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0.203\hgc\生物技术中心\质控上机组\qPCR定量结果\"/>
    </mc:Choice>
  </mc:AlternateContent>
  <bookViews>
    <workbookView windowWidth="27945" windowHeight="11925" firstSheet="3"/>
  </bookViews>
  <sheets>
    <sheet name="2026年01-12月" sheetId="2" r:id="rId1"/>
    <sheet name="筛选分析-项目编号 (计数)" sheetId="8" r:id="rId2"/>
  </sheets>
  <externalReferences>
    <externalReference r:id="rId3"/>
  </externalReferences>
  <definedNames>
    <definedName name="_xlnm._FilterDatabase" localSheetId="0" hidden="1">'2026年01-12月'!$1:$10269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<sst xmlns="http://schemas.openxmlformats.org/spreadsheetml/2006/main" count="55720" uniqueCount="12053">
  <si>
    <t>序号</t>
  </si>
  <si>
    <t>日期</t>
  </si>
  <si>
    <t>项目编号</t>
  </si>
  <si>
    <t>样本来源</t>
  </si>
  <si>
    <t>样本编号</t>
  </si>
  <si>
    <t>样本名称</t>
  </si>
  <si>
    <r>
      <rPr>
        <b/>
        <sz val="12"/>
        <color theme="1"/>
        <rFont val="宋体"/>
        <charset val="134"/>
      </rPr>
      <t>数据量</t>
    </r>
    <r>
      <rPr>
        <b/>
        <sz val="12"/>
        <color theme="1"/>
        <rFont val="Times New Roman"/>
        <charset val="134"/>
      </rPr>
      <t>/G</t>
    </r>
  </si>
  <si>
    <t>文库类型</t>
  </si>
  <si>
    <r>
      <rPr>
        <b/>
        <sz val="12"/>
        <color theme="1"/>
        <rFont val="宋体"/>
        <charset val="134"/>
      </rPr>
      <t>浓度</t>
    </r>
    <r>
      <rPr>
        <b/>
        <sz val="12"/>
        <color theme="1"/>
        <rFont val="Times New Roman"/>
        <charset val="134"/>
      </rPr>
      <t>ng/ul</t>
    </r>
  </si>
  <si>
    <t>平均片段</t>
  </si>
  <si>
    <r>
      <rPr>
        <b/>
        <sz val="12"/>
        <color theme="1"/>
        <rFont val="Times New Roman"/>
        <charset val="134"/>
      </rPr>
      <t>qPCR</t>
    </r>
    <r>
      <rPr>
        <b/>
        <sz val="12"/>
        <color theme="1"/>
        <rFont val="宋体"/>
        <charset val="134"/>
      </rPr>
      <t>浓度</t>
    </r>
  </si>
  <si>
    <t>QubitnM</t>
  </si>
  <si>
    <t>差异性</t>
  </si>
  <si>
    <t>备注</t>
  </si>
  <si>
    <t>实验人员</t>
  </si>
  <si>
    <t>比例</t>
  </si>
  <si>
    <t>HGC20250331006-0019</t>
  </si>
  <si>
    <t>杭州开泰生物技术有限公司</t>
  </si>
  <si>
    <t>HGC-Lib-25157272</t>
  </si>
  <si>
    <t>10X5-HT251216A</t>
  </si>
  <si>
    <t>10x5′单细胞免疫组库</t>
  </si>
  <si>
    <t>HGC-POOL-25129161</t>
  </si>
  <si>
    <t>PSM-ZM202511060005-0014</t>
  </si>
  <si>
    <t>上海逆耳生物科技有限公司</t>
  </si>
  <si>
    <t>HGC-POOL-26000226</t>
  </si>
  <si>
    <t>1231X2</t>
  </si>
  <si>
    <t>smallRNA+10x5′单细胞免疫组库+免疫组库+panel文库</t>
  </si>
  <si>
    <t>HGC-POOL-25033201</t>
  </si>
  <si>
    <t>PSM-ZM202508180015-0013</t>
  </si>
  <si>
    <t>广州承启生物科技有限公司</t>
  </si>
  <si>
    <t>A8-47</t>
  </si>
  <si>
    <t>10xHD文库</t>
  </si>
  <si>
    <t>HGC20241119002-0170</t>
  </si>
  <si>
    <t>武汉迈维代谢生物科技股份有限公司</t>
  </si>
  <si>
    <t>H25040101</t>
  </si>
  <si>
    <t>mRNA</t>
  </si>
  <si>
    <t xml:space="preserve">da </t>
  </si>
  <si>
    <t>PSM-ZM202509120010-0026</t>
  </si>
  <si>
    <t>H26010101</t>
  </si>
  <si>
    <t>HGC20241231001-0153</t>
  </si>
  <si>
    <t>湖州新使生物科技有限公司</t>
  </si>
  <si>
    <t>A8-10</t>
  </si>
  <si>
    <t>mRNA文库</t>
  </si>
  <si>
    <t>HGC-POOL-26000225</t>
  </si>
  <si>
    <t>1231X1</t>
  </si>
  <si>
    <t>smallRNA+mRNA+10x5′单细胞免疫组库+免疫组库</t>
  </si>
  <si>
    <t>PSM-ZM202512030016-0032</t>
  </si>
  <si>
    <t>江西烈冰生物科技有限公司</t>
  </si>
  <si>
    <t>A8-2</t>
  </si>
  <si>
    <t>da</t>
  </si>
  <si>
    <t>小海码</t>
  </si>
  <si>
    <t>自建库</t>
  </si>
  <si>
    <t>A8-182</t>
  </si>
  <si>
    <t>HGC20250306005-0495</t>
  </si>
  <si>
    <t>A8-273</t>
  </si>
  <si>
    <t>WES-IDT</t>
  </si>
  <si>
    <t>HGC20241119002-0049</t>
  </si>
  <si>
    <t>H25040401</t>
  </si>
  <si>
    <t>PSM-ZM202508210001-0024</t>
  </si>
  <si>
    <t>西湖大学</t>
  </si>
  <si>
    <t>A8-24</t>
  </si>
  <si>
    <t>smallRNA</t>
  </si>
  <si>
    <t>xaio</t>
  </si>
  <si>
    <t>HGC-Lib-26000227</t>
  </si>
  <si>
    <t>1231X3</t>
  </si>
  <si>
    <t>10x3′单细胞转录组</t>
  </si>
  <si>
    <t>PSM-ZM202507250003-0329</t>
  </si>
  <si>
    <t>南京通元医学检验实验室有限公司</t>
  </si>
  <si>
    <t>A8-12</t>
  </si>
  <si>
    <t>其他碱基不平衡文库</t>
  </si>
  <si>
    <t>PSM-ZM202508130005-0007</t>
  </si>
  <si>
    <t>武汉伯远生物科技有限公司</t>
  </si>
  <si>
    <t>A8-5</t>
  </si>
  <si>
    <t>Ribo文库</t>
  </si>
  <si>
    <t>PSM-ZM202508060010-0122</t>
  </si>
  <si>
    <t>广东美格基因科技有限公司</t>
  </si>
  <si>
    <t>LN1-251231-P3</t>
  </si>
  <si>
    <t>宏基因组文库</t>
  </si>
  <si>
    <t>LN1-251231-P2</t>
  </si>
  <si>
    <t>LN1-251231-P1</t>
  </si>
  <si>
    <t>宏转录组文库（去真核+原核核糖体）</t>
  </si>
  <si>
    <t>xiao</t>
  </si>
  <si>
    <t>PSM-ZM202506190001-0036</t>
  </si>
  <si>
    <t>广州大学</t>
  </si>
  <si>
    <t>HGC-POOL-25164738</t>
  </si>
  <si>
    <t>B2</t>
  </si>
  <si>
    <t>PRO-seq文库</t>
  </si>
  <si>
    <t>HGC20250306005-0487</t>
  </si>
  <si>
    <t>HaploxGeneTech(HongKong)Limited</t>
  </si>
  <si>
    <t>A8-35</t>
  </si>
  <si>
    <t>A8-34</t>
  </si>
  <si>
    <t>A2-24</t>
  </si>
  <si>
    <t>PSM-ZM202512230003-0001</t>
  </si>
  <si>
    <t>广州睿景生物科技有限公司</t>
  </si>
  <si>
    <t>HGC-Lib-25163929</t>
  </si>
  <si>
    <t>PN250478_2-2</t>
  </si>
  <si>
    <t>10x HD FreshFrozen样本</t>
  </si>
  <si>
    <t>A3-24</t>
  </si>
  <si>
    <t>HGC-POOL-25164864</t>
  </si>
  <si>
    <t>PSM-ZM202511200006-0012</t>
  </si>
  <si>
    <t>广州新蓝基因科技有限公司</t>
  </si>
  <si>
    <t>A2-48</t>
  </si>
  <si>
    <t>cut&amp;tag</t>
  </si>
  <si>
    <t>PSM-ZM202512030016-0039</t>
  </si>
  <si>
    <t>HGC-Lib-25166409</t>
  </si>
  <si>
    <t>N_B_N5C16-2Y-10X3-2T1216_N_B</t>
  </si>
  <si>
    <t>A3-240</t>
  </si>
  <si>
    <t>10x HD文库</t>
  </si>
  <si>
    <t>HGC20250304006-0015</t>
  </si>
  <si>
    <t>正大天晴药业集团南京顺欣制药有限公司</t>
  </si>
  <si>
    <t>HGC-Lib-25166392</t>
  </si>
  <si>
    <t>chenqiying</t>
  </si>
  <si>
    <t>HGC20250118001-0067</t>
  </si>
  <si>
    <t>A1-800</t>
  </si>
  <si>
    <t>A2-40</t>
  </si>
  <si>
    <t>chip-seq</t>
  </si>
  <si>
    <t>PSM-ZM202509120010-0024</t>
  </si>
  <si>
    <t>H25122701</t>
  </si>
  <si>
    <t>PSM-ZM202508080002-0017</t>
  </si>
  <si>
    <t>杜曼（西安）生物科技有限公司</t>
  </si>
  <si>
    <t>A3-48-1</t>
  </si>
  <si>
    <t>PSM-ZM202512170007-0005</t>
  </si>
  <si>
    <t>A2-365</t>
  </si>
  <si>
    <t>WES</t>
  </si>
  <si>
    <t>PSM-ZM202512020007-0002</t>
  </si>
  <si>
    <t>A3-552</t>
  </si>
  <si>
    <t>WESPLUS</t>
  </si>
  <si>
    <t>PSM-ZM202510200009-0013</t>
  </si>
  <si>
    <t>深圳市易基因科技有限公司</t>
  </si>
  <si>
    <t>A2-66</t>
  </si>
  <si>
    <t>PSM-ZM202508060010-0096</t>
  </si>
  <si>
    <t>A2-41</t>
  </si>
  <si>
    <t>A2-23</t>
  </si>
  <si>
    <t>PSM-ZM202508060010-0120</t>
  </si>
  <si>
    <t>A2-12-1</t>
  </si>
  <si>
    <t>RNA宏病毒组文库</t>
  </si>
  <si>
    <t>PSM-ZM202508060010-0115</t>
  </si>
  <si>
    <t>A2-3</t>
  </si>
  <si>
    <t>宏转录组文库（去原核核糖体）</t>
  </si>
  <si>
    <t>PSM-ZM202509090012-0002</t>
  </si>
  <si>
    <t>A2-36</t>
  </si>
  <si>
    <t>A3-48-2</t>
  </si>
  <si>
    <t>HGC-Lib-25164646</t>
  </si>
  <si>
    <t>LD2251208-A0165</t>
  </si>
  <si>
    <t>PSM-ZM202509090012-0003</t>
  </si>
  <si>
    <t>A2-12-2</t>
  </si>
  <si>
    <t>A2-45.2</t>
  </si>
  <si>
    <t>A2-13</t>
  </si>
  <si>
    <t>PSM-ZM202506190002-0014</t>
  </si>
  <si>
    <t>武汉序拓生物科技有限公司</t>
  </si>
  <si>
    <t>A3-54</t>
  </si>
  <si>
    <t>cut tag</t>
  </si>
  <si>
    <t>A3-18</t>
  </si>
  <si>
    <t>PSM-ZM202511250002-0002</t>
  </si>
  <si>
    <t>苏州系统医学研究所</t>
  </si>
  <si>
    <t>A3-20</t>
  </si>
  <si>
    <t>A2-18</t>
  </si>
  <si>
    <t>HGC20250314008-0015</t>
  </si>
  <si>
    <t>通用生物（安徽）股份有限公司</t>
  </si>
  <si>
    <t>A7-186</t>
  </si>
  <si>
    <t>PSM-ZM202512040014-0001</t>
  </si>
  <si>
    <t>深圳市艾斯基因科技有限公司</t>
  </si>
  <si>
    <t>A8</t>
  </si>
  <si>
    <t>10× 3'单细胞</t>
  </si>
  <si>
    <t>PSM-ZM202506110002-0058</t>
  </si>
  <si>
    <t>嘉兴元华健康科技有限公司</t>
  </si>
  <si>
    <t>HGC-POOL-26000297</t>
  </si>
  <si>
    <t>YX20251231-4</t>
  </si>
  <si>
    <t>PSM-ZM202507250003-0351</t>
  </si>
  <si>
    <t>A6-690</t>
  </si>
  <si>
    <t>singleron-3'转录组文库</t>
  </si>
  <si>
    <t>PSM-ZM202510200009-0010</t>
  </si>
  <si>
    <t>A7-13.34</t>
  </si>
  <si>
    <t>WGBS</t>
  </si>
  <si>
    <t>PSM-ZM202507250003-0355</t>
  </si>
  <si>
    <t>A6-30</t>
  </si>
  <si>
    <t>PSM-ZM202507250003-0349</t>
  </si>
  <si>
    <t>HGC-Lib-25166285</t>
  </si>
  <si>
    <t>LGTBC251217009CZCK</t>
  </si>
  <si>
    <t>singleron-3'全长转录组文库</t>
  </si>
  <si>
    <t>PSM-ZM202507250003-0319</t>
  </si>
  <si>
    <t>A5-27</t>
  </si>
  <si>
    <t>PSM-ZM202507250003-0348</t>
  </si>
  <si>
    <t>A5-780</t>
  </si>
  <si>
    <t>PSM-ZM202507250003-0359</t>
  </si>
  <si>
    <t>A6-300</t>
  </si>
  <si>
    <t>PSM-ZM202507250003-0339</t>
  </si>
  <si>
    <t>A5-38</t>
  </si>
  <si>
    <t>PSM-ZM202508060010-0123</t>
  </si>
  <si>
    <t>LN1-260102-P1</t>
  </si>
  <si>
    <t>PSM-ZM202509030006-0014</t>
  </si>
  <si>
    <t>广州市唯誉智合科技有限公司</t>
  </si>
  <si>
    <t>HGC-Lib-26000078</t>
  </si>
  <si>
    <t>T32-R1</t>
  </si>
  <si>
    <t>HGC20241231001-0149</t>
  </si>
  <si>
    <t>A7-170</t>
  </si>
  <si>
    <t>PSM-ZM202508080010-0050</t>
  </si>
  <si>
    <t>武汉康圣达医学检验所有限公司</t>
  </si>
  <si>
    <t>HGC-POOL-26000284</t>
  </si>
  <si>
    <t>KSD-251231-ctDNA</t>
  </si>
  <si>
    <t>panel</t>
  </si>
  <si>
    <t>HGC-Lib-25164828</t>
  </si>
  <si>
    <t>E75-5</t>
  </si>
  <si>
    <t>PSM-ZM202506270005-0010</t>
  </si>
  <si>
    <t>广州致伟生物科技有限公司</t>
  </si>
  <si>
    <t>B2-40</t>
  </si>
  <si>
    <t>HGC20231227003-0054</t>
  </si>
  <si>
    <t>HGC-Lib-25166351</t>
  </si>
  <si>
    <t>MEF-Lib</t>
  </si>
  <si>
    <t>pcr产物</t>
  </si>
  <si>
    <t>A1-40</t>
  </si>
  <si>
    <t>PSM-ZM202509250009-0012</t>
  </si>
  <si>
    <t>武汉百易汇能生物科技有限公司</t>
  </si>
  <si>
    <t>HGC-Lib-25166722</t>
  </si>
  <si>
    <t>soybean</t>
  </si>
  <si>
    <t>ATAC文库</t>
  </si>
  <si>
    <t>PSM-ZM202508060010-0103</t>
  </si>
  <si>
    <t>HGC-Lib-25153190</t>
  </si>
  <si>
    <t>LR251209-A0042</t>
  </si>
  <si>
    <t>PSM-ZM202508180015-0020</t>
  </si>
  <si>
    <t>HGC-Lib-26000620</t>
  </si>
  <si>
    <t>IR24h-V-CQT2025121111-F001</t>
  </si>
  <si>
    <t>PSM-ZM202509190006-0004</t>
  </si>
  <si>
    <t>中国科学院深圳先进技术研究院</t>
  </si>
  <si>
    <t>B2-36</t>
  </si>
  <si>
    <t>CUT&amp;RUN文库</t>
  </si>
  <si>
    <t>PSM-ZM202512310014-0001</t>
  </si>
  <si>
    <t>湖南大学</t>
  </si>
  <si>
    <t>A1-48</t>
  </si>
  <si>
    <t>HGC-POOL-26000295</t>
  </si>
  <si>
    <t>YX20251231-2</t>
  </si>
  <si>
    <t>PSM-ZM202509290011-0007</t>
  </si>
  <si>
    <t>广州医科大学</t>
  </si>
  <si>
    <t>B2-15-1</t>
  </si>
  <si>
    <t>10x单细胞ATAC</t>
  </si>
  <si>
    <t>PSM-ZM202512030016-0045</t>
  </si>
  <si>
    <t>HGC-Lib-26000704</t>
  </si>
  <si>
    <t>N_B_N5C05-0S-BDmABPT-PM-E_N_B</t>
  </si>
  <si>
    <t>BD-单细胞</t>
  </si>
  <si>
    <t>PSM-ZM202511120007-0004</t>
  </si>
  <si>
    <t>HGC-POOL-25164470</t>
  </si>
  <si>
    <t>TAT-251211-1WK</t>
  </si>
  <si>
    <t>10×单细胞ATAC文库</t>
  </si>
  <si>
    <t>A1-216</t>
  </si>
  <si>
    <t>转录组文库</t>
  </si>
  <si>
    <t>A1-24</t>
  </si>
  <si>
    <t>HGC20250306005-0503</t>
  </si>
  <si>
    <t>Haplox GeneTech (Hong Kong) Limited</t>
  </si>
  <si>
    <t>B2-300</t>
  </si>
  <si>
    <t>WGS</t>
  </si>
  <si>
    <t>A1-12-2</t>
  </si>
  <si>
    <t>CUT&amp;RUN文库,请注意adapter与H327相同</t>
  </si>
  <si>
    <t>HGC-POOL-25164469</t>
  </si>
  <si>
    <t>TAT-251210-1WK</t>
  </si>
  <si>
    <t>A1-20-2</t>
  </si>
  <si>
    <t>A1-300</t>
  </si>
  <si>
    <t>PSM-ZM202508260006-0014</t>
  </si>
  <si>
    <t>三峡大学</t>
  </si>
  <si>
    <t>A1-9</t>
  </si>
  <si>
    <t>Takara</t>
  </si>
  <si>
    <t>HGC-Lib-25166350</t>
  </si>
  <si>
    <t>PLS-enhancer-lib</t>
  </si>
  <si>
    <t>B2-15-2</t>
  </si>
  <si>
    <t>HGC20250306005-0505</t>
  </si>
  <si>
    <t>B2-225</t>
  </si>
  <si>
    <t>PSM-ZM202508110017-0006</t>
  </si>
  <si>
    <t>南方医科大学</t>
  </si>
  <si>
    <t>HGC-Lib-25164997</t>
  </si>
  <si>
    <t>1225-WTA</t>
  </si>
  <si>
    <t>BD</t>
  </si>
  <si>
    <t>PSM-ZM202508060010-0113</t>
  </si>
  <si>
    <t>HGC-Lib-25159805</t>
  </si>
  <si>
    <t>LD2251218-A0117</t>
  </si>
  <si>
    <t>PSM-ZM202507070001-0013</t>
  </si>
  <si>
    <t>中山大学肿瘤防治中心</t>
  </si>
  <si>
    <t>B2-10</t>
  </si>
  <si>
    <t>HGC-Lib-25165138</t>
  </si>
  <si>
    <t>251226-R</t>
  </si>
  <si>
    <t>HGC20250306005-0502</t>
  </si>
  <si>
    <t>HGC-Lib-26000691</t>
  </si>
  <si>
    <t>20251223 V8-1</t>
  </si>
  <si>
    <t>HGC-Lib-25164996</t>
  </si>
  <si>
    <t>1225-SMK</t>
  </si>
  <si>
    <t>PSM-ZM202507290002-0020</t>
  </si>
  <si>
    <t>中国热带农业科学院</t>
  </si>
  <si>
    <t>A1-75</t>
  </si>
  <si>
    <t>DAP-seq</t>
  </si>
  <si>
    <t>PSM-ZM202511130007-0002</t>
  </si>
  <si>
    <t>中山大学附属第一医院</t>
  </si>
  <si>
    <t>HGC-25137995</t>
  </si>
  <si>
    <t>ONB37-T</t>
  </si>
  <si>
    <t>HGC20250306005-0504</t>
  </si>
  <si>
    <t>A1-12-1</t>
  </si>
  <si>
    <t>PSM-ZM202512250014-0002</t>
  </si>
  <si>
    <t>杭州弘熠生物科技有限公司</t>
  </si>
  <si>
    <t>A1-20-1</t>
  </si>
  <si>
    <t>PSM-ZM202512170006-0001</t>
  </si>
  <si>
    <t>复旦大学附属中山医院</t>
  </si>
  <si>
    <t>HGC-25157567-R</t>
  </si>
  <si>
    <t>贾建平N 251205</t>
  </si>
  <si>
    <t>HGC-POOL-26000294</t>
  </si>
  <si>
    <t>YX20251231-1</t>
  </si>
  <si>
    <t>HGC20250331006-0018</t>
  </si>
  <si>
    <t>A2-16</t>
  </si>
  <si>
    <t>PSM-ZM202511270009-0008</t>
  </si>
  <si>
    <t>中国人民解放军陆军特色医学中心</t>
  </si>
  <si>
    <t>HGC-POOL-26000664</t>
  </si>
  <si>
    <t>WT2530-mix</t>
  </si>
  <si>
    <t>ATAC</t>
  </si>
  <si>
    <t>PSM-ZM202511200006-0014</t>
  </si>
  <si>
    <t>B4-40</t>
  </si>
  <si>
    <t>B4-36-1</t>
  </si>
  <si>
    <t>HGC-Lib-25166300</t>
  </si>
  <si>
    <t>TCRLGTBC251224065</t>
  </si>
  <si>
    <t>singleron-单细胞TCR文库</t>
  </si>
  <si>
    <t>HGC20250415002-0034</t>
  </si>
  <si>
    <t>天津市肿瘤医院</t>
  </si>
  <si>
    <t>HGC-Lib-25153826</t>
  </si>
  <si>
    <t>SR251210M2</t>
  </si>
  <si>
    <t>A3-60</t>
  </si>
  <si>
    <t>B4-150</t>
  </si>
  <si>
    <t>HGC-Lib-26000621</t>
  </si>
  <si>
    <t>IR24h-S28-CQT2025121111-F001</t>
  </si>
  <si>
    <t>HGC20250331006-0021</t>
  </si>
  <si>
    <t>HGC-Lib-25166346</t>
  </si>
  <si>
    <t>10X3-HT251229A</t>
  </si>
  <si>
    <t>B8-129</t>
  </si>
  <si>
    <t>B4-310</t>
  </si>
  <si>
    <t>PSM-ZM202508060012-0012</t>
  </si>
  <si>
    <t>武汉康测科技有限公司</t>
  </si>
  <si>
    <t>KC2026-MIX0010-0105</t>
  </si>
  <si>
    <t>BS</t>
  </si>
  <si>
    <t>B4-20</t>
  </si>
  <si>
    <t>B8-60</t>
  </si>
  <si>
    <t>PSM-ZM202511060005-0015</t>
  </si>
  <si>
    <t>0105X1</t>
  </si>
  <si>
    <t>mRNA+WES+10x5′单细胞免疫组库+10XFFPE空转</t>
  </si>
  <si>
    <t>PSM-ZM202506110001-0016</t>
  </si>
  <si>
    <t>中国科学院上海有机化学研究所</t>
  </si>
  <si>
    <t>B4-12</t>
  </si>
  <si>
    <t>HGC20250106003-0002</t>
  </si>
  <si>
    <t>浙江大学</t>
  </si>
  <si>
    <t>B8-123</t>
  </si>
  <si>
    <t>B4-36-2</t>
  </si>
  <si>
    <t>B4-60</t>
  </si>
  <si>
    <t>PSM-ZM202509120010-0027</t>
  </si>
  <si>
    <t>H26010501</t>
  </si>
  <si>
    <t>PSM-ZM202507250003-0361</t>
  </si>
  <si>
    <t>B2-20</t>
  </si>
  <si>
    <t>singleron-单细胞BCR文库</t>
  </si>
  <si>
    <t>HGC20250415002-0037</t>
  </si>
  <si>
    <t>HGC-Lib-25164901</t>
  </si>
  <si>
    <t>SR251223M1</t>
  </si>
  <si>
    <t>KC2026-MIX0011-0105</t>
  </si>
  <si>
    <t>m6A meRIP</t>
  </si>
  <si>
    <t>KC2026-MIX0008-0105</t>
  </si>
  <si>
    <t>HGC-Lib-25166347</t>
  </si>
  <si>
    <t>10X3-HT251229B</t>
  </si>
  <si>
    <t>PSM-ZM202512250014-0001</t>
  </si>
  <si>
    <t>B4-70</t>
  </si>
  <si>
    <t>HGC20250415002-0028</t>
  </si>
  <si>
    <t>HGC-Lib-25142129</t>
  </si>
  <si>
    <t>SR251119M3</t>
  </si>
  <si>
    <t>PSM-ZM202511270009-0009</t>
  </si>
  <si>
    <t>HGC-POOL-26000665</t>
  </si>
  <si>
    <t>WT2531-mix</t>
  </si>
  <si>
    <t>CUT&amp;TAG</t>
  </si>
  <si>
    <t>PSM-ZM202506190002-0013</t>
  </si>
  <si>
    <t>HGC-Lib-25165035</t>
  </si>
  <si>
    <t>BCAA_N_H3K23pr_1</t>
  </si>
  <si>
    <t>CUT-Tag</t>
  </si>
  <si>
    <t>A2-800</t>
  </si>
  <si>
    <t>PSM-ZM202506210001-0020</t>
  </si>
  <si>
    <t>四川欣莱科生物科技有限公司</t>
  </si>
  <si>
    <t>B5-90</t>
  </si>
  <si>
    <t>10x5′单细胞TCR文库</t>
  </si>
  <si>
    <t>B7-910</t>
  </si>
  <si>
    <t>B6-90</t>
  </si>
  <si>
    <t>B3-900</t>
  </si>
  <si>
    <t>PSM-ZM202512030016-0046</t>
  </si>
  <si>
    <t>A4</t>
  </si>
  <si>
    <t>B6-910</t>
  </si>
  <si>
    <t>B5-910</t>
  </si>
  <si>
    <t>HGC-Lib-25164499</t>
  </si>
  <si>
    <t>IE45</t>
  </si>
  <si>
    <t>10X-3’V4</t>
  </si>
  <si>
    <t>B7-90</t>
  </si>
  <si>
    <t>A3-300</t>
  </si>
  <si>
    <t>B4-90</t>
  </si>
  <si>
    <t>B8-390</t>
  </si>
  <si>
    <t>A3-200</t>
  </si>
  <si>
    <t>PSM-ZM202512030016-0037</t>
  </si>
  <si>
    <t>A2-39</t>
  </si>
  <si>
    <t>HGC-Lib-26001699</t>
  </si>
  <si>
    <t>025-2</t>
  </si>
  <si>
    <t>PSM-ZM202509030006-0016</t>
  </si>
  <si>
    <t>A2-60</t>
  </si>
  <si>
    <t>A3-120</t>
  </si>
  <si>
    <t>诺维赞-TY</t>
  </si>
  <si>
    <t>PSM-ZM202511200006-0011</t>
  </si>
  <si>
    <t>A1-48-2</t>
  </si>
  <si>
    <t>HGC-Lib-25150423</t>
  </si>
  <si>
    <t>10X3-HT251205G</t>
  </si>
  <si>
    <t>PSM-ZM202506260007-0005</t>
  </si>
  <si>
    <t>广东省科学院生物与医学工程研究所</t>
  </si>
  <si>
    <t>HGC-POOL-25166753</t>
  </si>
  <si>
    <t>HEK-CRD</t>
  </si>
  <si>
    <t>ssDNA</t>
  </si>
  <si>
    <t>HGC20250208001-0008</t>
  </si>
  <si>
    <t>A1-48-1</t>
  </si>
  <si>
    <t>A2-5</t>
  </si>
  <si>
    <t>PSM-ZM202506190002-0012</t>
  </si>
  <si>
    <t>PSM-ZM202507070001-0009</t>
  </si>
  <si>
    <t>PSM-ZM202511200006-0013</t>
  </si>
  <si>
    <t>PSM-ZM202512230017-0001</t>
  </si>
  <si>
    <t>260002E</t>
  </si>
  <si>
    <t>HGC20250314008-0014</t>
  </si>
  <si>
    <t>A2-2.5</t>
  </si>
  <si>
    <t>HGC20250415002-0038</t>
  </si>
  <si>
    <t>A6-120</t>
  </si>
  <si>
    <t>HGC-Lib-25162520</t>
  </si>
  <si>
    <t>A016-A7-IP-MeDIP-lib</t>
  </si>
  <si>
    <t>meDIP文库</t>
  </si>
  <si>
    <t>A2-448</t>
  </si>
  <si>
    <t>HGC-POOL-26000296</t>
  </si>
  <si>
    <t>YX20251231-5</t>
  </si>
  <si>
    <t>PSM-ZM202507290002-0019</t>
  </si>
  <si>
    <t>HGC-POOL-25164906</t>
  </si>
  <si>
    <t>PLN298</t>
  </si>
  <si>
    <t>A1-4</t>
  </si>
  <si>
    <t>HGC20250331006-0020</t>
  </si>
  <si>
    <t>A7-899</t>
  </si>
  <si>
    <t>HGC20250506001-0065</t>
  </si>
  <si>
    <t>北京优吉科技有限公司</t>
  </si>
  <si>
    <t>A1-149</t>
  </si>
  <si>
    <t>A2-184</t>
  </si>
  <si>
    <t>HGC-POOL-26001892</t>
  </si>
  <si>
    <t>1-202512041657</t>
  </si>
  <si>
    <t>PSM-ZM202508080010-0051</t>
  </si>
  <si>
    <t>HGC-POOL-26002140</t>
  </si>
  <si>
    <t>KSD260105-1</t>
  </si>
  <si>
    <t>HGC-Lib-26000333</t>
  </si>
  <si>
    <t>HGC-Lib-25158331</t>
  </si>
  <si>
    <t>shamDG2 Ribo-seq lib</t>
  </si>
  <si>
    <t>HGC-Lib-25158333</t>
  </si>
  <si>
    <t>SNLDG2 Ribo-seq lib</t>
  </si>
  <si>
    <t>A2-18-2</t>
  </si>
  <si>
    <t>cuttag</t>
  </si>
  <si>
    <t>A2-18-1</t>
  </si>
  <si>
    <t>HGC-Lib-25158332</t>
  </si>
  <si>
    <t>SNLDG1 Ribo-seq lib</t>
  </si>
  <si>
    <t>HGC-Lib-25158330</t>
  </si>
  <si>
    <t>shamDG1 Ribo-seq lib</t>
  </si>
  <si>
    <t>A5-90</t>
  </si>
  <si>
    <t>PSM-ZM202507070001-0006</t>
  </si>
  <si>
    <t>A8-61</t>
  </si>
  <si>
    <t>HGC20241220003-0017</t>
  </si>
  <si>
    <t>上海青成生物科技有限公司</t>
  </si>
  <si>
    <t>A8-24-2</t>
  </si>
  <si>
    <t>RNA</t>
  </si>
  <si>
    <t>PSM-ZM202509120010-0028</t>
  </si>
  <si>
    <t>H26010601</t>
  </si>
  <si>
    <t>A8-552</t>
  </si>
  <si>
    <t>PSM-ZM202511060005-0016</t>
  </si>
  <si>
    <t>0106X1</t>
  </si>
  <si>
    <t>lncRNA+宏基因组+cut&amp;tag+10x5′单细胞免疫组库+免疫组库</t>
  </si>
  <si>
    <t>PSM-ZM202512190007-0001</t>
  </si>
  <si>
    <t>重庆景琰生物科技有限公司</t>
  </si>
  <si>
    <t>HGC-Lib-25164502</t>
  </si>
  <si>
    <t>ACLF100</t>
  </si>
  <si>
    <t>A8-7</t>
  </si>
  <si>
    <t>A8-150</t>
  </si>
  <si>
    <t>HGC-Lib-26000091</t>
  </si>
  <si>
    <t>A039-A6-cut-lib</t>
  </si>
  <si>
    <t>A6-78</t>
  </si>
  <si>
    <t>A5-910</t>
  </si>
  <si>
    <t>PSM-ZM202507250003-0357</t>
  </si>
  <si>
    <t>HGC-Lib-26000410</t>
  </si>
  <si>
    <t>TCRLTC251225015</t>
  </si>
  <si>
    <t>A6-400</t>
  </si>
  <si>
    <t>A8-102</t>
  </si>
  <si>
    <t>A8-24-1</t>
  </si>
  <si>
    <t>A8-40</t>
  </si>
  <si>
    <t>HGC-Lib-25166784</t>
  </si>
  <si>
    <t>BCRLGTBC251223055</t>
  </si>
  <si>
    <t>A8-6-2</t>
  </si>
  <si>
    <t>PSM-ZM202512030016-0052</t>
  </si>
  <si>
    <t>HGC-Lib-26002227</t>
  </si>
  <si>
    <t>N_B_N5C12-1Y-BD-2KO_N_B</t>
  </si>
  <si>
    <t>HGC-Lib-26002226</t>
  </si>
  <si>
    <t>N_B_N5C12-1X-BD-2WT_N_B</t>
  </si>
  <si>
    <t>HGC-Lib-25165036</t>
  </si>
  <si>
    <t>BCAA_N_H3K23pr_2</t>
  </si>
  <si>
    <t>A8-6-1</t>
  </si>
  <si>
    <t>PSM-ZM202510200009-0004</t>
  </si>
  <si>
    <t>MeRIP（mRNA-m7G）</t>
  </si>
  <si>
    <t>加测1，12/16-348</t>
  </si>
  <si>
    <t>260007E</t>
  </si>
  <si>
    <t>A3-30</t>
  </si>
  <si>
    <t>RRBS</t>
  </si>
  <si>
    <t>260008E</t>
  </si>
  <si>
    <t>PSM-ZM202509030006-0017</t>
  </si>
  <si>
    <t>A5-60</t>
  </si>
  <si>
    <t>HGC20230904002-0126</t>
  </si>
  <si>
    <t>深圳大学</t>
  </si>
  <si>
    <t>HGC-POOL-25154313</t>
  </si>
  <si>
    <t>Tn_seq_38_L1</t>
  </si>
  <si>
    <t>PCR产物文库</t>
  </si>
  <si>
    <t>补测，1/5</t>
  </si>
  <si>
    <t>HGC20250314008-0019</t>
  </si>
  <si>
    <t>A3-180-2</t>
  </si>
  <si>
    <t>PSM-ZM202512220004-0003</t>
  </si>
  <si>
    <t>上海探普生物科技有限公司</t>
  </si>
  <si>
    <t>HGC-Lib-26002142</t>
  </si>
  <si>
    <t>TP0105-KY3</t>
  </si>
  <si>
    <t>A4-6</t>
  </si>
  <si>
    <t>补测，1/6-348</t>
  </si>
  <si>
    <t>HGC-POOL-26002141</t>
  </si>
  <si>
    <t>TP0105-KY2</t>
  </si>
  <si>
    <t>转录组</t>
  </si>
  <si>
    <t>A4-18</t>
  </si>
  <si>
    <t>HGC20250306005-0500</t>
  </si>
  <si>
    <t>HGC-Lib-26000683</t>
  </si>
  <si>
    <t>251209-06</t>
  </si>
  <si>
    <t>PSM-ZM202508290001-0005</t>
  </si>
  <si>
    <t>HGC-25151283</t>
  </si>
  <si>
    <t>H3</t>
  </si>
  <si>
    <t>PSM-ZM202509250012-0006</t>
  </si>
  <si>
    <t>兰州大学</t>
  </si>
  <si>
    <t>A4-7</t>
  </si>
  <si>
    <t>HGC20250306005-0516</t>
  </si>
  <si>
    <t>A5-33</t>
  </si>
  <si>
    <t>HGC-Lib-26001999</t>
  </si>
  <si>
    <t>BCRLGBC251227051</t>
  </si>
  <si>
    <t>PSM-ZM202511140009-0003</t>
  </si>
  <si>
    <t>河北北方学院</t>
  </si>
  <si>
    <t>A3-180-1</t>
  </si>
  <si>
    <t>HGC20250306005-0510</t>
  </si>
  <si>
    <t>HGC-POOL-26002045</t>
  </si>
  <si>
    <t>GMP_Mix</t>
  </si>
  <si>
    <t>加急</t>
  </si>
  <si>
    <t>A4-254</t>
  </si>
  <si>
    <t>151+8+16+151,补测，1/6-348</t>
  </si>
  <si>
    <t>PSM-ZM202506160013-0017</t>
  </si>
  <si>
    <t>A4-19.5</t>
  </si>
  <si>
    <t>加测，12/16</t>
  </si>
  <si>
    <t>HGC20250306005-0509</t>
  </si>
  <si>
    <t>A5-231</t>
  </si>
  <si>
    <t>A5-277.2</t>
  </si>
  <si>
    <t>250935E</t>
  </si>
  <si>
    <t>PSM-ZM202506190001-0029</t>
  </si>
  <si>
    <t>HGC-POOL-25153032</t>
  </si>
  <si>
    <t>DEX-WUS-2h-CB seq</t>
  </si>
  <si>
    <t>加测，12/18-128</t>
  </si>
  <si>
    <t>A4-32</t>
  </si>
  <si>
    <t>HGC-Lib-26001980</t>
  </si>
  <si>
    <t>IBLC260101006</t>
  </si>
  <si>
    <t>A3-48</t>
  </si>
  <si>
    <t>PSM-ZM202508060010-0124</t>
  </si>
  <si>
    <t>HGC-POOL-26003062</t>
  </si>
  <si>
    <t>LN1-260106-P2</t>
  </si>
  <si>
    <t>HGC-POOL-25164905</t>
  </si>
  <si>
    <t>PLN297</t>
  </si>
  <si>
    <t>ChIP-seq</t>
  </si>
  <si>
    <t>HGC-POOL-26003061</t>
  </si>
  <si>
    <t>LN1-260106-P1</t>
  </si>
  <si>
    <t>PSM-ZM202512250005-0001</t>
  </si>
  <si>
    <t>复旦大学附属儿科医院</t>
  </si>
  <si>
    <t>A4-4</t>
  </si>
  <si>
    <t>pcr产物建库测序</t>
  </si>
  <si>
    <t>HGC20241231001-0140</t>
  </si>
  <si>
    <t>A5-180</t>
  </si>
  <si>
    <t>加测，12/16-348</t>
  </si>
  <si>
    <t>PSM-ZM202512180002-0001</t>
  </si>
  <si>
    <t>南华大学</t>
  </si>
  <si>
    <t>HGC-Lib-25157608</t>
  </si>
  <si>
    <t>SOX10-MT</t>
  </si>
  <si>
    <t>HGC20241218001-0016</t>
  </si>
  <si>
    <t>上海交通大学医学院附属瑞金医院</t>
  </si>
  <si>
    <t>HGC-Lib-25160820</t>
  </si>
  <si>
    <t>A4-12</t>
  </si>
  <si>
    <t>PSM-ZM202510200009-0012</t>
  </si>
  <si>
    <t>A6-64</t>
  </si>
  <si>
    <t>RIP-seq</t>
  </si>
  <si>
    <t>PSM-ZM202510200009-0007</t>
  </si>
  <si>
    <t>HGC-Lib-25150080</t>
  </si>
  <si>
    <t>IP-STF2</t>
  </si>
  <si>
    <t>HGC20250306005-0518</t>
  </si>
  <si>
    <t>A6-174</t>
  </si>
  <si>
    <t>A6-270</t>
  </si>
  <si>
    <t>microWGBS</t>
  </si>
  <si>
    <t>HGC-Lib-25159667</t>
  </si>
  <si>
    <t>Input-Bmal1</t>
  </si>
  <si>
    <t>HGC-Lib-25164513</t>
  </si>
  <si>
    <t>TFs1</t>
  </si>
  <si>
    <t>A6-180</t>
  </si>
  <si>
    <t>A6-135</t>
  </si>
  <si>
    <t>PSM-ZM202507110009-0004</t>
  </si>
  <si>
    <t>HGC-Lib-25166253</t>
  </si>
  <si>
    <t>NM1</t>
  </si>
  <si>
    <t>A6-70</t>
  </si>
  <si>
    <t>HGC-Lib-25159666</t>
  </si>
  <si>
    <t>IP-Bmal1</t>
  </si>
  <si>
    <t>ds</t>
  </si>
  <si>
    <t>PSM-ZM202509120010-0029</t>
  </si>
  <si>
    <t>H26010801</t>
  </si>
  <si>
    <t>PSM-ZM202511060005-0017</t>
  </si>
  <si>
    <t>0108X1</t>
  </si>
  <si>
    <t>10x5′单细胞免疫组库/免疫组库/sgRNA文库/chip-seq/smallRNA/cut&amp;tag</t>
  </si>
  <si>
    <t>PSM-ZM202512160005-0003</t>
  </si>
  <si>
    <t>厦门华诺海普生物科技有限公司</t>
  </si>
  <si>
    <t>A8-80</t>
  </si>
  <si>
    <t>TCR文库</t>
  </si>
  <si>
    <t>PSM-ZM202512190009-0003</t>
  </si>
  <si>
    <t>广州秉优信息科技有限公司</t>
  </si>
  <si>
    <t>HGC-Lib-26000677</t>
  </si>
  <si>
    <t>HT29-2-acety-H</t>
  </si>
  <si>
    <t>HGC20250314008-0021</t>
  </si>
  <si>
    <t>A4-72-1</t>
  </si>
  <si>
    <t>PSM-ZM202506210001-0019</t>
  </si>
  <si>
    <t>A7-30</t>
  </si>
  <si>
    <t>PSM-ZM202509250009-0014</t>
  </si>
  <si>
    <t>A4-72-2</t>
  </si>
  <si>
    <t>HGC-Lib-25166774</t>
  </si>
  <si>
    <t>LC251226042</t>
  </si>
  <si>
    <t>PSM-ZM202509250009-0013</t>
  </si>
  <si>
    <t>PSM-ZM202507250003-0369</t>
  </si>
  <si>
    <t>A7-240</t>
  </si>
  <si>
    <t>10X空转文库</t>
  </si>
  <si>
    <t>A7-15</t>
  </si>
  <si>
    <t>HGC20250306005-0513</t>
  </si>
  <si>
    <t>A8-495</t>
  </si>
  <si>
    <t>lncRNA</t>
  </si>
  <si>
    <t>PSM-ZM202507250003-0309</t>
  </si>
  <si>
    <t>A7-20-2</t>
  </si>
  <si>
    <t>PSM-ZM202509230004-0012</t>
  </si>
  <si>
    <t>武汉海希生物科技有限公司</t>
  </si>
  <si>
    <t>A8-96</t>
  </si>
  <si>
    <t>PSM-ZM202507070001-0014</t>
  </si>
  <si>
    <t>A7-114</t>
  </si>
  <si>
    <t>PSM-ZM202507250003-0343</t>
  </si>
  <si>
    <t>A2</t>
  </si>
  <si>
    <t>PSM-ZM202508060010-0117</t>
  </si>
  <si>
    <t>HGC20250306005-0511</t>
  </si>
  <si>
    <t>A8-84</t>
  </si>
  <si>
    <t>Cut and Run sample</t>
  </si>
  <si>
    <t>HGC20250306005-0517</t>
  </si>
  <si>
    <t>A4-252</t>
  </si>
  <si>
    <t>A4-56</t>
  </si>
  <si>
    <t>PSM-ZM202507250003-0365</t>
  </si>
  <si>
    <t>A1-25</t>
  </si>
  <si>
    <t>A6-102</t>
  </si>
  <si>
    <t>A1-970</t>
  </si>
  <si>
    <t>HGC20250306005-0514</t>
  </si>
  <si>
    <t>A8-9</t>
  </si>
  <si>
    <t>HGC20250109002-0050</t>
  </si>
  <si>
    <t>A7-11</t>
  </si>
  <si>
    <t>A8-126</t>
  </si>
  <si>
    <t>PSM-ZM202510300009-0003</t>
  </si>
  <si>
    <t>中国科学院合肥物质科学研究院</t>
  </si>
  <si>
    <t>A4-38</t>
  </si>
  <si>
    <t>免疫组库</t>
  </si>
  <si>
    <t>A4-19</t>
  </si>
  <si>
    <t>PSM-ZM202508060010-0125</t>
  </si>
  <si>
    <t>LN1-260108-P1</t>
  </si>
  <si>
    <t>PSM-ZM202512220018-0002</t>
  </si>
  <si>
    <t>HGC-POOL-26001894</t>
  </si>
  <si>
    <t>1-202512221519</t>
  </si>
  <si>
    <t>HGC20241231001-0155</t>
  </si>
  <si>
    <t>A7-20-1</t>
  </si>
  <si>
    <t>A4-180</t>
  </si>
  <si>
    <t>HGC-Lib-25165045</t>
  </si>
  <si>
    <t>BCAA_P_IgG_2</t>
  </si>
  <si>
    <t>A8-30</t>
  </si>
  <si>
    <t>PSM-ZM202512160005-0006</t>
  </si>
  <si>
    <t>HGC-Lib-26003710</t>
  </si>
  <si>
    <t>N_B_N5C23-38-10X3v4FP-E50-liver-1_N_B</t>
  </si>
  <si>
    <t>HGC-Lib-25164544</t>
  </si>
  <si>
    <t>LD2251223-A0169</t>
  </si>
  <si>
    <t>PSM-ZM202512160005-0005</t>
  </si>
  <si>
    <t>HGC-Lib-26003399</t>
  </si>
  <si>
    <t>N_B_N5C25-2S-10X5v3ILC05-T_N_B</t>
  </si>
  <si>
    <t>10x 5'单细胞</t>
  </si>
  <si>
    <t>HGC-Lib-26002803</t>
  </si>
  <si>
    <t>N_B_N5C25-28-10X-hashtag1_N_B</t>
  </si>
  <si>
    <t>hushtag文库</t>
  </si>
  <si>
    <t>PSM-ZM202512250006-0001</t>
  </si>
  <si>
    <t>南昌大学</t>
  </si>
  <si>
    <t>HGC-Lib-26002898</t>
  </si>
  <si>
    <t>patient3</t>
  </si>
  <si>
    <t>10X3 V4</t>
  </si>
  <si>
    <t>HGC-Lib-26002073</t>
  </si>
  <si>
    <t>B2_3</t>
  </si>
  <si>
    <t>PSM-ZM202512230018-0001</t>
  </si>
  <si>
    <t>20260108R-P2-186</t>
  </si>
  <si>
    <t>HGC-Lib-26001839</t>
  </si>
  <si>
    <t>N_B_N5C11-13-10X3v4CDR_N_B</t>
  </si>
  <si>
    <t>HGC20250519003-0004</t>
  </si>
  <si>
    <t>20260108R-P3-114</t>
  </si>
  <si>
    <t>PSM-ZM202511060005-0018</t>
  </si>
  <si>
    <t>0109X1</t>
  </si>
  <si>
    <t>mRNA/cut&amp;tag/10x5′单细胞免疫组库/免疫组库</t>
  </si>
  <si>
    <t>PSM-ZM202512310008-0001</t>
  </si>
  <si>
    <t>HGC-25166685</t>
  </si>
  <si>
    <t>human-wb01</t>
  </si>
  <si>
    <t>HGC-Lib-25159377</t>
  </si>
  <si>
    <t>10X3-HT251219Q</t>
  </si>
  <si>
    <t>HGC-Lib-26001266</t>
  </si>
  <si>
    <t>JS251228M1</t>
  </si>
  <si>
    <t>PSM-ZM202512080009-0001</t>
  </si>
  <si>
    <t>HGC-25151184-Small-1</t>
  </si>
  <si>
    <t>C5</t>
  </si>
  <si>
    <t>SmallRNA</t>
  </si>
  <si>
    <t>HGC-Lib-26000408</t>
  </si>
  <si>
    <t>IBLC251226057</t>
  </si>
  <si>
    <t>HGC-Lib-25159886</t>
  </si>
  <si>
    <t>LD2251218-A0129</t>
  </si>
  <si>
    <t>A6-36</t>
  </si>
  <si>
    <t>10×3'单细胞</t>
  </si>
  <si>
    <t>A8-45</t>
  </si>
  <si>
    <t>PSM-ZM202506250007-0020</t>
  </si>
  <si>
    <t>武汉赛维尔生物科技有限公司</t>
  </si>
  <si>
    <t>A6-200</t>
  </si>
  <si>
    <t>10X3</t>
  </si>
  <si>
    <t>A6-210</t>
  </si>
  <si>
    <t>A4-36</t>
  </si>
  <si>
    <t>PSM-ZM202508080010-0052</t>
  </si>
  <si>
    <t>HGC-POOL-26003323</t>
  </si>
  <si>
    <t>KSD-260107</t>
  </si>
  <si>
    <t>PSM-ZM202512180009-0001</t>
  </si>
  <si>
    <t>20260108R-P1-42</t>
  </si>
  <si>
    <t>HGC-Lib-25165037</t>
  </si>
  <si>
    <t>BCAA_N_H3K23pr_3</t>
  </si>
  <si>
    <t>B5-26</t>
  </si>
  <si>
    <t>PSM-ZM202508080010-0053</t>
  </si>
  <si>
    <t>HGC-POOL-26003744</t>
  </si>
  <si>
    <t>KSD-260108-RONHL</t>
  </si>
  <si>
    <t>PSM-ZM202506110002-0061</t>
  </si>
  <si>
    <t>HGC-POOL-26004730</t>
  </si>
  <si>
    <t>YX20250109-2</t>
  </si>
  <si>
    <t>HGC-Lib-26002268</t>
  </si>
  <si>
    <t>mock_siCircRELL_5d_5</t>
  </si>
  <si>
    <t>PSM-ZM202506190001-0037</t>
  </si>
  <si>
    <t>HGC-POOL-26002467</t>
  </si>
  <si>
    <t>D2</t>
  </si>
  <si>
    <t>PSM-ZM202506110002-0062</t>
  </si>
  <si>
    <t>HGC-POOL-26004731</t>
  </si>
  <si>
    <t>YX20250108-1</t>
  </si>
  <si>
    <t>PSM-ZM202512250014-0006</t>
  </si>
  <si>
    <t>A6-48</t>
  </si>
  <si>
    <t>PSM-ZM202507250003-0363</t>
  </si>
  <si>
    <t>B5-48</t>
  </si>
  <si>
    <t>PSM-ZM202512160005-0010</t>
  </si>
  <si>
    <t>B5-36-1</t>
  </si>
  <si>
    <t>PSM-ZM202507250003-0374</t>
  </si>
  <si>
    <t>B1-20</t>
  </si>
  <si>
    <t>B5-12</t>
  </si>
  <si>
    <t>B2-350</t>
  </si>
  <si>
    <t>HGC20250306005-0521</t>
  </si>
  <si>
    <t>A7-360</t>
  </si>
  <si>
    <t>HGC-POOL-26004729</t>
  </si>
  <si>
    <t>YX20250109-1</t>
  </si>
  <si>
    <t>B2-60</t>
  </si>
  <si>
    <t>A6-60</t>
  </si>
  <si>
    <t>PSM-ZM202512080002-0001</t>
  </si>
  <si>
    <t>上海晶诺生物科技有限公司</t>
  </si>
  <si>
    <t>B5-69</t>
  </si>
  <si>
    <t>B5-11-1</t>
  </si>
  <si>
    <t>HGC20250306005-0520</t>
  </si>
  <si>
    <t>A4/A5</t>
  </si>
  <si>
    <t>B1-600</t>
  </si>
  <si>
    <t>A7-24</t>
  </si>
  <si>
    <t>PSM-ZM202507250003-0307</t>
  </si>
  <si>
    <t>B1-385</t>
  </si>
  <si>
    <t>B2-500</t>
  </si>
  <si>
    <t>HGC-Lib-26000678</t>
  </si>
  <si>
    <t>SW480-1-acety-H</t>
  </si>
  <si>
    <t>PSM-ZM202506190002-0015</t>
  </si>
  <si>
    <t>B5-36-2</t>
  </si>
  <si>
    <t>CUT&amp;Tag</t>
  </si>
  <si>
    <t>PSM-ZM202509030006-0018</t>
  </si>
  <si>
    <t>B5-11-2</t>
  </si>
  <si>
    <t>B5-58</t>
  </si>
  <si>
    <t>HGC20241231001-0138</t>
  </si>
  <si>
    <t>A7-180</t>
  </si>
  <si>
    <t>B5-120</t>
  </si>
  <si>
    <t>HGC-Lib-25151259</t>
  </si>
  <si>
    <t>3d-3 Ribo-seq lib</t>
  </si>
  <si>
    <t>HGC-Lib-25165046</t>
  </si>
  <si>
    <t>BCAA_P_IgG_3</t>
  </si>
  <si>
    <t>B5-54</t>
  </si>
  <si>
    <t>HGC-Lib-25165038</t>
  </si>
  <si>
    <t>BCAA_N_IgG_1</t>
  </si>
  <si>
    <t>HGC-POOL-26004734</t>
  </si>
  <si>
    <t>YX20250108-4</t>
  </si>
  <si>
    <t>宏基因组</t>
  </si>
  <si>
    <t>HGC-POOL-26004732</t>
  </si>
  <si>
    <t>YX20250108-2</t>
  </si>
  <si>
    <t>基因组</t>
  </si>
  <si>
    <t>PSM-ZM202507290002-0021</t>
  </si>
  <si>
    <t>HGC-POOL-26003293</t>
  </si>
  <si>
    <t>PLN301</t>
  </si>
  <si>
    <t>HGC-POOL-26004735</t>
  </si>
  <si>
    <t>YX20250108-5</t>
  </si>
  <si>
    <t>PSM-ZM202512190009-0004</t>
  </si>
  <si>
    <t>HGC-Lib-26002919</t>
  </si>
  <si>
    <t>LM8</t>
  </si>
  <si>
    <t>ATAC-Seq文库</t>
  </si>
  <si>
    <t>PSM-ZM202506260007-0006</t>
  </si>
  <si>
    <t>HGC-POOL-26001867</t>
  </si>
  <si>
    <t>Digest-CRD</t>
  </si>
  <si>
    <t>ssDNA文库</t>
  </si>
  <si>
    <t>PSM-ZM202509250009-0015</t>
  </si>
  <si>
    <t>B6-12</t>
  </si>
  <si>
    <t>链特异性文库</t>
  </si>
  <si>
    <t>PSM-ZM202512210001-0001</t>
  </si>
  <si>
    <t>中山大学</t>
  </si>
  <si>
    <t>B6-32</t>
  </si>
  <si>
    <t>HGC-Lib-26002000</t>
  </si>
  <si>
    <t>BCRLGBC251227052</t>
  </si>
  <si>
    <t>B6-240</t>
  </si>
  <si>
    <t>HGC-POOL-26004733</t>
  </si>
  <si>
    <t>YX20250108-3</t>
  </si>
  <si>
    <t>B8-480</t>
  </si>
  <si>
    <t>PSM-ZM202507250003-0377</t>
  </si>
  <si>
    <t>HGC-Lib-26004849</t>
  </si>
  <si>
    <t>LTC260106005X1</t>
  </si>
  <si>
    <t>singleron-3'非全长转录组文库</t>
  </si>
  <si>
    <t>B4-400</t>
  </si>
  <si>
    <t>PSM-ZM202506190002-0016</t>
  </si>
  <si>
    <t>B6-30</t>
  </si>
  <si>
    <t>PSM-ZM202512190009-0001</t>
  </si>
  <si>
    <t>B6-75</t>
  </si>
  <si>
    <t>xioa</t>
  </si>
  <si>
    <t>20260110R-P1-264</t>
  </si>
  <si>
    <t>B6-36</t>
  </si>
  <si>
    <t>B3-300</t>
  </si>
  <si>
    <t>B3-20</t>
  </si>
  <si>
    <t>B8-24</t>
  </si>
  <si>
    <t>HGC-Lib-26002447</t>
  </si>
  <si>
    <t>L251230056TCR</t>
  </si>
  <si>
    <t>HGC-Lib-26004850</t>
  </si>
  <si>
    <t>LTC260106006</t>
  </si>
  <si>
    <t>B3-600</t>
  </si>
  <si>
    <t>HGC20240625001-0004</t>
  </si>
  <si>
    <t>杭州鸣飞科学仪器有限公司</t>
  </si>
  <si>
    <t>B8-8</t>
  </si>
  <si>
    <t>PCR文库类型</t>
  </si>
  <si>
    <t>B4-600</t>
  </si>
  <si>
    <t>HGC-Lib-26002941</t>
  </si>
  <si>
    <t>B041</t>
  </si>
  <si>
    <t>PSM-ZM202512190005-0002</t>
  </si>
  <si>
    <t>江西凯群生物科技有限公司</t>
  </si>
  <si>
    <t>20260106R-P4-36</t>
  </si>
  <si>
    <t>PSM-ZM202508080010-0054</t>
  </si>
  <si>
    <t>HGC-POOL-26004610</t>
  </si>
  <si>
    <t>KSD260109-1</t>
  </si>
  <si>
    <t>HGC-Lib-26000679</t>
  </si>
  <si>
    <t>SW480-2-acety-H</t>
  </si>
  <si>
    <t>HGC20241231001-0143</t>
  </si>
  <si>
    <t>B6-120</t>
  </si>
  <si>
    <t>HGC-Lib-25164034</t>
  </si>
  <si>
    <t>WT3</t>
  </si>
  <si>
    <t>PSM-ZM202512220014-0002</t>
  </si>
  <si>
    <t>广州深碳科技有限公司</t>
  </si>
  <si>
    <t>HGC-POOL-26003321</t>
  </si>
  <si>
    <t>MK</t>
  </si>
  <si>
    <t>HGC-POOL-26003319</t>
  </si>
  <si>
    <t>BHST-0106</t>
  </si>
  <si>
    <t>上海市第六人民医院</t>
  </si>
  <si>
    <t>HGC-25157985</t>
  </si>
  <si>
    <t>z1</t>
  </si>
  <si>
    <t>HGC-Lib-25165226</t>
  </si>
  <si>
    <t>NKG2D-2</t>
  </si>
  <si>
    <t>HGC-Lib-26002912</t>
  </si>
  <si>
    <t>KO4IgG</t>
  </si>
  <si>
    <t>HGC-Lib-25165039</t>
  </si>
  <si>
    <t>BCAA_N_IgG_2</t>
  </si>
  <si>
    <t>HGC20241225002-0021</t>
  </si>
  <si>
    <t>A6-60-1</t>
  </si>
  <si>
    <t>PCR产物建库测序</t>
  </si>
  <si>
    <t>HGC-Lib-26003418</t>
  </si>
  <si>
    <t>L251203007CJ</t>
  </si>
  <si>
    <t>PSM-ZM202505290007-0005</t>
  </si>
  <si>
    <t>武汉爱基百客生物科技有限公司</t>
  </si>
  <si>
    <t>A8-90</t>
  </si>
  <si>
    <t>单细胞转录组文库（10x 寻因 墨卓）</t>
  </si>
  <si>
    <t>HGC-POOL-26004728</t>
  </si>
  <si>
    <t>YX20260106-1</t>
  </si>
  <si>
    <t>PSM-ZM202509250009-0016</t>
  </si>
  <si>
    <t>HGC-Lib-26004399</t>
  </si>
  <si>
    <t>M3-251205-1WK</t>
  </si>
  <si>
    <t>墨卓3端单细胞转录组文库</t>
  </si>
  <si>
    <t>HGC-Lib-26002266</t>
  </si>
  <si>
    <t>mock_siCircRELL_3d_5</t>
  </si>
  <si>
    <t>A8-640</t>
  </si>
  <si>
    <t>A8-32-2</t>
  </si>
  <si>
    <t>PSM-ZM202507070001-0017</t>
  </si>
  <si>
    <t>A6-54</t>
  </si>
  <si>
    <t>PSM-ZM202507250003-0356</t>
  </si>
  <si>
    <t>HGC-Lib-26000397</t>
  </si>
  <si>
    <t>L251218060</t>
  </si>
  <si>
    <t>A8-32-1</t>
  </si>
  <si>
    <t>PSM-ZM202508060012-0013</t>
  </si>
  <si>
    <t>HGC-Lib-26002170</t>
  </si>
  <si>
    <t>J2558D004-TCR-Lib-Dec29</t>
  </si>
  <si>
    <t>TCR</t>
  </si>
  <si>
    <t>B5-30</t>
  </si>
  <si>
    <t>HGC-POOL-26003320</t>
  </si>
  <si>
    <t>S-BJ</t>
  </si>
  <si>
    <t>HGC20241106001-0015</t>
  </si>
  <si>
    <t>广西医科大学附属肿瘤医院</t>
  </si>
  <si>
    <t>HGC-Lib-25157516</t>
  </si>
  <si>
    <t>LKN-1C</t>
  </si>
  <si>
    <t>A8-38</t>
  </si>
  <si>
    <t>HGC-Lib-26002254</t>
  </si>
  <si>
    <t>11-28_SUP</t>
  </si>
  <si>
    <t>HGC20241231001-0139</t>
  </si>
  <si>
    <t>HGC-Lib-25150609</t>
  </si>
  <si>
    <t>7D-2-3 Ribo-seq lib</t>
  </si>
  <si>
    <t>A7-18</t>
  </si>
  <si>
    <t>0.990681853355864</t>
  </si>
  <si>
    <t>PSM-ZM202512250014-0004</t>
  </si>
  <si>
    <t>A7-40</t>
  </si>
  <si>
    <t>A7-41</t>
  </si>
  <si>
    <t>A7-47</t>
  </si>
  <si>
    <t>A7-480</t>
  </si>
  <si>
    <t>A7-5</t>
  </si>
  <si>
    <t>A7-7</t>
  </si>
  <si>
    <t>A7-7-2</t>
  </si>
  <si>
    <t>RNA宏病毒组文库（去原核+真核核糖体）</t>
  </si>
  <si>
    <t>A7-78</t>
  </si>
  <si>
    <t>A8-11</t>
  </si>
  <si>
    <t>A8-3</t>
  </si>
  <si>
    <t>A8-37</t>
  </si>
  <si>
    <t>PSM-ZM202512150021-0001</t>
  </si>
  <si>
    <t>南昌大学第二附属医院</t>
  </si>
  <si>
    <t>A8-4</t>
  </si>
  <si>
    <t>PSM-ZM202511200006-0015</t>
  </si>
  <si>
    <t>A8-480</t>
  </si>
  <si>
    <t>A8-58</t>
  </si>
  <si>
    <t>A8-66</t>
  </si>
  <si>
    <t>RIP-SEQ</t>
  </si>
  <si>
    <t>PSM-ZM202512160005-0013</t>
  </si>
  <si>
    <t>A8-8-1</t>
  </si>
  <si>
    <t>A8-8-2</t>
  </si>
  <si>
    <t>真核转录组文库</t>
  </si>
  <si>
    <t>HGC-25164540-1</t>
  </si>
  <si>
    <t>DPSC+Met_2</t>
  </si>
  <si>
    <t>HGC-Lib-25164032</t>
  </si>
  <si>
    <t>WT1</t>
  </si>
  <si>
    <t>HGC-Lib-25164036</t>
  </si>
  <si>
    <t>KO2</t>
  </si>
  <si>
    <t>HGC-Lib-25165040</t>
  </si>
  <si>
    <t>BCAA_N_IgG_3</t>
  </si>
  <si>
    <t>HGC-Lib-25165041</t>
  </si>
  <si>
    <t>BCAA_P_H3K23pr_1</t>
  </si>
  <si>
    <t>HGC-Lib-26000676</t>
  </si>
  <si>
    <t>HT29-1-acety-H</t>
  </si>
  <si>
    <t>HGC-Lib-26002265</t>
  </si>
  <si>
    <t>mock_siNT_3d_5</t>
  </si>
  <si>
    <t>HGC-Lib-26003139</t>
  </si>
  <si>
    <t>LD2260104-A0077</t>
  </si>
  <si>
    <t>HGC-Lib-26003514</t>
  </si>
  <si>
    <t>A027-A4-Input-RNA-lib</t>
  </si>
  <si>
    <t>HGC-Lib-26003556</t>
  </si>
  <si>
    <t>L251030068</t>
  </si>
  <si>
    <t>HGC-POOL-26002169</t>
  </si>
  <si>
    <t>KC2026-MIX0009-0105</t>
  </si>
  <si>
    <t>PSM-ZM202508060010-0127</t>
  </si>
  <si>
    <t>HGC-POOL-26005189</t>
  </si>
  <si>
    <t>LN1-260109-P1</t>
  </si>
  <si>
    <t>HGC-POOL-26005190</t>
  </si>
  <si>
    <t>LN1-260109-P2</t>
  </si>
  <si>
    <t>HGC-POOL-26005191</t>
  </si>
  <si>
    <t>LN1-260109-P3</t>
  </si>
  <si>
    <t>HGC-POOL-26005192</t>
  </si>
  <si>
    <t>LN1-260109-P4</t>
  </si>
  <si>
    <t>PSM-ZM202509120010-0030</t>
  </si>
  <si>
    <t>HGC-POOL-26005446</t>
  </si>
  <si>
    <t>H26011001</t>
  </si>
  <si>
    <t>HGC-POOL-26005447</t>
  </si>
  <si>
    <t>H26011002</t>
  </si>
  <si>
    <t>A7-13</t>
  </si>
  <si>
    <t>HGC-Lib-26000744</t>
  </si>
  <si>
    <t>LD2251223-A0001</t>
  </si>
  <si>
    <t>HGC-Lib-26002004</t>
  </si>
  <si>
    <t>TCRLGTBC251228004</t>
  </si>
  <si>
    <t>B6-959</t>
  </si>
  <si>
    <t>B7-1.5</t>
  </si>
  <si>
    <t>B7-12</t>
  </si>
  <si>
    <t>B7-26</t>
  </si>
  <si>
    <t>CutandRunsample</t>
  </si>
  <si>
    <t>B7-480</t>
  </si>
  <si>
    <t>B7-6.5</t>
  </si>
  <si>
    <t>B7-8</t>
  </si>
  <si>
    <t>B7-93</t>
  </si>
  <si>
    <t>PSM-ZM202508060010-0121</t>
  </si>
  <si>
    <t>HGC-Lib-25164949</t>
  </si>
  <si>
    <t>LR251224-A0102</t>
  </si>
  <si>
    <t>HGC-Lib-26002881</t>
  </si>
  <si>
    <t>control-1-3</t>
  </si>
  <si>
    <t>HGC20240726003-0104</t>
  </si>
  <si>
    <t>上海宝藤生物医药科技股份有限公司</t>
  </si>
  <si>
    <t>HGC-Lib-26005523</t>
  </si>
  <si>
    <t>wk260109-1</t>
  </si>
  <si>
    <t>HGC20250122005-0025</t>
  </si>
  <si>
    <t>广州维漫生科技术有限公司</t>
  </si>
  <si>
    <t>HGC-POOL-26002849</t>
  </si>
  <si>
    <t>THP1</t>
  </si>
  <si>
    <t>HGC-POOL-26002850</t>
  </si>
  <si>
    <t>THP</t>
  </si>
  <si>
    <t>RNA-seq</t>
  </si>
  <si>
    <t>PSM-ZM202512160005-0014</t>
  </si>
  <si>
    <t>HGC-POOL-26005632</t>
  </si>
  <si>
    <t>Exon0107</t>
  </si>
  <si>
    <t>PSM-ZM202508060010-0128</t>
  </si>
  <si>
    <t>LN1-260111-P1</t>
  </si>
  <si>
    <t>LN1-260111-P2</t>
  </si>
  <si>
    <t>LN1-260111-P3</t>
  </si>
  <si>
    <t>LN1-260111-P4</t>
  </si>
  <si>
    <t>B8-22</t>
  </si>
  <si>
    <t>HGC-Lib-26004654</t>
  </si>
  <si>
    <t>M4_1</t>
  </si>
  <si>
    <t>PSM-ZM202601040005-0001</t>
  </si>
  <si>
    <t>B5</t>
  </si>
  <si>
    <t>PSM-ZM202508290002-0012</t>
  </si>
  <si>
    <t>中国科学院苏州纳米技术与纳米仿生研究所</t>
  </si>
  <si>
    <t>B8-36</t>
  </si>
  <si>
    <t>HGC-Lib-26002918</t>
  </si>
  <si>
    <t>3O4-P</t>
  </si>
  <si>
    <t>HGC20250228004-0103</t>
  </si>
  <si>
    <t>B8-5</t>
  </si>
  <si>
    <t>B7-40</t>
  </si>
  <si>
    <t>B7-2</t>
  </si>
  <si>
    <t>B6-37</t>
  </si>
  <si>
    <t>HGC-Lib-26005090</t>
  </si>
  <si>
    <t>N_B_N5C11-2V-10X5TCR-2ISO-Sp534-POD14A577A580_N_B</t>
  </si>
  <si>
    <t>B7-22</t>
  </si>
  <si>
    <t>B8-96</t>
  </si>
  <si>
    <t>PSM-ZM202509230004-0013</t>
  </si>
  <si>
    <t>HGC-POOL-26005448</t>
  </si>
  <si>
    <t>20260110-HX-770</t>
  </si>
  <si>
    <t>HGC-Lib-26002805</t>
  </si>
  <si>
    <t>N_B_N5C25-2S-10X5TCRILC05-T_N_B</t>
  </si>
  <si>
    <t>B8-20</t>
  </si>
  <si>
    <t>B8-18</t>
  </si>
  <si>
    <t>B8-64</t>
  </si>
  <si>
    <t>B7-15.5</t>
  </si>
  <si>
    <t>HGC20250221005-0010</t>
  </si>
  <si>
    <t>B8-20-2</t>
  </si>
  <si>
    <t>PSM-ZM202512190009-0002</t>
  </si>
  <si>
    <t>B8-42</t>
  </si>
  <si>
    <t>HGC20241226003-0039</t>
  </si>
  <si>
    <t>上海科技大学</t>
  </si>
  <si>
    <t>B8-6</t>
  </si>
  <si>
    <t>pcr产物文库</t>
  </si>
  <si>
    <t>PSM-ZM202507020010-0030</t>
  </si>
  <si>
    <t>上海海洋大学</t>
  </si>
  <si>
    <t>B8-225</t>
  </si>
  <si>
    <t>HGC-25162811</t>
  </si>
  <si>
    <t>HGC-POOL-26002763</t>
  </si>
  <si>
    <t>PIP-seq-lib-2.5hpf</t>
  </si>
  <si>
    <t>B8-9</t>
  </si>
  <si>
    <t>HGC-Lib-25164518</t>
  </si>
  <si>
    <t>NC3-R</t>
  </si>
  <si>
    <t>HGC-Lib-25164683</t>
  </si>
  <si>
    <t>LFPC251222028X1</t>
  </si>
  <si>
    <t>PSM-ZM202512250014-0007</t>
  </si>
  <si>
    <t>A8-72</t>
  </si>
  <si>
    <t>PSM-ZM202509250012-0010</t>
  </si>
  <si>
    <t>A8-13-1</t>
  </si>
  <si>
    <t>A8-1.83</t>
  </si>
  <si>
    <t>HGC-Lib-25159672</t>
  </si>
  <si>
    <t>Input-WTcon</t>
  </si>
  <si>
    <t>PSM-ZM202511060005-0019</t>
  </si>
  <si>
    <t>0113X1</t>
  </si>
  <si>
    <t>10x5′单细胞免疫组库/免疫组库/mRNA/smallRNA</t>
  </si>
  <si>
    <t>HGC20250331006-0022</t>
  </si>
  <si>
    <t>A7-44</t>
  </si>
  <si>
    <t>A8-93.6</t>
  </si>
  <si>
    <t>海普星® 实体瘤临床1326基因检测</t>
  </si>
  <si>
    <t>260017E</t>
  </si>
  <si>
    <t>A7-90</t>
  </si>
  <si>
    <t>0113X2</t>
  </si>
  <si>
    <t>10x3′单细胞转录组/10XFFPE空转</t>
  </si>
  <si>
    <t>HGC20250118001-0064</t>
  </si>
  <si>
    <t>A7-100</t>
  </si>
  <si>
    <t>A8-87.56</t>
  </si>
  <si>
    <t>PSM-ZM202510200009-0011</t>
  </si>
  <si>
    <t>HGC-Lib-25159695</t>
  </si>
  <si>
    <t>ZST40603</t>
  </si>
  <si>
    <t>XRBS</t>
  </si>
  <si>
    <t>A8-60</t>
  </si>
  <si>
    <t>A7-43</t>
  </si>
  <si>
    <t>单细胞转录组文库（10x寻因墨卓）</t>
  </si>
  <si>
    <t>HGC-Lib-25159366</t>
  </si>
  <si>
    <t>10X3-HT251219F</t>
  </si>
  <si>
    <t>PSM-ZM202508060010-0129</t>
  </si>
  <si>
    <t>HGC-POOL-26006354</t>
  </si>
  <si>
    <t>LN1-260112-P1</t>
  </si>
  <si>
    <t>PSM-ZM202509120010-0031</t>
  </si>
  <si>
    <t>H26011301</t>
  </si>
  <si>
    <t>PSM-ZM202512160005-0016</t>
  </si>
  <si>
    <t>A7-200-1</t>
  </si>
  <si>
    <t>PSM-ZM202601050001-0001</t>
  </si>
  <si>
    <t>A8-82</t>
  </si>
  <si>
    <t>A8-1</t>
  </si>
  <si>
    <t>H26011302</t>
  </si>
  <si>
    <t>A8-13-2</t>
  </si>
  <si>
    <t>PSM-ZM202509030001-0010</t>
  </si>
  <si>
    <t>南昌大学第一附属医院</t>
  </si>
  <si>
    <t>A7-200-2</t>
  </si>
  <si>
    <t>PSM-ZM202512310017-0001</t>
  </si>
  <si>
    <t>PSM-ZM202509240006-0035</t>
  </si>
  <si>
    <t>云准医药科技（广州）有限公司</t>
  </si>
  <si>
    <t>HGC-Lib-26006597</t>
  </si>
  <si>
    <t>AM3G2833</t>
  </si>
  <si>
    <t>HGC-POOL-26006355</t>
  </si>
  <si>
    <t>LN1-260112-P2</t>
  </si>
  <si>
    <t>HGC-25161410</t>
  </si>
  <si>
    <t>A8-180</t>
  </si>
  <si>
    <t>HGC20231207002-0016</t>
  </si>
  <si>
    <t>广州诺科云生物科技有限公司</t>
  </si>
  <si>
    <t>B3-114</t>
  </si>
  <si>
    <t>ty</t>
  </si>
  <si>
    <t>PSM-ZM202508050004-0006</t>
  </si>
  <si>
    <t>复旦大学</t>
  </si>
  <si>
    <t>B3-113</t>
  </si>
  <si>
    <t>260010X</t>
  </si>
  <si>
    <t>HGC-Lib-26006011</t>
  </si>
  <si>
    <t>WYM-220711-T</t>
  </si>
  <si>
    <t>PSM-ZM202512160005-0017</t>
  </si>
  <si>
    <t>B2-600</t>
  </si>
  <si>
    <t>B3-40</t>
  </si>
  <si>
    <t>HGC20250221005-0011</t>
  </si>
  <si>
    <t>B1-40</t>
  </si>
  <si>
    <t>10X5TCR</t>
  </si>
  <si>
    <t>B3-480</t>
  </si>
  <si>
    <t>B2-360</t>
  </si>
  <si>
    <t>B3-6</t>
  </si>
  <si>
    <t>HGC20240704005-0058</t>
  </si>
  <si>
    <t>重庆国际免疫研究院</t>
  </si>
  <si>
    <t>HGC-POOL-26003229</t>
  </si>
  <si>
    <t>AAVOERNA</t>
  </si>
  <si>
    <t>B1-240</t>
  </si>
  <si>
    <t>B3-18.94</t>
  </si>
  <si>
    <t>B1-200</t>
  </si>
  <si>
    <t>10X5v3</t>
  </si>
  <si>
    <t>HGC-Lib-26003422</t>
  </si>
  <si>
    <t>TCRLGTA251014015</t>
  </si>
  <si>
    <t>B3-4</t>
  </si>
  <si>
    <t>PSM-ZM202507290002-0022</t>
  </si>
  <si>
    <t>HGC-POOL-26005670</t>
  </si>
  <si>
    <t>PLN302</t>
  </si>
  <si>
    <t>B1-500</t>
  </si>
  <si>
    <t>PSM-ZM202512250014-0008</t>
  </si>
  <si>
    <t>B3-50</t>
  </si>
  <si>
    <t>HGC-POOL-26003228</t>
  </si>
  <si>
    <t>WG2601</t>
  </si>
  <si>
    <t>PSM-ZM202512310017-0002</t>
  </si>
  <si>
    <t>中南大学</t>
  </si>
  <si>
    <t>B3-20-2</t>
  </si>
  <si>
    <t>PSM-ZM202509250012-0009</t>
  </si>
  <si>
    <t>B7-84</t>
  </si>
  <si>
    <t>hzk</t>
  </si>
  <si>
    <t>PSM-ZM202508180015-0033</t>
  </si>
  <si>
    <t>HGC-Lib-26006609</t>
  </si>
  <si>
    <t>798509-N-798509-T-CQT2025102725-F003</t>
  </si>
  <si>
    <t>PSM-ZM202507180007-0001</t>
  </si>
  <si>
    <t>上海爱谱蒂康生物科技有限公司</t>
  </si>
  <si>
    <t>B7-24-1</t>
  </si>
  <si>
    <t>HGC-Lib-26002917</t>
  </si>
  <si>
    <t>2O4-C</t>
  </si>
  <si>
    <t>HGC20231207002-0020</t>
  </si>
  <si>
    <t>B7-32</t>
  </si>
  <si>
    <t>PSM-ZM202510200009-0017</t>
  </si>
  <si>
    <t>B6</t>
  </si>
  <si>
    <t>B7-210</t>
  </si>
  <si>
    <t>B5-700</t>
  </si>
  <si>
    <t>B7-24-2</t>
  </si>
  <si>
    <t>PSM-ZM202507250003-0383</t>
  </si>
  <si>
    <t>HGC-Lib-26006868</t>
  </si>
  <si>
    <t>LC260110019</t>
  </si>
  <si>
    <t>PSM-ZM202507250003-0381</t>
  </si>
  <si>
    <t>B5-50</t>
  </si>
  <si>
    <t>B7-108</t>
  </si>
  <si>
    <t>HGC-Lib-26006342</t>
  </si>
  <si>
    <t>S_22S041837</t>
  </si>
  <si>
    <t>PSM-ZM202509030006-0019</t>
  </si>
  <si>
    <t>B8-60-1</t>
  </si>
  <si>
    <t>PSM-ZM202508260006-0015</t>
  </si>
  <si>
    <t>B8-15</t>
  </si>
  <si>
    <t>ATAC-seq</t>
  </si>
  <si>
    <t>PSM-ZM202506270006-0009</t>
  </si>
  <si>
    <t>重庆智云蓝生物科技有限公司</t>
  </si>
  <si>
    <t>B7-60</t>
  </si>
  <si>
    <t>ATAC-seq文库</t>
  </si>
  <si>
    <t>B7-50</t>
  </si>
  <si>
    <t>RNA-seq文库</t>
  </si>
  <si>
    <t>HGC-POOL-26001893</t>
  </si>
  <si>
    <t>1-202512171653</t>
  </si>
  <si>
    <t>PSM-ZM202601070009-0001</t>
  </si>
  <si>
    <t>菁良科技（深圳）有限公司</t>
  </si>
  <si>
    <t>260016E</t>
  </si>
  <si>
    <t>B8-33</t>
  </si>
  <si>
    <t>B8-60-2</t>
  </si>
  <si>
    <t>B8-82</t>
  </si>
  <si>
    <t>B8-141</t>
  </si>
  <si>
    <t>B8-11</t>
  </si>
  <si>
    <t>B8-24-1</t>
  </si>
  <si>
    <t>HapOnco®肺癌临床11基因检测(血液样本)</t>
  </si>
  <si>
    <t>JX20260113005WHB-2</t>
  </si>
  <si>
    <t>临床样本</t>
  </si>
  <si>
    <t>B8-24-2</t>
  </si>
  <si>
    <t>JX20260112027ORS-d</t>
  </si>
  <si>
    <t>33186123GX</t>
  </si>
  <si>
    <t>HGC-Lib-26002238</t>
  </si>
  <si>
    <t>11-14_SUP</t>
  </si>
  <si>
    <t>lhr</t>
  </si>
  <si>
    <t>DA</t>
  </si>
  <si>
    <t>PSM-ZM202508060010-0130</t>
  </si>
  <si>
    <t>LN1-260114-P1</t>
  </si>
  <si>
    <t>HGC-Lib-26001269</t>
  </si>
  <si>
    <t>JS251228D1</t>
  </si>
  <si>
    <t>HGC-Lib-26004791</t>
  </si>
  <si>
    <t>ctrl2</t>
  </si>
  <si>
    <t>PSM-ZM202506110002-0063</t>
  </si>
  <si>
    <t>HGC-POOL-26006296</t>
  </si>
  <si>
    <t>YX20260112-1</t>
  </si>
  <si>
    <t>A1-720</t>
  </si>
  <si>
    <t>A7-144</t>
  </si>
  <si>
    <t>HGC-Lib-26005263</t>
  </si>
  <si>
    <t>LD2260104-A0152</t>
  </si>
  <si>
    <t>PSM-ZM202510200009-0018</t>
  </si>
  <si>
    <t>A8-168</t>
  </si>
  <si>
    <t>A7-2-2</t>
  </si>
  <si>
    <t>HGC20250306005-0522</t>
  </si>
  <si>
    <t>HGC-Lib-26005929</t>
  </si>
  <si>
    <t>HG2025_546</t>
  </si>
  <si>
    <t>A7-3</t>
  </si>
  <si>
    <t>HGC20250306005-0524</t>
  </si>
  <si>
    <t>A7-108</t>
  </si>
  <si>
    <t>A7-7.5</t>
  </si>
  <si>
    <t>A3</t>
  </si>
  <si>
    <t>HGC20250314008-0022</t>
  </si>
  <si>
    <t>A8-48</t>
  </si>
  <si>
    <t>A2-363</t>
  </si>
  <si>
    <t>A1-132</t>
  </si>
  <si>
    <t>A8-12-2</t>
  </si>
  <si>
    <t>RIP</t>
  </si>
  <si>
    <t>A8-8</t>
  </si>
  <si>
    <t>A7-50</t>
  </si>
  <si>
    <t>A7-2-3</t>
  </si>
  <si>
    <t>HGC20250306005-0526</t>
  </si>
  <si>
    <t>PSM-ZM202601080005-0001</t>
  </si>
  <si>
    <t>HGC-Lib-26001270</t>
  </si>
  <si>
    <t>JS251228C2</t>
  </si>
  <si>
    <t>A8-6</t>
  </si>
  <si>
    <t>A7-2</t>
  </si>
  <si>
    <t>PSM-ZM202508140006-0002</t>
  </si>
  <si>
    <t>华中农业大学</t>
  </si>
  <si>
    <t>A8-28</t>
  </si>
  <si>
    <t>PSM-ZM202601080014-0001</t>
  </si>
  <si>
    <t>A8-48-2</t>
  </si>
  <si>
    <t>HGC-Lib-25166261</t>
  </si>
  <si>
    <t>IVF3</t>
  </si>
  <si>
    <t>PSM-ZM202509250009-0018</t>
  </si>
  <si>
    <t>甲基化文库</t>
  </si>
  <si>
    <t>HGC-Lib-26006297</t>
  </si>
  <si>
    <t>YX20260112-2</t>
  </si>
  <si>
    <t>A2-567</t>
  </si>
  <si>
    <t>PSM-ZM202508140006-0003</t>
  </si>
  <si>
    <t>A8-12-3</t>
  </si>
  <si>
    <t>HGC-Lib-26001271</t>
  </si>
  <si>
    <t>JS251228C3</t>
  </si>
  <si>
    <t>LN1-260115-P1</t>
  </si>
  <si>
    <t>HGC-Lib-26004285</t>
  </si>
  <si>
    <t>LFPC251231030X2</t>
  </si>
  <si>
    <t>HGC-Lib-26006612</t>
  </si>
  <si>
    <t>T50-CQT2025122210-F001</t>
  </si>
  <si>
    <t>PSM-ZM202510200009-0015</t>
  </si>
  <si>
    <t>HGC-POOL-26000666</t>
  </si>
  <si>
    <t>XB</t>
  </si>
  <si>
    <t>Amplicon</t>
  </si>
  <si>
    <t>HGC20241226003-0040</t>
  </si>
  <si>
    <t>PSM-ZM202511060005-0020</t>
  </si>
  <si>
    <t>0115X1</t>
  </si>
  <si>
    <t>0115X2</t>
  </si>
  <si>
    <t>HGC-26001773</t>
  </si>
  <si>
    <t>KXM-BloodDNA</t>
  </si>
  <si>
    <t>HGC-POOL-26005671</t>
  </si>
  <si>
    <t>PLN303</t>
  </si>
  <si>
    <t>PSM-ZM202512220014-0003</t>
  </si>
  <si>
    <t>HGC-POOL-26005091</t>
  </si>
  <si>
    <t>MK-1104</t>
  </si>
  <si>
    <t>A7-12</t>
  </si>
  <si>
    <t>HGC-26001771</t>
  </si>
  <si>
    <t>1370757-2</t>
  </si>
  <si>
    <t>HGC-Lib-25165042</t>
  </si>
  <si>
    <t>BCAA_P_H3K23pr_2</t>
  </si>
  <si>
    <t>A5-40</t>
  </si>
  <si>
    <t>宏病毒组</t>
  </si>
  <si>
    <t>PSM-ZM202510200009-0014</t>
  </si>
  <si>
    <t>A5-36-2</t>
  </si>
  <si>
    <t>HGC-Lib-26005361</t>
  </si>
  <si>
    <t>LR260107-A0038</t>
  </si>
  <si>
    <t>A5-190.4</t>
  </si>
  <si>
    <t>A5-36</t>
  </si>
  <si>
    <t>HGC-Lib-25166764</t>
  </si>
  <si>
    <t>CY5</t>
  </si>
  <si>
    <t>PSM-ZM202506030014-0009</t>
  </si>
  <si>
    <t>中国科学院分子细胞科学卓越创新中心</t>
  </si>
  <si>
    <t>A1</t>
  </si>
  <si>
    <t>10x5′单细胞转录组</t>
  </si>
  <si>
    <t>HGC20250228004-0104</t>
  </si>
  <si>
    <t>20260114R-P2-72</t>
  </si>
  <si>
    <t>A5-78</t>
  </si>
  <si>
    <t>m5c</t>
  </si>
  <si>
    <t>A5-2</t>
  </si>
  <si>
    <t>A5-9</t>
  </si>
  <si>
    <t>PSM-ZM202509050009-0004</t>
  </si>
  <si>
    <t>20260114R-P4-72</t>
  </si>
  <si>
    <t>A5-5</t>
  </si>
  <si>
    <t>A7-396</t>
  </si>
  <si>
    <t>A5-114</t>
  </si>
  <si>
    <t>HGC20250403022-0149</t>
  </si>
  <si>
    <t>广州益跃生物科技有限公司</t>
  </si>
  <si>
    <t>HGC-Lib-25160323</t>
  </si>
  <si>
    <t>CP8</t>
  </si>
  <si>
    <t>pcr扩增产物</t>
  </si>
  <si>
    <t>HGC-Lib-26002916</t>
  </si>
  <si>
    <t>1O4</t>
  </si>
  <si>
    <t>HGC-Lib-26006870</t>
  </si>
  <si>
    <t>LC260107015</t>
  </si>
  <si>
    <t>A7-60</t>
  </si>
  <si>
    <t>PSM-ZM202507250003-0385</t>
  </si>
  <si>
    <t>PSM-ZM202507250003-0387</t>
  </si>
  <si>
    <t>A7-110</t>
  </si>
  <si>
    <t>A7-220</t>
  </si>
  <si>
    <t>PSM-ZM202507250003-0379</t>
  </si>
  <si>
    <t>A7-118</t>
  </si>
  <si>
    <t>PSM-ZM202512310020-0001</t>
  </si>
  <si>
    <t>260020E</t>
  </si>
  <si>
    <t>MRD</t>
  </si>
  <si>
    <t>HGC-25157996</t>
  </si>
  <si>
    <t>A5-120</t>
  </si>
  <si>
    <t>PSM-ZM202508060010-0132</t>
  </si>
  <si>
    <t>LN1-260116-P1</t>
  </si>
  <si>
    <t>PSM-ZM202509120010-0032</t>
  </si>
  <si>
    <t>H26011601</t>
  </si>
  <si>
    <t>H26011602</t>
  </si>
  <si>
    <t>PSM-ZM202511060005-0021</t>
  </si>
  <si>
    <t>0116X1</t>
  </si>
  <si>
    <t>0116X2</t>
  </si>
  <si>
    <t>其他文库类型</t>
  </si>
  <si>
    <t>HGC20250118001-0070</t>
  </si>
  <si>
    <t>HGC-Lib-26006686</t>
  </si>
  <si>
    <t>WK061</t>
  </si>
  <si>
    <t>10×HD空间转录组文库</t>
  </si>
  <si>
    <t>PSM-ZM202509250009-0019</t>
  </si>
  <si>
    <t>A4-108</t>
  </si>
  <si>
    <t>A7-25</t>
  </si>
  <si>
    <t>PSM-ZM202601080004-0001</t>
  </si>
  <si>
    <t>HGC-Lib-26003563</t>
  </si>
  <si>
    <t>4IgG-4</t>
  </si>
  <si>
    <t>PSM-ZM202508080010-0056</t>
  </si>
  <si>
    <t>HGC-POOL-26007644</t>
  </si>
  <si>
    <t>KSD-260115-
RONHL</t>
  </si>
  <si>
    <t>A7-87</t>
  </si>
  <si>
    <t>HGC20250526003-0005</t>
  </si>
  <si>
    <t>A4-60</t>
  </si>
  <si>
    <t>A8-78</t>
  </si>
  <si>
    <t>A7-228</t>
  </si>
  <si>
    <t>PSM-ZM202506190002-0017</t>
  </si>
  <si>
    <t>A7-36-2</t>
  </si>
  <si>
    <t>PSM-ZM202509250012-0011</t>
  </si>
  <si>
    <t>A4-20</t>
  </si>
  <si>
    <t>HGC20250306005-0525</t>
  </si>
  <si>
    <t>A4-88</t>
  </si>
  <si>
    <t>A8-95</t>
  </si>
  <si>
    <t>A7-36-1</t>
  </si>
  <si>
    <t>PSM-ZM202601080013-0001</t>
  </si>
  <si>
    <t>香港科技大学（广州）</t>
  </si>
  <si>
    <t>A8-100</t>
  </si>
  <si>
    <t>10X HD空转文库</t>
  </si>
  <si>
    <t>A4-84</t>
  </si>
  <si>
    <t>A3-850</t>
  </si>
  <si>
    <t>A7-28</t>
  </si>
  <si>
    <t>HGC-Lib-26006685</t>
  </si>
  <si>
    <t>WK060</t>
  </si>
  <si>
    <t>PSM-ZM202512160005-0027</t>
  </si>
  <si>
    <t>HGC-Lib-26005104</t>
  </si>
  <si>
    <t>30-2</t>
  </si>
  <si>
    <t>HGC-Lib-26005751</t>
  </si>
  <si>
    <t>LM3-NC1-1</t>
  </si>
  <si>
    <t>HGC-Lib-26004298</t>
  </si>
  <si>
    <t>BCRLGTBC260101012</t>
  </si>
  <si>
    <t>A4-136</t>
  </si>
  <si>
    <t>PSM-ZM202505290007-0006</t>
  </si>
  <si>
    <t>A2-200-2</t>
  </si>
  <si>
    <t>PSM-ZM202508080010-0055</t>
  </si>
  <si>
    <t>HGC-POOL-26006684</t>
  </si>
  <si>
    <t>KSD-260113</t>
  </si>
  <si>
    <t>PSM-ZM202506160003-0008</t>
  </si>
  <si>
    <t>汕头大学医学院</t>
  </si>
  <si>
    <t>HGC-POOL-26006041</t>
  </si>
  <si>
    <t>XJY Lib-20260111</t>
  </si>
  <si>
    <t>HGC20250526003-0006</t>
  </si>
  <si>
    <t>A4-14</t>
  </si>
  <si>
    <t>A2-85</t>
  </si>
  <si>
    <t>PSM-ZM202508080010-0057</t>
  </si>
  <si>
    <t>HGC-POOL-26008241</t>
  </si>
  <si>
    <t>KSD260116-1</t>
  </si>
  <si>
    <t>HGC-POOL-26008242</t>
  </si>
  <si>
    <t>KSD260116-2</t>
  </si>
  <si>
    <t>HGC-Lib-26005663</t>
  </si>
  <si>
    <t>IgG</t>
  </si>
  <si>
    <t>HGC20241231001-0134</t>
  </si>
  <si>
    <t>A8-120</t>
  </si>
  <si>
    <t>A4-11</t>
  </si>
  <si>
    <t>PSM-ZM202601140012-0001</t>
  </si>
  <si>
    <t>广州归海生物科技有限公司</t>
  </si>
  <si>
    <t>HGC-Lib-26006970</t>
  </si>
  <si>
    <t>AP14BN</t>
  </si>
  <si>
    <t>HGC20240726003-0105</t>
  </si>
  <si>
    <t>HGC-Lib-26007202</t>
  </si>
  <si>
    <t>wk260114-1</t>
  </si>
  <si>
    <t>panel文库</t>
  </si>
  <si>
    <t>HGC20250118001-0072</t>
  </si>
  <si>
    <t>A6</t>
  </si>
  <si>
    <t>PSM-ZM202512160005-0026</t>
  </si>
  <si>
    <t>HGC-Lib-26008003</t>
  </si>
  <si>
    <t>N_B_N6107-32-10X3v41-7_N_B</t>
  </si>
  <si>
    <t>HGC20250118001-0071</t>
  </si>
  <si>
    <t>HGC-Lib-26007030</t>
  </si>
  <si>
    <t>L251224003c1A-10X3</t>
  </si>
  <si>
    <t>A2-200-1</t>
  </si>
  <si>
    <t>PSM-ZM202507210073-0008</t>
  </si>
  <si>
    <t>吉林大学</t>
  </si>
  <si>
    <t>HGC-Lib-26005658</t>
  </si>
  <si>
    <t>DY-2</t>
  </si>
  <si>
    <t>A5-600</t>
  </si>
  <si>
    <t>HGC-Lib-26006613</t>
  </si>
  <si>
    <t>TFEB-CQT2025122905-F001</t>
  </si>
  <si>
    <t>A5-300</t>
  </si>
  <si>
    <t>PSM-ZM202507020010-0031</t>
  </si>
  <si>
    <t>A2-200-3</t>
  </si>
  <si>
    <t>PSM-ZM202509120010-0033</t>
  </si>
  <si>
    <t>H26011701</t>
  </si>
  <si>
    <t>PSM-ZM202509030001-0009</t>
  </si>
  <si>
    <t>HGC-Lib-26004818</t>
  </si>
  <si>
    <t>LC4</t>
  </si>
  <si>
    <t>HGC-Lib-26005657</t>
  </si>
  <si>
    <t>DY-1</t>
  </si>
  <si>
    <t>HGC-Lib-25165223</t>
  </si>
  <si>
    <t>lgG2a-1</t>
  </si>
  <si>
    <t>HGC20250118001-0069</t>
  </si>
  <si>
    <t>HGC-Lib-26007179</t>
  </si>
  <si>
    <t>WK058</t>
  </si>
  <si>
    <t>PSM-ZM202601130007-0001</t>
  </si>
  <si>
    <t>德阳斯博利康智能生物科技有限公司</t>
  </si>
  <si>
    <t>A4-150</t>
  </si>
  <si>
    <t>PSM-ZM202512160005-0022</t>
  </si>
  <si>
    <t>A6-20</t>
  </si>
  <si>
    <t>A6-90</t>
  </si>
  <si>
    <t>普通的ATAC</t>
  </si>
  <si>
    <t>PSM-ZM202509250012-0008</t>
  </si>
  <si>
    <t>HGC-Lib-26001295</t>
  </si>
  <si>
    <t>F11</t>
  </si>
  <si>
    <t>A5-42</t>
  </si>
  <si>
    <t>HGC-Lib-25164897</t>
  </si>
  <si>
    <t>012-3</t>
  </si>
  <si>
    <t>A8-50</t>
  </si>
  <si>
    <t>HGC20250314008-0023</t>
  </si>
  <si>
    <t>A6-18</t>
  </si>
  <si>
    <t>HGC-Lib-26008255</t>
  </si>
  <si>
    <t>L251224Sh1c1A</t>
  </si>
  <si>
    <t>A5-54</t>
  </si>
  <si>
    <t>A8-19</t>
  </si>
  <si>
    <t>HGC20250306005-0532</t>
  </si>
  <si>
    <t>A8-342</t>
  </si>
  <si>
    <t>A5-80</t>
  </si>
  <si>
    <t>A4(A6)-36</t>
  </si>
  <si>
    <t>A8-14</t>
  </si>
  <si>
    <t>PSM-ZM202508060010-0133</t>
  </si>
  <si>
    <t>HGC-POOL-26008858</t>
  </si>
  <si>
    <t>LN1-260117-P1</t>
  </si>
  <si>
    <t>HGC20250523011-0001</t>
  </si>
  <si>
    <t>四川大学</t>
  </si>
  <si>
    <t>A6-14</t>
  </si>
  <si>
    <t>LncRNA</t>
  </si>
  <si>
    <t>HGC20250306005-0527</t>
  </si>
  <si>
    <t>A4-480</t>
  </si>
  <si>
    <t>A8-220</t>
  </si>
  <si>
    <t>A6-30-2</t>
  </si>
  <si>
    <t>A5-46</t>
  </si>
  <si>
    <t>A5-48</t>
  </si>
  <si>
    <t>A5-570</t>
  </si>
  <si>
    <t>PSM-ZM202601070010-0002</t>
  </si>
  <si>
    <t>南方科技大学</t>
  </si>
  <si>
    <t>A4-48</t>
  </si>
  <si>
    <t>HGC20250306005-0530</t>
  </si>
  <si>
    <t>A8-36</t>
  </si>
  <si>
    <t>PSM-ZM202508060010-0134</t>
  </si>
  <si>
    <t>LN1-260118-P1</t>
  </si>
  <si>
    <t>HGC-POOL-26008859</t>
  </si>
  <si>
    <t>LN1-260117-P2</t>
  </si>
  <si>
    <t>HGC-Lib-26004149</t>
  </si>
  <si>
    <t>SG1_ATAC</t>
  </si>
  <si>
    <t>HGC-Lib-25164898</t>
  </si>
  <si>
    <t>012-4</t>
  </si>
  <si>
    <t>HGC-Lib-26008053</t>
  </si>
  <si>
    <t>S8</t>
  </si>
  <si>
    <t>HGC-POOL-25166418</t>
  </si>
  <si>
    <t>XZ</t>
  </si>
  <si>
    <t>A6-55</t>
  </si>
  <si>
    <t>HGC-Lib-25160349</t>
  </si>
  <si>
    <t>CU2</t>
  </si>
  <si>
    <t>PSM-ZM202507290002-0024</t>
  </si>
  <si>
    <t>HGC-POOL-26009095</t>
  </si>
  <si>
    <t>PLN306</t>
  </si>
  <si>
    <t>66.4716400935732</t>
  </si>
  <si>
    <t>PSM-ZM202508060010-0135</t>
  </si>
  <si>
    <t>LN1-260119-P1</t>
  </si>
  <si>
    <t>A6-35</t>
  </si>
  <si>
    <t>A6-97</t>
  </si>
  <si>
    <t>HGC-Lib-26008122</t>
  </si>
  <si>
    <t>N_B_N6108-VM-Poly-AC02_N_B</t>
  </si>
  <si>
    <t>A5-100</t>
  </si>
  <si>
    <t>浙江大学医学院附属第二医院（浙江省第二医院）</t>
  </si>
  <si>
    <t>A6-6</t>
  </si>
  <si>
    <t>PSM-ZM202510200009-0019</t>
  </si>
  <si>
    <t>A5-630</t>
  </si>
  <si>
    <t>A5-50</t>
  </si>
  <si>
    <t>PSM-ZM202601070003-0001</t>
  </si>
  <si>
    <t>华南农业大学</t>
  </si>
  <si>
    <t>20260119R-P4-168</t>
  </si>
  <si>
    <t>A5-226</t>
  </si>
  <si>
    <t>PSM-ZM202601090003-0001</t>
  </si>
  <si>
    <t>海军军医大学第二附属医院</t>
  </si>
  <si>
    <t>20260119R-P5-132</t>
  </si>
  <si>
    <t>20260119R-P5-108</t>
  </si>
  <si>
    <t>HGC-Lib-26002332</t>
  </si>
  <si>
    <t>1</t>
  </si>
  <si>
    <t>A6-80</t>
  </si>
  <si>
    <t>A6-40</t>
  </si>
  <si>
    <t>PSM-ZM202601120004-0001</t>
  </si>
  <si>
    <t>云南辉腾生物科技有限公司</t>
  </si>
  <si>
    <t>HGC-26006636</t>
  </si>
  <si>
    <t>Input</t>
  </si>
  <si>
    <t>chipseq</t>
  </si>
  <si>
    <t>PSM-ZM202508140007-0002</t>
  </si>
  <si>
    <t>HGC-26003405</t>
  </si>
  <si>
    <t>TYQ-C</t>
  </si>
  <si>
    <t>20260119R-P3-96</t>
  </si>
  <si>
    <t>PSM-ZM202507290002-0023</t>
  </si>
  <si>
    <t>HGC-POOL-26005673</t>
  </si>
  <si>
    <t>PLN305</t>
  </si>
  <si>
    <t>HGC-26006635</t>
  </si>
  <si>
    <t>G9IP</t>
  </si>
  <si>
    <t>A3-129</t>
  </si>
  <si>
    <t>PSM-ZM202506250007-0021</t>
  </si>
  <si>
    <t>PSM-ZM202505290007-0007</t>
  </si>
  <si>
    <t>HGC-Lib-26008009</t>
  </si>
  <si>
    <t>N_B_N6106-0G-10X3v4wangyouqin_N_B</t>
  </si>
  <si>
    <t>A3-61</t>
  </si>
  <si>
    <t>A3-200-2</t>
  </si>
  <si>
    <t>A3-85</t>
  </si>
  <si>
    <t>A4-149</t>
  </si>
  <si>
    <t>HGC-Lib-25159374</t>
  </si>
  <si>
    <t>10X3-HT251219N</t>
  </si>
  <si>
    <t>PSM-ZM202507250003-0391</t>
  </si>
  <si>
    <t>A4-400</t>
  </si>
  <si>
    <t>A4-200</t>
  </si>
  <si>
    <t>A4-47</t>
  </si>
  <si>
    <t>HGC20250415002-0042</t>
  </si>
  <si>
    <t>A4-140</t>
  </si>
  <si>
    <t>PSM-ZM202510240005-0001</t>
  </si>
  <si>
    <t>暨南大学</t>
  </si>
  <si>
    <t>HGC-Lib-26006630</t>
  </si>
  <si>
    <t>NC-cell</t>
  </si>
  <si>
    <t>PCR产物</t>
  </si>
  <si>
    <t>A8-210</t>
  </si>
  <si>
    <t>PSM-ZM202512160005-0029</t>
  </si>
  <si>
    <t>A7-600</t>
  </si>
  <si>
    <t>HGC20250228004-0109</t>
  </si>
  <si>
    <t>260120P3-88</t>
  </si>
  <si>
    <t>PSM-ZM202512250014-0011</t>
  </si>
  <si>
    <t>A7-42</t>
  </si>
  <si>
    <t>A7-8</t>
  </si>
  <si>
    <t>PSM-ZM202512050015-0001</t>
  </si>
  <si>
    <t>上海复宏汉霖生物技术股份有限公司</t>
  </si>
  <si>
    <t>A8-132</t>
  </si>
  <si>
    <t>A7-48</t>
  </si>
  <si>
    <t>PSM-ZM202511060005-0022</t>
  </si>
  <si>
    <t>0120X1</t>
  </si>
  <si>
    <t>HGC20250306005-0531</t>
  </si>
  <si>
    <t>A6-45</t>
  </si>
  <si>
    <t>PSM-ZM202601050003-0001</t>
  </si>
  <si>
    <t>A7-18-2</t>
  </si>
  <si>
    <t>A8-20</t>
  </si>
  <si>
    <t>A6-63</t>
  </si>
  <si>
    <t>260120P4-24</t>
  </si>
  <si>
    <t>PSM-ZM202511120006-0001</t>
  </si>
  <si>
    <t>HGC20250108001-0011</t>
  </si>
  <si>
    <t>深圳理工大学</t>
  </si>
  <si>
    <t>HGC-Lib-26007039</t>
  </si>
  <si>
    <t>E1-IgG</t>
  </si>
  <si>
    <t>HGC-Lib-26006185</t>
  </si>
  <si>
    <t>LD2260107-A0216</t>
  </si>
  <si>
    <t>PSM-ZM202508180015-0042</t>
  </si>
  <si>
    <t>HGC-Lib-26009841</t>
  </si>
  <si>
    <t>S1917891-CQT2025041103-F005</t>
  </si>
  <si>
    <t>PSM-ZM202511200006-0017</t>
  </si>
  <si>
    <t>A7-36</t>
  </si>
  <si>
    <t>PSM-ZM202507250003-0399</t>
  </si>
  <si>
    <t>singleron-FFPE单核</t>
  </si>
  <si>
    <t>PSM-ZM202511200006-0016</t>
  </si>
  <si>
    <t>HGC-Lib-26007396</t>
  </si>
  <si>
    <t>B005-A3-3-cut-lib</t>
  </si>
  <si>
    <t>A7-6</t>
  </si>
  <si>
    <t>HGC-Lib-26007180</t>
  </si>
  <si>
    <t>WK059</t>
  </si>
  <si>
    <t>PSM-ZM202512160005-0030</t>
  </si>
  <si>
    <t>A5-400</t>
  </si>
  <si>
    <t>A8-352</t>
  </si>
  <si>
    <t>PSM-ZM202601200002-0001</t>
  </si>
  <si>
    <t>深圳湾实验室</t>
  </si>
  <si>
    <t>PSM-ZM202512230015-0002</t>
  </si>
  <si>
    <t>HGC-Lib-26009159</t>
  </si>
  <si>
    <t>normal-ribo-seq</t>
  </si>
  <si>
    <t>A8-200</t>
  </si>
  <si>
    <t>10X TCR</t>
  </si>
  <si>
    <t>HGC-Lib-26003398</t>
  </si>
  <si>
    <t>N_B_N5C19-0A-10X5ZYJ0031414867-251219_N_B</t>
  </si>
  <si>
    <t>10X 5'转录组文库</t>
  </si>
  <si>
    <t>PSM-ZM202507020010-0032</t>
  </si>
  <si>
    <t>A7-20</t>
  </si>
  <si>
    <t>A6-307</t>
  </si>
  <si>
    <t>A6-230</t>
  </si>
  <si>
    <t>10X BCR</t>
  </si>
  <si>
    <t>HGC-Lib-26000299</t>
  </si>
  <si>
    <t>spore-rep1 Ribo-seq lib</t>
  </si>
  <si>
    <t>PSM-ZM202512220014-0004</t>
  </si>
  <si>
    <t>HGC-POOL-26008485</t>
  </si>
  <si>
    <t>B1</t>
  </si>
  <si>
    <t>A7-120</t>
  </si>
  <si>
    <t>PSM-ZM202511250002-0003</t>
  </si>
  <si>
    <t>HGC20250306005-0491</t>
  </si>
  <si>
    <t>260045E</t>
  </si>
  <si>
    <t>PSM-ZM202511060005-0023</t>
  </si>
  <si>
    <t>0121X1</t>
  </si>
  <si>
    <t>10x5′单细胞免疫组库/cut&amp;tag/lncRNA</t>
  </si>
  <si>
    <t>PSM-ZM202509120010-0035</t>
  </si>
  <si>
    <t>H26012102</t>
  </si>
  <si>
    <t>A7-97</t>
  </si>
  <si>
    <t>PSM-ZM202512160005-0033</t>
  </si>
  <si>
    <t>A5-400-2</t>
  </si>
  <si>
    <t>H26012101</t>
  </si>
  <si>
    <t>PSM-ZM202509030001-0011</t>
  </si>
  <si>
    <t>HGC-Lib-26010337</t>
  </si>
  <si>
    <t>ACLF-3</t>
  </si>
  <si>
    <t>A7-35.7</t>
  </si>
  <si>
    <t>A4-370</t>
  </si>
  <si>
    <t>PSM-ZM202508180015-0039</t>
  </si>
  <si>
    <t>A6-240</t>
  </si>
  <si>
    <t>10x HD3′空转文库</t>
  </si>
  <si>
    <t>PSM-ZM202506270006-0019</t>
  </si>
  <si>
    <t>A5-14.5</t>
  </si>
  <si>
    <t>A7-120-2</t>
  </si>
  <si>
    <t>HGC20250314008-0024</t>
  </si>
  <si>
    <t>A5-71</t>
  </si>
  <si>
    <t>PSM-ZM202510200009-0020</t>
  </si>
  <si>
    <t>A6-24</t>
  </si>
  <si>
    <t>PSM-ZM202512310004-0001</t>
  </si>
  <si>
    <t>陆军军医大学</t>
  </si>
  <si>
    <t>A6-12</t>
  </si>
  <si>
    <t>A5-240</t>
  </si>
  <si>
    <t>A6-352</t>
  </si>
  <si>
    <t>A7-31</t>
  </si>
  <si>
    <t>A6-15</t>
  </si>
  <si>
    <t>A6-12-4</t>
  </si>
  <si>
    <t>m5C meRIP</t>
  </si>
  <si>
    <t>A4-630</t>
  </si>
  <si>
    <t>HGC20250508007-0004</t>
  </si>
  <si>
    <t>华中科技大学同济医学院附属同济医院</t>
  </si>
  <si>
    <t>A5-132</t>
  </si>
  <si>
    <t>脑胶质瘤18项panel</t>
  </si>
  <si>
    <t>HGC20250523011-0003</t>
  </si>
  <si>
    <t>A5-244</t>
  </si>
  <si>
    <t>DNA病毒组文库</t>
  </si>
  <si>
    <t>A5-62</t>
  </si>
  <si>
    <t>A6-32.41</t>
  </si>
  <si>
    <t>HGC20231207002-0017</t>
  </si>
  <si>
    <t>A6-5</t>
  </si>
  <si>
    <t>A6-5.91</t>
  </si>
  <si>
    <t>HGC20250102005-0012</t>
  </si>
  <si>
    <t>北京百迈客生物科技有限公司</t>
  </si>
  <si>
    <t>A7-95</t>
  </si>
  <si>
    <t>HGC20250314008-0025</t>
  </si>
  <si>
    <t>A6-12-2</t>
  </si>
  <si>
    <t>HGC20240919006-0081</t>
  </si>
  <si>
    <t>中国科学院脑科学与智能技术卓越创新中心</t>
  </si>
  <si>
    <t>A6-15-2</t>
  </si>
  <si>
    <t>A5-52</t>
  </si>
  <si>
    <t>PSM-ZM202506180003-0012</t>
  </si>
  <si>
    <t>四川大学华西第二医院</t>
  </si>
  <si>
    <t>HIC文库</t>
  </si>
  <si>
    <t>A6-12-3</t>
  </si>
  <si>
    <t>HGC-Lib-26000300</t>
  </si>
  <si>
    <t>spore-rep2 Ribo-seq lib</t>
  </si>
  <si>
    <t>A5-22</t>
  </si>
  <si>
    <t>PSM-ZM202601150007-0001</t>
  </si>
  <si>
    <t>A5-32</t>
  </si>
  <si>
    <t>HGC20250312005-0009</t>
  </si>
  <si>
    <t>武汉迈斯普生物科技有限公司</t>
  </si>
  <si>
    <t>A8-18</t>
  </si>
  <si>
    <t>HGC20250122005-0024</t>
  </si>
  <si>
    <t>HGC-Lib-25152572</t>
  </si>
  <si>
    <t>sg3</t>
  </si>
  <si>
    <t>HGC-Lib-26006634</t>
  </si>
  <si>
    <t>PSM-ZM202512160005-0037</t>
  </si>
  <si>
    <t>HGC-Lib-26009660</t>
  </si>
  <si>
    <t>N_B_N6105-1Q-10X5FH5_N_B</t>
  </si>
  <si>
    <t>10x5'单细胞</t>
  </si>
  <si>
    <t>PSM-ZM202507300002-0007</t>
  </si>
  <si>
    <t>武汉华大基因技术服务有限公司</t>
  </si>
  <si>
    <t>HGC-POOL-26008484</t>
  </si>
  <si>
    <t>HKWBPEP0002298</t>
  </si>
  <si>
    <t>HGC-Lib-26009182</t>
  </si>
  <si>
    <t>ACE</t>
  </si>
  <si>
    <t>ACE-扩增子羟甲基化</t>
  </si>
  <si>
    <t>PSM-ZM202506110002-0065</t>
  </si>
  <si>
    <t>PSM-ZM202506180003-0013</t>
  </si>
  <si>
    <t>CLIP-seq</t>
  </si>
  <si>
    <t>PSM-ZM202509250012-0012</t>
  </si>
  <si>
    <t>A8-42</t>
  </si>
  <si>
    <t>HGC-Lib-26006633</t>
  </si>
  <si>
    <t>3-an</t>
  </si>
  <si>
    <t>PSM-ZM202508210001-0026</t>
  </si>
  <si>
    <t>HGC-POOL-26007656</t>
  </si>
  <si>
    <t>off2601</t>
  </si>
  <si>
    <t>Chip-Seq</t>
  </si>
  <si>
    <t>HGC-Lib-26001724</t>
  </si>
  <si>
    <t>PSM-ZM202512230019-0001</t>
  </si>
  <si>
    <t>海南医科大学（海南省医学科学院）</t>
  </si>
  <si>
    <t>HGC-26003533</t>
  </si>
  <si>
    <t>EN-Ctrl-IR-2</t>
  </si>
  <si>
    <t>HGC20250306005-0535</t>
  </si>
  <si>
    <t>A8-162</t>
  </si>
  <si>
    <t>HGC-Lib-26007789</t>
  </si>
  <si>
    <t>TCRLGTC260108043</t>
  </si>
  <si>
    <t>HGC20250306005-0536</t>
  </si>
  <si>
    <t>HGC-Lib-26007397</t>
  </si>
  <si>
    <t>B006-A1-1-ATAC-lib</t>
  </si>
  <si>
    <t>PSM-ZM202508080010-0059</t>
  </si>
  <si>
    <t>HGC-POOL-26010566</t>
  </si>
  <si>
    <t>KSD-260121</t>
  </si>
  <si>
    <t>HGC-Lib-26007167</t>
  </si>
  <si>
    <t>PSM-ZM202512160005-0034</t>
  </si>
  <si>
    <t>10x空间转库组文库</t>
  </si>
  <si>
    <t>HGC-Lib-26008435</t>
  </si>
  <si>
    <t>LGTC260111007</t>
  </si>
  <si>
    <t>HGC-Lib-26007405</t>
  </si>
  <si>
    <t>CZ-Mini-cuttag-test1-50-lib</t>
  </si>
  <si>
    <t>PSM-ZM202508080010-0058</t>
  </si>
  <si>
    <t>HGC-Lib-26010246</t>
  </si>
  <si>
    <t>KSD260120-1</t>
  </si>
  <si>
    <t>HGC-Lib-26009183</t>
  </si>
  <si>
    <t>扩增子甲基化</t>
  </si>
  <si>
    <t>PSM-ZM202506110002-0064</t>
  </si>
  <si>
    <t>HGC-POOL-26010614</t>
  </si>
  <si>
    <t>YX20260120-5</t>
  </si>
  <si>
    <t>HGC-Lib-25164856</t>
  </si>
  <si>
    <t>CON2 Ribo-seq lib</t>
  </si>
  <si>
    <t>验证</t>
  </si>
  <si>
    <t>0122A5 1X</t>
  </si>
  <si>
    <t>HGC-25136938</t>
  </si>
  <si>
    <t>OA1</t>
  </si>
  <si>
    <t>PSM-ZM202508060010-0137</t>
  </si>
  <si>
    <t>LN1-260121-P1</t>
  </si>
  <si>
    <t>LN1-260121-P2</t>
  </si>
  <si>
    <t>A4-100</t>
  </si>
  <si>
    <t>HGC20240919006-0080</t>
  </si>
  <si>
    <t>PSM-ZM202509250012-0013</t>
  </si>
  <si>
    <t>PSM-ZM202601160003-0001</t>
  </si>
  <si>
    <t>A6-50</t>
  </si>
  <si>
    <t>PSM-ZM202506110001-0017</t>
  </si>
  <si>
    <t>PSM-ZM202512250014-0025</t>
  </si>
  <si>
    <t>PSM-ZM202507250003-0393</t>
  </si>
  <si>
    <t>A5-200</t>
  </si>
  <si>
    <t>singleron-空转文库</t>
  </si>
  <si>
    <t>A5-220</t>
  </si>
  <si>
    <t>A7-130</t>
  </si>
  <si>
    <t>A5-130</t>
  </si>
  <si>
    <t>HGC20250306005-0533</t>
  </si>
  <si>
    <t>A3-700</t>
  </si>
  <si>
    <t>PSM-ZM202512290010-0001</t>
  </si>
  <si>
    <t>武汉大学人民医院</t>
  </si>
  <si>
    <t>A6-252</t>
  </si>
  <si>
    <t>PSM-ZM202512160005-0038</t>
  </si>
  <si>
    <t>HGC-Lib-26010848</t>
  </si>
  <si>
    <t>N_B_N6109-11-BDBK_N_B</t>
  </si>
  <si>
    <t>A8-77</t>
  </si>
  <si>
    <t>HGC20250306005-0538</t>
  </si>
  <si>
    <t>A8-240</t>
  </si>
  <si>
    <t>PSM-ZM202512300010-0001</t>
  </si>
  <si>
    <t>深圳达普生物科技有限公司</t>
  </si>
  <si>
    <t>A3-40</t>
  </si>
  <si>
    <t>A6-16</t>
  </si>
  <si>
    <t>A3-10</t>
  </si>
  <si>
    <t>A6-132</t>
  </si>
  <si>
    <t>HGC20250306005-0539</t>
  </si>
  <si>
    <t>A8-110</t>
  </si>
  <si>
    <t>HGC20241231001-0148</t>
  </si>
  <si>
    <t>PSM-ZM202512250014-0010</t>
  </si>
  <si>
    <t>A4-80</t>
  </si>
  <si>
    <t>PSM-ZM202512250014-0015</t>
  </si>
  <si>
    <t>A4-40</t>
  </si>
  <si>
    <t>PSM-ZM202512250014-0012</t>
  </si>
  <si>
    <t>A7-55</t>
  </si>
  <si>
    <t>PSM-ZM202512250014-0013</t>
  </si>
  <si>
    <t>A6-10</t>
  </si>
  <si>
    <t>PSM-ZM202509250009-0020</t>
  </si>
  <si>
    <t>HGC-Lib-26011184</t>
  </si>
  <si>
    <t>M3-260109-1WK</t>
  </si>
  <si>
    <t>墨卓单细胞3端转录组文库</t>
  </si>
  <si>
    <t>260032E</t>
  </si>
  <si>
    <t>HGC20220106004-0056</t>
  </si>
  <si>
    <t>深圳海普洛斯医学检验实验室</t>
  </si>
  <si>
    <t>260046E</t>
  </si>
  <si>
    <t>SuperWES</t>
  </si>
  <si>
    <t>HGC-Lib-26006210</t>
  </si>
  <si>
    <t>barcode 1</t>
  </si>
  <si>
    <t>260048E</t>
  </si>
  <si>
    <t>HGC-Lib-26010025</t>
  </si>
  <si>
    <t>L5-2</t>
  </si>
  <si>
    <t>HGC-Lib-26010024</t>
  </si>
  <si>
    <t>L5-1</t>
  </si>
  <si>
    <t>260067E</t>
  </si>
  <si>
    <t>HGC-Lib-26010847</t>
  </si>
  <si>
    <t>N_B_N6108-SM-10X5Tumor-260108_N_B</t>
  </si>
  <si>
    <t>HGC20241230006-0070</t>
  </si>
  <si>
    <t>260047E</t>
  </si>
  <si>
    <t>PSM-ZM202511060005-0024</t>
  </si>
  <si>
    <t>0123X2</t>
  </si>
  <si>
    <t>PSM-ZM202512080012-0003</t>
  </si>
  <si>
    <t>HGC-Lib-26006216</t>
  </si>
  <si>
    <t>CGBMP</t>
  </si>
  <si>
    <t>0123X1</t>
  </si>
  <si>
    <t>smallRNA/lncRNA/mRNA/10x5′单细胞免疫组库/免疫组库/cut&amp;tag</t>
  </si>
  <si>
    <t>HGC-Lib-26007028</t>
  </si>
  <si>
    <t>sclane261</t>
  </si>
  <si>
    <t>PSM-ZM202507250003-0395</t>
  </si>
  <si>
    <t>HGC-Lib-26009750</t>
  </si>
  <si>
    <t>TCRLGTBC260110030</t>
  </si>
  <si>
    <t>HGC-Lib-26007100</t>
  </si>
  <si>
    <t>E2-27ac</t>
  </si>
  <si>
    <t>HGC-Lib-26007079</t>
  </si>
  <si>
    <t>E1-K4me3</t>
  </si>
  <si>
    <t>HGC-Lib-26009104</t>
  </si>
  <si>
    <t>D4 Ribo-seq lib</t>
  </si>
  <si>
    <t>0123A1 1X</t>
  </si>
  <si>
    <t>0123A2 1X</t>
  </si>
  <si>
    <t>HGC-Lib-26006215</t>
  </si>
  <si>
    <t>CGAMP</t>
  </si>
  <si>
    <t>PSM-ZM202508080010-0060</t>
  </si>
  <si>
    <t>HGC-POOL-26010892</t>
  </si>
  <si>
    <t>KSD-260122-RONHL</t>
  </si>
  <si>
    <t>PSM-ZM202510200009-0021</t>
  </si>
  <si>
    <t>HGC-POOL-26010012</t>
  </si>
  <si>
    <t>QD</t>
  </si>
  <si>
    <t>HGC20250324002-0009</t>
  </si>
  <si>
    <t>苏州君跻基因科技有限公司</t>
  </si>
  <si>
    <t>HGC-POOL-26011228</t>
  </si>
  <si>
    <t>LD260121-1</t>
  </si>
  <si>
    <t>HGC-Lib-26009819</t>
  </si>
  <si>
    <t>HT-29 TRE</t>
  </si>
  <si>
    <t>HGC-Lib-26008517</t>
  </si>
  <si>
    <t>hepa1-6-sgMock2</t>
  </si>
  <si>
    <t>HGC-POOL-26011229</t>
  </si>
  <si>
    <t>LR260122</t>
  </si>
  <si>
    <t>PSM-ZM202507250003-0405</t>
  </si>
  <si>
    <t>A5-120-2</t>
  </si>
  <si>
    <t>HGC-Lib-26008437</t>
  </si>
  <si>
    <t>LFTC260112023</t>
  </si>
  <si>
    <t>HGC20250228004-0106</t>
  </si>
  <si>
    <t>HGC-26002152</t>
  </si>
  <si>
    <t>PSM-ZM202512160005-0042</t>
  </si>
  <si>
    <t>HGC-Lib-26008511</t>
  </si>
  <si>
    <t>IP-HA-CRY1</t>
  </si>
  <si>
    <t>A5-360</t>
  </si>
  <si>
    <t>PSM-ZM202510200009-0022</t>
  </si>
  <si>
    <t>rip-seq</t>
  </si>
  <si>
    <t>HGC-25147958-1</t>
  </si>
  <si>
    <t>HGC-Lib-26008516</t>
  </si>
  <si>
    <t>hepa1-6-sgMock1</t>
  </si>
  <si>
    <t>A6-190</t>
  </si>
  <si>
    <t>PSM-ZM202507250003-0401</t>
  </si>
  <si>
    <t>HGC-Lib-26004283</t>
  </si>
  <si>
    <t>EBLEBVC260103001</t>
  </si>
  <si>
    <t>HGC-Lib-26007795</t>
  </si>
  <si>
    <t>LC260106074</t>
  </si>
  <si>
    <t>HGC-Lib-26008440</t>
  </si>
  <si>
    <t>LGTBC260113035X1</t>
  </si>
  <si>
    <t>A4-800</t>
  </si>
  <si>
    <t>A5-120-1</t>
  </si>
  <si>
    <t>A5-120-3</t>
  </si>
  <si>
    <t>PSM-ZM202509120010-0036</t>
  </si>
  <si>
    <t>H26012401</t>
  </si>
  <si>
    <t>PSM-ZM202508060010-0138</t>
  </si>
  <si>
    <t>LN1-260123-01</t>
  </si>
  <si>
    <t>LN1-260123-02</t>
  </si>
  <si>
    <t>B6-56</t>
  </si>
  <si>
    <t>B6-7</t>
  </si>
  <si>
    <t>m5CmeRIP</t>
  </si>
  <si>
    <t>XIAO</t>
  </si>
  <si>
    <t>PSM-ZM202508110017-0007</t>
  </si>
  <si>
    <t>HGC-Lib-26010635</t>
  </si>
  <si>
    <t>26116WTA1</t>
  </si>
  <si>
    <t>HGC-Lib-26011757</t>
  </si>
  <si>
    <t>N_B_N6107-08-BDzhangyaqiong_N_B</t>
  </si>
  <si>
    <t>B6-5</t>
  </si>
  <si>
    <t>B5-18</t>
  </si>
  <si>
    <t>B5-74</t>
  </si>
  <si>
    <t>B5-41</t>
  </si>
  <si>
    <t>B7-180</t>
  </si>
  <si>
    <t>HGC-Lib-26004412</t>
  </si>
  <si>
    <t>10X3-HT260108A</t>
  </si>
  <si>
    <t>B7-49</t>
  </si>
  <si>
    <t>B6-10-1</t>
  </si>
  <si>
    <t>B6-360</t>
  </si>
  <si>
    <t>PSM-ZM202601090018-0001</t>
  </si>
  <si>
    <t>B6-216</t>
  </si>
  <si>
    <t>B7-36</t>
  </si>
  <si>
    <t>B5-360</t>
  </si>
  <si>
    <t>B4-78</t>
  </si>
  <si>
    <t>B6-24</t>
  </si>
  <si>
    <t>HGC-Lib-26010634</t>
  </si>
  <si>
    <t>0116smk1</t>
  </si>
  <si>
    <t>HGC20250403022-0151</t>
  </si>
  <si>
    <t>HGC-Lib-26009386</t>
  </si>
  <si>
    <t>Chip文库</t>
  </si>
  <si>
    <t>B7-44</t>
  </si>
  <si>
    <t>HGC-Lib-26009753</t>
  </si>
  <si>
    <t>LGTBC260115035</t>
  </si>
  <si>
    <t>PSM-ZM202601190002-0001</t>
  </si>
  <si>
    <t>安徽省立医院</t>
  </si>
  <si>
    <t>B4-10</t>
  </si>
  <si>
    <t>PSM-ZM202512250014-0019</t>
  </si>
  <si>
    <t>B5-10</t>
  </si>
  <si>
    <t>HGC-Lib-26009145</t>
  </si>
  <si>
    <t>PSM-ZM202512250014-0024</t>
  </si>
  <si>
    <t>B7-55</t>
  </si>
  <si>
    <t>PSM-ZM202512250014-0026</t>
  </si>
  <si>
    <t>B6-10-2</t>
  </si>
  <si>
    <t>PSM-ZM202509030006-0020</t>
  </si>
  <si>
    <t>B7-20</t>
  </si>
  <si>
    <t>PSM-ZM202512250014-0016</t>
  </si>
  <si>
    <t>B5-55</t>
  </si>
  <si>
    <t>HGC-Lib-26007935</t>
  </si>
  <si>
    <t>TdLN_Low_Autoph_RNA_seq</t>
  </si>
  <si>
    <t>HGC20240726003-0106</t>
  </si>
  <si>
    <t>HGC-Lib-26012201</t>
  </si>
  <si>
    <t>wk260121-1</t>
  </si>
  <si>
    <t>/</t>
  </si>
  <si>
    <t>冬令营活动</t>
  </si>
  <si>
    <t>HGC-26012797</t>
  </si>
  <si>
    <t>20260126-12S</t>
  </si>
  <si>
    <t>PSM-ZM202601040005-0002</t>
  </si>
  <si>
    <t>PSM-ZM202506110002-0066</t>
  </si>
  <si>
    <t>HGC-POOL-26012378</t>
  </si>
  <si>
    <t>YX20260123-3</t>
  </si>
  <si>
    <t>病毒基因组</t>
  </si>
  <si>
    <t>PSM-ZM202509290011-0008</t>
  </si>
  <si>
    <t>HGC-Lib-26010787</t>
  </si>
  <si>
    <t>260121-A</t>
  </si>
  <si>
    <t>PSM-ZM202507070003-0146</t>
  </si>
  <si>
    <t>北京唐唐天下生物科技有限公司</t>
  </si>
  <si>
    <t>HGC-Lib-26010730</t>
  </si>
  <si>
    <t>plasmid</t>
  </si>
  <si>
    <t>crispr文库</t>
  </si>
  <si>
    <t>B1-420</t>
  </si>
  <si>
    <t>HGC-Lib-26009194</t>
  </si>
  <si>
    <t>seed-morula-3</t>
  </si>
  <si>
    <t>HGC-Lib-26007407</t>
  </si>
  <si>
    <t>FLF-Mini-cuttag-test1-25-lib</t>
  </si>
  <si>
    <t>PSM-ZM202506190001-0039</t>
  </si>
  <si>
    <t>HGC-POOL-26011773</t>
  </si>
  <si>
    <t>both4</t>
  </si>
  <si>
    <t>HGC20250118001-0074</t>
  </si>
  <si>
    <t>HGC-Lib-26010259</t>
  </si>
  <si>
    <t>heya8input</t>
  </si>
  <si>
    <t>B4-200</t>
  </si>
  <si>
    <t>HGC-Lib-25158325</t>
  </si>
  <si>
    <t>DMSO2 Ribo-seq lib</t>
  </si>
  <si>
    <t>B1-30</t>
  </si>
  <si>
    <t>B6-200</t>
  </si>
  <si>
    <t>HGC-Lib-26009755</t>
  </si>
  <si>
    <t>LGTBC260114081</t>
  </si>
  <si>
    <t>PSM-ZM202512160005-0039</t>
  </si>
  <si>
    <t>HGC-Lib-26009184</t>
  </si>
  <si>
    <t>NC</t>
  </si>
  <si>
    <t>HGC-Lib-26007099</t>
  </si>
  <si>
    <t>E1-27ac</t>
  </si>
  <si>
    <t>PSM-ZM202508080010-0061</t>
  </si>
  <si>
    <t>HGC-POOL-26012349</t>
  </si>
  <si>
    <t>KSD-260123</t>
  </si>
  <si>
    <t>HGC20240726003-0107</t>
  </si>
  <si>
    <t>HGC-Lib-26012401</t>
  </si>
  <si>
    <t>wk260124-1</t>
  </si>
  <si>
    <t>HGC-Lib-26011931</t>
  </si>
  <si>
    <t>ZWT-3</t>
  </si>
  <si>
    <t>PSM-ZM202506190001-0038</t>
  </si>
  <si>
    <t>HGC-POOL-26010788</t>
  </si>
  <si>
    <t>YYT-AA</t>
  </si>
  <si>
    <t>PSM-ZM202512250014-0020</t>
  </si>
  <si>
    <t>HGC-Lib-26009635</t>
  </si>
  <si>
    <t>WT LPS-3 Ribo-seq lib</t>
  </si>
  <si>
    <t>HGC-Lib-26010821</t>
  </si>
  <si>
    <t>WT-3 Ribo-seq lib</t>
  </si>
  <si>
    <t>PSM-ZM202508060010-0139</t>
  </si>
  <si>
    <t>HGC-POOL-26013433</t>
  </si>
  <si>
    <t>LN1-260126-P2</t>
  </si>
  <si>
    <t>HGC-Lib-26010598</t>
  </si>
  <si>
    <t>N_B_N5C26-19-10X-HD-2CytII24-0511321_N_B</t>
  </si>
  <si>
    <t>PSM-ZM202510150007-0035</t>
  </si>
  <si>
    <t>260070E</t>
  </si>
  <si>
    <t>PSM-ZM202511140009-0004</t>
  </si>
  <si>
    <t>B8-100</t>
  </si>
  <si>
    <t>HGC-25151180</t>
  </si>
  <si>
    <t>PSM-ZM202510200009-0024</t>
  </si>
  <si>
    <t>B8-72</t>
  </si>
  <si>
    <t>HGC20241230006-0052</t>
  </si>
  <si>
    <t>260071E</t>
  </si>
  <si>
    <t>B7-300</t>
  </si>
  <si>
    <t>PSM-ZM202601190016-0001</t>
  </si>
  <si>
    <t>南京森蓝生物科技有限公司</t>
  </si>
  <si>
    <t>HGC-26009979</t>
  </si>
  <si>
    <t>HGC-Lib-26007027</t>
  </si>
  <si>
    <t>sclane260</t>
  </si>
  <si>
    <t>B8-29</t>
  </si>
  <si>
    <t>B6-786</t>
  </si>
  <si>
    <t>B8-91.6</t>
  </si>
  <si>
    <t>B8-62</t>
  </si>
  <si>
    <t>B7-320</t>
  </si>
  <si>
    <t>HGC-POOL-26013432</t>
  </si>
  <si>
    <t>LN1-260126-P1</t>
  </si>
  <si>
    <t>B6-40</t>
  </si>
  <si>
    <t>PSM-ZM202512160005-0043</t>
  </si>
  <si>
    <t>B7-200</t>
  </si>
  <si>
    <t>B8-80</t>
  </si>
  <si>
    <t>B6-176</t>
  </si>
  <si>
    <t>HGC-Lib-26011174</t>
  </si>
  <si>
    <t>LD2251226-A0003</t>
  </si>
  <si>
    <t>HGC20241230006-0045</t>
  </si>
  <si>
    <t>B8-92</t>
  </si>
  <si>
    <t>HGC20250415002-0033</t>
  </si>
  <si>
    <t>HGC-Lib-25150517</t>
  </si>
  <si>
    <t>SR251203M5</t>
  </si>
  <si>
    <t>B8-19</t>
  </si>
  <si>
    <t>B8-42-2</t>
  </si>
  <si>
    <t>B8-51</t>
  </si>
  <si>
    <t>PSM-ZM202512250014-0029</t>
  </si>
  <si>
    <t>HGC20250314008-0027</t>
  </si>
  <si>
    <t>B6-7.27</t>
  </si>
  <si>
    <t>PSM-ZM202507250003-0403</t>
  </si>
  <si>
    <t>其他碱基不平衡</t>
  </si>
  <si>
    <t>HGC20250306005-0537</t>
  </si>
  <si>
    <t>B6-180</t>
  </si>
  <si>
    <t>B6-4</t>
  </si>
  <si>
    <t>B6-74</t>
  </si>
  <si>
    <t>B6-29</t>
  </si>
  <si>
    <t>HGC20250306005-0544</t>
  </si>
  <si>
    <t>B8-234</t>
  </si>
  <si>
    <t>PSM-ZM202512160005-0046</t>
  </si>
  <si>
    <t>B6-40-1</t>
  </si>
  <si>
    <t>B8-42-3</t>
  </si>
  <si>
    <t>B7-3</t>
  </si>
  <si>
    <t>PSM-ZM202507250003-0293</t>
  </si>
  <si>
    <t>PSM-ZM202510200009-0023</t>
  </si>
  <si>
    <t>PSM-ZM202507250003-0413</t>
  </si>
  <si>
    <t>PSM-ZM202510300009-0004</t>
  </si>
  <si>
    <t>B4-390</t>
  </si>
  <si>
    <t>PSM-ZM202507250003-0415</t>
  </si>
  <si>
    <t>B3</t>
  </si>
  <si>
    <t>B7-23</t>
  </si>
  <si>
    <t>B6-10</t>
  </si>
  <si>
    <t>B6-64</t>
  </si>
  <si>
    <t>B1-191</t>
  </si>
  <si>
    <t>B1-70</t>
  </si>
  <si>
    <t>PSM-ZM202601230003-0001</t>
  </si>
  <si>
    <t>北京大学</t>
  </si>
  <si>
    <t>B6-40-2</t>
  </si>
  <si>
    <t>B6-43</t>
  </si>
  <si>
    <t>B7-17</t>
  </si>
  <si>
    <t>B7-14</t>
  </si>
  <si>
    <t>PSM-ZM202512250014-0027</t>
  </si>
  <si>
    <t>B7-25</t>
  </si>
  <si>
    <t>PSM-ZM202512250014-0028</t>
  </si>
  <si>
    <t>B8-120</t>
  </si>
  <si>
    <t>PSM-ZM202601230003-0002</t>
  </si>
  <si>
    <t>B6-20</t>
  </si>
  <si>
    <t>PSM-ZM202511060005-0027</t>
  </si>
  <si>
    <t>0128X1</t>
  </si>
  <si>
    <t>cut&amp;tag/免疫组库/10x5′单细胞免疫组库</t>
  </si>
  <si>
    <t>0128X2</t>
  </si>
  <si>
    <t>10x5′单细胞免疫组库/免疫组库</t>
  </si>
  <si>
    <t>0128X3</t>
  </si>
  <si>
    <t>0128X4</t>
  </si>
  <si>
    <t>PSM-ZM202512160005-0047</t>
  </si>
  <si>
    <t>A7</t>
  </si>
  <si>
    <t>A8-400</t>
  </si>
  <si>
    <t>PSM-ZM202509120010-0039</t>
  </si>
  <si>
    <t>H26012801</t>
  </si>
  <si>
    <t>HGC20250109002-0051</t>
  </si>
  <si>
    <t>广州怡然生物科技有限公司</t>
  </si>
  <si>
    <t>HGC-26007520</t>
  </si>
  <si>
    <t>HGC-Lib-25150516</t>
  </si>
  <si>
    <t>SR251203M4</t>
  </si>
  <si>
    <t>HGC-Lib-26004708</t>
  </si>
  <si>
    <t>S-ZWT-NC-2</t>
  </si>
  <si>
    <t>HGC-Lib-26007401</t>
  </si>
  <si>
    <t>B006-A2-2-ATAC-lib</t>
  </si>
  <si>
    <t>HGC-Lib-26008401</t>
  </si>
  <si>
    <t>B007-A4-ATAC-lib</t>
  </si>
  <si>
    <t>HGC-Lib-26008828</t>
  </si>
  <si>
    <t>L260106009</t>
  </si>
  <si>
    <t>HGC-Lib-26010828</t>
  </si>
  <si>
    <t>7d-2-1 Ribo-seq lib</t>
  </si>
  <si>
    <t>HGC-Lib-26010998</t>
  </si>
  <si>
    <t>LR260116-A0019</t>
  </si>
  <si>
    <t>PSM-ZM202508180015-0048</t>
  </si>
  <si>
    <t>HGC-Lib-26012094</t>
  </si>
  <si>
    <t>D13-CQT2025090601-F001</t>
  </si>
  <si>
    <t>HGC-Lib-26012095</t>
  </si>
  <si>
    <t>NC2-CQT2025090601-F001</t>
  </si>
  <si>
    <t>HGC-Lib-26012262</t>
  </si>
  <si>
    <t>LD2260116-A0200</t>
  </si>
  <si>
    <t>HGC-Lib-26012263</t>
  </si>
  <si>
    <t>LR260118-A0083</t>
  </si>
  <si>
    <t>HGC20250306005-0540</t>
  </si>
  <si>
    <t>HGC-Lib-26012789</t>
  </si>
  <si>
    <t>89.6432267884323</t>
  </si>
  <si>
    <t>104.109309309309</t>
  </si>
  <si>
    <t>HGC20250407006-0007</t>
  </si>
  <si>
    <t>南京大学</t>
  </si>
  <si>
    <t>HGC-POOL-26009583</t>
  </si>
  <si>
    <t>CT20-23</t>
  </si>
  <si>
    <t>HGC-POOL-26010789</t>
  </si>
  <si>
    <t>YYT-BB</t>
  </si>
  <si>
    <t>HGC-POOL-26010790</t>
  </si>
  <si>
    <t>YYT-TT</t>
  </si>
  <si>
    <t>HGC-POOL-26012377</t>
  </si>
  <si>
    <t>YX20260123-2</t>
  </si>
  <si>
    <t>PSM-ZM202506230008-0035</t>
  </si>
  <si>
    <t>京东方科技集团股份有限公司</t>
  </si>
  <si>
    <t>HGC-POOL-26012379</t>
  </si>
  <si>
    <t>MethyCap-21</t>
  </si>
  <si>
    <t>PSM-ZM202506110002-0067</t>
  </si>
  <si>
    <t>HGC-POOL-26013925</t>
  </si>
  <si>
    <t>YX20260127-1</t>
  </si>
  <si>
    <t>HGC-POOL-26013926</t>
  </si>
  <si>
    <t>YX20260127-2</t>
  </si>
  <si>
    <t>JX20260116003ORS-f</t>
  </si>
  <si>
    <t>32830596WH</t>
  </si>
  <si>
    <t>PSM-ZM202512250014-0031</t>
  </si>
  <si>
    <t>B3-120-2</t>
  </si>
  <si>
    <t>B2-5</t>
  </si>
  <si>
    <t>PSM-ZM202509250009-0021</t>
  </si>
  <si>
    <t>B6-168</t>
  </si>
  <si>
    <t>B3-5.5</t>
  </si>
  <si>
    <t>PSM-ZM202511200006-0018</t>
  </si>
  <si>
    <t>HGC20250314008-0026</t>
  </si>
  <si>
    <t>B2-42</t>
  </si>
  <si>
    <t>HGC20250118001-0075</t>
  </si>
  <si>
    <t>HGC-Lib-26012116</t>
  </si>
  <si>
    <t>WK062</t>
  </si>
  <si>
    <t>B4-36</t>
  </si>
  <si>
    <t>B4-72</t>
  </si>
  <si>
    <t>acRIP-seq</t>
  </si>
  <si>
    <t>B2-22</t>
  </si>
  <si>
    <t>PSM-ZM202508180003-0003</t>
  </si>
  <si>
    <t>B4-144</t>
  </si>
  <si>
    <t>B5-80</t>
  </si>
  <si>
    <t>HGC20250219002-0007</t>
  </si>
  <si>
    <t>B2-18</t>
  </si>
  <si>
    <t>B4-18</t>
  </si>
  <si>
    <t>PSM-ZM202512160005-0050</t>
  </si>
  <si>
    <t>BCR文库</t>
  </si>
  <si>
    <t>PSM-ZM202507250003-0417</t>
  </si>
  <si>
    <t>B3-143</t>
  </si>
  <si>
    <t>B2-7-2</t>
  </si>
  <si>
    <t>A4-602</t>
  </si>
  <si>
    <t>B3-120</t>
  </si>
  <si>
    <t>A5</t>
  </si>
  <si>
    <t>PSM-ZM202512180009-0003</t>
  </si>
  <si>
    <t>PSM-ZM202508060010-0140</t>
  </si>
  <si>
    <t>LN1-260128-P1</t>
  </si>
  <si>
    <t>B2-2</t>
  </si>
  <si>
    <t>B3-11</t>
  </si>
  <si>
    <t>Twist甲基化预文库测试</t>
  </si>
  <si>
    <t>B7-65</t>
  </si>
  <si>
    <t>Twist甲基化预文库</t>
  </si>
  <si>
    <t>B7-120</t>
  </si>
  <si>
    <t>PSM-ZM202512250014-0021</t>
  </si>
  <si>
    <t>B4-85</t>
  </si>
  <si>
    <t>B2-7</t>
  </si>
  <si>
    <t>HGC-Lib-26010311</t>
  </si>
  <si>
    <t>PD2025_164</t>
  </si>
  <si>
    <t>HGC20230904002-0127</t>
  </si>
  <si>
    <t>HGC-POOL-26012787</t>
  </si>
  <si>
    <t>ZTT_0123_L2</t>
  </si>
  <si>
    <t>PSM-ZM202512010001-0002</t>
  </si>
  <si>
    <t>安徽医科大学第一附属医院</t>
  </si>
  <si>
    <t>HGC-Lib-26013209</t>
  </si>
  <si>
    <t>IAA</t>
  </si>
  <si>
    <t>HGC-Lib-26012119</t>
  </si>
  <si>
    <t>WK065</t>
  </si>
  <si>
    <t>HGC-Lib-26012118</t>
  </si>
  <si>
    <t>WK064</t>
  </si>
  <si>
    <t>HGC-Lib-26009995</t>
  </si>
  <si>
    <t>LFPC260114010X2</t>
  </si>
  <si>
    <t>HGC20250306005-0541</t>
  </si>
  <si>
    <t>HGC-Lib-26013308</t>
  </si>
  <si>
    <t>HG2026_554</t>
  </si>
  <si>
    <t>PSM-ZM202506300004-0003</t>
  </si>
  <si>
    <t>260076E</t>
  </si>
  <si>
    <t>肿瘤科研大panel</t>
  </si>
  <si>
    <t>HGC-Lib-26012117</t>
  </si>
  <si>
    <t>WK063</t>
  </si>
  <si>
    <t>PSM-ZM202507140011-0018</t>
  </si>
  <si>
    <t>260128P2-156</t>
  </si>
  <si>
    <t>PSM-ZM202512310005-0001</t>
  </si>
  <si>
    <t>HGC-26002230</t>
  </si>
  <si>
    <t>vitro KO1</t>
  </si>
  <si>
    <t>PSM-ZM202601210006-0001</t>
  </si>
  <si>
    <t>260128P1-126</t>
  </si>
  <si>
    <t>HGC-Lib-26012788</t>
  </si>
  <si>
    <t>SZU3580_T0_1</t>
  </si>
  <si>
    <t>HGC-Lib-26013208</t>
  </si>
  <si>
    <t>Veh</t>
  </si>
  <si>
    <t>B7-576</t>
  </si>
  <si>
    <t>260074E</t>
  </si>
  <si>
    <t>HGC-Lib-26010990</t>
  </si>
  <si>
    <t>BCRLGBC260114071</t>
  </si>
  <si>
    <t>HGC-Lib-26007336</t>
  </si>
  <si>
    <t>6h-1</t>
  </si>
  <si>
    <t>HGC-Lib-26013210</t>
  </si>
  <si>
    <t>HGC-POOL-26012786</t>
  </si>
  <si>
    <t>ZTT_0123_L1</t>
  </si>
  <si>
    <t>B8-200</t>
  </si>
  <si>
    <t>HGC20250506001-0066</t>
  </si>
  <si>
    <t>HGC-Lib-26014450</t>
  </si>
  <si>
    <t>xiyaozu-3</t>
  </si>
  <si>
    <t>HGC-Lib-26013930</t>
  </si>
  <si>
    <t>N_B_N5C26-18-10X-HD-2CytII22-6270724_N_B</t>
  </si>
  <si>
    <t>260075E</t>
  </si>
  <si>
    <t>HGC-POOL-26014449</t>
  </si>
  <si>
    <t>1-202601091339</t>
  </si>
  <si>
    <t>HGC20250306005-0550</t>
  </si>
  <si>
    <t>B8-216</t>
  </si>
  <si>
    <t>PSM-ZM202508080010-0062</t>
  </si>
  <si>
    <t>HGC-POOL-26014573</t>
  </si>
  <si>
    <t>KSD-260128</t>
  </si>
  <si>
    <t>HGC20250306005-0542</t>
  </si>
  <si>
    <t>B7-5</t>
  </si>
  <si>
    <t>PSM-ZM202508140006-0004</t>
  </si>
  <si>
    <t>B8-28</t>
  </si>
  <si>
    <t>cut&amp;tag文库</t>
  </si>
  <si>
    <t>HGC-Lib-25158324</t>
  </si>
  <si>
    <t>WTDMSO1 Ribo-seq lib</t>
  </si>
  <si>
    <t>性能测试</t>
  </si>
  <si>
    <t>260082E</t>
  </si>
  <si>
    <t>HGC-Lib-26007360</t>
  </si>
  <si>
    <t>CTRL1 Ribo-seq lib</t>
  </si>
  <si>
    <t>HGC-Lib-26003561</t>
  </si>
  <si>
    <t>2Y-2</t>
  </si>
  <si>
    <t>HGC-Lib-26007364</t>
  </si>
  <si>
    <t>CTRL-231-NC1 Ribo-seq lib</t>
  </si>
  <si>
    <t>PSM-ZM202512220014-0005</t>
  </si>
  <si>
    <t>HGC-Lib-26013266</t>
  </si>
  <si>
    <t>Pt-GRO-3</t>
  </si>
  <si>
    <t>GRO-seq文库</t>
  </si>
  <si>
    <t>HGC-POOL-26013265</t>
  </si>
  <si>
    <t>HB</t>
  </si>
  <si>
    <t>PSM-ZM202506110001-0018</t>
  </si>
  <si>
    <t>HGC-Lib-26013277</t>
  </si>
  <si>
    <t>YSJ-701-502</t>
  </si>
  <si>
    <t>HGC-Lib-26009638</t>
  </si>
  <si>
    <t>KO LPS-3 Ribo-seq lib</t>
  </si>
  <si>
    <t>260079E</t>
  </si>
  <si>
    <t>B3-56</t>
  </si>
  <si>
    <t>HGC-Lib-26013211</t>
  </si>
  <si>
    <t>KD</t>
  </si>
  <si>
    <t>B4-120</t>
  </si>
  <si>
    <t>B2-165</t>
  </si>
  <si>
    <t>PSM-ZM202509120010-0040</t>
  </si>
  <si>
    <t>H26012901</t>
  </si>
  <si>
    <t>H26012902</t>
  </si>
  <si>
    <t>B2-6</t>
  </si>
  <si>
    <t>HGC20250118001-0076</t>
  </si>
  <si>
    <t>B1-900</t>
  </si>
  <si>
    <t>HGC20250415002-0043</t>
  </si>
  <si>
    <t>HGC-Lib-26011729</t>
  </si>
  <si>
    <t>SR260122M3</t>
  </si>
  <si>
    <t>B6-6</t>
  </si>
  <si>
    <t>A7-18.09</t>
  </si>
  <si>
    <t>PSM-ZM202508080010-0063</t>
  </si>
  <si>
    <t>HGC-POOL-26015203</t>
  </si>
  <si>
    <t>KSD-260129-RONHL</t>
  </si>
  <si>
    <t>A7-23-2</t>
  </si>
  <si>
    <t>260081E</t>
  </si>
  <si>
    <t>HGC20250109002-0052</t>
  </si>
  <si>
    <t>A8-52</t>
  </si>
  <si>
    <t>A7-23</t>
  </si>
  <si>
    <t>A8-5.96</t>
  </si>
  <si>
    <t>PSM-ZM202508180015-0056</t>
  </si>
  <si>
    <t>HGC-Lib-26013935</t>
  </si>
  <si>
    <t>N_B_N5C02-1Z-10X-HD-2CytY8777592PY8485164T_N_B</t>
  </si>
  <si>
    <t>PSM-ZM202512160005-0053</t>
  </si>
  <si>
    <t>A5-800</t>
  </si>
  <si>
    <t>PSM-ZM202507070001-0020</t>
  </si>
  <si>
    <t>A7-60-2</t>
  </si>
  <si>
    <t>HGC20250306005-0543</t>
  </si>
  <si>
    <t>A7-28.5</t>
  </si>
  <si>
    <t>A6-700</t>
  </si>
  <si>
    <t>PSM-ZM202512160005-0055</t>
  </si>
  <si>
    <t>PSM-ZM202601140005-0001</t>
  </si>
  <si>
    <t>A7-352</t>
  </si>
  <si>
    <t>PSM-ZM202505290007-0008</t>
  </si>
  <si>
    <t>PSM-ZM202507250003-0419</t>
  </si>
  <si>
    <t>A2-310</t>
  </si>
  <si>
    <t>PSM-ZM202512190009-0005</t>
  </si>
  <si>
    <t>A5-157</t>
  </si>
  <si>
    <t>A2-700</t>
  </si>
  <si>
    <t>PSM-ZM202512250014-0032</t>
  </si>
  <si>
    <t>HGC-Lib-25150515</t>
  </si>
  <si>
    <t>SR251203M3</t>
  </si>
  <si>
    <t>PSM-ZM202512250014-0014</t>
  </si>
  <si>
    <t>HGC-Lib-25165224</t>
  </si>
  <si>
    <t>NKG2D-1</t>
  </si>
  <si>
    <t>PSM-ZM202510100014-0002</t>
  </si>
  <si>
    <t>PSM-ZM202506270006-0023</t>
  </si>
  <si>
    <t>PSM-ZM202512250014-0036</t>
  </si>
  <si>
    <t>B8-84</t>
  </si>
  <si>
    <t>PSM-ZM202507250003-0421</t>
  </si>
  <si>
    <t>HGC-Lib-26016142</t>
  </si>
  <si>
    <t>LGTBHC260123083</t>
  </si>
  <si>
    <t>PSM-ZM202506110002-0068</t>
  </si>
  <si>
    <t>HGC-POOL-26016014</t>
  </si>
  <si>
    <t>YX20260130-4</t>
  </si>
  <si>
    <t>ad</t>
  </si>
  <si>
    <t>HGC20250306005-0545</t>
  </si>
  <si>
    <t>B8-105</t>
  </si>
  <si>
    <t>PSM-ZM202601090012-0001</t>
  </si>
  <si>
    <t>B4-500</t>
  </si>
  <si>
    <t>B8-56</t>
  </si>
  <si>
    <t>HGC-Lib-26016137</t>
  </si>
  <si>
    <t>LHC260123013</t>
  </si>
  <si>
    <t>HGC-Lib-26016143</t>
  </si>
  <si>
    <t>LGTBHC260123084</t>
  </si>
  <si>
    <t>HGC20250306005-0547</t>
  </si>
  <si>
    <t>B6-671</t>
  </si>
  <si>
    <t>HGC-Lib-26016120</t>
  </si>
  <si>
    <t>LA260123039</t>
  </si>
  <si>
    <t>HGC-Lib-26014848</t>
  </si>
  <si>
    <t>LGTC260122045</t>
  </si>
  <si>
    <t>HGC-Lib-26014830</t>
  </si>
  <si>
    <t>LGTBC251224053</t>
  </si>
  <si>
    <t>A8-800</t>
  </si>
  <si>
    <t>HGC-Lib-26014827</t>
  </si>
  <si>
    <t>LGTBC251224058</t>
  </si>
  <si>
    <t>PSM-ZM202601150001-0001</t>
  </si>
  <si>
    <t>B5-24</t>
  </si>
  <si>
    <t>B8-427</t>
  </si>
  <si>
    <t>B5-561</t>
  </si>
  <si>
    <t>HGC-Lib-26013650</t>
  </si>
  <si>
    <t>LC260118013</t>
  </si>
  <si>
    <t>B5-19</t>
  </si>
  <si>
    <t>HGC-Lib-26014003</t>
  </si>
  <si>
    <t>LGTBC260121112</t>
  </si>
  <si>
    <t>A5-410</t>
  </si>
  <si>
    <t>A6-630</t>
  </si>
  <si>
    <t>PSM-ZM202506270006-0021</t>
  </si>
  <si>
    <t>B8-44</t>
  </si>
  <si>
    <t>B5-2</t>
  </si>
  <si>
    <t>B1-400</t>
  </si>
  <si>
    <t>A5-500</t>
  </si>
  <si>
    <t>B3-400</t>
  </si>
  <si>
    <t>A7-420</t>
  </si>
  <si>
    <t>A7-380</t>
  </si>
  <si>
    <t>B7-610</t>
  </si>
  <si>
    <t>PSM-ZM202512250014-0033</t>
  </si>
  <si>
    <t>B8-30</t>
  </si>
  <si>
    <t>B5-150</t>
  </si>
  <si>
    <t>HGC-Lib-26013674</t>
  </si>
  <si>
    <t>CUSLGTC260116001</t>
  </si>
  <si>
    <t>PSM-ZM202512160005-0057</t>
  </si>
  <si>
    <t>PSM-ZM202510280010-0001</t>
  </si>
  <si>
    <t>赣南医科大学</t>
  </si>
  <si>
    <t>HGC-Lib-26013796</t>
  </si>
  <si>
    <t>YBC01</t>
  </si>
  <si>
    <t>HGC-Lib-26013999</t>
  </si>
  <si>
    <t>L260108001</t>
  </si>
  <si>
    <t>260080E</t>
  </si>
  <si>
    <t>HGC-Lib-26013929</t>
  </si>
  <si>
    <t>N_B_N6108-SK-10X5TCRSKH-260108-THY_N_B</t>
  </si>
  <si>
    <t>HGC-Lib-26011115</t>
  </si>
  <si>
    <t>LD2260116-A0304</t>
  </si>
  <si>
    <t>HGC-Lib-26013320</t>
  </si>
  <si>
    <t>LC35_1_5</t>
  </si>
  <si>
    <t>PSM-ZM202511060005-0028</t>
  </si>
  <si>
    <t>0131X1</t>
  </si>
  <si>
    <t>mRNA/smallRNA/WES/10x5′单细胞免疫组库</t>
  </si>
  <si>
    <t>HGC20230425001-0066</t>
  </si>
  <si>
    <t>HGC-POOL-26014570</t>
  </si>
  <si>
    <t>H260128</t>
  </si>
  <si>
    <t>B3-590</t>
  </si>
  <si>
    <t>PSM-ZM202601070010-0004</t>
  </si>
  <si>
    <t>HGC-POOL-26014246</t>
  </si>
  <si>
    <t>Ctrip</t>
  </si>
  <si>
    <t>HGC-25111689</t>
  </si>
  <si>
    <t>007-N</t>
  </si>
  <si>
    <t>PSM-ZM202506110001-0019</t>
  </si>
  <si>
    <t>HGC-Lib-26016144</t>
  </si>
  <si>
    <t>IBLC260123081</t>
  </si>
  <si>
    <t>PSM-ZM202508060010-0141</t>
  </si>
  <si>
    <t>LN1-260130-P1</t>
  </si>
  <si>
    <t>LN1-260130-P2</t>
  </si>
  <si>
    <t>HGC20241231001-0146</t>
  </si>
  <si>
    <t>B6-70</t>
  </si>
  <si>
    <t>HGC-Lib-26014424</t>
  </si>
  <si>
    <t>WT_IgG_Cut_Tag</t>
  </si>
  <si>
    <t>B8-180</t>
  </si>
  <si>
    <t>B6-60</t>
  </si>
  <si>
    <t>B6-80</t>
  </si>
  <si>
    <t>PSM-ZM202506110002-0069</t>
  </si>
  <si>
    <t>HGC-POOL-26016016</t>
  </si>
  <si>
    <t>YX20260130-2</t>
  </si>
  <si>
    <t>HGC-Lib-26014036</t>
  </si>
  <si>
    <t>N_B_N6121-4A-10X3v4SKULL-mix2_N_B</t>
  </si>
  <si>
    <t>HGC-POOL-26016015</t>
  </si>
  <si>
    <t>YX20260130-1</t>
  </si>
  <si>
    <t>HGC20240726003-0108</t>
  </si>
  <si>
    <t>HGC-Lib-26016021</t>
  </si>
  <si>
    <t>wk260130-1</t>
  </si>
  <si>
    <t>PSM-ZM202511210003-0001</t>
  </si>
  <si>
    <t>HGC-Lib-26014464</t>
  </si>
  <si>
    <t>GC1347426</t>
  </si>
  <si>
    <t>PSM-ZM202601190005-0001</t>
  </si>
  <si>
    <t>A5-540</t>
  </si>
  <si>
    <t>HGC20250304006-0016</t>
  </si>
  <si>
    <t>HGC-Lib-26015389</t>
  </si>
  <si>
    <t>TQB2102-II-04-01-01023 Pre</t>
  </si>
  <si>
    <t>PSM-ZM202512160005-0058</t>
  </si>
  <si>
    <t>HGC-Lib-26016324</t>
  </si>
  <si>
    <t>N_B_N6127-3E-10X-HD3-2OGD16-rbPla-spatial_N_B</t>
  </si>
  <si>
    <t>A2-78</t>
  </si>
  <si>
    <t>HGC-POOL-26016017</t>
  </si>
  <si>
    <t>YX20260130-3</t>
  </si>
  <si>
    <t>PSM-ZM202507250003-0427</t>
  </si>
  <si>
    <t>HGC-Lib-26016592</t>
  </si>
  <si>
    <t>IBLC260124015</t>
  </si>
  <si>
    <t>PSM-ZM202506270006-0022</t>
  </si>
  <si>
    <t>HGC-Lib-26014432</t>
  </si>
  <si>
    <t>TME_Atg5KO_H3K27ac_CT</t>
  </si>
  <si>
    <t>HGC-Lib-26015431</t>
  </si>
  <si>
    <t>LGTBC260116103X2</t>
  </si>
  <si>
    <t>HGC-Lib-26009119</t>
  </si>
  <si>
    <t>KO-ICN-1 Ribo-seq lib</t>
  </si>
  <si>
    <t>HGC-Lib-26011929</t>
  </si>
  <si>
    <t>143b-sh</t>
  </si>
  <si>
    <t>PSM-ZM202508080010-0064</t>
  </si>
  <si>
    <t>HGC-POOL-26015981</t>
  </si>
  <si>
    <t>KSD-260130</t>
  </si>
  <si>
    <t>HGC-Lib-26009123</t>
  </si>
  <si>
    <t>KO-I3-1 Ribo-seq lib</t>
  </si>
  <si>
    <t>PSM-ZM202507250003-0425</t>
  </si>
  <si>
    <t>HGC-POOL-26016566</t>
  </si>
  <si>
    <t>PCRD-260130-004</t>
  </si>
  <si>
    <t>HGC-Lib-26009105</t>
  </si>
  <si>
    <t>E1 Ribo-seq lib</t>
  </si>
  <si>
    <t>HGC-Lib-26013934</t>
  </si>
  <si>
    <t>N_B_N5B26-2T-10X-HD-2CytK1006171P_N_B</t>
  </si>
  <si>
    <t>PSM-ZM202508060010-0035</t>
  </si>
  <si>
    <t>A4-42</t>
  </si>
  <si>
    <t>HGC-Lib-26011791</t>
  </si>
  <si>
    <t>TCRLGTBC260113040X1</t>
  </si>
  <si>
    <t>A1-110</t>
  </si>
  <si>
    <t>A8-320</t>
  </si>
  <si>
    <t>A7-4</t>
  </si>
  <si>
    <t>A5-15.57</t>
  </si>
  <si>
    <t>A7-676</t>
  </si>
  <si>
    <t>HGC20250306005-0552</t>
  </si>
  <si>
    <t>HGC20250306005-0549</t>
  </si>
  <si>
    <t>A8-558</t>
  </si>
  <si>
    <t>HGC-Lib-26011841</t>
  </si>
  <si>
    <t>LGTBC260116046</t>
  </si>
  <si>
    <t>A3-24-2</t>
  </si>
  <si>
    <t>A1-600</t>
  </si>
  <si>
    <t>A5-88</t>
  </si>
  <si>
    <t>A2-15</t>
  </si>
  <si>
    <t>HGC-Lib-26015399</t>
  </si>
  <si>
    <t>LGTBC260121137</t>
  </si>
  <si>
    <t>PSM-ZM202511060007-0003</t>
  </si>
  <si>
    <t>A3-8</t>
  </si>
  <si>
    <t>A6-610</t>
  </si>
  <si>
    <t>A3-13</t>
  </si>
  <si>
    <t>A6-8</t>
  </si>
  <si>
    <t>A4-54</t>
  </si>
  <si>
    <t>A4-15</t>
  </si>
  <si>
    <t>PSM-ZM202508270004-0004</t>
  </si>
  <si>
    <t>广东医科大学</t>
  </si>
  <si>
    <t>HGC-POOL-26013927</t>
  </si>
  <si>
    <t>mDC3</t>
  </si>
  <si>
    <t>PSM-ZM202512250014-0034</t>
  </si>
  <si>
    <t>PSM-ZM202512250014-0035</t>
  </si>
  <si>
    <t>A6-150</t>
  </si>
  <si>
    <t>A4-90</t>
  </si>
  <si>
    <t>PSM-ZM202508180015-0062</t>
  </si>
  <si>
    <t>HGC-Lib-26016652</t>
  </si>
  <si>
    <t>TJR-SSKZ-CQT2025041504-F034</t>
  </si>
  <si>
    <t>B4-240</t>
  </si>
  <si>
    <t>PSM-ZM202507020010-0035</t>
  </si>
  <si>
    <t>HGC-Lib-26015322</t>
  </si>
  <si>
    <t>5ypf-testis</t>
  </si>
  <si>
    <t>PSM-ZM202512250014-0037</t>
  </si>
  <si>
    <t>B5-84</t>
  </si>
  <si>
    <t>HGC-Lib-26010991</t>
  </si>
  <si>
    <t>BCRLGBC260114072</t>
  </si>
  <si>
    <t>B3-250</t>
  </si>
  <si>
    <t>PSM-ZM202507020010-0036</t>
  </si>
  <si>
    <t>B5-100</t>
  </si>
  <si>
    <t>HGC20250314008-0028</t>
  </si>
  <si>
    <t>B4-3</t>
  </si>
  <si>
    <t>PSM-ZM202509250012-0014</t>
  </si>
  <si>
    <t>B4-66</t>
  </si>
  <si>
    <t>PSM-ZM202512170006-0003</t>
  </si>
  <si>
    <t>B3-18</t>
  </si>
  <si>
    <t>B4-40-2</t>
  </si>
  <si>
    <t>B3-270</t>
  </si>
  <si>
    <t>PSM-ZM202511200006-0019</t>
  </si>
  <si>
    <t>B4-270</t>
  </si>
  <si>
    <t>HGC-Lib-26013644</t>
  </si>
  <si>
    <t>LGTC260116001</t>
  </si>
  <si>
    <t>B3-2</t>
  </si>
  <si>
    <t>B5-15</t>
  </si>
  <si>
    <t>B3-24</t>
  </si>
  <si>
    <t>B3-42</t>
  </si>
  <si>
    <t>HGC20240919006-0082</t>
  </si>
  <si>
    <t>HGC-Lib-26014571</t>
  </si>
  <si>
    <t>BT</t>
  </si>
  <si>
    <t>PSM-ZM202507290002-0025</t>
  </si>
  <si>
    <t>HGC-POOL-26015955</t>
  </si>
  <si>
    <t>PLN307</t>
  </si>
  <si>
    <t>PSM-ZM202509290011-0009</t>
  </si>
  <si>
    <t>HGC-Lib-26015953</t>
  </si>
  <si>
    <t>260129-R</t>
  </si>
  <si>
    <t>HGC-Lib-26014572</t>
  </si>
  <si>
    <t>NZY-DZJ</t>
  </si>
  <si>
    <t>HGC-Lib-26013305</t>
  </si>
  <si>
    <t>JLSZ110</t>
  </si>
  <si>
    <t>HGC-26009621</t>
  </si>
  <si>
    <t>E24001092</t>
  </si>
  <si>
    <t>PSM-ZM202512250014-0039</t>
  </si>
  <si>
    <t>B5-100-2</t>
  </si>
  <si>
    <t>PSM-ZM202512250014-0018</t>
  </si>
  <si>
    <t>HGC-Lib-26009593</t>
  </si>
  <si>
    <t>4-3 Ribo-seq lib</t>
  </si>
  <si>
    <t>HGC-Lib-26015324</t>
  </si>
  <si>
    <t>5ypf-ovary-2</t>
  </si>
  <si>
    <t>PSM-ZM202601140012-0002</t>
  </si>
  <si>
    <t>B4-40-1</t>
  </si>
  <si>
    <t>B5-6</t>
  </si>
  <si>
    <t>HGC-Lib-26014471</t>
  </si>
  <si>
    <t>E14_CTCF_Sun6</t>
  </si>
  <si>
    <t>HGC-Lib-26013270</t>
  </si>
  <si>
    <t>CBP-2</t>
  </si>
  <si>
    <t>B7-240</t>
  </si>
  <si>
    <t>B8-48</t>
  </si>
  <si>
    <t>PSM-ZM202510150007-0024</t>
  </si>
  <si>
    <t>260109E</t>
  </si>
  <si>
    <t>B4-100.5</t>
  </si>
  <si>
    <t>B7-30</t>
  </si>
  <si>
    <t>HGC-26009618</t>
  </si>
  <si>
    <t>E24001670</t>
  </si>
  <si>
    <t>PSM-ZM202511060005-0029</t>
  </si>
  <si>
    <t>0202X1</t>
  </si>
  <si>
    <t>mRNA+10x5′单细胞免疫组库+cut&amp;tag</t>
  </si>
  <si>
    <t>HGC-Lib-26015898</t>
  </si>
  <si>
    <t>N_B_N6108-YF-10X3v4chenmiaorong_N_B</t>
  </si>
  <si>
    <t>PSM-ZM202601040005-0003</t>
  </si>
  <si>
    <t>B6-560</t>
  </si>
  <si>
    <t>PSM-ZM202509120010-0042</t>
  </si>
  <si>
    <t>H26020201</t>
  </si>
  <si>
    <t>B8-300</t>
  </si>
  <si>
    <t>10x5′单细胞</t>
  </si>
  <si>
    <t>PSM-ZM202507020010-0033</t>
  </si>
  <si>
    <t>B6-130</t>
  </si>
  <si>
    <t>HGC-Lib-26016656</t>
  </si>
  <si>
    <t>WZM-CQT2025040901-F012</t>
  </si>
  <si>
    <t>HGC20250415002-0041</t>
  </si>
  <si>
    <t>B6-140</t>
  </si>
  <si>
    <t>B7-51</t>
  </si>
  <si>
    <t>HGC-Lib-26007488</t>
  </si>
  <si>
    <t>MaA114-34_ASV48h_ESC_HiC_rep1</t>
  </si>
  <si>
    <t>B7-360</t>
  </si>
  <si>
    <t>B7-10</t>
  </si>
  <si>
    <t>B7-4</t>
  </si>
  <si>
    <t>PSM-ZM202510150007-0023</t>
  </si>
  <si>
    <t>HGC-25144290-1</t>
  </si>
  <si>
    <t>AK112-IIT-016-10010007Pre</t>
  </si>
  <si>
    <t>HGC-26009620</t>
  </si>
  <si>
    <t>E24005343</t>
  </si>
  <si>
    <t>B7-19</t>
  </si>
  <si>
    <t>PSM-ZM202512160005-0060</t>
  </si>
  <si>
    <t>A7-500</t>
  </si>
  <si>
    <t>PSM-ZM202509250012-0007</t>
  </si>
  <si>
    <t>PSM-ZM202511190004-0001</t>
  </si>
  <si>
    <t>南京世和基因生物技术股份有限公司</t>
  </si>
  <si>
    <t>HGC-POOL-26017142</t>
  </si>
  <si>
    <t>lncRNA_260202</t>
  </si>
  <si>
    <t>HGC-Lib-26016655</t>
  </si>
  <si>
    <t>DHY-SSKZ-CQT2025041504-F043</t>
  </si>
  <si>
    <t>PSM-ZM202512170006-0002</t>
  </si>
  <si>
    <t>A2-160</t>
  </si>
  <si>
    <t>20260203R-P2-180</t>
  </si>
  <si>
    <t>20260203R-P3-222</t>
  </si>
  <si>
    <t>A7-96</t>
  </si>
  <si>
    <t>HGC-Lib-25137270</t>
  </si>
  <si>
    <t>L31</t>
  </si>
  <si>
    <t>HGC-Lib-26014728</t>
  </si>
  <si>
    <t>HGC-Lib-26017115</t>
  </si>
  <si>
    <t>N_B_N6123-1E-10X5TCRALLO-OT534-POD35B48_N_B</t>
  </si>
  <si>
    <t>A2-400</t>
  </si>
  <si>
    <t>PSM-ZM202511250004-0003</t>
  </si>
  <si>
    <t>四川安东优展生物科技有限公司</t>
  </si>
  <si>
    <t>HGC-Lib-26015222</t>
  </si>
  <si>
    <t>CXCL13++AD5</t>
  </si>
  <si>
    <t>A8-500</t>
  </si>
  <si>
    <t>HGC-Lib-26007491</t>
  </si>
  <si>
    <t>MaA114-34_DMSO48h_ESC_HiC_rep1</t>
  </si>
  <si>
    <t>HGC-Lib-26007490</t>
  </si>
  <si>
    <t>MaA114-34_ASV48h_ESC_HiC_rep3</t>
  </si>
  <si>
    <t>HGC-Lib-26007489</t>
  </si>
  <si>
    <t>MaA114-34_ASV48h_ESC_HiC_rep2</t>
  </si>
  <si>
    <t>PSM-ZM202601210011-0001</t>
  </si>
  <si>
    <t>A3-400</t>
  </si>
  <si>
    <t>A2-6</t>
  </si>
  <si>
    <t>A8-21</t>
  </si>
  <si>
    <t>A3-600</t>
  </si>
  <si>
    <t>PSM-ZM202512170006-0004</t>
  </si>
  <si>
    <t>HGC-26002519</t>
  </si>
  <si>
    <t>张定华 T250729_2</t>
  </si>
  <si>
    <t>A2-14</t>
  </si>
  <si>
    <t>PSM-ZM202510150007-0038</t>
  </si>
  <si>
    <t>20260203R-P1-108</t>
  </si>
  <si>
    <t>PSM-ZM202507290002-0026</t>
  </si>
  <si>
    <t>HGC-POOL-26016322</t>
  </si>
  <si>
    <t>PLN309</t>
  </si>
  <si>
    <t>PSM-ZM202508060010-0143</t>
  </si>
  <si>
    <t>LN1-260202-P1</t>
  </si>
  <si>
    <t>PSM-ZM202601210012-0003</t>
  </si>
  <si>
    <t>HGC-25161279-R</t>
  </si>
  <si>
    <t>徐寿火 T251022</t>
  </si>
  <si>
    <t>PSM-ZM202601090006-0001</t>
  </si>
  <si>
    <t>HGC-POOL-26015979</t>
  </si>
  <si>
    <t>NNJ</t>
  </si>
  <si>
    <t>PSM-ZM202601210012-0001</t>
  </si>
  <si>
    <r>
      <rPr>
        <sz val="12"/>
        <color theme="1"/>
        <rFont val="宋体"/>
        <charset val="134"/>
      </rPr>
      <t>诺唯赞</t>
    </r>
    <r>
      <rPr>
        <sz val="12"/>
        <color theme="1"/>
        <rFont val="Times New Roman"/>
        <charset val="134"/>
      </rPr>
      <t>-TY</t>
    </r>
  </si>
  <si>
    <r>
      <rPr>
        <sz val="12"/>
        <color theme="1"/>
        <rFont val="Times New Roman"/>
        <charset val="134"/>
      </rPr>
      <t>诺唯赞</t>
    </r>
    <r>
      <rPr>
        <sz val="12"/>
        <color theme="1"/>
        <rFont val="Times New Roman"/>
        <charset val="134"/>
      </rPr>
      <t>-TY</t>
    </r>
  </si>
  <si>
    <t>A4-96</t>
  </si>
  <si>
    <t>HGC-Lib-26016297</t>
  </si>
  <si>
    <t>LD2260129-A0078</t>
  </si>
  <si>
    <t>HGC20250314008-0030</t>
  </si>
  <si>
    <t>PSM-ZM202507020010-0037</t>
  </si>
  <si>
    <t>B8-102</t>
  </si>
  <si>
    <t>PSM-ZM202601190006-0001</t>
  </si>
  <si>
    <t>潮新（南京）生物科技有限公司</t>
  </si>
  <si>
    <t>Small RNA</t>
  </si>
  <si>
    <t>PSM-ZM202509250012-0015</t>
  </si>
  <si>
    <t>B8-47</t>
  </si>
  <si>
    <t>PSM-ZM202510200009-0026</t>
  </si>
  <si>
    <t>B8-168</t>
  </si>
  <si>
    <t>PSM-ZM202508050004-0007</t>
  </si>
  <si>
    <t>PSM-ZM202508180015-0063</t>
  </si>
  <si>
    <t>HGC-Lib-26017334</t>
  </si>
  <si>
    <t>FFT_812462T_0_TCR-CQT2025010613-F026</t>
  </si>
  <si>
    <t>10x5′单细胞TCR</t>
  </si>
  <si>
    <t>PSM-ZM202512160005-0064</t>
  </si>
  <si>
    <t>A4-50-2</t>
  </si>
  <si>
    <t>HGC20230904002-0128</t>
  </si>
  <si>
    <t>HGC-POOL-26016854</t>
  </si>
  <si>
    <t>mix2</t>
  </si>
  <si>
    <t>A7-190</t>
  </si>
  <si>
    <t>A8-720</t>
  </si>
  <si>
    <t>B8-38</t>
  </si>
  <si>
    <t>HGC20250403022-0153</t>
  </si>
  <si>
    <t>A4-45-2</t>
  </si>
  <si>
    <t>A6-19</t>
  </si>
  <si>
    <t>PSM-ZM202509050009-0006</t>
  </si>
  <si>
    <t>B8-4</t>
  </si>
  <si>
    <t>A4-45</t>
  </si>
  <si>
    <t>A4-50</t>
  </si>
  <si>
    <t>A4-30</t>
  </si>
  <si>
    <t>深圳HAPLOX</t>
  </si>
  <si>
    <t xml:space="preserve"> </t>
  </si>
  <si>
    <t>B8-111</t>
  </si>
  <si>
    <t>B8-12</t>
  </si>
  <si>
    <t>A4-81</t>
  </si>
  <si>
    <t>A6-988</t>
  </si>
  <si>
    <t>A4-28</t>
  </si>
  <si>
    <t>PSM-ZM202512250014-0047</t>
  </si>
  <si>
    <t>B8-50</t>
  </si>
  <si>
    <t>PSM-ZM202512250014-0017</t>
  </si>
  <si>
    <t>A4-120</t>
  </si>
  <si>
    <t>PSM-ZM202511190017-0004</t>
  </si>
  <si>
    <t>B8-13</t>
  </si>
  <si>
    <t>扩增子文库</t>
  </si>
  <si>
    <t>HGC-Lib-26016304</t>
  </si>
  <si>
    <t>LD2260129-A0088</t>
  </si>
  <si>
    <t>PSM-ZM202509030006-0022</t>
  </si>
  <si>
    <t>HGC-POOL-26017619</t>
  </si>
  <si>
    <t>H1-0202</t>
  </si>
  <si>
    <t>HGC-26010706</t>
  </si>
  <si>
    <t>2025A-Nm25</t>
  </si>
  <si>
    <t>260107E</t>
  </si>
  <si>
    <t>HGC-Lib-26016886</t>
  </si>
  <si>
    <t>YXL_220802-5</t>
  </si>
  <si>
    <t>HGC-Lib-26011802</t>
  </si>
  <si>
    <t>LFPC260119029</t>
  </si>
  <si>
    <t>PSM-ZM202511060005-0030</t>
  </si>
  <si>
    <t>0204X5</t>
  </si>
  <si>
    <t>0204X6</t>
  </si>
  <si>
    <t>10x5′单细胞免疫组库/免疫组库/smallRNA/cut&amp;tag</t>
  </si>
  <si>
    <t>HGC-25151193-Small</t>
  </si>
  <si>
    <t>Rexo4</t>
  </si>
  <si>
    <t>HGC-Lib-26016657</t>
  </si>
  <si>
    <t>ZJM_5-CQT2025111707-F007</t>
  </si>
  <si>
    <t>PSM-ZM202507020010-0034</t>
  </si>
  <si>
    <t>HGC-Lib-26015321</t>
  </si>
  <si>
    <t>5ypf-testis-2</t>
  </si>
  <si>
    <t>0204X4</t>
  </si>
  <si>
    <t>10x3′单细胞转录组/10X空转</t>
  </si>
  <si>
    <t>0204X7</t>
  </si>
  <si>
    <t>10x5′单细胞免疫组库/免疫组库/mRNA</t>
  </si>
  <si>
    <t>0204X2</t>
  </si>
  <si>
    <t>HGC-Lib-26017333</t>
  </si>
  <si>
    <t>FFT_812462T_0_5-CQT2025010613-F026</t>
  </si>
  <si>
    <t>0204X1</t>
  </si>
  <si>
    <t>mRNA/10x5′单细胞免疫组库/smallRNA</t>
  </si>
  <si>
    <t>A4-300</t>
  </si>
  <si>
    <t>A2-720</t>
  </si>
  <si>
    <t>A3-500</t>
  </si>
  <si>
    <t>0204X3</t>
  </si>
  <si>
    <t>PSM-ZM202509120010-0043</t>
  </si>
  <si>
    <t>H26020401</t>
  </si>
  <si>
    <t>PSM-ZM202512160005-0062</t>
  </si>
  <si>
    <t>PSM-ZM202601120001-0002</t>
  </si>
  <si>
    <t>四川大学华西医院</t>
  </si>
  <si>
    <t>10X-5’V3</t>
  </si>
  <si>
    <t>PSM-ZM202511140005-0003</t>
  </si>
  <si>
    <t>广州医科大学附属肿瘤医院（广州市癌症防治中心）</t>
  </si>
  <si>
    <t>260111E</t>
  </si>
  <si>
    <t>MRD固定化肺癌</t>
  </si>
  <si>
    <t>HGC20250415002-0040</t>
  </si>
  <si>
    <t>PSM-ZM202508060010-0144</t>
  </si>
  <si>
    <t>LN1-260203-P1</t>
  </si>
  <si>
    <t>HGC-Lib-25165225</t>
  </si>
  <si>
    <t>lgG2a-2</t>
  </si>
  <si>
    <t>HGC-Lib-26005472</t>
  </si>
  <si>
    <t>SR251119M2</t>
  </si>
  <si>
    <t>HGC-26009629</t>
  </si>
  <si>
    <t>P22011126</t>
  </si>
  <si>
    <r>
      <rPr>
        <sz val="12"/>
        <color theme="1"/>
        <rFont val="宋体"/>
        <charset val="134"/>
      </rPr>
      <t>诺唯赞</t>
    </r>
    <r>
      <rPr>
        <sz val="12"/>
        <color theme="1"/>
        <rFont val="Times New Roman"/>
        <charset val="134"/>
      </rPr>
      <t>-WJT</t>
    </r>
  </si>
  <si>
    <t>诺唯赞-WWH</t>
  </si>
  <si>
    <t>HGC20250314008-0031</t>
  </si>
  <si>
    <t>B4-108</t>
  </si>
  <si>
    <t>PSM-ZM202512250014-0048</t>
  </si>
  <si>
    <t>PSM-ZM202512160005-0066</t>
  </si>
  <si>
    <t>B5-20</t>
  </si>
  <si>
    <t>PSM-ZM202506110001-0021</t>
  </si>
  <si>
    <t>B5-39</t>
  </si>
  <si>
    <t>B5-160-2</t>
  </si>
  <si>
    <t>PSM-ZM202512250014-0044</t>
  </si>
  <si>
    <t>B4-72-2</t>
  </si>
  <si>
    <t>B7-80</t>
  </si>
  <si>
    <t>HGC20250314008-0029</t>
  </si>
  <si>
    <t>B4-16</t>
  </si>
  <si>
    <t>PSM-ZM202511060005-0031</t>
  </si>
  <si>
    <t>0205X2</t>
  </si>
  <si>
    <t>免疫组库/10x5′单细胞免疫组库</t>
  </si>
  <si>
    <t>PSM-ZM202511200006-0020</t>
  </si>
  <si>
    <t>PSM-ZM202506230004-0009</t>
  </si>
  <si>
    <t>崖州湾国家实验室</t>
  </si>
  <si>
    <t>PSM-ZM202601140005-0003</t>
  </si>
  <si>
    <t>B4-72-3</t>
  </si>
  <si>
    <t>B7-27</t>
  </si>
  <si>
    <t>PSM-ZM202509250009-0022</t>
  </si>
  <si>
    <t>B5-186</t>
  </si>
  <si>
    <t>B4-8</t>
  </si>
  <si>
    <t>PSM-ZM202509030006-0021</t>
  </si>
  <si>
    <t>HGC-Lib-26015141</t>
  </si>
  <si>
    <t>HOXC11-OE</t>
  </si>
  <si>
    <t>PSM-ZM202512160005-0068</t>
  </si>
  <si>
    <t>B5-160</t>
  </si>
  <si>
    <t>PSM-ZM202601210012-0002</t>
  </si>
  <si>
    <t>PSM-ZM202508060010-0097</t>
  </si>
  <si>
    <t>PSM-ZM202512220018-0003</t>
  </si>
  <si>
    <t>浙江大学医学院附属第一医院（浙江省第一医院）</t>
  </si>
  <si>
    <t>B7-150</t>
  </si>
  <si>
    <t>HGC-Lib-26007492</t>
  </si>
  <si>
    <t>MaA114-34_DMSO48h_ESC_HiC_rep2</t>
  </si>
  <si>
    <t>0205X1</t>
  </si>
  <si>
    <t>免疫组库/10x5′单细胞免疫组库/cut&amp;tag</t>
  </si>
  <si>
    <t>PSM-ZM202512190009-0006</t>
  </si>
  <si>
    <t>B6-72</t>
  </si>
  <si>
    <t>B6-177</t>
  </si>
  <si>
    <t>PSM-ZM202601210011-0003</t>
  </si>
  <si>
    <t>PSM-ZM202508260006-0016</t>
  </si>
  <si>
    <t>B6-30-2</t>
  </si>
  <si>
    <t>PSM-ZM202601210011-0005</t>
  </si>
  <si>
    <t>HGC-Lib-26011014</t>
  </si>
  <si>
    <t>LR260116-A0035</t>
  </si>
  <si>
    <t>B7-48</t>
  </si>
  <si>
    <t>PSM-ZM202508080010-0066</t>
  </si>
  <si>
    <t>HGC-POOL-26018519</t>
  </si>
  <si>
    <t>KSD-260204-ctDNA</t>
  </si>
  <si>
    <t>B5-180</t>
  </si>
  <si>
    <t>B4-24</t>
  </si>
  <si>
    <t>HGC20241230006-0075</t>
  </si>
  <si>
    <t>B4-83</t>
  </si>
  <si>
    <t>PSM-ZM202601130005-0003</t>
  </si>
  <si>
    <t>HGC-Lib-26016689</t>
  </si>
  <si>
    <t>GJY6</t>
  </si>
  <si>
    <t>HGC-Lib-26017111</t>
  </si>
  <si>
    <t>N_B_N6116-52-10X5v3RZ-22J-F1_N_B</t>
  </si>
  <si>
    <t>B1-150</t>
  </si>
  <si>
    <t>HGC-Lib-26016889</t>
  </si>
  <si>
    <t>WLS_220701_5</t>
  </si>
  <si>
    <t>HGC-POOL-26018518</t>
  </si>
  <si>
    <t>KSD-260204-RONHL</t>
  </si>
  <si>
    <t>HGC-Lib-26018547</t>
  </si>
  <si>
    <t>N_B_N6119-5Y-BDmabp-tagln-dtr_N_B</t>
  </si>
  <si>
    <t>PSM-ZM202510200009-0027</t>
  </si>
  <si>
    <t>B8-126</t>
  </si>
  <si>
    <t>PSM-ZM202512310020-0004</t>
  </si>
  <si>
    <t>260110E</t>
  </si>
  <si>
    <t>PSM-ZM202510300009-0005</t>
  </si>
  <si>
    <t>B1-720</t>
  </si>
  <si>
    <t>260108E</t>
  </si>
  <si>
    <t>HGC-POOL-26016853</t>
  </si>
  <si>
    <t>mix1</t>
  </si>
  <si>
    <t>PSM-ZM202601290003-0001</t>
  </si>
  <si>
    <t>260205P1-240</t>
  </si>
  <si>
    <t>PSM-ZM202508180015-0066</t>
  </si>
  <si>
    <t>SR-15</t>
  </si>
  <si>
    <t>SR-16</t>
  </si>
  <si>
    <t>PSM-ZM202512160005-0070</t>
  </si>
  <si>
    <t>B3-800</t>
  </si>
  <si>
    <t>PSM-ZM202511050009-0006</t>
  </si>
  <si>
    <t>HGC-POOL-26017144</t>
  </si>
  <si>
    <t>WT_5k_mesc+50_L3C_H3K27me2_STACC</t>
  </si>
  <si>
    <t>stacc seq</t>
  </si>
  <si>
    <t>PSM-ZM202601040008-0001</t>
  </si>
  <si>
    <t>260205P3-144</t>
  </si>
  <si>
    <t>PSM-ZM202509230004-0014</t>
  </si>
  <si>
    <t>B8-132</t>
  </si>
  <si>
    <t>260205P2-126</t>
  </si>
  <si>
    <t>PSM-ZM202601290022-0001</t>
  </si>
  <si>
    <t>20260205R-P5-108</t>
  </si>
  <si>
    <t>B8-240</t>
  </si>
  <si>
    <t>HGC-26010365</t>
  </si>
  <si>
    <t>heart1</t>
  </si>
  <si>
    <t>HGC-Lib-26017809</t>
  </si>
  <si>
    <t>LMC251229013R</t>
  </si>
  <si>
    <t>B7-15</t>
  </si>
  <si>
    <t>PSM-ZM202508080010-0065</t>
  </si>
  <si>
    <t>HGC-POOL-26017626</t>
  </si>
  <si>
    <t>KSD260203-1</t>
  </si>
  <si>
    <t>PSM-ZM202509190003-0003</t>
  </si>
  <si>
    <t>广州昇汇医学检验所有限公司</t>
  </si>
  <si>
    <t>HGC-POOL-26017494</t>
  </si>
  <si>
    <t>M1-260130</t>
  </si>
  <si>
    <t>HGC20240726003-0109</t>
  </si>
  <si>
    <t>HGC-Lib-26018512</t>
  </si>
  <si>
    <t>wk260204-1</t>
  </si>
  <si>
    <t>HGC-26013286</t>
  </si>
  <si>
    <t>HGC-POOL-26016321</t>
  </si>
  <si>
    <t>PLN308</t>
  </si>
  <si>
    <t>HGC20240919006-0083</t>
  </si>
  <si>
    <t>HGC-Lib-26017116</t>
  </si>
  <si>
    <t>L-8</t>
  </si>
  <si>
    <t>HGC-Lib-26017118</t>
  </si>
  <si>
    <t>L-10</t>
  </si>
  <si>
    <t>HGC-Lib-26017117</t>
  </si>
  <si>
    <t>L-9</t>
  </si>
  <si>
    <t>HGC-Lib-26016896</t>
  </si>
  <si>
    <t>TRS_220705_T</t>
  </si>
  <si>
    <t>HGC-Lib-26016892</t>
  </si>
  <si>
    <t>LCJ_220701_5</t>
  </si>
  <si>
    <t>诺唯赞-WJT</t>
  </si>
  <si>
    <t>诺唯赞-TY</t>
  </si>
  <si>
    <t>世和</t>
  </si>
  <si>
    <t>SH26GSL055</t>
  </si>
  <si>
    <t>SH26GSL051-052</t>
  </si>
  <si>
    <t>SH26GSL053-054</t>
  </si>
  <si>
    <t>H26020601</t>
  </si>
  <si>
    <t>解达生物科技（上海）有限公司</t>
  </si>
  <si>
    <t>JZP260206012</t>
  </si>
  <si>
    <t>JZP260205027</t>
  </si>
  <si>
    <t>JZP260205029</t>
  </si>
  <si>
    <t>JZP260205028</t>
  </si>
  <si>
    <t>JZP260205024</t>
  </si>
  <si>
    <t>JZP260205025</t>
  </si>
  <si>
    <t>JZP260205026</t>
  </si>
  <si>
    <t>JZP260206005</t>
  </si>
  <si>
    <t>HGC20250228004-0114</t>
  </si>
  <si>
    <t>20260207R-P1-216</t>
  </si>
  <si>
    <t>HGC20220106004-0071</t>
  </si>
  <si>
    <t>260117E</t>
  </si>
  <si>
    <t>superWES</t>
  </si>
  <si>
    <t>PSM-ZM202506030014-0010</t>
  </si>
  <si>
    <t>B2-820</t>
  </si>
  <si>
    <t>B3-65</t>
  </si>
  <si>
    <t>B3-940</t>
  </si>
  <si>
    <t>PSM-ZM202601210011-0007</t>
  </si>
  <si>
    <t>B4-980</t>
  </si>
  <si>
    <t>B6-144</t>
  </si>
  <si>
    <t>m6A</t>
  </si>
  <si>
    <t>PSM-ZM202601190016-0002</t>
  </si>
  <si>
    <t>B6-8</t>
  </si>
  <si>
    <t>PSM-ZM202601160003-0002</t>
  </si>
  <si>
    <t>B8</t>
  </si>
  <si>
    <t>HGC-Lib-26007493</t>
  </si>
  <si>
    <t>MaA114-34_DMSO48h_ESC_HiC_rep3</t>
  </si>
  <si>
    <t>HGC-Lib-26007779</t>
  </si>
  <si>
    <t>LC260112018X1</t>
  </si>
  <si>
    <t>HGC-Lib-26009010</t>
  </si>
  <si>
    <t>SR260115M12</t>
  </si>
  <si>
    <t>PSM-ZM202507020010-0038</t>
  </si>
  <si>
    <t>HGC-Lib-26017780</t>
  </si>
  <si>
    <t>CI_ATAC</t>
  </si>
  <si>
    <t>HGC-Lib-26017781</t>
  </si>
  <si>
    <t>CI_H3K27AC</t>
  </si>
  <si>
    <t>HGC-Lib-26017782</t>
  </si>
  <si>
    <t>CI_IgG</t>
  </si>
  <si>
    <t>HGC20250304006-0017</t>
  </si>
  <si>
    <t>HGC-Lib-26018612</t>
  </si>
  <si>
    <t>TQB2102-II-04-01-01025 Pre</t>
  </si>
  <si>
    <t>HGC-Lib-26019085</t>
  </si>
  <si>
    <t>LC260202004</t>
  </si>
  <si>
    <t>HGC20241226003-0041</t>
  </si>
  <si>
    <t>HGC-POOL-26018952</t>
  </si>
  <si>
    <t>cellfree1h</t>
  </si>
  <si>
    <t>PSM-ZM202508080010-0067</t>
  </si>
  <si>
    <t>HGC-POOL-26019017</t>
  </si>
  <si>
    <t>KSD-260205-ctDNA</t>
  </si>
  <si>
    <t>PSM-ZM202511190004-0002</t>
  </si>
  <si>
    <t>HGC-POOL-26019139</t>
  </si>
  <si>
    <t>SNWS26001</t>
  </si>
  <si>
    <t>HGC-POOL-26019140</t>
  </si>
  <si>
    <t>NWS26002</t>
  </si>
  <si>
    <t>circRNA</t>
  </si>
  <si>
    <t>PSM-ZM202506110002-0071</t>
  </si>
  <si>
    <t>HK00758</t>
  </si>
  <si>
    <t>YX20260206-1</t>
  </si>
  <si>
    <t>PSM-ZM202506110002-0070</t>
  </si>
  <si>
    <t>YX20260206-2</t>
  </si>
  <si>
    <t>PCR free 文库</t>
  </si>
  <si>
    <t>YX20260206-20</t>
  </si>
  <si>
    <t>YX20260206-3</t>
  </si>
  <si>
    <t>PSM-ZM202512160005-0074</t>
  </si>
  <si>
    <t>C8-800</t>
  </si>
  <si>
    <t>C7-440</t>
  </si>
  <si>
    <t>PSM-ZM202509120010-0045</t>
  </si>
  <si>
    <t>H26020701</t>
  </si>
  <si>
    <t>C7-60</t>
  </si>
  <si>
    <t>10x5′TCR</t>
  </si>
  <si>
    <t>C7-500</t>
  </si>
  <si>
    <t>PSM-ZM202508180015-0068</t>
  </si>
  <si>
    <t>C8-200</t>
  </si>
  <si>
    <t>C6</t>
  </si>
  <si>
    <t>PSM-ZM202508060010-0145</t>
  </si>
  <si>
    <t>LN1-260205-P1</t>
  </si>
  <si>
    <t>LN1-260205-P2</t>
  </si>
  <si>
    <t>PSM-ZM202601220002-0002</t>
  </si>
  <si>
    <t>JZP260207014</t>
  </si>
  <si>
    <t>JZP260207027</t>
  </si>
  <si>
    <t>JZP260207016</t>
  </si>
  <si>
    <t>JZP260207026</t>
  </si>
  <si>
    <t>A7-3.27</t>
  </si>
  <si>
    <t>PSM-ZM202512250014-0051</t>
  </si>
  <si>
    <t>HGC-POOL-26019469</t>
  </si>
  <si>
    <t>YX20260206-21</t>
  </si>
  <si>
    <t>PSM-ZM202511190004-0003</t>
  </si>
  <si>
    <t>HGC-POOL-26019433</t>
  </si>
  <si>
    <t>DCPCR_JZ202512101055_7</t>
  </si>
  <si>
    <t>PSM-ZM202512250014-0049</t>
  </si>
  <si>
    <t>A7-198</t>
  </si>
  <si>
    <t>PSM-ZM202602030004-0001</t>
  </si>
  <si>
    <t>湖南康源元生物科技有限公司</t>
  </si>
  <si>
    <t>HGC20250331006-0023</t>
  </si>
  <si>
    <t>A7-80</t>
  </si>
  <si>
    <t>PSM-ZM202512250014-0050</t>
  </si>
  <si>
    <t>A7-126</t>
  </si>
  <si>
    <t>A7-14</t>
  </si>
  <si>
    <t>HGC-Lib-26017819</t>
  </si>
  <si>
    <t>BCRLGTBC260127049X1</t>
  </si>
  <si>
    <t>PSM-ZM202507290002-0027</t>
  </si>
  <si>
    <t>HGC-POOL-26019037</t>
  </si>
  <si>
    <t>PSM-ZM202509230004-0015</t>
  </si>
  <si>
    <t>HGC-POOL-26019479</t>
  </si>
  <si>
    <t>20260206-HX-770</t>
  </si>
  <si>
    <t>PSM-ZM202508060010-0146</t>
  </si>
  <si>
    <t>LN1-260207-P1</t>
  </si>
  <si>
    <t>HGC-Lib-26018565</t>
  </si>
  <si>
    <t>X2 Ribo-seq lib</t>
  </si>
  <si>
    <t>HGC-Lib-26010824</t>
  </si>
  <si>
    <t>F3 Ribo-seq lib</t>
  </si>
  <si>
    <t>HGC-Lib-26014473</t>
  </si>
  <si>
    <t>E14_CTCF_AP13</t>
  </si>
  <si>
    <t>PSM-ZM202601220002-0003</t>
  </si>
  <si>
    <t>HGC-Lib-26020462</t>
  </si>
  <si>
    <t>JZP260208003</t>
  </si>
  <si>
    <t>HGC-Lib-26020463</t>
  </si>
  <si>
    <t>JZP260208004</t>
  </si>
  <si>
    <t>HGC-Lib-26020464</t>
  </si>
  <si>
    <t>JZP260208008</t>
  </si>
  <si>
    <t>HGC-Lib-26020465</t>
  </si>
  <si>
    <t>JZP260208009</t>
  </si>
  <si>
    <t>HGC-Lib-26020466</t>
  </si>
  <si>
    <t>JZP260208010</t>
  </si>
  <si>
    <t>HGC20241226003-0042</t>
  </si>
  <si>
    <t>HGC-POOL-26020427</t>
  </si>
  <si>
    <t>pure-mix</t>
  </si>
  <si>
    <t>PSM-ZM202601200002-0002</t>
  </si>
  <si>
    <t>HGC-Lib-26018683</t>
  </si>
  <si>
    <t>Supb15</t>
  </si>
  <si>
    <t>HGC-Lib-26013797</t>
  </si>
  <si>
    <t>GJY4</t>
  </si>
  <si>
    <t>HGC20250118001-0078</t>
  </si>
  <si>
    <t>HGC-Lib-26019729</t>
  </si>
  <si>
    <t>L260128sh1c1A</t>
  </si>
  <si>
    <t>HGC20240919006-0084</t>
  </si>
  <si>
    <t>A3-4</t>
  </si>
  <si>
    <t>PSM-ZM202601200004-0003</t>
  </si>
  <si>
    <t>PSM-ZM202508180015-0072</t>
  </si>
  <si>
    <t>A2-320</t>
  </si>
  <si>
    <t>HGC-Lib-26018222</t>
  </si>
  <si>
    <t>LD2260131-A0067</t>
  </si>
  <si>
    <t>PSM-ZM202602060018-0001</t>
  </si>
  <si>
    <t>HGC-POOL-26020760</t>
  </si>
  <si>
    <t>lncRNA_260205</t>
  </si>
  <si>
    <t>HGC-POOL-26020761</t>
  </si>
  <si>
    <t>mRNA1_260205</t>
  </si>
  <si>
    <t>A4-640</t>
  </si>
  <si>
    <t>HGC-POOL-26018355</t>
  </si>
  <si>
    <t>260204-HX-1</t>
  </si>
  <si>
    <t>A3-25.5</t>
  </si>
  <si>
    <t>0211A3</t>
  </si>
  <si>
    <t>A4-57</t>
  </si>
  <si>
    <t>HGC-Lib-26019264</t>
  </si>
  <si>
    <t>F3-CQT2026011906-F002</t>
  </si>
  <si>
    <t>A3-9</t>
  </si>
  <si>
    <t>A1-260</t>
  </si>
  <si>
    <t>PSM-ZM202508270004-0005</t>
  </si>
  <si>
    <t>HGC-POOL-26018564</t>
  </si>
  <si>
    <t>mDC4</t>
  </si>
  <si>
    <t>PSM-ZM202512190007-0002</t>
  </si>
  <si>
    <t>A1-200</t>
  </si>
  <si>
    <t>A2-600</t>
  </si>
  <si>
    <t>A1-440</t>
  </si>
  <si>
    <t>10x5′单细胞BCR</t>
  </si>
  <si>
    <t>A6-620</t>
  </si>
  <si>
    <t>A4-70</t>
  </si>
  <si>
    <t>A3-15</t>
  </si>
  <si>
    <t>A2-80</t>
  </si>
  <si>
    <t>A4-8</t>
  </si>
  <si>
    <t>A3-3</t>
  </si>
  <si>
    <t>A3-5</t>
  </si>
  <si>
    <t>HGC20250415002-0045</t>
  </si>
  <si>
    <t>A6-170</t>
  </si>
  <si>
    <t>HGC-Lib-26010827</t>
  </si>
  <si>
    <t>X3 Ribo-seq lib</t>
  </si>
  <si>
    <t>PSM-ZM202602040008-0001</t>
  </si>
  <si>
    <t>A3-6</t>
  </si>
  <si>
    <t>A8-138</t>
  </si>
  <si>
    <t>A8-3-1</t>
  </si>
  <si>
    <t>A8-86</t>
  </si>
  <si>
    <t>A8-3-2</t>
  </si>
  <si>
    <t>PSM-ZM202601070010-0005</t>
  </si>
  <si>
    <t>HGC-POOL-26019042</t>
  </si>
  <si>
    <t>20260205_5UTR_3for_mix_RM</t>
  </si>
  <si>
    <t>HGC-Lib-26016134</t>
  </si>
  <si>
    <t>LGTC260122034</t>
  </si>
  <si>
    <t>A8-27</t>
  </si>
  <si>
    <t>HGC-Lib-26018135</t>
  </si>
  <si>
    <t>S_P2_5-CQT2026012103-F001</t>
  </si>
  <si>
    <t>HGC-26014624</t>
  </si>
  <si>
    <t>A8-31</t>
  </si>
  <si>
    <t>PSM-ZM202601070010-0006</t>
  </si>
  <si>
    <t>HGC-POOL-26019040</t>
  </si>
  <si>
    <t>Total</t>
  </si>
  <si>
    <t>HGC-Lib-26017807</t>
  </si>
  <si>
    <t>LMC251229011R</t>
  </si>
  <si>
    <t>PSM-ZM202508210001-0023</t>
  </si>
  <si>
    <t>A8-40-2</t>
  </si>
  <si>
    <t>PSM-ZM202507310001-0005</t>
  </si>
  <si>
    <t>重庆医科大学</t>
  </si>
  <si>
    <t>A8-12-1</t>
  </si>
  <si>
    <t>PSM-ZM202508080010-0068</t>
  </si>
  <si>
    <t>HGC-POOL-26019698</t>
  </si>
  <si>
    <t>KSD20260206-1</t>
  </si>
  <si>
    <t>A8-40-1</t>
  </si>
  <si>
    <t>HGC-Lib-26020773</t>
  </si>
  <si>
    <t>JZsc5120_T_JZ202511061616</t>
  </si>
  <si>
    <t>PSM-ZM202512250014-0058</t>
  </si>
  <si>
    <t>X2-3 Ribo-seq lib</t>
  </si>
  <si>
    <t>A8-25</t>
  </si>
  <si>
    <t>HGC-Lib-26015474</t>
  </si>
  <si>
    <t>LGTBC260124011</t>
  </si>
  <si>
    <t>HGC-Lib-26015388</t>
  </si>
  <si>
    <t>S014-01-S014+水</t>
  </si>
  <si>
    <t>HGC-Lib-26020772</t>
  </si>
  <si>
    <t>JZsc5119_B_JZ202511061616</t>
  </si>
  <si>
    <t>HGC-Lib-26017168</t>
  </si>
  <si>
    <t>LMC251229010L</t>
  </si>
  <si>
    <t>PSM-ZM202601220002-0004</t>
  </si>
  <si>
    <t>JZP260209007</t>
  </si>
  <si>
    <t>PSM-ZM202509230002-0004</t>
  </si>
  <si>
    <t>HGC-26010348</t>
  </si>
  <si>
    <t>SP1</t>
  </si>
  <si>
    <t>JZP260209005</t>
  </si>
  <si>
    <t>A8-13</t>
  </si>
  <si>
    <r>
      <rPr>
        <sz val="12"/>
        <color theme="1"/>
        <rFont val="宋体"/>
        <charset val="134"/>
      </rPr>
      <t>诺唯赞</t>
    </r>
    <r>
      <rPr>
        <sz val="12"/>
        <color theme="1"/>
        <rFont val="Times New Roman"/>
        <charset val="134"/>
      </rPr>
      <t>-HZK</t>
    </r>
  </si>
  <si>
    <t>A4-26</t>
  </si>
  <si>
    <t>PSM-ZM202602060018-0002</t>
  </si>
  <si>
    <t>HGC-POOL-26021128</t>
  </si>
  <si>
    <t>PSM-ZM202506260007-0007</t>
  </si>
  <si>
    <t>HGC-POOL-26018075</t>
  </si>
  <si>
    <t>PSM-ZM202602040012-0001</t>
  </si>
  <si>
    <t>南京鼓楼医院</t>
  </si>
  <si>
    <t>A4-5</t>
  </si>
  <si>
    <t>A4-48.5</t>
  </si>
  <si>
    <t>PSM-ZM202511200006-0021</t>
  </si>
  <si>
    <t>A4-12-2</t>
  </si>
  <si>
    <t>kras</t>
  </si>
  <si>
    <t>PSM-ZM202511060005-0034</t>
  </si>
  <si>
    <t>0210X2</t>
  </si>
  <si>
    <t>10x5′单细胞免疫组库+mRNA+smallRNA+cut&amp;tag+WES</t>
  </si>
  <si>
    <t>A4-7-2</t>
  </si>
  <si>
    <t>HGC-POOL-26019041</t>
  </si>
  <si>
    <t>PSM-ZM202602040010-0001</t>
  </si>
  <si>
    <t>重庆市妇幼保健院</t>
  </si>
  <si>
    <t>HGC-POOL-26018281</t>
  </si>
  <si>
    <t>HGC-Lib-26018947</t>
  </si>
  <si>
    <t>HGC-Lib-26016904</t>
  </si>
  <si>
    <t>HGC20250326003-0001</t>
  </si>
  <si>
    <t>广东省人民医院</t>
  </si>
  <si>
    <t>B2-960</t>
  </si>
  <si>
    <t>Twist甲基化</t>
  </si>
  <si>
    <t>HGC-Lib-26018120</t>
  </si>
  <si>
    <t>0210X1</t>
  </si>
  <si>
    <t>10x3′单细胞转录组+Citeseq</t>
  </si>
  <si>
    <t>HGC-POOL-26019043</t>
  </si>
  <si>
    <t>A4-12-1</t>
  </si>
  <si>
    <t>B1-28</t>
  </si>
  <si>
    <t>A4-3</t>
  </si>
  <si>
    <t>HGC20240704005-0059</t>
  </si>
  <si>
    <t>PSM-ZM202601210011-0016</t>
  </si>
  <si>
    <t>JZP260210012</t>
  </si>
  <si>
    <t>JZP260210013</t>
  </si>
  <si>
    <t>JZP260210011</t>
  </si>
  <si>
    <t>HGC-Lib-26009591</t>
  </si>
  <si>
    <t>JZP260210014</t>
  </si>
  <si>
    <t>HGC-Lib-26018967</t>
  </si>
  <si>
    <t>PSM-ZM202507210073-0009</t>
  </si>
  <si>
    <t>A3-95</t>
  </si>
  <si>
    <t>B1-400-2</t>
  </si>
  <si>
    <t>HGC-Lib-26019721</t>
  </si>
  <si>
    <t>A5-456</t>
  </si>
  <si>
    <t>B1-100</t>
  </si>
  <si>
    <t>PSM-ZM202509030006-0024</t>
  </si>
  <si>
    <t>A3-660</t>
  </si>
  <si>
    <t>A5-34</t>
  </si>
  <si>
    <t>A5-420</t>
  </si>
  <si>
    <t>A3-44</t>
  </si>
  <si>
    <t>HGC-Lib-26019385</t>
  </si>
  <si>
    <t>A3-110</t>
  </si>
  <si>
    <t>PSM-ZM202507290002-0028</t>
  </si>
  <si>
    <t>HGC-POOL-26020461</t>
  </si>
  <si>
    <t>PLN312</t>
  </si>
  <si>
    <t>PSM-ZM202601300006-0001</t>
  </si>
  <si>
    <t>HGC-Lib-26018777</t>
  </si>
  <si>
    <t>H3K4ME3</t>
  </si>
  <si>
    <t>PSM-ZM202512160005-0078</t>
  </si>
  <si>
    <t>A7-200</t>
  </si>
  <si>
    <t>PSM-ZM202602060015-0001</t>
  </si>
  <si>
    <t>B4-45</t>
  </si>
  <si>
    <t>PSM-ZM202508210001-0027</t>
  </si>
  <si>
    <t>B5-24-1</t>
  </si>
  <si>
    <t>PSM-ZM202602030004-0002</t>
  </si>
  <si>
    <t>B4-24-1</t>
  </si>
  <si>
    <t>B4-24-2</t>
  </si>
  <si>
    <t>B5-16</t>
  </si>
  <si>
    <t>PSM-ZM202509250012-0016</t>
  </si>
  <si>
    <t>260134E</t>
  </si>
  <si>
    <t>B5-40</t>
  </si>
  <si>
    <t>PSM-ZM202512250014-0061</t>
  </si>
  <si>
    <t>B5-72</t>
  </si>
  <si>
    <t>PSM-ZM202511190017-0006</t>
  </si>
  <si>
    <t>B4-4</t>
  </si>
  <si>
    <t>PSM-ZM202601200004-0001</t>
  </si>
  <si>
    <t>A7-72</t>
  </si>
  <si>
    <t>PSM-ZM202505290007-0009</t>
  </si>
  <si>
    <t>HGC-Lib-26019431</t>
  </si>
  <si>
    <t>H-2</t>
  </si>
  <si>
    <t>small-rna 文库</t>
  </si>
  <si>
    <t>PSM-ZM202509250009-0024</t>
  </si>
  <si>
    <t>B4-276</t>
  </si>
  <si>
    <t>PSM-ZM202511190017-0005</t>
  </si>
  <si>
    <t>PSM-ZM202508180003-0004</t>
  </si>
  <si>
    <t>A7-11.83</t>
  </si>
  <si>
    <t>HGC20250306005-0556</t>
  </si>
  <si>
    <t>B4-192</t>
  </si>
  <si>
    <t>PSM-ZM202602090008-0001</t>
  </si>
  <si>
    <t>中南大学湘雅三医院</t>
  </si>
  <si>
    <t>PSM-ZM202511190017-0008</t>
  </si>
  <si>
    <t>B4-13</t>
  </si>
  <si>
    <t>PSM-ZM202508060010-0147</t>
  </si>
  <si>
    <t>HGC-POOL-26021476</t>
  </si>
  <si>
    <t>LN1-260210-P1</t>
  </si>
  <si>
    <t>PSM-ZM202511190017-0007</t>
  </si>
  <si>
    <t>B4-2</t>
  </si>
  <si>
    <t>B5-60</t>
  </si>
  <si>
    <t>HGC20250306005-0555</t>
  </si>
  <si>
    <t>B5-144</t>
  </si>
  <si>
    <t>HGC-Lib-26015436</t>
  </si>
  <si>
    <t>LGTBC260119072X2</t>
  </si>
  <si>
    <t>B5-125</t>
  </si>
  <si>
    <t>HGC-26012344</t>
  </si>
  <si>
    <t>C-DRG-18-2</t>
  </si>
  <si>
    <t>B5-24-2</t>
  </si>
  <si>
    <t>HGC-Lib-26018772</t>
  </si>
  <si>
    <t>LPS-IRF1</t>
  </si>
  <si>
    <t>HGC-26012345</t>
  </si>
  <si>
    <t>C-DRG-18-3</t>
  </si>
  <si>
    <t>HGC-Lib-26019203</t>
  </si>
  <si>
    <t>Pi-1</t>
  </si>
  <si>
    <t>PSM-ZM202506110002-0072</t>
  </si>
  <si>
    <t>HGC-POOL-26021367</t>
  </si>
  <si>
    <t>YX20260210-6</t>
  </si>
  <si>
    <t>HGC-Lib-26018665</t>
  </si>
  <si>
    <t>O13</t>
  </si>
  <si>
    <t>PSM-ZM202508180015-0076</t>
  </si>
  <si>
    <t>A4-700</t>
  </si>
  <si>
    <t>PSM-ZM202602040007-0001</t>
  </si>
  <si>
    <t>HGC-POOL-26018074</t>
  </si>
  <si>
    <t>CM</t>
  </si>
  <si>
    <t>HGC-Lib-26020224</t>
  </si>
  <si>
    <t>LD2260126-A0214</t>
  </si>
  <si>
    <t>A8-500-1</t>
  </si>
  <si>
    <t>HGC-Lib-26019430</t>
  </si>
  <si>
    <t>H-1</t>
  </si>
  <si>
    <t>HGC20250118001-0080</t>
  </si>
  <si>
    <t>A8-500-2</t>
  </si>
  <si>
    <t>A7-450</t>
  </si>
  <si>
    <t>HGC-Lib-26017459</t>
  </si>
  <si>
    <t>LD2260130-A0033</t>
  </si>
  <si>
    <t>A5-700</t>
  </si>
  <si>
    <t>PSM-ZM202510200009-0028</t>
  </si>
  <si>
    <t>B5-230</t>
  </si>
  <si>
    <t>PSM-ZM202511060005-0035</t>
  </si>
  <si>
    <t>0211X2</t>
  </si>
  <si>
    <t>B4-30-1</t>
  </si>
  <si>
    <t>0211X1</t>
  </si>
  <si>
    <t>B4-30-2</t>
  </si>
  <si>
    <t>HGC-Lib-26020317</t>
  </si>
  <si>
    <t>LD2260205-A0129</t>
  </si>
  <si>
    <t>PSM-ZM202509120010-0046</t>
  </si>
  <si>
    <t>H26021101</t>
  </si>
  <si>
    <t>HGC-POOL-26019039</t>
  </si>
  <si>
    <t>ADAR</t>
  </si>
  <si>
    <t>PSM-ZM202512220014-0006</t>
  </si>
  <si>
    <t>HGC-POOL-26020433</t>
  </si>
  <si>
    <t>single</t>
  </si>
  <si>
    <t>HGC20250306005-0557</t>
  </si>
  <si>
    <t>HGC-Lib-26020939</t>
  </si>
  <si>
    <t>Lhor3_penis</t>
  </si>
  <si>
    <t>HGC-Lib-26019106</t>
  </si>
  <si>
    <t>CHIPLC260128017CJ</t>
  </si>
  <si>
    <t>HGC-POOL-26020460</t>
  </si>
  <si>
    <t>PLN311</t>
  </si>
  <si>
    <t>HGC-Lib-26017131</t>
  </si>
  <si>
    <t>CTRL-231-NC2 Ribo-seq lib</t>
  </si>
  <si>
    <t>HGC-Lib-26020693</t>
  </si>
  <si>
    <t>IgG_2</t>
  </si>
  <si>
    <t>HGC-Lib-26020692</t>
  </si>
  <si>
    <t>IgG_1</t>
  </si>
  <si>
    <t>B1-1.5</t>
  </si>
  <si>
    <t>B2-24</t>
  </si>
  <si>
    <t>PSM-ZM202510200009-0029</t>
  </si>
  <si>
    <t>B1-9</t>
  </si>
  <si>
    <t>B1-138</t>
  </si>
  <si>
    <t>M6A</t>
  </si>
  <si>
    <t>PSM-ZM202511140009-0005</t>
  </si>
  <si>
    <t>PSM-ZM202601290002-0001</t>
  </si>
  <si>
    <t>B2-221</t>
  </si>
  <si>
    <t>B3-205</t>
  </si>
  <si>
    <t>B1-48</t>
  </si>
  <si>
    <t>HGC20241225002-0023</t>
  </si>
  <si>
    <t>B2-15</t>
  </si>
  <si>
    <t>B2-30</t>
  </si>
  <si>
    <t>PSM-ZM202602040012-0002</t>
  </si>
  <si>
    <t>B3-18-2</t>
  </si>
  <si>
    <t>atac</t>
  </si>
  <si>
    <t>B1-110</t>
  </si>
  <si>
    <t>PSM-ZM202512250014-0065</t>
  </si>
  <si>
    <t>B2-48</t>
  </si>
  <si>
    <t>PSM-ZM202601210011-0021</t>
  </si>
  <si>
    <t>A6-84</t>
  </si>
  <si>
    <t>HGC-Lib-26015229</t>
  </si>
  <si>
    <t>WT+AD5-BCR</t>
  </si>
  <si>
    <t>HGC-POOL-26016006</t>
  </si>
  <si>
    <t>WT-BAT-RNA</t>
  </si>
  <si>
    <t>HGC-Lib-26019382</t>
  </si>
  <si>
    <t>A38-2-3</t>
  </si>
  <si>
    <t>B2-14</t>
  </si>
  <si>
    <t>HGC-Lib-26015221</t>
  </si>
  <si>
    <t>WT+AD5</t>
  </si>
  <si>
    <t>B3-490</t>
  </si>
  <si>
    <t>PSM-ZM202512160005-0082</t>
  </si>
  <si>
    <t>A8-600</t>
  </si>
  <si>
    <t>HGC20250221005-0013</t>
  </si>
  <si>
    <t>A5-110</t>
  </si>
  <si>
    <t>PSM-ZM202512160005-0080</t>
  </si>
  <si>
    <t>HGC-Lib-26021826</t>
  </si>
  <si>
    <t>PSM-ZM202508180015-0071</t>
  </si>
  <si>
    <t>PSM-ZM202601210011-0015</t>
  </si>
  <si>
    <t>B4</t>
  </si>
  <si>
    <t>A6-800</t>
  </si>
  <si>
    <t>A8-300</t>
  </si>
  <si>
    <t>A5-20</t>
  </si>
  <si>
    <t>B2-70</t>
  </si>
  <si>
    <t>B2-80</t>
  </si>
  <si>
    <t>A5-270</t>
  </si>
  <si>
    <t>HGC20241218001-0017</t>
  </si>
  <si>
    <t>B3-12</t>
  </si>
  <si>
    <t>PSM-ZM202512250014-0023</t>
  </si>
  <si>
    <t>HGC-Lib-26020126</t>
  </si>
  <si>
    <t>IP-B-L539</t>
  </si>
  <si>
    <t>HGC-POOL-26021364</t>
  </si>
  <si>
    <t>YX20260210-3</t>
  </si>
  <si>
    <t>HGC-Lib-26019432</t>
  </si>
  <si>
    <t>H-3</t>
  </si>
  <si>
    <t>0212A4-700</t>
  </si>
  <si>
    <t>HGC-Lib-26021263</t>
  </si>
  <si>
    <t>LDZ0130P_BCR-CQT2026011303-F007</t>
  </si>
  <si>
    <t>PSM-ZM202511060005-0036</t>
  </si>
  <si>
    <t>0212X1</t>
  </si>
  <si>
    <t>mRNA+10x5′单细胞免疫组库+免疫组库+cut&amp;tag</t>
  </si>
  <si>
    <t>PSM-ZM202601070010-0007</t>
  </si>
  <si>
    <t>HGC-POOL-26020222</t>
  </si>
  <si>
    <t>260207 HZA kidney</t>
  </si>
  <si>
    <t>HGC-Lib-26018983</t>
  </si>
  <si>
    <t>HGC-POOL-26021368</t>
  </si>
  <si>
    <t>YX20260210-7</t>
  </si>
  <si>
    <t>0212X2</t>
  </si>
  <si>
    <t>10x5′单细胞免疫组库+免疫组库</t>
  </si>
  <si>
    <t>0212A6-700</t>
  </si>
  <si>
    <t>0212B1</t>
  </si>
  <si>
    <t>PSM-ZM202506230008-0036</t>
  </si>
  <si>
    <t>HGC-POOL-26020428</t>
  </si>
  <si>
    <t>MethyCap-22</t>
  </si>
  <si>
    <t>PSM-ZM202601210011-0019</t>
  </si>
  <si>
    <t>PSM-ZM202509120010-0047</t>
  </si>
  <si>
    <t>H26021201</t>
  </si>
  <si>
    <t>PSM-ZM202509190001-0001</t>
  </si>
  <si>
    <t>260212P2-102</t>
  </si>
  <si>
    <t>B7</t>
  </si>
  <si>
    <t>PSM-ZM202601210011-0024</t>
  </si>
  <si>
    <t>B5-110</t>
  </si>
  <si>
    <t>HGC-Lib-26013998</t>
  </si>
  <si>
    <t>L260109025</t>
  </si>
  <si>
    <t>B6-980</t>
  </si>
  <si>
    <t>B5-890</t>
  </si>
  <si>
    <t>B1-4</t>
  </si>
  <si>
    <t>PSM-ZM202508060010-0148</t>
  </si>
  <si>
    <t>LN1-260210-P2</t>
  </si>
  <si>
    <t>LN1-260211-P2</t>
  </si>
  <si>
    <t>LN1-260211-P3</t>
  </si>
  <si>
    <t>HGC-Lib-26018776</t>
  </si>
  <si>
    <t>H3K27AC</t>
  </si>
  <si>
    <t>LN1-260211-P1</t>
  </si>
  <si>
    <t>PSM-ZM202507110008-0007</t>
  </si>
  <si>
    <t>HGC-POOL-26020847</t>
  </si>
  <si>
    <t>smart-seq2</t>
  </si>
  <si>
    <t>HGC20250314008-0035</t>
  </si>
  <si>
    <t>HGC-Lib-26018638</t>
  </si>
  <si>
    <t>CORE-3-3</t>
  </si>
  <si>
    <t>B7-11</t>
  </si>
  <si>
    <t>PSM-ZM202508180015-0081</t>
  </si>
  <si>
    <t>B8-40</t>
  </si>
  <si>
    <t>B7-61</t>
  </si>
  <si>
    <t>HGC20250306005-0553</t>
  </si>
  <si>
    <t>260124E</t>
  </si>
  <si>
    <t>PSM-ZM202511060005-0037</t>
  </si>
  <si>
    <t>HGC-POOL-26023378</t>
  </si>
  <si>
    <t>0213X3</t>
  </si>
  <si>
    <t>HGC-Lib-26023380</t>
  </si>
  <si>
    <t>0213X5</t>
  </si>
  <si>
    <t>HGC-POOL-26023377</t>
  </si>
  <si>
    <t>0213X2</t>
  </si>
  <si>
    <t>PSM-ZM202512120001-0001</t>
  </si>
  <si>
    <t>一始（杭州）医疗科技有限公司</t>
  </si>
  <si>
    <t>B7-11.79</t>
  </si>
  <si>
    <t>A8-41</t>
  </si>
  <si>
    <t>HGC-POOL-26023376</t>
  </si>
  <si>
    <t>0213X1</t>
  </si>
  <si>
    <t>HGC20241220003-0018</t>
  </si>
  <si>
    <t>B7-269</t>
  </si>
  <si>
    <t>PSM-ZM202601090017-0001</t>
  </si>
  <si>
    <t>广州吉泰克基因科技有限公司</t>
  </si>
  <si>
    <t>HGC-26009486</t>
  </si>
  <si>
    <t>S2</t>
  </si>
  <si>
    <t>PSM-ZM202601210011-0027</t>
  </si>
  <si>
    <t>PSM-ZM202511200006-0023</t>
  </si>
  <si>
    <t>PSM-ZM202512010012-0005</t>
  </si>
  <si>
    <t>B7-9.75</t>
  </si>
  <si>
    <t>A8-961</t>
  </si>
  <si>
    <t>PSM-ZM202508080010-0070</t>
  </si>
  <si>
    <t>HGC-POOL-26023382</t>
  </si>
  <si>
    <t>KSD260213-2</t>
  </si>
  <si>
    <t>B4-970</t>
  </si>
  <si>
    <t>HGC-Lib-26015387</t>
  </si>
  <si>
    <t>S014-01-S014+A024</t>
  </si>
  <si>
    <t>PSM-ZM202509280012-0003</t>
  </si>
  <si>
    <t>B7-9.05</t>
  </si>
  <si>
    <t>HGC-POOL-26023381</t>
  </si>
  <si>
    <t>KSD260213-1</t>
  </si>
  <si>
    <t>HGC-Lib-26018573</t>
  </si>
  <si>
    <t>7A-231-Gln1 Ribo-seq lib</t>
  </si>
  <si>
    <t>HGC20240726003-0110</t>
  </si>
  <si>
    <t>HGC-POOL-26022902</t>
  </si>
  <si>
    <t>wk260212-1</t>
  </si>
  <si>
    <t>PSM-ZM202512310020-0006</t>
  </si>
  <si>
    <t>PSM-ZM202512120011-0002</t>
  </si>
  <si>
    <t>上海交通大学医学院附属第九人民医院</t>
  </si>
  <si>
    <t>B7-8.36</t>
  </si>
  <si>
    <t>HGC-Lib-26012408</t>
  </si>
  <si>
    <t>HEK9-ribo5</t>
  </si>
  <si>
    <t>HGC-Lib-26018976</t>
  </si>
  <si>
    <t>p-crebNC_IgG_x1</t>
  </si>
  <si>
    <t>HGC-POOL-26023379</t>
  </si>
  <si>
    <t>0213X4</t>
  </si>
  <si>
    <t>10XFFPE空转/10x3′单细胞转录组</t>
  </si>
  <si>
    <t>诺唯赞wjt</t>
  </si>
  <si>
    <t>HGC-Lib-26021904</t>
  </si>
  <si>
    <t>N_B_N6129-3Y-10X3v44-0079_N_B</t>
  </si>
  <si>
    <t>B8-90</t>
  </si>
  <si>
    <t>PSM-ZM202512160005-0088</t>
  </si>
  <si>
    <t>B8-600</t>
  </si>
  <si>
    <t>PSM-ZM202601130005-0004</t>
  </si>
  <si>
    <t>B6-300</t>
  </si>
  <si>
    <t>B8-23</t>
  </si>
  <si>
    <t>PSM-ZM202508060010-0149</t>
  </si>
  <si>
    <t>HGC-POOL-26023412</t>
  </si>
  <si>
    <t>LN1-260212-P1</t>
  </si>
  <si>
    <t>B6-15</t>
  </si>
  <si>
    <t>HGC-POOL-26023413</t>
  </si>
  <si>
    <t>LN1-260212-P2</t>
  </si>
  <si>
    <t>B6-150</t>
  </si>
  <si>
    <t>HGC-Lib-26016817</t>
  </si>
  <si>
    <t>O-M-16GGJ</t>
  </si>
  <si>
    <t>B8-31</t>
  </si>
  <si>
    <t>B6-200-2</t>
  </si>
  <si>
    <t>HGC-Lib-26016807</t>
  </si>
  <si>
    <t>O-M-16JS</t>
  </si>
  <si>
    <t>HGC-Lib-26018517</t>
  </si>
  <si>
    <t>HGC-Lib-26018516</t>
  </si>
  <si>
    <t>HGC-Lib-26018515</t>
  </si>
  <si>
    <t>HGC-Lib-26018514</t>
  </si>
  <si>
    <t>HGC20240919006-0087</t>
  </si>
  <si>
    <t>HGC-Lib-26020954</t>
  </si>
  <si>
    <r>
      <rPr>
        <sz val="12"/>
        <color theme="1"/>
        <rFont val="宋体"/>
        <charset val="134"/>
      </rPr>
      <t>诺唯赞</t>
    </r>
    <r>
      <rPr>
        <sz val="12"/>
        <color theme="1"/>
        <rFont val="Times New Roman"/>
        <charset val="134"/>
      </rPr>
      <t>wwh</t>
    </r>
  </si>
  <si>
    <t>PSM-ZM202602060018-0003</t>
  </si>
  <si>
    <t>HGC-Lib-26022774</t>
  </si>
  <si>
    <t>WGBS-HT260210A</t>
  </si>
  <si>
    <t>A3-11</t>
  </si>
  <si>
    <t>10X ATAC</t>
  </si>
  <si>
    <t>HGC-Lib-26019730</t>
  </si>
  <si>
    <t>L251231sh6c1A-TCR</t>
  </si>
  <si>
    <t>HGC20250118001-0079</t>
  </si>
  <si>
    <t>A3-180</t>
  </si>
  <si>
    <t>10× CytAssist（V2)空间转录组文库</t>
  </si>
  <si>
    <t>PSM-ZM202508180015-0083</t>
  </si>
  <si>
    <t>PSM-ZM202511200006-0022</t>
  </si>
  <si>
    <t>HGC-Lib-26020952</t>
  </si>
  <si>
    <t>IrOx@CaCO3-2</t>
  </si>
  <si>
    <t>HGC20250314008-0033</t>
  </si>
  <si>
    <t>A4-102</t>
  </si>
  <si>
    <t>A3-12-2</t>
  </si>
  <si>
    <t>HGC-Lib-26016890</t>
  </si>
  <si>
    <t>WLS_220701_T</t>
  </si>
  <si>
    <t>PSM-ZM202510200009-0030</t>
  </si>
  <si>
    <t>A3-2.67</t>
  </si>
  <si>
    <t>PSM-ZM202601040005-0004</t>
  </si>
  <si>
    <t>HGC-Lib-26023216</t>
  </si>
  <si>
    <t>G-T-CD45-T</t>
  </si>
  <si>
    <t>PSM-ZM202509120007-0007</t>
  </si>
  <si>
    <t>A3-34</t>
  </si>
  <si>
    <t>10XBCR</t>
  </si>
  <si>
    <t>HGC20250306005-0562</t>
  </si>
  <si>
    <t>A4-196</t>
  </si>
  <si>
    <t>HGC-Lib-26021751</t>
  </si>
  <si>
    <t>WK068</t>
  </si>
  <si>
    <t>10× HD空间转录组文库</t>
  </si>
  <si>
    <t>A3-14.95</t>
  </si>
  <si>
    <t>HGC20250306005-0565</t>
  </si>
  <si>
    <t>A3-370</t>
  </si>
  <si>
    <t>HGC-Lib-26019280</t>
  </si>
  <si>
    <t>Treat_1_BCR-CQT2026013010-F003</t>
  </si>
  <si>
    <t>PSM-ZM202510240005-0002</t>
  </si>
  <si>
    <t>HGC-Lib-26021132</t>
  </si>
  <si>
    <t>ATAC-sgNC</t>
  </si>
  <si>
    <t>A3-12</t>
  </si>
  <si>
    <t>PSM-ZM202508080010-0071</t>
  </si>
  <si>
    <t>HGC-POOL-26023598</t>
  </si>
  <si>
    <t>KSD-260223</t>
  </si>
  <si>
    <t>PSM-ZM202602110002-0001</t>
  </si>
  <si>
    <t>江西省、中国科学院庐山植物园</t>
  </si>
  <si>
    <t>HGC-POOL-26021332</t>
  </si>
  <si>
    <t>T12</t>
  </si>
  <si>
    <t>PSM-ZM202602110002-0003</t>
  </si>
  <si>
    <t>HGC-POOL-26021335</t>
  </si>
  <si>
    <t>H22</t>
  </si>
  <si>
    <t>HGC-POOL-26020849</t>
  </si>
  <si>
    <t>HGC-POOL-26021331</t>
  </si>
  <si>
    <t>H19</t>
  </si>
  <si>
    <t>HGC-Lib-26018574</t>
  </si>
  <si>
    <t>7A-231-Gln2 Ribo-seq lib</t>
  </si>
  <si>
    <t>诺唯赞TY</t>
  </si>
  <si>
    <t>HGC-Lib-26022743</t>
  </si>
  <si>
    <t>Embryonic LTiC-CQT2025080103-F003</t>
  </si>
  <si>
    <t>HGC-Lib-26022792</t>
  </si>
  <si>
    <t>N_B_N6202-2Y-10X5v31_N_B</t>
  </si>
  <si>
    <t>HGC-Lib-26022762</t>
  </si>
  <si>
    <t>DB_5-CQT2025111909-F021</t>
  </si>
  <si>
    <t>A2-765</t>
  </si>
  <si>
    <t>A8-420</t>
  </si>
  <si>
    <t>HGC-Lib-26018136</t>
  </si>
  <si>
    <t>P3_5-CQT2026012103-F001</t>
  </si>
  <si>
    <t>A1-230</t>
  </si>
  <si>
    <t>A5-170</t>
  </si>
  <si>
    <t>A1-630</t>
  </si>
  <si>
    <t>A5-160</t>
  </si>
  <si>
    <t>A1-130</t>
  </si>
  <si>
    <t>A2-230</t>
  </si>
  <si>
    <t>HGC-Lib-26022746</t>
  </si>
  <si>
    <t>G205-CQT2026020801-F001</t>
  </si>
  <si>
    <t>A1-19</t>
  </si>
  <si>
    <t>PSM-ZM202509290011-0010</t>
  </si>
  <si>
    <t>A3-37</t>
  </si>
  <si>
    <t>A6-52</t>
  </si>
  <si>
    <t>HGC-Lib-26021820</t>
  </si>
  <si>
    <t>N_B_N6202-04-10X5C-NKT005new-M1_N_B</t>
  </si>
  <si>
    <t>PSM-ZM202507290002-0030</t>
  </si>
  <si>
    <t>HGC-POOL-26022273</t>
  </si>
  <si>
    <t>PLN316</t>
  </si>
  <si>
    <t>诺唯赞HZK</t>
  </si>
  <si>
    <t>PSM-ZM202509250009-0023</t>
  </si>
  <si>
    <t>HGC-Lib-26020955</t>
  </si>
  <si>
    <t>barcode 2</t>
  </si>
  <si>
    <t>PSM-ZM202509220004-0007</t>
  </si>
  <si>
    <t>申基生物（宜兴）有限公司</t>
  </si>
  <si>
    <t>PSM-ZM202512150024-0004</t>
  </si>
  <si>
    <t>金凤实验室</t>
  </si>
  <si>
    <t>HGC-Lib-26023926</t>
  </si>
  <si>
    <t>Pham</t>
  </si>
  <si>
    <t>HGC20250306005-0564</t>
  </si>
  <si>
    <t>B8-360</t>
  </si>
  <si>
    <t>PSM-ZM202601050001-0002</t>
  </si>
  <si>
    <t>金华市中心医院</t>
  </si>
  <si>
    <t>B7-82</t>
  </si>
  <si>
    <t>PSM-ZM202509120010-0048</t>
  </si>
  <si>
    <t>H26022501</t>
  </si>
  <si>
    <t>PSM-ZM202601130005-0001</t>
  </si>
  <si>
    <t>HGC-Lib-26023943</t>
  </si>
  <si>
    <t>GJY5</t>
  </si>
  <si>
    <t>B4-850</t>
  </si>
  <si>
    <t>PSM-ZM202602100009-0001</t>
  </si>
  <si>
    <t>260141E</t>
  </si>
  <si>
    <t>HGC20250306005-0560</t>
  </si>
  <si>
    <t>B6-800</t>
  </si>
  <si>
    <t>10x 3’scRNA Sequencing(v4)</t>
  </si>
  <si>
    <t>PSM-ZM202507250003-0347</t>
  </si>
  <si>
    <t>B5-987</t>
  </si>
  <si>
    <t>H26022502</t>
  </si>
  <si>
    <t>HGC-Lib-26018773</t>
  </si>
  <si>
    <t>PSM-ZM202512250014-0060</t>
  </si>
  <si>
    <t>HGC-Lib-26020736</t>
  </si>
  <si>
    <t>M10LO Ribo-seq lib</t>
  </si>
  <si>
    <t>PSM-ZM202601220002-0006</t>
  </si>
  <si>
    <t>JZP260225009</t>
  </si>
  <si>
    <t>HGC-Lib-26020656</t>
  </si>
  <si>
    <t>igg</t>
  </si>
  <si>
    <t>HGC20250118001-0081</t>
  </si>
  <si>
    <t>HGC-Lib-26024496</t>
  </si>
  <si>
    <t>WK069</t>
  </si>
  <si>
    <t>PSM-ZM202507290002-0029</t>
  </si>
  <si>
    <t>HGC-POOL-26021747</t>
  </si>
  <si>
    <t>PLN313</t>
  </si>
  <si>
    <t>HGC20240919006-0088</t>
  </si>
  <si>
    <t>B4-50</t>
  </si>
  <si>
    <t>B4-225</t>
  </si>
  <si>
    <t>B4-108.44</t>
  </si>
  <si>
    <t>B5-3</t>
  </si>
  <si>
    <t>B4-62.4</t>
  </si>
  <si>
    <t>PSM-ZM202509030006-0025</t>
  </si>
  <si>
    <t>HGC20250306005-0563</t>
  </si>
  <si>
    <t>B5-450</t>
  </si>
  <si>
    <t>B6-450</t>
  </si>
  <si>
    <t>PSM-ZM202601210011-0029</t>
  </si>
  <si>
    <t>HGC-Lib-26020958</t>
  </si>
  <si>
    <t>barcode 5</t>
  </si>
  <si>
    <t>HGC-POOL-26022272</t>
  </si>
  <si>
    <t>PLN315</t>
  </si>
  <si>
    <t>PSM-ZM202512250014-0059</t>
  </si>
  <si>
    <t>HGC-Lib-26020959</t>
  </si>
  <si>
    <t>barcode 6</t>
  </si>
  <si>
    <t>PSM-ZM202602100006-0001</t>
  </si>
  <si>
    <t>河南大学三亚研究院</t>
  </si>
  <si>
    <t>B6-60-2</t>
  </si>
  <si>
    <t>RNC-seq</t>
  </si>
  <si>
    <t>HGC20240919006-0085</t>
  </si>
  <si>
    <t>HGC-Lib-26020783</t>
  </si>
  <si>
    <t>BT-GF7</t>
  </si>
  <si>
    <t>B4-116</t>
  </si>
  <si>
    <t>B4-160</t>
  </si>
  <si>
    <t>PSM-ZM202508140003-0010</t>
  </si>
  <si>
    <t>B6-60-1</t>
  </si>
  <si>
    <t>PSM-ZM202512250014-0055</t>
  </si>
  <si>
    <t>PSM-ZM202508140003-0009</t>
  </si>
  <si>
    <t>B8-940</t>
  </si>
  <si>
    <t>PSM-ZM202509120010-0049</t>
  </si>
  <si>
    <t>H26022601</t>
  </si>
  <si>
    <t>PSM-ZM202601130005-0002</t>
  </si>
  <si>
    <t>HGC-Lib-26023944</t>
  </si>
  <si>
    <t>model</t>
  </si>
  <si>
    <t>B7-105</t>
  </si>
  <si>
    <t>HGC-Lib-26022301</t>
  </si>
  <si>
    <t>L251218058</t>
  </si>
  <si>
    <t>PSM-ZM202511060005-0038</t>
  </si>
  <si>
    <t>0226X1</t>
  </si>
  <si>
    <t>10x5′单细胞免疫组库/免疫组库/10XFFPE空转</t>
  </si>
  <si>
    <t>B7-800</t>
  </si>
  <si>
    <t>B2-63.8</t>
  </si>
  <si>
    <t>PSM-ZM202601040005-0005</t>
  </si>
  <si>
    <t>0226X2</t>
  </si>
  <si>
    <t>B5-200</t>
  </si>
  <si>
    <t>PSM-ZM202512160005-0089</t>
  </si>
  <si>
    <t>HGC-Lib-26023951</t>
  </si>
  <si>
    <t>N_B_N6128-6E-BDCAX-GS_N_B</t>
  </si>
  <si>
    <t>B3-100</t>
  </si>
  <si>
    <t>B3-200</t>
  </si>
  <si>
    <t>HGC-Lib-26023027</t>
  </si>
  <si>
    <t>DZ_ZYX_0618-CQT2024082802-F006</t>
  </si>
  <si>
    <t>B7-100</t>
  </si>
  <si>
    <t>B2-340</t>
  </si>
  <si>
    <t>PSM-ZM202509250009-0025</t>
  </si>
  <si>
    <t>B2-200</t>
  </si>
  <si>
    <t>PSM-ZM202601220002-0007</t>
  </si>
  <si>
    <t>JZP260226004</t>
  </si>
  <si>
    <t>JZP260226005</t>
  </si>
  <si>
    <t>JZP260226006</t>
  </si>
  <si>
    <t>PSM-ZM202512160005-0093</t>
  </si>
  <si>
    <t>hashtag文库</t>
  </si>
  <si>
    <t>PSM-ZM202601210011-0035</t>
  </si>
  <si>
    <t>HGC-Lib-26025340</t>
  </si>
  <si>
    <t>HGC-Lib-26018827</t>
  </si>
  <si>
    <t>PSM-ZM202512250005-0002</t>
  </si>
  <si>
    <t>B8-19.9</t>
  </si>
  <si>
    <t>PCR建库测序</t>
  </si>
  <si>
    <t>JX20260225001ORS-0</t>
  </si>
  <si>
    <t>HGC20250306005-0577</t>
  </si>
  <si>
    <t>B6-312</t>
  </si>
  <si>
    <t>B7-0.69</t>
  </si>
  <si>
    <t>B7-186</t>
  </si>
  <si>
    <t>PSM-ZM202601210011-0032</t>
  </si>
  <si>
    <t>PSM-ZM202601220004-0002</t>
  </si>
  <si>
    <t>广东省中医院（广州中医药大学第二附属医院、广州中医药大学第二临床医学院、广东省中医药科学院）</t>
  </si>
  <si>
    <t>B7-5.93</t>
  </si>
  <si>
    <t>B7-21</t>
  </si>
  <si>
    <t>HGC20250306005-0575</t>
  </si>
  <si>
    <t>B6-27</t>
  </si>
  <si>
    <t>HGC20250306005-0573</t>
  </si>
  <si>
    <t>B8-510</t>
  </si>
  <si>
    <t>PSM-ZM202601210011-0031</t>
  </si>
  <si>
    <t>B5-36</t>
  </si>
  <si>
    <t>HGC20241230006-0077</t>
  </si>
  <si>
    <t>B8-27</t>
  </si>
  <si>
    <t>A7-750</t>
  </si>
  <si>
    <t>B8-5.61</t>
  </si>
  <si>
    <t>B8-12.93</t>
  </si>
  <si>
    <t>A7-49</t>
  </si>
  <si>
    <t>260150E</t>
  </si>
  <si>
    <t>B8-12-2</t>
  </si>
  <si>
    <t>B1-95</t>
  </si>
  <si>
    <t>PSM-ZM202508080010-0072</t>
  </si>
  <si>
    <t>HGC-POOL-26024499</t>
  </si>
  <si>
    <t>HGC20241230006-0071</t>
  </si>
  <si>
    <t>HGC-Lib-26020961</t>
  </si>
  <si>
    <t>HGC-26009499</t>
  </si>
  <si>
    <t>B8-12-1</t>
  </si>
  <si>
    <t>HGC-Lib-26023960</t>
  </si>
  <si>
    <t>B5-220</t>
  </si>
  <si>
    <t>B8-32</t>
  </si>
  <si>
    <t>B6-111</t>
  </si>
  <si>
    <t>HGC-Lib-26020382</t>
  </si>
  <si>
    <t>PSM-ZM202509120010-0050</t>
  </si>
  <si>
    <t>H26022702</t>
  </si>
  <si>
    <t>B3-78.4</t>
  </si>
  <si>
    <t>B7-145</t>
  </si>
  <si>
    <t>B8-81</t>
  </si>
  <si>
    <t>B5-5</t>
  </si>
  <si>
    <t>PSM-ZM202509120007-0008</t>
  </si>
  <si>
    <t>260129E</t>
  </si>
  <si>
    <t>H26022701</t>
  </si>
  <si>
    <t>HGC-Lib-26018872</t>
  </si>
  <si>
    <t>HGC-Lib-26021133</t>
  </si>
  <si>
    <t>PSM-ZM202510200009-0031</t>
  </si>
  <si>
    <t>PSM-ZM202508060010-0151</t>
  </si>
  <si>
    <t>LN1-260226-P1</t>
  </si>
  <si>
    <t>HGC-Lib-26022921</t>
  </si>
  <si>
    <t>B8-14</t>
  </si>
  <si>
    <t>PSM-ZM202601220002-0008</t>
  </si>
  <si>
    <t>JZP260227005</t>
  </si>
  <si>
    <t>JZP260227004</t>
  </si>
  <si>
    <t>JZP260227010</t>
  </si>
  <si>
    <t>HGC-POOL-26021748</t>
  </si>
  <si>
    <t>PLN314</t>
  </si>
  <si>
    <t>PSM-ZM202508080010-0073</t>
  </si>
  <si>
    <t>HGC-Lib-26024853</t>
  </si>
  <si>
    <t>KSD-260226-RONHL</t>
  </si>
  <si>
    <t>HGC-Lib-26022300</t>
  </si>
  <si>
    <t>L260123056</t>
  </si>
  <si>
    <t>PSM-ZM202509250009-0026</t>
  </si>
  <si>
    <t>HGC-Lib-26024860</t>
  </si>
  <si>
    <t>T3-260204-2WK</t>
  </si>
  <si>
    <t>HGC-Lib-26024649</t>
  </si>
  <si>
    <t>N_B_N6126-41-BDYZY_N_B</t>
  </si>
  <si>
    <t>墨卓3’端单细胞转录组文库</t>
  </si>
  <si>
    <t>B3-122.16</t>
  </si>
  <si>
    <t>HGC20250306005-0579</t>
  </si>
  <si>
    <t>HGC-Lib-26024960</t>
  </si>
  <si>
    <t>B5-5-1</t>
  </si>
  <si>
    <t>B5-38</t>
  </si>
  <si>
    <t>B3-29.5</t>
  </si>
  <si>
    <t>B5-3.75</t>
  </si>
  <si>
    <t>HGC20250306005-0582</t>
  </si>
  <si>
    <t>B7-9</t>
  </si>
  <si>
    <t>PSM-ZM202509220004-0008</t>
  </si>
  <si>
    <t>HGC-26018764</t>
  </si>
  <si>
    <t>K1_YX</t>
  </si>
  <si>
    <t>HGC20250306005-0586</t>
  </si>
  <si>
    <t>HGC-Lib-26025031</t>
  </si>
  <si>
    <t>STR-HAP-WGS-001</t>
  </si>
  <si>
    <t>HGC-Lib-26023040</t>
  </si>
  <si>
    <t>lyy127-CQT2025062601-F011</t>
  </si>
  <si>
    <t>HGC-Lib-26023037</t>
  </si>
  <si>
    <t>LYY131-CQT2025062601-F009</t>
  </si>
  <si>
    <t>PSM-ZM202510150007-0022</t>
  </si>
  <si>
    <t>HGC-25144231-1</t>
  </si>
  <si>
    <t>AK112-IIT-016-10010011Pre</t>
  </si>
  <si>
    <t>HGC20250306005-0581</t>
  </si>
  <si>
    <t>B7-152</t>
  </si>
  <si>
    <t>HGC-26009524</t>
  </si>
  <si>
    <t>S42</t>
  </si>
  <si>
    <t>PSM-ZM202601210011-0041</t>
  </si>
  <si>
    <t>B5-5-2</t>
  </si>
  <si>
    <t>B5-14</t>
  </si>
  <si>
    <t>HGC20250306005-0583</t>
  </si>
  <si>
    <t>B5-420</t>
  </si>
  <si>
    <t>B2-925</t>
  </si>
  <si>
    <t>B5-59.25</t>
  </si>
  <si>
    <t>PSM-ZM202506270006-0025</t>
  </si>
  <si>
    <t>B7-70</t>
  </si>
  <si>
    <t>B5-3.5</t>
  </si>
  <si>
    <t>HGC-Lib-26020735</t>
  </si>
  <si>
    <t>7A-231-NC3 Ribo-seq lib</t>
  </si>
  <si>
    <t>B5-56</t>
  </si>
  <si>
    <t>HGC20250306005-0589</t>
  </si>
  <si>
    <t>B5-85.77</t>
  </si>
  <si>
    <t>HGC-Lib-26025329</t>
  </si>
  <si>
    <t>PSM-ZM202512250014-0063</t>
  </si>
  <si>
    <t>HGC-Lib-26021451</t>
  </si>
  <si>
    <t>M13HI Ribo-seq lib</t>
  </si>
  <si>
    <t>B5-34</t>
  </si>
  <si>
    <t>HGC-Lib-26022759</t>
  </si>
  <si>
    <t>P16_1-CQT2026010502-F003</t>
  </si>
  <si>
    <t>PSM-ZM202511060005-0039</t>
  </si>
  <si>
    <t>上海逆耳</t>
  </si>
  <si>
    <t>0228X1</t>
  </si>
  <si>
    <t>10x3′单细胞转录组/10XFFPE</t>
  </si>
  <si>
    <t>HGC20250306005-0477</t>
  </si>
  <si>
    <t>B4-115</t>
  </si>
  <si>
    <t>PSM-ZM202508060010-0152</t>
  </si>
  <si>
    <t>LN1-260227-P2</t>
  </si>
  <si>
    <t>PSM-ZM202512160005-0096</t>
  </si>
  <si>
    <t>PSM-ZM202509030001-0012</t>
  </si>
  <si>
    <t>HGC-Lib-26024791</t>
  </si>
  <si>
    <t>LC-6</t>
  </si>
  <si>
    <t>LN1-260227-P1</t>
  </si>
  <si>
    <t>LN1-260227-P3</t>
  </si>
  <si>
    <t>B3-97.74</t>
  </si>
  <si>
    <t>PSM-ZM202511250021-0009</t>
  </si>
  <si>
    <t>B4-250</t>
  </si>
  <si>
    <t>B3-156.77</t>
  </si>
  <si>
    <t>PSM-ZM202601220002-0009</t>
  </si>
  <si>
    <t>JZP260228002</t>
  </si>
  <si>
    <t>JZP260228003</t>
  </si>
  <si>
    <t>HGC20250118001-0082</t>
  </si>
  <si>
    <t>PSM-ZM202507250003-0432</t>
  </si>
  <si>
    <t>HGC-Lib-26026617</t>
  </si>
  <si>
    <t>L260209033</t>
  </si>
  <si>
    <t>10X空转</t>
  </si>
  <si>
    <t>HGC-Lib-26024694</t>
  </si>
  <si>
    <t>L260122002</t>
  </si>
  <si>
    <t>B6-31</t>
  </si>
  <si>
    <t>B6-160</t>
  </si>
  <si>
    <t>B6-172</t>
  </si>
  <si>
    <t>HGC-Lib-26022800</t>
  </si>
  <si>
    <t>M3-260204-1WK</t>
  </si>
  <si>
    <t>HGC20250118001-0083</t>
  </si>
  <si>
    <t>HGC20250306005-0592</t>
  </si>
  <si>
    <t>B5-444</t>
  </si>
  <si>
    <t>A4-990</t>
  </si>
  <si>
    <t>A8-260</t>
  </si>
  <si>
    <t>PSM-ZM202508180015-0086</t>
  </si>
  <si>
    <t>A5-990</t>
  </si>
  <si>
    <t>A6-990</t>
  </si>
  <si>
    <t>HGC20250306005-0580</t>
  </si>
  <si>
    <t>B6-132</t>
  </si>
  <si>
    <t>HGC-Lib-26024670</t>
  </si>
  <si>
    <t>N_B_N6211-3D-10X-FFPENormal-N3-4_N_B</t>
  </si>
  <si>
    <t>B5-2.6</t>
  </si>
  <si>
    <t>PSM-ZM202602060022-0001</t>
  </si>
  <si>
    <t>昆明医科大学第一附属医院（云南省皮肤病医院）</t>
  </si>
  <si>
    <t>B5-70.15</t>
  </si>
  <si>
    <t>PSM-ZM202508180010-0003</t>
  </si>
  <si>
    <t>新疆伊贝塔生物科技有限公司</t>
  </si>
  <si>
    <t>B7-126</t>
  </si>
  <si>
    <t>PSM-ZM202512250014-0056</t>
  </si>
  <si>
    <t>B5-120-2</t>
  </si>
  <si>
    <t>B7-180-2</t>
  </si>
  <si>
    <t>PSM-ZM202512250014-0041</t>
  </si>
  <si>
    <t>PSM-ZM202602070005-0003</t>
  </si>
  <si>
    <t>深圳市中医院</t>
  </si>
  <si>
    <t>HGC-26020793</t>
  </si>
  <si>
    <t>C-7D9</t>
  </si>
  <si>
    <t>PSM-ZM202512160005-0100</t>
  </si>
  <si>
    <t>HGC20250306005-0570</t>
  </si>
  <si>
    <t>A8-140</t>
  </si>
  <si>
    <t>260035X</t>
  </si>
  <si>
    <t>260140E</t>
  </si>
  <si>
    <t>HGC-Lib-26025169</t>
  </si>
  <si>
    <t>2025-00000724</t>
  </si>
  <si>
    <t>PSM-ZM202508080010-0074</t>
  </si>
  <si>
    <t>HGC-Lib-26025847</t>
  </si>
  <si>
    <t>KSD-260227</t>
  </si>
  <si>
    <t>HGC-Lib-26016230</t>
  </si>
  <si>
    <t>LD2260128-A0021</t>
  </si>
  <si>
    <t>B4-300</t>
  </si>
  <si>
    <t>HGC20250306005-0594</t>
  </si>
  <si>
    <t>B7-260</t>
  </si>
  <si>
    <t>B5-14-2</t>
  </si>
  <si>
    <t>B6-130-2</t>
  </si>
  <si>
    <t>PSM-ZM202601220002-0010</t>
  </si>
  <si>
    <t>JZP260301017</t>
  </si>
  <si>
    <t>JZP260301018</t>
  </si>
  <si>
    <t>JZP260301002</t>
  </si>
  <si>
    <t>PSM-ZM202510200009-0032</t>
  </si>
  <si>
    <t>HGC-POOL-26025770</t>
  </si>
  <si>
    <t>HGC-Lib-26022854</t>
  </si>
  <si>
    <t>HGC-Lib-26020957</t>
  </si>
  <si>
    <t>10XCrispr文库</t>
  </si>
  <si>
    <t>B4-14.76</t>
  </si>
  <si>
    <t>B6-102</t>
  </si>
  <si>
    <t>PSM-ZM202509120010-0051</t>
  </si>
  <si>
    <t>H26030201</t>
  </si>
  <si>
    <t>RNA-Bis  m5c</t>
  </si>
  <si>
    <t>HGC-Lib-26024859</t>
  </si>
  <si>
    <t>B6-46.33</t>
  </si>
  <si>
    <t>B6-228</t>
  </si>
  <si>
    <t>HGC20241209010-0058</t>
  </si>
  <si>
    <t>B7-400</t>
  </si>
  <si>
    <t>PSM-ZM202506270006-0024</t>
  </si>
  <si>
    <t>B8-160</t>
  </si>
  <si>
    <t>HGC-Lib-26020115</t>
  </si>
  <si>
    <t>HGC-Lib-26023952</t>
  </si>
  <si>
    <t>HGC-Lib-26025774</t>
  </si>
  <si>
    <t>B6-3</t>
  </si>
  <si>
    <t>HGC-Lib-26025758</t>
  </si>
  <si>
    <t>PSM-ZM202512250014-0064</t>
  </si>
  <si>
    <t>HGC-Lib-26020960</t>
  </si>
  <si>
    <t>B6-13</t>
  </si>
  <si>
    <t>HGC20250306005-0569</t>
  </si>
  <si>
    <t>HGC-Lib-26023768</t>
  </si>
  <si>
    <t>PSM-ZM202601220002-0011</t>
  </si>
  <si>
    <t>JZP260302005</t>
  </si>
  <si>
    <t>PSM-ZM202512310020-0009</t>
  </si>
  <si>
    <t>HGC-26020402</t>
  </si>
  <si>
    <t>PSM-ZM202601230003-0003</t>
  </si>
  <si>
    <t>B7-75-1</t>
  </si>
  <si>
    <t>B6-2</t>
  </si>
  <si>
    <t>HGC20241230006-0084</t>
  </si>
  <si>
    <t>HGC-26018724</t>
  </si>
  <si>
    <t>JZP260302004</t>
  </si>
  <si>
    <t>B7-75-2</t>
  </si>
  <si>
    <t>HGC-Lib-26025195</t>
  </si>
  <si>
    <t>HGC-Lib-26025578</t>
  </si>
  <si>
    <t>B4-200-1</t>
  </si>
  <si>
    <t>HGC-Lib-25158020</t>
  </si>
  <si>
    <t>PSM-ZM202508180015-0090</t>
  </si>
  <si>
    <t>HGC-Lib-26026704</t>
  </si>
  <si>
    <t>HGC-Lib-26026686</t>
  </si>
  <si>
    <t>HGC-Lib-26025884</t>
  </si>
  <si>
    <t>B6-33.52</t>
  </si>
  <si>
    <t>A4-40.65</t>
  </si>
  <si>
    <t>B5-900</t>
  </si>
  <si>
    <t>B6-156</t>
  </si>
  <si>
    <t>B4-200-2</t>
  </si>
  <si>
    <t>B6-5.83</t>
  </si>
  <si>
    <t>B6-28</t>
  </si>
  <si>
    <t>HGC-Lib-26022455</t>
  </si>
  <si>
    <t>B8-750</t>
  </si>
  <si>
    <t>HGC-Lib-26024672</t>
  </si>
  <si>
    <t>国家标准品项目</t>
  </si>
  <si>
    <t>B7-35</t>
  </si>
  <si>
    <t>small RNA</t>
  </si>
  <si>
    <t>HGC20250228004-0118</t>
  </si>
  <si>
    <t>PSM-ZM202506110002-0073</t>
  </si>
  <si>
    <t>HGC-POOL-26026552</t>
  </si>
  <si>
    <t>YX20260228-2</t>
  </si>
  <si>
    <t>HGC20250425009-0005</t>
  </si>
  <si>
    <t>260152E</t>
  </si>
  <si>
    <t>PSM-ZM202602060018-0004</t>
  </si>
  <si>
    <t>HGC-Lib-26026649</t>
  </si>
  <si>
    <t>JZsc5125_JZ202601240622</t>
  </si>
  <si>
    <t>HGC20250306005-0559</t>
  </si>
  <si>
    <t>B7-28.04</t>
  </si>
  <si>
    <t>HGC-POOL-26026551</t>
  </si>
  <si>
    <t>YX20260228-1</t>
  </si>
  <si>
    <t>260153E</t>
  </si>
  <si>
    <t>HGC-Lib-26025698</t>
  </si>
  <si>
    <t>LR260211-A0587</t>
  </si>
  <si>
    <t>HGC-Lib-26024737</t>
  </si>
  <si>
    <t>LC260209048</t>
  </si>
  <si>
    <t>B7-6.23</t>
  </si>
  <si>
    <t>PSM-ZM202509120010-0052</t>
  </si>
  <si>
    <t>H26030301</t>
  </si>
  <si>
    <t>PSM-ZM202512170007-0003</t>
  </si>
  <si>
    <t>B8-704</t>
  </si>
  <si>
    <t>HGC-Lib-26024120</t>
  </si>
  <si>
    <t>LGTBC260208006</t>
  </si>
  <si>
    <t>HGC20250306005-0587</t>
  </si>
  <si>
    <t>HGC-Lib-26025033</t>
  </si>
  <si>
    <t>RNA-REH-GFP-2</t>
  </si>
  <si>
    <t>B7-396</t>
  </si>
  <si>
    <t>HGC20250306005-0576</t>
  </si>
  <si>
    <t>HGC-Lib-26024736</t>
  </si>
  <si>
    <t>LC260209047</t>
  </si>
  <si>
    <t>PSM-ZM202602100010-0001</t>
  </si>
  <si>
    <t>湖南省肿瘤医院</t>
  </si>
  <si>
    <t>B7-15.75</t>
  </si>
  <si>
    <t>B8-17</t>
  </si>
  <si>
    <t>B8-2.95</t>
  </si>
  <si>
    <t>PSM-ZM202602270003-0001</t>
  </si>
  <si>
    <t>电子科技大学</t>
  </si>
  <si>
    <t>PSM-ZM202601210011-0042</t>
  </si>
  <si>
    <t>B6-148</t>
  </si>
  <si>
    <t>B7-63.98</t>
  </si>
  <si>
    <t>B6-650</t>
  </si>
  <si>
    <t>PSM-ZM202507250003-0436</t>
  </si>
  <si>
    <t>B8-0.66</t>
  </si>
  <si>
    <t>B7-2.79</t>
  </si>
  <si>
    <t>HGC-Lib-26025661</t>
  </si>
  <si>
    <t>LR260211-A0529</t>
  </si>
  <si>
    <t>B6-34</t>
  </si>
  <si>
    <t>PSM-ZM202507250003-0429</t>
  </si>
  <si>
    <t>HGC-POOL-26026626</t>
  </si>
  <si>
    <t>PCRD-260227-001</t>
  </si>
  <si>
    <t>HGC-Lib-26026650</t>
  </si>
  <si>
    <t>JZsc5152_JZ202601240622</t>
  </si>
  <si>
    <t>HGC20241230006-0082</t>
  </si>
  <si>
    <t>HGC-Lib-26023972</t>
  </si>
  <si>
    <t>N_B_N6202-33-10X5TCR13_N_B</t>
  </si>
  <si>
    <t>PSM-ZM202602060018-0005</t>
  </si>
  <si>
    <t>SH26GSL081</t>
  </si>
  <si>
    <t>PSM-ZM202508060010-0154</t>
  </si>
  <si>
    <t>HGC-POOL-26026990</t>
  </si>
  <si>
    <t>LN1-260302-P1</t>
  </si>
  <si>
    <t>PSM-ZM202507300002-0008</t>
  </si>
  <si>
    <t>HGC-POOL-26025927</t>
  </si>
  <si>
    <t>CHKPE85226020048</t>
  </si>
  <si>
    <t>PSM-ZM202508060010-0153</t>
  </si>
  <si>
    <t>LN1-260228-P1</t>
  </si>
  <si>
    <t>SH26GSL080</t>
  </si>
  <si>
    <t>B5-750</t>
  </si>
  <si>
    <t>PSM-ZM202601220002-0012</t>
  </si>
  <si>
    <t>解达</t>
  </si>
  <si>
    <t>JZP260303003</t>
  </si>
  <si>
    <t>JZP260303006</t>
  </si>
  <si>
    <t>JZP260303007</t>
  </si>
  <si>
    <t>JZP260303016</t>
  </si>
  <si>
    <t>JZP260303017</t>
  </si>
  <si>
    <t>HGC-Lib-26024662</t>
  </si>
  <si>
    <t>N_B_N6202-1T-10X5TCRISO-Sp534-POD3B249_N_B</t>
  </si>
  <si>
    <t>HGC20250324002-0010</t>
  </si>
  <si>
    <t>HGC-POOL-26026612</t>
  </si>
  <si>
    <t>LD260228</t>
  </si>
  <si>
    <t>A7-310</t>
  </si>
  <si>
    <t>PSM-ZM202508140006-0005</t>
  </si>
  <si>
    <t>RNA-Seq</t>
  </si>
  <si>
    <t>B6-4.25</t>
  </si>
  <si>
    <t>PSM-ZM202508180015-0091</t>
  </si>
  <si>
    <t>B6-26</t>
  </si>
  <si>
    <t>PSM-ZM202507070003-0147</t>
  </si>
  <si>
    <t>HGC-Lib-26021301</t>
  </si>
  <si>
    <t>CUT&amp;Tag文库</t>
  </si>
  <si>
    <t>B5-29.61</t>
  </si>
  <si>
    <t>HGC20250306005-0593</t>
  </si>
  <si>
    <t>A8-171</t>
  </si>
  <si>
    <t>PSM-ZM202511200006-0024</t>
  </si>
  <si>
    <t>HGC-Lib-26016891</t>
  </si>
  <si>
    <t>WLS_220701_B</t>
  </si>
  <si>
    <t>PSM-ZM202507250003-0438</t>
  </si>
  <si>
    <t>B8-990</t>
  </si>
  <si>
    <t>PSM-ZM202508180015-0095</t>
  </si>
  <si>
    <t>PSM-ZM202511060005-0040</t>
  </si>
  <si>
    <t>HGC-POOL-26027785</t>
  </si>
  <si>
    <t>0303X1</t>
  </si>
  <si>
    <t>10XFlex文库+10x3′单细胞转录组</t>
  </si>
  <si>
    <t>B5-400-2</t>
  </si>
  <si>
    <t>HGC-Lib-26026721</t>
  </si>
  <si>
    <t>0208CV4_5</t>
  </si>
  <si>
    <t>PSM-ZM202510200009-0033</t>
  </si>
  <si>
    <t>A8-15-1</t>
  </si>
  <si>
    <t>HGC-Lib-26025659</t>
  </si>
  <si>
    <t>LR260211-A0527</t>
  </si>
  <si>
    <t>PSM-ZM202510220006-0003</t>
  </si>
  <si>
    <t>武汉格信生物科技有限公司</t>
  </si>
  <si>
    <t>HGC-26020935</t>
  </si>
  <si>
    <t>WangH65-1</t>
  </si>
  <si>
    <t>HGC-Lib-26012794</t>
  </si>
  <si>
    <t>6</t>
  </si>
  <si>
    <t>A8-250</t>
  </si>
  <si>
    <t>HGC-Lib-26019675</t>
  </si>
  <si>
    <t>SR260204M21</t>
  </si>
  <si>
    <t>HGC20240726003-0111</t>
  </si>
  <si>
    <t>A8-15</t>
  </si>
  <si>
    <t>HGC20250228004-0119</t>
  </si>
  <si>
    <t>cfMeDIP-seq</t>
  </si>
  <si>
    <t>HGC-Lib-26019270</t>
  </si>
  <si>
    <t>750419CD_CTC_5-CQT2024121602-F097</t>
  </si>
  <si>
    <t>A8-52-1</t>
  </si>
  <si>
    <t>PSM-ZM202512160005-0103</t>
  </si>
  <si>
    <t>B6-600</t>
  </si>
  <si>
    <t>PSM-ZM202511060005-0041</t>
  </si>
  <si>
    <t>0304X1</t>
  </si>
  <si>
    <t>PSM-ZM202602280009-0001</t>
  </si>
  <si>
    <t>杭州茵菲多组学生物科技有限公司</t>
  </si>
  <si>
    <t>HGC-Lib-26026654</t>
  </si>
  <si>
    <t>B5-400</t>
  </si>
  <si>
    <t>B6-103</t>
  </si>
  <si>
    <t>PSM-ZM202601220002-0013</t>
  </si>
  <si>
    <t>JZP260304012</t>
  </si>
  <si>
    <t>JZP260304011</t>
  </si>
  <si>
    <t>JZP260304010</t>
  </si>
  <si>
    <t>JZP260304009</t>
  </si>
  <si>
    <t>PSM-ZM202509120010-0053</t>
  </si>
  <si>
    <t>H26030501</t>
  </si>
  <si>
    <t>PSM-ZM202511060005-0042</t>
  </si>
  <si>
    <t>0305X1</t>
  </si>
  <si>
    <t>mRNA/smallRNA/10x5′单细胞免疫组库/免疫组库</t>
  </si>
  <si>
    <t>PSM-ZM202508060010-0155</t>
  </si>
  <si>
    <t>LN1-260303-P1</t>
  </si>
  <si>
    <t>LN1-260303-P2</t>
  </si>
  <si>
    <t>PSM-ZM202601220002-0014</t>
  </si>
  <si>
    <t>JZP260305001</t>
  </si>
  <si>
    <t>JZP260305002</t>
  </si>
  <si>
    <t>JZP260305004</t>
  </si>
  <si>
    <t>JZP260305005</t>
  </si>
  <si>
    <t>JZP260305006</t>
  </si>
  <si>
    <t>JZP260305007</t>
  </si>
  <si>
    <t>JZP260305008</t>
  </si>
  <si>
    <t>JZP260305009</t>
  </si>
  <si>
    <t>JZP260305010</t>
  </si>
  <si>
    <t>JZP260305011</t>
  </si>
  <si>
    <t>JZP260305012</t>
  </si>
  <si>
    <t>JZP260305013</t>
  </si>
  <si>
    <t>JZP260305019</t>
  </si>
  <si>
    <t>JZP260305020</t>
  </si>
  <si>
    <t>JZP260305021</t>
  </si>
  <si>
    <t>JZP260305022</t>
  </si>
  <si>
    <t>B7-28.78</t>
  </si>
  <si>
    <t>PSM-ZM202508180015-0067</t>
  </si>
  <si>
    <t>A8-710</t>
  </si>
  <si>
    <t>B6-19.04</t>
  </si>
  <si>
    <t>HGC20240919006-0089</t>
  </si>
  <si>
    <t>HGC-Lib-26026923</t>
  </si>
  <si>
    <t>barcode 3</t>
  </si>
  <si>
    <t>A6-402</t>
  </si>
  <si>
    <t>A8-76.49</t>
  </si>
  <si>
    <t>HGC-Lib-26026717</t>
  </si>
  <si>
    <t>0208CV2_5</t>
  </si>
  <si>
    <t>B7-60-2</t>
  </si>
  <si>
    <t>m5C MeRIP</t>
  </si>
  <si>
    <t>B7-18</t>
  </si>
  <si>
    <t>PSM-ZM202512170007-0006</t>
  </si>
  <si>
    <t>B7-434</t>
  </si>
  <si>
    <t>EM-seq</t>
  </si>
  <si>
    <t>B6-36.4</t>
  </si>
  <si>
    <t>HGC20250306005-0600</t>
  </si>
  <si>
    <t>HGC-26020806</t>
  </si>
  <si>
    <t>hE8 D9</t>
  </si>
  <si>
    <t>A8-154</t>
  </si>
  <si>
    <t>B7-60-1</t>
  </si>
  <si>
    <t>HGC-Lib-26026922</t>
  </si>
  <si>
    <t>A8-17.38</t>
  </si>
  <si>
    <t>PSM-ZM202508080010-0075</t>
  </si>
  <si>
    <t>HGC-POOL-26027868</t>
  </si>
  <si>
    <t>KSD-260304</t>
  </si>
  <si>
    <t>A6-600</t>
  </si>
  <si>
    <t>HGC-Lib-26026710</t>
  </si>
  <si>
    <t>0206HV3_5</t>
  </si>
  <si>
    <t>B6-18</t>
  </si>
  <si>
    <t>HGC-26020714</t>
  </si>
  <si>
    <t>NC-1-1</t>
  </si>
  <si>
    <t>HGC-Lib-26026959</t>
  </si>
  <si>
    <t>N_B_N6209-2V-10X5ISO-Sp534-POD3B317B320_N_B</t>
  </si>
  <si>
    <t>PSM-ZM202512160005-0106</t>
  </si>
  <si>
    <t>HGC-Lib-26027931</t>
  </si>
  <si>
    <t>N_B_N6209-7Q-10X5td-mix_N_B</t>
  </si>
  <si>
    <t>HGC20250306005-0595</t>
  </si>
  <si>
    <t>HGC-POOL-26025289</t>
  </si>
  <si>
    <t>NGS</t>
  </si>
  <si>
    <t>HGC-Lib-26026720</t>
  </si>
  <si>
    <t>0208CV3_5</t>
  </si>
  <si>
    <t>HGC-POOL-26025288</t>
  </si>
  <si>
    <t>NEB</t>
  </si>
  <si>
    <t>PSM-ZM202511060005-0043</t>
  </si>
  <si>
    <t>0306X1</t>
  </si>
  <si>
    <t>mRNA/10x5′单细胞免疫组库/免疫组库</t>
  </si>
  <si>
    <t>PSM-ZM202509120010-0054</t>
  </si>
  <si>
    <t>H26030601</t>
  </si>
  <si>
    <t>PSM-ZM202601220002-0015</t>
  </si>
  <si>
    <t>JZP260306001</t>
  </si>
  <si>
    <t>JZP260306002</t>
  </si>
  <si>
    <t>JZP260306003</t>
  </si>
  <si>
    <t>JZP260306004</t>
  </si>
  <si>
    <t>JZP260306008</t>
  </si>
  <si>
    <t>B8-184</t>
  </si>
  <si>
    <t>PSM-ZM202509120010-0055</t>
  </si>
  <si>
    <t>H26030701</t>
  </si>
  <si>
    <t>B4-63.76</t>
  </si>
  <si>
    <t>B8-10</t>
  </si>
  <si>
    <t>B8-436</t>
  </si>
  <si>
    <t>PSM-ZM202510200009-0034</t>
  </si>
  <si>
    <t>HGC-POOL-26028549</t>
  </si>
  <si>
    <t>JF</t>
  </si>
  <si>
    <t>HGC-Lib-26027823</t>
  </si>
  <si>
    <t>0211S21_3</t>
  </si>
  <si>
    <t>B8-3.98</t>
  </si>
  <si>
    <t>PSM-ZM202512160005-0112</t>
  </si>
  <si>
    <t>B8-54</t>
  </si>
  <si>
    <t>HGC-Lib-26028562</t>
  </si>
  <si>
    <t>OVX-1-ZXS</t>
  </si>
  <si>
    <t>PSM-ZM202507250003-0444</t>
  </si>
  <si>
    <t>B2-900</t>
  </si>
  <si>
    <t>HGC-Lib-26026696</t>
  </si>
  <si>
    <t>0210S12_3</t>
  </si>
  <si>
    <t>HGC-Lib-26024687</t>
  </si>
  <si>
    <t>CCH-2</t>
  </si>
  <si>
    <t>PSM-ZM202509120012-0011</t>
  </si>
  <si>
    <t>small RNA文库</t>
  </si>
  <si>
    <t>B8-7.03</t>
  </si>
  <si>
    <t>PSM-ZM202507250003-0445</t>
  </si>
  <si>
    <t>B2-110</t>
  </si>
  <si>
    <t>B8-77</t>
  </si>
  <si>
    <t>B1-34</t>
  </si>
  <si>
    <t>PSM-ZM202507250003-0451</t>
  </si>
  <si>
    <t>B8-110</t>
  </si>
  <si>
    <t>PSM-ZM202507250003-0447</t>
  </si>
  <si>
    <t>PSM-ZM202508060010-0156</t>
  </si>
  <si>
    <t>LN1-260306-P2</t>
  </si>
  <si>
    <t>B8-57.22</t>
  </si>
  <si>
    <t>B8-2.41</t>
  </si>
  <si>
    <t>PSM-ZM202512160005-0108</t>
  </si>
  <si>
    <t>HGC-Lib-26028826</t>
  </si>
  <si>
    <t>N_B_N6211-4M-10X3v4control-skull1_N_B</t>
  </si>
  <si>
    <t>HGC-Lib-26029263</t>
  </si>
  <si>
    <t>L260302026X3</t>
  </si>
  <si>
    <t>10X 3'转录组文库</t>
  </si>
  <si>
    <t>HGC20250118001-0085</t>
  </si>
  <si>
    <t>HGC-Lib-26029252</t>
  </si>
  <si>
    <t>L260305002c1A</t>
  </si>
  <si>
    <t>HGC-Lib-26027828</t>
  </si>
  <si>
    <t>0211S26_3</t>
  </si>
  <si>
    <t>LN1-260306-P3</t>
  </si>
  <si>
    <t>B7-700</t>
  </si>
  <si>
    <t>B4-713</t>
  </si>
  <si>
    <t>PSM-ZM202512160005-0109</t>
  </si>
  <si>
    <t>B3-660</t>
  </si>
  <si>
    <t>HGC-Lib-26021252</t>
  </si>
  <si>
    <t>A14N-CQT2026020309-F001</t>
  </si>
  <si>
    <t>HGC-Lib-26027952</t>
  </si>
  <si>
    <t>N_B_N6204-33-BDZWG-GS_N_B</t>
  </si>
  <si>
    <t>B3-68.56</t>
  </si>
  <si>
    <t>B6-52.74</t>
  </si>
  <si>
    <t>B8-6.8</t>
  </si>
  <si>
    <t>LN1-260306-P1</t>
  </si>
  <si>
    <t>LN1-260306-P4</t>
  </si>
  <si>
    <t>PSM-ZM202601220002-0016</t>
  </si>
  <si>
    <t>JZP260307021</t>
  </si>
  <si>
    <t>JZP260307018</t>
  </si>
  <si>
    <t>PSM-ZM202508080010-0076</t>
  </si>
  <si>
    <t>HGC-POOL-26028861</t>
  </si>
  <si>
    <t>KSD-260305-RONHL</t>
  </si>
  <si>
    <t>HGC20250118001-0084</t>
  </si>
  <si>
    <t>HGC-Lib-26029259</t>
  </si>
  <si>
    <t>WK076</t>
  </si>
  <si>
    <t>RNA-Bism5c</t>
  </si>
  <si>
    <t>PSM-ZM202508180015-0097</t>
  </si>
  <si>
    <t>PSM-ZM202512170007-0004</t>
  </si>
  <si>
    <t>B8-620</t>
  </si>
  <si>
    <t>PSM-ZM202603030004-0001</t>
  </si>
  <si>
    <t>HGC-Lib-26027251</t>
  </si>
  <si>
    <t>Ast-NGS</t>
  </si>
  <si>
    <t>B7-212</t>
  </si>
  <si>
    <t>B6-496</t>
  </si>
  <si>
    <t>B4-100</t>
  </si>
  <si>
    <t>HGC-Lib-26016587</t>
  </si>
  <si>
    <t>LC260126020</t>
  </si>
  <si>
    <t>PSM-ZM202511200006-0025</t>
  </si>
  <si>
    <t>HGC-Lib-26026725</t>
  </si>
  <si>
    <t>B023-A1-IP-RNA-lib</t>
  </si>
  <si>
    <t>B2-150</t>
  </si>
  <si>
    <t>CAGE文库</t>
  </si>
  <si>
    <t>HGC-Lib-26026925</t>
  </si>
  <si>
    <t>B6-17</t>
  </si>
  <si>
    <t>PSM-ZM202601290007-0001</t>
  </si>
  <si>
    <t>深圳市妇幼保健院</t>
  </si>
  <si>
    <t>HGC-26019402-R</t>
  </si>
  <si>
    <t>WY-ZGJ</t>
  </si>
  <si>
    <t>HGC-Lib-26025780</t>
  </si>
  <si>
    <t>NSUN6-VS-R</t>
  </si>
  <si>
    <t>B7-54-2</t>
  </si>
  <si>
    <t>B6-24.10</t>
  </si>
  <si>
    <t>B6-14</t>
  </si>
  <si>
    <t>PSM-ZM202508080010-0077</t>
  </si>
  <si>
    <t>B7-54</t>
  </si>
  <si>
    <t>B6-0.49</t>
  </si>
  <si>
    <t>HGC-POOL-26029248</t>
  </si>
  <si>
    <t>KSD260306-1</t>
  </si>
  <si>
    <t>PSM-ZM202507290002-0031</t>
  </si>
  <si>
    <t>HGC-POOL-26028572</t>
  </si>
  <si>
    <t>PLN317</t>
  </si>
  <si>
    <t>PSM-ZM202603060002-0001</t>
  </si>
  <si>
    <t>广西大学</t>
  </si>
  <si>
    <t>B6-23</t>
  </si>
  <si>
    <t>B1-800</t>
  </si>
  <si>
    <t>A7-700</t>
  </si>
  <si>
    <t>B4-900</t>
  </si>
  <si>
    <t>B2-750</t>
  </si>
  <si>
    <t>B3-750</t>
  </si>
  <si>
    <t>PSM-ZM202508180015-0101</t>
  </si>
  <si>
    <t>A7-300</t>
  </si>
  <si>
    <t>HGC-Lib-26024524</t>
  </si>
  <si>
    <t>O-OVX-6QX</t>
  </si>
  <si>
    <t>HGC-Lib-26028840</t>
  </si>
  <si>
    <t>N_B_N6205-09-10X5v3RC-24J-F1_N_B</t>
  </si>
  <si>
    <t>PSM-ZM202601220002-0017</t>
  </si>
  <si>
    <t>JZP260308010</t>
  </si>
  <si>
    <t>JZP260308009</t>
  </si>
  <si>
    <t>PSM-ZM202508060010-0157</t>
  </si>
  <si>
    <t>LN1-260307-P1-1A</t>
  </si>
  <si>
    <t>LN1-260307-P1-2A</t>
  </si>
  <si>
    <t>LN1-260307-P1-3A</t>
  </si>
  <si>
    <t>LN1-260307-P1-4A</t>
  </si>
  <si>
    <t>LN1-260307-P1-5A</t>
  </si>
  <si>
    <t>LN1-260307-P1-6A</t>
  </si>
  <si>
    <t>LN1-260307-P2-1A</t>
  </si>
  <si>
    <t>LN1-260307-P2-2A</t>
  </si>
  <si>
    <t>LN1-260307-P2-3A</t>
  </si>
  <si>
    <t>LN1-260307-P2-4A</t>
  </si>
  <si>
    <t>LN1-260307-P2-5A</t>
  </si>
  <si>
    <t>LN1-260307-P2-6A</t>
  </si>
  <si>
    <t>LN1-260307-P3-1</t>
  </si>
  <si>
    <t>LN1-260307-P3-2</t>
  </si>
  <si>
    <t>LN1-260307-P3-3</t>
  </si>
  <si>
    <t>LN1-260307-P3-4</t>
  </si>
  <si>
    <t>LN1-260307-P3-5</t>
  </si>
  <si>
    <t>LN1-260307-P3-6</t>
  </si>
  <si>
    <t>LN1-260307-P4-1</t>
  </si>
  <si>
    <t>LN1-260307-P4-2</t>
  </si>
  <si>
    <t>LN1-260307-P4-3</t>
  </si>
  <si>
    <t>LN1-260307-P4-4</t>
  </si>
  <si>
    <t>LN1-260307-P4-5</t>
  </si>
  <si>
    <t>LN1-260307-P4-6</t>
  </si>
  <si>
    <t>PSM-ZM202509120010-0056</t>
  </si>
  <si>
    <t>H26031001</t>
  </si>
  <si>
    <t>HGC-Lib-26026614</t>
  </si>
  <si>
    <t>WK073</t>
  </si>
  <si>
    <t>HGC20241226003-0043</t>
  </si>
  <si>
    <t>HGC-POOL-26030225</t>
  </si>
  <si>
    <t>TL-mix</t>
  </si>
  <si>
    <t>PSM-ZM202508210001-0029</t>
  </si>
  <si>
    <t>A1-147</t>
  </si>
  <si>
    <t>PSM-ZM202511200006-0027</t>
  </si>
  <si>
    <t>A3-36</t>
  </si>
  <si>
    <t>A3-10.5</t>
  </si>
  <si>
    <t>HGC20250208001-0010</t>
  </si>
  <si>
    <t>A2-750</t>
  </si>
  <si>
    <t>PSM-ZM202506110002-0074</t>
  </si>
  <si>
    <t>HGC-POOL-26029270</t>
  </si>
  <si>
    <t>YX20260306-1</t>
  </si>
  <si>
    <t>HGC20250506005-0011</t>
  </si>
  <si>
    <t>深圳先进技术研究院</t>
  </si>
  <si>
    <t>A3-80</t>
  </si>
  <si>
    <t>PSM-ZM202511200006-0026</t>
  </si>
  <si>
    <t>A2-190</t>
  </si>
  <si>
    <t>HGC20250306005-0597</t>
  </si>
  <si>
    <t>HGC-26025321</t>
  </si>
  <si>
    <t>Chromoseq 767-3</t>
  </si>
  <si>
    <t>HGC-Lib-26026735</t>
  </si>
  <si>
    <t>B019-A2-cut-lib</t>
  </si>
  <si>
    <t>HGC-Lib-26025883</t>
  </si>
  <si>
    <t>L260205sh7c1A</t>
  </si>
  <si>
    <t>PSM-ZM202507250003-0453</t>
  </si>
  <si>
    <t>A1-170.11</t>
  </si>
  <si>
    <t>HGC20250306005-0602</t>
  </si>
  <si>
    <t>A3-30-2</t>
  </si>
  <si>
    <t>PSM-ZM202508060010-0158</t>
  </si>
  <si>
    <t>HGC-POOL-26031187</t>
  </si>
  <si>
    <t>LN1-260309-P1</t>
  </si>
  <si>
    <t>A3-16</t>
  </si>
  <si>
    <t>A7-940</t>
  </si>
  <si>
    <t>A1-530</t>
  </si>
  <si>
    <t>A3-1.02</t>
  </si>
  <si>
    <t>HGC-Lib-26026784</t>
  </si>
  <si>
    <t>HepG2M21D2</t>
  </si>
  <si>
    <t>PSM-ZM202602140002-0001</t>
  </si>
  <si>
    <t>A3-0.73</t>
  </si>
  <si>
    <t>A4-750</t>
  </si>
  <si>
    <t>PSM-ZM202512220014-0007</t>
  </si>
  <si>
    <t>HGC-POOL-26026887</t>
  </si>
  <si>
    <t>JMPRO26-1</t>
  </si>
  <si>
    <t>HGC-Lib-26029517</t>
  </si>
  <si>
    <t>R-loop-test1-IgG-cut-lib</t>
  </si>
  <si>
    <t>HGC-Lib-26029217</t>
  </si>
  <si>
    <t>0206HV5_5</t>
  </si>
  <si>
    <t>A3-14.04</t>
  </si>
  <si>
    <t>HGC20250415002-0046</t>
  </si>
  <si>
    <t>A1-150</t>
  </si>
  <si>
    <t>PSM-ZM202601090006-0002</t>
  </si>
  <si>
    <t>HGC-POOL-26024789</t>
  </si>
  <si>
    <t>HB-CB</t>
  </si>
  <si>
    <t>mRNA-seq文库</t>
  </si>
  <si>
    <t>HGC-POOL-26024790</t>
  </si>
  <si>
    <t>4sutp</t>
  </si>
  <si>
    <t>A3-30-1</t>
  </si>
  <si>
    <t>PSM-ZM202511060005-0044</t>
  </si>
  <si>
    <t>HGC-Lib-26032181</t>
  </si>
  <si>
    <t>0310X1</t>
  </si>
  <si>
    <t>1000</t>
  </si>
  <si>
    <t>mRNA+10x5′单细胞免疫组库+免疫组库</t>
  </si>
  <si>
    <t>HGC-Lib-26032182</t>
  </si>
  <si>
    <t>0310X2</t>
  </si>
  <si>
    <t>10x3′单细胞转录组+10XFlex文库</t>
  </si>
  <si>
    <t>PSM-ZM202603040010-0004</t>
  </si>
  <si>
    <t>HGC-POOL-26032422</t>
  </si>
  <si>
    <t>LN1-260310-P1-1</t>
  </si>
  <si>
    <t>HGC-POOL-26032423</t>
  </si>
  <si>
    <t>LN1-260310-P1-2</t>
  </si>
  <si>
    <t>HGC-POOL-26032424</t>
  </si>
  <si>
    <t>LN1-260310-P1-3</t>
  </si>
  <si>
    <t>HGC-POOL-26032425</t>
  </si>
  <si>
    <t>LN1-260310-P1-4</t>
  </si>
  <si>
    <t>HGC-POOL-26032426</t>
  </si>
  <si>
    <t>LN1-260310-P1-5</t>
  </si>
  <si>
    <t>HGC-POOL-26032427</t>
  </si>
  <si>
    <t>LN1-260310-P1-6</t>
  </si>
  <si>
    <t>HGC-POOL-26032428</t>
  </si>
  <si>
    <t>LN1-260310-P2-1</t>
  </si>
  <si>
    <t>HGC-POOL-26032429</t>
  </si>
  <si>
    <t>LN1-260310-P2-2</t>
  </si>
  <si>
    <t>HGC-POOL-26032430</t>
  </si>
  <si>
    <t>LN1-260310-P2-3</t>
  </si>
  <si>
    <t>HGC-POOL-26032431</t>
  </si>
  <si>
    <t>LN1-260310-P2-4</t>
  </si>
  <si>
    <t>HGC-POOL-26032432</t>
  </si>
  <si>
    <t>LN1-260310-P2-5</t>
  </si>
  <si>
    <t>HGC-POOL-26032433</t>
  </si>
  <si>
    <t>LN1-260310-P2-6</t>
  </si>
  <si>
    <t>HGC-POOL-26032434</t>
  </si>
  <si>
    <t>LN1-260310-P3-1</t>
  </si>
  <si>
    <t>HGC-POOL-26032435</t>
  </si>
  <si>
    <t>LN1-260310-P3-2</t>
  </si>
  <si>
    <t>HGC-POOL-26032436</t>
  </si>
  <si>
    <t>LN1-260310-P3-3</t>
  </si>
  <si>
    <t>HGC-POOL-26032437</t>
  </si>
  <si>
    <t>LN1-260310-P3-4</t>
  </si>
  <si>
    <t>HGC-POOL-26032438</t>
  </si>
  <si>
    <t>LN1-260310-P3-5</t>
  </si>
  <si>
    <t>HGC-POOL-26032439</t>
  </si>
  <si>
    <t>LN1-260310-P4-1</t>
  </si>
  <si>
    <t>HGC-POOL-26032440</t>
  </si>
  <si>
    <t>LN1-260310-P4-2</t>
  </si>
  <si>
    <t>HGC-POOL-26032441</t>
  </si>
  <si>
    <t>LN1-260310-P4-3</t>
  </si>
  <si>
    <t>HGC-POOL-26032442</t>
  </si>
  <si>
    <t>LN1-260310-P4-4</t>
  </si>
  <si>
    <t>HGC-POOL-26032443</t>
  </si>
  <si>
    <t>LN1-260310-P4-5</t>
  </si>
  <si>
    <t>PSM-ZM202601220002-0019</t>
  </si>
  <si>
    <t>JZP260310005</t>
  </si>
  <si>
    <t>JZP260310006</t>
  </si>
  <si>
    <t>B7-570</t>
  </si>
  <si>
    <t>PSM-ZM202601220002-0018</t>
  </si>
  <si>
    <t>JZP260311025</t>
  </si>
  <si>
    <t>B8-840</t>
  </si>
  <si>
    <t>B5-706</t>
  </si>
  <si>
    <t>B6-356</t>
  </si>
  <si>
    <t>B6-330</t>
  </si>
  <si>
    <t>JZP260311024</t>
  </si>
  <si>
    <t>HGC20250306005-0599</t>
  </si>
  <si>
    <t>PSM-ZM202508180015-0102</t>
  </si>
  <si>
    <t>HGC-Lib-26031249</t>
  </si>
  <si>
    <t>WWY-SS-KZ-CQT2025041504-F042</t>
  </si>
  <si>
    <t>PSM-ZM202602060018-0006</t>
  </si>
  <si>
    <t>0312X1</t>
  </si>
  <si>
    <t>PSM-ZM202506270006-0026</t>
  </si>
  <si>
    <t>HGC-Lib-26030753</t>
  </si>
  <si>
    <t>BL</t>
  </si>
  <si>
    <t>HGC20250228004-0120</t>
  </si>
  <si>
    <t>HGC-26026989</t>
  </si>
  <si>
    <t>G4</t>
  </si>
  <si>
    <t>PSM-ZM202512160005-0114</t>
  </si>
  <si>
    <t>HGC-Lib-26030701</t>
  </si>
  <si>
    <t>N_B_N6225-44-BDHMQ-GS_N_B</t>
  </si>
  <si>
    <t>A8-166</t>
  </si>
  <si>
    <t>HGC-Lib-26029260</t>
  </si>
  <si>
    <t>WK077</t>
  </si>
  <si>
    <t>HGC20250306005-0610</t>
  </si>
  <si>
    <t>A8-232</t>
  </si>
  <si>
    <t>HGC20250306005-0613</t>
  </si>
  <si>
    <t>HGC-Lib-26027865</t>
  </si>
  <si>
    <t>B022-B3-IgG-cut-lib</t>
  </si>
  <si>
    <t>HGC20250306005-0608</t>
  </si>
  <si>
    <t>A8-44</t>
  </si>
  <si>
    <t>PSM-ZM202601210011-0043</t>
  </si>
  <si>
    <t>HGC-26019333</t>
  </si>
  <si>
    <t>SSChIP1</t>
  </si>
  <si>
    <t>A8-27.95</t>
  </si>
  <si>
    <t>PSM-ZM202603090007-0001</t>
  </si>
  <si>
    <t>PSM-ZM202601220002-0020</t>
  </si>
  <si>
    <t>JZP260312019</t>
  </si>
  <si>
    <t>JZP260312021</t>
  </si>
  <si>
    <t>JZP260312020</t>
  </si>
  <si>
    <t>JZP260312001</t>
  </si>
  <si>
    <t>JZP260312004</t>
  </si>
  <si>
    <t>PSM-ZM202512160005-0115</t>
  </si>
  <si>
    <t>A3-28</t>
  </si>
  <si>
    <t>PSM-ZM202603040010-0005</t>
  </si>
  <si>
    <t>PSM-ZM202511250021-0006</t>
  </si>
  <si>
    <t>HGC-Lib-26030750</t>
  </si>
  <si>
    <t>GN-1</t>
  </si>
  <si>
    <t>A6-250</t>
  </si>
  <si>
    <t>A3-47</t>
  </si>
  <si>
    <t>HGC-Lib-26031255</t>
  </si>
  <si>
    <t>P_DYZ_A-CQT2025122308-F009</t>
  </si>
  <si>
    <t>A3-230</t>
  </si>
  <si>
    <t>HGC-POOL-26033415</t>
  </si>
  <si>
    <t>LN1-260311-P3-3</t>
  </si>
  <si>
    <t>B8-512</t>
  </si>
  <si>
    <t>HGC20250306005-0609</t>
  </si>
  <si>
    <t>HGC-Lib-26030139</t>
  </si>
  <si>
    <t>2025-00000793</t>
  </si>
  <si>
    <t>PSM-ZM202508080002-0019</t>
  </si>
  <si>
    <t>B7-30-2</t>
  </si>
  <si>
    <t>HGC-Lib-26030755</t>
  </si>
  <si>
    <t>CY</t>
  </si>
  <si>
    <t>HGC20250306005-0617</t>
  </si>
  <si>
    <t>HGC-Lib-26032952</t>
  </si>
  <si>
    <t>C2_Normal</t>
  </si>
  <si>
    <t>Cut and Run Sample</t>
  </si>
  <si>
    <t>HGC-Lib-26029261</t>
  </si>
  <si>
    <t>WK078</t>
  </si>
  <si>
    <t>PSM-ZM202601210011-0049</t>
  </si>
  <si>
    <t>HGC-Lib-26029262</t>
  </si>
  <si>
    <t>WK079</t>
  </si>
  <si>
    <t>B8-372</t>
  </si>
  <si>
    <t>PSM-ZM202512190008-0002</t>
  </si>
  <si>
    <t>湖北洪山实验室</t>
  </si>
  <si>
    <t>PSM-ZM202509250009-0029</t>
  </si>
  <si>
    <t>B7-198</t>
  </si>
  <si>
    <t>HGC20230904002-0131</t>
  </si>
  <si>
    <t>B7-64</t>
  </si>
  <si>
    <t>PSM-ZM202508210001-0031</t>
  </si>
  <si>
    <t>B8-143</t>
  </si>
  <si>
    <t>HGC20250306005-0615</t>
  </si>
  <si>
    <t>cut&amp;tag libraries</t>
  </si>
  <si>
    <t>PSM-ZM202601040005-0006</t>
  </si>
  <si>
    <t>HGC-Lib-26030754</t>
  </si>
  <si>
    <t>OL</t>
  </si>
  <si>
    <t>PSM-ZM202508080002-0020</t>
  </si>
  <si>
    <t>HGC-Lib-26033768</t>
  </si>
  <si>
    <t>16-1</t>
  </si>
  <si>
    <t>HGC20250306005-0622</t>
  </si>
  <si>
    <t>B7-96</t>
  </si>
  <si>
    <t>PSM-ZM202509120010-0057</t>
  </si>
  <si>
    <t>HGC-POOL-26033856</t>
  </si>
  <si>
    <t>H26031201</t>
  </si>
  <si>
    <t>PSM-ZM202512160005-0117</t>
  </si>
  <si>
    <t>B1-230</t>
  </si>
  <si>
    <t>B1-700</t>
  </si>
  <si>
    <t>PSM-ZM202512160005-0122</t>
  </si>
  <si>
    <t>HGC-Lib-26033909</t>
  </si>
  <si>
    <t>N_B_N6302-0U-10X5BCRlunglung-260302_N_B</t>
  </si>
  <si>
    <t>B8-20-1</t>
  </si>
  <si>
    <t>PSM-ZM202603020007-0001</t>
  </si>
  <si>
    <t>20260312R-P2-66</t>
  </si>
  <si>
    <t>HGC20250306005-0616</t>
  </si>
  <si>
    <t>B8-87</t>
  </si>
  <si>
    <t>B1-33</t>
  </si>
  <si>
    <t>B7-30-1</t>
  </si>
  <si>
    <t>PSM-ZM202603040010-0006</t>
  </si>
  <si>
    <t>A8-926</t>
  </si>
  <si>
    <t>HGC-POOL-26033951</t>
  </si>
  <si>
    <t>LN1-260312-P1-1</t>
  </si>
  <si>
    <t>PSM-ZM202601220002-0021</t>
  </si>
  <si>
    <t>JZP260313002</t>
  </si>
  <si>
    <t>B8-35</t>
  </si>
  <si>
    <t>JZP260313016</t>
  </si>
  <si>
    <t>JZP260313001</t>
  </si>
  <si>
    <t>JZP260313017</t>
  </si>
  <si>
    <t>B8-25</t>
  </si>
  <si>
    <t>HGC-Lib-26032903</t>
  </si>
  <si>
    <t>430 omo MYC</t>
  </si>
  <si>
    <t>HGC-Lib-26033234</t>
  </si>
  <si>
    <t>SC2</t>
  </si>
  <si>
    <t>PSM-ZM202511250021-0007</t>
  </si>
  <si>
    <t>B2-450</t>
  </si>
  <si>
    <t>B3-695</t>
  </si>
  <si>
    <t>B7-143</t>
  </si>
  <si>
    <t>HGC20250118001-0086</t>
  </si>
  <si>
    <t>B4-800</t>
  </si>
  <si>
    <t>PSM-ZM202508180015-0106</t>
  </si>
  <si>
    <t>HGC20250118001-0087</t>
  </si>
  <si>
    <t>PSM-ZM202508180015-0105</t>
  </si>
  <si>
    <t>B5-300</t>
  </si>
  <si>
    <t>HGC-Lib-26019274</t>
  </si>
  <si>
    <t>Treat_1_5-CQT2026013010-F003</t>
  </si>
  <si>
    <t>PSM-ZM202509250009-0030</t>
  </si>
  <si>
    <t>基因组文库</t>
  </si>
  <si>
    <t>B2-190</t>
  </si>
  <si>
    <t>PSM-ZM202511060005-0045</t>
  </si>
  <si>
    <t>0313X1</t>
  </si>
  <si>
    <t>B2-364</t>
  </si>
  <si>
    <t>HGC-Lib-26022760</t>
  </si>
  <si>
    <t>P16_2-CQT2026010502-F003</t>
  </si>
  <si>
    <t>HGC-POOL-26033957</t>
  </si>
  <si>
    <t>LN1-260312-P2-1</t>
  </si>
  <si>
    <t>A7-884</t>
  </si>
  <si>
    <t>PSM-ZM202512310020-0003</t>
  </si>
  <si>
    <t>260223E</t>
  </si>
  <si>
    <t>B6-19.45</t>
  </si>
  <si>
    <t>PSM-ZM202601210011-0059</t>
  </si>
  <si>
    <t>B8-65</t>
  </si>
  <si>
    <t>PSM-ZM202601210011-0061</t>
  </si>
  <si>
    <t>HGC20250306005-0625</t>
  </si>
  <si>
    <t>B7-600</t>
  </si>
  <si>
    <t>HGC20250306005-0624</t>
  </si>
  <si>
    <t>PSM-ZM202510200009-0036</t>
  </si>
  <si>
    <t>m6A MeRIP</t>
  </si>
  <si>
    <t>B8-450</t>
  </si>
  <si>
    <t>HGC20250306005-0620</t>
  </si>
  <si>
    <t>10x 3' Single Cell Transcriptome</t>
  </si>
  <si>
    <t>HGC20250318003-0018</t>
  </si>
  <si>
    <t>B4-14-2</t>
  </si>
  <si>
    <t>HGC20250306005-0627</t>
  </si>
  <si>
    <t>B6-54</t>
  </si>
  <si>
    <t>A8-980</t>
  </si>
  <si>
    <t>HGC20250306005-0621</t>
  </si>
  <si>
    <t>B5-108</t>
  </si>
  <si>
    <t>HGC20250306005-0619</t>
  </si>
  <si>
    <t>B5-135</t>
  </si>
  <si>
    <t>PSM-ZM202603040010-0003</t>
  </si>
  <si>
    <t>B5-33</t>
  </si>
  <si>
    <t>PSM-ZM202601210011-0051</t>
  </si>
  <si>
    <t>B8-310</t>
  </si>
  <si>
    <t>PSM-ZM202512160005-0125</t>
  </si>
  <si>
    <t>B4-80</t>
  </si>
  <si>
    <t>B7-42</t>
  </si>
  <si>
    <t>B6-19.7</t>
  </si>
  <si>
    <t>B8-52</t>
  </si>
  <si>
    <t>B5-42</t>
  </si>
  <si>
    <t>PSM-ZM202601140012-0003</t>
  </si>
  <si>
    <t>B4-14</t>
  </si>
  <si>
    <t>PSM-ZM202603040010-0007</t>
  </si>
  <si>
    <t>HGC-POOL-26034349</t>
  </si>
  <si>
    <t>LN1-260313-P1-4</t>
  </si>
  <si>
    <t>HGC-POOL-26034348</t>
  </si>
  <si>
    <t>LN1-260313-P1-3</t>
  </si>
  <si>
    <t>HGC-POOL-26034347</t>
  </si>
  <si>
    <t>LN1-260313-P1-2</t>
  </si>
  <si>
    <t>HGC-POOL-26034351</t>
  </si>
  <si>
    <t>LN1-260313-P1-6</t>
  </si>
  <si>
    <t>PSM-ZM202512190009-0007</t>
  </si>
  <si>
    <t>HGC-POOL-26034350</t>
  </si>
  <si>
    <t>LN1-260313-P1-5</t>
  </si>
  <si>
    <t>HGC20250306005-0614</t>
  </si>
  <si>
    <t>B3-91</t>
  </si>
  <si>
    <t>PSM-ZM202601220002-0022</t>
  </si>
  <si>
    <t>JZP260314009</t>
  </si>
  <si>
    <t>JZP260314010</t>
  </si>
  <si>
    <t>JZP260314011</t>
  </si>
  <si>
    <t>JZP260314018</t>
  </si>
  <si>
    <t>JZP260314019</t>
  </si>
  <si>
    <t>JZP260314020</t>
  </si>
  <si>
    <t>PSM-ZM202601080013-0002</t>
  </si>
  <si>
    <t>HGC-Lib-26030751</t>
  </si>
  <si>
    <t>A1-Nai1VaD2</t>
  </si>
  <si>
    <t>10XHD空转文库</t>
  </si>
  <si>
    <t>HGC-Lib-26031250</t>
  </si>
  <si>
    <t>1_4w_con_blm-CQT2025122213-F003</t>
  </si>
  <si>
    <t>HGC20250324002-0011</t>
  </si>
  <si>
    <t>HGC-POOL-26033681</t>
  </si>
  <si>
    <t>LR260310-2</t>
  </si>
  <si>
    <t>HGC-Lib-26030752</t>
  </si>
  <si>
    <t>D1-Nai2VaD4</t>
  </si>
  <si>
    <t>HGC20250324002-0012</t>
  </si>
  <si>
    <t>HGC-POOL-26033682</t>
  </si>
  <si>
    <t>LD260310</t>
  </si>
  <si>
    <t>PSM-ZM202508180015-0108</t>
  </si>
  <si>
    <t>HGC-Lib-26034205</t>
  </si>
  <si>
    <t>66_87_90_69_61-CQT2026012709-F001</t>
  </si>
  <si>
    <t>HGC-Lib-26034204</t>
  </si>
  <si>
    <t>QJH_251231_T_5-CQT2025111730-F023</t>
  </si>
  <si>
    <t>HGC-Lib-26034223</t>
  </si>
  <si>
    <t>L260207028</t>
  </si>
  <si>
    <t>HGC-Lib-26034267</t>
  </si>
  <si>
    <t>N_B_N6302-0Q-10X5TCRRQ-25T-B1_N_B</t>
  </si>
  <si>
    <t>HGC-Lib-26033688</t>
  </si>
  <si>
    <t>P_CZHA-CQT2025122308-F010</t>
  </si>
  <si>
    <t>PSM-ZM202506270005-0012</t>
  </si>
  <si>
    <t>HGC-Lib-26030931</t>
  </si>
  <si>
    <t>L251226037CJ</t>
  </si>
  <si>
    <t>HGC20240726003-0113</t>
  </si>
  <si>
    <t>HGC-POOL-26034276</t>
  </si>
  <si>
    <t>wk260313-1</t>
  </si>
  <si>
    <t>HGC-Lib-26033689</t>
  </si>
  <si>
    <t>XGL-CQT2025040901-F014</t>
  </si>
  <si>
    <t>HGC20250306005-0623</t>
  </si>
  <si>
    <t>B2-250</t>
  </si>
  <si>
    <t>PSM-ZM202508080010-0081</t>
  </si>
  <si>
    <t>HGC-POOL-26034241</t>
  </si>
  <si>
    <t>KSD-260313</t>
  </si>
  <si>
    <t>HGC20250415002-0047</t>
  </si>
  <si>
    <t>HGC-Lib-26034339</t>
  </si>
  <si>
    <t>EBLEBVC260310001</t>
  </si>
  <si>
    <t>HGC-POOL-26034346</t>
  </si>
  <si>
    <t>HGC-Lib-26034277</t>
  </si>
  <si>
    <t>wk260313-2</t>
  </si>
  <si>
    <t>PSM-ZM202601090006-0003</t>
  </si>
  <si>
    <t>HGC-POOL-26032309</t>
  </si>
  <si>
    <t>HGC-Lib-26034278</t>
  </si>
  <si>
    <t>wk260313-3</t>
  </si>
  <si>
    <t>PSM-ZM202506110002-0075</t>
  </si>
  <si>
    <t>HGC-POOL-26034273</t>
  </si>
  <si>
    <t>YX20260313-3</t>
  </si>
  <si>
    <t>HGC-Lib-26034208</t>
  </si>
  <si>
    <t>120294_120294_2-CQT2026011412-F002</t>
  </si>
  <si>
    <t>HGC-Lib-26034226</t>
  </si>
  <si>
    <t>L260207031</t>
  </si>
  <si>
    <t>260199E</t>
  </si>
  <si>
    <t>HGC-Lib-26034138</t>
  </si>
  <si>
    <t>HG2026_573</t>
  </si>
  <si>
    <t>HGC-POOL-26034272</t>
  </si>
  <si>
    <t>YX20260313-2</t>
  </si>
  <si>
    <t>HGC20250306005-0631</t>
  </si>
  <si>
    <t>HGC20250306005-0626</t>
  </si>
  <si>
    <t>B7-174</t>
  </si>
  <si>
    <t>HGC20250306005-0603</t>
  </si>
  <si>
    <t>B8-35.79</t>
  </si>
  <si>
    <t>PSM-ZM202601210011-0063</t>
  </si>
  <si>
    <t>B7-24</t>
  </si>
  <si>
    <t>HGC20241230006-0089</t>
  </si>
  <si>
    <t>260225E</t>
  </si>
  <si>
    <t>B7-21.5</t>
  </si>
  <si>
    <t>B8-2.24</t>
  </si>
  <si>
    <t>B7-34.91</t>
  </si>
  <si>
    <t>HGC20250228004-0123</t>
  </si>
  <si>
    <t>B8-187.69</t>
  </si>
  <si>
    <t>PSM-ZM202603030004-0002</t>
  </si>
  <si>
    <t>PSM-ZM202601220002-0023</t>
  </si>
  <si>
    <t>JZP260315001</t>
  </si>
  <si>
    <t>JZP260315002</t>
  </si>
  <si>
    <t>JZP260315003</t>
  </si>
  <si>
    <t>JZP260315004</t>
  </si>
  <si>
    <t>JZP260315007</t>
  </si>
  <si>
    <t>JZP260315008</t>
  </si>
  <si>
    <t>HGC20250415002-0048</t>
  </si>
  <si>
    <t>HGC-Lib-26035536</t>
  </si>
  <si>
    <t>SJ260308D4</t>
  </si>
  <si>
    <t>PSM-ZM202509120010-0044</t>
  </si>
  <si>
    <t>HGC-POOL-26019480</t>
  </si>
  <si>
    <t>PSM-ZM202507290002-0032</t>
  </si>
  <si>
    <t>HGC-POOL-26035554</t>
  </si>
  <si>
    <t>PLN318</t>
  </si>
  <si>
    <t>HGC-POOL-26008582</t>
  </si>
  <si>
    <t>PSM-ZM202509120010-0041</t>
  </si>
  <si>
    <t>HGC-POOL-26015980</t>
  </si>
  <si>
    <t>H26013001</t>
  </si>
  <si>
    <t>HGC-POOL-26014479</t>
  </si>
  <si>
    <t>HGC-Lib-26035537</t>
  </si>
  <si>
    <t>SR260310M11</t>
  </si>
  <si>
    <t>HGC-POOL-26019838</t>
  </si>
  <si>
    <t>PSM-ZM202509120010-0038</t>
  </si>
  <si>
    <t>HGC-POOL-26013915</t>
  </si>
  <si>
    <t>H26012701</t>
  </si>
  <si>
    <t>HGC-POOL-26022901</t>
  </si>
  <si>
    <t>PSM-ZM202510200009-0037</t>
  </si>
  <si>
    <t>HGC-POOL-26033149</t>
  </si>
  <si>
    <t>HKWBPEP0002301</t>
  </si>
  <si>
    <t>PSM-ZM202506230008-0037</t>
  </si>
  <si>
    <t>HGC-POOL-26035508</t>
  </si>
  <si>
    <t>MethyCap-23</t>
  </si>
  <si>
    <t>HGC-Lib-26035538</t>
  </si>
  <si>
    <t>SR260310M21</t>
  </si>
  <si>
    <t>HGC20250407006-0009</t>
  </si>
  <si>
    <t>HGC-POOL-26035505</t>
  </si>
  <si>
    <t>Hap1_C17_TetR-mCherry_Input</t>
  </si>
  <si>
    <t>HGC20241226003-0045</t>
  </si>
  <si>
    <t>HGC-Lib-26035663</t>
  </si>
  <si>
    <t>ISmix</t>
  </si>
  <si>
    <t>PSM-ZM202507300002-0009</t>
  </si>
  <si>
    <t>HGC-POOL-26033148</t>
  </si>
  <si>
    <t>HKWBPEP0002300</t>
  </si>
  <si>
    <t>PSM-ZM202511060005-0046</t>
  </si>
  <si>
    <t>0317X3</t>
  </si>
  <si>
    <t>10x3′单细胞转录组+10XFlex</t>
  </si>
  <si>
    <t>HGC-Lib-26023054</t>
  </si>
  <si>
    <t>GBD-CQT2026012703-F004</t>
  </si>
  <si>
    <t>PSM-ZM202509120010-0058</t>
  </si>
  <si>
    <t>H26031601</t>
  </si>
  <si>
    <t>HGC-POOL-26033147</t>
  </si>
  <si>
    <t>HKWBPEP0002299</t>
  </si>
  <si>
    <t>HGC-Lib-26034265</t>
  </si>
  <si>
    <t>N_B_N6228-16-BDYXW-IST2y_N_B</t>
  </si>
  <si>
    <t>0317X2</t>
  </si>
  <si>
    <t>10x5′单细胞免疫组库+免疫组库+citeseq</t>
  </si>
  <si>
    <t>B6-68</t>
  </si>
  <si>
    <t>B7-3-2</t>
  </si>
  <si>
    <t>HGC-Lib-26032993</t>
  </si>
  <si>
    <t>C4H676</t>
  </si>
  <si>
    <t>B7-17-2</t>
  </si>
  <si>
    <t>HGC-Lib-26030930</t>
  </si>
  <si>
    <t>L251226036CJ</t>
  </si>
  <si>
    <t>B7-79</t>
  </si>
  <si>
    <t>B7-4-1</t>
  </si>
  <si>
    <t>PSM-ZM202509250009-0031</t>
  </si>
  <si>
    <t>PSM-ZM202602060018-0007</t>
  </si>
  <si>
    <t>HGC-Lib-26035875</t>
  </si>
  <si>
    <t>0316X1</t>
  </si>
  <si>
    <t>HGC20250306005-0612</t>
  </si>
  <si>
    <t>HGC-POOL-26033779</t>
  </si>
  <si>
    <t>20260307-1-V8</t>
  </si>
  <si>
    <t>PSM-ZM202603090003-0001</t>
  </si>
  <si>
    <t>成都格知生物技术有限公司</t>
  </si>
  <si>
    <t>PSM-ZM202510200009-0038</t>
  </si>
  <si>
    <t>靶基因甲基化</t>
  </si>
  <si>
    <t>HGC20250306005-0636</t>
  </si>
  <si>
    <t>0317X1</t>
  </si>
  <si>
    <t>B7-7-1</t>
  </si>
  <si>
    <t>B7-7-2</t>
  </si>
  <si>
    <t>B7-4-2</t>
  </si>
  <si>
    <t>HGC20250306005-0566</t>
  </si>
  <si>
    <t>B7-4-3</t>
  </si>
  <si>
    <t>B7-13</t>
  </si>
  <si>
    <t>HGC-Lib-26034398</t>
  </si>
  <si>
    <t>LR260310-A0015</t>
  </si>
  <si>
    <t>PSM-ZM202601220002-0024</t>
  </si>
  <si>
    <t>JZP260317001</t>
  </si>
  <si>
    <t>JZP260317006</t>
  </si>
  <si>
    <t>JZP260317005</t>
  </si>
  <si>
    <t>B7-3-1</t>
  </si>
  <si>
    <t>PSM-ZM202506190002-0020</t>
  </si>
  <si>
    <t>B5-310.8</t>
  </si>
  <si>
    <t>B5-655.2</t>
  </si>
  <si>
    <t>PSM-ZM202506190002-0019</t>
  </si>
  <si>
    <t>B4-739.2</t>
  </si>
  <si>
    <t>B6-261</t>
  </si>
  <si>
    <t>B4-235.2</t>
  </si>
  <si>
    <t>HGC-Lib-26034202</t>
  </si>
  <si>
    <t>0127S8_3</t>
  </si>
  <si>
    <t>HGC-Lib-26033252</t>
  </si>
  <si>
    <t>L260305011c1A</t>
  </si>
  <si>
    <t>PSM-ZM202506270005-0013</t>
  </si>
  <si>
    <t>PSM-ZM202506190002-0018</t>
  </si>
  <si>
    <t>B3-430</t>
  </si>
  <si>
    <t>B5-25.2</t>
  </si>
  <si>
    <t>B8-540</t>
  </si>
  <si>
    <t>B4-16.8</t>
  </si>
  <si>
    <t>B3-170</t>
  </si>
  <si>
    <t>PSM-ZM202507210073-0010</t>
  </si>
  <si>
    <t>HGC-Lib-26011048</t>
  </si>
  <si>
    <t>LR260116-A0109</t>
  </si>
  <si>
    <t>B7-17-1</t>
  </si>
  <si>
    <t>B3-90</t>
  </si>
  <si>
    <t>HGC-Lib-26025653</t>
  </si>
  <si>
    <t>LR260211-A0510</t>
  </si>
  <si>
    <t>m5C-MeRIP</t>
  </si>
  <si>
    <t>HGC-Lib-26035122</t>
  </si>
  <si>
    <t>SaLPue-2</t>
  </si>
  <si>
    <t>HGC20241226003-0044</t>
  </si>
  <si>
    <t>HGC-POOL-26034236</t>
  </si>
  <si>
    <t>HGC-Lib-26029354</t>
  </si>
  <si>
    <t>N2_Panc-1_6U</t>
  </si>
  <si>
    <t>HGC-Lib-26015231</t>
  </si>
  <si>
    <t>Z11</t>
  </si>
  <si>
    <t>HGC20250228004-0122</t>
  </si>
  <si>
    <t>260317P1-204</t>
  </si>
  <si>
    <t>PSM-ZM202508290002-0006</t>
  </si>
  <si>
    <t>HGC-Lib-26028964</t>
  </si>
  <si>
    <t>GM12878-1</t>
  </si>
  <si>
    <t>PSM-ZM202511060005-0047</t>
  </si>
  <si>
    <t>0318X1</t>
  </si>
  <si>
    <t>WES/cut&amp;tag/10x5′单细胞免疫组库/免疫组库</t>
  </si>
  <si>
    <t>PSM-ZM202601210011-0044</t>
  </si>
  <si>
    <t>PSM-ZM202603100007-0002</t>
  </si>
  <si>
    <t>生态环境部华南环境科学研究所（生态环境部生态环境应急研究所）</t>
  </si>
  <si>
    <t>PSM-ZM202601210011-0069</t>
  </si>
  <si>
    <t>A8-190</t>
  </si>
  <si>
    <t>PSM-ZM202601200004-0005</t>
  </si>
  <si>
    <t>A7-102</t>
  </si>
  <si>
    <t>A8-804</t>
  </si>
  <si>
    <t>A7-34</t>
  </si>
  <si>
    <t>HGC20250306005-0630</t>
  </si>
  <si>
    <t>A7-29</t>
  </si>
  <si>
    <t>PSM-ZM202603040010-0009</t>
  </si>
  <si>
    <t>HGC-POOL-26036658</t>
  </si>
  <si>
    <t>LN1-260317-P2-3</t>
  </si>
  <si>
    <t>HGC-Lib-26035107</t>
  </si>
  <si>
    <t>97.1</t>
  </si>
  <si>
    <t>PSM-ZM202509120012-0012</t>
  </si>
  <si>
    <t>HGC-POOL-26036660</t>
  </si>
  <si>
    <t>LN1-260317-P3-1</t>
  </si>
  <si>
    <t>HGC-POOL-26036662</t>
  </si>
  <si>
    <t>LN1-260317-P3-3</t>
  </si>
  <si>
    <t>HGC-POOL-26036661</t>
  </si>
  <si>
    <t>LN1-260317-P3-2</t>
  </si>
  <si>
    <t>HGC-POOL-26036659</t>
  </si>
  <si>
    <t>LN1-260317-P2-4</t>
  </si>
  <si>
    <t>HGC-POOL-26036655</t>
  </si>
  <si>
    <t>LN1-260317-P1-5</t>
  </si>
  <si>
    <t>A4-760</t>
  </si>
  <si>
    <t>HGC-POOL-26036657</t>
  </si>
  <si>
    <t>LN1-260317-P2-2</t>
  </si>
  <si>
    <t>宏转录组文库（去真核核糖体）</t>
  </si>
  <si>
    <t>HGC-POOL-26036656</t>
  </si>
  <si>
    <t>LN1-260317-P2-1</t>
  </si>
  <si>
    <t>HGC-26031304</t>
  </si>
  <si>
    <t>KT13</t>
  </si>
  <si>
    <t>HGC-POOL-26036651</t>
  </si>
  <si>
    <t>LN1-260317-P1-1</t>
  </si>
  <si>
    <t>PSM-ZM202601220002-0025</t>
  </si>
  <si>
    <t>JZP260318008</t>
  </si>
  <si>
    <t>JZP260318009</t>
  </si>
  <si>
    <t>PSM-ZM202508080002-0022</t>
  </si>
  <si>
    <t>HGC-Lib-26036107</t>
  </si>
  <si>
    <t>L1</t>
  </si>
  <si>
    <t>PSM-ZM202509120010-0059</t>
  </si>
  <si>
    <t>HGC-POOL-26037085</t>
  </si>
  <si>
    <t>H26031801</t>
  </si>
  <si>
    <t>HGC20241230006-0091</t>
  </si>
  <si>
    <t>HGC20250407006-0011</t>
  </si>
  <si>
    <t>HGC-POOL-26036106</t>
  </si>
  <si>
    <t>CHIP-seq-1-32</t>
  </si>
  <si>
    <t>PSM-ZM202506190002-0021</t>
  </si>
  <si>
    <t>A4-504</t>
  </si>
  <si>
    <t>A4-457.8</t>
  </si>
  <si>
    <t>PSM-ZM202601230003-0004</t>
  </si>
  <si>
    <t>A8-70</t>
  </si>
  <si>
    <t>HGC20250306005-0633</t>
  </si>
  <si>
    <t>HGC-Lib-26022748</t>
  </si>
  <si>
    <t>G420-CQT2026020801-F001</t>
  </si>
  <si>
    <t>A7-885</t>
  </si>
  <si>
    <t>A7-61</t>
  </si>
  <si>
    <t>PSM-ZM202603040010-0010</t>
  </si>
  <si>
    <t>HGC-POOL-26037172</t>
  </si>
  <si>
    <t>LN1-260318-P1-1</t>
  </si>
  <si>
    <t>A4-16.8</t>
  </si>
  <si>
    <t>HGC20250306005-0632</t>
  </si>
  <si>
    <t>HGC-Lib-26036143</t>
  </si>
  <si>
    <t>20260307-2-V8</t>
  </si>
  <si>
    <t>PSM-ZM202601210011-0048</t>
  </si>
  <si>
    <t>HGC-POOL-26037173</t>
  </si>
  <si>
    <t>LN1-260318-P1-2</t>
  </si>
  <si>
    <t>A7-26</t>
  </si>
  <si>
    <t>HGC-POOL-26037174</t>
  </si>
  <si>
    <t>LN1-260318-P1-3</t>
  </si>
  <si>
    <t>PSM-ZM202512310020-0008</t>
  </si>
  <si>
    <t>260252E</t>
  </si>
  <si>
    <t>HGC-POOL-26037175</t>
  </si>
  <si>
    <t>LN1-260318-P1-4</t>
  </si>
  <si>
    <t>HGC20241230006-0095</t>
  </si>
  <si>
    <t>HGC-26033058</t>
  </si>
  <si>
    <t>ZJ_cf3</t>
  </si>
  <si>
    <t>PSM-ZM202601220002-0026</t>
  </si>
  <si>
    <t>JZP260319005</t>
  </si>
  <si>
    <t>JZP260319006</t>
  </si>
  <si>
    <t>JZP260319008</t>
  </si>
  <si>
    <t>PSM-ZM202506270006-0028</t>
  </si>
  <si>
    <t>HGC-Lib-26036225</t>
  </si>
  <si>
    <t>Arm_D8_KO_SG_ATAC1</t>
  </si>
  <si>
    <t>HGC-Lib-26036535</t>
  </si>
  <si>
    <t>L260211055</t>
  </si>
  <si>
    <t>PSM-ZM202603160017-0001</t>
  </si>
  <si>
    <t>HGC-Lib-26036267</t>
  </si>
  <si>
    <t>PRH2026-1</t>
  </si>
  <si>
    <t>RIP-SEQ文库</t>
  </si>
  <si>
    <t>HGC-Lib-26022852</t>
  </si>
  <si>
    <t>LFPC251218060X2</t>
  </si>
  <si>
    <t>HGC-26031297</t>
  </si>
  <si>
    <t>HGC20250306005-0639</t>
  </si>
  <si>
    <t>Single-indexed, ATAC sample</t>
  </si>
  <si>
    <t>测试</t>
  </si>
  <si>
    <t>HGC-26030224-B-1</t>
  </si>
  <si>
    <t>XYD-2</t>
  </si>
  <si>
    <t>BCR</t>
  </si>
  <si>
    <t>B8-106.6</t>
  </si>
  <si>
    <t>B8-59</t>
  </si>
  <si>
    <t>HGC-Lib-26032986</t>
  </si>
  <si>
    <t>L5</t>
  </si>
  <si>
    <t>HGC20240726003-0115</t>
  </si>
  <si>
    <t>PSM-ZM202506270006-0031</t>
  </si>
  <si>
    <t>HGC-Lib-26036253</t>
  </si>
  <si>
    <t>Atg5KO_NFATc2_CT</t>
  </si>
  <si>
    <t>HGC20250306005-0638</t>
  </si>
  <si>
    <t>B7-258</t>
  </si>
  <si>
    <t>PSM-ZM202506270006-0030</t>
  </si>
  <si>
    <t>B5-320</t>
  </si>
  <si>
    <t>PSM-ZM202510200006-0005</t>
  </si>
  <si>
    <t>广州微远基因科技有限公司</t>
  </si>
  <si>
    <t>HGC-Lib-26034221</t>
  </si>
  <si>
    <t>KY12132-1-N845D</t>
  </si>
  <si>
    <t>B8-104</t>
  </si>
  <si>
    <t>PSM-ZM202508080010-0083</t>
  </si>
  <si>
    <t>B8-352</t>
  </si>
  <si>
    <t>PSM-ZM202512160005-0138</t>
  </si>
  <si>
    <t>B6-140-2</t>
  </si>
  <si>
    <t>HGC20250306005-0640</t>
  </si>
  <si>
    <t>HGC-Lib-26032246</t>
  </si>
  <si>
    <t>L260305008</t>
  </si>
  <si>
    <t>HGC-Lib-26036254</t>
  </si>
  <si>
    <t>Atg5WT_NFATc1_CT</t>
  </si>
  <si>
    <t>PSM-ZM202512160005-0129</t>
  </si>
  <si>
    <t>B6-140-1</t>
  </si>
  <si>
    <t>Cut and run sample</t>
  </si>
  <si>
    <t>PSM-ZM202506270005-0014</t>
  </si>
  <si>
    <t>B8-39</t>
  </si>
  <si>
    <t>chipseq文库</t>
  </si>
  <si>
    <t>HGC-Lib-26030697</t>
  </si>
  <si>
    <t>N_B_N6227-2F-10X5TCRALLO-Sp534-POD14B412_N_B</t>
  </si>
  <si>
    <t>PSM-ZM202601210011-0075</t>
  </si>
  <si>
    <t>B3-1000</t>
  </si>
  <si>
    <t>B8-16-1</t>
  </si>
  <si>
    <t>HGC20250306005-0567</t>
  </si>
  <si>
    <t>HGC-Lib-26036922</t>
  </si>
  <si>
    <t>J24</t>
  </si>
  <si>
    <t>B8-16-2</t>
  </si>
  <si>
    <t>PSM-ZM202603130009-0001</t>
  </si>
  <si>
    <t>中山大学孙逸仙纪念医院</t>
  </si>
  <si>
    <t>HGC-Lib-26033910</t>
  </si>
  <si>
    <t>293T</t>
  </si>
  <si>
    <t>ribo-seq文库</t>
  </si>
  <si>
    <t>PSM-ZM202512160005-0133</t>
  </si>
  <si>
    <t>B6-700</t>
  </si>
  <si>
    <t>HGC20250331006-0024</t>
  </si>
  <si>
    <t>HGC-Lib-26035857</t>
  </si>
  <si>
    <t>10X3-HT260316A</t>
  </si>
  <si>
    <t>HGC-Lib-26037079</t>
  </si>
  <si>
    <t>N_B_N6311-3T-BDZGB-GS_N_B</t>
  </si>
  <si>
    <t>PSM-ZM202508060012-0015</t>
  </si>
  <si>
    <t>J0004KJZX5A003-bs-Lib-Mar13</t>
  </si>
  <si>
    <t>HGC-Lib-26026926</t>
  </si>
  <si>
    <t>barcode6</t>
  </si>
  <si>
    <t>PSM-ZM202602280009-0002</t>
  </si>
  <si>
    <t>PSM-ZM202512160005-0126</t>
  </si>
  <si>
    <t>PSM-ZM202510100002-0003</t>
  </si>
  <si>
    <t>东莞市人民医院</t>
  </si>
  <si>
    <t>HGC-Lib-26037474</t>
  </si>
  <si>
    <t>P</t>
  </si>
  <si>
    <t>HGC20250118001-0088</t>
  </si>
  <si>
    <t>HGC-POOL-26034222</t>
  </si>
  <si>
    <t>LM2648703ac1A</t>
  </si>
  <si>
    <t>HGC-Lib-26031256</t>
  </si>
  <si>
    <t>LCBM_F_5-CQT2026012708-F008</t>
  </si>
  <si>
    <t>PSM-ZM202509120010-0060</t>
  </si>
  <si>
    <t>H26032001</t>
  </si>
  <si>
    <t>PSM-ZM202603040010-0011</t>
  </si>
  <si>
    <t>HGC-POOL-26037631</t>
  </si>
  <si>
    <t>LN1-260319-P1-2</t>
  </si>
  <si>
    <t>PSM-ZM202602060018-0008</t>
  </si>
  <si>
    <t>PSM-ZM202508180015-0115</t>
  </si>
  <si>
    <t>HGC-POOL-26037630</t>
  </si>
  <si>
    <t>LN1-260319-P1-1</t>
  </si>
  <si>
    <t>HGC-POOL-26037632</t>
  </si>
  <si>
    <t>LN1-260319-P1-3</t>
  </si>
  <si>
    <t>PSM-ZM202511060005-0048</t>
  </si>
  <si>
    <t>0320X1</t>
  </si>
  <si>
    <t>10x5′单细胞免疫组库/免疫组库/WGS/10XFlex/cut&amp;tag</t>
  </si>
  <si>
    <t>HGC-POOL-26037633</t>
  </si>
  <si>
    <t>LN1-260319-P1-4</t>
  </si>
  <si>
    <t>原核链特异性转录组文库</t>
  </si>
  <si>
    <t>HGC-Lib-26034199</t>
  </si>
  <si>
    <t>SY-1</t>
  </si>
  <si>
    <t>HGC-Lib-26034200</t>
  </si>
  <si>
    <t>SY-2</t>
  </si>
  <si>
    <t>PSM-ZM202601220002-0027</t>
  </si>
  <si>
    <t>JZP260320002</t>
  </si>
  <si>
    <t>JZP260320003</t>
  </si>
  <si>
    <t>JZP260320007</t>
  </si>
  <si>
    <t>JZP260320018</t>
  </si>
  <si>
    <t>暂存</t>
  </si>
  <si>
    <t>JZP260320019</t>
  </si>
  <si>
    <t>JZP260320024</t>
  </si>
  <si>
    <t>JZP260320016</t>
  </si>
  <si>
    <t>JZP260320025</t>
  </si>
  <si>
    <t>JZP260320017</t>
  </si>
  <si>
    <t>HGC-Lib-26018659</t>
  </si>
  <si>
    <t>N22</t>
  </si>
  <si>
    <t>HGC-Lib-26036269</t>
  </si>
  <si>
    <t>PRH2026-3</t>
  </si>
  <si>
    <t>HGC20250228004-0125</t>
  </si>
  <si>
    <t>A6-165</t>
  </si>
  <si>
    <t>HGC-Lib-26032914</t>
  </si>
  <si>
    <t>430omoMouseIgG</t>
  </si>
  <si>
    <t>cut&amp;taglibraries</t>
  </si>
  <si>
    <t>260250E</t>
  </si>
  <si>
    <t>A7-99</t>
  </si>
  <si>
    <t>HGC20250306005-0618</t>
  </si>
  <si>
    <t>PSM-ZM202507110002-0010</t>
  </si>
  <si>
    <t>A6-113.09</t>
  </si>
  <si>
    <t>链特异性建库</t>
  </si>
  <si>
    <t>HGC-Lib-26037568</t>
  </si>
  <si>
    <t>N_B_N6310-18-10X5TCRNERDzhiliaohou2_N_B</t>
  </si>
  <si>
    <t>A6-6.47</t>
  </si>
  <si>
    <t>HGC20250306005-0629</t>
  </si>
  <si>
    <t>A7-390</t>
  </si>
  <si>
    <t>A7-10</t>
  </si>
  <si>
    <t>A6-42</t>
  </si>
  <si>
    <t>HGC-Lib-26036270</t>
  </si>
  <si>
    <t>PRH2026-4</t>
  </si>
  <si>
    <t>HGC20250118001-0090</t>
  </si>
  <si>
    <t>HGC-Lib-26037901</t>
  </si>
  <si>
    <t>WK080</t>
  </si>
  <si>
    <t>HGC20250306005-0605</t>
  </si>
  <si>
    <t>A6-4</t>
  </si>
  <si>
    <t>PSM-ZM202601210011-0077</t>
  </si>
  <si>
    <t>HGC-Lib-26037856</t>
  </si>
  <si>
    <t>IBLC260304010X1</t>
  </si>
  <si>
    <t>PSM-ZM202603200003-0001</t>
  </si>
  <si>
    <t>HGC-POOL-26037708</t>
  </si>
  <si>
    <t>H260319_3</t>
  </si>
  <si>
    <t>PSM-ZM202602060006-0006</t>
  </si>
  <si>
    <t>A7-86</t>
  </si>
  <si>
    <t>PSM-ZM202508080010-0084</t>
  </si>
  <si>
    <t>HGC-Lib-26037783</t>
  </si>
  <si>
    <t>KSD-260320</t>
  </si>
  <si>
    <t>A8-17</t>
  </si>
  <si>
    <t>A8-7-3</t>
  </si>
  <si>
    <t>A8-7-2</t>
  </si>
  <si>
    <t>HGC-Lib-26009128</t>
  </si>
  <si>
    <t>X14</t>
  </si>
  <si>
    <t>HGC-Lib-26036256</t>
  </si>
  <si>
    <t>Atg5WT_IgG_CT</t>
  </si>
  <si>
    <t>260249E</t>
  </si>
  <si>
    <t>HGC-Lib-26037902</t>
  </si>
  <si>
    <t>WK081</t>
  </si>
  <si>
    <t>HGC-POOL-26037706</t>
  </si>
  <si>
    <t>H260319_1</t>
  </si>
  <si>
    <t>HGC-Lib-26037828</t>
  </si>
  <si>
    <t>TCRLGTC260314031</t>
  </si>
  <si>
    <t>HGC-Lib-26036841</t>
  </si>
  <si>
    <t>LR260312-A0186</t>
  </si>
  <si>
    <t>HGC-Lib-26036767</t>
  </si>
  <si>
    <t>LD2260311-A0076</t>
  </si>
  <si>
    <t>PSM-ZM202506210001-0021</t>
  </si>
  <si>
    <t>A5-900</t>
  </si>
  <si>
    <t>HGC-Lib-26037473</t>
  </si>
  <si>
    <t>HGC-Lib-26036769</t>
  </si>
  <si>
    <t>LD2260311-A0078</t>
  </si>
  <si>
    <t>A6-200-2</t>
  </si>
  <si>
    <t>PSM-ZM202603040010-0012</t>
  </si>
  <si>
    <t>LN1-260320-P1-3</t>
  </si>
  <si>
    <t>LN1-260320-P1-1</t>
  </si>
  <si>
    <t>LN1-260320-P1-2</t>
  </si>
  <si>
    <t>LN1-260320-P1-4</t>
  </si>
  <si>
    <t>PSM-ZM202603130006-0001</t>
  </si>
  <si>
    <t>260319P1-184</t>
  </si>
  <si>
    <t>HGC-Lib-26036835</t>
  </si>
  <si>
    <t>LR260312-A0159</t>
  </si>
  <si>
    <t>PSM-ZM202601220002-0028</t>
  </si>
  <si>
    <t>JZP260321009</t>
  </si>
  <si>
    <t>JZP260321010</t>
  </si>
  <si>
    <t>JZP260321011</t>
  </si>
  <si>
    <t>JZP260321015</t>
  </si>
  <si>
    <t>JZP260321016</t>
  </si>
  <si>
    <t>JZP260321017</t>
  </si>
  <si>
    <t>JZP260321018</t>
  </si>
  <si>
    <t>JZP260321019</t>
  </si>
  <si>
    <t>PSM-ZM202508210001-0032</t>
  </si>
  <si>
    <t>A8-15.5</t>
  </si>
  <si>
    <t>A8-46</t>
  </si>
  <si>
    <t>A8-33</t>
  </si>
  <si>
    <t>UMI</t>
  </si>
  <si>
    <t>A8-8.96</t>
  </si>
  <si>
    <t>A8-62</t>
  </si>
  <si>
    <t>A8-209</t>
  </si>
  <si>
    <t>HGC-POOL-26034271</t>
  </si>
  <si>
    <t>YX20260313-1</t>
  </si>
  <si>
    <t>HGC20241231001-0141</t>
  </si>
  <si>
    <t>PSM-ZM202506110002-0076</t>
  </si>
  <si>
    <t>HGC-POOL-26037769</t>
  </si>
  <si>
    <t>YX20260319-1</t>
  </si>
  <si>
    <t>HGC20250407006-0010</t>
  </si>
  <si>
    <t>HGC-26035507-L</t>
  </si>
  <si>
    <t>mcherry_M</t>
  </si>
  <si>
    <t>PSM-ZM202602070006-0007</t>
  </si>
  <si>
    <t>260322P3-102</t>
  </si>
  <si>
    <t>A8-11.58</t>
  </si>
  <si>
    <t>PSM-ZM202601200004-0006</t>
  </si>
  <si>
    <t>A8-76.5</t>
  </si>
  <si>
    <t>A8-56</t>
  </si>
  <si>
    <t>PSM-ZM202508080010-0082</t>
  </si>
  <si>
    <t>HGC-POOL-26037039</t>
  </si>
  <si>
    <t>KSD-20260318</t>
  </si>
  <si>
    <t>HGC-Lib-26033748</t>
  </si>
  <si>
    <t>P3</t>
  </si>
  <si>
    <t>HGC-26035506-L</t>
  </si>
  <si>
    <t>MAU2-V5_M</t>
  </si>
  <si>
    <t>HGC-Lib-25112867</t>
  </si>
  <si>
    <t>K27TumorN</t>
  </si>
  <si>
    <t>HGC-Lib-26009129</t>
  </si>
  <si>
    <t>X15</t>
  </si>
  <si>
    <t>PSM-ZM202601220002-0029</t>
  </si>
  <si>
    <t>JZP260322001</t>
  </si>
  <si>
    <t>JZP260322002</t>
  </si>
  <si>
    <t>JZP260322003</t>
  </si>
  <si>
    <t>JZP260322004</t>
  </si>
  <si>
    <t>JZP260322010</t>
  </si>
  <si>
    <t>JZP260322011</t>
  </si>
  <si>
    <t>PSM-ZM202601210011-0078</t>
  </si>
  <si>
    <t>HGC-Lib-26037882</t>
  </si>
  <si>
    <t>R260319001</t>
  </si>
  <si>
    <t>PSM-ZM202511060005-0049</t>
  </si>
  <si>
    <t>0324X1</t>
  </si>
  <si>
    <t>0324X2</t>
  </si>
  <si>
    <t>10x3′单细胞转录组+10XFFPE空转</t>
  </si>
  <si>
    <t>0324X3</t>
  </si>
  <si>
    <t>PSM-ZM202601190002-0002</t>
  </si>
  <si>
    <t>HGC-Lib-26037884</t>
  </si>
  <si>
    <t>R260319003</t>
  </si>
  <si>
    <t>HGC20250306005-0634</t>
  </si>
  <si>
    <t>PSM-ZM202509140001-0004</t>
  </si>
  <si>
    <t>东南大学</t>
  </si>
  <si>
    <t>HGC-26033031</t>
  </si>
  <si>
    <t>c-1</t>
  </si>
  <si>
    <t>PSM-ZM202601210011-0060</t>
  </si>
  <si>
    <t>HGC-Lib-26034292</t>
  </si>
  <si>
    <t>L260226037</t>
  </si>
  <si>
    <t>PSM-ZM202509220004-0009</t>
  </si>
  <si>
    <t>260282E</t>
  </si>
  <si>
    <t>HGC20250306005-0637</t>
  </si>
  <si>
    <t>B8-82.08</t>
  </si>
  <si>
    <t>HGC-Lib-26031253</t>
  </si>
  <si>
    <t>DZ-TZF-0728-CQT2024082802-F007</t>
  </si>
  <si>
    <t>B8-9.83</t>
  </si>
  <si>
    <t>HGC-Lib-26036268</t>
  </si>
  <si>
    <t>PRH2026-2</t>
  </si>
  <si>
    <t>HGC-Lib-26036970</t>
  </si>
  <si>
    <t>M30</t>
  </si>
  <si>
    <t>B8-16</t>
  </si>
  <si>
    <t>PSM-ZM202601230003-0005</t>
  </si>
  <si>
    <t>PSM-ZM202603040010-0014</t>
  </si>
  <si>
    <t>HGC-POOL-26038540</t>
  </si>
  <si>
    <t>LN1-260323-P1-3</t>
  </si>
  <si>
    <t>HGC-POOL-26038539</t>
  </si>
  <si>
    <t>LN1-260323-P1-2</t>
  </si>
  <si>
    <t>HGC-POOL-26038541</t>
  </si>
  <si>
    <t>LN1-260323-P1-4</t>
  </si>
  <si>
    <t>HGC-POOL-26038538</t>
  </si>
  <si>
    <t>LN1-260323-P1-1</t>
  </si>
  <si>
    <t>HGC-Lib-26037664</t>
  </si>
  <si>
    <t>LR260312-A0329</t>
  </si>
  <si>
    <t>HGC-26020704</t>
  </si>
  <si>
    <t>PSM-ZM202601220002-0030</t>
  </si>
  <si>
    <t>JZP260324001</t>
  </si>
  <si>
    <t>JZP260324005</t>
  </si>
  <si>
    <t>JZP260324006</t>
  </si>
  <si>
    <t>PSM-ZM202507290002-0033</t>
  </si>
  <si>
    <t>HGC-POOL-26038158</t>
  </si>
  <si>
    <t>PLN319</t>
  </si>
  <si>
    <t>PSM-ZM202507070012-0009</t>
  </si>
  <si>
    <t>贵州医科大学</t>
  </si>
  <si>
    <t>PSM-ZM202508110017-0008</t>
  </si>
  <si>
    <t>B4-350</t>
  </si>
  <si>
    <t>HGC20241209010-0059</t>
  </si>
  <si>
    <t>PSM-ZM202506210001-0022</t>
  </si>
  <si>
    <t>A5-55</t>
  </si>
  <si>
    <t>PSM-ZM202506230004-0010</t>
  </si>
  <si>
    <t>B5-25</t>
  </si>
  <si>
    <t>HGC20250306005-0643</t>
  </si>
  <si>
    <t>PSM-ZM202510200009-0040</t>
  </si>
  <si>
    <t>PSM-ZM202602060006-0008</t>
  </si>
  <si>
    <t>PSM-ZM202512160005-0142</t>
  </si>
  <si>
    <t>HGC20250306005-0642</t>
  </si>
  <si>
    <t>B5-480</t>
  </si>
  <si>
    <t>PSM-ZM202512170007-0002</t>
  </si>
  <si>
    <t>250976E</t>
  </si>
  <si>
    <t>A5-30</t>
  </si>
  <si>
    <t>10x5′单细胞BCR文库</t>
  </si>
  <si>
    <t>HGC-Lib-26037883</t>
  </si>
  <si>
    <t>R260319002</t>
  </si>
  <si>
    <t>PSM-ZM202508200008-0007</t>
  </si>
  <si>
    <t>A8-4.37</t>
  </si>
  <si>
    <t>HGC-Lib-26036246</t>
  </si>
  <si>
    <t>WTA index M5</t>
  </si>
  <si>
    <t>PSM-ZM202601210011-0085</t>
  </si>
  <si>
    <t>B2-970</t>
  </si>
  <si>
    <t>HGC20250306005-0645</t>
  </si>
  <si>
    <t>PSM-ZM202506110002-0077</t>
  </si>
  <si>
    <t>HGC-POOL-26037771</t>
  </si>
  <si>
    <t>YX20260319-3</t>
  </si>
  <si>
    <t>HGC20240726003-0116</t>
  </si>
  <si>
    <t>HGC-Lib-26038460</t>
  </si>
  <si>
    <t>wk260323-1</t>
  </si>
  <si>
    <t>A8-16</t>
  </si>
  <si>
    <t>A6-280</t>
  </si>
  <si>
    <t>PSM-ZM202508080010-0085</t>
  </si>
  <si>
    <t>HGC-POOL-26039028</t>
  </si>
  <si>
    <t>KSD260324-1</t>
  </si>
  <si>
    <t>PSM-ZM202601210011-0079</t>
  </si>
  <si>
    <t>HGC-Lib-26036251</t>
  </si>
  <si>
    <t>ST index M5</t>
  </si>
  <si>
    <t>HGC-Lib-26037951</t>
  </si>
  <si>
    <t>SP-1-D0-S-PBMC-BCR</t>
  </si>
  <si>
    <t>HGC-POOL-26026888</t>
  </si>
  <si>
    <t>JMPRO26-2</t>
  </si>
  <si>
    <t>PSM-ZM202512010001-0003</t>
  </si>
  <si>
    <t>HGC20250415002-0050</t>
  </si>
  <si>
    <t>A6-160</t>
  </si>
  <si>
    <t>PSM-ZM202602060018-0009</t>
  </si>
  <si>
    <t>HGC-POOL-26038375</t>
  </si>
  <si>
    <t>SNWS26002</t>
  </si>
  <si>
    <t>HGC20250118001-0093</t>
  </si>
  <si>
    <t>HGC-Lib-26039259</t>
  </si>
  <si>
    <t>L260319001c1A</t>
  </si>
  <si>
    <t>B7-500</t>
  </si>
  <si>
    <t>PSM-ZM202509120010-0061</t>
  </si>
  <si>
    <t>H26032501</t>
  </si>
  <si>
    <t>B7-290</t>
  </si>
  <si>
    <t>PSM-ZM202602280009-0003</t>
  </si>
  <si>
    <t>HGC-Lib-26037791</t>
  </si>
  <si>
    <t>BJ0305-1</t>
  </si>
  <si>
    <t>A5-320</t>
  </si>
  <si>
    <t>HGC-Lib-26038816</t>
  </si>
  <si>
    <t>N_B_N6312-04-10X5B-028-M18_N_B</t>
  </si>
  <si>
    <t>HGC20250306005-0644</t>
  </si>
  <si>
    <t>B5-9</t>
  </si>
  <si>
    <t>PSM-ZM202508080010-0086</t>
  </si>
  <si>
    <t>HGC-POOL-26039318</t>
  </si>
  <si>
    <t>KSD-260325-1</t>
  </si>
  <si>
    <t>PSM-ZM202601220002-0031</t>
  </si>
  <si>
    <t>JZP260325008</t>
  </si>
  <si>
    <t>HGC-Lib-26038256</t>
  </si>
  <si>
    <t>SR260313M2</t>
  </si>
  <si>
    <t>JZP260325004</t>
  </si>
  <si>
    <t>JZP260325003</t>
  </si>
  <si>
    <t>JZP260325007</t>
  </si>
  <si>
    <t>260056X</t>
  </si>
  <si>
    <t>HGC-Lib-26037083</t>
  </si>
  <si>
    <t>wk260318-2</t>
  </si>
  <si>
    <t>B3-248</t>
  </si>
  <si>
    <t>HGC20250506005-0013</t>
  </si>
  <si>
    <t>B3-70</t>
  </si>
  <si>
    <t>PSM-ZM202512040002-0002</t>
  </si>
  <si>
    <t>HGC-Lib-26038216</t>
  </si>
  <si>
    <t>D1-4</t>
  </si>
  <si>
    <t>B3-263</t>
  </si>
  <si>
    <t>PSM-ZM202603040004-0001</t>
  </si>
  <si>
    <t>中山大学附属口腔医院</t>
  </si>
  <si>
    <t>PSM-ZM202512160005-0149</t>
  </si>
  <si>
    <t>B7-204</t>
  </si>
  <si>
    <t>PSM-ZM202511110010-0002</t>
  </si>
  <si>
    <t>B7-13.06</t>
  </si>
  <si>
    <t>PSM-ZM202511270009-0011</t>
  </si>
  <si>
    <t>HGC-POOL-26038220</t>
  </si>
  <si>
    <t>WT2602-mix-1</t>
  </si>
  <si>
    <t>HGC20250306005-0648</t>
  </si>
  <si>
    <t>B7-450</t>
  </si>
  <si>
    <t>PSM-ZM202601210011-0088</t>
  </si>
  <si>
    <t>HGC20250306005-0635</t>
  </si>
  <si>
    <t>B7-26.66</t>
  </si>
  <si>
    <t>B3-42-1</t>
  </si>
  <si>
    <t>PSM-ZM202510160003-0003</t>
  </si>
  <si>
    <t>华中科技大学同济医学院附属协和医院</t>
  </si>
  <si>
    <t>B3-84</t>
  </si>
  <si>
    <t>PSM-ZM202511270009-0014</t>
  </si>
  <si>
    <t>HGC-POOL-26038660</t>
  </si>
  <si>
    <t>WT2605-mix</t>
  </si>
  <si>
    <t>B7-16.46</t>
  </si>
  <si>
    <t>B7-40.88</t>
  </si>
  <si>
    <t>B7-7</t>
  </si>
  <si>
    <t>HGC20250306005-0646</t>
  </si>
  <si>
    <t>PSM-ZM202603110001-0001</t>
  </si>
  <si>
    <t>南京中医药大学</t>
  </si>
  <si>
    <t>B3-42-2</t>
  </si>
  <si>
    <t>B2-400</t>
  </si>
  <si>
    <t>HGC-Lib-26038267</t>
  </si>
  <si>
    <t>SJ260319D1</t>
  </si>
  <si>
    <t>HGC-26018736-1</t>
  </si>
  <si>
    <t>Tissue</t>
  </si>
  <si>
    <t>PSM-ZM202601210011-0073</t>
  </si>
  <si>
    <t>HGC-Lib-26037346</t>
  </si>
  <si>
    <t>CUSLC260314032</t>
  </si>
  <si>
    <t>B7-20-1</t>
  </si>
  <si>
    <t>B2-100</t>
  </si>
  <si>
    <t>HGC-Lib-26038999</t>
  </si>
  <si>
    <t>WT 1</t>
  </si>
  <si>
    <t>PSM-ZM202506270006-0029</t>
  </si>
  <si>
    <t>HGC-Lib-26036241</t>
  </si>
  <si>
    <t>Atg5WT_InvitroD6_αCD3_RNA</t>
  </si>
  <si>
    <t>HGC-Lib-26038423</t>
  </si>
  <si>
    <t>0313 ST all-BB</t>
  </si>
  <si>
    <t>PSM-ZM202512310020-0011</t>
  </si>
  <si>
    <t>HGC-26032831-1</t>
  </si>
  <si>
    <t>CH-cf2</t>
  </si>
  <si>
    <t>B7-20-2</t>
  </si>
  <si>
    <t>HGC-Lib-26039358</t>
  </si>
  <si>
    <t>R260324029</t>
  </si>
  <si>
    <t>HGC-Lib-26039359</t>
  </si>
  <si>
    <t>R260324030</t>
  </si>
  <si>
    <t>HGC-Lib-26039260</t>
  </si>
  <si>
    <t>L260319002c1A</t>
  </si>
  <si>
    <t>PSM-ZM202603170008-0001</t>
  </si>
  <si>
    <t>HGC-Lib-26036973</t>
  </si>
  <si>
    <t>REH</t>
  </si>
  <si>
    <t>Single-indexedATACsample</t>
  </si>
  <si>
    <t>B2-170</t>
  </si>
  <si>
    <t>HGC-POOL-26038221</t>
  </si>
  <si>
    <t>WT2602-mix-2</t>
  </si>
  <si>
    <t>PSM-ZM202512190008-0004</t>
  </si>
  <si>
    <t>PSM-ZM202510200009-0039</t>
  </si>
  <si>
    <t>HGC-POOL-26039319</t>
  </si>
  <si>
    <t>KSD-260325-RONHL</t>
  </si>
  <si>
    <t>B8-6.31</t>
  </si>
  <si>
    <t>PSM-ZM202512160005-0148</t>
  </si>
  <si>
    <t>HGC-Lib-26039207</t>
  </si>
  <si>
    <t>N_B_N6309-01-10X3v4con_N_B</t>
  </si>
  <si>
    <t>B8-208</t>
  </si>
  <si>
    <t>PSM-ZM202512160005-0143</t>
  </si>
  <si>
    <t>PSM-ZM202511060005-0050</t>
  </si>
  <si>
    <t>0326X1</t>
  </si>
  <si>
    <t>cut&amp;tag/免疫组库/10x5′单细胞免疫组库/smallRNA</t>
  </si>
  <si>
    <t>0326X2</t>
  </si>
  <si>
    <t>WES/10x5′单细胞免疫组库/cut&amp;tag</t>
  </si>
  <si>
    <t>PSM-ZM202603040010-0015</t>
  </si>
  <si>
    <t>HGC-POOL-26039452</t>
  </si>
  <si>
    <t>LN1-260324-P1-2</t>
  </si>
  <si>
    <t>HGC-POOL-26039454</t>
  </si>
  <si>
    <t>LN1-260324-P1-4</t>
  </si>
  <si>
    <t>HGC-POOL-26039451</t>
  </si>
  <si>
    <t>LN1-260324-P1-1</t>
  </si>
  <si>
    <t>HGC-POOL-26039453</t>
  </si>
  <si>
    <t>LN1-260324-P1-3</t>
  </si>
  <si>
    <t>HGC20250306005-0650</t>
  </si>
  <si>
    <t>PSM-ZM202511270009-0012</t>
  </si>
  <si>
    <t>HGC-POOL-26038224</t>
  </si>
  <si>
    <t>WT2603-mix</t>
  </si>
  <si>
    <t>HGC-Lib-26032665</t>
  </si>
  <si>
    <t>LD2260304-A0166</t>
  </si>
  <si>
    <t>PSM-ZM202601220002-0032</t>
  </si>
  <si>
    <t>JZP260326028</t>
  </si>
  <si>
    <t>PSM-ZM202506110002-0078</t>
  </si>
  <si>
    <t>HGC-POOL-26039316</t>
  </si>
  <si>
    <t>YX20260325-2</t>
  </si>
  <si>
    <t>基因组 pcrfree 文库</t>
  </si>
  <si>
    <t>HGC-Lib-26038268</t>
  </si>
  <si>
    <t>SJ260319D2</t>
  </si>
  <si>
    <t>HGC20250521002-0006</t>
  </si>
  <si>
    <t>西南大学</t>
  </si>
  <si>
    <t>HGC-Lib-26038419</t>
  </si>
  <si>
    <t>R260322_H</t>
  </si>
  <si>
    <t>JZP260326030</t>
  </si>
  <si>
    <t>HGC20250306005-0651</t>
  </si>
  <si>
    <t>Premade-PCR Product Library</t>
  </si>
  <si>
    <t>JZP260326006</t>
  </si>
  <si>
    <t>HGC-Lib-26038223</t>
  </si>
  <si>
    <t>WT2603-1</t>
  </si>
  <si>
    <t>PSM-ZM202601200004-0007</t>
  </si>
  <si>
    <t>JZP260326005</t>
  </si>
  <si>
    <t>JZP260326027</t>
  </si>
  <si>
    <t>JZP260326001</t>
  </si>
  <si>
    <t>JZP260326029</t>
  </si>
  <si>
    <t>HGC20250306005-0652</t>
  </si>
  <si>
    <t>HGC-Lib-26039116</t>
  </si>
  <si>
    <t>MO_4O</t>
  </si>
  <si>
    <t>A8-12.5</t>
  </si>
  <si>
    <t>A8-6.5</t>
  </si>
  <si>
    <t>PSM-ZM202507070001-0021</t>
  </si>
  <si>
    <t>A8-7.23</t>
  </si>
  <si>
    <t>HGC20250306005-0647</t>
  </si>
  <si>
    <t>HGC-POOL-26039007</t>
  </si>
  <si>
    <t>4-1-1</t>
  </si>
  <si>
    <t>Paired End</t>
  </si>
  <si>
    <t>PSM-ZM202603010001-0002</t>
  </si>
  <si>
    <t>云南师范大学</t>
  </si>
  <si>
    <t>A8-10.21</t>
  </si>
  <si>
    <t>PSM-ZM202603100006-0001</t>
  </si>
  <si>
    <t>A8-1.63</t>
  </si>
  <si>
    <t>PSM-ZM202509120010-0062</t>
  </si>
  <si>
    <t>H26032701</t>
  </si>
  <si>
    <t>PSM-ZM202602060018-0010</t>
  </si>
  <si>
    <t>HGC-POOL-26039567</t>
  </si>
  <si>
    <t>QC-20-1</t>
  </si>
  <si>
    <t>目标区域捕获文库</t>
  </si>
  <si>
    <t>PSM-ZM202601130007-0002</t>
  </si>
  <si>
    <t>PSM-ZM202601210011-0089</t>
  </si>
  <si>
    <t>PSM-ZM202511190017-0010</t>
  </si>
  <si>
    <t>PCR扩增产物文库</t>
  </si>
  <si>
    <t>PSM-ZM202506230008-0039</t>
  </si>
  <si>
    <t>HGC20240726003-0117</t>
  </si>
  <si>
    <t>HGC-Lib-26039810</t>
  </si>
  <si>
    <t>wk260325-1</t>
  </si>
  <si>
    <t>A8-27.54</t>
  </si>
  <si>
    <t>PSM-ZM202507300002-0011</t>
  </si>
  <si>
    <t>HGC-POOL-26039146</t>
  </si>
  <si>
    <t>HKWBPEP0002302</t>
  </si>
  <si>
    <t>PSM-ZM202603040010-0016</t>
  </si>
  <si>
    <t>HGC-POOL-26040055</t>
  </si>
  <si>
    <t>LN1-260326-P1-5</t>
  </si>
  <si>
    <t>HGC-POOL-26040051</t>
  </si>
  <si>
    <t>LN1-260326-P1-1</t>
  </si>
  <si>
    <t>PSM-ZM202601220002-0033</t>
  </si>
  <si>
    <t>JZP260327002</t>
  </si>
  <si>
    <t>JZP260327003</t>
  </si>
  <si>
    <t>JZP260327029</t>
  </si>
  <si>
    <t>JZP260327024</t>
  </si>
  <si>
    <t>PSM-ZM202509120010-0063</t>
  </si>
  <si>
    <t>H26032801</t>
  </si>
  <si>
    <t>HGC-Lib-26038818</t>
  </si>
  <si>
    <t>N_B_N6317-3U-BDABC40-BM_N_B</t>
  </si>
  <si>
    <t>PSM-ZM202512160005-0146</t>
  </si>
  <si>
    <t>HGC20250306005-0660</t>
  </si>
  <si>
    <t>HGC-Lib-26040050</t>
  </si>
  <si>
    <t>library pool 3</t>
  </si>
  <si>
    <t>PSM-ZM202601210011-0091</t>
  </si>
  <si>
    <t>HGC-Lib-26040049</t>
  </si>
  <si>
    <t>library pool 2</t>
  </si>
  <si>
    <t>PSM-ZM202601210011-0093</t>
  </si>
  <si>
    <t>A7-950</t>
  </si>
  <si>
    <t>PSM-ZM202512160005-0150</t>
  </si>
  <si>
    <t>A8-700</t>
  </si>
  <si>
    <t>PSM-ZM202603040010-0017</t>
  </si>
  <si>
    <t>HGC-POOL-26040703</t>
  </si>
  <si>
    <t>LN1-260327-P2-1</t>
  </si>
  <si>
    <t>HGC-POOL-26040705</t>
  </si>
  <si>
    <t>LN1-260327-P3-2</t>
  </si>
  <si>
    <t>HGC-POOL-26040704</t>
  </si>
  <si>
    <t>LN1-260327-P3-1</t>
  </si>
  <si>
    <t>HGC-POOL-26040699</t>
  </si>
  <si>
    <t>LN1-260327-P1-2</t>
  </si>
  <si>
    <t>互作转录组文库（去真核）</t>
  </si>
  <si>
    <t>HGC-POOL-26040698</t>
  </si>
  <si>
    <t>LN1-260327-P1-1</t>
  </si>
  <si>
    <t>HGC-POOL-26040701</t>
  </si>
  <si>
    <t>LN1-260327-P1-4</t>
  </si>
  <si>
    <t>HGC-POOL-26040700</t>
  </si>
  <si>
    <t>LN1-260327-P1-3</t>
  </si>
  <si>
    <t>HGC-POOL-26040706</t>
  </si>
  <si>
    <t>LN1-260327-P3-3</t>
  </si>
  <si>
    <t>HGC-POOL-26040708</t>
  </si>
  <si>
    <t>LN1-260327-P3-5</t>
  </si>
  <si>
    <t>HGC-POOL-26040702</t>
  </si>
  <si>
    <t>LN1-260327-P1-5</t>
  </si>
  <si>
    <t>HGC-POOL-26040707</t>
  </si>
  <si>
    <t>LN1-260327-P3-4</t>
  </si>
  <si>
    <t>HGC-Lib-26040048</t>
  </si>
  <si>
    <t>library pool 1</t>
  </si>
  <si>
    <t>PSM-ZM202601220002-0034</t>
  </si>
  <si>
    <t>JZP260328009</t>
  </si>
  <si>
    <t>JZP260328010</t>
  </si>
  <si>
    <t>JZP260328012</t>
  </si>
  <si>
    <t>JZP260328015</t>
  </si>
  <si>
    <t>JZP260328016</t>
  </si>
  <si>
    <t>JZP260328019</t>
  </si>
  <si>
    <t>JZP260328020</t>
  </si>
  <si>
    <t>A7-610</t>
  </si>
  <si>
    <t>PSM-ZM202601210011-0095</t>
  </si>
  <si>
    <t>A7-400</t>
  </si>
  <si>
    <t>JZP260329007</t>
  </si>
  <si>
    <t>JZP260329008</t>
  </si>
  <si>
    <t>JZP260329009</t>
  </si>
  <si>
    <t>JZP260329010</t>
  </si>
  <si>
    <t>JZP260329011</t>
  </si>
  <si>
    <t>PSM-ZM202603100002-0002</t>
  </si>
  <si>
    <t>20260328R-P1-350</t>
  </si>
  <si>
    <t>PSM-ZM202506270006-0033</t>
  </si>
  <si>
    <t>HGC-Lib-26039776</t>
  </si>
  <si>
    <t>OL-R</t>
  </si>
  <si>
    <t>PSM-ZM202512080010-0004</t>
  </si>
  <si>
    <t>260334E</t>
  </si>
  <si>
    <t>PSM-ZM202603260001-0001</t>
  </si>
  <si>
    <t>清华大学深圳国际研究生院</t>
  </si>
  <si>
    <t>HGC-Lib-26039674</t>
  </si>
  <si>
    <t>A5mix</t>
  </si>
  <si>
    <t>PSM-ZM202508210001-0033</t>
  </si>
  <si>
    <t>PSM-ZM202512040002-0004</t>
  </si>
  <si>
    <t>HGC20250306005-0658</t>
  </si>
  <si>
    <t>A6-4.94</t>
  </si>
  <si>
    <t>PSM-ZM202603100001-0001</t>
  </si>
  <si>
    <t>A6-504</t>
  </si>
  <si>
    <t>A6-17.08</t>
  </si>
  <si>
    <t>PSM-ZM202510300019-0003</t>
  </si>
  <si>
    <t>A8-400-2</t>
  </si>
  <si>
    <t>HGC20250118001-0095</t>
  </si>
  <si>
    <t>A7-545</t>
  </si>
  <si>
    <t>HGC-Lib-26039949</t>
  </si>
  <si>
    <t>L260319032X5-5</t>
  </si>
  <si>
    <t>HGC20250115003-0001</t>
  </si>
  <si>
    <t>南通大学附属医院</t>
  </si>
  <si>
    <t>A7-2.05</t>
  </si>
  <si>
    <t>PSM-ZM202602060006-0009</t>
  </si>
  <si>
    <t>A7-30-2</t>
  </si>
  <si>
    <t>PSM-ZM202601210011-0081</t>
  </si>
  <si>
    <t>A2-990</t>
  </si>
  <si>
    <t>A5-7</t>
  </si>
  <si>
    <t>HGC20250306005-0657</t>
  </si>
  <si>
    <t>HGC20250306005-0656</t>
  </si>
  <si>
    <t>A6-5.08</t>
  </si>
  <si>
    <t>PSM-ZM202512190008-0005</t>
  </si>
  <si>
    <t>A5-6</t>
  </si>
  <si>
    <t>hitom</t>
  </si>
  <si>
    <t>A2-34</t>
  </si>
  <si>
    <t>HGC20250415002-0052</t>
  </si>
  <si>
    <t>A3-150</t>
  </si>
  <si>
    <t>A4-22</t>
  </si>
  <si>
    <t>A5-16</t>
  </si>
  <si>
    <t>PSM-ZM202506180003-0014</t>
  </si>
  <si>
    <t>PSM-ZM202506270006-0032</t>
  </si>
  <si>
    <t>A7-40-2</t>
  </si>
  <si>
    <t>HGC20240919006-0090</t>
  </si>
  <si>
    <t>HGC-Lib-26038257</t>
  </si>
  <si>
    <t>SR260313M4</t>
  </si>
  <si>
    <t>PSM-ZM202603270007-0001</t>
  </si>
  <si>
    <t>JZP260330012</t>
  </si>
  <si>
    <t>HGC-Lib-26035527</t>
  </si>
  <si>
    <t>B026-A55-RNA-lib</t>
  </si>
  <si>
    <t>HGC-Lib-26039103</t>
  </si>
  <si>
    <t>AL-1O</t>
  </si>
  <si>
    <t>HGC-Lib-26039774</t>
  </si>
  <si>
    <t>PSM-ZM202511050009-0008</t>
  </si>
  <si>
    <t>HGC-POOL-26040558</t>
  </si>
  <si>
    <t>ZHS6-1</t>
  </si>
  <si>
    <t>Smart-seq2</t>
  </si>
  <si>
    <t>HGC-Lib-26023927</t>
  </si>
  <si>
    <t>US</t>
  </si>
  <si>
    <t>HGC20250118001-0094</t>
  </si>
  <si>
    <t>A4-110</t>
  </si>
  <si>
    <t>PSM-ZM202601080013-0003</t>
  </si>
  <si>
    <t>HGC-Lib-26040506</t>
  </si>
  <si>
    <t>D1-Nai2VaD2-5</t>
  </si>
  <si>
    <t>10X 空转文库</t>
  </si>
  <si>
    <t>HGC-Lib-26040505</t>
  </si>
  <si>
    <t>A1-Nai2VaD2-3</t>
  </si>
  <si>
    <t>HGC-Lib-26039041</t>
  </si>
  <si>
    <t>N_B_N6316-14-10X3v4KO-IR_N_B</t>
  </si>
  <si>
    <t>HGC-POOL-26037707</t>
  </si>
  <si>
    <t>H260319_2</t>
  </si>
  <si>
    <t>HGC-Lib-26040265</t>
  </si>
  <si>
    <t>SR260325M6</t>
  </si>
  <si>
    <t>HGC-Lib-26040266</t>
  </si>
  <si>
    <t>RS260323M1</t>
  </si>
  <si>
    <t>HGC-26034883-1</t>
  </si>
  <si>
    <t>K3-WT</t>
  </si>
  <si>
    <t>A4-600</t>
  </si>
  <si>
    <t>HGC-Lib-26031258</t>
  </si>
  <si>
    <t>JBH_DFF2-CQT2026020512-F002</t>
  </si>
  <si>
    <t>HGC-Lib-26040903</t>
  </si>
  <si>
    <t>L260310SH7BCRc1A</t>
  </si>
  <si>
    <t>HGC-Lib-26038643</t>
  </si>
  <si>
    <t>LD2260321-A0012</t>
  </si>
  <si>
    <t>HGC-Lib-26038308</t>
  </si>
  <si>
    <t>KSFO</t>
  </si>
  <si>
    <t>HGC-Lib-26039648</t>
  </si>
  <si>
    <t>68</t>
  </si>
  <si>
    <t>HGC-Lib-26040895</t>
  </si>
  <si>
    <t>L260310SH2c1A</t>
  </si>
  <si>
    <t>PSM-ZM202601070010-0010</t>
  </si>
  <si>
    <t>HGC-POOL-26039953</t>
  </si>
  <si>
    <t>F12-1</t>
  </si>
  <si>
    <t>PCR文库</t>
  </si>
  <si>
    <t>PSM-ZM202508080002-0025</t>
  </si>
  <si>
    <t>B6-42</t>
  </si>
  <si>
    <t>B5-48-2</t>
  </si>
  <si>
    <t>PSM-ZM202602060018-0011</t>
  </si>
  <si>
    <t>HGC-POOL-26040888</t>
  </si>
  <si>
    <t>TiHe007</t>
  </si>
  <si>
    <t>简化代表性重亚硫酸盐文库（RRBS）</t>
  </si>
  <si>
    <t>PSM-ZM202510200009-0042</t>
  </si>
  <si>
    <t>HGC20250306005-0641</t>
  </si>
  <si>
    <t>A7-95.6</t>
  </si>
  <si>
    <t>PSM-ZM202511060005-0051</t>
  </si>
  <si>
    <t>0331X1</t>
  </si>
  <si>
    <t>宏基因组/mRNA/illumina单细胞文库/10x5′单细胞免疫组库/免疫组库</t>
  </si>
  <si>
    <t>A7-252</t>
  </si>
  <si>
    <t>PSM-ZM202603230017-0002</t>
  </si>
  <si>
    <t>PSM-ZM202603230017-0001</t>
  </si>
  <si>
    <t>PSM-ZM202510200009-0041</t>
  </si>
  <si>
    <t>HGC20250306005-0655</t>
  </si>
  <si>
    <t>HGC20250306005-0667</t>
  </si>
  <si>
    <t>B6-448</t>
  </si>
  <si>
    <t>B6-12-2</t>
  </si>
  <si>
    <t>HGC20250306005-0663</t>
  </si>
  <si>
    <t>B5-306</t>
  </si>
  <si>
    <t>B5-172</t>
  </si>
  <si>
    <t>HGC-Lib-26039587</t>
  </si>
  <si>
    <t>Z-VAL-14-11</t>
  </si>
  <si>
    <t>HGC-Lib-26040858</t>
  </si>
  <si>
    <t>LD2260322-A0352</t>
  </si>
  <si>
    <t>PSM-ZM202602060006-0010</t>
  </si>
  <si>
    <t>B5-96</t>
  </si>
  <si>
    <t>B6-128</t>
  </si>
  <si>
    <t>PSM-ZM202508060006-0005</t>
  </si>
  <si>
    <t>HGC-POOL-26039943</t>
  </si>
  <si>
    <t>S21_mix</t>
  </si>
  <si>
    <t>PSM-ZM202506270006-0035</t>
  </si>
  <si>
    <t>B5-48-1</t>
  </si>
  <si>
    <t>HGC20250306005-0664</t>
  </si>
  <si>
    <t>PSM-ZM202603230017-0004</t>
  </si>
  <si>
    <t>HGC20241230006-0097</t>
  </si>
  <si>
    <t>B5-32</t>
  </si>
  <si>
    <t>HGC-Lib-26040983</t>
  </si>
  <si>
    <t>C1-input</t>
  </si>
  <si>
    <t>HGC-POOL-26039945</t>
  </si>
  <si>
    <t>BEmice_mix</t>
  </si>
  <si>
    <t>260345E</t>
  </si>
  <si>
    <t>HGC-POOL-26039946</t>
  </si>
  <si>
    <t>lib_mix</t>
  </si>
  <si>
    <t>PSM-ZM202601090006-0005</t>
  </si>
  <si>
    <t>HGC-POOL-26041580</t>
  </si>
  <si>
    <t>D0326</t>
  </si>
  <si>
    <t>PSM-ZM202603270007-0002</t>
  </si>
  <si>
    <t>JZP260331009</t>
  </si>
  <si>
    <t>JZP260331004</t>
  </si>
  <si>
    <t>PSM-ZM202508210001-0035</t>
  </si>
  <si>
    <t>PSM-ZM202510160003-0004</t>
  </si>
  <si>
    <t>HGC-Lib-26035792</t>
  </si>
  <si>
    <t>HEK8-ribo4</t>
  </si>
  <si>
    <t>PSM-ZM202509250009-0032</t>
  </si>
  <si>
    <t>B4-37</t>
  </si>
  <si>
    <t>PSM-ZM202601070010-0009</t>
  </si>
  <si>
    <t>HGC-POOL-26039952</t>
  </si>
  <si>
    <t>Ani'so'mycin-2</t>
  </si>
  <si>
    <t>PSM-ZM202508080002-0026</t>
  </si>
  <si>
    <t>B3-36</t>
  </si>
  <si>
    <t>PSM-ZM202601210011-0101</t>
  </si>
  <si>
    <t>PSM-ZM202507250003-0434</t>
  </si>
  <si>
    <t>HGC-Lib-26026816</t>
  </si>
  <si>
    <t>L260129002</t>
  </si>
  <si>
    <t>PSM-ZM202512080010-0005</t>
  </si>
  <si>
    <t>B4-492</t>
  </si>
  <si>
    <t>PSM-ZM202601070010-0008</t>
  </si>
  <si>
    <t>HGC-POOL-26039951</t>
  </si>
  <si>
    <t>F12-2</t>
  </si>
  <si>
    <t>PSM-ZM202506270006-0036</t>
  </si>
  <si>
    <t>A7-4-1</t>
  </si>
  <si>
    <t>PSM-ZM202512160005-0153</t>
  </si>
  <si>
    <t>B3-160</t>
  </si>
  <si>
    <t>B4-54</t>
  </si>
  <si>
    <t>PSM-ZM202508140005-0024</t>
  </si>
  <si>
    <t>scRNA-Seq文库</t>
  </si>
  <si>
    <t>HGC20250306005-0662</t>
  </si>
  <si>
    <t>HGC-Lib-26041225</t>
  </si>
  <si>
    <t>WES 899-3 (Blagina Dimitrova Simeonova)</t>
  </si>
  <si>
    <t>HGC20250306005-0661</t>
  </si>
  <si>
    <t>HGC-POOL-26041224</t>
  </si>
  <si>
    <t>LIBRARY-1</t>
  </si>
  <si>
    <t>Other Library Types</t>
  </si>
  <si>
    <t>HGC-POOL-26039944</t>
  </si>
  <si>
    <t>Smice_mix</t>
  </si>
  <si>
    <t>PSM-ZM202508080010-0087</t>
  </si>
  <si>
    <t>HGC-POOL-26040489</t>
  </si>
  <si>
    <t>KSD-260327</t>
  </si>
  <si>
    <t>PSM-ZM202602120004-0007</t>
  </si>
  <si>
    <t>B3-180</t>
  </si>
  <si>
    <t>B6-12-1</t>
  </si>
  <si>
    <t>PSM-ZM202603060002-0002</t>
  </si>
  <si>
    <t>B3-48</t>
  </si>
  <si>
    <t>PSM-ZM202506270006-0034</t>
  </si>
  <si>
    <t>HGC-Lib-26039780</t>
  </si>
  <si>
    <t>KO_RIgG_CT1</t>
  </si>
  <si>
    <t>A2-270</t>
  </si>
  <si>
    <t>A1-270</t>
  </si>
  <si>
    <t>HGC-Lib-26040775</t>
  </si>
  <si>
    <t>LD2260322-A0288</t>
  </si>
  <si>
    <t>A1-750</t>
  </si>
  <si>
    <t>A7-17</t>
  </si>
  <si>
    <t>PSM-ZM202506270005-0015</t>
  </si>
  <si>
    <t>10X 5端转录组</t>
  </si>
  <si>
    <t>HGC-Lib-26039583</t>
  </si>
  <si>
    <t>Z-RM-2-12</t>
  </si>
  <si>
    <t>PSM-ZM202509120010-0064</t>
  </si>
  <si>
    <t>H26040101</t>
  </si>
  <si>
    <t>PSM-ZM202601210011-0097</t>
  </si>
  <si>
    <t>B8-900</t>
  </si>
  <si>
    <t>PSM-ZM202511060005-0052</t>
  </si>
  <si>
    <t>0401X1</t>
  </si>
  <si>
    <t>10x3′单细胞转录组/illumina单细胞文库/smallRNA</t>
  </si>
  <si>
    <t>B8-108</t>
  </si>
  <si>
    <t>PSM-ZM202603200005-0003</t>
  </si>
  <si>
    <t>HGC-POOL-26042512</t>
  </si>
  <si>
    <t>LN1-260331-P1-1</t>
  </si>
  <si>
    <t>HGC-POOL-26042513</t>
  </si>
  <si>
    <t>LN1-260331-P1-2</t>
  </si>
  <si>
    <t>HGC-POOL-26042514</t>
  </si>
  <si>
    <t>LN1-260331-P1-3</t>
  </si>
  <si>
    <t>HGC-POOL-26042515</t>
  </si>
  <si>
    <t>LN1-260331-P1-4</t>
  </si>
  <si>
    <t>HGC-POOL-26042516</t>
  </si>
  <si>
    <t>LN1-260331-P2-1</t>
  </si>
  <si>
    <t>HGC-POOL-26042517</t>
  </si>
  <si>
    <t>LN1-260331-P2-2</t>
  </si>
  <si>
    <t>HGC-POOL-26042518</t>
  </si>
  <si>
    <t>LN1-260331-P2-3</t>
  </si>
  <si>
    <t>HGC-POOL-26042519</t>
  </si>
  <si>
    <t>LN1-260331-P3-1</t>
  </si>
  <si>
    <t>HGC-POOL-26042520</t>
  </si>
  <si>
    <t>LN1-260331-P3-2</t>
  </si>
  <si>
    <t>HGC-POOL-26042521</t>
  </si>
  <si>
    <t>LN1-260331-P3-3</t>
  </si>
  <si>
    <t>HGC-POOL-26042522</t>
  </si>
  <si>
    <t>LN1-260331-P3-4</t>
  </si>
  <si>
    <t>HGC-POOL-26042523</t>
  </si>
  <si>
    <t>LN1-260331-P3-5</t>
  </si>
  <si>
    <t>PSM-ZM202603270007-0003</t>
  </si>
  <si>
    <t>JZP260401015</t>
  </si>
  <si>
    <t>JZP260401016</t>
  </si>
  <si>
    <t>HGC-Lib-26040162</t>
  </si>
  <si>
    <t>LFPC260320052X1</t>
  </si>
  <si>
    <t>PSM-ZM202603230017-0003</t>
  </si>
  <si>
    <t>B6-31.44</t>
  </si>
  <si>
    <t>HGC-Lib-26040453</t>
  </si>
  <si>
    <t>WT-D3-R</t>
  </si>
  <si>
    <t>B6-16-1</t>
  </si>
  <si>
    <t>B6-7-2</t>
  </si>
  <si>
    <t>B6-16</t>
  </si>
  <si>
    <t>PSM-ZM202506110002-0079</t>
  </si>
  <si>
    <t>HGC-POOL-26041220</t>
  </si>
  <si>
    <t>YX20260327-1</t>
  </si>
  <si>
    <t>HGC20250208001-0012</t>
  </si>
  <si>
    <t>B7-16</t>
  </si>
  <si>
    <t>PSM-ZM202508180015-0128</t>
  </si>
  <si>
    <t>B6-7-1</t>
  </si>
  <si>
    <t>PSM-ZM202603230017-0006</t>
  </si>
  <si>
    <t>PSM-ZM202507020010-0039</t>
  </si>
  <si>
    <t>PSM-ZM202601200004-0011</t>
  </si>
  <si>
    <t>HGC-Lib-26039675</t>
  </si>
  <si>
    <t>B9mix</t>
  </si>
  <si>
    <t>PSM-ZM202508080010-0089</t>
  </si>
  <si>
    <t>HGC-POOL-26042914</t>
  </si>
  <si>
    <t>KSD-RONHL-260331</t>
  </si>
  <si>
    <t>HGC-POOL-26041221</t>
  </si>
  <si>
    <t>YX20260327-2</t>
  </si>
  <si>
    <t>B8-112</t>
  </si>
  <si>
    <t>PSM-ZM202512160005-0161</t>
  </si>
  <si>
    <t>HGC-Lib-26042937</t>
  </si>
  <si>
    <t>PSM-ZM202601210011-0099</t>
  </si>
  <si>
    <t>PSM-ZM202601230003-0006</t>
  </si>
  <si>
    <t>B8-75</t>
  </si>
  <si>
    <t>HGC-POOL-26039942</t>
  </si>
  <si>
    <t>S14_mix</t>
  </si>
  <si>
    <t>HGC-POOL-26042913</t>
  </si>
  <si>
    <t>KSD-260331-ctDNA</t>
  </si>
  <si>
    <t>PSM-ZM202507110008-0008</t>
  </si>
  <si>
    <t>smartseq2</t>
  </si>
  <si>
    <t>PSM-ZM202512100001-0001</t>
  </si>
  <si>
    <t>伊犁哈萨克自治州友谊医院</t>
  </si>
  <si>
    <t>HGC-POOL-26041181</t>
  </si>
  <si>
    <t>YAO0328</t>
  </si>
  <si>
    <t>PSM-ZM202508210001-0034</t>
  </si>
  <si>
    <t>PSM-ZM202506210001-0023</t>
  </si>
  <si>
    <t>HGC-Lib-26042459</t>
  </si>
  <si>
    <t>HYC-BALF</t>
  </si>
  <si>
    <t>HGC-Lib-26040855</t>
  </si>
  <si>
    <t>LD2260322-A0295</t>
  </si>
  <si>
    <t>PSM-ZM202511060005-0053</t>
  </si>
  <si>
    <t>0402X1</t>
  </si>
  <si>
    <t>HGC20250306005-0668</t>
  </si>
  <si>
    <t>HGC-Lib-26042451</t>
  </si>
  <si>
    <t>Div-50</t>
  </si>
  <si>
    <t>PSM-ZM202512160005-0155</t>
  </si>
  <si>
    <t>PSM-ZM202603230017-0005</t>
  </si>
  <si>
    <t>B6-1.41</t>
  </si>
  <si>
    <t>HGC-Lib-26040395</t>
  </si>
  <si>
    <t>B6-78</t>
  </si>
  <si>
    <t>10X5端转录组</t>
  </si>
  <si>
    <t>B7-97</t>
  </si>
  <si>
    <t>HGC-POOL-26041222</t>
  </si>
  <si>
    <t>YX20260327-3</t>
  </si>
  <si>
    <t>HGC-Lib-26037184</t>
  </si>
  <si>
    <t>LR260312-A0196</t>
  </si>
  <si>
    <t>HGC-Lib-26040800</t>
  </si>
  <si>
    <t>LD2260321-A0171</t>
  </si>
  <si>
    <t>B6-2.45</t>
  </si>
  <si>
    <t>PSM-ZM202603270007-0004</t>
  </si>
  <si>
    <t>JZP260402020</t>
  </si>
  <si>
    <t>JZP260402021</t>
  </si>
  <si>
    <t>JZP260402017</t>
  </si>
  <si>
    <t>JZP260402003</t>
  </si>
  <si>
    <t>JZP260402004</t>
  </si>
  <si>
    <t>JZP260402016</t>
  </si>
  <si>
    <t>JZP260402002</t>
  </si>
  <si>
    <t>JZP260402019</t>
  </si>
  <si>
    <t>JZP260402015</t>
  </si>
  <si>
    <t>HGC-Lib-26039148</t>
  </si>
  <si>
    <t>HGC-Lib-26039149</t>
  </si>
  <si>
    <t>HGC-Lib-26039150</t>
  </si>
  <si>
    <t>HGC-Lib-26039151</t>
  </si>
  <si>
    <t>HGC-Lib-26039152</t>
  </si>
  <si>
    <t>HGC-Lib-26039153</t>
  </si>
  <si>
    <t>HGC-Lib-26039156</t>
  </si>
  <si>
    <t>HGC-Lib-26027847</t>
  </si>
  <si>
    <t>0227S14_3</t>
  </si>
  <si>
    <t>PSM-ZM202511060005-0054</t>
  </si>
  <si>
    <t>0403X1</t>
  </si>
  <si>
    <t>10x5′单细胞免疫组库+免疫组库+mRNA+smallRNA</t>
  </si>
  <si>
    <t>HGC20250331006-0025</t>
  </si>
  <si>
    <t>HGC-Lib-26042511</t>
  </si>
  <si>
    <t>10X3-HT260331A</t>
  </si>
  <si>
    <t>A5-108</t>
  </si>
  <si>
    <t>A5-12</t>
  </si>
  <si>
    <t>A5-222</t>
  </si>
  <si>
    <t>PSM-ZM202603290002-0001</t>
  </si>
  <si>
    <t>A5-39</t>
  </si>
  <si>
    <t>A5-4</t>
  </si>
  <si>
    <t>PSM-ZM202510160003-0005</t>
  </si>
  <si>
    <t>A5-8</t>
  </si>
  <si>
    <t>PSM-ZM202601210011-0111</t>
  </si>
  <si>
    <t>HGC-26038879-WGS</t>
  </si>
  <si>
    <t>Blood_before_19</t>
  </si>
  <si>
    <t>HGC-Lib-26039308</t>
  </si>
  <si>
    <t>CBH-sg1</t>
  </si>
  <si>
    <t>PSM-ZM202603270007-0005</t>
  </si>
  <si>
    <t>JZP260403020</t>
  </si>
  <si>
    <t>JZP260403026</t>
  </si>
  <si>
    <t>JZP260403027</t>
  </si>
  <si>
    <t>HGC-Lib-26040164</t>
  </si>
  <si>
    <t>LFPC260320051X2</t>
  </si>
  <si>
    <t>PSM-ZM202603260004-0001</t>
  </si>
  <si>
    <t>HGC-26039741</t>
  </si>
  <si>
    <t>MKN-45control-2</t>
  </si>
  <si>
    <t>HGC-Lib-26040268</t>
  </si>
  <si>
    <t>RS260325M1</t>
  </si>
  <si>
    <t>HGC-Lib-26038269</t>
  </si>
  <si>
    <t>SJ260319M2</t>
  </si>
  <si>
    <t>PSM-ZM202506110002-0080</t>
  </si>
  <si>
    <t>HGC-POOL-26044085</t>
  </si>
  <si>
    <t>YX20260403-2</t>
  </si>
  <si>
    <t>PSM-ZM202511270009-0013</t>
  </si>
  <si>
    <t>HGC-26038230</t>
  </si>
  <si>
    <t>ZIC5-sh4-3</t>
  </si>
  <si>
    <t>PSM-ZM202603270003-0001</t>
  </si>
  <si>
    <t>HGC-POOL-26041211</t>
  </si>
  <si>
    <t>ATAC*2</t>
  </si>
  <si>
    <t>PSM-ZM202509250009-0034</t>
  </si>
  <si>
    <t>PSM-ZM202512080010-0002</t>
  </si>
  <si>
    <t>260340E</t>
  </si>
  <si>
    <t>260069X</t>
  </si>
  <si>
    <t>B7-74.04</t>
  </si>
  <si>
    <t>HGC-POOL-26044088</t>
  </si>
  <si>
    <t>YX20260403-8</t>
  </si>
  <si>
    <t>HGC20250306005-0672</t>
  </si>
  <si>
    <t>PSM-ZM202508140005-0025</t>
  </si>
  <si>
    <t>HGC20250306005-0674</t>
  </si>
  <si>
    <t>B7-192</t>
  </si>
  <si>
    <t>B7-8.54</t>
  </si>
  <si>
    <t>PSM-ZM202601210011-0113</t>
  </si>
  <si>
    <t>HGC-Lib-26044484</t>
  </si>
  <si>
    <t>L260309007</t>
  </si>
  <si>
    <t>HGC-POOL-26044087</t>
  </si>
  <si>
    <t>YX20260403-4</t>
  </si>
  <si>
    <t>HGC20250306005-0649</t>
  </si>
  <si>
    <t>PSM-ZM202601200004-0013</t>
  </si>
  <si>
    <t>PSM-ZM202601130007-0003</t>
  </si>
  <si>
    <t>PSM-ZM202508060012-0016</t>
  </si>
  <si>
    <t>Ribo</t>
  </si>
  <si>
    <t>HGC-POOL-26044084</t>
  </si>
  <si>
    <t>YX20260403-1</t>
  </si>
  <si>
    <t>B7-4.14</t>
  </si>
  <si>
    <t>HGC20250306005-0683</t>
  </si>
  <si>
    <t>HGC-POOL-26044451</t>
  </si>
  <si>
    <t>20260327-V8</t>
  </si>
  <si>
    <t>B8-250</t>
  </si>
  <si>
    <t>PSM-ZM202603230003-0001</t>
  </si>
  <si>
    <t>新疆青驰生物科技有限公司</t>
  </si>
  <si>
    <t>B7-8.93</t>
  </si>
  <si>
    <t>PSM-ZM202508080010-0090</t>
  </si>
  <si>
    <t>PSM-ZM202602140001-0002</t>
  </si>
  <si>
    <t>广州易欣生物科技有限公司</t>
  </si>
  <si>
    <t>B8-3.05</t>
  </si>
  <si>
    <t>HGC20241230006-0096</t>
  </si>
  <si>
    <t>HGC-26035850</t>
  </si>
  <si>
    <t>HZQ-cf3</t>
  </si>
  <si>
    <t>HGC20250306005-0675</t>
  </si>
  <si>
    <t>HGC20250306005-0681</t>
  </si>
  <si>
    <t>HGC-Lib-26044122</t>
  </si>
  <si>
    <t>S4 Ctrl2</t>
  </si>
  <si>
    <t>HGC20250306005-0682</t>
  </si>
  <si>
    <t>HGC-Lib-26044436</t>
  </si>
  <si>
    <t>B4A6056</t>
  </si>
  <si>
    <t>HGC-Lib-26044433</t>
  </si>
  <si>
    <t>B4A6076</t>
  </si>
  <si>
    <t>PSM-ZM202603270007-0006</t>
  </si>
  <si>
    <t>JZP260404023</t>
  </si>
  <si>
    <t>JZP260404024</t>
  </si>
  <si>
    <t>JZP260404025</t>
  </si>
  <si>
    <t>JZP260405003</t>
  </si>
  <si>
    <t>JZP260405004</t>
  </si>
  <si>
    <t>JZP260405005</t>
  </si>
  <si>
    <t>JZP260405009</t>
  </si>
  <si>
    <t>JZP260405010</t>
  </si>
  <si>
    <t>JZP260405011</t>
  </si>
  <si>
    <t>JZP260405012</t>
  </si>
  <si>
    <t>PSM-ZM202603200005-0005</t>
  </si>
  <si>
    <t>HGC-POOL-26044574</t>
  </si>
  <si>
    <t>LN1-260403-P1-1</t>
  </si>
  <si>
    <t>HGC-POOL-26044575</t>
  </si>
  <si>
    <t>LN1-260403-P1-2</t>
  </si>
  <si>
    <t>0.87</t>
  </si>
  <si>
    <t>HGC-POOL-26044576</t>
  </si>
  <si>
    <t>LN1-260403-P1-3</t>
  </si>
  <si>
    <t>2.51</t>
  </si>
  <si>
    <t>HGC-POOL-26044577</t>
  </si>
  <si>
    <t>LN1-260403-P1-4</t>
  </si>
  <si>
    <t>2.44</t>
  </si>
  <si>
    <t>HGC-POOL-26044578</t>
  </si>
  <si>
    <t>LN1-260403-P1-5</t>
  </si>
  <si>
    <t>2.59</t>
  </si>
  <si>
    <t>HGC-POOL-26044579</t>
  </si>
  <si>
    <t>LN1-260403-P2-1</t>
  </si>
  <si>
    <t>2.04</t>
  </si>
  <si>
    <t>HGC-POOL-26044580</t>
  </si>
  <si>
    <t>LN1-260403-P2-2</t>
  </si>
  <si>
    <t>2.46</t>
  </si>
  <si>
    <t>HGC-POOL-26044581</t>
  </si>
  <si>
    <t>LN1-260403-P2-3</t>
  </si>
  <si>
    <t>2.05</t>
  </si>
  <si>
    <t>HGC-POOL-26044582</t>
  </si>
  <si>
    <t>LN1-260403-P2-4</t>
  </si>
  <si>
    <t>2.02</t>
  </si>
  <si>
    <t>HGC-POOL-26044583</t>
  </si>
  <si>
    <t>LN1-260403-P2-5</t>
  </si>
  <si>
    <t>1.91</t>
  </si>
  <si>
    <t>PSM-ZM202512310020-0014</t>
  </si>
  <si>
    <t>260354E</t>
  </si>
  <si>
    <t>PSM-ZM202512080010-0003</t>
  </si>
  <si>
    <t>B4-47</t>
  </si>
  <si>
    <t>HGC-26038875-WGS</t>
  </si>
  <si>
    <t>Blood_before_15</t>
  </si>
  <si>
    <t>PSM-ZM202508180015-0134</t>
  </si>
  <si>
    <t>PSM-ZM202512190008-0007</t>
  </si>
  <si>
    <t>B4-127</t>
  </si>
  <si>
    <t>PSM-ZM202507290002-0035</t>
  </si>
  <si>
    <t>HGC-POOL-26044861</t>
  </si>
  <si>
    <t>PLN321</t>
  </si>
  <si>
    <t>PSM-ZM202602060006-0011</t>
  </si>
  <si>
    <t>PSM-ZM202603250001-0002</t>
  </si>
  <si>
    <t>B4-2.25</t>
  </si>
  <si>
    <t>PSM-ZM202512160005-0160</t>
  </si>
  <si>
    <t>HGC20250306005-0678</t>
  </si>
  <si>
    <t>B6-690</t>
  </si>
  <si>
    <t>B4-11</t>
  </si>
  <si>
    <t>HGC20250306005-0673</t>
  </si>
  <si>
    <t>B4-135</t>
  </si>
  <si>
    <t>B5-630</t>
  </si>
  <si>
    <t>B7-540</t>
  </si>
  <si>
    <t>PSM-ZM202603130011-0003</t>
  </si>
  <si>
    <t>HGC-26039941-3</t>
  </si>
  <si>
    <t>NL63-C3</t>
  </si>
  <si>
    <t>PSM-ZM202506190002-0022</t>
  </si>
  <si>
    <t>B7-18-1</t>
  </si>
  <si>
    <t>B4-1.41</t>
  </si>
  <si>
    <t>PSM-ZM202508260006-0019</t>
  </si>
  <si>
    <t>B4-6</t>
  </si>
  <si>
    <t>PSM-ZM202603250003-0001</t>
  </si>
  <si>
    <t>南昌市第一医院</t>
  </si>
  <si>
    <t>B5-1.45</t>
  </si>
  <si>
    <t>B7-165</t>
  </si>
  <si>
    <t>PSM-ZM202604010008-0001</t>
  </si>
  <si>
    <t>PSM-ZM202602100011-0002</t>
  </si>
  <si>
    <t>B7-18-2</t>
  </si>
  <si>
    <t>HGC20250306005-0666</t>
  </si>
  <si>
    <t>B4-5</t>
  </si>
  <si>
    <t>PSM-ZM202603300001-0001</t>
  </si>
  <si>
    <t>南京医科大学</t>
  </si>
  <si>
    <t>B4-4-2</t>
  </si>
  <si>
    <t>B4-8-1</t>
  </si>
  <si>
    <t>PSM-ZM202512160005-0166</t>
  </si>
  <si>
    <t>HGC-Lib-26044838</t>
  </si>
  <si>
    <t>N_B_N6323-2H-10X5RH5_N_B</t>
  </si>
  <si>
    <t>HGC20250118001-0098</t>
  </si>
  <si>
    <t>HGC-Lib-26043797</t>
  </si>
  <si>
    <t>L260324SH1c1A</t>
  </si>
  <si>
    <t>PSM-ZM202509250009-0033</t>
  </si>
  <si>
    <t>HGC-Lib-26044485</t>
  </si>
  <si>
    <t>L260331024X3</t>
  </si>
  <si>
    <t>HGC-POOL-26039566</t>
  </si>
  <si>
    <t>LB</t>
  </si>
  <si>
    <t>HGC-Lib-26043804</t>
  </si>
  <si>
    <t>L260325CS06c1A</t>
  </si>
  <si>
    <t>HGC-POOL-26039568</t>
  </si>
  <si>
    <t>QC-20-2</t>
  </si>
  <si>
    <t>HGC-POOL-26039570</t>
  </si>
  <si>
    <t>QC-25-1</t>
  </si>
  <si>
    <t>B3-280</t>
  </si>
  <si>
    <t>B4-101</t>
  </si>
  <si>
    <t>HGC-POOL-26039569</t>
  </si>
  <si>
    <t>QC-20-3</t>
  </si>
  <si>
    <t>PSM-ZM202603270007-0007</t>
  </si>
  <si>
    <t>JZP260406009</t>
  </si>
  <si>
    <t>PSM-ZM202604020006-0002</t>
  </si>
  <si>
    <t>HGC-Lib-26045010</t>
  </si>
  <si>
    <t>264</t>
  </si>
  <si>
    <t>PSM-ZM202506210001-0024</t>
  </si>
  <si>
    <t>B8-135</t>
  </si>
  <si>
    <t>HGC20250331006-0026</t>
  </si>
  <si>
    <t>HGC-Lib-26045067</t>
  </si>
  <si>
    <t>10X3-HT260402A</t>
  </si>
  <si>
    <t>HGC-Lib-26043867</t>
  </si>
  <si>
    <t>T3-260105-1WK</t>
  </si>
  <si>
    <t>HGC-26038867-WGS</t>
  </si>
  <si>
    <t>Blood_before_26</t>
  </si>
  <si>
    <t>PSM-ZM202603200005-0006</t>
  </si>
  <si>
    <t>HGC-POOL-26045526</t>
  </si>
  <si>
    <t>LN1-260407-P1-2</t>
  </si>
  <si>
    <t>HGC20250306005-0687</t>
  </si>
  <si>
    <t>HGC-POOL-26045527</t>
  </si>
  <si>
    <t>LN1-260407-P1-3</t>
  </si>
  <si>
    <t>B8-70.8</t>
  </si>
  <si>
    <t>HGC-POOL-26045525</t>
  </si>
  <si>
    <t>LN1-260407-P1-1</t>
  </si>
  <si>
    <t>PSM-ZM202511270009-0018</t>
  </si>
  <si>
    <t>HGC-Lib-26041212</t>
  </si>
  <si>
    <t>RNA*8</t>
  </si>
  <si>
    <t>B6-208</t>
  </si>
  <si>
    <t>PSM-ZM202510200009-0043</t>
  </si>
  <si>
    <t>PSM-ZM202509290011-0011</t>
  </si>
  <si>
    <t>PSM-ZM202506180003-0015</t>
  </si>
  <si>
    <t>PSM-ZM202511060005-0055</t>
  </si>
  <si>
    <t>HGC-POOL-26045450</t>
  </si>
  <si>
    <t>0407X1</t>
  </si>
  <si>
    <t>B5-950</t>
  </si>
  <si>
    <t>PSM-ZM202511060005-0056</t>
  </si>
  <si>
    <t>0408X1</t>
  </si>
  <si>
    <t>10X空转/10XFlex/10x3′单细胞转录组</t>
  </si>
  <si>
    <t>B5-57</t>
  </si>
  <si>
    <t>HGC-Lib-26043864</t>
  </si>
  <si>
    <t>T3-251118-1WK</t>
  </si>
  <si>
    <t>HGC20250415002-0053</t>
  </si>
  <si>
    <t>B6-480</t>
  </si>
  <si>
    <t>PSM-ZM202603270007-0008</t>
  </si>
  <si>
    <t>JZP260408004</t>
  </si>
  <si>
    <t>PSM-ZM202604010015-0001</t>
  </si>
  <si>
    <t>天府锦城实验室（前沿医学中心）</t>
  </si>
  <si>
    <t>B8-6-2</t>
  </si>
  <si>
    <t>PSM-ZM202511270009-0017</t>
  </si>
  <si>
    <t>HGC-POOL-26043674</t>
  </si>
  <si>
    <t>WT2609-mix</t>
  </si>
  <si>
    <t>HGC20250118001-0099</t>
  </si>
  <si>
    <t>HGC-Lib-26045666</t>
  </si>
  <si>
    <t>L260320001c1A</t>
  </si>
  <si>
    <t>PSM-ZM202512160005-0176</t>
  </si>
  <si>
    <t>PSM-ZM202507300002-0012</t>
  </si>
  <si>
    <t>HGC-POOL-26042442</t>
  </si>
  <si>
    <t>CHKPE85226030116</t>
  </si>
  <si>
    <t>HGC-Lib-26039775</t>
  </si>
  <si>
    <t>OL-L</t>
  </si>
  <si>
    <t>PSM-ZM202602060018-0012</t>
  </si>
  <si>
    <t>0409X1</t>
  </si>
  <si>
    <t>PSM-ZM202511190017-0012</t>
  </si>
  <si>
    <t>PSM-ZM202602060006-0012</t>
  </si>
  <si>
    <t>A8-75</t>
  </si>
  <si>
    <t>PSM-ZM202601210011-0123</t>
  </si>
  <si>
    <t>PSM-ZM202602020013-0002</t>
  </si>
  <si>
    <t>PSM-ZM202509110005-0004</t>
  </si>
  <si>
    <t>南方医科大学南方医院</t>
  </si>
  <si>
    <t>HGC-26039187</t>
  </si>
  <si>
    <t>PCR产物建库</t>
  </si>
  <si>
    <t>A5-440</t>
  </si>
  <si>
    <t>PSM-ZM202506230004-0011</t>
  </si>
  <si>
    <t>A8-108</t>
  </si>
  <si>
    <t>PSM-ZM202512160005-0173</t>
  </si>
  <si>
    <t>PSM-ZM202510200009-0045</t>
  </si>
  <si>
    <t>PSM-ZM202603030004-0003</t>
  </si>
  <si>
    <t>HGC-Lib-26045218</t>
  </si>
  <si>
    <t>Endo-OE-sup</t>
  </si>
  <si>
    <t>PSM-ZM202508080010-0091</t>
  </si>
  <si>
    <t>HGC-POOL-26045699</t>
  </si>
  <si>
    <t>KSD260408-1</t>
  </si>
  <si>
    <t>PSM-ZM202603170002-0001</t>
  </si>
  <si>
    <t>HGC-Lib-26045062</t>
  </si>
  <si>
    <t>ATAC_test3</t>
  </si>
  <si>
    <t>PSM-ZM202604020006-0001</t>
  </si>
  <si>
    <t>PSM-ZM202603270007-0009</t>
  </si>
  <si>
    <t>JZP260409014</t>
  </si>
  <si>
    <t>JZP260409023</t>
  </si>
  <si>
    <t>JZP260409013</t>
  </si>
  <si>
    <t>HGC-Lib-26045003</t>
  </si>
  <si>
    <t>CI</t>
  </si>
  <si>
    <t>PSM-ZM202508080010-0092</t>
  </si>
  <si>
    <t>HGC-POOL-26046381</t>
  </si>
  <si>
    <t>KSD-260409-RONHL</t>
  </si>
  <si>
    <t>PSM-ZM202603030004-0004</t>
  </si>
  <si>
    <t>HGC-Lib-26045447</t>
  </si>
  <si>
    <t>M48</t>
  </si>
  <si>
    <t>HGC-26038890-D</t>
  </si>
  <si>
    <t>WGS_before_22</t>
  </si>
  <si>
    <t>HGC20250331006-0027</t>
  </si>
  <si>
    <t>HGC20240726003-0118</t>
  </si>
  <si>
    <t>A8-6.55</t>
  </si>
  <si>
    <t>PSM-ZM202511190017-0014</t>
  </si>
  <si>
    <t>PSM-ZM202511060005-0057</t>
  </si>
  <si>
    <t>0410X1</t>
  </si>
  <si>
    <t>10x3′单细胞转录组+illumina单细胞文库</t>
  </si>
  <si>
    <t>A8-105</t>
  </si>
  <si>
    <t>A8-127.2</t>
  </si>
  <si>
    <t>PSM-ZM202509250009-0035</t>
  </si>
  <si>
    <t>PSM-ZM202512190008-0008</t>
  </si>
  <si>
    <t>PSM-ZM202602070006-0009</t>
  </si>
  <si>
    <t>A8-2.4</t>
  </si>
  <si>
    <t>A8-2.5</t>
  </si>
  <si>
    <t>PSM-ZM202603200005-0007</t>
  </si>
  <si>
    <t>LN1-260409-P1-2</t>
  </si>
  <si>
    <t>HGC-POOL-26046380</t>
  </si>
  <si>
    <t>KSD-260409-ctDNA</t>
  </si>
  <si>
    <t>LN1-260409-P1-1</t>
  </si>
  <si>
    <t>LN1-260409-P1-4</t>
  </si>
  <si>
    <t>LN1-260409-P1-3</t>
  </si>
  <si>
    <t>LN1-260409-P2</t>
  </si>
  <si>
    <t>LN1-260409-P3</t>
  </si>
  <si>
    <t>HGC-Lib-26046334</t>
  </si>
  <si>
    <t>wk260409-1</t>
  </si>
  <si>
    <t>PSM-ZM202603270007-0010</t>
  </si>
  <si>
    <t>JZP260410007</t>
  </si>
  <si>
    <t>JZP260410008</t>
  </si>
  <si>
    <t>JZP260410009</t>
  </si>
  <si>
    <t>PSM-ZM202509120010-0065</t>
  </si>
  <si>
    <t>H26041101</t>
  </si>
  <si>
    <t>PSM-ZM202601210011-0129</t>
  </si>
  <si>
    <t>PSM-ZM202601210011-0125</t>
  </si>
  <si>
    <t>PSM-ZM202603200005-0008</t>
  </si>
  <si>
    <t>HGC-POOL-26046886</t>
  </si>
  <si>
    <t>LN1-260410-P1-3</t>
  </si>
  <si>
    <t>B4-730</t>
  </si>
  <si>
    <t>PSM-ZM202603270007-0011</t>
  </si>
  <si>
    <t>JZP260411016</t>
  </si>
  <si>
    <t>HGC-POOL-26046887</t>
  </si>
  <si>
    <t>LN1-260410-P1-4</t>
  </si>
  <si>
    <t>HGC-POOL-26046885</t>
  </si>
  <si>
    <t>LN1-260410-P1-2</t>
  </si>
  <si>
    <t>JZP260411017</t>
  </si>
  <si>
    <t>HGC-POOL-26046884</t>
  </si>
  <si>
    <t>LN1-260410-P1-1</t>
  </si>
  <si>
    <t>HGC-POOL-26046889</t>
  </si>
  <si>
    <t>LN1-260410-P2-2</t>
  </si>
  <si>
    <t>HGC-POOL-26046891</t>
  </si>
  <si>
    <t>LN1-260410-P2-4</t>
  </si>
  <si>
    <t>HGC-POOL-26046890</t>
  </si>
  <si>
    <t>LN1-260410-P2-3</t>
  </si>
  <si>
    <t>HGC-POOL-26046888</t>
  </si>
  <si>
    <t>LN1-260410-P2-1</t>
  </si>
  <si>
    <t>JZP260411001</t>
  </si>
  <si>
    <t>JZP260411015</t>
  </si>
  <si>
    <t>JZP260411004</t>
  </si>
  <si>
    <t>PSM-ZM202603200005-0010</t>
  </si>
  <si>
    <t>LN1-260411-P1-1</t>
  </si>
  <si>
    <t>LN1-260411-P1-2</t>
  </si>
  <si>
    <t>LN1-260411-P1-3</t>
  </si>
  <si>
    <t>LN1-260411-P1-4</t>
  </si>
  <si>
    <t>LN1-260411-P2-1</t>
  </si>
  <si>
    <t>LN1-260411-P2-2</t>
  </si>
  <si>
    <t>HGC20250118001-0062</t>
  </si>
  <si>
    <t>B2-28</t>
  </si>
  <si>
    <t>B3-21</t>
  </si>
  <si>
    <t>PSM-ZM202506110002-0081</t>
  </si>
  <si>
    <t>HGC-Lib-26047420</t>
  </si>
  <si>
    <t>YX20260410-5</t>
  </si>
  <si>
    <t>HGC-POOL-26047418</t>
  </si>
  <si>
    <t>YX20260410-3</t>
  </si>
  <si>
    <t>B3-20-1</t>
  </si>
  <si>
    <t>HGC-Lib-26038314</t>
  </si>
  <si>
    <t>PWJ35</t>
  </si>
  <si>
    <t>PSM-ZM202601210011-0127</t>
  </si>
  <si>
    <t>PSM-ZM202512160005-0184</t>
  </si>
  <si>
    <t>HGC20250306005-0685</t>
  </si>
  <si>
    <t>HGC-Lib-26045313</t>
  </si>
  <si>
    <t>CP_JV_7a</t>
  </si>
  <si>
    <t>HGC-26038896-D</t>
  </si>
  <si>
    <t>PSM-ZM202508080002-0028</t>
  </si>
  <si>
    <t>HGC20250306005-0697</t>
  </si>
  <si>
    <t>B2-140</t>
  </si>
  <si>
    <t>PSM-ZM202507300002-0014</t>
  </si>
  <si>
    <t>PSM-ZM202509250009-0038</t>
  </si>
  <si>
    <t>B2-12</t>
  </si>
  <si>
    <t>HGC-Lib-26048200</t>
  </si>
  <si>
    <t>N_B_N6402-48-10X-HD-2Cytfm_N_B</t>
  </si>
  <si>
    <t>HGC20250118001-0101</t>
  </si>
  <si>
    <t>PSM-ZM202509120010-0066</t>
  </si>
  <si>
    <t>H26041401</t>
  </si>
  <si>
    <t>B3-374</t>
  </si>
  <si>
    <t>HGC-POOL-26047421</t>
  </si>
  <si>
    <t>YX20260410-6</t>
  </si>
  <si>
    <t>PSM-ZM202512160005-0181</t>
  </si>
  <si>
    <t>B3-131</t>
  </si>
  <si>
    <t>HGC20250306005-0693</t>
  </si>
  <si>
    <t>B3-22</t>
  </si>
  <si>
    <t>HGC20250306005-0676</t>
  </si>
  <si>
    <t>HGC20250306005-0701</t>
  </si>
  <si>
    <t>B3-60</t>
  </si>
  <si>
    <t>B3-2.09</t>
  </si>
  <si>
    <t>B3-14</t>
  </si>
  <si>
    <t>PSM-ZM202603200005-0011</t>
  </si>
  <si>
    <t>HGC-POOL-26047671</t>
  </si>
  <si>
    <t>LN1-260412-P1-5</t>
  </si>
  <si>
    <t>PSM-ZM202511060005-0058</t>
  </si>
  <si>
    <t>HGC-POOL-26048271</t>
  </si>
  <si>
    <t>0413X1</t>
  </si>
  <si>
    <t>10x3′单细胞转录组/10x5′单细胞免疫组库/免疫组库</t>
  </si>
  <si>
    <t>HGC-POOL-26047668</t>
  </si>
  <si>
    <t>LN1-260412-P1-2</t>
  </si>
  <si>
    <t>HGC-POOL-26047667</t>
  </si>
  <si>
    <t>LN1-260412-P1-1</t>
  </si>
  <si>
    <t>HGC-POOL-26047670</t>
  </si>
  <si>
    <t>LN1-260412-P1-4</t>
  </si>
  <si>
    <t>HGC-POOL-26047669</t>
  </si>
  <si>
    <t>LN1-260412-P1-3</t>
  </si>
  <si>
    <t>B2-17</t>
  </si>
  <si>
    <t>HGC-Lib-26047004</t>
  </si>
  <si>
    <t>LR260401-A0015</t>
  </si>
  <si>
    <t>HGC-Lib-26041110</t>
  </si>
  <si>
    <t>23</t>
  </si>
  <si>
    <t>HGC20250306005-0699</t>
  </si>
  <si>
    <t>B4-20-1</t>
  </si>
  <si>
    <t>HGC20250306005-0692</t>
  </si>
  <si>
    <t>B4-20-2</t>
  </si>
  <si>
    <t>HGC20250306005-0704</t>
  </si>
  <si>
    <t>LM13</t>
  </si>
  <si>
    <t>PSM-ZM202510150007-0044</t>
  </si>
  <si>
    <t>HGC-Lib-26046404</t>
  </si>
  <si>
    <t>HN2007031S26031311P4-1</t>
  </si>
  <si>
    <t>PSM-ZM202512160005-0172</t>
  </si>
  <si>
    <t>HGC-Lib-26045919</t>
  </si>
  <si>
    <t>N_B_N6323-2H-10X5BCRRH5_N_B</t>
  </si>
  <si>
    <t>HGC-Lib-26045475</t>
  </si>
  <si>
    <t>10X3-HT260407A</t>
  </si>
  <si>
    <t>PSM-ZM202602060006-0013</t>
  </si>
  <si>
    <t>B6-96</t>
  </si>
  <si>
    <t>B4-65</t>
  </si>
  <si>
    <t>PSM-ZM202509290011-0013</t>
  </si>
  <si>
    <t>B6-124</t>
  </si>
  <si>
    <t>PSM-ZM202512190008-0009</t>
  </si>
  <si>
    <t>PSM-ZM202603310006-0001</t>
  </si>
  <si>
    <t>PSM-ZM202512160005-0182</t>
  </si>
  <si>
    <t>HGC20250306005-0688</t>
  </si>
  <si>
    <t>B6-510</t>
  </si>
  <si>
    <t>B5-162</t>
  </si>
  <si>
    <t>PSM-ZM202506210001-0025</t>
  </si>
  <si>
    <t>PSM-ZM202603170003-0002</t>
  </si>
  <si>
    <t>20260414P1-78</t>
  </si>
  <si>
    <t>PSM-ZM202508060012-0017</t>
  </si>
  <si>
    <t>HGC20250306005-0694</t>
  </si>
  <si>
    <t>PSM-ZM202601070010-0015</t>
  </si>
  <si>
    <t>HGC-POOL-26047666</t>
  </si>
  <si>
    <t>260411</t>
  </si>
  <si>
    <t>PSM-ZM202510300019-0005</t>
  </si>
  <si>
    <t>南昌县人民医院</t>
  </si>
  <si>
    <t>B1-220</t>
  </si>
  <si>
    <t>B2-41</t>
  </si>
  <si>
    <t>HGC-POOL-26047419</t>
  </si>
  <si>
    <t>YX20260410-4</t>
  </si>
  <si>
    <t>260242E</t>
  </si>
  <si>
    <t>HGC20250306005-0689</t>
  </si>
  <si>
    <t>HGC-Lib-26047481</t>
  </si>
  <si>
    <t>20260402-V8</t>
  </si>
  <si>
    <t>PSM-ZM202511110010-0004</t>
  </si>
  <si>
    <t>HGC-26044998</t>
  </si>
  <si>
    <t>HGC-Lib-26047465</t>
  </si>
  <si>
    <t>L18</t>
  </si>
  <si>
    <t>HGC-Lib-26041984</t>
  </si>
  <si>
    <t>LC260326007X3</t>
  </si>
  <si>
    <t>HGC20250306005-0696</t>
  </si>
  <si>
    <t>B2-8</t>
  </si>
  <si>
    <t>HGC20250415002-0054</t>
  </si>
  <si>
    <t>HGC-Lib-26044940</t>
  </si>
  <si>
    <t>SR260403M1</t>
  </si>
  <si>
    <t>PSM-ZM202604070005-0001</t>
  </si>
  <si>
    <t>成都微奇生物科技有限公司</t>
  </si>
  <si>
    <t>PSM-ZM202601090006-0006</t>
  </si>
  <si>
    <t>HGC-POOL-26047643</t>
  </si>
  <si>
    <t>D0410</t>
  </si>
  <si>
    <t>PSM-ZM202509250009-0037</t>
  </si>
  <si>
    <t>HGC20241226003-0048</t>
  </si>
  <si>
    <t>HGC-POOL-26045517</t>
  </si>
  <si>
    <t>Cir</t>
  </si>
  <si>
    <t>PSM-ZM202603270007-0012</t>
  </si>
  <si>
    <t>JZP260414007</t>
  </si>
  <si>
    <t>JZP260414001</t>
  </si>
  <si>
    <t>PSM-ZM202511060005-0059</t>
  </si>
  <si>
    <t>0415X1</t>
  </si>
  <si>
    <t>WES/10x5′单细胞免疫组库/免疫组库/mRNA/lncRNA</t>
  </si>
  <si>
    <t>HGC-POOL-26045518</t>
  </si>
  <si>
    <t>Lin</t>
  </si>
  <si>
    <t>PSM-ZM202603270007-0013</t>
  </si>
  <si>
    <t>JZP260415007</t>
  </si>
  <si>
    <t>PSM-ZM202601210011-0143</t>
  </si>
  <si>
    <t>HGC-Lib-26049054</t>
  </si>
  <si>
    <t>L260330014</t>
  </si>
  <si>
    <t>PSM-ZM202601210011-0139</t>
  </si>
  <si>
    <t>PSM-ZM202601070010-0016</t>
  </si>
  <si>
    <t>HGC-POOL-26048251</t>
  </si>
  <si>
    <t>TRIBE</t>
  </si>
  <si>
    <t>PSM-ZM202601200004-0014</t>
  </si>
  <si>
    <t>HGC-POOL-26047099</t>
  </si>
  <si>
    <t>HGC-Lib-26049055</t>
  </si>
  <si>
    <t>L260330015</t>
  </si>
  <si>
    <t>HGC20241226003-0049</t>
  </si>
  <si>
    <t>HGC-Lib-26047480</t>
  </si>
  <si>
    <t>RNA160</t>
  </si>
  <si>
    <t>B4-2.5</t>
  </si>
  <si>
    <t>PSM-ZM202512160005-0187</t>
  </si>
  <si>
    <t>HGC-Lib-26048386</t>
  </si>
  <si>
    <t>N_B_N6402-0R-10X5C_TJD047_RF_N_B</t>
  </si>
  <si>
    <t>PSM-ZM202510200009-0047</t>
  </si>
  <si>
    <t>B3-24-1</t>
  </si>
  <si>
    <t>HGC-Lib-26044517</t>
  </si>
  <si>
    <t>Y1</t>
  </si>
  <si>
    <t>PSM-ZM202604080007-0001</t>
  </si>
  <si>
    <t>B4-48</t>
  </si>
  <si>
    <t>HGC-Lib-26046691</t>
  </si>
  <si>
    <t>LD2260331-A0143</t>
  </si>
  <si>
    <t>B5-7</t>
  </si>
  <si>
    <t>B4-7</t>
  </si>
  <si>
    <t>HGC20250306005-0708</t>
  </si>
  <si>
    <t>PSM-ZM202511050009-0009</t>
  </si>
  <si>
    <t>HGC-Lib-26048201</t>
  </si>
  <si>
    <t>5k</t>
  </si>
  <si>
    <t>HGC20250228004-0138</t>
  </si>
  <si>
    <t>PSM-ZM202601200004-0016</t>
  </si>
  <si>
    <t>PSM-ZM202510200009-0044</t>
  </si>
  <si>
    <t>PSM-ZM202508080010-0093</t>
  </si>
  <si>
    <t>HGC-POOL-26048833</t>
  </si>
  <si>
    <t>KSD-260415-ctDNA</t>
  </si>
  <si>
    <t>HGC-Lib-26047080</t>
  </si>
  <si>
    <t>6-3</t>
  </si>
  <si>
    <t>PCR free</t>
  </si>
  <si>
    <t>HGC-Lib-26044250</t>
  </si>
  <si>
    <t>200</t>
  </si>
  <si>
    <t>PSM-ZM202603200005-0012</t>
  </si>
  <si>
    <t>HGC-POOL-26048836</t>
  </si>
  <si>
    <t>LN1-260415-P1-2</t>
  </si>
  <si>
    <t>HGC-POOL-26048837</t>
  </si>
  <si>
    <t>LN1-260415-P1-3</t>
  </si>
  <si>
    <t>HGC-POOL-26048835</t>
  </si>
  <si>
    <t>LN1-260415-P1-1</t>
  </si>
  <si>
    <t>HGC-POOL-26048839</t>
  </si>
  <si>
    <t>LN1-260415-P1-5</t>
  </si>
  <si>
    <t>HGC-POOL-26048838</t>
  </si>
  <si>
    <t>LN1-260415-P1-4</t>
  </si>
  <si>
    <t>HGC-POOL-26048844</t>
  </si>
  <si>
    <t>LN1-260415-P2-5</t>
  </si>
  <si>
    <t>HGC-POOL-26048840</t>
  </si>
  <si>
    <t>LN1-260415-P2-1</t>
  </si>
  <si>
    <t>HGC-POOL-26048841</t>
  </si>
  <si>
    <t>LN1-260415-P2-2</t>
  </si>
  <si>
    <t>HGC-POOL-26048843</t>
  </si>
  <si>
    <t>LN1-260415-P2-4</t>
  </si>
  <si>
    <t>HGC20250415002-0056</t>
  </si>
  <si>
    <t>B2-120</t>
  </si>
  <si>
    <t>HGC20250415002-0055</t>
  </si>
  <si>
    <t>HGC-Lib-26047985</t>
  </si>
  <si>
    <t>SR260403M3</t>
  </si>
  <si>
    <t>PSM-ZM202511270009-0019</t>
  </si>
  <si>
    <t>B4-6.65</t>
  </si>
  <si>
    <t>HGC-POOL-26048842</t>
  </si>
  <si>
    <t>LN1-260415-P2-3</t>
  </si>
  <si>
    <t>HGC-POOL-26048202</t>
  </si>
  <si>
    <t>PSM-ZM202510200009-0046</t>
  </si>
  <si>
    <t>HGC-POOL-26046306</t>
  </si>
  <si>
    <t>SS</t>
  </si>
  <si>
    <t>PSM-ZM202509250009-0039</t>
  </si>
  <si>
    <t>B5-4-1</t>
  </si>
  <si>
    <t>HGC-Lib-26046833</t>
  </si>
  <si>
    <t>OC1</t>
  </si>
  <si>
    <t>PSM-ZM202603260005-0001</t>
  </si>
  <si>
    <t>10X-3’V3</t>
  </si>
  <si>
    <t>B1-62</t>
  </si>
  <si>
    <t>HGC-Lib-26048385</t>
  </si>
  <si>
    <t>N_B_N6402-3A-10X3T-2_N_B</t>
  </si>
  <si>
    <t>PSM-ZM202601210011-0141</t>
  </si>
  <si>
    <t>PSM-ZM202601210011-0138</t>
  </si>
  <si>
    <t>HGC-Lib-26046688</t>
  </si>
  <si>
    <t>LD2260331-A0140</t>
  </si>
  <si>
    <t>B5-4-2</t>
  </si>
  <si>
    <t>HGC-Lib-26046832</t>
  </si>
  <si>
    <t>oc2</t>
  </si>
  <si>
    <t>HGC-Lib-26007215</t>
  </si>
  <si>
    <t>LR260111-A0019</t>
  </si>
  <si>
    <t>PSM-ZM202603270007-0014</t>
  </si>
  <si>
    <t>JZP260416005</t>
  </si>
  <si>
    <t>PSM-ZM202601130007-0004</t>
  </si>
  <si>
    <t>HGC-Lib-26047155</t>
  </si>
  <si>
    <t>MRNA30-1</t>
  </si>
  <si>
    <t>ChIRPseq</t>
  </si>
  <si>
    <t>JZP260416020</t>
  </si>
  <si>
    <t>JZP260416019</t>
  </si>
  <si>
    <t>JZP260416021</t>
  </si>
  <si>
    <t>HGC20250306005-0709</t>
  </si>
  <si>
    <t>B3-24-2</t>
  </si>
  <si>
    <t>JZP260416004</t>
  </si>
  <si>
    <t>HGC-Lib-26046753</t>
  </si>
  <si>
    <t>LR260331-A0301</t>
  </si>
  <si>
    <t>PSM-ZM202509120010-0067</t>
  </si>
  <si>
    <t>H26041701</t>
  </si>
  <si>
    <t>PSM-ZM202511060005-0060</t>
  </si>
  <si>
    <t>0417X1</t>
  </si>
  <si>
    <t>10x3′单细胞转录组+10X空转</t>
  </si>
  <si>
    <t>0417X2</t>
  </si>
  <si>
    <t>mRNA+10x5′单细胞免疫组库+免疫组库+WES</t>
  </si>
  <si>
    <t>PSM-ZM202603200005-0013</t>
  </si>
  <si>
    <t>HGC-POOL-26049374</t>
  </si>
  <si>
    <t>LN1-260416-P1-4</t>
  </si>
  <si>
    <t>HGC-POOL-26049373</t>
  </si>
  <si>
    <t>LN1-260416-P1-3</t>
  </si>
  <si>
    <t>HGC-POOL-26049371</t>
  </si>
  <si>
    <t>LN1-260416-P1-1</t>
  </si>
  <si>
    <t>HGC-POOL-26049372</t>
  </si>
  <si>
    <t>LN1-260416-P1-2</t>
  </si>
  <si>
    <t>HGC-Lib-26046881</t>
  </si>
  <si>
    <t>CUSL260116074</t>
  </si>
  <si>
    <t>PSM-ZM202603270007-0015</t>
  </si>
  <si>
    <t>JZP260417020</t>
  </si>
  <si>
    <t>260082X</t>
  </si>
  <si>
    <t>PSM-ZM202601210011-0148</t>
  </si>
  <si>
    <t>HGC-Lib-26050200</t>
  </si>
  <si>
    <t>L260207029</t>
  </si>
  <si>
    <t>A6-41.6</t>
  </si>
  <si>
    <t>PSM-ZM202604100004-0001</t>
  </si>
  <si>
    <t>深圳深检集团医学检验实验室</t>
  </si>
  <si>
    <t>HGC-Lib-26049058</t>
  </si>
  <si>
    <t>L260330024</t>
  </si>
  <si>
    <t>PSM-ZM202601210011-0149</t>
  </si>
  <si>
    <t>HGC-Lib-26050170</t>
  </si>
  <si>
    <t>R260416009</t>
  </si>
  <si>
    <t>HGC-Lib-26050171</t>
  </si>
  <si>
    <t>R260416004</t>
  </si>
  <si>
    <t>PSM-ZM202603250002-0006</t>
  </si>
  <si>
    <t>A8-54</t>
  </si>
  <si>
    <t>PSM-ZM202506110002-0082</t>
  </si>
  <si>
    <t>HGC-POOL-26050129</t>
  </si>
  <si>
    <t>YX20260417-1</t>
  </si>
  <si>
    <t>A7-65</t>
  </si>
  <si>
    <t>HGC20250306005-0713</t>
  </si>
  <si>
    <t>A8-576</t>
  </si>
  <si>
    <t>A8-144</t>
  </si>
  <si>
    <t>PSM-ZM202506030014-0011</t>
  </si>
  <si>
    <t>HGC-POOL-26048824</t>
  </si>
  <si>
    <t>PWJ37</t>
  </si>
  <si>
    <t>smart-seq2 single cell library</t>
  </si>
  <si>
    <t>PSM-ZM202603190002-0002</t>
  </si>
  <si>
    <t>PSM-ZM202508110017-0009</t>
  </si>
  <si>
    <t>HGC-Lib-26047415</t>
  </si>
  <si>
    <t>0402 DSP wta</t>
  </si>
  <si>
    <t>PSM-ZM202604110002-0001</t>
  </si>
  <si>
    <t>HGC-POOL-26050130</t>
  </si>
  <si>
    <t>YX20260417-2</t>
  </si>
  <si>
    <t>PSM-ZM202508080010-0095</t>
  </si>
  <si>
    <t>A7-56</t>
  </si>
  <si>
    <t>HGC-26043677</t>
  </si>
  <si>
    <t>AGS-shFOSL2-4</t>
  </si>
  <si>
    <t>PSM-ZM202604100012-0001</t>
  </si>
  <si>
    <t>20260417R-P1-102</t>
  </si>
  <si>
    <t>PSM-ZM202508180015-0143</t>
  </si>
  <si>
    <t>HGC-Lib-26048664</t>
  </si>
  <si>
    <t>GR3_DZZ3-CQT2025120918-F003</t>
  </si>
  <si>
    <t>HGC-Lib-26047414</t>
  </si>
  <si>
    <t>DSP test ST</t>
  </si>
  <si>
    <t>HGC-Lib-26045925</t>
  </si>
  <si>
    <t>R260407016</t>
  </si>
  <si>
    <t>HGC-Lib-26050172</t>
  </si>
  <si>
    <t>R260416005</t>
  </si>
  <si>
    <t>HGC-Lib-26045697</t>
  </si>
  <si>
    <t>260083X</t>
  </si>
  <si>
    <t>HGC20240726003-0119</t>
  </si>
  <si>
    <t>HGC-Lib-26050164</t>
  </si>
  <si>
    <t>wk260417-1</t>
  </si>
  <si>
    <t>PSM-ZM202602060018-0013</t>
  </si>
  <si>
    <t>HGC-POOL-26050199</t>
  </si>
  <si>
    <t>SNWS26003</t>
  </si>
  <si>
    <t>PSM-ZM202512160005-0191</t>
  </si>
  <si>
    <t>HGC-Lib-26048663</t>
  </si>
  <si>
    <t>211VT_210VN_215VT_214VN-CQT2026012107-F001</t>
  </si>
  <si>
    <t>PSM-ZM202603270007-0016</t>
  </si>
  <si>
    <t>JZP260418008</t>
  </si>
  <si>
    <t>JZP260418036</t>
  </si>
  <si>
    <t>JZP260418037</t>
  </si>
  <si>
    <t>HGC-Lib-26047466</t>
  </si>
  <si>
    <t>ALS61_CF</t>
  </si>
  <si>
    <t>260371E</t>
  </si>
  <si>
    <t>PSM-ZM202602100007-0002</t>
  </si>
  <si>
    <t>20260417R-P2-204</t>
  </si>
  <si>
    <t>HGC-Lib-26038307</t>
  </si>
  <si>
    <t>1C</t>
  </si>
  <si>
    <t>HGC-Lib-26048204</t>
  </si>
  <si>
    <t>WK083</t>
  </si>
  <si>
    <t>10×CytAssist（V2)空间转录组文库</t>
  </si>
  <si>
    <t>PSM-ZM202508080010-0094</t>
  </si>
  <si>
    <t>HGC-POOL-26049869</t>
  </si>
  <si>
    <t>KSD-260416-RONHL</t>
  </si>
  <si>
    <t>PSM-ZM202508140005-0028</t>
  </si>
  <si>
    <t>B6-66</t>
  </si>
  <si>
    <t>PSM-ZM202511140009-0006</t>
  </si>
  <si>
    <t>20260417R-P3-216</t>
  </si>
  <si>
    <t>HGC20250306005-0698</t>
  </si>
  <si>
    <t>B6-11</t>
  </si>
  <si>
    <t>PSM-ZM202604150009-0001</t>
  </si>
  <si>
    <t>B5-40-2</t>
  </si>
  <si>
    <t>PSM-ZM202601210011-0153</t>
  </si>
  <si>
    <t>B5-810</t>
  </si>
  <si>
    <t>B6-50</t>
  </si>
  <si>
    <t>PSM-ZM202601210011-0145</t>
  </si>
  <si>
    <t>HGC-Lib-26049893</t>
  </si>
  <si>
    <t>LGTBC260413052</t>
  </si>
  <si>
    <t>PSM-ZM202508180015-0144</t>
  </si>
  <si>
    <t>HGC-Lib-26049185</t>
  </si>
  <si>
    <t>Col-WL-2-CQT2026020410-F003</t>
  </si>
  <si>
    <t>PSM-ZM202601210011-0100</t>
  </si>
  <si>
    <t>B4-870</t>
  </si>
  <si>
    <t>B6-9-2</t>
  </si>
  <si>
    <t>B6-2.41</t>
  </si>
  <si>
    <t>PSM-ZM202603200005-0015</t>
  </si>
  <si>
    <t>HGC-POOL-26050300</t>
  </si>
  <si>
    <t>LN1-260418-P1-4</t>
  </si>
  <si>
    <t>PSM-ZM202603200005-0016</t>
  </si>
  <si>
    <t>HGC-POOL-26050887</t>
  </si>
  <si>
    <t>LN1-260419-P1-4</t>
  </si>
  <si>
    <t>HGC-POOL-26050886</t>
  </si>
  <si>
    <t>LN1-260419-P1-3</t>
  </si>
  <si>
    <t>HGC-POOL-26050884</t>
  </si>
  <si>
    <t>LN1-260419-P1-1</t>
  </si>
  <si>
    <t>HGC-POOL-26050297</t>
  </si>
  <si>
    <t>LN1-260418-P1-1</t>
  </si>
  <si>
    <t>HGC-POOL-26050298</t>
  </si>
  <si>
    <t>LN1-260418-P1-2</t>
  </si>
  <si>
    <t>HGC-Lib-26049184</t>
  </si>
  <si>
    <t>Col-WL-1-CQT2026020410-F003</t>
  </si>
  <si>
    <t>HGC-POOL-26050299</t>
  </si>
  <si>
    <t>LN1-260418-P1-3</t>
  </si>
  <si>
    <t>B6-9-1</t>
  </si>
  <si>
    <t>HGC-POOL-26050888</t>
  </si>
  <si>
    <t>LN1-260419-P2-1</t>
  </si>
  <si>
    <t>HGC-POOL-26050885</t>
  </si>
  <si>
    <t>LN1-260419-P1-2</t>
  </si>
  <si>
    <t>HGC-POOL-26050890</t>
  </si>
  <si>
    <t>LN1-260419-P2-3</t>
  </si>
  <si>
    <t>PSM-ZM202602100011-0003</t>
  </si>
  <si>
    <t>HGC-POOL-26050889</t>
  </si>
  <si>
    <t>LN1-260419-P2-2</t>
  </si>
  <si>
    <t>HGC20241230006-0098</t>
  </si>
  <si>
    <t>HGC-26038716</t>
  </si>
  <si>
    <t>LDZ_cf2</t>
  </si>
  <si>
    <t>260367E</t>
  </si>
  <si>
    <t>PSM-ZM202602060006-0014</t>
  </si>
  <si>
    <t>HGC-Lib-26049223</t>
  </si>
  <si>
    <t>B026-A1-2-cut-lib</t>
  </si>
  <si>
    <t>HGC-Lib-26048555</t>
  </si>
  <si>
    <t>TC-NC</t>
  </si>
  <si>
    <t>PSM-ZM202508260006-0020</t>
  </si>
  <si>
    <t>B7-6-2</t>
  </si>
  <si>
    <t>HGC-Lib-26048854</t>
  </si>
  <si>
    <t>LD2260407-A0286</t>
  </si>
  <si>
    <t>PSM-ZM202506270006-0038</t>
  </si>
  <si>
    <t>HGC-Lib-26049046</t>
  </si>
  <si>
    <t>LGTBC260411075</t>
  </si>
  <si>
    <t>PSM-ZM202508140005-0029</t>
  </si>
  <si>
    <t>HGC20250521002-0007</t>
  </si>
  <si>
    <t>HGC-Lib-26049982</t>
  </si>
  <si>
    <t>W2</t>
  </si>
  <si>
    <t>PSM-ZM202601070010-0017</t>
  </si>
  <si>
    <t>HGC-POOL-26049067</t>
  </si>
  <si>
    <t>lib24-chip1-2</t>
  </si>
  <si>
    <t>PSM-ZM202604100008-0001</t>
  </si>
  <si>
    <t>HGC-26048237</t>
  </si>
  <si>
    <t>PSM-ZM202604150005-0001</t>
  </si>
  <si>
    <t>PSM-ZM202601040005-0007</t>
  </si>
  <si>
    <t>PSM-ZM202604120001-0001</t>
  </si>
  <si>
    <t>B7-6-1</t>
  </si>
  <si>
    <t>HGC20250306005-0710</t>
  </si>
  <si>
    <t>B5-40-1</t>
  </si>
  <si>
    <t>B5-27</t>
  </si>
  <si>
    <t>PSM-ZM202511050009-0010</t>
  </si>
  <si>
    <t>HGC-POOL-26049346</t>
  </si>
  <si>
    <t>ZHS7</t>
  </si>
  <si>
    <t>Total RNA-seq</t>
  </si>
  <si>
    <t>B7-94</t>
  </si>
  <si>
    <t>HGC20250306005-0690</t>
  </si>
  <si>
    <t>PSM-ZM202510200009-0049</t>
  </si>
  <si>
    <t>HGC-Lib-26048897</t>
  </si>
  <si>
    <t>LD2260410-A0079</t>
  </si>
  <si>
    <t>PSM-ZM202506190002-0023</t>
  </si>
  <si>
    <t>HGC-Lib-26049141</t>
  </si>
  <si>
    <t>barcodelibrary</t>
  </si>
  <si>
    <t>HGC-Lib-26049409</t>
  </si>
  <si>
    <t>LR260409-A0210</t>
  </si>
  <si>
    <t>HGC-Lib-26049400</t>
  </si>
  <si>
    <t>LR260409-A0114</t>
  </si>
  <si>
    <t>HGC-Lib-26047624</t>
  </si>
  <si>
    <t>7-N</t>
  </si>
  <si>
    <t>HGC-Lib-26048932</t>
  </si>
  <si>
    <t>LR260409-A0151</t>
  </si>
  <si>
    <t>HGC20250118001-0102</t>
  </si>
  <si>
    <t>HGC-Lib-26051622</t>
  </si>
  <si>
    <t>L260402Sh01TCRc1A</t>
  </si>
  <si>
    <t>PSM-ZM202601210011-0156</t>
  </si>
  <si>
    <t>HGC-POOL-26051678</t>
  </si>
  <si>
    <t>PCRD-260420-001</t>
  </si>
  <si>
    <t>260369E</t>
  </si>
  <si>
    <t>PSM-ZM202509120010-0068</t>
  </si>
  <si>
    <t>HGC-POOL-26051594</t>
  </si>
  <si>
    <t>H26042101</t>
  </si>
  <si>
    <t>260368E</t>
  </si>
  <si>
    <t>PSM-ZM202508210001-0037</t>
  </si>
  <si>
    <t>PSM-ZM202602060006-0016</t>
  </si>
  <si>
    <t>HGC-Lib-26050457</t>
  </si>
  <si>
    <t>B026-A79-ATAC-lib</t>
  </si>
  <si>
    <t>HGC20250306005-0715</t>
  </si>
  <si>
    <t>A7-168</t>
  </si>
  <si>
    <t>PSM-ZM202604100002-0001</t>
  </si>
  <si>
    <t>A8-10.72</t>
  </si>
  <si>
    <t>PSM-ZM202507300002-0015</t>
  </si>
  <si>
    <t>HGC-Lib-26050491</t>
  </si>
  <si>
    <t>SP1-1M-S-PBMC</t>
  </si>
  <si>
    <t>PSM-ZM202512160005-0197</t>
  </si>
  <si>
    <t>HGC-Lib-26051461</t>
  </si>
  <si>
    <t>N_B_N6413-5D-BDZW-3_N_B</t>
  </si>
  <si>
    <t>HGC-Lib-25159279</t>
  </si>
  <si>
    <t>L251213004c1A-G</t>
  </si>
  <si>
    <t>PSM-ZM202512160005-0196</t>
  </si>
  <si>
    <t>PSM-ZM202506270006-0041</t>
  </si>
  <si>
    <t>PSM-ZM202507290002-0037</t>
  </si>
  <si>
    <t>HGC-POOL-26049286</t>
  </si>
  <si>
    <t>PLN323</t>
  </si>
  <si>
    <t>PSM-ZM202508080010-0096</t>
  </si>
  <si>
    <t>HGC-POOL-26051537</t>
  </si>
  <si>
    <t>KSD-260421-ctDNA</t>
  </si>
  <si>
    <t>HGC20250415002-0057</t>
  </si>
  <si>
    <t>PSM-ZM202506270006-0037</t>
  </si>
  <si>
    <t>PSM-ZM202603270007-0017</t>
  </si>
  <si>
    <t>JZP260422018</t>
  </si>
  <si>
    <t>JZP260422009</t>
  </si>
  <si>
    <t>A8-2.37</t>
  </si>
  <si>
    <t>PSM-ZM202511060005-0061</t>
  </si>
  <si>
    <t>0422X1</t>
  </si>
  <si>
    <t>10x5′单细胞免疫组库/免疫组库/WGBS/cut&amp;tag/mRNA/panel文库</t>
  </si>
  <si>
    <t>HGC-Lib-26038315</t>
  </si>
  <si>
    <t>PWJ36</t>
  </si>
  <si>
    <t>PSM-ZM202506110002-0083</t>
  </si>
  <si>
    <t>HGC-POOL-26052239</t>
  </si>
  <si>
    <t>YX20260422-1</t>
  </si>
  <si>
    <t>PSM-ZM202512160005-0200</t>
  </si>
  <si>
    <t>260370E</t>
  </si>
  <si>
    <t>PSM-ZM202506110002-0084</t>
  </si>
  <si>
    <t>HGC-POOL-26052243</t>
  </si>
  <si>
    <t>YX20260422-5</t>
  </si>
  <si>
    <t>HGC-POOL-26052240</t>
  </si>
  <si>
    <t>YX20260422-2</t>
  </si>
  <si>
    <t>HGC-Lib-26048083</t>
  </si>
  <si>
    <t>13</t>
  </si>
  <si>
    <t>PSM-ZM202510200009-0048</t>
  </si>
  <si>
    <t>B6-154</t>
  </si>
  <si>
    <t>B6-22</t>
  </si>
  <si>
    <t>PSM-ZM202508140003-0011</t>
  </si>
  <si>
    <t>B5-4</t>
  </si>
  <si>
    <t>HGC20250306005-0714</t>
  </si>
  <si>
    <t>PSM-ZM202604080001-0001</t>
  </si>
  <si>
    <t>成都市第六人民医院（成都市全科医学中心）</t>
  </si>
  <si>
    <t>B6-59.98</t>
  </si>
  <si>
    <t>PSM-ZM202602070006-0011</t>
  </si>
  <si>
    <t>B6-13.59</t>
  </si>
  <si>
    <t>PSM-ZM202512040002-0006</t>
  </si>
  <si>
    <t>HGC-Lib-26051086</t>
  </si>
  <si>
    <t>D1-1</t>
  </si>
  <si>
    <t>PSM-ZM202507140004-0004</t>
  </si>
  <si>
    <t>HGC-Lib-26035793</t>
  </si>
  <si>
    <t>PSM-ZM202507070012-0010</t>
  </si>
  <si>
    <t>B6-20-1</t>
  </si>
  <si>
    <t>PSM-ZM202603300001-0002</t>
  </si>
  <si>
    <t>PSM-ZM202602110002-0004</t>
  </si>
  <si>
    <t>HGC-POOL-26051330</t>
  </si>
  <si>
    <t>H28</t>
  </si>
  <si>
    <t>HGC-Lib-26038312</t>
  </si>
  <si>
    <t>4C</t>
  </si>
  <si>
    <t>HGC20240726003-0120</t>
  </si>
  <si>
    <t>HGC-POOL-26052259</t>
  </si>
  <si>
    <t>wk260422-1</t>
  </si>
  <si>
    <t>B6-13.72</t>
  </si>
  <si>
    <t>B6-20-2</t>
  </si>
  <si>
    <t>HGC-Lib-26028688</t>
  </si>
  <si>
    <t>LD2260112-A0240</t>
  </si>
  <si>
    <t>PSM-ZM202603270007-0018</t>
  </si>
  <si>
    <t>JZP260423009</t>
  </si>
  <si>
    <t>JZP260423006</t>
  </si>
  <si>
    <t>JZP260423008</t>
  </si>
  <si>
    <t>HGC-Lib-26051620</t>
  </si>
  <si>
    <t>L260409Sh02c1A</t>
  </si>
  <si>
    <t>PSM-ZM202601190016-0007</t>
  </si>
  <si>
    <t>HGC-26049912</t>
  </si>
  <si>
    <t>PSM-ZM202601090006-0008</t>
  </si>
  <si>
    <t>HGC-POOL-26051691</t>
  </si>
  <si>
    <t>tipHIGH</t>
  </si>
  <si>
    <t>HGC-POOL-26052244</t>
  </si>
  <si>
    <t>YX20260422-6</t>
  </si>
  <si>
    <t>HGC-Lib-26050852</t>
  </si>
  <si>
    <t>5-9</t>
  </si>
  <si>
    <t>PSM-ZM202511060005-0062</t>
  </si>
  <si>
    <t>0423X1</t>
  </si>
  <si>
    <t>10x3′单细胞转录组+10XFlex+10XST</t>
  </si>
  <si>
    <t>B5-102</t>
  </si>
  <si>
    <t>自研BCR性能测试</t>
  </si>
  <si>
    <t>HAPLOX</t>
  </si>
  <si>
    <t>PSM-ZM202512160005-0202</t>
  </si>
  <si>
    <t>HGC-Lib-26051742</t>
  </si>
  <si>
    <t>N_B_N6409-49-10X5C-TJD048-MHB_N_B</t>
  </si>
  <si>
    <t>B8-55</t>
  </si>
  <si>
    <t>HGC-POOL-26052241</t>
  </si>
  <si>
    <t>YX20260422-3</t>
  </si>
  <si>
    <t>B3-320</t>
  </si>
  <si>
    <t>PSM-ZM202507070012-0011</t>
  </si>
  <si>
    <t>HGC-Lib-26050879</t>
  </si>
  <si>
    <t>6SE125_γH2AX_rep2</t>
  </si>
  <si>
    <t>PSM-ZM202601210012-0008</t>
  </si>
  <si>
    <t>B7-45</t>
  </si>
  <si>
    <t>Ribo-seq文库</t>
  </si>
  <si>
    <t>PSM-ZM202603200005-0017</t>
  </si>
  <si>
    <t>LN1-260422-P1-3</t>
  </si>
  <si>
    <t>HGC-Lib-26049068</t>
  </si>
  <si>
    <t>L9</t>
  </si>
  <si>
    <t>B8-144</t>
  </si>
  <si>
    <t>PSM-ZM202603260001-0003</t>
  </si>
  <si>
    <t>HGC-Lib-26051375</t>
  </si>
  <si>
    <t>C5mix</t>
  </si>
  <si>
    <t>LN1-260422-P1-1</t>
  </si>
  <si>
    <t>HGC-Lib-26051088</t>
  </si>
  <si>
    <t>D1-3</t>
  </si>
  <si>
    <t>HGC-Lib-26051087</t>
  </si>
  <si>
    <t>D1-2</t>
  </si>
  <si>
    <t>LN1-260422-P1-2</t>
  </si>
  <si>
    <t>HGC-POOL-26052242</t>
  </si>
  <si>
    <t>YX20260422-4</t>
  </si>
  <si>
    <t>PSM-ZM202506160003-0012</t>
  </si>
  <si>
    <t>HGC-POOL-26051393</t>
  </si>
  <si>
    <t>XJY-Lib-20260420</t>
  </si>
  <si>
    <t>PSM-ZM202506270006-0043</t>
  </si>
  <si>
    <t>B7-56</t>
  </si>
  <si>
    <t>Cut&amp;tag-seq文库</t>
  </si>
  <si>
    <t>B3-85</t>
  </si>
  <si>
    <t>HGC-Lib-26052260</t>
  </si>
  <si>
    <t>wk260422-2</t>
  </si>
  <si>
    <t>PSM-ZM202506160003-0011</t>
  </si>
  <si>
    <t>HGC-POOL-26051376</t>
  </si>
  <si>
    <t>ZWX-Lib-20260416</t>
  </si>
  <si>
    <t>B6-9</t>
  </si>
  <si>
    <t>PSM-ZM202508140005-0031</t>
  </si>
  <si>
    <t>B7-40-2</t>
  </si>
  <si>
    <t>PSM-ZM202601090006-0007</t>
  </si>
  <si>
    <t>HGC-POOL-26051045</t>
  </si>
  <si>
    <t>XYSB</t>
  </si>
  <si>
    <t>HGC-Lib-26050456</t>
  </si>
  <si>
    <t>B026-A76-ATAC-lib</t>
  </si>
  <si>
    <t>HGC-POOL-26051692</t>
  </si>
  <si>
    <t>tiplow</t>
  </si>
  <si>
    <t>HGC-Lib-26050301</t>
  </si>
  <si>
    <t>LD2260413-A0057</t>
  </si>
  <si>
    <t>PSM-ZM202508080010-0097</t>
  </si>
  <si>
    <t>HGC-POOL-26052567</t>
  </si>
  <si>
    <t>KSD-260423-RONHL</t>
  </si>
  <si>
    <t>B5-145.6</t>
  </si>
  <si>
    <t>PSM-ZM202601210011-0155</t>
  </si>
  <si>
    <t>B6-80.9</t>
  </si>
  <si>
    <t>PSM-ZM202512160005-0205</t>
  </si>
  <si>
    <t>260093X</t>
  </si>
  <si>
    <t>HGC-POOL-26052245</t>
  </si>
  <si>
    <t>YX20260422-7</t>
  </si>
  <si>
    <t>PSM-ZM202511060005-0063</t>
  </si>
  <si>
    <t>0424X2</t>
  </si>
  <si>
    <t>10x5′单细胞免疫组库+免疫组库+宏基因组</t>
  </si>
  <si>
    <t>HGC-Lib-26051089</t>
  </si>
  <si>
    <t>PSM-ZM202511270009-0020</t>
  </si>
  <si>
    <t>20260424R-P1-264</t>
  </si>
  <si>
    <t>0424X1</t>
  </si>
  <si>
    <t>PSM-ZM202601210011-0157</t>
  </si>
  <si>
    <t>HGC-Lib-26046866</t>
  </si>
  <si>
    <t>L260330053</t>
  </si>
  <si>
    <t>HGC-Lib-26046865</t>
  </si>
  <si>
    <t>L260330032</t>
  </si>
  <si>
    <t>PSM-ZM202601210011-0151</t>
  </si>
  <si>
    <t>HGC-POOL-26050272</t>
  </si>
  <si>
    <t>PCRD-260417-008</t>
  </si>
  <si>
    <t>HGC-Lib-26051090</t>
  </si>
  <si>
    <t>D2-1</t>
  </si>
  <si>
    <t>HGC20250208001-0014</t>
  </si>
  <si>
    <t>PSM-ZM202604130010-0001</t>
  </si>
  <si>
    <t>PSM-ZM202603270007-0019</t>
  </si>
  <si>
    <t>JZP260424016</t>
  </si>
  <si>
    <t>PSM-ZM202506030014-0012</t>
  </si>
  <si>
    <t>HGC-POOL-26052300</t>
  </si>
  <si>
    <t>PWJ38</t>
  </si>
  <si>
    <t>JZP260424017</t>
  </si>
  <si>
    <t>HGC-Lib-26048554</t>
  </si>
  <si>
    <t>HY3</t>
  </si>
  <si>
    <t>PSM-ZM202509120010-0069</t>
  </si>
  <si>
    <t>H26042501</t>
  </si>
  <si>
    <t>PSM-ZM202603270007-0020</t>
  </si>
  <si>
    <t>JZP260425009</t>
  </si>
  <si>
    <t>JZP260425010</t>
  </si>
  <si>
    <t>JZP260425027</t>
  </si>
  <si>
    <t>JZP260425038</t>
  </si>
  <si>
    <t>JZP260425039</t>
  </si>
  <si>
    <t>JZP260425040</t>
  </si>
  <si>
    <t>JZP260425041</t>
  </si>
  <si>
    <t>HGC-Lib-26047076</t>
  </si>
  <si>
    <t>An-1</t>
  </si>
  <si>
    <t>PCRfree</t>
  </si>
  <si>
    <t>PSM-ZM202603040004-0002</t>
  </si>
  <si>
    <t>HGC-Lib-26052299</t>
  </si>
  <si>
    <t>ZH202</t>
  </si>
  <si>
    <t>260238E</t>
  </si>
  <si>
    <t>PSM-ZM202601210011-0161</t>
  </si>
  <si>
    <t>PSM-ZM202602060006-0018</t>
  </si>
  <si>
    <t>HGC20250228004-0142</t>
  </si>
  <si>
    <t>PSM-ZM202508210001-0038</t>
  </si>
  <si>
    <t>HGC-Lib-26051400</t>
  </si>
  <si>
    <t>s-CTL-1</t>
  </si>
  <si>
    <t>A6-6.95</t>
  </si>
  <si>
    <t>PSM-ZM202601210011-0162</t>
  </si>
  <si>
    <t>A4-920</t>
  </si>
  <si>
    <t>PSM-ZM202603200003-0002</t>
  </si>
  <si>
    <t>HGC-POOL-26053474</t>
  </si>
  <si>
    <t>H260424-2</t>
  </si>
  <si>
    <t>HGC-Lib-26051953</t>
  </si>
  <si>
    <t>B054-B1-1-AHR-cut-lib</t>
  </si>
  <si>
    <t>HGC20250306005-0726</t>
  </si>
  <si>
    <t>A6-282</t>
  </si>
  <si>
    <t>PSM-ZM202601210011-0163</t>
  </si>
  <si>
    <t>A2-920</t>
  </si>
  <si>
    <t>HGC20250306005-0720</t>
  </si>
  <si>
    <t>HGC-Lib-26053513</t>
  </si>
  <si>
    <t>T54</t>
  </si>
  <si>
    <t>PSM-ZM202508080010-0098</t>
  </si>
  <si>
    <t>HGC-POOL-26053005</t>
  </si>
  <si>
    <t>KSD260424-AML</t>
  </si>
  <si>
    <t>A2-95</t>
  </si>
  <si>
    <t>HGC-POOL-26053004</t>
  </si>
  <si>
    <t>KSD-260424-ctDNA</t>
  </si>
  <si>
    <t>HGC-26048195</t>
  </si>
  <si>
    <t>EGIVD2</t>
  </si>
  <si>
    <t>PSM-ZM202507070006-0001</t>
  </si>
  <si>
    <t>260245E</t>
  </si>
  <si>
    <t>HGC20250306005-0721</t>
  </si>
  <si>
    <t>A8-135</t>
  </si>
  <si>
    <t>PSM-ZM202508080002-0031</t>
  </si>
  <si>
    <t>A6-38</t>
  </si>
  <si>
    <t>A8-390</t>
  </si>
  <si>
    <t>A8-144-2</t>
  </si>
  <si>
    <t>JZP260426005</t>
  </si>
  <si>
    <t>A8-135-2</t>
  </si>
  <si>
    <t>HGC-Lib-26053539</t>
  </si>
  <si>
    <t>174.2</t>
  </si>
  <si>
    <t>B4-32</t>
  </si>
  <si>
    <t>260235E</t>
  </si>
  <si>
    <t>HGC20250118001-0105</t>
  </si>
  <si>
    <t>B4-180</t>
  </si>
  <si>
    <t>PSM-ZM202510200009-0050</t>
  </si>
  <si>
    <t>B5-12-3</t>
  </si>
  <si>
    <t>B3-540</t>
  </si>
  <si>
    <t>PSM-ZM202506230004-0012</t>
  </si>
  <si>
    <t>HGC-Lib-26047075</t>
  </si>
  <si>
    <t>Col-0</t>
  </si>
  <si>
    <t>PSM-ZM202601210011-0167</t>
  </si>
  <si>
    <t>HGC-Lib-26054030</t>
  </si>
  <si>
    <t>LGTC260417016CK</t>
  </si>
  <si>
    <t>PSM-ZM202509290011-0014</t>
  </si>
  <si>
    <t>B4-34</t>
  </si>
  <si>
    <t>HGC20250306005-0722</t>
  </si>
  <si>
    <t>B3-450</t>
  </si>
  <si>
    <t>PSM-ZM202601070010-0018</t>
  </si>
  <si>
    <t>HGC-POOL-26051406</t>
  </si>
  <si>
    <t>20260417-HEK293TWT-3for-mix</t>
  </si>
  <si>
    <t>B4-450</t>
  </si>
  <si>
    <t>B5-12-2</t>
  </si>
  <si>
    <t>PSM-ZM202507110008-0009</t>
  </si>
  <si>
    <t>PSM-ZM202509220004-0010</t>
  </si>
  <si>
    <t>HGC-Lib-26051092</t>
  </si>
  <si>
    <t>D2-3</t>
  </si>
  <si>
    <t>B6-355</t>
  </si>
  <si>
    <t>HGC-Lib-26051091</t>
  </si>
  <si>
    <t>D2-2</t>
  </si>
  <si>
    <t>PSM-ZM202604130010-0002</t>
  </si>
  <si>
    <t>260427P3-192</t>
  </si>
  <si>
    <t>B2-1000</t>
  </si>
  <si>
    <t>HGC-Lib-26051403</t>
  </si>
  <si>
    <t>s-PKD-1</t>
  </si>
  <si>
    <t>HGC-Lib-26051237</t>
  </si>
  <si>
    <t>NO4</t>
  </si>
  <si>
    <t>HGC20250306005-0727</t>
  </si>
  <si>
    <t>HGC-POOL-26053921</t>
  </si>
  <si>
    <t>eight_mo_CDHFD_scATAC</t>
  </si>
  <si>
    <t>10x Single Cell ATAC</t>
  </si>
  <si>
    <t>PSM-ZM202510150008-0002</t>
  </si>
  <si>
    <t>武汉瑞兴生物科技有限公司</t>
  </si>
  <si>
    <t>HGC-POOL-26052616</t>
  </si>
  <si>
    <t>RX20260423-21</t>
  </si>
  <si>
    <t>HGC-POOL-26052246</t>
  </si>
  <si>
    <t>YX20260422-F</t>
  </si>
  <si>
    <t>pcrfree文库</t>
  </si>
  <si>
    <t>HGC-Lib-26053117</t>
  </si>
  <si>
    <t>L260417229X5</t>
  </si>
  <si>
    <t>PSM-ZM202603200005-0018</t>
  </si>
  <si>
    <t>HGC-POOL-26053767</t>
  </si>
  <si>
    <t>LN1-260425-P1-3</t>
  </si>
  <si>
    <t>HGC-POOL-26053769</t>
  </si>
  <si>
    <t>LN1-260425-P1-5</t>
  </si>
  <si>
    <t>HGC-POOL-26053766</t>
  </si>
  <si>
    <t>LN1-260425-P1-2</t>
  </si>
  <si>
    <t>HGC-POOL-26053768</t>
  </si>
  <si>
    <t>LN1-260425-P1-4</t>
  </si>
  <si>
    <t>HGC-POOL-26053765</t>
  </si>
  <si>
    <t>LN1-260425-P1-1</t>
  </si>
  <si>
    <t>B5-12-1</t>
  </si>
  <si>
    <t>HGC-Lib-26051405</t>
  </si>
  <si>
    <t>s-PKD-4</t>
  </si>
  <si>
    <t>HGC-Lib-26051404</t>
  </si>
  <si>
    <t>s-PKD-2</t>
  </si>
  <si>
    <t>HGC20241218001-0018</t>
  </si>
  <si>
    <t>HGC-Lib-26052559</t>
  </si>
  <si>
    <t>KO-1</t>
  </si>
  <si>
    <t>HGC-Lib-26053118</t>
  </si>
  <si>
    <t>L260417229XT</t>
  </si>
  <si>
    <t>PSM-ZM202506190002-0024</t>
  </si>
  <si>
    <t>PSM-ZM202507070003-0152</t>
  </si>
  <si>
    <t>HGC-Lib-26052392</t>
  </si>
  <si>
    <t>文库质粒3.30</t>
  </si>
  <si>
    <t>crispr</t>
  </si>
  <si>
    <t>HGC-Lib-26053920</t>
  </si>
  <si>
    <t>eight_mo_CDHFD_scRNA</t>
  </si>
  <si>
    <t>PSM-ZM202602050001-0006</t>
  </si>
  <si>
    <t>PSM-ZM202508110008-0012</t>
  </si>
  <si>
    <t>HGC-POOL-26051407</t>
  </si>
  <si>
    <t>20260417-HCT116WT-3for-mix</t>
  </si>
  <si>
    <t>HGC-Lib-26047081</t>
  </si>
  <si>
    <t>5-1</t>
  </si>
  <si>
    <t>HGC-Lib-26051097</t>
  </si>
  <si>
    <t>D0-4</t>
  </si>
  <si>
    <t>HGC-Lib-26051096</t>
  </si>
  <si>
    <t>D0-3</t>
  </si>
  <si>
    <t>PSM-ZM202508210001-0036</t>
  </si>
  <si>
    <t>HGC-POOL-26053473</t>
  </si>
  <si>
    <t>H260424-1</t>
  </si>
  <si>
    <t>B7-300-1</t>
  </si>
  <si>
    <t>PSM-ZM202509120012-0014</t>
  </si>
  <si>
    <t>HGC-POOL-26052617</t>
  </si>
  <si>
    <t>MHQ-library-5</t>
  </si>
  <si>
    <t>non-coding RNA</t>
  </si>
  <si>
    <t>HGC-Lib-26049943</t>
  </si>
  <si>
    <t>210</t>
  </si>
  <si>
    <t>HGC-Lib-26051093</t>
  </si>
  <si>
    <t>D2-4</t>
  </si>
  <si>
    <t>B7-300-2</t>
  </si>
  <si>
    <t>PSM-ZM202511050009-0011</t>
  </si>
  <si>
    <t>HGC-POOL-26052568</t>
  </si>
  <si>
    <t>stacc-seq</t>
  </si>
  <si>
    <t>HGC-Lib-26049941</t>
  </si>
  <si>
    <t>HGC-Lib-26049942</t>
  </si>
  <si>
    <t>208</t>
  </si>
  <si>
    <t>HGC-Lib-26038309</t>
  </si>
  <si>
    <t>MO</t>
  </si>
  <si>
    <t>PSM-ZM202604010008-0002</t>
  </si>
  <si>
    <t>HGC-POOL-26053865</t>
  </si>
  <si>
    <t>GSC-screnning</t>
  </si>
  <si>
    <t>PSM-ZM202509120007-0009</t>
  </si>
  <si>
    <t>260374E</t>
  </si>
  <si>
    <t>PSM-ZM202509250009-0041</t>
  </si>
  <si>
    <t>HGC20241225002-0024</t>
  </si>
  <si>
    <t>PSM-ZM202603040009-0002</t>
  </si>
  <si>
    <t>中国热带农业科学院热带生物技术研究所</t>
  </si>
  <si>
    <t>HGC-POOL-26053863</t>
  </si>
  <si>
    <t>PLN325</t>
  </si>
  <si>
    <t>HGC-Lib-26053126</t>
  </si>
  <si>
    <t>AG_08</t>
  </si>
  <si>
    <t>PSM-ZM202604130007-0001</t>
  </si>
  <si>
    <t>B7-346</t>
  </si>
  <si>
    <t>PSM-ZM202512160005-0210</t>
  </si>
  <si>
    <t>HGC-POOL-26053864</t>
  </si>
  <si>
    <t>PLN326</t>
  </si>
  <si>
    <t>B8-276</t>
  </si>
  <si>
    <t>PSM-ZM202507020010-0041</t>
  </si>
  <si>
    <t>PSM-ZM202604160001-0001</t>
  </si>
  <si>
    <t>HGC-26049144</t>
  </si>
  <si>
    <t>CMV-GFP-3</t>
  </si>
  <si>
    <t>PSM-ZM202508140005-0032</t>
  </si>
  <si>
    <t>PSM-ZM202604220003-0002</t>
  </si>
  <si>
    <t>PSM-ZM202506270006-0042</t>
  </si>
  <si>
    <t>PSM-ZM202510200009-0052</t>
  </si>
  <si>
    <t>B5-720</t>
  </si>
  <si>
    <t>PSM-ZM202604240004-0001</t>
  </si>
  <si>
    <t>B7-6</t>
  </si>
  <si>
    <t>PSM-ZM202507300002-0016</t>
  </si>
  <si>
    <t>HGC-POOL-26053982</t>
  </si>
  <si>
    <t>CHKPE85226040034</t>
  </si>
  <si>
    <t>HGC-POOL-26053983</t>
  </si>
  <si>
    <t>CHKPE85226040035</t>
  </si>
  <si>
    <t>DNA-seq</t>
  </si>
  <si>
    <t>PSM-ZM202506260007-0008</t>
  </si>
  <si>
    <t>HGC-POOL-26046834</t>
  </si>
  <si>
    <t>Digest-CRD1</t>
  </si>
  <si>
    <t>HGC-Lib-26051420</t>
  </si>
  <si>
    <t>Arm_D30_T20KO_ATAC_2</t>
  </si>
  <si>
    <t>HGC-Lib-26051095</t>
  </si>
  <si>
    <t>D0-2</t>
  </si>
  <si>
    <t>HGC-Lib-26051094</t>
  </si>
  <si>
    <t>D0-1</t>
  </si>
  <si>
    <t>PSM-ZM202603200005-0019</t>
  </si>
  <si>
    <t>HGC-POOL-26054881</t>
  </si>
  <si>
    <t>LN1-260427-P1-4</t>
  </si>
  <si>
    <t>HGC-POOL-26051209</t>
  </si>
  <si>
    <t>YAO0419</t>
  </si>
  <si>
    <t>HGC-POOL-26054880</t>
  </si>
  <si>
    <t>LN1-260427-P1-3</t>
  </si>
  <si>
    <t>HGC-POOL-26054878</t>
  </si>
  <si>
    <t>LN1-260427-P1-1</t>
  </si>
  <si>
    <t>HGC-Lib-26051416</t>
  </si>
  <si>
    <t>HGC-POOL-26054879</t>
  </si>
  <si>
    <t>LN1-260427-P1-2</t>
  </si>
  <si>
    <t>PSM-ZM202506270006-0044</t>
  </si>
  <si>
    <t>PSM-ZM202508140005-0030</t>
  </si>
  <si>
    <t>HGC-Lib-26051044</t>
  </si>
  <si>
    <t>XGSZ214</t>
  </si>
  <si>
    <t>HGC-POOL-26054882</t>
  </si>
  <si>
    <t>LN1-260427-P1-5</t>
  </si>
  <si>
    <t>PSM-ZM202510240005-0005</t>
  </si>
  <si>
    <t>PSM-ZM202604190002-0001</t>
  </si>
  <si>
    <t>合肥综合性国家科学中心大健康研究院</t>
  </si>
  <si>
    <t>HGC-Lib-26050499</t>
  </si>
  <si>
    <t>X-1</t>
  </si>
  <si>
    <t>HGC-Lib-26050498</t>
  </si>
  <si>
    <t>NT</t>
  </si>
  <si>
    <t>PSM-ZM202511060005-0064</t>
  </si>
  <si>
    <t>0428X2</t>
  </si>
  <si>
    <t>B7-127.6</t>
  </si>
  <si>
    <t>0428X3</t>
  </si>
  <si>
    <t>0428X1</t>
  </si>
  <si>
    <t>mRNA/cut&amp;tag/10x5′单细胞免疫组库/WGBS</t>
  </si>
  <si>
    <t>PSM-ZM202604240016-0001</t>
  </si>
  <si>
    <t>B7-160</t>
  </si>
  <si>
    <t>HGC20241230006-0105</t>
  </si>
  <si>
    <t>PSM-ZM202508210001-0040</t>
  </si>
  <si>
    <t>HGC-Lib-26051401</t>
  </si>
  <si>
    <t>s-CTL-2</t>
  </si>
  <si>
    <t>HGC20250118001-0106</t>
  </si>
  <si>
    <t>PSM-ZM202509230004-0019</t>
  </si>
  <si>
    <t>HGC-POOL-26055128</t>
  </si>
  <si>
    <t>260423-HX</t>
  </si>
  <si>
    <t>HGC-Lib-26028684</t>
  </si>
  <si>
    <t>LD2260112-A0236</t>
  </si>
  <si>
    <t>A5-1000</t>
  </si>
  <si>
    <t>PSM-ZM202508140005-0033</t>
  </si>
  <si>
    <t>PSM-ZM202604130003-0002</t>
  </si>
  <si>
    <t>苏州大学附属第一医院</t>
  </si>
  <si>
    <t>20260429R-P1-222</t>
  </si>
  <si>
    <t>HGC20250306005-0725</t>
  </si>
  <si>
    <t>HGC-Lib-26051395</t>
  </si>
  <si>
    <t>CTL-2</t>
  </si>
  <si>
    <t>PSM-ZM202510200009-0051</t>
  </si>
  <si>
    <t>PSM-ZM202512160005-0213</t>
  </si>
  <si>
    <t>A4-320-3</t>
  </si>
  <si>
    <t>A4-320-1</t>
  </si>
  <si>
    <t>PSM-ZM202604160001-0002</t>
  </si>
  <si>
    <t>HGC20250306005-0731</t>
  </si>
  <si>
    <t>PSM-ZM202604220006-0001</t>
  </si>
  <si>
    <t>20260429R-P3-138</t>
  </si>
  <si>
    <t>PSM-ZM202508080010-0099</t>
  </si>
  <si>
    <t>HGC-POOL-26054877</t>
  </si>
  <si>
    <t>KSD-260428-RONHL</t>
  </si>
  <si>
    <t>A4-320-2</t>
  </si>
  <si>
    <t>20260429R-P2-90</t>
  </si>
  <si>
    <t>HGC20250306005-0719</t>
  </si>
  <si>
    <t>HGC-Lib-26053870</t>
  </si>
  <si>
    <t>WK087</t>
  </si>
  <si>
    <t>HGC-Lib-26053869</t>
  </si>
  <si>
    <t>WK086</t>
  </si>
  <si>
    <t>HGC-POOL-26055129</t>
  </si>
  <si>
    <t>260428-HX</t>
  </si>
  <si>
    <t>PSM-ZM202506160003-0013</t>
  </si>
  <si>
    <t>HGC-POOL-26052547</t>
  </si>
  <si>
    <t>XJY-Lib-20260422</t>
  </si>
  <si>
    <t>PSM-ZM202603040009-0001</t>
  </si>
  <si>
    <t>HGC-POOL-26052439</t>
  </si>
  <si>
    <t>PLN324</t>
  </si>
  <si>
    <t>A7-16</t>
  </si>
  <si>
    <t>PSM-ZM202603030004-0005</t>
  </si>
  <si>
    <t>A7-10-2</t>
  </si>
  <si>
    <t>A7-10-1</t>
  </si>
  <si>
    <t>HGC-Lib-26048553</t>
  </si>
  <si>
    <t>HY2</t>
  </si>
  <si>
    <t>HGC-26052237</t>
  </si>
  <si>
    <t>CMV-iPAK4-CMV-GFP-2</t>
  </si>
  <si>
    <t>HGC-Lib-26052528</t>
  </si>
  <si>
    <t>LD2260417-A0030</t>
  </si>
  <si>
    <t>HGC-Lib-26048927</t>
  </si>
  <si>
    <t>LR260409-A0146</t>
  </si>
  <si>
    <t>HGC-Lib-26053535</t>
  </si>
  <si>
    <t>1242.2</t>
  </si>
  <si>
    <t>PSM-ZM202603270007-0022</t>
  </si>
  <si>
    <t>JZP260429003</t>
  </si>
  <si>
    <t>JZP260429004</t>
  </si>
  <si>
    <t>JZP260429010</t>
  </si>
  <si>
    <t>HGC-Lib-26052820</t>
  </si>
  <si>
    <t>R260422002</t>
  </si>
  <si>
    <t>260379E</t>
  </si>
  <si>
    <t>PSM-ZM202509120007-0010</t>
  </si>
  <si>
    <t>B8-78.5</t>
  </si>
  <si>
    <t>PSM-ZM202509120010-0070</t>
  </si>
  <si>
    <t>H26050101</t>
  </si>
  <si>
    <t>HGC-Lib-26053125</t>
  </si>
  <si>
    <t>AG_07</t>
  </si>
  <si>
    <t>B8-30.65</t>
  </si>
  <si>
    <t>PSM-ZM202511060005-0065</t>
  </si>
  <si>
    <t>HGC-POOL-26056033</t>
  </si>
  <si>
    <t>0430X2</t>
  </si>
  <si>
    <t>10x3′单细胞转录组/10XFlex文库</t>
  </si>
  <si>
    <t>B8-21</t>
  </si>
  <si>
    <t>PSM-ZM202509250009-0042</t>
  </si>
  <si>
    <t>HGC20250306005-0729</t>
  </si>
  <si>
    <t>B8-57.81</t>
  </si>
  <si>
    <t>B8-270</t>
  </si>
  <si>
    <t>B8-3-3</t>
  </si>
  <si>
    <t>HGC20250219002-0012</t>
  </si>
  <si>
    <t>HGC-POOL-26056032</t>
  </si>
  <si>
    <t>0430X1</t>
  </si>
  <si>
    <t>10x5′单细胞免疫组库/免疫组库/mRNA/WES</t>
  </si>
  <si>
    <t>B8-61.79</t>
  </si>
  <si>
    <t>B8-26</t>
  </si>
  <si>
    <t>PSM-ZM202603200005-0020</t>
  </si>
  <si>
    <t>LN1-260430-P1-1</t>
  </si>
  <si>
    <t>LN1-260430-P1-2</t>
  </si>
  <si>
    <t>LN1-260430-P1-3</t>
  </si>
  <si>
    <t>LN1-260430-P1-4</t>
  </si>
  <si>
    <t>LN1-260430-P1-5</t>
  </si>
  <si>
    <t>LN1-260430-P2-1</t>
  </si>
  <si>
    <t>LN1-260430-P2-2</t>
  </si>
  <si>
    <t>LN1-260430-P2-3</t>
  </si>
  <si>
    <t>LN1-260430-P2-4</t>
  </si>
  <si>
    <t>LN1-260430-P3-1</t>
  </si>
  <si>
    <t>LN1-260430-P3-2</t>
  </si>
  <si>
    <t>LN1-260430-P6-1</t>
  </si>
  <si>
    <t>LN1-260430-P6-2</t>
  </si>
  <si>
    <t>HGC-Lib-26053819</t>
  </si>
  <si>
    <t>LR260421-A0012</t>
  </si>
  <si>
    <t>PSM-ZM202603130011-0006</t>
  </si>
  <si>
    <t>LN1-260430-P3-3</t>
  </si>
  <si>
    <t>LN1-260430-P3-4</t>
  </si>
  <si>
    <t>LN1-260430-P4-1</t>
  </si>
  <si>
    <t>LN1-260430-P4-2</t>
  </si>
  <si>
    <t>LN1-260430-P4-3</t>
  </si>
  <si>
    <t>LN1-260430-P4-4</t>
  </si>
  <si>
    <t>LN1-260430-P4-5</t>
  </si>
  <si>
    <t>LN1-260430-P5-1</t>
  </si>
  <si>
    <t>LN1-260430-P5-2</t>
  </si>
  <si>
    <t>LN1-260430-P5-3</t>
  </si>
  <si>
    <t>LN1-260430-P5-4</t>
  </si>
  <si>
    <t>LN1-260430-P5-5</t>
  </si>
  <si>
    <t>LN1-260430-P5-6</t>
  </si>
  <si>
    <t>B8-3-2</t>
  </si>
  <si>
    <t>B8-3-1</t>
  </si>
  <si>
    <t>PSM-ZM202603270007-0023</t>
  </si>
  <si>
    <t>JZP260430024</t>
  </si>
  <si>
    <t>JZP260430025</t>
  </si>
  <si>
    <t>JZP260502002</t>
  </si>
  <si>
    <t>JZP260502003</t>
  </si>
  <si>
    <t>JZP260502004</t>
  </si>
  <si>
    <t>JZP260502005</t>
  </si>
  <si>
    <t>HGC-Lib-26053871</t>
  </si>
  <si>
    <t>WK089</t>
  </si>
  <si>
    <t>HGC20250306005-0734</t>
  </si>
  <si>
    <t>HGC-Lib-26053868</t>
  </si>
  <si>
    <t>WK085</t>
  </si>
  <si>
    <t>PSM-ZM202512160005-0215</t>
  </si>
  <si>
    <t>HGC20250306005-0732</t>
  </si>
  <si>
    <t>A6-144</t>
  </si>
  <si>
    <t>HGC20250118001-0107</t>
  </si>
  <si>
    <t>HGC20250306005-0730</t>
  </si>
  <si>
    <t>A6-272</t>
  </si>
  <si>
    <t>A4-24-2</t>
  </si>
  <si>
    <t>A5-176</t>
  </si>
  <si>
    <t>A2-1020</t>
  </si>
  <si>
    <t>PSM-ZM202604220003-0004</t>
  </si>
  <si>
    <t>HGC20250306005-0733</t>
  </si>
  <si>
    <t>A7-342</t>
  </si>
  <si>
    <t>PSM-ZM202604280007-0001</t>
  </si>
  <si>
    <t>A7-21</t>
  </si>
  <si>
    <t>PSM-ZM202604150009-0002</t>
  </si>
  <si>
    <t>A5-280</t>
  </si>
  <si>
    <t>PSM-ZM202601210011-0175</t>
  </si>
  <si>
    <t>A6-48-2</t>
  </si>
  <si>
    <t>A7-21-2</t>
  </si>
  <si>
    <t>PSM-ZM202509120012-0015</t>
  </si>
  <si>
    <t>HGC20241209010-0061</t>
  </si>
  <si>
    <t>PSM-ZM202601210011-0173</t>
  </si>
  <si>
    <t>A3-128</t>
  </si>
  <si>
    <t>HGC-POOL-26051409</t>
  </si>
  <si>
    <t>20260417-HepG2WT-3for-mix</t>
  </si>
  <si>
    <t>A3-39</t>
  </si>
  <si>
    <t>PSM-ZM202604280003-0001</t>
  </si>
  <si>
    <t>PSM-ZM202506160003-0014</t>
  </si>
  <si>
    <t>HGC-POOL-26055071</t>
  </si>
  <si>
    <t>XJY-Lib-20260426</t>
  </si>
  <si>
    <t>PSM-ZM202508080010-0100</t>
  </si>
  <si>
    <t>HGC-POOL-26056515</t>
  </si>
  <si>
    <t>KSD-260429-ctDNA-1</t>
  </si>
  <si>
    <t>PSM-ZM202604280006-0001</t>
  </si>
  <si>
    <t>A4-24-1</t>
  </si>
  <si>
    <t>HGC20250306005-0736</t>
  </si>
  <si>
    <t>PSM-ZM202602050001-0007</t>
  </si>
  <si>
    <t>PSM-ZM202512040002-0007</t>
  </si>
  <si>
    <t>HGC-Lib-26054147</t>
  </si>
  <si>
    <t>D3-2</t>
  </si>
  <si>
    <t>HGC20241226003-0050</t>
  </si>
  <si>
    <t>HGC-POOL-26054004</t>
  </si>
  <si>
    <t>HGC-Lib-26056072</t>
  </si>
  <si>
    <t>L260416009</t>
  </si>
  <si>
    <t>PSM-ZM202508180015-0158</t>
  </si>
  <si>
    <t>HGC-Lib-26055473</t>
  </si>
  <si>
    <t>X-ray+SYVN1CKI-3-CQT2024120903-F002</t>
  </si>
  <si>
    <t>HGC-Lib-26053110</t>
  </si>
  <si>
    <t>HASHLPROC260416068CZCK</t>
  </si>
  <si>
    <t>HGC-Lib-26054146</t>
  </si>
  <si>
    <t>D3-1</t>
  </si>
  <si>
    <t>HGC-Lib-26053108</t>
  </si>
  <si>
    <t>LC260418051</t>
  </si>
  <si>
    <t>HGC-POOL-26056516</t>
  </si>
  <si>
    <t>KSD-260429-ctDNA-2</t>
  </si>
  <si>
    <t>HGC-POOL-26056066</t>
  </si>
  <si>
    <t>PCRD-260429-004</t>
  </si>
  <si>
    <t>HGC-Lib-26054151</t>
  </si>
  <si>
    <t>D4-2</t>
  </si>
  <si>
    <t>HGC-POOL-26056519</t>
  </si>
  <si>
    <t>PCRD-260430-004</t>
  </si>
  <si>
    <t>HGC-Lib-26054152</t>
  </si>
  <si>
    <t>D4-3</t>
  </si>
  <si>
    <t>HGC-Lib-26054150</t>
  </si>
  <si>
    <t>D4-1</t>
  </si>
  <si>
    <t>HGC-Lib-26052252</t>
  </si>
  <si>
    <t>D011160-4</t>
  </si>
  <si>
    <t>HGC-Lib-26054149</t>
  </si>
  <si>
    <t>D3-4</t>
  </si>
  <si>
    <t>B5-87</t>
  </si>
  <si>
    <t>HGC-Lib-26056021</t>
  </si>
  <si>
    <t>N_B_N6413-07-10X-HD-2Cyt2413133-9_N_B</t>
  </si>
  <si>
    <t>PSM-ZM202511060002-0008</t>
  </si>
  <si>
    <t>淮安市第一人民医院（淮安市第一红十字医院）</t>
  </si>
  <si>
    <t>20260507R-P1-108</t>
  </si>
  <si>
    <t>PSM-ZM202509250009-0043</t>
  </si>
  <si>
    <t>B4-76</t>
  </si>
  <si>
    <t>HGC20250118001-0103</t>
  </si>
  <si>
    <t>PSM-ZM202604290006-0001</t>
  </si>
  <si>
    <t>PSM-ZM202602120004-0008</t>
  </si>
  <si>
    <t>B5-156</t>
  </si>
  <si>
    <t>HGC-Lib-26057380</t>
  </si>
  <si>
    <t>DNA_MOR_0098</t>
  </si>
  <si>
    <t>PSM-ZM202506110002-0086</t>
  </si>
  <si>
    <t>HGC-POOL-26056026</t>
  </si>
  <si>
    <t>YX20260430-3</t>
  </si>
  <si>
    <t>PSM-ZM202603110006-0002</t>
  </si>
  <si>
    <t>江苏省苏北人民医院</t>
  </si>
  <si>
    <t>PSM-ZM202604220003-0006</t>
  </si>
  <si>
    <t>HGC-Lib-26055351</t>
  </si>
  <si>
    <t>ParisA12-39</t>
  </si>
  <si>
    <t>HGC-POOL-26056027</t>
  </si>
  <si>
    <t>YX20260430-4</t>
  </si>
  <si>
    <t>HGC-POOL-26056025</t>
  </si>
  <si>
    <t>YX20260430-2</t>
  </si>
  <si>
    <t>PSM-ZM202604280009-0001</t>
  </si>
  <si>
    <t>B6-109</t>
  </si>
  <si>
    <t>B5-23</t>
  </si>
  <si>
    <t>B4-163</t>
  </si>
  <si>
    <t>PSM-ZM202601130007-0005</t>
  </si>
  <si>
    <t>B5-168</t>
  </si>
  <si>
    <t>B4-9</t>
  </si>
  <si>
    <t>PSM-ZM202508210001-0041</t>
  </si>
  <si>
    <t>HGC-Lib-26052247</t>
  </si>
  <si>
    <t>D011159-2</t>
  </si>
  <si>
    <t>HGC-Lib-26052248</t>
  </si>
  <si>
    <t>D011159-3</t>
  </si>
  <si>
    <t>HGC-Lib-26054153</t>
  </si>
  <si>
    <t>D4-4</t>
  </si>
  <si>
    <t>HGC-Lib-26052249</t>
  </si>
  <si>
    <t>D011159-4</t>
  </si>
  <si>
    <t>HGC-Lib-26055262</t>
  </si>
  <si>
    <t>APC183-002_HC_FAECDNA</t>
  </si>
  <si>
    <t>PSM-ZM202602120004-0009</t>
  </si>
  <si>
    <t>HGC-Lib-26056116</t>
  </si>
  <si>
    <t>D415216</t>
  </si>
  <si>
    <t>PSM-ZM202509240005-0004</t>
  </si>
  <si>
    <t>上海交通大学医学院附属仁济医院</t>
  </si>
  <si>
    <t>HGC-Lib-26046756</t>
  </si>
  <si>
    <t>LR260331-A0304</t>
  </si>
  <si>
    <t>HGC-Lib-26048288</t>
  </si>
  <si>
    <t>Arm_D31_WT_kidney_ATAC1</t>
  </si>
  <si>
    <t>HGC-Lib-26055926</t>
  </si>
  <si>
    <t>MB49-WT-ATAC-2</t>
  </si>
  <si>
    <t>PSM-ZM202508210001-0039</t>
  </si>
  <si>
    <t>HGC-POOL-26053009</t>
  </si>
  <si>
    <t>LF76</t>
  </si>
  <si>
    <t>多重PCR产物文库</t>
  </si>
  <si>
    <t>PSM-ZM202604240006-0001</t>
  </si>
  <si>
    <t>上海福君基因生物科技有限公司</t>
  </si>
  <si>
    <t>20260507R-P2-276</t>
  </si>
  <si>
    <t>HGC-POOL-26053010</t>
  </si>
  <si>
    <t>LF77</t>
  </si>
  <si>
    <t>PSM-ZM202506110002-0087</t>
  </si>
  <si>
    <t>HGC-POOL-26057583</t>
  </si>
  <si>
    <t>YX20260506-1</t>
  </si>
  <si>
    <t>HGC-POOL-26056024</t>
  </si>
  <si>
    <t>YX20260430-1</t>
  </si>
  <si>
    <t>PSM-ZM202507020010-0043</t>
  </si>
  <si>
    <t>B8-36-1</t>
  </si>
  <si>
    <t>PSM-ZM202510200009-0053</t>
  </si>
  <si>
    <t>PSM-ZM202604170008-0003</t>
  </si>
  <si>
    <t>四川省医学科学院·四川省人民医院</t>
  </si>
  <si>
    <t>PSM-ZM202510200009-0054</t>
  </si>
  <si>
    <t>B8-36-2</t>
  </si>
  <si>
    <t>HGC20241226003-0051</t>
  </si>
  <si>
    <t>HGC-POOL-26057307</t>
  </si>
  <si>
    <t>HGC-Lib-26057418</t>
  </si>
  <si>
    <t>CL</t>
  </si>
  <si>
    <t>HGC-POOL-26057306</t>
  </si>
  <si>
    <t>PSM-ZM202510160003-0006</t>
  </si>
  <si>
    <t>B8-66-1</t>
  </si>
  <si>
    <t>PSM-ZM202508080010-0101</t>
  </si>
  <si>
    <t>HGC-POOL-26057435</t>
  </si>
  <si>
    <t>KSD-260505-ctDNA</t>
  </si>
  <si>
    <t>PSM-ZM202604020002-0002</t>
  </si>
  <si>
    <t>260505P2-268</t>
  </si>
  <si>
    <t>PSM-ZM202603040009-0003</t>
  </si>
  <si>
    <t>HGC-POOL-26057241</t>
  </si>
  <si>
    <t>PLN327</t>
  </si>
  <si>
    <t>PSM-ZM202602060018-0016</t>
  </si>
  <si>
    <t>HGC-POOL-26057488</t>
  </si>
  <si>
    <t>SNWS26004</t>
  </si>
  <si>
    <t>HGC-POOL-26057489</t>
  </si>
  <si>
    <t>SNWS26005</t>
  </si>
  <si>
    <t>PSM-ZM202512190009-0009</t>
  </si>
  <si>
    <t>B8-66-2</t>
  </si>
  <si>
    <t>HGC20240726003-0122</t>
  </si>
  <si>
    <t>HGC-Lib-26057436</t>
  </si>
  <si>
    <t>wk260505-1</t>
  </si>
  <si>
    <t>HGC-Lib-26055948</t>
  </si>
  <si>
    <t>PSM-ZM202603270007-0024</t>
  </si>
  <si>
    <t>JZP260506015</t>
  </si>
  <si>
    <t>JZP260507002</t>
  </si>
  <si>
    <t>JZP260507003</t>
  </si>
  <si>
    <t>JZP260507004</t>
  </si>
  <si>
    <t>JZP260507005</t>
  </si>
  <si>
    <t>JZP260507006</t>
  </si>
  <si>
    <t>JZP260507013</t>
  </si>
  <si>
    <t>JZP260507014</t>
  </si>
  <si>
    <t>PSM-ZM202512160005-0219</t>
  </si>
  <si>
    <t>B3-300-2</t>
  </si>
  <si>
    <t>PSM-ZM202602060018-0014</t>
  </si>
  <si>
    <t>HGC-POOL-26055354</t>
  </si>
  <si>
    <t>TIHE011</t>
  </si>
  <si>
    <t>原核转录组文库</t>
  </si>
  <si>
    <t>HGC-Lib-26057517</t>
  </si>
  <si>
    <t>HGC-Lib-26057551</t>
  </si>
  <si>
    <t>N_B_N6331-16-10X3v4FP-E50-kongchang-1M-bu_N_B</t>
  </si>
  <si>
    <t>B3-19</t>
  </si>
  <si>
    <t>PSM-ZM202507210073-0012</t>
  </si>
  <si>
    <t>HGC-Lib-26057277</t>
  </si>
  <si>
    <t>HM-3</t>
  </si>
  <si>
    <t>10x空转文库，但略有改动</t>
  </si>
  <si>
    <t>B3-300-1</t>
  </si>
  <si>
    <t>B2-990</t>
  </si>
  <si>
    <t>HGC-Lib-26055217</t>
  </si>
  <si>
    <t>N_B_N6415-3B-10X3v4E12P5-B-26_N_B</t>
  </si>
  <si>
    <t>HGC20250118001-0104</t>
  </si>
  <si>
    <t>HGC-Lib-26057516</t>
  </si>
  <si>
    <t>L260416gz001c1A</t>
  </si>
  <si>
    <t>HGC20250304006-0018</t>
  </si>
  <si>
    <t>PSM-ZM202511250021-0012</t>
  </si>
  <si>
    <t>PSM-ZM202507210073-0011</t>
  </si>
  <si>
    <t>10x空转文库</t>
  </si>
  <si>
    <t>HGC20240726003-0121</t>
  </si>
  <si>
    <t>HGC-Lib-26057381</t>
  </si>
  <si>
    <t>wk260427-1</t>
  </si>
  <si>
    <t>HGC20250306005-0747</t>
  </si>
  <si>
    <t>A4-144</t>
  </si>
  <si>
    <t>PSM-ZM202604240002-0001</t>
  </si>
  <si>
    <t>华东师范大学</t>
  </si>
  <si>
    <t>HGC20250306005-0744</t>
  </si>
  <si>
    <t>A8-169</t>
  </si>
  <si>
    <t>HGC20250306005-0745</t>
  </si>
  <si>
    <t>A5-616</t>
  </si>
  <si>
    <t>PSM-ZM202509190006-0006</t>
  </si>
  <si>
    <t>HGC20250306005-0740</t>
  </si>
  <si>
    <t>A6-380</t>
  </si>
  <si>
    <t>PSM-ZM202601210011-0055</t>
  </si>
  <si>
    <t>HGC-Lib-26034097</t>
  </si>
  <si>
    <t>LGTBHC260306053</t>
  </si>
  <si>
    <t>PSM-ZM202511060005-0066</t>
  </si>
  <si>
    <t>0508X1</t>
  </si>
  <si>
    <t>PSM-ZM202604290012-0001</t>
  </si>
  <si>
    <t>A6-8.39</t>
  </si>
  <si>
    <t>HGC20250306005-0738</t>
  </si>
  <si>
    <t>A6-392</t>
  </si>
  <si>
    <t>HGC20250306005-0743</t>
  </si>
  <si>
    <t>A8-111</t>
  </si>
  <si>
    <t>PSM-ZM202512160005-0222</t>
  </si>
  <si>
    <t>HGC20250306005-0741</t>
  </si>
  <si>
    <t>HGC-Lib-26057766</t>
  </si>
  <si>
    <t>HG2026_602</t>
  </si>
  <si>
    <t>PSM-ZM202507110002-0012</t>
  </si>
  <si>
    <t>A4-432</t>
  </si>
  <si>
    <t>PSM-ZM202604280007-0003</t>
  </si>
  <si>
    <t>Hi-C sample, save sample for deep sequencing after 1st validation sequencing</t>
  </si>
  <si>
    <t>A4-336</t>
  </si>
  <si>
    <t>A5-102</t>
  </si>
  <si>
    <t>HGC-Lib-26053683</t>
  </si>
  <si>
    <t>TXY-F5</t>
  </si>
  <si>
    <t>HGC-Lib-26052251</t>
  </si>
  <si>
    <t>D011160-3</t>
  </si>
  <si>
    <t>HGC-Lib-26052250</t>
  </si>
  <si>
    <t>D011160-2</t>
  </si>
  <si>
    <t>HGC-Lib-26056131</t>
  </si>
  <si>
    <t>AG_0430_03</t>
  </si>
  <si>
    <t>HGC-Lib-26055081</t>
  </si>
  <si>
    <t>C-N2-2</t>
  </si>
  <si>
    <t>PSM-ZM202603270007-0025</t>
  </si>
  <si>
    <t>JZP260508009</t>
  </si>
  <si>
    <t>JZP260508007</t>
  </si>
  <si>
    <t>JZP260508008</t>
  </si>
  <si>
    <t>HGC-Lib-26055083</t>
  </si>
  <si>
    <t>T-N2-2</t>
  </si>
  <si>
    <t>PSM-ZM202604110002-0002</t>
  </si>
  <si>
    <t>HGC20250306005-0728</t>
  </si>
  <si>
    <t>HGC-Lib-26054609</t>
  </si>
  <si>
    <t>C7</t>
  </si>
  <si>
    <t>PSM-ZM202511060005-0067</t>
  </si>
  <si>
    <t>0509X1</t>
  </si>
  <si>
    <t>panel文库/宏基因组/mRNA/WGBS/免疫组库</t>
  </si>
  <si>
    <t>A6-31.91</t>
  </si>
  <si>
    <t>HGC-Lib-26055614</t>
  </si>
  <si>
    <t>Sd7-ATAC</t>
  </si>
  <si>
    <t>PSM-ZM202510240005-0006</t>
  </si>
  <si>
    <t>HGC20250306005-0742</t>
  </si>
  <si>
    <t>PSM-ZM202604280007-0005</t>
  </si>
  <si>
    <t>HGC20250306005-0748</t>
  </si>
  <si>
    <t>HGC-Lib-26058880</t>
  </si>
  <si>
    <t>WT</t>
  </si>
  <si>
    <t>PSM-ZM202604220003-0007</t>
  </si>
  <si>
    <t>A7-416</t>
  </si>
  <si>
    <t>A8-900</t>
  </si>
  <si>
    <t>260382E</t>
  </si>
  <si>
    <t>A6-285</t>
  </si>
  <si>
    <t>HGC-Lib-26058881</t>
  </si>
  <si>
    <t>Homo</t>
  </si>
  <si>
    <t>PSM-ZM202603200005-0024</t>
  </si>
  <si>
    <t>LN1-26508-P1-3</t>
  </si>
  <si>
    <t>LN1-26508-P1-4</t>
  </si>
  <si>
    <t>LN1-26508-P1-1</t>
  </si>
  <si>
    <t>LN1-26508-P1-2</t>
  </si>
  <si>
    <t>HGC-Lib-26047359</t>
  </si>
  <si>
    <t>LR260408-A0071</t>
  </si>
  <si>
    <t>PSM-ZM202603270007-0026</t>
  </si>
  <si>
    <t>JZP260509015</t>
  </si>
  <si>
    <t>JZP260509016</t>
  </si>
  <si>
    <t>JZP260509017</t>
  </si>
  <si>
    <t>HGC20250118001-0112</t>
  </si>
  <si>
    <t>HGC-Lib-26058821</t>
  </si>
  <si>
    <t>WK090</t>
  </si>
  <si>
    <t>PSM-ZM202601040005-0008</t>
  </si>
  <si>
    <t>HGC-Lib-26058730</t>
  </si>
  <si>
    <t>T-151006</t>
  </si>
  <si>
    <t>HGC-Lib-26057662</t>
  </si>
  <si>
    <t>C477</t>
  </si>
  <si>
    <t>HGC-Lib-26053043</t>
  </si>
  <si>
    <t>LGTBC260417102</t>
  </si>
  <si>
    <t>A8-550</t>
  </si>
  <si>
    <t>PSM-ZM202603200005-0025</t>
  </si>
  <si>
    <t>HGC-POOL-26059601</t>
  </si>
  <si>
    <t>LN1-260509-P1-1</t>
  </si>
  <si>
    <t>HGC-POOL-26059602</t>
  </si>
  <si>
    <t>LN1-260509-P1-2</t>
  </si>
  <si>
    <t>HGC-POOL-26059603</t>
  </si>
  <si>
    <t>LN1-260509-P1-3</t>
  </si>
  <si>
    <t>HGC-POOL-26059604</t>
  </si>
  <si>
    <t>LN1-260509-P1-4</t>
  </si>
  <si>
    <t>HGC-POOL-26059605</t>
  </si>
  <si>
    <t>LN1-260509-P1-5</t>
  </si>
  <si>
    <t>PSM-ZM202506110002-0088</t>
  </si>
  <si>
    <t>HGC-POOL-26059439</t>
  </si>
  <si>
    <t>YX20260508-1</t>
  </si>
  <si>
    <t>A8-43.56</t>
  </si>
  <si>
    <t>HGC-26052800</t>
  </si>
  <si>
    <t>A7-290</t>
  </si>
  <si>
    <t>PSM-ZM202512160005-0223</t>
  </si>
  <si>
    <t>A7-160-2</t>
  </si>
  <si>
    <t>HGC-26057123</t>
  </si>
  <si>
    <t>guochanZS75heart</t>
  </si>
  <si>
    <t>A7-160-1</t>
  </si>
  <si>
    <t>PSM-ZM202604240016-0002</t>
  </si>
  <si>
    <t>HGC-Lib-26057709</t>
  </si>
  <si>
    <t>SR260428M8</t>
  </si>
  <si>
    <t>HGC-Lib-26057266</t>
  </si>
  <si>
    <t>26050319</t>
  </si>
  <si>
    <t>HGC-Lib-26057271</t>
  </si>
  <si>
    <t>26050324</t>
  </si>
  <si>
    <t>PSM-ZM202603270007-0027</t>
  </si>
  <si>
    <t>JZP260510029</t>
  </si>
  <si>
    <t>JZP260510030</t>
  </si>
  <si>
    <t>JZP260510031</t>
  </si>
  <si>
    <t>JZP260510032</t>
  </si>
  <si>
    <t>160.630182832352</t>
  </si>
  <si>
    <t>PSM-ZM202602060018-0015</t>
  </si>
  <si>
    <t>HGC-POOL-26055603</t>
  </si>
  <si>
    <t>TIHE012</t>
  </si>
  <si>
    <t>PSM-ZM202508080010-0102</t>
  </si>
  <si>
    <t>HGC-Lib-26059457</t>
  </si>
  <si>
    <t>KSD260509-1</t>
  </si>
  <si>
    <t>HGC-Lib-26058034</t>
  </si>
  <si>
    <t>Hi_C_NP1MC_24h_48h_2</t>
  </si>
  <si>
    <t>Hi-Csamplesavesamplefordeepsequencingafter1stvalidationsequencing</t>
  </si>
  <si>
    <t>HGC-Lib-26057681</t>
  </si>
  <si>
    <t>B051-A1-Input-DNA-lib</t>
  </si>
  <si>
    <t>HGC-26057201</t>
  </si>
  <si>
    <t>RT_guochanZS90liver</t>
  </si>
  <si>
    <t>PSM-ZM202601090006-0009</t>
  </si>
  <si>
    <t>HGC-POOL-26059277</t>
  </si>
  <si>
    <t>XYSB-2</t>
  </si>
  <si>
    <t>PSM-ZM202509120010-0071</t>
  </si>
  <si>
    <t>H26051201</t>
  </si>
  <si>
    <t>H26051202</t>
  </si>
  <si>
    <t>260100X</t>
  </si>
  <si>
    <t>HGC-Lib-26058822</t>
  </si>
  <si>
    <t>WK091</t>
  </si>
  <si>
    <t>PSM-ZM202604280007-0009</t>
  </si>
  <si>
    <t>HGC-Lib-26060039</t>
  </si>
  <si>
    <t>LC260429060</t>
  </si>
  <si>
    <t>PSM-ZM202511060005-0068</t>
  </si>
  <si>
    <t>0512X1</t>
  </si>
  <si>
    <t>panel文库/10x5′单细胞免疫组库/免疫组库</t>
  </si>
  <si>
    <t>PSM-ZM202603200005-0026</t>
  </si>
  <si>
    <t>HGC-POOL-26060263</t>
  </si>
  <si>
    <t>LN1-260511-P1-1</t>
  </si>
  <si>
    <t>HGC-POOL-26060264</t>
  </si>
  <si>
    <t>LN1-260511-P1-2</t>
  </si>
  <si>
    <t>HGC-POOL-26060265</t>
  </si>
  <si>
    <t>LN1-260511-P1-3</t>
  </si>
  <si>
    <t>HGC-POOL-26060266</t>
  </si>
  <si>
    <t>LN1-260511-P1-4</t>
  </si>
  <si>
    <t>HGC-POOL-26060267</t>
  </si>
  <si>
    <t>LN1-260511-P1-5</t>
  </si>
  <si>
    <t>PSM-ZM202509250009-0044</t>
  </si>
  <si>
    <t>PSM-ZM202604280007-0008</t>
  </si>
  <si>
    <t>HGC20250306005-0746</t>
  </si>
  <si>
    <t>260393E</t>
  </si>
  <si>
    <t>PSM-ZM202605080005-0001</t>
  </si>
  <si>
    <t>深圳市人民医院</t>
  </si>
  <si>
    <t>HGC-26059704</t>
  </si>
  <si>
    <t>YSY</t>
  </si>
  <si>
    <t>PSM-ZM202605110004-0001</t>
  </si>
  <si>
    <t>JZP260511014</t>
  </si>
  <si>
    <t>JZP260511015</t>
  </si>
  <si>
    <t>JZP260512006</t>
  </si>
  <si>
    <t>HGC-Lib-26059387</t>
  </si>
  <si>
    <t>LD2260427-A0278</t>
  </si>
  <si>
    <t>PSM-ZM202508210001-0042</t>
  </si>
  <si>
    <t>A7-22</t>
  </si>
  <si>
    <t>PSM-ZM202511060005-0069</t>
  </si>
  <si>
    <t>0513X1</t>
  </si>
  <si>
    <t>10x3′单细胞转录组/illumina单细胞</t>
  </si>
  <si>
    <t>PSM-ZM202507110008-0010</t>
  </si>
  <si>
    <t>PSM-ZM202508080002-0032</t>
  </si>
  <si>
    <t>A5-405</t>
  </si>
  <si>
    <t>PSM-ZM202511190017-0016</t>
  </si>
  <si>
    <t>A5-11-2</t>
  </si>
  <si>
    <t>HGC-Lib-26058823</t>
  </si>
  <si>
    <t>WK092</t>
  </si>
  <si>
    <t>PSM-ZM202604220003-0009</t>
  </si>
  <si>
    <t>测试研发</t>
  </si>
  <si>
    <t>PSM-ZM202507020010-0044</t>
  </si>
  <si>
    <t>PSM-ZM202604090004-0003</t>
  </si>
  <si>
    <t>PSM-ZM202506110002-0089</t>
  </si>
  <si>
    <t>A6-338</t>
  </si>
  <si>
    <t>PSM-ZM202604110002-0003</t>
  </si>
  <si>
    <t>A5-24</t>
  </si>
  <si>
    <t>PSM-ZM202604170008-0004</t>
  </si>
  <si>
    <t>A6-114</t>
  </si>
  <si>
    <t>PSM-ZM202512160005-0233</t>
  </si>
  <si>
    <t>HGC20250118001-0113</t>
  </si>
  <si>
    <t>PSM-ZM202604290006-0002</t>
  </si>
  <si>
    <t>A5-11</t>
  </si>
  <si>
    <t>PSM-ZM202604240016-0003</t>
  </si>
  <si>
    <t>DNA/ATAC文库</t>
  </si>
  <si>
    <t>A5-21</t>
  </si>
  <si>
    <t>PSM-ZM202506190001-0032</t>
  </si>
  <si>
    <t>HGC-Lib-25159652</t>
  </si>
  <si>
    <t>AZ-C</t>
  </si>
  <si>
    <t>HGC20250306005-0749</t>
  </si>
  <si>
    <t>PSM-ZM202605110004-0002</t>
  </si>
  <si>
    <t>JZP260513012</t>
  </si>
  <si>
    <t>PSM-ZM202512190009-0011</t>
  </si>
  <si>
    <t>PSM-ZM202511190017-0017</t>
  </si>
  <si>
    <t>A5-31</t>
  </si>
  <si>
    <t>JZP260513011</t>
  </si>
  <si>
    <t>HGC-POOL-25159651</t>
  </si>
  <si>
    <t>AZ-H</t>
  </si>
  <si>
    <t>A6-18-2</t>
  </si>
  <si>
    <t>HGC-Lib-26059369</t>
  </si>
  <si>
    <t>LR260429-A0143</t>
  </si>
  <si>
    <t>HGC-Lib-26058824</t>
  </si>
  <si>
    <t>WK093</t>
  </si>
  <si>
    <t>HGC-Lib-26058826</t>
  </si>
  <si>
    <t>WK095</t>
  </si>
  <si>
    <t>PSM-ZM202604010008-0003</t>
  </si>
  <si>
    <t>HGC-POOL-26058627</t>
  </si>
  <si>
    <t>puro HA</t>
  </si>
  <si>
    <t>PSM-ZM202511110010-0008</t>
  </si>
  <si>
    <t>20260512R-P2-204</t>
  </si>
  <si>
    <t>HGC-Lib-26058825</t>
  </si>
  <si>
    <t>WK094</t>
  </si>
  <si>
    <t>PSM-ZM202604230002-0001</t>
  </si>
  <si>
    <t>20260512R-P3-120</t>
  </si>
  <si>
    <t>PSM-ZM202604170009-0002</t>
  </si>
  <si>
    <t>HGC-POOL-26060261</t>
  </si>
  <si>
    <t>RNA-Seq 1-5</t>
  </si>
  <si>
    <t>A8-91</t>
  </si>
  <si>
    <t>HGC-Lib-26060151</t>
  </si>
  <si>
    <t>NP3-1</t>
  </si>
  <si>
    <t>20260512R-P4-126</t>
  </si>
  <si>
    <t>PSM-ZM202510200009-0056</t>
  </si>
  <si>
    <t>HGC-Lib-26059853</t>
  </si>
  <si>
    <t>36-7-A</t>
  </si>
  <si>
    <t>HGC-Lib-26058871</t>
  </si>
  <si>
    <t>3-12</t>
  </si>
  <si>
    <t>HGC-Lib-26056745</t>
  </si>
  <si>
    <t>LD2260427-A0077</t>
  </si>
  <si>
    <t>PSM-ZM202604290001-0001</t>
  </si>
  <si>
    <t>HGC-26057490</t>
  </si>
  <si>
    <t>ZYJ</t>
  </si>
  <si>
    <t>HGC-POOL-26058628</t>
  </si>
  <si>
    <t>BSD-flag</t>
  </si>
  <si>
    <t>HGC-Lib-26059999</t>
  </si>
  <si>
    <t>SJ260507C3</t>
  </si>
  <si>
    <t>PSM-ZM202604280007-0012</t>
  </si>
  <si>
    <t>HGC-POOL-26061681</t>
  </si>
  <si>
    <t>PCRD-260511-003</t>
  </si>
  <si>
    <t>HGC-Lib-26061368</t>
  </si>
  <si>
    <t>L260430001c1A</t>
  </si>
  <si>
    <t>A4-46</t>
  </si>
  <si>
    <t>HGC-POOL-26061679</t>
  </si>
  <si>
    <t>PCRD-260511-001</t>
  </si>
  <si>
    <t>PSM-ZM202512160005-0231</t>
  </si>
  <si>
    <t>HGC-Lib-26056003</t>
  </si>
  <si>
    <t>2</t>
  </si>
  <si>
    <t>HGC-POOL-26061680</t>
  </si>
  <si>
    <t>PCRD-260511-002</t>
  </si>
  <si>
    <t>PSM-ZM202510200009-0055</t>
  </si>
  <si>
    <t>PSM-ZM202510150007-0048</t>
  </si>
  <si>
    <t>HGC-26054998-D</t>
  </si>
  <si>
    <t>20260512R-P1-114</t>
  </si>
  <si>
    <t>HGC20240726003-0123</t>
  </si>
  <si>
    <t>HGC-Lib-26061404</t>
  </si>
  <si>
    <t>wk260512-1</t>
  </si>
  <si>
    <t>HGC-26057491</t>
  </si>
  <si>
    <t>WJ</t>
  </si>
  <si>
    <t>HGC-25092515-4</t>
  </si>
  <si>
    <t>S30Takara-htcrab</t>
  </si>
  <si>
    <t>PSM-ZM202604280007-0014</t>
  </si>
  <si>
    <t>B8-800</t>
  </si>
  <si>
    <t>PSM-ZM202603200005-0028</t>
  </si>
  <si>
    <t>HGC-POOL-26062100</t>
  </si>
  <si>
    <t>LN1-260513-P1-4</t>
  </si>
  <si>
    <t>HGC-POOL-26062099</t>
  </si>
  <si>
    <t>LN1-260513-P1-3</t>
  </si>
  <si>
    <t>HGC-POOL-26062097</t>
  </si>
  <si>
    <t>LN1-260513-P1-1</t>
  </si>
  <si>
    <t>HGC-POOL-26062098</t>
  </si>
  <si>
    <t>LN1-260513-P1-2</t>
  </si>
  <si>
    <t>PSM-ZM202605110004-0003</t>
  </si>
  <si>
    <t>JZP260514039</t>
  </si>
  <si>
    <t>JZP260514041</t>
  </si>
  <si>
    <t>JZP260514021</t>
  </si>
  <si>
    <t>JZP260514040</t>
  </si>
  <si>
    <t>JZP260514022</t>
  </si>
  <si>
    <t>PSM-ZM202506050012-0004</t>
  </si>
  <si>
    <t>深圳东方天意科技有限公司</t>
  </si>
  <si>
    <t>HGC-POOL-26060388</t>
  </si>
  <si>
    <t>Con3</t>
  </si>
  <si>
    <t>B7-135</t>
  </si>
  <si>
    <t>PSM-ZM202511060005-0071</t>
  </si>
  <si>
    <t>0515X1</t>
  </si>
  <si>
    <t>10x5′单细胞免疫组库+免疫组库+panel文库+cut&amp;tag</t>
  </si>
  <si>
    <t>0515X2</t>
  </si>
  <si>
    <t>10x3′单细胞转录组+illumina单细胞</t>
  </si>
  <si>
    <t>B7-95</t>
  </si>
  <si>
    <t>B3-7</t>
  </si>
  <si>
    <t>PSM-ZM202506110002-0090</t>
  </si>
  <si>
    <t>B3-510</t>
  </si>
  <si>
    <t>HGC20250306005-0752</t>
  </si>
  <si>
    <t>WGS library</t>
  </si>
  <si>
    <t>PSM-ZM202512190008-0010</t>
  </si>
  <si>
    <t>B3-108</t>
  </si>
  <si>
    <t>B7-43</t>
  </si>
  <si>
    <t>B3-9</t>
  </si>
  <si>
    <t>PSM-ZM202605140007-0002</t>
  </si>
  <si>
    <t>PSM-ZM202511060005-0070</t>
  </si>
  <si>
    <t>0514X1</t>
  </si>
  <si>
    <t>宏基因组+mRNA+panel文库</t>
  </si>
  <si>
    <t>PSM-ZM202605140007-0001</t>
  </si>
  <si>
    <t>B3-88</t>
  </si>
  <si>
    <t>B3-37</t>
  </si>
  <si>
    <t>HGC20250306005-0753</t>
  </si>
  <si>
    <t>B7-520</t>
  </si>
  <si>
    <t>HGC-Lib-26055074</t>
  </si>
  <si>
    <t>larp4</t>
  </si>
  <si>
    <t>PSM-ZM202603200005-0030</t>
  </si>
  <si>
    <t>LN1-260514-P2-2</t>
  </si>
  <si>
    <t>空间转录组文库</t>
  </si>
  <si>
    <t>LN1-260514-P1-2</t>
  </si>
  <si>
    <t>PSM-ZM202605110004-0004</t>
  </si>
  <si>
    <t>JZP260515021</t>
  </si>
  <si>
    <t>LN1-260514-P2-3</t>
  </si>
  <si>
    <t>JZP260515022</t>
  </si>
  <si>
    <t>LN1-260514-P2-1</t>
  </si>
  <si>
    <t>PSM-ZM202603260001-0004</t>
  </si>
  <si>
    <t>HGC-Lib-26061424</t>
  </si>
  <si>
    <t>RNA4</t>
  </si>
  <si>
    <t>LN1-260514-P1-1</t>
  </si>
  <si>
    <t>HGC-Lib-26061427</t>
  </si>
  <si>
    <t>RNA1000a1</t>
  </si>
  <si>
    <t>LN1-260514-P1-4</t>
  </si>
  <si>
    <t>LN1-260514-P1-3</t>
  </si>
  <si>
    <t>JZP260515010</t>
  </si>
  <si>
    <t>HGC20250306005-0751</t>
  </si>
  <si>
    <t>HGC-Lib-26062281</t>
  </si>
  <si>
    <t>ZX_CW_test_pool</t>
  </si>
  <si>
    <t>JZP260515011</t>
  </si>
  <si>
    <t>HGC20250118001-0115</t>
  </si>
  <si>
    <t>HGC-Lib-26062907</t>
  </si>
  <si>
    <t>WK096</t>
  </si>
  <si>
    <t>PSM-ZM202604220003-0010</t>
  </si>
  <si>
    <t>HGC-Lib-26062280</t>
  </si>
  <si>
    <t>B072-A9-ATAC-lib</t>
  </si>
  <si>
    <t>PSM-ZM202508080010-0104</t>
  </si>
  <si>
    <t>HGC-POOL-26062313</t>
  </si>
  <si>
    <t>mRNA-260513-1</t>
  </si>
  <si>
    <t>PSM-ZM202506110002-0091</t>
  </si>
  <si>
    <t>HGC-POOL-26062932</t>
  </si>
  <si>
    <t>YX20260515-1</t>
  </si>
  <si>
    <t>HGC20250306005-0750</t>
  </si>
  <si>
    <t>PSM-ZM202601090012-0002</t>
  </si>
  <si>
    <t>A6-220</t>
  </si>
  <si>
    <t>HGC-POOL-26059440</t>
  </si>
  <si>
    <t>YX20260508-2</t>
  </si>
  <si>
    <t>HGC-POOL-26062933</t>
  </si>
  <si>
    <t>YX20260515-2</t>
  </si>
  <si>
    <t>HGC-Lib-26059702</t>
  </si>
  <si>
    <t>LD2260428-A0411</t>
  </si>
  <si>
    <t>HGC-POOL-26059441</t>
  </si>
  <si>
    <t>YX20260509-1</t>
  </si>
  <si>
    <t>PSM-ZM202605140007-0004</t>
  </si>
  <si>
    <t>HGC-POOL-26062934</t>
  </si>
  <si>
    <t>YX20260515-3</t>
  </si>
  <si>
    <t>smart文库</t>
  </si>
  <si>
    <t>HGC-POOL-26062315</t>
  </si>
  <si>
    <t>mRNA-260513-3</t>
  </si>
  <si>
    <t>PSM-ZM202507020010-0045</t>
  </si>
  <si>
    <t>PSM-ZM202603130011-0004</t>
  </si>
  <si>
    <t>20260515R-P2-114</t>
  </si>
  <si>
    <t>PSM-ZM202512040002-0008</t>
  </si>
  <si>
    <t>HGC-Lib-26060385</t>
  </si>
  <si>
    <t>ATP7B_selected_D3_1</t>
  </si>
  <si>
    <t>HGC20250118001-0114</t>
  </si>
  <si>
    <t>A6-140</t>
  </si>
  <si>
    <t>HGC-POOL-26062314</t>
  </si>
  <si>
    <t>mRNA-260513-2</t>
  </si>
  <si>
    <t>PSM-ZM202512160005-0234</t>
  </si>
  <si>
    <t>HGC20250306005-0754</t>
  </si>
  <si>
    <t>HGC-Lib-26062429</t>
  </si>
  <si>
    <t>CG2026_563</t>
  </si>
  <si>
    <t>PSM-ZM202508080010-0105</t>
  </si>
  <si>
    <t>HGC-POOL-26062905</t>
  </si>
  <si>
    <t>KSD-260515-ctDNA</t>
  </si>
  <si>
    <t>HGC-Lib-26061429</t>
  </si>
  <si>
    <t>RNA3a9</t>
  </si>
  <si>
    <t>PSM-ZM202605110004-0005</t>
  </si>
  <si>
    <t>JZP260516012</t>
  </si>
  <si>
    <t>JZP260516013</t>
  </si>
  <si>
    <t>HGC20240726003-0124</t>
  </si>
  <si>
    <t>HGC-Lib-26062906</t>
  </si>
  <si>
    <t>wk260515-1</t>
  </si>
  <si>
    <t>HGC-Lib-26061428</t>
  </si>
  <si>
    <t>RNA3a13</t>
  </si>
  <si>
    <t>HGC-Lib-26061662</t>
  </si>
  <si>
    <t>AMP5_T_RNA</t>
  </si>
  <si>
    <t>JZP260516014</t>
  </si>
  <si>
    <t>PSM-ZM202511270009-0023</t>
  </si>
  <si>
    <t>HGC-Lib-26063044</t>
  </si>
  <si>
    <t>WT2615-1</t>
  </si>
  <si>
    <t>HGC-Lib-26062908</t>
  </si>
  <si>
    <t>WK097</t>
  </si>
  <si>
    <t>PSM-ZM202605140007-0008</t>
  </si>
  <si>
    <t>HGC-Lib-26063318</t>
  </si>
  <si>
    <t>R260515042</t>
  </si>
  <si>
    <t>20260515R-P3-120</t>
  </si>
  <si>
    <t>20260515R-P4-90</t>
  </si>
  <si>
    <t>HGC20241226003-0052</t>
  </si>
  <si>
    <t>HGC-POOL-26062005</t>
  </si>
  <si>
    <t>IS-mix</t>
  </si>
  <si>
    <t>260517P1-120</t>
  </si>
  <si>
    <t>HGC-Lib-26062598</t>
  </si>
  <si>
    <t>TAGLGTC260508004</t>
  </si>
  <si>
    <t>PSM-ZM202603040009-0004</t>
  </si>
  <si>
    <t>HGC-POOL-26062845</t>
  </si>
  <si>
    <t>PLN328</t>
  </si>
  <si>
    <t>HGC-Lib-26057699</t>
  </si>
  <si>
    <t>264H</t>
  </si>
  <si>
    <t>PSM-ZM202510160003-0007</t>
  </si>
  <si>
    <t>B7-38</t>
  </si>
  <si>
    <t>PSM-ZM202509230002-0005</t>
  </si>
  <si>
    <t>260517P2-150</t>
  </si>
  <si>
    <t>B7-164</t>
  </si>
  <si>
    <t>PSM-ZM202604240010-0001</t>
  </si>
  <si>
    <t>HGC-26053944</t>
  </si>
  <si>
    <t>L10</t>
  </si>
  <si>
    <t>PSM-ZM202604240004-0002</t>
  </si>
  <si>
    <t>HGC-26060152</t>
  </si>
  <si>
    <t>Burkholderia stabilis</t>
  </si>
  <si>
    <t>PSM-ZM202605140007-0011</t>
  </si>
  <si>
    <t>HGC-Lib-26063356</t>
  </si>
  <si>
    <t>LGTBC260511048</t>
  </si>
  <si>
    <t>HGC-26053945</t>
  </si>
  <si>
    <t>H9</t>
  </si>
  <si>
    <t>PSM-ZM202605140007-0009</t>
  </si>
  <si>
    <t>B8-78</t>
  </si>
  <si>
    <t>HGC20250208001-0015</t>
  </si>
  <si>
    <t>HGC-POOL-26063045</t>
  </si>
  <si>
    <t>WT2615-mix</t>
  </si>
  <si>
    <t>PSM-ZM202605110004-0006</t>
  </si>
  <si>
    <t>JZP260517014</t>
  </si>
  <si>
    <t>20260515R-P1-120</t>
  </si>
  <si>
    <t>HGC20241218001-0019</t>
  </si>
  <si>
    <t>B6-52</t>
  </si>
  <si>
    <t>HGC-26053943</t>
  </si>
  <si>
    <t>PSM-ZM202603260001-0005</t>
  </si>
  <si>
    <t>HGC-Lib-26062282</t>
  </si>
  <si>
    <t>RNA1000a3</t>
  </si>
  <si>
    <t>PSM-ZM202511270009-0022</t>
  </si>
  <si>
    <t>B6-48</t>
  </si>
  <si>
    <t>JZP260517013</t>
  </si>
  <si>
    <t>PSM-ZM202605140007-0005</t>
  </si>
  <si>
    <t>PSM-ZM202604220005-0001</t>
  </si>
  <si>
    <t>湖南中医药大学第一附属医院</t>
  </si>
  <si>
    <t>B8-107</t>
  </si>
  <si>
    <t>B8-79</t>
  </si>
  <si>
    <t>PSM-ZM202604100005-0003</t>
  </si>
  <si>
    <t>B5-540</t>
  </si>
  <si>
    <t>PSM-ZM202509250009-0046</t>
  </si>
  <si>
    <t>B6-5.5</t>
  </si>
  <si>
    <t>B4-30</t>
  </si>
  <si>
    <t>B3-870</t>
  </si>
  <si>
    <t>PSM-ZM202509120010-0072</t>
  </si>
  <si>
    <t>H26051801</t>
  </si>
  <si>
    <t>PSM-ZM202511060005-0072</t>
  </si>
  <si>
    <t>0518X2</t>
  </si>
  <si>
    <t>illumina单细胞/10x3′单细胞转录组</t>
  </si>
  <si>
    <t>0518X1</t>
  </si>
  <si>
    <t>10x5′单细胞免疫组库/免疫组库/smallRNA/illumina单细胞</t>
  </si>
  <si>
    <t>PSM-ZM202605140007-0012</t>
  </si>
  <si>
    <t>PSM-ZM202605110004-0007</t>
  </si>
  <si>
    <t>JZP260518012</t>
  </si>
  <si>
    <t>PSM-ZM202511060005-0073</t>
  </si>
  <si>
    <t>0519X1</t>
  </si>
  <si>
    <t>PSM-ZM202509120010-0073</t>
  </si>
  <si>
    <t>H26051901</t>
  </si>
  <si>
    <t>PSM-ZM202603200005-0031</t>
  </si>
  <si>
    <t>LN1-260517-P1-1</t>
  </si>
  <si>
    <t>LN1-260517-P1-2</t>
  </si>
  <si>
    <t>LN1-260517-P1-3</t>
  </si>
  <si>
    <t>LN1-260517-P1-4</t>
  </si>
  <si>
    <t>LN1-260517-P2-1</t>
  </si>
  <si>
    <t>LN1-260517-P2-2</t>
  </si>
  <si>
    <t>LN1-260517-P2-3</t>
  </si>
  <si>
    <t>LN1-260517-P2-4</t>
  </si>
  <si>
    <t>LN1-260517-P3-1</t>
  </si>
  <si>
    <t>LN1-260517-P3-2</t>
  </si>
  <si>
    <t>LN1-260517-P3-3</t>
  </si>
  <si>
    <t>LN1-260517-P3-4</t>
  </si>
  <si>
    <t>PSM-ZM202605110004-0008</t>
  </si>
  <si>
    <t>JZP260519024</t>
  </si>
  <si>
    <t>JZP260519025</t>
  </si>
  <si>
    <t>JZP260519027</t>
  </si>
  <si>
    <t>JZP260519028</t>
  </si>
  <si>
    <t>PSM-ZM202508080002-0033</t>
  </si>
  <si>
    <t>B4-88</t>
  </si>
  <si>
    <t>PSM-ZM202512160005-0240</t>
  </si>
  <si>
    <t>B4-396</t>
  </si>
  <si>
    <t>PSM-ZM202601040005-0009</t>
  </si>
  <si>
    <t>B3-105</t>
  </si>
  <si>
    <t>PSM-ZM202508210001-0047</t>
  </si>
  <si>
    <t>PSM-ZM202510200009-0058</t>
  </si>
  <si>
    <t>HGC-Lib-26063428</t>
  </si>
  <si>
    <t>Li3-D0-S-PBMC-B</t>
  </si>
  <si>
    <t>湖南中医药大学</t>
  </si>
  <si>
    <t>B4-1.24</t>
  </si>
  <si>
    <t>PSM-ZM202508210001-0043</t>
  </si>
  <si>
    <t>B6-71.8</t>
  </si>
  <si>
    <t>PSM-ZM202506270006-0051</t>
  </si>
  <si>
    <t>PSM-ZM202506270006-0049</t>
  </si>
  <si>
    <t>B7-220</t>
  </si>
  <si>
    <t>HGC20250208001-0016</t>
  </si>
  <si>
    <t>PSM-ZM202506270006-0046</t>
  </si>
  <si>
    <t>HGC-Lib-26055072</t>
  </si>
  <si>
    <t>B7-270</t>
  </si>
  <si>
    <t>PSM-ZM202508080002-0034</t>
  </si>
  <si>
    <t>PSM-ZM202604220003-0012</t>
  </si>
  <si>
    <t>B4-79</t>
  </si>
  <si>
    <t>PSM-ZM202605140007-0017</t>
  </si>
  <si>
    <t>PSM-ZM202506270006-0052</t>
  </si>
  <si>
    <t>PSM-ZM202506270006-0045</t>
  </si>
  <si>
    <t>PSM-ZM202506270006-0048</t>
  </si>
  <si>
    <t>HGC-Lib-26063462</t>
  </si>
  <si>
    <t>Arm_D31_KO_PBMC_ATAC1</t>
  </si>
  <si>
    <t>B2-18-2</t>
  </si>
  <si>
    <t>PSM-ZM202506270006-0050</t>
  </si>
  <si>
    <t>HGC-Lib-26061430</t>
  </si>
  <si>
    <t>HGC20240726003-0125</t>
  </si>
  <si>
    <t>PSM-ZM202511270009-0029</t>
  </si>
  <si>
    <t>HGC-Lib-26063454</t>
  </si>
  <si>
    <t>ZX-2602-1</t>
  </si>
  <si>
    <t>HGC-26053936</t>
  </si>
  <si>
    <t>H5</t>
  </si>
  <si>
    <t>PSM-ZM202511060005-0074</t>
  </si>
  <si>
    <t>0520X1</t>
  </si>
  <si>
    <t>panel文库/10x5′单细胞免疫组库/mRNA/chip-seq</t>
  </si>
  <si>
    <t>HGC-POOL-26063455</t>
  </si>
  <si>
    <t>ZX2602-mix</t>
  </si>
  <si>
    <t>HGC-26049285-1</t>
  </si>
  <si>
    <t>blood_1</t>
  </si>
  <si>
    <t>260407E</t>
  </si>
  <si>
    <t>twist</t>
  </si>
  <si>
    <t>PSM-ZM202506180003-0018</t>
  </si>
  <si>
    <t>HGC-POOL-26063775</t>
  </si>
  <si>
    <t>MaA114-34_DMSO48h_ESC_HiCHIP</t>
  </si>
  <si>
    <t>HICHIP文库</t>
  </si>
  <si>
    <t>PSM-ZM202605070008-0001</t>
  </si>
  <si>
    <t>HGC-26058071</t>
  </si>
  <si>
    <t>fresh1</t>
  </si>
  <si>
    <t>PSM-ZM202511270009-0031</t>
  </si>
  <si>
    <t>HGC-POOL-26063463</t>
  </si>
  <si>
    <t>ZX26-1-mix</t>
  </si>
  <si>
    <t>HGC-25092515-5</t>
  </si>
  <si>
    <t>S31Takara-trab</t>
  </si>
  <si>
    <t>HGC-Lib-26064366</t>
  </si>
  <si>
    <t>BCRLGBC260510028</t>
  </si>
  <si>
    <t>HGC-Lib-26059849</t>
  </si>
  <si>
    <t>SG_BL_2</t>
  </si>
  <si>
    <t>PSM-ZM202601090006-0012</t>
  </si>
  <si>
    <t>HGC-POOL-26063753</t>
  </si>
  <si>
    <t>HHJ_2</t>
  </si>
  <si>
    <t>小RNA建库</t>
  </si>
  <si>
    <t>HGC-26053949</t>
  </si>
  <si>
    <t>H12</t>
  </si>
  <si>
    <t>HGC-Lib-26059850</t>
  </si>
  <si>
    <t>GS</t>
  </si>
  <si>
    <t>PSM-ZM202605110004-0009</t>
  </si>
  <si>
    <t>JZP260520019</t>
  </si>
  <si>
    <t>HGC-Lib-26059851</t>
  </si>
  <si>
    <t>GG</t>
  </si>
  <si>
    <t>HGC-26053947</t>
  </si>
  <si>
    <t>L11</t>
  </si>
  <si>
    <t>HGC-POOL-26063752</t>
  </si>
  <si>
    <t>HHJ_1</t>
  </si>
  <si>
    <t>PSM-ZM202601090006-0011</t>
  </si>
  <si>
    <t>HGC-POOL-26063750</t>
  </si>
  <si>
    <t>LY-1</t>
  </si>
  <si>
    <t>HGC-Lib-26064252</t>
  </si>
  <si>
    <t>wk260519-1</t>
  </si>
  <si>
    <t>HGC-POOL-26063751</t>
  </si>
  <si>
    <t>CS-test</t>
  </si>
  <si>
    <t>JZP260520014</t>
  </si>
  <si>
    <t>HGC-POOL-26063749</t>
  </si>
  <si>
    <t>YS-1</t>
  </si>
  <si>
    <t>HGC-Lib-26062094</t>
  </si>
  <si>
    <t>C-m4</t>
  </si>
  <si>
    <t>HGC20250306005-0756</t>
  </si>
  <si>
    <t>HGC-POOL-26062457</t>
  </si>
  <si>
    <t>PooledAthalxSlyco</t>
  </si>
  <si>
    <t>PSM-ZM202512160005-0242</t>
  </si>
  <si>
    <t>B3-500</t>
  </si>
  <si>
    <t>HGC-Lib-26064154</t>
  </si>
  <si>
    <t>N_B_N6508-4N-10X3v4E10P5-B-26_N_B</t>
  </si>
  <si>
    <t>PSM-ZM202510200009-0057</t>
  </si>
  <si>
    <t>RR-ACE</t>
  </si>
  <si>
    <t>B2-595</t>
  </si>
  <si>
    <t>PSM-ZM202603200005-0032</t>
  </si>
  <si>
    <t>HGC-POOL-26064401</t>
  </si>
  <si>
    <t>LN1-260519-P1-2</t>
  </si>
  <si>
    <t>HGC-POOL-26064403</t>
  </si>
  <si>
    <t>LN1-260519-P1-4</t>
  </si>
  <si>
    <t>HGC-POOL-26064402</t>
  </si>
  <si>
    <t>LN1-260519-P1-3</t>
  </si>
  <si>
    <t>HGC-POOL-26064400</t>
  </si>
  <si>
    <t>LN1-260519-P1-1</t>
  </si>
  <si>
    <t>PSM-ZM202511270009-0025</t>
  </si>
  <si>
    <t>HGC-POOL-26063047</t>
  </si>
  <si>
    <t>WT2613-mix</t>
  </si>
  <si>
    <t>PSM-ZM202510200009-0059</t>
  </si>
  <si>
    <t>PSM-ZM202603040009-0005</t>
  </si>
  <si>
    <t>HGC-POOL-26064312</t>
  </si>
  <si>
    <t>PLN329</t>
  </si>
  <si>
    <t>HGC-Lib-26062549</t>
  </si>
  <si>
    <t>L260331003</t>
  </si>
  <si>
    <t>PSM-ZM202603200003-0003</t>
  </si>
  <si>
    <t>HGC-POOL-26063052</t>
  </si>
  <si>
    <t>HGC20241226003-0053</t>
  </si>
  <si>
    <t>pcr文库</t>
  </si>
  <si>
    <t>HGC20250508007-0006</t>
  </si>
  <si>
    <t>260406E</t>
  </si>
  <si>
    <t>HGC-26053937</t>
  </si>
  <si>
    <t>PSM-ZM202605140006-0002</t>
  </si>
  <si>
    <t>PSM-ZM202508210001-0046</t>
  </si>
  <si>
    <t>HGC-Lib-26064152</t>
  </si>
  <si>
    <t>3'a</t>
  </si>
  <si>
    <t>PSM-ZM202511270009-0026</t>
  </si>
  <si>
    <t>HGC-POOL-26063048</t>
  </si>
  <si>
    <t>WT2614-mix</t>
  </si>
  <si>
    <t>PSM-ZM202512160005-0246</t>
  </si>
  <si>
    <t>B8-400</t>
  </si>
  <si>
    <t>HGC-Lib-26064791</t>
  </si>
  <si>
    <t>A1315</t>
  </si>
  <si>
    <t>PSM-ZM202510150007-0050</t>
  </si>
  <si>
    <t>260405E</t>
  </si>
  <si>
    <t>PSM-ZM202605140007-0019</t>
  </si>
  <si>
    <t>B6-260</t>
  </si>
  <si>
    <t>PSM-ZM202511270009-0024</t>
  </si>
  <si>
    <t>HGC-POOL-26063046</t>
  </si>
  <si>
    <t>WT2612-mix</t>
  </si>
  <si>
    <t>HGC-Lib-26059852</t>
  </si>
  <si>
    <t>PSM-ZM202510150007-0051</t>
  </si>
  <si>
    <t>HGC-26059726-R</t>
  </si>
  <si>
    <t>PSM-ZM202508080010-0106</t>
  </si>
  <si>
    <t>HGC-POOL-26064808</t>
  </si>
  <si>
    <t>KSD-260520-ctDNA-2</t>
  </si>
  <si>
    <t>HGC-POOL-26064807</t>
  </si>
  <si>
    <t>KSD-260520-ctDNA-1</t>
  </si>
  <si>
    <t>HGC-Lib-26060004</t>
  </si>
  <si>
    <t>SJ260508M3</t>
  </si>
  <si>
    <t>HGC-Lib-26063560</t>
  </si>
  <si>
    <t>ST1</t>
  </si>
  <si>
    <t>B6-6.76</t>
  </si>
  <si>
    <t>HGC-26054998-R</t>
  </si>
  <si>
    <t>HGC-Lib-26064151</t>
  </si>
  <si>
    <t>A</t>
  </si>
  <si>
    <t>HGC-Lib-26063561</t>
  </si>
  <si>
    <t>ST2</t>
  </si>
  <si>
    <t>HGC-26053939</t>
  </si>
  <si>
    <t>HGC-Lib-26063557</t>
  </si>
  <si>
    <t>TCR1</t>
  </si>
  <si>
    <t>PSM-ZM202605190001-0001</t>
  </si>
  <si>
    <t>PSM-ZM202511060005-0075</t>
  </si>
  <si>
    <t>0521X1</t>
  </si>
  <si>
    <t>illumina单细胞文库+10x3′单细胞转录组</t>
  </si>
  <si>
    <t>260120X</t>
  </si>
  <si>
    <t>PSM-ZM202512310020-0017</t>
  </si>
  <si>
    <t>260408E</t>
  </si>
  <si>
    <t>PSM-ZM202605110004-0010</t>
  </si>
  <si>
    <t>JZP260521017</t>
  </si>
  <si>
    <t>JZP260521031</t>
  </si>
  <si>
    <t>JZP260521032</t>
  </si>
  <si>
    <t>JZP260521033</t>
  </si>
  <si>
    <t>260115X</t>
  </si>
  <si>
    <t>PSM-ZM202512160005-0247</t>
  </si>
  <si>
    <t>B7-78.8</t>
  </si>
  <si>
    <t>PSM-ZM202605140007-0023</t>
  </si>
  <si>
    <t>HGC-Lib-26065030</t>
  </si>
  <si>
    <t>N_B_N6507-0J-10X5v3Zflox-A_N_B</t>
  </si>
  <si>
    <t>HGC-Lib-26063828</t>
  </si>
  <si>
    <t>LD2260511-A0007</t>
  </si>
  <si>
    <t>HGC20250306005-0755</t>
  </si>
  <si>
    <t>PSM-ZM202508080010-0103</t>
  </si>
  <si>
    <t>HGC-POOL-26062007</t>
  </si>
  <si>
    <t>KSD-260513-ctDNA</t>
  </si>
  <si>
    <t>HGC-Lib-26056807</t>
  </si>
  <si>
    <t>LR260427-A0444</t>
  </si>
  <si>
    <t>PSM-ZM202603200005-0033</t>
  </si>
  <si>
    <t>LN1-260521-P1-2</t>
  </si>
  <si>
    <t>JZP260522013</t>
  </si>
  <si>
    <t>LN1-260521-P1-3</t>
  </si>
  <si>
    <t>B7-47</t>
  </si>
  <si>
    <t>LN1-260521-P1-4</t>
  </si>
  <si>
    <t>LN1-260521-P1-1</t>
  </si>
  <si>
    <t>LN1-260521-P1-5</t>
  </si>
  <si>
    <t>HGC-Lib-26036980</t>
  </si>
  <si>
    <t>PSN26AJ0939</t>
  </si>
  <si>
    <t>B7-1</t>
  </si>
  <si>
    <t>JZP260522020</t>
  </si>
  <si>
    <t>HGC20241230006-0101</t>
  </si>
  <si>
    <t>260409E</t>
  </si>
  <si>
    <t>JZP260522019</t>
  </si>
  <si>
    <t>PSM-ZM202511270009-0027</t>
  </si>
  <si>
    <t>HGC-POOL-26063050</t>
  </si>
  <si>
    <t>CZL-2601-mix-2</t>
  </si>
  <si>
    <t>JZP260522021</t>
  </si>
  <si>
    <t>JZP260522008</t>
  </si>
  <si>
    <t>HGC-Lib-26056648</t>
  </si>
  <si>
    <t>LR260425-A0130</t>
  </si>
  <si>
    <t>PSM-ZM202605190009-0002</t>
  </si>
  <si>
    <t>HGC-POOL-26065762</t>
  </si>
  <si>
    <t>WGBS-HT260522J</t>
  </si>
  <si>
    <t>B4-4.5</t>
  </si>
  <si>
    <t>PSM-ZM202506110002-0094</t>
  </si>
  <si>
    <t>PSM-ZM202509190006-0008</t>
  </si>
  <si>
    <t>A7-24-1</t>
  </si>
  <si>
    <t>PSM-ZM202506270006-0053</t>
  </si>
  <si>
    <t>PSM-ZM202605140006-0001</t>
  </si>
  <si>
    <t>B4-22</t>
  </si>
  <si>
    <t>A7-24-2</t>
  </si>
  <si>
    <t>PSM-ZM202512180007-0002</t>
  </si>
  <si>
    <t>西北农林科技大学</t>
  </si>
  <si>
    <t>PSM-ZM202605140007-0028</t>
  </si>
  <si>
    <t>PSM-ZM202506110002-0093</t>
  </si>
  <si>
    <t>HGC-POOL-26064822</t>
  </si>
  <si>
    <t>YX20260520-16</t>
  </si>
  <si>
    <t>HGC-POOL-26064821</t>
  </si>
  <si>
    <t>YX20260520-14</t>
  </si>
  <si>
    <t>HGC20250331006-0028</t>
  </si>
  <si>
    <t>HGC-POOL-26064239</t>
  </si>
  <si>
    <t>ZLZ-HT260519F</t>
  </si>
  <si>
    <t>转座酶</t>
  </si>
  <si>
    <t>HGC-Lib-26064891</t>
  </si>
  <si>
    <t>LFPC260512027X1</t>
  </si>
  <si>
    <t>PSM-ZM202511060005-0076</t>
  </si>
  <si>
    <t>HGC-POOL-26065783</t>
  </si>
  <si>
    <t>0522X2</t>
  </si>
  <si>
    <t>panel文库+10x5′单细胞免疫组库+免疫组库</t>
  </si>
  <si>
    <t>HGC-POOL-26065782</t>
  </si>
  <si>
    <t>0522X1</t>
  </si>
  <si>
    <t>panel文库+lncRNA+mRNA</t>
  </si>
  <si>
    <t>PSM-ZM202512160005-0250</t>
  </si>
  <si>
    <t>HGC-Lib-26065209</t>
  </si>
  <si>
    <t>N_B_N6428-62-BD4-28_N_B</t>
  </si>
  <si>
    <t>PSM-ZM202605140007-0027</t>
  </si>
  <si>
    <t>B3-410</t>
  </si>
  <si>
    <t>HGC20241218001-0020</t>
  </si>
  <si>
    <t>HGC-POOL-26064820</t>
  </si>
  <si>
    <t>YX20260520-12</t>
  </si>
  <si>
    <t>HGC-Lib-26065874</t>
  </si>
  <si>
    <t>IBLC260516044X1</t>
  </si>
  <si>
    <t>PSM-ZM202506110002-0092</t>
  </si>
  <si>
    <t>HGC-POOL-26064812</t>
  </si>
  <si>
    <t>YX20260520-4</t>
  </si>
  <si>
    <t>HGC-POOL-26064811</t>
  </si>
  <si>
    <t>YX20260520-3</t>
  </si>
  <si>
    <t>HGC-POOL-26064810</t>
  </si>
  <si>
    <t>YX20260520-2</t>
  </si>
  <si>
    <t>HGC-POOL-26064809</t>
  </si>
  <si>
    <t>YX20260520-1</t>
  </si>
  <si>
    <t>B4-31</t>
  </si>
  <si>
    <t>PSM-ZM202508080010-0107</t>
  </si>
  <si>
    <t>HGC-POOL-26065763</t>
  </si>
  <si>
    <t>KSD-260522-ctDNA-1</t>
  </si>
  <si>
    <t>HGC-POOL-26065764</t>
  </si>
  <si>
    <t>KSD-260522-ctDNA-2</t>
  </si>
  <si>
    <t>PSM-ZM202511270009-0028</t>
  </si>
  <si>
    <t>PSM-ZM202602110002-0005</t>
  </si>
  <si>
    <t>HGC-POOL-26064827</t>
  </si>
  <si>
    <t>H35</t>
  </si>
  <si>
    <t>PSM-ZM202605110004-0012</t>
  </si>
  <si>
    <t>JZP260523032</t>
  </si>
  <si>
    <t>JZP260523033</t>
  </si>
  <si>
    <t>HGC20250118001-0117</t>
  </si>
  <si>
    <t>HGC-Lib-26065818</t>
  </si>
  <si>
    <t>L260515004c1A</t>
  </si>
  <si>
    <t>HGC-Lib-26065031</t>
  </si>
  <si>
    <t>N_B_N6507-1C-10X5C-TJD056-PZY_N_B</t>
  </si>
  <si>
    <t>A6-900</t>
  </si>
  <si>
    <t>HGC-Lib-26065811</t>
  </si>
  <si>
    <t>L260513001BCRc1A</t>
  </si>
  <si>
    <t>B2-830</t>
  </si>
  <si>
    <t>A8-152</t>
  </si>
  <si>
    <t>10X3'转录组文库</t>
  </si>
  <si>
    <t>PSM-ZM202601090006-0013</t>
  </si>
  <si>
    <t>HGC-POOL-26064828</t>
  </si>
  <si>
    <t>tipadd</t>
  </si>
  <si>
    <t>B4-39</t>
  </si>
  <si>
    <t>PSM-ZM202605140007-0030</t>
  </si>
  <si>
    <t>HGC-Lib-26065933</t>
  </si>
  <si>
    <t>R260522055</t>
  </si>
  <si>
    <t>PSM-ZM202605170002-0001</t>
  </si>
  <si>
    <t>HGC-POOL-26063049</t>
  </si>
  <si>
    <t>CZL-2601-mix-1</t>
  </si>
  <si>
    <t>HGC20250306005-0775</t>
  </si>
  <si>
    <t>A8-156</t>
  </si>
  <si>
    <t>HGC-POOL-26064813</t>
  </si>
  <si>
    <t>YX20260520-5</t>
  </si>
  <si>
    <t>HGC-Lib-26063352</t>
  </si>
  <si>
    <t>TCRLGTC260508053</t>
  </si>
  <si>
    <t>HGC20250306005-0773</t>
  </si>
  <si>
    <t>HGC20250306005-0774</t>
  </si>
  <si>
    <t>A7-192</t>
  </si>
  <si>
    <t>PSM-ZM202507020010-0047</t>
  </si>
  <si>
    <t>HGC-Lib-26064721</t>
  </si>
  <si>
    <t>N_B_N6514-0G-10X5TCRC-028-M18_N_B</t>
  </si>
  <si>
    <t>PSM-ZM202508180015-0163</t>
  </si>
  <si>
    <t>PSM-ZM202605140007-0031</t>
  </si>
  <si>
    <t>HGC-Lib-26065943</t>
  </si>
  <si>
    <t>L260511023</t>
  </si>
  <si>
    <t>PSM-ZM202605160002-0001</t>
  </si>
  <si>
    <t>云南大学</t>
  </si>
  <si>
    <t>HGC-POOL-26065940</t>
  </si>
  <si>
    <t>PCRD-260522-008</t>
  </si>
  <si>
    <t>PSM-ZM202506270006-0047</t>
  </si>
  <si>
    <t>HGC-Lib-26062839</t>
  </si>
  <si>
    <t>A7-90-2</t>
  </si>
  <si>
    <t>HGC20250306005-0777</t>
  </si>
  <si>
    <t>PSM-ZM202512190009-0012</t>
  </si>
  <si>
    <t>A7-270</t>
  </si>
  <si>
    <t>A7-64</t>
  </si>
  <si>
    <t>HGC-Lib-26064782</t>
  </si>
  <si>
    <t>LB1</t>
  </si>
  <si>
    <t>HGC-Lib-26062838</t>
  </si>
  <si>
    <t>5</t>
  </si>
  <si>
    <t>HGC-Lib-26064269</t>
  </si>
  <si>
    <t>A-1</t>
  </si>
  <si>
    <t>HGC-Lib-26065527</t>
  </si>
  <si>
    <t>X51</t>
  </si>
  <si>
    <t>PSM-ZM202605110004-0013</t>
  </si>
  <si>
    <t>JZP260524019</t>
  </si>
  <si>
    <t>JZP260524020</t>
  </si>
  <si>
    <t>JZP260524021</t>
  </si>
  <si>
    <t>JZP260524022</t>
  </si>
  <si>
    <t>HGC-POOL-26064814</t>
  </si>
  <si>
    <t>YX20260520-6</t>
  </si>
  <si>
    <t>HGC-POOL-26064815</t>
  </si>
  <si>
    <t>YX20260520-7</t>
  </si>
  <si>
    <t>HGC-POOL-26064816</t>
  </si>
  <si>
    <t>YX20260520-8</t>
  </si>
  <si>
    <t>HGC-POOL-26064817</t>
  </si>
  <si>
    <t>YX20260520-9</t>
  </si>
  <si>
    <t>HGC-POOL-26064818</t>
  </si>
  <si>
    <t>YX20260520-10</t>
  </si>
  <si>
    <t>HGC-POOL-26064819</t>
  </si>
  <si>
    <t>YX20260520-11</t>
  </si>
  <si>
    <t>PSM-ZM202603200005-0034</t>
  </si>
  <si>
    <t>HGC-POOL-26066096</t>
  </si>
  <si>
    <t>LN1-260523-P1-2</t>
  </si>
  <si>
    <t>HGC-POOL-26066097</t>
  </si>
  <si>
    <t>LN1-260523-P1-3</t>
  </si>
  <si>
    <t>HGC-POOL-26066098</t>
  </si>
  <si>
    <t>LN1-260523-P1-4</t>
  </si>
  <si>
    <t>HGC-POOL-26066099</t>
  </si>
  <si>
    <t>LN1-260523-P1-5</t>
  </si>
  <si>
    <t>HGC-POOL-26066100</t>
  </si>
  <si>
    <t>LN1-260523-P2-1</t>
  </si>
  <si>
    <t>HGC-POOL-26066101</t>
  </si>
  <si>
    <t>LN1-260523-P2-2</t>
  </si>
  <si>
    <t>HGC-POOL-26066102</t>
  </si>
  <si>
    <t>LN1-260523-P2-3</t>
  </si>
  <si>
    <t>HGC-POOL-26066103</t>
  </si>
  <si>
    <t>LN1-260523-P2-4</t>
  </si>
  <si>
    <t>HGC-POOL-26066095</t>
  </si>
  <si>
    <t>LN1-260523-P1-1</t>
  </si>
  <si>
    <t>PSM-ZM202507110009-0005</t>
  </si>
  <si>
    <t>HGC-POOL-26065130</t>
  </si>
  <si>
    <t>XSQ_36_39</t>
  </si>
  <si>
    <t>单细胞甲基化</t>
  </si>
  <si>
    <t>PSM-ZM202510200009-0060</t>
  </si>
  <si>
    <t>HGC-POOL-26065179</t>
  </si>
  <si>
    <t>427-460</t>
  </si>
  <si>
    <t>HGC-Lib-26063728</t>
  </si>
  <si>
    <t>AVs_3</t>
  </si>
  <si>
    <t>PSM-ZM202508210001-0048</t>
  </si>
  <si>
    <t>PSM-ZM202602060018-0017</t>
  </si>
  <si>
    <t>HGC-POOL-26065932</t>
  </si>
  <si>
    <t>26TT-KY056</t>
  </si>
  <si>
    <t>260525P1-156</t>
  </si>
  <si>
    <t>PSM-ZM202604220003-0014</t>
  </si>
  <si>
    <t>PSM-ZM202506110001-0024</t>
  </si>
  <si>
    <t>PSM-ZM202601140005-0010</t>
  </si>
  <si>
    <t>A8-137</t>
  </si>
  <si>
    <t>PSM-ZM202605140007-0033</t>
  </si>
  <si>
    <t>PSM-ZM202601280007-0001</t>
  </si>
  <si>
    <t>A8-280</t>
  </si>
  <si>
    <t>HGC20250306005-0772</t>
  </si>
  <si>
    <t>PSM-ZM202511270009-0030</t>
  </si>
  <si>
    <t>260525P3-60</t>
  </si>
  <si>
    <t>A6-65</t>
  </si>
  <si>
    <t>A6-13</t>
  </si>
  <si>
    <t>HGC-Lib-26066494</t>
  </si>
  <si>
    <t>2.3</t>
  </si>
  <si>
    <t>PSM-ZM202603200005-0036</t>
  </si>
  <si>
    <t>HGC-POOL-26066618</t>
  </si>
  <si>
    <t>LN1-260524-P1-2</t>
  </si>
  <si>
    <t>HGC-Lib-26062332</t>
  </si>
  <si>
    <t>Clk21_30000</t>
  </si>
  <si>
    <t>HGC-POOL-26066617</t>
  </si>
  <si>
    <t>LN1-260524-P1-1</t>
  </si>
  <si>
    <t>HGC-Lib-26063051</t>
  </si>
  <si>
    <t>CZL-2601-5</t>
  </si>
  <si>
    <t>PSM-ZM202508210001-0045</t>
  </si>
  <si>
    <t>A6-37</t>
  </si>
  <si>
    <t>A6-66-2</t>
  </si>
  <si>
    <t>HGC20241218001-0021</t>
  </si>
  <si>
    <t>A6-24-2</t>
  </si>
  <si>
    <t>HGC-Lib-26062925</t>
  </si>
  <si>
    <t>618-5</t>
  </si>
  <si>
    <t>PSM-ZM202605220003-0001</t>
  </si>
  <si>
    <t>HGC-Lib-26065798</t>
  </si>
  <si>
    <t>4</t>
  </si>
  <si>
    <t>HGC-Lib-26065131</t>
  </si>
  <si>
    <t>XSQ40</t>
  </si>
  <si>
    <t>HGC-Lib-26065797</t>
  </si>
  <si>
    <t>3</t>
  </si>
  <si>
    <t>HGC-Lib-26065795</t>
  </si>
  <si>
    <t>PSM-ZM202604170009-0005</t>
  </si>
  <si>
    <t>HGC-POOL-26065929</t>
  </si>
  <si>
    <t>ChIP-Seq 1-18</t>
  </si>
  <si>
    <t>PSM-ZM202601040005-0010</t>
  </si>
  <si>
    <t>HGC-Lib-26065985</t>
  </si>
  <si>
    <t>Li2-2M-S-PBMC</t>
  </si>
  <si>
    <t>PSM-ZM202508140005-0034</t>
  </si>
  <si>
    <t>HGC-POOL-26066620</t>
  </si>
  <si>
    <t>LN1-260524-P2-2</t>
  </si>
  <si>
    <t>HGC-POOL-26066619</t>
  </si>
  <si>
    <t>LN1-260524-P2-1</t>
  </si>
  <si>
    <t>HGC-POOL-26066621</t>
  </si>
  <si>
    <t>LN1-260524-P2-3</t>
  </si>
  <si>
    <t>HGC-Lib-26062924</t>
  </si>
  <si>
    <t>618-4</t>
  </si>
  <si>
    <t>PSM-ZM202511060005-0077</t>
  </si>
  <si>
    <t>0526X1</t>
  </si>
  <si>
    <t>panel文库/10x5′单细胞免疫组库/mRNA</t>
  </si>
  <si>
    <t>0526X2</t>
  </si>
  <si>
    <t>10x3′单细胞转录组/illumina单细胞文库</t>
  </si>
  <si>
    <t>PSM-ZM202603200005-0037</t>
  </si>
  <si>
    <t>LN1-260525-P1</t>
  </si>
  <si>
    <t>LN1-260525-P2</t>
  </si>
  <si>
    <t>LN1-260525-P3</t>
  </si>
  <si>
    <t>LN1-260525-P4</t>
  </si>
  <si>
    <t>A4-98</t>
  </si>
  <si>
    <t>HGC20250306005-0762</t>
  </si>
  <si>
    <t>A4-810</t>
  </si>
  <si>
    <t>PSM-ZM202605110004-0014</t>
  </si>
  <si>
    <t>JZP260526024</t>
  </si>
  <si>
    <t>JZP260526025</t>
  </si>
  <si>
    <t>0523P1-1</t>
  </si>
  <si>
    <t>PSM-ZM202511060005-0078</t>
  </si>
  <si>
    <t>0527X1</t>
  </si>
  <si>
    <t>10x5′单细胞免疫组库/panel文库/免疫组库</t>
  </si>
  <si>
    <t>0527X2</t>
  </si>
  <si>
    <t>panel文库/10x5′单细胞免疫组库/宏基因组</t>
  </si>
  <si>
    <t>HGC20250306005-0760</t>
  </si>
  <si>
    <t>A4-105</t>
  </si>
  <si>
    <t>PSM-ZM202603200005-0038</t>
  </si>
  <si>
    <t>LN1-260526-P1-1</t>
  </si>
  <si>
    <t>LN1-260526-P1-2</t>
  </si>
  <si>
    <t>LN1-260526-P1-3</t>
  </si>
  <si>
    <t>LN1-260526-P1-4</t>
  </si>
  <si>
    <t>LN1-260526-P1-5</t>
  </si>
  <si>
    <t>LN1-260526-P2-1</t>
  </si>
  <si>
    <t>LN1-260526-P2-2</t>
  </si>
  <si>
    <t>LN1-260526-P2-3</t>
  </si>
  <si>
    <t>LN1-260526-P2-4</t>
  </si>
  <si>
    <t>PSM-ZM202605110004-0015</t>
  </si>
  <si>
    <t>JZP260527004</t>
  </si>
  <si>
    <t>JZP260527022</t>
  </si>
  <si>
    <t>PSM-ZM202508080002-0036</t>
  </si>
  <si>
    <t>HGC-Lib-26065309</t>
  </si>
  <si>
    <t>g3-6</t>
  </si>
  <si>
    <t>HGC-Lib-26062239</t>
  </si>
  <si>
    <t>LA260430062X2</t>
  </si>
  <si>
    <t>PSM-ZM202605250008-0005</t>
  </si>
  <si>
    <t>PSM-ZM202605250008-0006</t>
  </si>
  <si>
    <t>PSM-ZM202511250021-0014</t>
  </si>
  <si>
    <t>HGC-Lib-26066575</t>
  </si>
  <si>
    <t>LBD-1</t>
  </si>
  <si>
    <t>PSM-ZM202605140006-0003</t>
  </si>
  <si>
    <t>B8-45</t>
  </si>
  <si>
    <t>PSM-ZM202508080002-0035</t>
  </si>
  <si>
    <t>B8-117</t>
  </si>
  <si>
    <t>PSM-ZM202605140007-0021</t>
  </si>
  <si>
    <t>新格元ATAC文库</t>
  </si>
  <si>
    <t>PSM-ZM202511190017-0019</t>
  </si>
  <si>
    <t>PSM-ZM202603200005-0039</t>
  </si>
  <si>
    <t>HGC-POOL-26068257</t>
  </si>
  <si>
    <t>LN1-260527-P2-1</t>
  </si>
  <si>
    <t>PSM-ZM202510150005-0005</t>
  </si>
  <si>
    <t>深圳市海普洛斯生物科技有限公司</t>
  </si>
  <si>
    <t>B8-312</t>
  </si>
  <si>
    <t>HGC20250306005-0783</t>
  </si>
  <si>
    <t>B7-72</t>
  </si>
  <si>
    <t>PSM-ZM202603110006-0003</t>
  </si>
  <si>
    <t>B8-54-1</t>
  </si>
  <si>
    <t>HGC-POOL-26068258</t>
  </si>
  <si>
    <t>LN1-260527-P2-2</t>
  </si>
  <si>
    <t>B5-1030</t>
  </si>
  <si>
    <t>PSM-ZM202605250008-0008</t>
  </si>
  <si>
    <t>B6-890</t>
  </si>
  <si>
    <t>HGC-POOL-26068259</t>
  </si>
  <si>
    <t>LN1-260527-P2-3</t>
  </si>
  <si>
    <t>HGC-POOL-26068254</t>
  </si>
  <si>
    <t>LN1-260527-P1-2</t>
  </si>
  <si>
    <t>HGC-POOL-26068255</t>
  </si>
  <si>
    <t>LN1-260527-P1-3</t>
  </si>
  <si>
    <t>PSM-ZM202508080010-0109</t>
  </si>
  <si>
    <t>HGC-POOL-26068461</t>
  </si>
  <si>
    <t>KSD-260527-ctDNA</t>
  </si>
  <si>
    <t>HGC-POOL-26068256</t>
  </si>
  <si>
    <t>LN1-260527-P1-4</t>
  </si>
  <si>
    <t>PSM-ZM202509220004-0012</t>
  </si>
  <si>
    <t>HGC-26049952-R</t>
  </si>
  <si>
    <t>R15_WT</t>
  </si>
  <si>
    <t>HGC-POOL-26068253</t>
  </si>
  <si>
    <t>LN1-260527-P1-1</t>
  </si>
  <si>
    <t>PSM-ZM202512100001-0002</t>
  </si>
  <si>
    <t>PSM-ZM202508060012-0018</t>
  </si>
  <si>
    <t>HGC-POOL-26067785</t>
  </si>
  <si>
    <t>KC2026-LIB050-0526</t>
  </si>
  <si>
    <t>PSM-ZM202512310020-0012</t>
  </si>
  <si>
    <t>PSM-ZM202605110004-0016</t>
  </si>
  <si>
    <t>JZP260528010</t>
  </si>
  <si>
    <t>JZP260528008</t>
  </si>
  <si>
    <t>PSM-ZM202604300007-0002</t>
  </si>
  <si>
    <t>重庆医科大学附属第一医院</t>
  </si>
  <si>
    <t>HGC-Lib-26066797</t>
  </si>
  <si>
    <t>SH-SA</t>
  </si>
  <si>
    <t>ribo-seq</t>
  </si>
  <si>
    <t>JZP260528007</t>
  </si>
  <si>
    <t>JZP260528009</t>
  </si>
  <si>
    <t>HGC-Lib-26066906</t>
  </si>
  <si>
    <t>Fi-9</t>
  </si>
  <si>
    <t>PSM-ZM202506260007-0010</t>
  </si>
  <si>
    <t>HGC-POOL-26046835</t>
  </si>
  <si>
    <t>Digest-CRD2</t>
  </si>
  <si>
    <t>PSM-ZM202508210001-0049</t>
  </si>
  <si>
    <t>HGC-POOL-26066949</t>
  </si>
  <si>
    <t>LF80</t>
  </si>
  <si>
    <t>B7-159</t>
  </si>
  <si>
    <t>HGC-Lib-26062675</t>
  </si>
  <si>
    <t>L260507bj07c1A</t>
  </si>
  <si>
    <t>HGC-POOL-26066948</t>
  </si>
  <si>
    <t>LF79</t>
  </si>
  <si>
    <t>PSM-ZM202510200009-0061</t>
  </si>
  <si>
    <t>B8-54-2</t>
  </si>
  <si>
    <t>HGC-Lib-26062316</t>
  </si>
  <si>
    <t>PSM-ZM202507210073-0013</t>
  </si>
  <si>
    <t>B4-165</t>
  </si>
  <si>
    <t>B8-54-3</t>
  </si>
  <si>
    <t>HGC-POOL-26066947</t>
  </si>
  <si>
    <t>LF78</t>
  </si>
  <si>
    <t>PSM-ZM202603030004-0007</t>
  </si>
  <si>
    <t>HGC-Lib-26067220</t>
  </si>
  <si>
    <t>endo_1</t>
  </si>
  <si>
    <t>PSM-ZM202605190009-0010</t>
  </si>
  <si>
    <t>HGC-POOL-26068923</t>
  </si>
  <si>
    <t>WGBS-HT260528F</t>
  </si>
  <si>
    <t>PSM-ZM202601280007-0010</t>
  </si>
  <si>
    <t>B3-168</t>
  </si>
  <si>
    <t>HGC-POOL-26068919</t>
  </si>
  <si>
    <t>WGBS-HT260528B</t>
  </si>
  <si>
    <t>B3-225</t>
  </si>
  <si>
    <t>HGC-POOL-26068921</t>
  </si>
  <si>
    <t>WGBS-HT260528D</t>
  </si>
  <si>
    <t>HGC-Lib-26066134</t>
  </si>
  <si>
    <t>LR260515-A0350</t>
  </si>
  <si>
    <t>HGC-POOL-26068922</t>
  </si>
  <si>
    <t>WGBS-HT260528E</t>
  </si>
  <si>
    <t>B3-195</t>
  </si>
  <si>
    <t>HGC-POOL-26068920</t>
  </si>
  <si>
    <t>WGBS-HT260528C</t>
  </si>
  <si>
    <t>PSM-ZM202601280007-0013</t>
  </si>
  <si>
    <t>HGC20250118001-0116</t>
  </si>
  <si>
    <t>PSM-ZM202511060005-0079</t>
  </si>
  <si>
    <t>0529X1</t>
  </si>
  <si>
    <t>mRNA+cut&amp;tag</t>
  </si>
  <si>
    <t>HGC-POOL-26068924</t>
  </si>
  <si>
    <t>WGBS-HT260528G</t>
  </si>
  <si>
    <t>B3-33-1</t>
  </si>
  <si>
    <t>0529X2</t>
  </si>
  <si>
    <t>宏基因组+cut&amp;tag+10x5′单细胞免疫组库+免疫组库</t>
  </si>
  <si>
    <t>PSM-ZM202605250008-0011</t>
  </si>
  <si>
    <t>HGC20250118001-0118</t>
  </si>
  <si>
    <t>PSM-ZM202602040010-0002</t>
  </si>
  <si>
    <t>HGC-Lib-26067585</t>
  </si>
  <si>
    <t>RNA_M_5-FU-ICM-5.20</t>
  </si>
  <si>
    <t>B3-27</t>
  </si>
  <si>
    <t>B3-23</t>
  </si>
  <si>
    <t>PSM-ZM202605190009-0003</t>
  </si>
  <si>
    <t>B3-33-2</t>
  </si>
  <si>
    <t>HGC20250306005-0781</t>
  </si>
  <si>
    <t>5base甲基化文库</t>
  </si>
  <si>
    <t>B3-58</t>
  </si>
  <si>
    <t>B3-16</t>
  </si>
  <si>
    <t>HGC-Lib-26067584</t>
  </si>
  <si>
    <t>RNA_M_5-FU-TE-5.20</t>
  </si>
  <si>
    <t>PSM-ZM202605110004-0017</t>
  </si>
  <si>
    <t>JZP260529017</t>
  </si>
  <si>
    <t>JZP260529021</t>
  </si>
  <si>
    <t>PSM-ZM202601280007-0005</t>
  </si>
  <si>
    <t>PSM-ZM202507070003-0154</t>
  </si>
  <si>
    <t>HGC-POOL-26068795</t>
  </si>
  <si>
    <t>P1</t>
  </si>
  <si>
    <t>HGC20250306005-0770</t>
  </si>
  <si>
    <t>A3-20.5</t>
  </si>
  <si>
    <t>HGC-Lib-26056458</t>
  </si>
  <si>
    <t>MP_PS2</t>
  </si>
  <si>
    <t>PSM-ZM202510150008-0003</t>
  </si>
  <si>
    <t>HGC20241226003-0054</t>
  </si>
  <si>
    <t>A4-10</t>
  </si>
  <si>
    <t>PSM-ZM202508180015-0168</t>
  </si>
  <si>
    <t>PSM-ZM202507070001-0024</t>
  </si>
  <si>
    <t>HGC20250306005-0759</t>
  </si>
  <si>
    <t>A3-16-1</t>
  </si>
  <si>
    <t>A4-60-1</t>
  </si>
  <si>
    <t>HGC20250306005-0780</t>
  </si>
  <si>
    <t>A5-126</t>
  </si>
  <si>
    <t>PSM-ZM202603030004-0008</t>
  </si>
  <si>
    <t>HGC-Lib-26068529</t>
  </si>
  <si>
    <t>BT1</t>
  </si>
  <si>
    <t>HGC20250118001-0120</t>
  </si>
  <si>
    <t>HGC-POOL-26069199</t>
  </si>
  <si>
    <t>H26052901</t>
  </si>
  <si>
    <t>A3-22</t>
  </si>
  <si>
    <t>PSM-ZM202508140005-0035</t>
  </si>
  <si>
    <t>A3-72</t>
  </si>
  <si>
    <t>A4-21</t>
  </si>
  <si>
    <t>HGC20250306005-0769</t>
  </si>
  <si>
    <t>A3-450</t>
  </si>
  <si>
    <t>PSM-ZM202605190009-0005</t>
  </si>
  <si>
    <t>HGC-POOL-26068450</t>
  </si>
  <si>
    <t>ZLZ-HT260526B</t>
  </si>
  <si>
    <t>A3-7</t>
  </si>
  <si>
    <t>PSM-ZM202601280007-0006</t>
  </si>
  <si>
    <t>A3-100</t>
  </si>
  <si>
    <t>PSM-ZM202603310008-0002</t>
  </si>
  <si>
    <t>PSM-ZM202508080010-0108</t>
  </si>
  <si>
    <t>HGC-POOL-26067603</t>
  </si>
  <si>
    <t>KSD260526-1</t>
  </si>
  <si>
    <t>A5-26</t>
  </si>
  <si>
    <t>HGC-POOL-26067784</t>
  </si>
  <si>
    <t>KC2026-LIB049-0526</t>
  </si>
  <si>
    <t>A3-23</t>
  </si>
  <si>
    <t>PSM-ZM202508080010-0110</t>
  </si>
  <si>
    <t>HGC-POOL-26069204</t>
  </si>
  <si>
    <t>KSD-260529-ctDNA</t>
  </si>
  <si>
    <t>HGC-Lib-26069103</t>
  </si>
  <si>
    <t>gcn-SH-2+CQT2026020410-F004+肖艳青</t>
  </si>
  <si>
    <t>HGC-26063376</t>
  </si>
  <si>
    <t>LPS(24h)-3</t>
  </si>
  <si>
    <t>PSM-ZM202602100011-0004</t>
  </si>
  <si>
    <t>A4-60-2</t>
  </si>
  <si>
    <t>PSM-ZM202601090006-0015</t>
  </si>
  <si>
    <t>HGC-POOL-26067437</t>
  </si>
  <si>
    <t>CJX</t>
  </si>
  <si>
    <t>HGC-Lib-26067589</t>
  </si>
  <si>
    <t>RNA_H_BSO_8C_5.20</t>
  </si>
  <si>
    <t>HGC-Lib-26065119</t>
  </si>
  <si>
    <t>HGC-Lib-26062771</t>
  </si>
  <si>
    <t>LR260509-A0049</t>
  </si>
  <si>
    <t>PSM-ZM202605110004-0018</t>
  </si>
  <si>
    <t>JZP260530016</t>
  </si>
  <si>
    <t>JZP260530017</t>
  </si>
  <si>
    <t>PSM-ZM202605250008-0017</t>
  </si>
  <si>
    <t>A5-19</t>
  </si>
  <si>
    <t>HGC-Lib-26067922</t>
  </si>
  <si>
    <t>LD2260518-A0329</t>
  </si>
  <si>
    <t>HGC-Lib-26068530</t>
  </si>
  <si>
    <t>BT2</t>
  </si>
  <si>
    <t>A3-16-2</t>
  </si>
  <si>
    <t>HGC20250306005-0761</t>
  </si>
  <si>
    <t>A8-442</t>
  </si>
  <si>
    <t>A5-56</t>
  </si>
  <si>
    <t>A8-7.5</t>
  </si>
  <si>
    <t>A5-15</t>
  </si>
  <si>
    <t>A5-63</t>
  </si>
  <si>
    <t>A6-96</t>
  </si>
  <si>
    <t>A8-170</t>
  </si>
  <si>
    <t>A5-345</t>
  </si>
  <si>
    <t>A8-36.5</t>
  </si>
  <si>
    <t>A6-75</t>
  </si>
  <si>
    <t>A6-115</t>
  </si>
  <si>
    <t>A5-61</t>
  </si>
  <si>
    <t>HGC-Lib-26064895</t>
  </si>
  <si>
    <t>LFPC260421012X1</t>
  </si>
  <si>
    <t>HGC-Lib-26067979</t>
  </si>
  <si>
    <t>LD2260518-A0416</t>
  </si>
  <si>
    <t>PSM-ZM202603040009-0006</t>
  </si>
  <si>
    <t>HGC-POOL-26067889</t>
  </si>
  <si>
    <t>PLN330</t>
  </si>
  <si>
    <t>HGC-Lib-26067587</t>
  </si>
  <si>
    <t>RNA_H_4CC_5.20</t>
  </si>
  <si>
    <t>HGC-Lib-26067588</t>
  </si>
  <si>
    <t>RNA_H_PQ_5.20</t>
  </si>
  <si>
    <t>HGC-Lib-26068018</t>
  </si>
  <si>
    <t>LD2260518-A0361</t>
  </si>
  <si>
    <t>PSM-ZM202508060012-0019</t>
  </si>
  <si>
    <t>HGC-POOL-26067438</t>
  </si>
  <si>
    <t>RIC-test</t>
  </si>
  <si>
    <t>RIC-seq文库</t>
  </si>
  <si>
    <t>PSM-ZM202603060002-0003</t>
  </si>
  <si>
    <t>A8-50-2</t>
  </si>
  <si>
    <t>HGC-Lib-26068108</t>
  </si>
  <si>
    <t>41</t>
  </si>
  <si>
    <t>PSM-ZM202603200005-0041</t>
  </si>
  <si>
    <t>LN1-26530-P2-1</t>
  </si>
  <si>
    <t>LN1-26530-P2-2</t>
  </si>
  <si>
    <t>LN1-26530-P2-3</t>
  </si>
  <si>
    <t>LN1-26530-P2-4</t>
  </si>
  <si>
    <t>PSM-ZM202506180003-0020</t>
  </si>
  <si>
    <t>HGC-POOL-26068226</t>
  </si>
  <si>
    <t>PSM-ZM202605190009-0008</t>
  </si>
  <si>
    <t>HGC-POOL-26068458</t>
  </si>
  <si>
    <t>ZLZ-HT260527B</t>
  </si>
  <si>
    <t>HGC-POOL-26068459</t>
  </si>
  <si>
    <t>ZLZ-HT260527C</t>
  </si>
  <si>
    <t>HGC-Lib-26069252</t>
  </si>
  <si>
    <t>L260427031</t>
  </si>
  <si>
    <t>HGC-Lib-26068531</t>
  </si>
  <si>
    <t>BT3</t>
  </si>
  <si>
    <t>PSM-ZM202506260007-0009</t>
  </si>
  <si>
    <t>PSM-ZM202605180006-0001</t>
  </si>
  <si>
    <t>连云港市第一人民医院</t>
  </si>
  <si>
    <t>A8-9.98</t>
  </si>
  <si>
    <t>HGC20250118001-0119</t>
  </si>
  <si>
    <t>HGC20250306005-0778</t>
  </si>
  <si>
    <t>A8-450</t>
  </si>
  <si>
    <t>HGC-Lib-26065902</t>
  </si>
  <si>
    <t>LGTBC260518020</t>
  </si>
  <si>
    <t>PSM-ZM202605250008-0019</t>
  </si>
  <si>
    <t>A6-1085</t>
  </si>
  <si>
    <t>A7-470</t>
  </si>
  <si>
    <t>A8-42.56</t>
  </si>
  <si>
    <t>A8-64.45</t>
  </si>
  <si>
    <t>HGC-Lib-26069750</t>
  </si>
  <si>
    <t>LC260511046CJ</t>
  </si>
  <si>
    <t>PSM-ZM202605250008-0018</t>
  </si>
  <si>
    <t>A4-170</t>
  </si>
  <si>
    <t>A5-1023</t>
  </si>
  <si>
    <t>A4-935</t>
  </si>
  <si>
    <t>LN1-26530-P1-1</t>
  </si>
  <si>
    <t>LN1-26530-P1-2</t>
  </si>
  <si>
    <t>LN1-26530-P1-3</t>
  </si>
  <si>
    <t>LN1-26530-P1-4</t>
  </si>
  <si>
    <t>PSM-ZM202605110004-0019</t>
  </si>
  <si>
    <t>JZP260531005</t>
  </si>
  <si>
    <t>PSM-ZM202605270009-0001</t>
  </si>
  <si>
    <t>PSM-ZM202511110010-0009</t>
  </si>
  <si>
    <t>260531P3-174</t>
  </si>
  <si>
    <t>HGC-Lib-26068816</t>
  </si>
  <si>
    <t>N_B_N6515-2F-Poly-A358EMO_N_B</t>
  </si>
  <si>
    <t>PSM-ZM202602060018-0018</t>
  </si>
  <si>
    <t>HGC-POOL-26069106</t>
  </si>
  <si>
    <t>26TT-KY064</t>
  </si>
  <si>
    <t>HGC-Lib-26069202</t>
  </si>
  <si>
    <t>WK100</t>
  </si>
  <si>
    <t>HGC-Lib-26064987</t>
  </si>
  <si>
    <t>R260520005</t>
  </si>
  <si>
    <t>HGC20250228004-0154</t>
  </si>
  <si>
    <t>260531P2-186</t>
  </si>
  <si>
    <t>HGC-Lib-26069253</t>
  </si>
  <si>
    <t>L260427032</t>
  </si>
  <si>
    <t>PSM-ZM202603030004-0009</t>
  </si>
  <si>
    <t>HGC-Lib-26069270</t>
  </si>
  <si>
    <t>low-19</t>
  </si>
  <si>
    <t>PSM-ZM202507070003-0153</t>
  </si>
  <si>
    <t>PSM-ZM202601190016-0010</t>
  </si>
  <si>
    <t>HGC-26067636</t>
  </si>
  <si>
    <t>CS006-WZX-MYH</t>
  </si>
  <si>
    <t>PSM-ZM202603040009-0007</t>
  </si>
  <si>
    <t>HGC-POOL-26069978</t>
  </si>
  <si>
    <t>PLN331</t>
  </si>
  <si>
    <t>A6-13.5</t>
  </si>
  <si>
    <t>PSM-ZM202511060005-0080</t>
  </si>
  <si>
    <t>0601X2</t>
  </si>
  <si>
    <t>panel文库/10x5′单细胞免疫组库/t&amp;tag</t>
  </si>
  <si>
    <t>0601X1</t>
  </si>
  <si>
    <t>A5-96</t>
  </si>
  <si>
    <t>HGC20241115001-0005</t>
  </si>
  <si>
    <t>A6-72</t>
  </si>
  <si>
    <t>A5-23</t>
  </si>
  <si>
    <t>HGC20250306005-0785</t>
  </si>
  <si>
    <t>A6-153</t>
  </si>
  <si>
    <t>A3-775</t>
  </si>
  <si>
    <t>PSM-ZM202510200009-0064</t>
  </si>
  <si>
    <t>A3-273</t>
  </si>
  <si>
    <t>PSM-ZM202511190017-0020</t>
  </si>
  <si>
    <t>A5-24-1</t>
  </si>
  <si>
    <t>A4-1085</t>
  </si>
  <si>
    <t>HGC-Lib-26068710</t>
  </si>
  <si>
    <t>LGTC260508056CJ</t>
  </si>
  <si>
    <t>PSM-ZM202605250008-0021</t>
  </si>
  <si>
    <t>A5-276</t>
  </si>
  <si>
    <t>PSM-ZM202605250008-0003</t>
  </si>
  <si>
    <t>A6-12-1</t>
  </si>
  <si>
    <t>HGC-Lib-26067775</t>
  </si>
  <si>
    <t>L260516049</t>
  </si>
  <si>
    <t>A6-4.5</t>
  </si>
  <si>
    <t>A6-11</t>
  </si>
  <si>
    <t>HGC-Lib-26069203</t>
  </si>
  <si>
    <t>WK101</t>
  </si>
  <si>
    <t>PSM-ZM202510200009-0062</t>
  </si>
  <si>
    <t>A7-66</t>
  </si>
  <si>
    <t>MeRIP</t>
  </si>
  <si>
    <t>PSM-ZM202601040005-0011</t>
  </si>
  <si>
    <t>PSM-ZM202603130011-0010</t>
  </si>
  <si>
    <t>260531P4-138</t>
  </si>
  <si>
    <t>HGC20250324002-0014</t>
  </si>
  <si>
    <t>HGC-POOL-26069166</t>
  </si>
  <si>
    <t>LR260528-1</t>
  </si>
  <si>
    <t>PSM-ZM202508060006-0008</t>
  </si>
  <si>
    <t>A8-297</t>
  </si>
  <si>
    <t>HGC-Lib-26069272</t>
  </si>
  <si>
    <t>M2-19</t>
  </si>
  <si>
    <t>HGC-Lib-26069271</t>
  </si>
  <si>
    <t>M1-19</t>
  </si>
  <si>
    <t>A6-31</t>
  </si>
  <si>
    <t>A5-13</t>
  </si>
  <si>
    <t>PSM-ZM202509290011-0015</t>
  </si>
  <si>
    <t>HGC-POOL-26069235</t>
  </si>
  <si>
    <t>0520_Tn5_mix</t>
  </si>
  <si>
    <t>A7-82</t>
  </si>
  <si>
    <t>PSM-ZM202508210001-0050</t>
  </si>
  <si>
    <t>PSM-ZM202508210001-0051</t>
  </si>
  <si>
    <t>A5-24-2</t>
  </si>
  <si>
    <t>QZJ</t>
  </si>
  <si>
    <t>HGC-Lib-26067647</t>
  </si>
  <si>
    <t>N_B_N6514-4W-10X5BCRnonIBC10-S_N_B</t>
  </si>
  <si>
    <t>PSM-ZM202604290012-0002</t>
  </si>
  <si>
    <t>A8-134</t>
  </si>
  <si>
    <t>PSM-ZM202605270010-0001</t>
  </si>
  <si>
    <t>HGC-Lib-26065909</t>
  </si>
  <si>
    <t>LDC260518021</t>
  </si>
  <si>
    <t>HGC-Lib-26068998</t>
  </si>
  <si>
    <t>LC260522004</t>
  </si>
  <si>
    <t>HGC-Lib-26067076</t>
  </si>
  <si>
    <t>x38</t>
  </si>
  <si>
    <t>HGC20250306005-0787</t>
  </si>
  <si>
    <t>PSM-ZM202506270006-0058</t>
  </si>
  <si>
    <t>HGC-Lib-26070044</t>
  </si>
  <si>
    <t>ST-1</t>
  </si>
  <si>
    <t>PSM-ZM202507070001-0023</t>
  </si>
  <si>
    <t>A8-4.43</t>
  </si>
  <si>
    <t>HGC-Lib-26068741</t>
  </si>
  <si>
    <t>SJ260525M1</t>
  </si>
  <si>
    <t>A6-910</t>
  </si>
  <si>
    <t>PSM-ZM202508110017-0010</t>
  </si>
  <si>
    <t>HGC-Lib-26063660</t>
  </si>
  <si>
    <t>aged-BB WTA</t>
  </si>
  <si>
    <t>HGC-Lib-26063659</t>
  </si>
  <si>
    <t>aged-BB ST</t>
  </si>
  <si>
    <t>HGC-Lib-26070150</t>
  </si>
  <si>
    <t>LGTBC260525097</t>
  </si>
  <si>
    <t>HGC-Lib-26066950</t>
  </si>
  <si>
    <t>HG2026_624</t>
  </si>
  <si>
    <t>PSM-ZM202605250008-0022</t>
  </si>
  <si>
    <t>A7-900</t>
  </si>
  <si>
    <t>PSM-ZM202603200005-0042</t>
  </si>
  <si>
    <t>HGC-POOL-26070353</t>
  </si>
  <si>
    <t>LN1-260601-P1-4</t>
  </si>
  <si>
    <t>HGC-POOL-26070351</t>
  </si>
  <si>
    <t>LN1-260601-P1-2</t>
  </si>
  <si>
    <t>HGC-Lib-26069209</t>
  </si>
  <si>
    <t>RX20260529-24</t>
  </si>
  <si>
    <t>PSM-ZM202605250008-0013</t>
  </si>
  <si>
    <t>HGC-Lib-26069038</t>
  </si>
  <si>
    <t>LC260522051</t>
  </si>
  <si>
    <t>HGC-Lib-26064010</t>
  </si>
  <si>
    <t>LD2260511-A0403</t>
  </si>
  <si>
    <t>HGC-POOL-26070350</t>
  </si>
  <si>
    <t>LN1-260601-P1-1</t>
  </si>
  <si>
    <t>HGC-POOL-26070352</t>
  </si>
  <si>
    <t>LN1-260601-P1-3</t>
  </si>
  <si>
    <t>HGC-POOL-26070354</t>
  </si>
  <si>
    <t>LN1-260601-P2-1</t>
  </si>
  <si>
    <t>HGC-POOL-26070355</t>
  </si>
  <si>
    <t>LN1-260601-P2-2</t>
  </si>
  <si>
    <t>HGC-POOL-26070356</t>
  </si>
  <si>
    <t>LN1-260601-P2-3</t>
  </si>
  <si>
    <t>HGC-POOL-26070357</t>
  </si>
  <si>
    <t>LN1-260601-P2-4</t>
  </si>
  <si>
    <t>HGC-POOL-26070358</t>
  </si>
  <si>
    <t>LN1-260601-P3-1</t>
  </si>
  <si>
    <t>HGC-POOL-26070359</t>
  </si>
  <si>
    <t>LN1-260601-P3-2</t>
  </si>
  <si>
    <t>HGC-POOL-26070360</t>
  </si>
  <si>
    <t>LN1-260601-P3-3</t>
  </si>
  <si>
    <t>HGC-POOL-26070361</t>
  </si>
  <si>
    <t>LN1-260601-P3-4</t>
  </si>
  <si>
    <t>PSM-ZM202506270006-0057</t>
  </si>
  <si>
    <t>PSM-ZM202605110004-0020</t>
  </si>
  <si>
    <t>JZP260602004</t>
  </si>
  <si>
    <t>PSM-ZM202602060018-0019</t>
  </si>
  <si>
    <t>HGC-Lib-26069267</t>
  </si>
  <si>
    <t>26TT-KY065</t>
  </si>
  <si>
    <t>HGC-Lib-26066951</t>
  </si>
  <si>
    <t>HG2026_623</t>
  </si>
  <si>
    <t>HGC-Lib-26067809</t>
  </si>
  <si>
    <t>IP-R4</t>
  </si>
  <si>
    <t>PSM-ZM202507210073-0014</t>
  </si>
  <si>
    <t>A8-2.34</t>
  </si>
  <si>
    <t>HGC-Lib-26057708</t>
  </si>
  <si>
    <t>SR260428M7</t>
  </si>
  <si>
    <t>A5-45</t>
  </si>
  <si>
    <t>HGC20250408002-0007</t>
  </si>
  <si>
    <t>同济大学</t>
  </si>
  <si>
    <t>HGC-Lib-26069179</t>
  </si>
  <si>
    <t>ribo_nc</t>
  </si>
  <si>
    <t>HGC20250306005-0786</t>
  </si>
  <si>
    <t>HGC-POOL-26069664</t>
  </si>
  <si>
    <t>IPSC-diff-IFN-2510</t>
  </si>
  <si>
    <t>HGC-Lib-26069180</t>
  </si>
  <si>
    <t>ribo_si</t>
  </si>
  <si>
    <t>PSM-ZM202605260014-0001</t>
  </si>
  <si>
    <t>B8-53</t>
  </si>
  <si>
    <t>HGC-POOL-26069662</t>
  </si>
  <si>
    <t>SG_10X</t>
  </si>
  <si>
    <t>10X 5' V2 requirements: 26,10,10,90</t>
  </si>
  <si>
    <t>PSM-ZM202605200002-0001</t>
  </si>
  <si>
    <t>HGC-Lib-26070234</t>
  </si>
  <si>
    <t>KO24-2</t>
  </si>
  <si>
    <t>260603P3-108</t>
  </si>
  <si>
    <t>B6-246</t>
  </si>
  <si>
    <t>PSM-ZM202605250001-0001</t>
  </si>
  <si>
    <t>260603P1-126</t>
  </si>
  <si>
    <t>B6-111.8</t>
  </si>
  <si>
    <t>PSM-ZM202511060005-0081</t>
  </si>
  <si>
    <t>0603X1</t>
  </si>
  <si>
    <t>10x单细胞ATAC+panel文库+mRNA+sgRNA</t>
  </si>
  <si>
    <t>HGC-Lib-26069797</t>
  </si>
  <si>
    <t>LR260523-A0144</t>
  </si>
  <si>
    <t>PSM-ZM202605260003-0001</t>
  </si>
  <si>
    <t>中南大学湘雅二医院</t>
  </si>
  <si>
    <t>260603P4-216</t>
  </si>
  <si>
    <t>HGC20250118001-0121</t>
  </si>
  <si>
    <t>PSM-ZM202510200009-0065</t>
  </si>
  <si>
    <t>B3-110</t>
  </si>
  <si>
    <t>HGC20240515001-0017</t>
  </si>
  <si>
    <t>复旦大学附属肿瘤医院</t>
  </si>
  <si>
    <t>HGC-Lib-26068908</t>
  </si>
  <si>
    <t>ZLG</t>
  </si>
  <si>
    <t>B3-431</t>
  </si>
  <si>
    <t>10× 3' single cell</t>
  </si>
  <si>
    <t>B7-148</t>
  </si>
  <si>
    <t>PSM-ZM202604220003-0017</t>
  </si>
  <si>
    <t>B7-280</t>
  </si>
  <si>
    <t>PSM-ZM202506270006-0055</t>
  </si>
  <si>
    <t>HGC20250306005-0789</t>
  </si>
  <si>
    <t>HGC-Lib-26070849</t>
  </si>
  <si>
    <t>JS_SE_P01</t>
  </si>
  <si>
    <t>10X Single Cell Flex Gene Expression</t>
  </si>
  <si>
    <t>B6-21</t>
  </si>
  <si>
    <t>B4-700</t>
  </si>
  <si>
    <t>HGC-Lib-26069276</t>
  </si>
  <si>
    <t>M2-14</t>
  </si>
  <si>
    <t>B5-116</t>
  </si>
  <si>
    <t>PSM-ZM202605250008-0023</t>
  </si>
  <si>
    <t>HGC-Lib-26069277</t>
  </si>
  <si>
    <t>High-14</t>
  </si>
  <si>
    <t>HGC-Lib-26063658</t>
  </si>
  <si>
    <t>WTAtest0426</t>
  </si>
  <si>
    <t>HGC-Lib-26067586</t>
  </si>
  <si>
    <t>RNA_M_L2C_5.20</t>
  </si>
  <si>
    <t>PSM-ZM202605280005-0001</t>
  </si>
  <si>
    <t>湖南大学生物学院</t>
  </si>
  <si>
    <t>新格元5端</t>
  </si>
  <si>
    <t>PSM-ZM202601090006-0016</t>
  </si>
  <si>
    <t>PSM-ZM202506270006-0054</t>
  </si>
  <si>
    <t>B5-56-1</t>
  </si>
  <si>
    <t>PSM-ZM202507070003-0159</t>
  </si>
  <si>
    <t>HGC-POOL-26069645</t>
  </si>
  <si>
    <t>P2533+2510BC</t>
  </si>
  <si>
    <t>PSM-ZM202506270006-0059</t>
  </si>
  <si>
    <t>HGC-Lib-26069663</t>
  </si>
  <si>
    <t>ZDB_10X</t>
  </si>
  <si>
    <t>10X 5' V2</t>
  </si>
  <si>
    <t>PSM-ZM202605110004-0021</t>
  </si>
  <si>
    <t>JZP260603018</t>
  </si>
  <si>
    <t>HGC-Lib-26069801</t>
  </si>
  <si>
    <t>LR260523-A0148</t>
  </si>
  <si>
    <t>JX20260601001ORS-0</t>
  </si>
  <si>
    <t>HGC-26066044</t>
  </si>
  <si>
    <t>CM24-3-input</t>
  </si>
  <si>
    <t>PSM-ZM202605250008-0025</t>
  </si>
  <si>
    <t>PSM-ZM202507110008-0011</t>
  </si>
  <si>
    <t>HGC20250306005-0790</t>
  </si>
  <si>
    <t>B7-279</t>
  </si>
  <si>
    <t>PSM-ZM202605140006-0005</t>
  </si>
  <si>
    <t>B6-4.5</t>
  </si>
  <si>
    <t>B6-11.5</t>
  </si>
  <si>
    <t>PSM-ZM202601190016-0012</t>
  </si>
  <si>
    <t>PSM-ZM202605270010-0003</t>
  </si>
  <si>
    <t>空间ATAC文库</t>
  </si>
  <si>
    <t>B4-35</t>
  </si>
  <si>
    <t>B8-93</t>
  </si>
  <si>
    <t>B3-41</t>
  </si>
  <si>
    <t>B3-35</t>
  </si>
  <si>
    <t>HGC-Lib-26065186</t>
  </si>
  <si>
    <t>A34</t>
  </si>
  <si>
    <t>HGC-Lib-26068992</t>
  </si>
  <si>
    <t>BCRLGTBC260522014</t>
  </si>
  <si>
    <t>B3-840</t>
  </si>
  <si>
    <t>HGC-Lib-26071472</t>
  </si>
  <si>
    <t>LC260527015X2</t>
  </si>
  <si>
    <t>HGC-Lib-26068289</t>
  </si>
  <si>
    <t>LR260519-A0086</t>
  </si>
  <si>
    <t>B4-190</t>
  </si>
  <si>
    <t>B6-38</t>
  </si>
  <si>
    <t>HGC-Lib-26071430</t>
  </si>
  <si>
    <t>LC260528019X1</t>
  </si>
  <si>
    <t>HGC-Lib-26071459</t>
  </si>
  <si>
    <t>LGBC260528045</t>
  </si>
  <si>
    <t>A8-1045</t>
  </si>
  <si>
    <t>PSM-ZM202508080010-0111</t>
  </si>
  <si>
    <t>HGC-POOL-26071372</t>
  </si>
  <si>
    <t>KSD-260603-ctDNA</t>
  </si>
  <si>
    <t>PSM-ZM202603200005-0043</t>
  </si>
  <si>
    <t>HGC-POOL-26071241</t>
  </si>
  <si>
    <t>LN1-260602-P1-1</t>
  </si>
  <si>
    <t>B7-124</t>
  </si>
  <si>
    <t>B8-248</t>
  </si>
  <si>
    <t>HGC-POOL-26071242</t>
  </si>
  <si>
    <t>LN1-260602-P1-2</t>
  </si>
  <si>
    <t>HGC-POOL-26071373</t>
  </si>
  <si>
    <t>KSD-260603-AML</t>
  </si>
  <si>
    <t>B6-12-3</t>
  </si>
  <si>
    <t>HGC-Lib-26068789</t>
  </si>
  <si>
    <t>T2556-1</t>
  </si>
  <si>
    <t>260427E</t>
  </si>
  <si>
    <t>PSM-ZM202603200005-0044</t>
  </si>
  <si>
    <t>HGC-POOL-26071691</t>
  </si>
  <si>
    <t>LN1-260603-P2-3</t>
  </si>
  <si>
    <t>260429E</t>
  </si>
  <si>
    <t>HGC20250306005-0792</t>
  </si>
  <si>
    <t>HGC-Lib-26071213</t>
  </si>
  <si>
    <t>HG2026_638</t>
  </si>
  <si>
    <t>PSM-ZM202511060005-0082</t>
  </si>
  <si>
    <t>0604X1</t>
  </si>
  <si>
    <t>mRNA/panel文库</t>
  </si>
  <si>
    <t>0604X2</t>
  </si>
  <si>
    <t>HGC-Lib-26068532</t>
  </si>
  <si>
    <t>BT4</t>
  </si>
  <si>
    <t>HGC-Lib-26061373</t>
  </si>
  <si>
    <t>L260508cs3c1A</t>
  </si>
  <si>
    <t>HGC-POOL-26071243</t>
  </si>
  <si>
    <t>LN1-260602-P1-3</t>
  </si>
  <si>
    <t>HGC-POOL-26071244</t>
  </si>
  <si>
    <t>LN1-260602-P1-4</t>
  </si>
  <si>
    <t>HGC-POOL-26071245</t>
  </si>
  <si>
    <t>LN1-260602-P1-5</t>
  </si>
  <si>
    <t>HGC-POOL-26071685</t>
  </si>
  <si>
    <t>LN1-260603-P1-1</t>
  </si>
  <si>
    <t>HGC-POOL-26071686</t>
  </si>
  <si>
    <t>LN1-260603-P1-2</t>
  </si>
  <si>
    <t>HGC-POOL-26071687</t>
  </si>
  <si>
    <t>LN1-260603-P1-3</t>
  </si>
  <si>
    <t>HGC-POOL-26071688</t>
  </si>
  <si>
    <t>LN1-260603-P1-4</t>
  </si>
  <si>
    <t>HGC-POOL-26071689</t>
  </si>
  <si>
    <t>LN1-260603-P2-1</t>
  </si>
  <si>
    <t>HGC-POOL-26071690</t>
  </si>
  <si>
    <t>LN1-260603-P2-2</t>
  </si>
  <si>
    <t>HGC-POOL-26068797</t>
  </si>
  <si>
    <t>HGC-Lib-26063443</t>
  </si>
  <si>
    <t>con1</t>
  </si>
  <si>
    <t>PSM-ZM202605110004-0022</t>
  </si>
  <si>
    <t>JZP260604014</t>
  </si>
  <si>
    <t>JZP260604013</t>
  </si>
  <si>
    <t>JZP260604015</t>
  </si>
  <si>
    <t>JZP260604016</t>
  </si>
  <si>
    <t>PSM-ZM202603030004-0010</t>
  </si>
  <si>
    <t>HGC-Lib-26070015</t>
  </si>
  <si>
    <t>sg1</t>
  </si>
  <si>
    <t>HGC-Lib-26070016</t>
  </si>
  <si>
    <t>sg2</t>
  </si>
  <si>
    <t>A7-38</t>
  </si>
  <si>
    <t>PSM-ZM202508180015-0173</t>
  </si>
  <si>
    <t>HGC-Lib-26071523</t>
  </si>
  <si>
    <t>YSZ820146_Blood_ctc_CSP+CQT2026051821-F005+赵汗青</t>
  </si>
  <si>
    <t>PSM-ZM202510200009-0066</t>
  </si>
  <si>
    <t>PSM-ZM202510200009-0063</t>
  </si>
  <si>
    <t>HGC-Lib-26068134</t>
  </si>
  <si>
    <t>M1</t>
  </si>
  <si>
    <t>PSM-ZM202507300002-0019</t>
  </si>
  <si>
    <t>HGC-POOL-26071058</t>
  </si>
  <si>
    <t>CHKPE85226040068</t>
  </si>
  <si>
    <t>DNA(Whole genome)</t>
  </si>
  <si>
    <t>PSM-ZM202605190009-0015</t>
  </si>
  <si>
    <t>HGC-POOL-26071367</t>
  </si>
  <si>
    <t>ZLZ-HT260603A</t>
  </si>
  <si>
    <t>PSM-ZM202605280002-0001</t>
  </si>
  <si>
    <t>山东大学</t>
  </si>
  <si>
    <t>A7-248</t>
  </si>
  <si>
    <t>HGC-Lib-26065900</t>
  </si>
  <si>
    <t>LGTBC260518004</t>
  </si>
  <si>
    <t>PSM-ZM202603200005-0045</t>
  </si>
  <si>
    <t>LN1-260604-P2-4</t>
  </si>
  <si>
    <t>PSM-ZM202605250008-0028</t>
  </si>
  <si>
    <t>A6-920</t>
  </si>
  <si>
    <t>A7-33</t>
  </si>
  <si>
    <t>LN1-260604-P1-2</t>
  </si>
  <si>
    <t>LN1-260604-P2-2</t>
  </si>
  <si>
    <t>A8-165</t>
  </si>
  <si>
    <t>HGC-Lib-26070300</t>
  </si>
  <si>
    <t>LC260527052</t>
  </si>
  <si>
    <t>LN1-260604-P1-4</t>
  </si>
  <si>
    <t>HGC-Lib-26071974</t>
  </si>
  <si>
    <t>LGTC260509003X1CJ</t>
  </si>
  <si>
    <t>LN1-260604-P1-3</t>
  </si>
  <si>
    <t>LN1-260604-P2-1</t>
  </si>
  <si>
    <t>LN1-260604-P1-1</t>
  </si>
  <si>
    <t>PSM-ZM202505290007-0011</t>
  </si>
  <si>
    <t>HGC-POOL-26071354</t>
  </si>
  <si>
    <t>20260603</t>
  </si>
  <si>
    <t>10x3'SingleCellTranscriptome</t>
  </si>
  <si>
    <t>LN1-260604-P2-3</t>
  </si>
  <si>
    <t>LN1-260604-P2-5</t>
  </si>
  <si>
    <t>A7-62</t>
  </si>
  <si>
    <t>HGC20250306005-0791</t>
  </si>
  <si>
    <t>HGC-Lib-26071548</t>
  </si>
  <si>
    <t>ZX_CW_Nova1_260525</t>
  </si>
  <si>
    <t>PSM-ZM202605110004-0023</t>
  </si>
  <si>
    <t>JZP260605017</t>
  </si>
  <si>
    <t>JZP260605026</t>
  </si>
  <si>
    <t>PSM-ZM202508180015-0175</t>
  </si>
  <si>
    <t>HGC-Lib-26072059</t>
  </si>
  <si>
    <t>S3+CQT2026052208-F001+肖艳青</t>
  </si>
  <si>
    <t>PSM-ZM202605140006-0006</t>
  </si>
  <si>
    <t>HGC-Lib-26072640</t>
  </si>
  <si>
    <t>M3-260528-1WK</t>
  </si>
  <si>
    <t>墨卓3端单细胞转录组</t>
  </si>
  <si>
    <t>PSM-ZM202605190009-0013</t>
  </si>
  <si>
    <t>HGC-POOL-26070895</t>
  </si>
  <si>
    <t>JYZ-HT260602A</t>
  </si>
  <si>
    <t>PSM-ZM202508180015-0176</t>
  </si>
  <si>
    <t>HGC-Lib-26072669</t>
  </si>
  <si>
    <t>832317+CQT2024112809-F028+赵汗青</t>
  </si>
  <si>
    <t>260428E</t>
  </si>
  <si>
    <t>HGC-Lib-26071977</t>
  </si>
  <si>
    <t>LFPC260513071X2</t>
  </si>
  <si>
    <t>PSM-ZM202602060018-0020</t>
  </si>
  <si>
    <t>HGC-POOL-26070965</t>
  </si>
  <si>
    <t>26TT-KY066</t>
  </si>
  <si>
    <t>HGC-Lib-26072004</t>
  </si>
  <si>
    <t>L260520043</t>
  </si>
  <si>
    <t>PSM-ZM202507300002-0018</t>
  </si>
  <si>
    <t>HGC-POOL-26071230</t>
  </si>
  <si>
    <t>HKWBPEP0002308</t>
  </si>
  <si>
    <t>HGC-POOL-26071229</t>
  </si>
  <si>
    <t>HKWBPEP0002307</t>
  </si>
  <si>
    <t>PSM-ZM202508080002-0038</t>
  </si>
  <si>
    <t>HGC-Lib-26071549</t>
  </si>
  <si>
    <t>S6</t>
  </si>
  <si>
    <t>HGC-Lib-26071045</t>
  </si>
  <si>
    <t>VIC317</t>
  </si>
  <si>
    <t>B7-403</t>
  </si>
  <si>
    <t>B6-81</t>
  </si>
  <si>
    <t>HGC-Lib-26066576</t>
  </si>
  <si>
    <t>LGTC260520020</t>
  </si>
  <si>
    <t>B7-1.54</t>
  </si>
  <si>
    <t>B6-248</t>
  </si>
  <si>
    <t>A6-1000</t>
  </si>
  <si>
    <t>B6-217</t>
  </si>
  <si>
    <t>HGC-Lib-26070003</t>
  </si>
  <si>
    <t>SJ260529A1</t>
  </si>
  <si>
    <t>B8-280</t>
  </si>
  <si>
    <t>B7-370</t>
  </si>
  <si>
    <t>HGC-Lib-26072009</t>
  </si>
  <si>
    <t>TAGLPROPMC260525017</t>
  </si>
  <si>
    <t>HGC-POOL-26070896</t>
  </si>
  <si>
    <t>DAP-HT260602A</t>
  </si>
  <si>
    <t>DAPseq</t>
  </si>
  <si>
    <t>B6-44</t>
  </si>
  <si>
    <t>PSM-ZM202605110004-0024</t>
  </si>
  <si>
    <t>JZP260606027</t>
  </si>
  <si>
    <t>JZP260606008</t>
  </si>
  <si>
    <t>JZP260606023</t>
  </si>
  <si>
    <t>JZP260606024</t>
  </si>
  <si>
    <t>JZP260606028</t>
  </si>
  <si>
    <t>HGC20250118001-0122</t>
  </si>
  <si>
    <t>HGC20250304006-0020</t>
  </si>
  <si>
    <t>HGC-Lib-26071819</t>
  </si>
  <si>
    <t>TQB2102-II-04-01-01021 PD</t>
  </si>
  <si>
    <t>HGC-Lib-26066511</t>
  </si>
  <si>
    <t>oTGC3D_1</t>
  </si>
  <si>
    <t>PSM-ZM202601090006-0017</t>
  </si>
  <si>
    <t>HGC-POOL-26071223</t>
  </si>
  <si>
    <t>BL-1</t>
  </si>
  <si>
    <t>PSM-ZM202510150008-0004</t>
  </si>
  <si>
    <t>HGC-POOL-26072328</t>
  </si>
  <si>
    <t>PSM-ZM202604150009-0004</t>
  </si>
  <si>
    <t>260607P2-198</t>
  </si>
  <si>
    <t>PSM-ZM202605250008-0034</t>
  </si>
  <si>
    <t>HGC-Lib-26072835</t>
  </si>
  <si>
    <t>PSM-ZM202605250014-0001</t>
  </si>
  <si>
    <t>260607P3-138</t>
  </si>
  <si>
    <t>HGC20250306005-0794</t>
  </si>
  <si>
    <t>A4-240</t>
  </si>
  <si>
    <t>PSM-ZM202605250008-0032</t>
  </si>
  <si>
    <t>A2-910</t>
  </si>
  <si>
    <t>HGC20241226003-0055</t>
  </si>
  <si>
    <t>PSM-ZM202508260006-0022</t>
  </si>
  <si>
    <t>PSM-ZM202508060012-0021</t>
  </si>
  <si>
    <t>PSM-ZM202509290011-0016</t>
  </si>
  <si>
    <t>HGC-Lib-26067771</t>
  </si>
  <si>
    <t>PSM-ZM202508080002-0039</t>
  </si>
  <si>
    <t>A5-51</t>
  </si>
  <si>
    <t>HGC-Lib-26071985</t>
  </si>
  <si>
    <t>PSM-ZM202508060012-0020</t>
  </si>
  <si>
    <t>PSM-ZM202603030004-0011</t>
  </si>
  <si>
    <t>HGC-Lib-26071342</t>
  </si>
  <si>
    <t>HGC-Lib-26072331</t>
  </si>
  <si>
    <t>寻因_FAST单细胞文库</t>
  </si>
  <si>
    <t>A4-27</t>
  </si>
  <si>
    <t>A5-200-2</t>
  </si>
  <si>
    <t>PSM-ZM202602110002-0006</t>
  </si>
  <si>
    <t>HGC-POOL-26072327</t>
  </si>
  <si>
    <t>PSM-ZM202605200001-0001</t>
  </si>
  <si>
    <t>HGC-Lib-26067432</t>
  </si>
  <si>
    <t>PSM-ZM202601090006-0018</t>
  </si>
  <si>
    <t>HGC-POOL-26072717</t>
  </si>
  <si>
    <t>HGC-Lib-26072302</t>
  </si>
  <si>
    <t>HGC-Lib-26072271</t>
  </si>
  <si>
    <t>HZK</t>
  </si>
  <si>
    <t>A4-126</t>
  </si>
  <si>
    <t>A7-45</t>
  </si>
  <si>
    <t>PSM-ZM202606030005-0001</t>
  </si>
  <si>
    <t>260608P1-198</t>
  </si>
  <si>
    <t>HGC-Lib-26072840</t>
  </si>
  <si>
    <t>A7-0.47</t>
  </si>
  <si>
    <t>PSM-ZM202507300002-0020</t>
  </si>
  <si>
    <t>HiSeq-重测序-磁珠筛选小片段建库 index</t>
  </si>
  <si>
    <t>HGC-Lib-26072007</t>
  </si>
  <si>
    <t>A7-80-2</t>
  </si>
  <si>
    <t>PSM-ZM202508080010-0113</t>
  </si>
  <si>
    <t>HGC-POOL-26072429</t>
  </si>
  <si>
    <t>PSM-ZM202512190009-0013</t>
  </si>
  <si>
    <t>PSM-ZM202605110004-0025</t>
  </si>
  <si>
    <t>JZP260608011</t>
  </si>
  <si>
    <t>HGC-Lib-26068790</t>
  </si>
  <si>
    <t>T2556-2</t>
  </si>
  <si>
    <t>B3-66</t>
  </si>
  <si>
    <t>PSM-ZM202510150008-0005</t>
  </si>
  <si>
    <t>HGC-Lib-26072891</t>
  </si>
  <si>
    <t>RX20260605-3</t>
  </si>
  <si>
    <t>PSM-ZM202605250008-0038</t>
  </si>
  <si>
    <t>B1-90</t>
  </si>
  <si>
    <t>HGC-Lib-26072670</t>
  </si>
  <si>
    <t>277162+CQT2024112809-F028+赵汗青</t>
  </si>
  <si>
    <t>PSM-ZM202605270010-0006</t>
  </si>
  <si>
    <t>HGC-Lib-26072882</t>
  </si>
  <si>
    <t>SJ260605MT1</t>
  </si>
  <si>
    <t>HGC-Lib-26072881</t>
  </si>
  <si>
    <t>SJ260605M1</t>
  </si>
  <si>
    <t>PSM-ZM202604170009-0007</t>
  </si>
  <si>
    <t>HGC-POOL-26072644</t>
  </si>
  <si>
    <t>cut&amp;Tag 1-4</t>
  </si>
  <si>
    <t>B3-80.40</t>
  </si>
  <si>
    <t>PSM-ZM202508180015-0178</t>
  </si>
  <si>
    <t>B3-174</t>
  </si>
  <si>
    <t>B3-132</t>
  </si>
  <si>
    <t>PSM-ZM202605140006-0007</t>
  </si>
  <si>
    <t>A8-198</t>
  </si>
  <si>
    <t>260430E</t>
  </si>
  <si>
    <t>PSM-ZM202510200009-0067</t>
  </si>
  <si>
    <t>B3-72</t>
  </si>
  <si>
    <t>meRIP</t>
  </si>
  <si>
    <t>PSM-ZM202511060005-0083</t>
  </si>
  <si>
    <t>0609X2</t>
  </si>
  <si>
    <t>10x5′单细胞免疫组库+免疫组库+mRNA</t>
  </si>
  <si>
    <t>0609X1</t>
  </si>
  <si>
    <t>PSM-ZM202601140005-0012</t>
  </si>
  <si>
    <t>HGC-26071226</t>
  </si>
  <si>
    <t>NGS-310</t>
  </si>
  <si>
    <t>PSM-ZM202510090006-0002</t>
  </si>
  <si>
    <t>广东菲鹏生物有限公司</t>
  </si>
  <si>
    <t>HGC-POOL-26071683</t>
  </si>
  <si>
    <t>Fapon-Cuttag</t>
  </si>
  <si>
    <t>PSM-ZM202604220003-0019</t>
  </si>
  <si>
    <t>B3-13-2</t>
  </si>
  <si>
    <t>PSM-ZM202507110003-0010</t>
  </si>
  <si>
    <t>华和上医（北京）医疗健康科技有限公司</t>
  </si>
  <si>
    <t>B3-55</t>
  </si>
  <si>
    <t>B3-3</t>
  </si>
  <si>
    <t>B2-380</t>
  </si>
  <si>
    <t>B3-9.5</t>
  </si>
  <si>
    <t>HGC20241220003-0022</t>
  </si>
  <si>
    <t>PSM-ZM202510160003-0008</t>
  </si>
  <si>
    <t>PSM-ZM202605250008-0040</t>
  </si>
  <si>
    <t>B3-15</t>
  </si>
  <si>
    <t>HGC-Lib-26073095</t>
  </si>
  <si>
    <t>LA260603002</t>
  </si>
  <si>
    <t>PSM-ZM202605250008-0041</t>
  </si>
  <si>
    <t>PSM-ZM202605110004-0026</t>
  </si>
  <si>
    <t>JZP260609017</t>
  </si>
  <si>
    <t>JZP260609009</t>
  </si>
  <si>
    <t>JZP260609008</t>
  </si>
  <si>
    <t>JZP260609007</t>
  </si>
  <si>
    <t>B2-12-2</t>
  </si>
  <si>
    <t>qzj</t>
  </si>
  <si>
    <t>HGC-POOL-26071684</t>
  </si>
  <si>
    <t>Fapon-Dripseq</t>
  </si>
  <si>
    <t>PSM-ZM202602060018-0021</t>
  </si>
  <si>
    <t>HGC-POOL-26072781</t>
  </si>
  <si>
    <t>26TT-KY070</t>
  </si>
  <si>
    <t>HGC20250306005-0798</t>
  </si>
  <si>
    <t>HGC-Lib-26070127</t>
  </si>
  <si>
    <t>PLDM3</t>
  </si>
  <si>
    <t>PSM-ZM202508180015-0174</t>
  </si>
  <si>
    <t>B3-583</t>
  </si>
  <si>
    <t>B1-585</t>
  </si>
  <si>
    <t>B2-520</t>
  </si>
  <si>
    <t>A8-195</t>
  </si>
  <si>
    <t>PSM-ZM202506270006-0060</t>
  </si>
  <si>
    <t>A7-51</t>
  </si>
  <si>
    <t>PSM-ZM202605250008-0029</t>
  </si>
  <si>
    <t>HGC-Lib-26072062</t>
  </si>
  <si>
    <t>L260531031</t>
  </si>
  <si>
    <t>B3-13</t>
  </si>
  <si>
    <t>PSM-ZM202605270010-0005</t>
  </si>
  <si>
    <t>PSM-ZM202508180015-0181</t>
  </si>
  <si>
    <t>A7-426</t>
  </si>
  <si>
    <t>PSM-ZM202510200009-0068</t>
  </si>
  <si>
    <t>A7-208</t>
  </si>
  <si>
    <t>HGC-Lib-26071583</t>
  </si>
  <si>
    <t>sample1</t>
  </si>
  <si>
    <t>HGC20250306005-0444</t>
  </si>
  <si>
    <t>A8-330</t>
  </si>
  <si>
    <t>HGC20250306005-0797</t>
  </si>
  <si>
    <t>HGC-Lib-26073104</t>
  </si>
  <si>
    <t>LC260602002</t>
  </si>
  <si>
    <t>PSM-ZM202511060005-0084</t>
  </si>
  <si>
    <t>0610X1</t>
  </si>
  <si>
    <t>HGC-Lib-26064364</t>
  </si>
  <si>
    <t>LGBC260514066</t>
  </si>
  <si>
    <t>cfChIP</t>
  </si>
  <si>
    <t>PSM-ZM202606050014-0001</t>
  </si>
  <si>
    <t>A8-255</t>
  </si>
  <si>
    <t>HGC20250306005-0799</t>
  </si>
  <si>
    <t>snRNA-seq</t>
  </si>
  <si>
    <t>A4-200-2</t>
  </si>
  <si>
    <t>HGC-Lib-26073813</t>
  </si>
  <si>
    <t>835491+CQT2024112809-F029+赵汗青</t>
  </si>
  <si>
    <t>PSM-ZM202604150009-0003</t>
  </si>
  <si>
    <t>HGC-26068497</t>
  </si>
  <si>
    <t>WT-D1-woC-2</t>
  </si>
  <si>
    <t>PSM-ZM202507210073-0015</t>
  </si>
  <si>
    <t>HGC-POOL-26072879</t>
  </si>
  <si>
    <t>SY-3</t>
  </si>
  <si>
    <t>PSM-ZM202605110004-0027</t>
  </si>
  <si>
    <t>JZP260610007</t>
  </si>
  <si>
    <t>JZP260610017</t>
  </si>
  <si>
    <t>PSM-ZM202508080010-0114</t>
  </si>
  <si>
    <t>HGC-POOL-26074164</t>
  </si>
  <si>
    <t>KSD-260610-RONHL</t>
  </si>
  <si>
    <t>PSM-ZM202605250008-0044</t>
  </si>
  <si>
    <t>A8-60-1</t>
  </si>
  <si>
    <t>HGC-Lib-26071435</t>
  </si>
  <si>
    <t>LGTBC260529038</t>
  </si>
  <si>
    <t>PSM-ZM202511270009-0033</t>
  </si>
  <si>
    <t>HGC-POOL-26073033</t>
  </si>
  <si>
    <t>WT2617-mix</t>
  </si>
  <si>
    <t>HGC-Lib-26071672</t>
  </si>
  <si>
    <t>sample40'</t>
  </si>
  <si>
    <t>HGC-Lib-26071451</t>
  </si>
  <si>
    <t>LFPC260516033X1</t>
  </si>
  <si>
    <t>HGC20250306005-0765</t>
  </si>
  <si>
    <t>A8-16-1</t>
  </si>
  <si>
    <t>A7-255</t>
  </si>
  <si>
    <t>PSM-ZM202605190009-0018</t>
  </si>
  <si>
    <t>HGC-POOL-26073722</t>
  </si>
  <si>
    <t>ZLZ-HT260608A</t>
  </si>
  <si>
    <t>PSM-ZM202605270011-0005</t>
  </si>
  <si>
    <t>260611P3-108</t>
  </si>
  <si>
    <t>A8-60-2</t>
  </si>
  <si>
    <t>HiSeq-重测序-磁珠筛选小片段建库index</t>
  </si>
  <si>
    <t>HGC-Lib-26071414</t>
  </si>
  <si>
    <t>260601_mix_D</t>
  </si>
  <si>
    <t>A8-22</t>
  </si>
  <si>
    <t>PSM-ZM202605270001-0002</t>
  </si>
  <si>
    <t>260611P2-138</t>
  </si>
  <si>
    <t>HGC-Lib-26063574</t>
  </si>
  <si>
    <t>INT_D60_ATAC1</t>
  </si>
  <si>
    <t>HGC-Lib-26065919</t>
  </si>
  <si>
    <t>R260521009</t>
  </si>
  <si>
    <t>PSM-ZM202605250008-0046</t>
  </si>
  <si>
    <t>HGC-POOL-26074265</t>
  </si>
  <si>
    <t>PCRD-260609-001</t>
  </si>
  <si>
    <t>PSM-ZM202507300002-0017</t>
  </si>
  <si>
    <t>10X Genomics Fixed RNA Library</t>
  </si>
  <si>
    <t>PSM-ZM202605260016-0004</t>
  </si>
  <si>
    <t>江西省人民医院</t>
  </si>
  <si>
    <t>PSM-ZM202511060005-0085</t>
  </si>
  <si>
    <t>0611X1</t>
  </si>
  <si>
    <t>smallRNA+mRNA+panel文库</t>
  </si>
  <si>
    <t>HGC-Lib-26067044</t>
  </si>
  <si>
    <t>HG2026_634</t>
  </si>
  <si>
    <t>0611X2</t>
  </si>
  <si>
    <t>A8-5.5</t>
  </si>
  <si>
    <t>A8-16-2</t>
  </si>
  <si>
    <t>HGC-Lib-26036870</t>
  </si>
  <si>
    <t>LR260303-A0353</t>
  </si>
  <si>
    <t>HGC-POOL-26074163</t>
  </si>
  <si>
    <t>KSD-260610-ctDNA</t>
  </si>
  <si>
    <t>260611P4-84</t>
  </si>
  <si>
    <t>HGC-Lib-26071000</t>
  </si>
  <si>
    <t>VIC128</t>
  </si>
  <si>
    <t>PSM-ZM202602110002-0007</t>
  </si>
  <si>
    <t>HGC-POOL-26072348</t>
  </si>
  <si>
    <t>H26</t>
  </si>
  <si>
    <t>HGC-Lib-26071225</t>
  </si>
  <si>
    <t>LY-NC-3</t>
  </si>
  <si>
    <t>JZP260611007</t>
  </si>
  <si>
    <t>JZP260611006</t>
  </si>
  <si>
    <t>PSM-ZM202511060005-0086</t>
  </si>
  <si>
    <t>0612X1</t>
  </si>
  <si>
    <t>10x5′单细胞免疫组库/免疫组库/sgRNA</t>
  </si>
  <si>
    <t>PSM-ZM202606050014-0003</t>
  </si>
  <si>
    <t>H26061201</t>
  </si>
  <si>
    <t>PSM-ZM202510150007-0063</t>
  </si>
  <si>
    <t>260434E</t>
  </si>
  <si>
    <t>PSM-ZM202605250008-0048</t>
  </si>
  <si>
    <t>HGC-POOL-26074699</t>
  </si>
  <si>
    <t>PCRD-260610-001</t>
  </si>
  <si>
    <t>A7-19</t>
  </si>
  <si>
    <t>PSM-ZM202508180015-0185</t>
  </si>
  <si>
    <t>HGC-Lib-26074674</t>
  </si>
  <si>
    <t>Li3+CQT2026052805-F003+肖艳青</t>
  </si>
  <si>
    <t>HGC-Lib-26074675</t>
  </si>
  <si>
    <t>Gr3+CQT2026052805-F003+肖艳青</t>
  </si>
  <si>
    <t>PSM-ZM202606050014-0002</t>
  </si>
  <si>
    <t>HGC-Lib-26074312</t>
  </si>
  <si>
    <t>WK102</t>
  </si>
  <si>
    <t>PSM-ZM202603030004-0012</t>
  </si>
  <si>
    <t>HGC-Lib-26073758</t>
  </si>
  <si>
    <t>New-GFAP-lib</t>
  </si>
  <si>
    <t>HGC-Lib-26073101</t>
  </si>
  <si>
    <t>TCRLTC260602010</t>
  </si>
  <si>
    <t>PSM-ZM202508080002-0041</t>
  </si>
  <si>
    <t>HGC-Lib-26072836</t>
  </si>
  <si>
    <t>LFPC260516035CTX1</t>
  </si>
  <si>
    <t>HGC20250306005-0802</t>
  </si>
  <si>
    <t>A6-107</t>
  </si>
  <si>
    <t>PSM-ZM202511270009-0032</t>
  </si>
  <si>
    <t>HGC-POOL-26073032</t>
  </si>
  <si>
    <t>WT2616-mix</t>
  </si>
  <si>
    <t>HGC-Lib-26058033</t>
  </si>
  <si>
    <t>Hi_C_NP1MC_24h_24h_2</t>
  </si>
  <si>
    <t>PSM-ZM202510160003-0009</t>
  </si>
  <si>
    <t>A8-112</t>
  </si>
  <si>
    <t>PSM-ZM202604290006-0003</t>
  </si>
  <si>
    <t>A6-99</t>
  </si>
  <si>
    <t>HGC-Lib-26073085</t>
  </si>
  <si>
    <t>IBLC260530014X1</t>
  </si>
  <si>
    <t>HGC20241218001-0023</t>
  </si>
  <si>
    <t>A8-175</t>
  </si>
  <si>
    <t>PSM-ZM202605250009-0001</t>
  </si>
  <si>
    <t>A6-4.74</t>
  </si>
  <si>
    <t>PSM-ZM202606080005-0001</t>
  </si>
  <si>
    <t>江苏省人民医院</t>
  </si>
  <si>
    <t>20260612R-P4-72</t>
  </si>
  <si>
    <t>HGC-Lib-26073757</t>
  </si>
  <si>
    <t>GFAP-ctrl</t>
  </si>
  <si>
    <t>HGC20241230006-0094</t>
  </si>
  <si>
    <t>HGC-26033053-1</t>
  </si>
  <si>
    <t>LJD_cfDNA_base</t>
  </si>
  <si>
    <t>HGC-Lib-26072890</t>
  </si>
  <si>
    <t>RX20260605-2</t>
  </si>
  <si>
    <t>寻因3端_FAST单细胞文库</t>
  </si>
  <si>
    <t>PSM-ZM202605110004-0028</t>
  </si>
  <si>
    <t>JZP260612015</t>
  </si>
  <si>
    <t>JZP260612016</t>
  </si>
  <si>
    <t>0.862</t>
  </si>
  <si>
    <t>HGC20250306005-0796</t>
  </si>
  <si>
    <t>HGC-Lib-26074450</t>
  </si>
  <si>
    <t>LHP2606034</t>
  </si>
  <si>
    <t>PSM-ZM202604100004-0003</t>
  </si>
  <si>
    <t>A8-384</t>
  </si>
  <si>
    <t>A7-142</t>
  </si>
  <si>
    <t>A7-185</t>
  </si>
  <si>
    <t>WGSlibrary</t>
  </si>
  <si>
    <t>PSM-ZM202508180015-0183</t>
  </si>
  <si>
    <t>HGC-Lib-26074270</t>
  </si>
  <si>
    <t>LSY_835141T_0_TCR+CQT2025010613-F040+赵汗青</t>
  </si>
  <si>
    <t>HGC-Lib-26059846</t>
  </si>
  <si>
    <t>SG_16C_1</t>
  </si>
  <si>
    <t>A6-198</t>
  </si>
  <si>
    <t>HGC-Lib-26072436</t>
  </si>
  <si>
    <t>JIH5_2_GATA3</t>
  </si>
  <si>
    <t>HGC20241230006-0117</t>
  </si>
  <si>
    <t>HGC-Lib-26072989</t>
  </si>
  <si>
    <t>GS_BL-6</t>
  </si>
  <si>
    <t>HGC-Lib-26072988</t>
  </si>
  <si>
    <t>GS_BL-5</t>
  </si>
  <si>
    <t>PSM-ZM202508080002-0042</t>
  </si>
  <si>
    <t>B5-64</t>
  </si>
  <si>
    <t>B7-162</t>
  </si>
  <si>
    <t>B5-576</t>
  </si>
  <si>
    <t>PSM-ZM202605250008-0049</t>
  </si>
  <si>
    <t>HGC-Lib-26075041</t>
  </si>
  <si>
    <t>LGTBC260606032</t>
  </si>
  <si>
    <t>B3-910</t>
  </si>
  <si>
    <t>HGC-Lib-26068763</t>
  </si>
  <si>
    <t>GS-CPI-1</t>
  </si>
  <si>
    <t>PSM-ZM202605250008-0052</t>
  </si>
  <si>
    <t>B5-35</t>
  </si>
  <si>
    <t>B5-9.18</t>
  </si>
  <si>
    <t>B6-192</t>
  </si>
  <si>
    <t>B2-940</t>
  </si>
  <si>
    <t>HGC-Lib-26069257</t>
  </si>
  <si>
    <t>LFPC260513069X1</t>
  </si>
  <si>
    <t>HGC-Lib-26074313</t>
  </si>
  <si>
    <t>WK103</t>
  </si>
  <si>
    <t>B5-11.45</t>
  </si>
  <si>
    <t>PSM-ZM202601190016-0013</t>
  </si>
  <si>
    <t>HGC-26074050</t>
  </si>
  <si>
    <t>CS015-仲苏明-免疫后</t>
  </si>
  <si>
    <t>HGC-Lib-26068764</t>
  </si>
  <si>
    <t>GS-CPI-2</t>
  </si>
  <si>
    <t>HGC20250306005-0801</t>
  </si>
  <si>
    <t>PSM-ZM202508180015-0190</t>
  </si>
  <si>
    <t>HGC-Lib-26074898</t>
  </si>
  <si>
    <t>0522B1_WTA</t>
  </si>
  <si>
    <t>PSM-ZM202511260003-0007</t>
  </si>
  <si>
    <t>江西省肿瘤医院</t>
  </si>
  <si>
    <t>20260612R-P2-123</t>
  </si>
  <si>
    <t>B5-2.5</t>
  </si>
  <si>
    <t>HGC-Lib-26058031</t>
  </si>
  <si>
    <t>Hi_C_NP1MC_2h_2</t>
  </si>
  <si>
    <t>HGC-Lib-26058032</t>
  </si>
  <si>
    <t>Hi_C_NP1MC_24h_2</t>
  </si>
  <si>
    <t>HGC-Lib-26073792</t>
  </si>
  <si>
    <t>W1+CQT2026011903-F004+熊慧</t>
  </si>
  <si>
    <t>HGC-Lib-26073015</t>
  </si>
  <si>
    <t>H_42_D14_H3K27ac</t>
  </si>
  <si>
    <t>PSM-ZM202602260002-0002</t>
  </si>
  <si>
    <t>深圳市华元生物技术股份有限公司</t>
  </si>
  <si>
    <t>B5-41.19</t>
  </si>
  <si>
    <t>B1-15</t>
  </si>
  <si>
    <t>HGC-Lib-26074156</t>
  </si>
  <si>
    <t>3-3</t>
  </si>
  <si>
    <t>PSM-ZM202605110004-0029</t>
  </si>
  <si>
    <t>JZP260613017</t>
  </si>
  <si>
    <t>JZP260613023</t>
  </si>
  <si>
    <t>JZP260613024</t>
  </si>
  <si>
    <t>JZP260613036</t>
  </si>
  <si>
    <t>JZP260613037</t>
  </si>
  <si>
    <t>JZP260613039</t>
  </si>
  <si>
    <t>JZP260613042</t>
  </si>
  <si>
    <t>HGC-Lib-26074315</t>
  </si>
  <si>
    <t>WK107</t>
  </si>
  <si>
    <t>HGC-Lib-26074160</t>
  </si>
  <si>
    <t>HGC-Lib-25147860</t>
  </si>
  <si>
    <t>PSM-ZM202508080002-0043</t>
  </si>
  <si>
    <t>HGC-Lib-26074773</t>
  </si>
  <si>
    <t>S5-BS</t>
  </si>
  <si>
    <t>B8-57</t>
  </si>
  <si>
    <t>PSM-ZM202605190009-0020</t>
  </si>
  <si>
    <t>HGC-POOL-26074576</t>
  </si>
  <si>
    <t>JYZ-HT260611A</t>
  </si>
  <si>
    <t>20260612R-P3-363</t>
  </si>
  <si>
    <t>HGC-Lib-26074314</t>
  </si>
  <si>
    <t>WK106</t>
  </si>
  <si>
    <t>HGC-Lib-26058030</t>
  </si>
  <si>
    <t>Hi_C_NP1MC_0h_2</t>
  </si>
  <si>
    <t>HGC-Lib-26058029</t>
  </si>
  <si>
    <t>Hi_C_NP1MC_24h_48h_1</t>
  </si>
  <si>
    <t>B1-830</t>
  </si>
  <si>
    <t>PSM-ZM202511100002-0002</t>
  </si>
  <si>
    <t>20260612R-P1-156</t>
  </si>
  <si>
    <t>HGC-Lib-26074975</t>
  </si>
  <si>
    <t>LGTC260604006</t>
  </si>
  <si>
    <t>HGC20250306005-0804</t>
  </si>
  <si>
    <t>B7-104</t>
  </si>
  <si>
    <t>B3-134</t>
  </si>
  <si>
    <t>PSM-ZM202508210001-0052</t>
  </si>
  <si>
    <t>HGC-Lib-26074196</t>
  </si>
  <si>
    <t>3-8</t>
  </si>
  <si>
    <t>HGC-Lib-26072010</t>
  </si>
  <si>
    <t>PMLPROPMC260525017</t>
  </si>
  <si>
    <t>HGC-Lib-26069261</t>
  </si>
  <si>
    <t>LFPC260513073X1</t>
  </si>
  <si>
    <t>PSM-ZM202605140006-0008</t>
  </si>
  <si>
    <t>PSM-ZM202605250008-0057</t>
  </si>
  <si>
    <t>HGC20250306005-0805</t>
  </si>
  <si>
    <t>HGC-Lib-26074703</t>
  </si>
  <si>
    <t>HG2026_641</t>
  </si>
  <si>
    <t>A6-29</t>
  </si>
  <si>
    <t>A6-3.63</t>
  </si>
  <si>
    <t>HGC20250306005-0810</t>
  </si>
  <si>
    <t>A6-500</t>
  </si>
  <si>
    <t>A4-300-2</t>
  </si>
  <si>
    <t>A3-62</t>
  </si>
  <si>
    <t>PSM-ZM202606090018-0001</t>
  </si>
  <si>
    <t>A6-60-2</t>
  </si>
  <si>
    <t>HGC20250306005-0808</t>
  </si>
  <si>
    <t>A3-288</t>
  </si>
  <si>
    <t>A3-14-1</t>
  </si>
  <si>
    <t>PSM-ZM202605250008-0055</t>
  </si>
  <si>
    <t>HGC-Lib-26075199</t>
  </si>
  <si>
    <t>LC260610056</t>
  </si>
  <si>
    <t>HGC20250306005-0809</t>
  </si>
  <si>
    <t>A3-102</t>
  </si>
  <si>
    <t>HGC-Lib-26058025</t>
  </si>
  <si>
    <t>Hi_C_NP1MC_0h_1</t>
  </si>
  <si>
    <t>HGC-Lib-26071997</t>
  </si>
  <si>
    <t>LC260530014X1</t>
  </si>
  <si>
    <t>HGC20250306005-0807</t>
  </si>
  <si>
    <t>HGC-Lib-26074705</t>
  </si>
  <si>
    <t>JS_SE_P02</t>
  </si>
  <si>
    <t>A2-200</t>
  </si>
  <si>
    <t>A3-14-2</t>
  </si>
  <si>
    <t>HGC-Lib-26058028</t>
  </si>
  <si>
    <t>Hi_C_NP1MC_24h_24h_1</t>
  </si>
  <si>
    <t>HGC-POOL-26075204</t>
  </si>
  <si>
    <t>PCRD-260612-001</t>
  </si>
  <si>
    <t>HGC20250306005-0806</t>
  </si>
  <si>
    <t>HGC-Lib-26074704</t>
  </si>
  <si>
    <t>20260605-V8-1</t>
  </si>
  <si>
    <t>PSM-ZM202601090006-0019</t>
  </si>
  <si>
    <t>HGC-POOL-26073484</t>
  </si>
  <si>
    <t>CY-2026</t>
  </si>
  <si>
    <t>小RNA文库</t>
  </si>
  <si>
    <t>PSM-ZM202508080010-0115</t>
  </si>
  <si>
    <t>HGC-POOL-26074809</t>
  </si>
  <si>
    <t>KSD-260612-ctDNA</t>
  </si>
  <si>
    <t>PSM-ZM202510150007-0057</t>
  </si>
  <si>
    <t>HGC-26067557-R</t>
  </si>
  <si>
    <t>PSM-ZM202601040005-0013</t>
  </si>
  <si>
    <t>HGC-Lib-26075146</t>
  </si>
  <si>
    <t>SP2-2M-S-PBMC</t>
  </si>
  <si>
    <t>PSM-ZM202508080010-0116</t>
  </si>
  <si>
    <t>HGC-POOL-26074812</t>
  </si>
  <si>
    <t>HGC-Lib-26075142</t>
  </si>
  <si>
    <t>VPA4</t>
  </si>
  <si>
    <t>A2-640</t>
  </si>
  <si>
    <t>HGC-POOL-26074577</t>
  </si>
  <si>
    <t>WGBS-HT260611B</t>
  </si>
  <si>
    <t>HGC-Lib-26074887</t>
  </si>
  <si>
    <t>0605V2_5</t>
  </si>
  <si>
    <t>HGC20250306005-0795</t>
  </si>
  <si>
    <t>HGC-Lib-26074890</t>
  </si>
  <si>
    <t>0606V1_5</t>
  </si>
  <si>
    <t>PSM-ZM202511250021-0015</t>
  </si>
  <si>
    <t>HGC-Lib-26074574</t>
  </si>
  <si>
    <t>HSB-2</t>
  </si>
  <si>
    <t>PSM-ZM202510150008-0006</t>
  </si>
  <si>
    <t>寻因3端/FAST</t>
  </si>
  <si>
    <t>HGC-POOL-26072878</t>
  </si>
  <si>
    <t>HGC-POOL-26075253</t>
  </si>
  <si>
    <t>RX20260612-38</t>
  </si>
  <si>
    <t>HGC-POOL-26074578</t>
  </si>
  <si>
    <t>WGBS-HT260611C</t>
  </si>
  <si>
    <t>PSM-ZM202602060018-0023</t>
  </si>
  <si>
    <t>HGC-POOL-26075173</t>
  </si>
  <si>
    <t>FL006</t>
  </si>
  <si>
    <t>HGC-26068780-lnc</t>
  </si>
  <si>
    <t>RNA-SKBR3-OE-NC-Car3</t>
  </si>
  <si>
    <t>HGC-Lib-26059845</t>
  </si>
  <si>
    <t>SS_16C_2</t>
  </si>
  <si>
    <t>B3-163</t>
  </si>
  <si>
    <t>B5-31</t>
  </si>
  <si>
    <t>PSM-ZM202603040009-0008</t>
  </si>
  <si>
    <t>HGC-POOL-26075252</t>
  </si>
  <si>
    <t>PLN332</t>
  </si>
  <si>
    <t>B5-49</t>
  </si>
  <si>
    <t>HGC-POOL-26075175</t>
  </si>
  <si>
    <t>26TT-KY072</t>
  </si>
  <si>
    <t>B5-216</t>
  </si>
  <si>
    <t>PSM-ZM202506270006-0063</t>
  </si>
  <si>
    <t>PSM-ZM202605250008-0059</t>
  </si>
  <si>
    <t>PSM-ZM202604220003-0023</t>
  </si>
  <si>
    <t>B4-42</t>
  </si>
  <si>
    <t>B5-159</t>
  </si>
  <si>
    <t>HGC20250306005-0811</t>
  </si>
  <si>
    <t>B6-645</t>
  </si>
  <si>
    <t>B4-510</t>
  </si>
  <si>
    <t>HGC-Lib-26074130</t>
  </si>
  <si>
    <t>CD_3</t>
  </si>
  <si>
    <t>B4-141</t>
  </si>
  <si>
    <t>爱博泰克10Xindex-5端</t>
  </si>
  <si>
    <t>B3-465</t>
  </si>
  <si>
    <t>B1-990</t>
  </si>
  <si>
    <t>PSM-ZM202605290001-0001</t>
  </si>
  <si>
    <t>PSM-ZM202605290001-0002</t>
  </si>
  <si>
    <t>Cut&amp;tag</t>
  </si>
  <si>
    <t>PSM-ZM202604220003-0021</t>
  </si>
  <si>
    <t>HGC-Lib-26072757</t>
  </si>
  <si>
    <t>B078-A15-IgG-cut-lib</t>
  </si>
  <si>
    <t>HGC-Lib-26075202</t>
  </si>
  <si>
    <t>IBLC260610064X2</t>
  </si>
  <si>
    <t>HGC-Lib-26073098</t>
  </si>
  <si>
    <t>LTC260602009</t>
  </si>
  <si>
    <t>PSM-ZM202506190002-0025</t>
  </si>
  <si>
    <t>PSM-ZM202601090006-0020</t>
  </si>
  <si>
    <t>HGC-POOL-26074481</t>
  </si>
  <si>
    <t>YS-2</t>
  </si>
  <si>
    <t>HGC-POOL-26074482</t>
  </si>
  <si>
    <t>CS-test2</t>
  </si>
  <si>
    <t>HGC-Lib-26067435</t>
  </si>
  <si>
    <t>HY3-PLZF</t>
  </si>
  <si>
    <t>PSM-ZM202604010008-0005</t>
  </si>
  <si>
    <t>HGC-POOL-26074570</t>
  </si>
  <si>
    <t>Barcode</t>
  </si>
  <si>
    <t>HGC-Lib-26071581</t>
  </si>
  <si>
    <t>L260601bj02c1A</t>
  </si>
  <si>
    <t>HGC20250306005-0812</t>
  </si>
  <si>
    <t>HGC-Lib-26075553</t>
  </si>
  <si>
    <t>HGC-Lib-26075033</t>
  </si>
  <si>
    <t>LA260531008</t>
  </si>
  <si>
    <t>PSM-ZM202508210001-0053</t>
  </si>
  <si>
    <t>HGC-Lib-26075329</t>
  </si>
  <si>
    <t>w2</t>
  </si>
  <si>
    <t>PSM-ZM202606070001-0004</t>
  </si>
  <si>
    <t>260615P3-282</t>
  </si>
  <si>
    <t>PSM-ZM202602060018-0024</t>
  </si>
  <si>
    <t>HGC-POOL-26075178</t>
  </si>
  <si>
    <t>26TT-KY078</t>
  </si>
  <si>
    <t>HGC-Lib-26074278</t>
  </si>
  <si>
    <t>HDC_5+CQT2025111707-F024+张典</t>
  </si>
  <si>
    <t>HGC-Lib-26075328</t>
  </si>
  <si>
    <t>w1</t>
  </si>
  <si>
    <t>B4-15</t>
  </si>
  <si>
    <t>B4-27</t>
  </si>
  <si>
    <t>HGC-Lib-26074897</t>
  </si>
  <si>
    <t>0610V1_BCR</t>
  </si>
  <si>
    <t>PSM-ZM202606050007-0001</t>
  </si>
  <si>
    <t>260615P1-168</t>
  </si>
  <si>
    <t>HGC-Lib-26075606</t>
  </si>
  <si>
    <t>LC260610066</t>
  </si>
  <si>
    <t>B7-525</t>
  </si>
  <si>
    <t>HGC-Lib-26075590</t>
  </si>
  <si>
    <t>LGTBC260610013</t>
  </si>
  <si>
    <t>B7-0.99</t>
  </si>
  <si>
    <t>PSM-ZM202606030004-0002</t>
  </si>
  <si>
    <t>260615P4-75</t>
  </si>
  <si>
    <t>链特异性转录组</t>
  </si>
  <si>
    <t>HGC-Lib-26074788</t>
  </si>
  <si>
    <t>1 um Gametal 1</t>
  </si>
  <si>
    <t>PSM-ZM202606050014-0004</t>
  </si>
  <si>
    <t>H26061601</t>
  </si>
  <si>
    <t>H26061602</t>
  </si>
  <si>
    <t>PSM-ZM202605140006-0009</t>
  </si>
  <si>
    <t>PSM-ZM202506030014-0013</t>
  </si>
  <si>
    <t>A8-178</t>
  </si>
  <si>
    <t>PSM-ZM202508060012-0022</t>
  </si>
  <si>
    <t>PSM-ZM202511060005-0087</t>
  </si>
  <si>
    <t>0616X1</t>
  </si>
  <si>
    <t>10x5′单细胞免疫组库/免疫组库/panel文库</t>
  </si>
  <si>
    <t>PSM-ZM202508210001-0054</t>
  </si>
  <si>
    <t>PSM-ZM202510200009-0069</t>
  </si>
  <si>
    <t>HGC-Lib-26064910</t>
  </si>
  <si>
    <t>BCRLGBC260514066</t>
  </si>
  <si>
    <t>A8-0.39</t>
  </si>
  <si>
    <t>PSM-ZM202510200009-0070</t>
  </si>
  <si>
    <t>HGC-Lib-26075155</t>
  </si>
  <si>
    <t>M2</t>
  </si>
  <si>
    <t>PSM-ZM202606070001-0001</t>
  </si>
  <si>
    <t>A8-482</t>
  </si>
  <si>
    <t>HGC-Lib-26075330</t>
  </si>
  <si>
    <t>w3</t>
  </si>
  <si>
    <t>HGC-Lib-26074710</t>
  </si>
  <si>
    <t>CTL_48_3</t>
  </si>
  <si>
    <t>HGC-Lib-26075635</t>
  </si>
  <si>
    <t>S1-N</t>
  </si>
  <si>
    <t>HGC-26073423-R</t>
  </si>
  <si>
    <t>R19-DMRU_BC</t>
  </si>
  <si>
    <t>HGC-Lib-26075156</t>
  </si>
  <si>
    <t>M3</t>
  </si>
  <si>
    <t>acRIP</t>
  </si>
  <si>
    <t>PSM-ZM202605110004-0030</t>
  </si>
  <si>
    <t>JZP260616014</t>
  </si>
  <si>
    <t>JZP260616021</t>
  </si>
  <si>
    <t>HGC-Lib-26074822</t>
  </si>
  <si>
    <t>PSM-ZM202511060005-0088</t>
  </si>
  <si>
    <t>0617X2</t>
  </si>
  <si>
    <t>0617X3</t>
  </si>
  <si>
    <t>PSM-ZM202606050014-0006</t>
  </si>
  <si>
    <t>B8-1000</t>
  </si>
  <si>
    <t>B7-666</t>
  </si>
  <si>
    <t>0617X1</t>
  </si>
  <si>
    <t>PSM-ZM202605110004-0032</t>
  </si>
  <si>
    <t>JZP260617031</t>
  </si>
  <si>
    <t>JZP260617032</t>
  </si>
  <si>
    <t>PSM-ZM202511060005-0089</t>
  </si>
  <si>
    <t>0618X1</t>
  </si>
  <si>
    <t>panel文库+10x5′单细胞免疫组库+免疫组库+mRNA</t>
  </si>
  <si>
    <t>PSM-ZM202605110004-0033</t>
  </si>
  <si>
    <t>JZP260618018</t>
  </si>
  <si>
    <t>JZP260618020</t>
  </si>
  <si>
    <t>JZP260618021</t>
  </si>
  <si>
    <t>PSM-ZM202605190009-0023</t>
  </si>
  <si>
    <t>HGC-POOL-26075861</t>
  </si>
  <si>
    <t>JYZ-HT260616E</t>
  </si>
  <si>
    <t>260446E</t>
  </si>
  <si>
    <t>HGC-POOL-26075859</t>
  </si>
  <si>
    <t>ZLZ-HT260616C</t>
  </si>
  <si>
    <t>B5-38.5</t>
  </si>
  <si>
    <t>PSM-ZM202606160004-0001</t>
  </si>
  <si>
    <t>HGC-Lib-26075786</t>
  </si>
  <si>
    <t>Microglia-high</t>
  </si>
  <si>
    <t>PSM-ZM202604170009-0008</t>
  </si>
  <si>
    <t>HGC-POOL-26075801</t>
  </si>
  <si>
    <t>ChIP_71-74</t>
  </si>
  <si>
    <t>HGC-POOL-26075858</t>
  </si>
  <si>
    <t>ZLZ-HT260616B</t>
  </si>
  <si>
    <t>PSM-ZM202605250008-0065</t>
  </si>
  <si>
    <t>HGC-Lib-26076886</t>
  </si>
  <si>
    <t>L260528033</t>
  </si>
  <si>
    <t>HGC-POOL-26075256</t>
  </si>
  <si>
    <t>RX20260612-41</t>
  </si>
  <si>
    <t>PSM-ZM202605080002-0002</t>
  </si>
  <si>
    <t>HGC-26073742</t>
  </si>
  <si>
    <t>HGC-Lib-26075785</t>
  </si>
  <si>
    <t>Microglia-Low</t>
  </si>
  <si>
    <t>PSM-ZM202506300004-0005</t>
  </si>
  <si>
    <t>B5-304</t>
  </si>
  <si>
    <t>B6-265</t>
  </si>
  <si>
    <t>PSM-ZM202606090007-0001</t>
  </si>
  <si>
    <t>深圳华大基因股份有限公司</t>
  </si>
  <si>
    <t>HGC-Lib-26075066</t>
  </si>
  <si>
    <t>LC260609034</t>
  </si>
  <si>
    <t>HGC-Lib-26075206</t>
  </si>
  <si>
    <t>R260612060</t>
  </si>
  <si>
    <t>PSM-ZM202605190009-0022</t>
  </si>
  <si>
    <t>HGC-POOL-26075857</t>
  </si>
  <si>
    <t>ZLZ-HT260616A</t>
  </si>
  <si>
    <t>HGC-POOL-26075860</t>
  </si>
  <si>
    <t>JYZ-HT260616D</t>
  </si>
  <si>
    <t>PSM-ZM202606170015-0001</t>
  </si>
  <si>
    <t>HGC20250306005-0827</t>
  </si>
  <si>
    <t>B5-8</t>
  </si>
  <si>
    <t>B5-62</t>
  </si>
  <si>
    <t>HGC-Lib-26076910</t>
  </si>
  <si>
    <t>LGTBC260614008</t>
  </si>
  <si>
    <t>B3-740</t>
  </si>
  <si>
    <t>HGC20250306005-0823</t>
  </si>
  <si>
    <t>B6-152</t>
  </si>
  <si>
    <t>HGC-Lib-26075586</t>
  </si>
  <si>
    <t>LGTBC260610076</t>
  </si>
  <si>
    <t>B2-660</t>
  </si>
  <si>
    <t>HGC-Lib-26071978</t>
  </si>
  <si>
    <t>LFPC260513072X2</t>
  </si>
  <si>
    <t>PSM-ZM202605250008-0064</t>
  </si>
  <si>
    <t>HGC20250306005-0826</t>
  </si>
  <si>
    <t>HGC20241230006-0103</t>
  </si>
  <si>
    <t>260445E</t>
  </si>
  <si>
    <t>HGC-Lib-26076838</t>
  </si>
  <si>
    <t>p20 R3</t>
  </si>
  <si>
    <t>PSM-ZM202606050014-0007</t>
  </si>
  <si>
    <t>H26061801</t>
  </si>
  <si>
    <t>HGC-Lib-26075205</t>
  </si>
  <si>
    <t>R260612059</t>
  </si>
  <si>
    <t>cfDNA-RBS</t>
  </si>
  <si>
    <t>HGC-POOL-26074549</t>
  </si>
  <si>
    <t>JS</t>
  </si>
  <si>
    <t>PSM-ZM202512180007-0003</t>
  </si>
  <si>
    <t>HGC-Lib-26075813</t>
  </si>
  <si>
    <t>t7</t>
  </si>
  <si>
    <t>HGC-Lib-26075787</t>
  </si>
  <si>
    <t>M-L</t>
  </si>
  <si>
    <t>PSM-ZM202508080010-0117</t>
  </si>
  <si>
    <t>HGC-POOL-26076813</t>
  </si>
  <si>
    <t>KSD-260617-ctDNA</t>
  </si>
  <si>
    <t>HGC-Lib-26013301</t>
  </si>
  <si>
    <t>JLSZ163</t>
  </si>
  <si>
    <t>PSM-ZM202605110004-0034</t>
  </si>
  <si>
    <t>JZP260619022</t>
  </si>
  <si>
    <t>JZP260619020</t>
  </si>
  <si>
    <t>JZP260619021</t>
  </si>
  <si>
    <t>PSM-ZM202601090006-0022</t>
  </si>
  <si>
    <t>HGC-POOL-26076519</t>
  </si>
  <si>
    <t>HHJ_LP_30N</t>
  </si>
  <si>
    <t>PSM-ZM202605140004-0008</t>
  </si>
  <si>
    <t>HGC-Lib-26077253</t>
  </si>
  <si>
    <t>M3-260610-1WK</t>
  </si>
  <si>
    <t>PSM-ZM202605190009-0025</t>
  </si>
  <si>
    <t>HGC-POOL-26076742</t>
  </si>
  <si>
    <t>WGBS-HT260617A</t>
  </si>
  <si>
    <t>PSM-ZM202606090002-0005</t>
  </si>
  <si>
    <t>PSM-ZM202606090002-0006</t>
  </si>
  <si>
    <t>HGC-Lib-26077200</t>
  </si>
  <si>
    <t>EX2+CQT2026061201-F001+赵汗青</t>
  </si>
  <si>
    <t>PSM-ZM202606010018-0002</t>
  </si>
  <si>
    <t>20260618R-P1-204</t>
  </si>
  <si>
    <t>HGC20250306005-0818</t>
  </si>
  <si>
    <t>PSM-ZM202511110010-0012</t>
  </si>
  <si>
    <t>20260618R-P2-200</t>
  </si>
  <si>
    <t>HGC20250306005-0820</t>
  </si>
  <si>
    <t>HGC-Lib-26075059</t>
  </si>
  <si>
    <t>LFPC260608008X1</t>
  </si>
  <si>
    <t>PSM-ZM202606050009-0001</t>
  </si>
  <si>
    <t>HGC-Lib-26075726</t>
  </si>
  <si>
    <t>sclane270</t>
  </si>
  <si>
    <t>单细胞转录组文库（寻因 ）</t>
  </si>
  <si>
    <t>PSM-ZM202507110008-0012</t>
  </si>
  <si>
    <t>PSM-ZM202605250008-0068</t>
  </si>
  <si>
    <t>HGC-26074503-3</t>
  </si>
  <si>
    <t>PCRfree93_1000_1</t>
  </si>
  <si>
    <t>PSM-ZM202606120001-0001</t>
  </si>
  <si>
    <t>20260618R-P3-150</t>
  </si>
  <si>
    <t>B7-250</t>
  </si>
  <si>
    <t>B8-176</t>
  </si>
  <si>
    <t>HGC-Lib-26075788</t>
  </si>
  <si>
    <t>M-H</t>
  </si>
  <si>
    <t>B2-280</t>
  </si>
  <si>
    <t>PSM-ZM202606120010-0001</t>
  </si>
  <si>
    <t>HGC-Lib-26076951</t>
  </si>
  <si>
    <t>LC260616038</t>
  </si>
  <si>
    <t>B2-790</t>
  </si>
  <si>
    <t>B5-800</t>
  </si>
  <si>
    <t>其它</t>
  </si>
  <si>
    <t>PSM-ZM202606090002-0010</t>
  </si>
  <si>
    <t>PSM-ZM202606090018-0002</t>
  </si>
  <si>
    <t>A4-528</t>
  </si>
  <si>
    <t>HGC20250306005-0822</t>
  </si>
  <si>
    <t>A8-246</t>
  </si>
  <si>
    <t>PSM-ZM202604220003-0026</t>
  </si>
  <si>
    <t>A6-108</t>
  </si>
  <si>
    <t>HGC20250306005-0821</t>
  </si>
  <si>
    <t>PSM-ZM202506180003-0022</t>
  </si>
  <si>
    <t>PSM-ZM202603040009-0011</t>
  </si>
  <si>
    <t>HGC20250306005-0817</t>
  </si>
  <si>
    <t>HGC20250306005-0829</t>
  </si>
  <si>
    <t>A5-474</t>
  </si>
  <si>
    <t>PSM-ZM202605250008-0070</t>
  </si>
  <si>
    <t>PSM-ZM202605270010-0009</t>
  </si>
  <si>
    <t>PSM-ZM202508210001-0056</t>
  </si>
  <si>
    <t>HGC20250306005-0815</t>
  </si>
  <si>
    <t>PSM-ZM202506180003-0021</t>
  </si>
  <si>
    <t>se-CLIP文库</t>
  </si>
  <si>
    <t>HGC20250306005-0819</t>
  </si>
  <si>
    <t>HGC20250306005-0814</t>
  </si>
  <si>
    <t>PSM-ZM202603030004-0013</t>
  </si>
  <si>
    <t>A6-25</t>
  </si>
  <si>
    <t>PSM-ZM202603030004-0014</t>
  </si>
  <si>
    <t>HGC-Lib-26076747</t>
  </si>
  <si>
    <t>low-1</t>
  </si>
  <si>
    <t>PSM-ZM202605270010-0008</t>
  </si>
  <si>
    <t>A3-420</t>
  </si>
  <si>
    <t>A6-56</t>
  </si>
  <si>
    <t>A8-30-2</t>
  </si>
  <si>
    <t>刘洛滨</t>
  </si>
  <si>
    <t>PSM-ZM202606150009-0001</t>
  </si>
  <si>
    <t>广东知恩达生物科技有限公司</t>
  </si>
  <si>
    <t>HGC-POOL-26075913</t>
  </si>
  <si>
    <t>ATAC 1-21</t>
  </si>
  <si>
    <t>HGC-Lib-26076924</t>
  </si>
  <si>
    <t>L260523039</t>
  </si>
  <si>
    <t>PSM-ZM202506110002-0095</t>
  </si>
  <si>
    <t>HGC-POOL-26077656</t>
  </si>
  <si>
    <t>YX20260617-4</t>
  </si>
  <si>
    <t>PSM-ZM202604170009-0009</t>
  </si>
  <si>
    <t>HGC-POOL-26075961</t>
  </si>
  <si>
    <t>ChIP-seq-SLYP6-1-12</t>
  </si>
  <si>
    <t>PSM-ZM202603040009-0010</t>
  </si>
  <si>
    <t>HGC-POOL-26077423</t>
  </si>
  <si>
    <t>HGC-Lib-26076748</t>
  </si>
  <si>
    <t>M1-1</t>
  </si>
  <si>
    <t>HGC-Lib-26076887</t>
  </si>
  <si>
    <t>L260528035</t>
  </si>
  <si>
    <t>PSM-ZM202511270009-0034</t>
  </si>
  <si>
    <t>HGC-POOL-26076518</t>
  </si>
  <si>
    <t>WT2618-mix</t>
  </si>
  <si>
    <t>HGC-POOL-26075800</t>
  </si>
  <si>
    <t>CHIP-seq-CTY-1-6</t>
  </si>
  <si>
    <t>HGC-Lib-26075915</t>
  </si>
  <si>
    <t>RNA 1-21 II</t>
  </si>
  <si>
    <t>PSM-ZM202509120012-0016</t>
  </si>
  <si>
    <t>HGC-Lib-26077235</t>
  </si>
  <si>
    <t>P+1</t>
  </si>
  <si>
    <t>PSM-ZM202507110008-0013</t>
  </si>
  <si>
    <t>HGC-POOL-26077236</t>
  </si>
  <si>
    <t>TB</t>
  </si>
  <si>
    <t>PSM-ZM202512190009-0014</t>
  </si>
  <si>
    <t>HGC-Lib-26075774</t>
  </si>
  <si>
    <t>PBS2</t>
  </si>
  <si>
    <t>HGC-Lib-26075773</t>
  </si>
  <si>
    <t>PBS1</t>
  </si>
  <si>
    <t>PSM-ZM202602110002-0008</t>
  </si>
  <si>
    <t>HGC-POOL-26075962</t>
  </si>
  <si>
    <t>H37</t>
  </si>
  <si>
    <t>HGC-Lib-26075778</t>
  </si>
  <si>
    <t>rplgf3</t>
  </si>
  <si>
    <t>HGC-Lib-26075779</t>
  </si>
  <si>
    <t>rplgf4</t>
  </si>
  <si>
    <t>WWH</t>
  </si>
  <si>
    <t>B6-14.28</t>
  </si>
  <si>
    <t>B6-94.57</t>
  </si>
  <si>
    <t>HGC-Lib-26077225</t>
  </si>
  <si>
    <t>S5+CQT2026042306-F007+熊慧</t>
  </si>
  <si>
    <t>PSM-ZM202605190009-0026</t>
  </si>
  <si>
    <t>HGC-POOL-26076746</t>
  </si>
  <si>
    <t>ZLZ-HT260617E</t>
  </si>
  <si>
    <t>HGC-POOL-26076744</t>
  </si>
  <si>
    <t>WGBS-HT260617C</t>
  </si>
  <si>
    <t>B6-4.68</t>
  </si>
  <si>
    <t>B6-474</t>
  </si>
  <si>
    <t>B3-140</t>
  </si>
  <si>
    <t>PSM-ZM202510150008-0007</t>
  </si>
  <si>
    <t>爱博泰克10Xindex-3端</t>
  </si>
  <si>
    <t>HGC-Lib-26070045</t>
  </si>
  <si>
    <t>TCR-1</t>
  </si>
  <si>
    <t>PSM-ZM202605110008-0002</t>
  </si>
  <si>
    <t>PSM-ZM202605250008-0072</t>
  </si>
  <si>
    <t>PSM-ZM202606070001-0002</t>
  </si>
  <si>
    <t>260441E</t>
  </si>
  <si>
    <t>HGC-26074494-3</t>
  </si>
  <si>
    <t>PCRfree90_1000_1</t>
  </si>
  <si>
    <t>PSM-ZM202606150008-0001</t>
  </si>
  <si>
    <t>绘元（广州）生物科技有限公司</t>
  </si>
  <si>
    <t>20260620R-P1-168</t>
  </si>
  <si>
    <t>HGC-Lib-26070048</t>
  </si>
  <si>
    <t>TCR-2</t>
  </si>
  <si>
    <t>B3-162</t>
  </si>
  <si>
    <t>B4-519</t>
  </si>
  <si>
    <t>PSM-ZM202603250002-0011</t>
  </si>
  <si>
    <t>HGC-Lib-26076749</t>
  </si>
  <si>
    <t>M2-1</t>
  </si>
  <si>
    <t>PSM-ZM202508080002-0044</t>
  </si>
  <si>
    <t>B6-13.35</t>
  </si>
  <si>
    <t>PSM-ZM202510200009-0071</t>
  </si>
  <si>
    <t>B6-18-2</t>
  </si>
  <si>
    <t>HGC-POOL-26077663</t>
  </si>
  <si>
    <t>RX20260618-16</t>
  </si>
  <si>
    <t>HGC-POOL-26076745</t>
  </si>
  <si>
    <t>JYZ-HT260617D</t>
  </si>
  <si>
    <t>HGC-Lib-26077147</t>
  </si>
  <si>
    <t>SR260616M12</t>
  </si>
  <si>
    <t>B6-8.41</t>
  </si>
  <si>
    <t>HGC20250306005-0831</t>
  </si>
  <si>
    <t>HGC-POOL-26077744</t>
  </si>
  <si>
    <t>DH_CMO_10X_100626</t>
  </si>
  <si>
    <t>HGC-Lib-26075782</t>
  </si>
  <si>
    <t>wt2</t>
  </si>
  <si>
    <t>PSM-ZM202606110009-0001</t>
  </si>
  <si>
    <t>B6-18-1</t>
  </si>
  <si>
    <t>ChIRP-seq</t>
  </si>
  <si>
    <t>HGC-Lib-26072849</t>
  </si>
  <si>
    <t>L260424033</t>
  </si>
  <si>
    <t>PSM-ZM202506300004-0006</t>
  </si>
  <si>
    <t>260449E</t>
  </si>
  <si>
    <t>HGC-POOL-26076743</t>
  </si>
  <si>
    <t>WGBS-HT260617B</t>
  </si>
  <si>
    <t>HGC-Lib-26073525</t>
  </si>
  <si>
    <t>A013+CQT2026012110-F004+张典</t>
  </si>
  <si>
    <t>HGC-POOL-26077422</t>
  </si>
  <si>
    <t>PLN334</t>
  </si>
  <si>
    <t>HGC-Lib-26076751</t>
  </si>
  <si>
    <t>low-15</t>
  </si>
  <si>
    <t>HGC-Lib-26077908</t>
  </si>
  <si>
    <t>LC260617002</t>
  </si>
  <si>
    <t>260139X</t>
  </si>
  <si>
    <t>260460E</t>
  </si>
  <si>
    <t>B8-140</t>
  </si>
  <si>
    <t>HGC-Lib-26075783</t>
  </si>
  <si>
    <t>wt3</t>
  </si>
  <si>
    <t>HGC-Lib-26076750</t>
  </si>
  <si>
    <t>High-1</t>
  </si>
  <si>
    <t>PSM-ZM202606160005-0001</t>
  </si>
  <si>
    <t>5base碱基甲基化文库</t>
  </si>
  <si>
    <t>HGC-Lib-26075781</t>
  </si>
  <si>
    <t>wt1</t>
  </si>
  <si>
    <t>PSM-ZM202601090006-0021</t>
  </si>
  <si>
    <t>HGC-POOL-26075408</t>
  </si>
  <si>
    <t>BL-2</t>
  </si>
  <si>
    <t>PSM-ZM202506300004-0009</t>
  </si>
  <si>
    <t>260459E</t>
  </si>
  <si>
    <t>PSM-ZM202601190016-0014</t>
  </si>
  <si>
    <t>HGC-26077090</t>
  </si>
  <si>
    <t>CS025-GXY_MYQ</t>
  </si>
  <si>
    <t>A7-512</t>
  </si>
  <si>
    <t>重庆大学附属肿瘤医院</t>
  </si>
  <si>
    <t>PSM-ZM202606090003-0001</t>
  </si>
  <si>
    <t>A8-300-2</t>
  </si>
  <si>
    <t>5base</t>
  </si>
  <si>
    <t>260142X</t>
  </si>
  <si>
    <t>PSM-ZM202605250008-0062</t>
  </si>
  <si>
    <t>PSM-ZM202606050014-0008</t>
  </si>
  <si>
    <t>H26062302</t>
  </si>
  <si>
    <t>A6-178.1</t>
  </si>
  <si>
    <t>PSM-ZM202508210001-0055</t>
  </si>
  <si>
    <t>HGC-Lib-26076753</t>
  </si>
  <si>
    <t>M2-15</t>
  </si>
  <si>
    <t>A6-88</t>
  </si>
  <si>
    <t>PSM-ZM202604100005-0006</t>
  </si>
  <si>
    <t>H26062301</t>
  </si>
  <si>
    <t>PSM-ZM202602060018-0025</t>
  </si>
  <si>
    <t>DAP-Seq文库</t>
  </si>
  <si>
    <t>260451E</t>
  </si>
  <si>
    <t>PSM-ZM202511060005-0090</t>
  </si>
  <si>
    <t>0623X1</t>
  </si>
  <si>
    <t>10XATAC文库+mRNA+10x5′单细胞免疫组库+免疫组库+smallRNA</t>
  </si>
  <si>
    <t>0623X2</t>
  </si>
  <si>
    <t>PSM-ZM202603030004-0015</t>
  </si>
  <si>
    <t>PSM-ZM202509220004-0015</t>
  </si>
  <si>
    <t>A7-32-2</t>
  </si>
  <si>
    <t>HGC-Lib-26076752</t>
  </si>
  <si>
    <t>M1-15</t>
  </si>
  <si>
    <t>PSM-ZM202606090003-0002</t>
  </si>
  <si>
    <t>A8-300-1</t>
  </si>
  <si>
    <t>HGC-Lib-26076754</t>
  </si>
  <si>
    <t>High-15</t>
  </si>
  <si>
    <t>PSM-ZM202508260006-0023</t>
  </si>
  <si>
    <t>PSM-ZM202509290011-0017</t>
  </si>
  <si>
    <t>HGC-Lib-26077780</t>
  </si>
  <si>
    <t>260618_mix_R</t>
  </si>
  <si>
    <t>A7-32-1</t>
  </si>
  <si>
    <t>PSM-ZM202605110004-0035</t>
  </si>
  <si>
    <t>JZP260623003</t>
  </si>
  <si>
    <t>260447E</t>
  </si>
  <si>
    <t>260456E</t>
  </si>
  <si>
    <t>HGC20240116005-0016</t>
  </si>
  <si>
    <t>HGC-Lib-26077972</t>
  </si>
  <si>
    <t>HPNGS-D22</t>
  </si>
  <si>
    <t>PSM-ZM202606150017-0001</t>
  </si>
  <si>
    <t>A6-39</t>
  </si>
  <si>
    <t>136基因</t>
  </si>
  <si>
    <t>PSM-ZM202506110002-0096</t>
  </si>
  <si>
    <t>HGC-POOL-26078387</t>
  </si>
  <si>
    <t>YX20260618-1</t>
  </si>
  <si>
    <t>HGC20250324002-0015</t>
  </si>
  <si>
    <t>HGC-POOL-26077959</t>
  </si>
  <si>
    <t>LR260617</t>
  </si>
  <si>
    <t>PSM-ZM202605250008-0075</t>
  </si>
  <si>
    <t>HGC-Lib-26078595</t>
  </si>
  <si>
    <t>LFPC260615029X2</t>
  </si>
  <si>
    <t>A6-576</t>
  </si>
  <si>
    <t>PSM-ZM202506110002-0097</t>
  </si>
  <si>
    <t>YX20260623-1</t>
  </si>
  <si>
    <t>HGC-Lib-26076865</t>
  </si>
  <si>
    <t>WGRstr1</t>
  </si>
  <si>
    <t>HGC20250306005-0830</t>
  </si>
  <si>
    <t>HGC-Lib-26077992</t>
  </si>
  <si>
    <t>A5-80.19</t>
  </si>
  <si>
    <t>PSM-ZM202509220004-0013</t>
  </si>
  <si>
    <t>A5-140</t>
  </si>
  <si>
    <t>PSM-ZM202605250008-0077</t>
  </si>
  <si>
    <t>HGC-Lib-26078498</t>
  </si>
  <si>
    <t>L260613036X3</t>
  </si>
  <si>
    <t>HGC20250306005-0828</t>
  </si>
  <si>
    <t>A8-1.05</t>
  </si>
  <si>
    <t>HGC20250306005-0816</t>
  </si>
  <si>
    <t>HGC-Lib-26076655</t>
  </si>
  <si>
    <t>2_B2_IK</t>
  </si>
  <si>
    <t>PSM-ZM202601070010-0022</t>
  </si>
  <si>
    <t>HGC-POOL-26077081</t>
  </si>
  <si>
    <t>DISC</t>
  </si>
  <si>
    <t>PSM-ZM202512230003-0002</t>
  </si>
  <si>
    <t>HGC-Lib-26077902</t>
  </si>
  <si>
    <t>P260778_1</t>
  </si>
  <si>
    <t>10x 单细胞FLEX文库</t>
  </si>
  <si>
    <t>PSM-ZM202508210001-0057</t>
  </si>
  <si>
    <t>A5-1.07</t>
  </si>
  <si>
    <t>PSM-ZM202510090006-0003</t>
  </si>
  <si>
    <t>HGC-POOL-26077161</t>
  </si>
  <si>
    <t>A8-0.82</t>
  </si>
  <si>
    <t>HGC-Lib-26075776</t>
  </si>
  <si>
    <t>rplgf1</t>
  </si>
  <si>
    <t>HGC-Lib-26076863</t>
  </si>
  <si>
    <t>WGRcer1</t>
  </si>
  <si>
    <t>PSM-ZM202605110004-0036</t>
  </si>
  <si>
    <t>JZP260624027</t>
  </si>
  <si>
    <t>A8-2.73</t>
  </si>
  <si>
    <t>PSM-ZM202605270007-0002</t>
  </si>
  <si>
    <t>HGC20250306005-0832</t>
  </si>
  <si>
    <t>pool2</t>
  </si>
  <si>
    <t>HGC-Lib-26075930</t>
  </si>
  <si>
    <t>B139P3-5-6</t>
  </si>
  <si>
    <t>JZP260624028</t>
  </si>
  <si>
    <t>A8-5.72</t>
  </si>
  <si>
    <t>A8-56.27</t>
  </si>
  <si>
    <t>PSM-ZM202506110002-0098</t>
  </si>
  <si>
    <t>HGC-POOL-26078850</t>
  </si>
  <si>
    <t>YX20260623-3</t>
  </si>
  <si>
    <t>PSM-ZM202605140006-0011</t>
  </si>
  <si>
    <t>A4-61</t>
  </si>
  <si>
    <t>HGC-POOL-26078849</t>
  </si>
  <si>
    <t>YX20260623-2</t>
  </si>
  <si>
    <t>PSM-ZM202606090002-0014</t>
  </si>
  <si>
    <t>PSM-ZM202605250008-0080</t>
  </si>
  <si>
    <t>HGC-Lib-26078932</t>
  </si>
  <si>
    <t>L260610033</t>
  </si>
  <si>
    <t>A7-58</t>
  </si>
  <si>
    <t>A7-48-2</t>
  </si>
  <si>
    <t>HGC-Lib-26078602</t>
  </si>
  <si>
    <t>LFPC260608010X2</t>
  </si>
  <si>
    <t>HGC-Lib-26077624</t>
  </si>
  <si>
    <t>SNSH</t>
  </si>
  <si>
    <t>PSM-ZM202606220003-0001</t>
  </si>
  <si>
    <t>HGC-Lib-26078594</t>
  </si>
  <si>
    <t>LC260618112</t>
  </si>
  <si>
    <t>HGC-POOL-26078852</t>
  </si>
  <si>
    <t>YX20260623-8</t>
  </si>
  <si>
    <t>HGC20241225002-0025</t>
  </si>
  <si>
    <t>HGC-Lib-26077646</t>
  </si>
  <si>
    <t>ZJJH_3</t>
  </si>
  <si>
    <t>PSM-ZM202509230004-0020</t>
  </si>
  <si>
    <t>HGC-POOL-26076755</t>
  </si>
  <si>
    <t>260617-HX</t>
  </si>
  <si>
    <t>HGC-Lib-26077433</t>
  </si>
  <si>
    <t>C5-R</t>
  </si>
  <si>
    <t>PSM-ZM202506260007-0012</t>
  </si>
  <si>
    <t>A7-48-1</t>
  </si>
  <si>
    <t>HGC20250306005-0825</t>
  </si>
  <si>
    <t>A4-204</t>
  </si>
  <si>
    <t>PSM-ZM202606120010-0003</t>
  </si>
  <si>
    <t>20260625R-P2-186</t>
  </si>
  <si>
    <t>HGC-Lib-26078582</t>
  </si>
  <si>
    <t>DYNOLC260618017</t>
  </si>
  <si>
    <t>A5-25</t>
  </si>
  <si>
    <t>PSM-ZM202605250008-0043</t>
  </si>
  <si>
    <t>HGC-Lib-26074117</t>
  </si>
  <si>
    <t>LGBC260521085CJ2</t>
  </si>
  <si>
    <t>HGC-26077958</t>
  </si>
  <si>
    <t>A5-14</t>
  </si>
  <si>
    <t>PSM-ZM202603040009-0009</t>
  </si>
  <si>
    <t>HGC-POOL-26075814</t>
  </si>
  <si>
    <t>PLN333</t>
  </si>
  <si>
    <t>A4-17</t>
  </si>
  <si>
    <t>HGC-Lib-26078925</t>
  </si>
  <si>
    <t>L260622012</t>
  </si>
  <si>
    <t>PSM-ZM202508080010-0118</t>
  </si>
  <si>
    <t>HGC-POOL-26078894</t>
  </si>
  <si>
    <t>KSD-260624-ctDNA</t>
  </si>
  <si>
    <t>LHR</t>
  </si>
  <si>
    <t>PSM-ZM202605250008-0066</t>
  </si>
  <si>
    <t>HGC-Lib-26076998</t>
  </si>
  <si>
    <t>L260527026</t>
  </si>
  <si>
    <t>PSM-ZM202511060005-0091</t>
  </si>
  <si>
    <t>0625X1</t>
  </si>
  <si>
    <t>panel文库/mRNA/cut&amp;tag</t>
  </si>
  <si>
    <t>PSM-ZM202606050014-0010</t>
  </si>
  <si>
    <t>HGC-Lib-26079030</t>
  </si>
  <si>
    <t>L260611sh001c1A</t>
  </si>
  <si>
    <t>A4-151</t>
  </si>
  <si>
    <t>HGC-Lib-26078816</t>
  </si>
  <si>
    <t>pool3</t>
  </si>
  <si>
    <t>PSM-ZM202605110004-0037</t>
  </si>
  <si>
    <t>JZP260625042</t>
  </si>
  <si>
    <t>JZP260625043</t>
  </si>
  <si>
    <t>PSM-ZM202605190009-0029</t>
  </si>
  <si>
    <t>HGC-POOL-26078890</t>
  </si>
  <si>
    <t>ZLZ-HT260624G</t>
  </si>
  <si>
    <t>PSM-ZM202606090002-0019</t>
  </si>
  <si>
    <t>HGC-Lib-26076996</t>
  </si>
  <si>
    <t>L260527024</t>
  </si>
  <si>
    <t>PSM-ZM202510150007-0068</t>
  </si>
  <si>
    <t>260466E</t>
  </si>
  <si>
    <t>PSM-ZM202511270009-0035</t>
  </si>
  <si>
    <t>HGC-POOL-26078823</t>
  </si>
  <si>
    <t>WT2620-mix</t>
  </si>
  <si>
    <t>PSM-ZM202604170009-0010</t>
  </si>
  <si>
    <t>HGC-POOL-26078739</t>
  </si>
  <si>
    <t>BrU-seq 31-34</t>
  </si>
  <si>
    <t>PSM-ZM202601190016-0015</t>
  </si>
  <si>
    <t>HGC-26078410</t>
  </si>
  <si>
    <t>PSM-ZM202602060018-0026</t>
  </si>
  <si>
    <t>HGC-POOL-26078895</t>
  </si>
  <si>
    <t>26TT-KY083</t>
  </si>
  <si>
    <t>HGC-Lib-26077751</t>
  </si>
  <si>
    <t>LFPC260608019X2</t>
  </si>
  <si>
    <t>PSM-ZM202507020010-0048</t>
  </si>
  <si>
    <t>HGC20241218001-0022</t>
  </si>
  <si>
    <t>HGC-POOL-26078851</t>
  </si>
  <si>
    <t>YX20260623-4</t>
  </si>
  <si>
    <t>HGC-POOL-26078889</t>
  </si>
  <si>
    <t>ZLZ-HT260624F</t>
  </si>
  <si>
    <t>PSM-ZM202605270001-0004</t>
  </si>
  <si>
    <t>A7-3.22</t>
  </si>
  <si>
    <t>HGC-Lib-26076925</t>
  </si>
  <si>
    <t>CHIPLC260612095</t>
  </si>
  <si>
    <t>PSM-ZM202606090002-0016</t>
  </si>
  <si>
    <t>HGC-Lib-26079084</t>
  </si>
  <si>
    <t>RYZ-002_5+CQT2026032315-F002+郭雪</t>
  </si>
  <si>
    <t>HGC-Lib-26076549</t>
  </si>
  <si>
    <t>AG5_ZJK+CQT2026031801-F003+张典</t>
  </si>
  <si>
    <t>HGC-Lib-26063445</t>
  </si>
  <si>
    <t>con3</t>
  </si>
  <si>
    <t>PSM-ZM202511060005-0092</t>
  </si>
  <si>
    <t>0626X1</t>
  </si>
  <si>
    <t>10x3′单细胞转录组/10XFlex</t>
  </si>
  <si>
    <t>PSM-ZM202605110004-0038</t>
  </si>
  <si>
    <t>JZP260626022</t>
  </si>
  <si>
    <t>JZP260626025</t>
  </si>
  <si>
    <t>JZP260626026</t>
  </si>
  <si>
    <t>JZP260626027</t>
  </si>
  <si>
    <t>HGC-26038721-1</t>
  </si>
  <si>
    <t>HGC-Lib-26078817</t>
  </si>
  <si>
    <t>pool4</t>
  </si>
  <si>
    <t>A7-46.86</t>
  </si>
  <si>
    <t>HGC-Lib-26078603</t>
  </si>
  <si>
    <t>LFPC260608018X2</t>
  </si>
  <si>
    <t>HGC20250208001-0017</t>
  </si>
  <si>
    <t>HGC-POOL-26078891</t>
  </si>
  <si>
    <t>ZLZ-HT260624H</t>
  </si>
  <si>
    <t>PSM-ZM202508140005-0036</t>
  </si>
  <si>
    <t>HGC-Lib-26077907</t>
  </si>
  <si>
    <t>LC260617001</t>
  </si>
  <si>
    <t>HGC-POOL-26078888</t>
  </si>
  <si>
    <t>JYZ-HT260624E</t>
  </si>
  <si>
    <t>HGC-Lib-26075602</t>
  </si>
  <si>
    <t>LC260610022</t>
  </si>
  <si>
    <t>PSM-ZM202511270009-0036</t>
  </si>
  <si>
    <t>HGC-POOL-26078824</t>
  </si>
  <si>
    <t>WT2621-mix</t>
  </si>
  <si>
    <t>pool4-1</t>
  </si>
  <si>
    <t>PSM-ZM202510090006-0004</t>
  </si>
  <si>
    <t>HGC-POOL-26079043</t>
  </si>
  <si>
    <t>PSM-ZM202606050014-0009</t>
  </si>
  <si>
    <t>HGC-Lib-26078878</t>
  </si>
  <si>
    <t>A8-7.13</t>
  </si>
  <si>
    <t>PSM-ZM202605190009-0031</t>
  </si>
  <si>
    <t>A8-337</t>
  </si>
  <si>
    <t>PSM-ZM202508080010-0119</t>
  </si>
  <si>
    <t>HGC-POOL-26079407</t>
  </si>
  <si>
    <t>PSM-ZM202601070010-0024</t>
  </si>
  <si>
    <t>HGC-POOL-26079045</t>
  </si>
  <si>
    <t>PSM-ZM202605110004-0039</t>
  </si>
  <si>
    <t>JZP260627044</t>
  </si>
  <si>
    <t>JZP260627043</t>
  </si>
  <si>
    <t>JZP260627040</t>
  </si>
  <si>
    <t>JZP260627030</t>
  </si>
  <si>
    <t>JZP260627045</t>
  </si>
  <si>
    <t>JZP260627041</t>
  </si>
  <si>
    <t>HGC-Lib-26078818</t>
  </si>
  <si>
    <t>JZP260627042</t>
  </si>
  <si>
    <t>HGC-Lib-26078819</t>
  </si>
  <si>
    <t>pool6</t>
  </si>
  <si>
    <t>HGC-Lib-26078820</t>
  </si>
  <si>
    <t>pool7</t>
  </si>
  <si>
    <t>PSM-ZM202604100005-0007</t>
  </si>
  <si>
    <t>HGC-POOL-26079196</t>
  </si>
  <si>
    <t>AT404</t>
  </si>
  <si>
    <t>HGC-Lib-26078879</t>
  </si>
  <si>
    <t>WK109</t>
  </si>
  <si>
    <t>HGC-Lib-26078880</t>
  </si>
  <si>
    <t>WK110</t>
  </si>
  <si>
    <t>PSM-ZM202606190002-0001</t>
  </si>
  <si>
    <t>武汉大学</t>
  </si>
  <si>
    <t>A7-94</t>
  </si>
  <si>
    <t>PSM-ZM202603040009-0012</t>
  </si>
  <si>
    <t>HGC-POOL-26079562</t>
  </si>
  <si>
    <t>PLN338</t>
  </si>
  <si>
    <t>PSM-ZM202511060005-0093</t>
  </si>
  <si>
    <t>0630X1</t>
  </si>
  <si>
    <t>mRNA/10x5′单细胞免疫组库</t>
  </si>
  <si>
    <t>PSM-ZM202606050014-0011</t>
  </si>
  <si>
    <t>H26062901</t>
  </si>
  <si>
    <t>A7-3.5</t>
  </si>
  <si>
    <t>HGC20250306005-0833</t>
  </si>
  <si>
    <t>HGC-Lib-26079556</t>
  </si>
  <si>
    <t>IM</t>
  </si>
  <si>
    <t>PSM-ZM202605250008-0083</t>
  </si>
  <si>
    <t>HGC-POOL-26079529</t>
  </si>
  <si>
    <t>PCRD-260626-010</t>
  </si>
  <si>
    <t>HGC-POOL-26079140</t>
  </si>
  <si>
    <t>JYZ-HT260625C</t>
  </si>
  <si>
    <t>HGC20250306005-0835</t>
  </si>
  <si>
    <t>HGC-POOL-26079561</t>
  </si>
  <si>
    <t>20260619-V8-1</t>
  </si>
  <si>
    <t>PSM-ZM202604210005-0016</t>
  </si>
  <si>
    <t>HGC-POOL-26079531</t>
  </si>
  <si>
    <t>RX20260626-18</t>
  </si>
  <si>
    <t>PSM-ZM202510200009-0072</t>
  </si>
  <si>
    <t>HGC-Lib-26079141</t>
  </si>
  <si>
    <t>ZLZ-HT260625D</t>
  </si>
  <si>
    <t>HGC-Lib-26078959</t>
  </si>
  <si>
    <t>LGTC260607001CJ</t>
  </si>
  <si>
    <t>HGC20250306005-0834</t>
  </si>
  <si>
    <t>PSM-ZM202510160003-0010</t>
  </si>
  <si>
    <t>HGC-Lib-26079530</t>
  </si>
  <si>
    <t>R260626055</t>
  </si>
  <si>
    <t>HGC-Lib-26077447</t>
  </si>
  <si>
    <t>D4</t>
  </si>
  <si>
    <t>HGC-Lib-26072834</t>
  </si>
  <si>
    <t>LGTC260530015FS</t>
  </si>
  <si>
    <t>HGC-Lib-26078578</t>
  </si>
  <si>
    <t>BCRLGTBC260617020</t>
  </si>
  <si>
    <t>PSM-ZM202601070010-0027</t>
  </si>
  <si>
    <t>PSM-ZM202603030004-0016</t>
  </si>
  <si>
    <t>HGC-Lib-26077452</t>
  </si>
  <si>
    <t>IP-WT-3-SIRT2</t>
  </si>
  <si>
    <t>HGC-Lib-26078821</t>
  </si>
  <si>
    <t>pool8</t>
  </si>
  <si>
    <t>PSM-ZM202605110004-0040</t>
  </si>
  <si>
    <t>JZP260629004</t>
  </si>
  <si>
    <t>JZP260629005</t>
  </si>
  <si>
    <t>JZP260629009</t>
  </si>
  <si>
    <t>260467E</t>
  </si>
  <si>
    <t>PSM-ZM202606090002-0023</t>
  </si>
  <si>
    <t>A7-324</t>
  </si>
  <si>
    <t>HGC-Lib-26078813</t>
  </si>
  <si>
    <t>2_SISFP12_3</t>
  </si>
  <si>
    <t>HGC-POOL-26079527</t>
  </si>
  <si>
    <t>PCRD-260626-006</t>
  </si>
  <si>
    <t>PSM-ZM202605250008-0078</t>
  </si>
  <si>
    <t>HGC-Lib-26078896</t>
  </si>
  <si>
    <t>R260618007</t>
  </si>
  <si>
    <t>PSM-ZM202510160003-0011</t>
  </si>
  <si>
    <t>PSM-ZM202606120010-0004</t>
  </si>
  <si>
    <t>20260630R-P2-276</t>
  </si>
  <si>
    <t>PSM-ZM202605140006-0012</t>
  </si>
  <si>
    <t>PSM-ZM202606050003-0001</t>
  </si>
  <si>
    <t>A8-133.6</t>
  </si>
  <si>
    <t>A8-36-2</t>
  </si>
  <si>
    <t>PSM-ZM202603170008-0002</t>
  </si>
  <si>
    <t xml:space="preserve">small RNA</t>
  </si>
  <si>
    <t>A6-59</t>
  </si>
  <si>
    <t>A5-470</t>
  </si>
  <si>
    <t>HGC-POOL-26079532</t>
  </si>
  <si>
    <t>RX20260626-19</t>
  </si>
  <si>
    <t>BD单细胞</t>
  </si>
  <si>
    <t>A8-164</t>
  </si>
  <si>
    <t>PSM-ZM202606050014-0012</t>
  </si>
  <si>
    <t>HGC-Lib-26079691</t>
  </si>
  <si>
    <t>L260618sh001BCRc1A</t>
  </si>
  <si>
    <t>A6-224</t>
  </si>
  <si>
    <t>HGC-Lib-26078814</t>
  </si>
  <si>
    <t>organoid</t>
  </si>
  <si>
    <t>JX20260624068ORS-6</t>
  </si>
  <si>
    <t>PSM-ZM202606050014-0014</t>
  </si>
  <si>
    <t>H26063001</t>
  </si>
  <si>
    <t>PSM-ZM202606090002-0021</t>
  </si>
  <si>
    <t>HGC-Lib-26079497</t>
  </si>
  <si>
    <t>ZHP_PT_5+CQT2026041002-F005+熊慧</t>
  </si>
  <si>
    <t>HGC20241218001-0024</t>
  </si>
  <si>
    <t>HGC-26077956</t>
  </si>
  <si>
    <t>HGC-Lib-26079912</t>
  </si>
  <si>
    <t>resistant+CQT2026060901-F002+赵汗青</t>
  </si>
  <si>
    <t>PSM-ZM202511060005-0094</t>
  </si>
  <si>
    <t>panel文库+10x5′单细胞免疫组库+smallRNA+cut&amp;tag+mRNA</t>
  </si>
  <si>
    <t>HGC-Lib-26078403</t>
  </si>
  <si>
    <t>ETP5-G</t>
  </si>
  <si>
    <t>PSM-ZM202605110004-0041</t>
  </si>
  <si>
    <t>JZP260630018</t>
  </si>
  <si>
    <t>JZP260630019</t>
  </si>
  <si>
    <t>HGC-Lib-26078822</t>
  </si>
  <si>
    <t>pool9</t>
  </si>
  <si>
    <t>HGC20250324002-0016</t>
  </si>
  <si>
    <t>HGC-POOL-26080119</t>
  </si>
  <si>
    <t>LR260629-1</t>
  </si>
  <si>
    <t>HGC-POOL-26079143</t>
  </si>
  <si>
    <t>ZLZ-HT260625F</t>
  </si>
  <si>
    <t>HGC-Lib-26078881</t>
  </si>
  <si>
    <t>WK111</t>
  </si>
  <si>
    <t>HGC20250306005-0840</t>
  </si>
  <si>
    <t>HGC-Lib-26080281</t>
  </si>
  <si>
    <t>0617CS7 _3</t>
  </si>
  <si>
    <t>PSM-ZM202511060005-0095</t>
  </si>
  <si>
    <t>0701X1</t>
  </si>
  <si>
    <t>HGC-Lib-26078867</t>
  </si>
  <si>
    <t>Cst_34</t>
  </si>
  <si>
    <t>HGC-Lib-26069961</t>
  </si>
  <si>
    <t>ETP4_C</t>
  </si>
  <si>
    <t>B7-41</t>
  </si>
  <si>
    <t>PSM-ZM202605140006-0013</t>
  </si>
  <si>
    <t>HGC-Lib-26080174</t>
  </si>
  <si>
    <t>long_FL_genomic</t>
  </si>
  <si>
    <t>HGC20250306005-0838</t>
  </si>
  <si>
    <t>B6-850</t>
  </si>
  <si>
    <t>B7-74</t>
  </si>
  <si>
    <t>PSM-ZM202601040005-0014</t>
  </si>
  <si>
    <t>PSM-ZM202606050014-0013</t>
  </si>
  <si>
    <t>HGC-Lib-26079728</t>
  </si>
  <si>
    <t>L260615bj05c1A</t>
  </si>
  <si>
    <t>PSM-ZM202606250001-0001</t>
  </si>
  <si>
    <t>20260630R-P1-216</t>
  </si>
  <si>
    <t>HGC-Lib-26079156</t>
  </si>
  <si>
    <t>con+CQT2026060212-F001+郭雪</t>
  </si>
  <si>
    <t>PSM-ZM202508080010-0120</t>
  </si>
  <si>
    <t>HGC-POOL-26080144</t>
  </si>
  <si>
    <t>KSD260630-1</t>
  </si>
  <si>
    <t>HGC-Lib-26079727</t>
  </si>
  <si>
    <t>L260615bj03c1A</t>
  </si>
  <si>
    <t>HGC-Lib-26063448</t>
  </si>
  <si>
    <t>Ig3</t>
  </si>
  <si>
    <t>B7-172</t>
  </si>
  <si>
    <t>PSM-ZM202605140006-0010</t>
  </si>
  <si>
    <t>cuttag文库</t>
  </si>
  <si>
    <t>PSM-ZM202606010002-0001</t>
  </si>
  <si>
    <t>HGC-Lib-26078893</t>
  </si>
  <si>
    <t>0.62</t>
  </si>
  <si>
    <t>HGC-Lib-26078892</t>
  </si>
  <si>
    <t>0.21</t>
  </si>
  <si>
    <t>PSM-ZM202605110004-0042</t>
  </si>
  <si>
    <t>JZP260701026</t>
  </si>
  <si>
    <t>JZP260701027</t>
  </si>
  <si>
    <t>PSM-ZM202605250008-0088</t>
  </si>
  <si>
    <t>PSM-ZM202605140006-0014</t>
  </si>
  <si>
    <t>HGC-Lib-26079484</t>
  </si>
  <si>
    <t>Oil_ELL1+CQT2026061201-F002+赵汗青</t>
  </si>
  <si>
    <t>HGC-Lib-26078791</t>
  </si>
  <si>
    <t>IP_AMI_946</t>
  </si>
  <si>
    <t>HGC20250306005-0846</t>
  </si>
  <si>
    <t>A8-510</t>
  </si>
  <si>
    <t>PSM-ZM202604170009-0012</t>
  </si>
  <si>
    <t>HGC-POOL-26079959</t>
  </si>
  <si>
    <t>CHIP-seq-CTY-7-14</t>
  </si>
  <si>
    <t>A8-6.84</t>
  </si>
  <si>
    <t>PSM-ZM202606050014-0016</t>
  </si>
  <si>
    <t>PSM-ZM202511060005-0096</t>
  </si>
  <si>
    <t>0702X1</t>
  </si>
  <si>
    <t>mRNA/10x5′单细胞免疫组库/免疫组库/smallRNA</t>
  </si>
  <si>
    <t>PSM-ZM202605250008-0089</t>
  </si>
  <si>
    <t>0702X2</t>
  </si>
  <si>
    <t>10x5′单细胞免疫组库/免疫组库/smallRNA/mRNA/cut&amp;tag</t>
  </si>
  <si>
    <t>A7-109</t>
  </si>
  <si>
    <t>A8-173</t>
  </si>
  <si>
    <t>PSM-ZM202606090002-0030</t>
  </si>
  <si>
    <t>A7-400-2</t>
  </si>
  <si>
    <t>PSM-ZM202605110004-0043</t>
  </si>
  <si>
    <t>JZP260702018</t>
  </si>
  <si>
    <t>JZP260702009</t>
  </si>
  <si>
    <t>JZP260702019</t>
  </si>
  <si>
    <t>PSM-ZM202511060005-0097</t>
  </si>
  <si>
    <t>0703X1</t>
  </si>
  <si>
    <t>10x5′单细胞免疫组库/免疫组库/panel文库/sgRNA/mRNA/smallRNA</t>
  </si>
  <si>
    <t>PSM-ZM202605250008-0090</t>
  </si>
  <si>
    <t>HGC-POOL-26082048</t>
  </si>
  <si>
    <t>PCRD-260701-002</t>
  </si>
  <si>
    <t>HGC-POOL-26082050</t>
  </si>
  <si>
    <t>PCRD-260701-003</t>
  </si>
  <si>
    <t>PSM-ZM202605210007-0001</t>
  </si>
  <si>
    <t>南华大学附属第一医院</t>
  </si>
  <si>
    <t>HGC-POOL-26082049</t>
  </si>
  <si>
    <t>PCRD-260701-001</t>
  </si>
  <si>
    <t>A7-77</t>
  </si>
  <si>
    <t>HGC20241226003-0056</t>
  </si>
  <si>
    <t>HGC-Lib-26080279</t>
  </si>
  <si>
    <t>0618S6_3</t>
  </si>
  <si>
    <t>10x3’scRNASequencing(v4)</t>
  </si>
  <si>
    <t>A7-152</t>
  </si>
  <si>
    <t>A7-73</t>
  </si>
  <si>
    <t>HGC20250306005-0842</t>
  </si>
  <si>
    <t>A8-258</t>
  </si>
  <si>
    <t>HGC20250306005-0844</t>
  </si>
  <si>
    <t>HGC20250306005-0848</t>
  </si>
  <si>
    <t>PSM-ZM202606050014-0015</t>
  </si>
  <si>
    <t>HGC-Lib-26080823</t>
  </si>
  <si>
    <t>WK116</t>
  </si>
  <si>
    <t>PSM-ZM202606090002-0026</t>
  </si>
  <si>
    <t>PSM-ZM202605250008-0084</t>
  </si>
  <si>
    <t>PSM-ZM202508080010-0121</t>
  </si>
  <si>
    <t>HGC-POOL-26080832</t>
  </si>
  <si>
    <t>KSD-260701-ctDNA</t>
  </si>
  <si>
    <t>PSM-ZM202606220004-0001</t>
  </si>
  <si>
    <t>HGC-Lib-26063449</t>
  </si>
  <si>
    <t>akg1</t>
  </si>
  <si>
    <t>PSM-ZM202605260012-0002</t>
  </si>
  <si>
    <t>HGC-POOL-26080596</t>
  </si>
  <si>
    <t>HGC20240726003-0128</t>
  </si>
  <si>
    <t>HGC-POOL-26080173</t>
  </si>
  <si>
    <t>wk260630-1</t>
  </si>
  <si>
    <t>HGC-POOL-26080597</t>
  </si>
  <si>
    <t>BL-3</t>
  </si>
  <si>
    <t>HGC-Lib-26065129</t>
  </si>
  <si>
    <t>PSM-ZM202605110004-0044</t>
  </si>
  <si>
    <t>JZP260703013</t>
  </si>
  <si>
    <t>JZP260703014</t>
  </si>
  <si>
    <t>JZP260703021</t>
  </si>
  <si>
    <t>JZP260703022</t>
  </si>
  <si>
    <t>PSM-ZM202605250008-0093</t>
  </si>
  <si>
    <t>PSM-ZM202605110004-0045</t>
  </si>
  <si>
    <t>JZP260704037</t>
  </si>
  <si>
    <t>JZP260704035</t>
  </si>
  <si>
    <t>JZP260704010</t>
  </si>
  <si>
    <t>JZP260704038</t>
  </si>
  <si>
    <t>JZP260704027</t>
  </si>
  <si>
    <t>JZP260704034</t>
  </si>
  <si>
    <t>JZP260704026</t>
  </si>
  <si>
    <t>PSM-ZM202605080003-0002</t>
  </si>
  <si>
    <t>HGC-POOL-26081135</t>
  </si>
  <si>
    <t>sample 1</t>
  </si>
  <si>
    <t>HGC-Lib-26081059</t>
  </si>
  <si>
    <t>TAGRD260617002</t>
  </si>
  <si>
    <t>PSM-ZM202605250008-0096</t>
  </si>
  <si>
    <t>HGC-Lib-26082744</t>
  </si>
  <si>
    <t>LGTBC260701047</t>
  </si>
  <si>
    <t>HGC-Lib-26079534</t>
  </si>
  <si>
    <t>RX20260626-21</t>
  </si>
  <si>
    <t>PSM-ZM202606090002-0034</t>
  </si>
  <si>
    <t>B7-228</t>
  </si>
  <si>
    <t>HGC-Lib-26082596</t>
  </si>
  <si>
    <t>LC260627055X2</t>
  </si>
  <si>
    <t>HGC20250306005-0854</t>
  </si>
  <si>
    <t>HGC-Lib-26082427</t>
  </si>
  <si>
    <t>MS1</t>
  </si>
  <si>
    <t>HGC-Lib-26082769</t>
  </si>
  <si>
    <t>LGTBC260630027CT</t>
  </si>
  <si>
    <t>HGC-Lib-26080969</t>
  </si>
  <si>
    <t>DRH-HC0626-PBMC_TCR+CQT2026011303-F032+赵汗青</t>
  </si>
  <si>
    <t>HGC20250306005-0853</t>
  </si>
  <si>
    <t>HGC20250324002-0017</t>
  </si>
  <si>
    <t>HGC-POOL-26080120</t>
  </si>
  <si>
    <t>LR260629-2</t>
  </si>
  <si>
    <t>260468E</t>
  </si>
  <si>
    <t>B5-600</t>
  </si>
  <si>
    <t>PSM-ZM202602060018-0030</t>
  </si>
  <si>
    <t>PSM-ZM202604020002-0005</t>
  </si>
  <si>
    <t>PSM-ZM202606050014-0022</t>
  </si>
  <si>
    <t>HGC-POOL-26082718</t>
  </si>
  <si>
    <t>H26070401</t>
  </si>
  <si>
    <t>HGC-POOL-26082719</t>
  </si>
  <si>
    <t>H26070402</t>
  </si>
  <si>
    <t>B7-85.87</t>
  </si>
  <si>
    <t>B7-0.9</t>
  </si>
  <si>
    <t>HGC-Lib-26080118</t>
  </si>
  <si>
    <t>N-260625-WGX</t>
  </si>
  <si>
    <t>B7-20.54</t>
  </si>
  <si>
    <t>HGC-Lib-26080964</t>
  </si>
  <si>
    <t>NeoMab_MMNTD_260624_5+CQT2026032303-F006+熊慧</t>
  </si>
  <si>
    <t>HGC-Lib-26082770</t>
  </si>
  <si>
    <t>BCRLGTBC260630027</t>
  </si>
  <si>
    <t>B4-1000</t>
  </si>
  <si>
    <t>B7-8.78</t>
  </si>
  <si>
    <t>0705X1</t>
  </si>
  <si>
    <t>10x5′单细胞免疫组库+免疫组库+smallRNA</t>
  </si>
  <si>
    <t>HGC20250306005-0851</t>
  </si>
  <si>
    <t>B8-440</t>
  </si>
  <si>
    <t>HGC-26068776-small-1</t>
  </si>
  <si>
    <t>PSM-ZM202606280001-0001</t>
  </si>
  <si>
    <t>HGC-26079681</t>
  </si>
  <si>
    <t>HGC-26079292</t>
  </si>
  <si>
    <t>HGC-Lib-26080824</t>
  </si>
  <si>
    <t>WK117</t>
  </si>
  <si>
    <t>HGC-Lib-26078619</t>
  </si>
  <si>
    <t>L260530058</t>
  </si>
  <si>
    <t>A6-6.88</t>
  </si>
  <si>
    <t>PSM-ZM202607020006-0001</t>
  </si>
  <si>
    <t>HGC-Lib-26082075</t>
  </si>
  <si>
    <t>CTRL2026003+CQT2026050712-F005+赵汗青</t>
  </si>
  <si>
    <t>PSM-ZM202602120004-0011</t>
  </si>
  <si>
    <t>ATAC-SEQ文库</t>
  </si>
  <si>
    <t>HGC20240515001-0019</t>
  </si>
  <si>
    <t>HGC-Lib-26083091</t>
  </si>
  <si>
    <t>PSM-ZM202508060012-0023</t>
  </si>
  <si>
    <t>PSM-ZM202605190009-0034</t>
  </si>
  <si>
    <t>HGC-POOL-26081995</t>
  </si>
  <si>
    <t>ZLZ-HT260702B</t>
  </si>
  <si>
    <t>PSM-ZM202506270006-0067</t>
  </si>
  <si>
    <t>A5-735</t>
  </si>
  <si>
    <t>PSM-ZM202508140005-0039</t>
  </si>
  <si>
    <t>PSM-ZM202604290006-0004</t>
  </si>
  <si>
    <t>A7-162</t>
  </si>
  <si>
    <t>HGC20250306005-0858</t>
  </si>
  <si>
    <t>HGC20250306005-0850</t>
  </si>
  <si>
    <t>HGC-Lib-26082030</t>
  </si>
  <si>
    <t>wnt 3</t>
  </si>
  <si>
    <t>A7-23.09</t>
  </si>
  <si>
    <t>PSM-ZM202605250008-0094</t>
  </si>
  <si>
    <t>A6-7</t>
  </si>
  <si>
    <t>PSM-ZM202509030001-0013</t>
  </si>
  <si>
    <t>PSM-ZM202605250008-0098</t>
  </si>
  <si>
    <t>HGC-Lib-26083295</t>
  </si>
  <si>
    <t>LC260702054</t>
  </si>
  <si>
    <t>HGC-Lib-26083297</t>
  </si>
  <si>
    <t>LC260702026</t>
  </si>
  <si>
    <t>HGC-Lib-26080974</t>
  </si>
  <si>
    <t>ZCZ_LN_5+CQT2026041002-F007+熊慧</t>
  </si>
  <si>
    <t>A3-1020</t>
  </si>
  <si>
    <t>PSM-ZM202508210001-0058</t>
  </si>
  <si>
    <t>PSM-ZM202511250021-0017</t>
  </si>
  <si>
    <t>HGC-Lib-26082780</t>
  </si>
  <si>
    <t>xhs-1</t>
  </si>
  <si>
    <t>PSM-ZM202605190009-0037</t>
  </si>
  <si>
    <t>PSM-ZM202607020001-0002</t>
  </si>
  <si>
    <t>PSM-ZM202602060018-0031</t>
  </si>
  <si>
    <t>HGC-POOL-26082840</t>
  </si>
  <si>
    <t>26TT-KY091</t>
  </si>
  <si>
    <t>PSM-ZM202606050009-0002</t>
  </si>
  <si>
    <t>单细胞转录组文库（寻因 ）3端</t>
  </si>
  <si>
    <t>PSM-ZM202508140005-0038</t>
  </si>
  <si>
    <t>PSM-ZM202512190009-0015</t>
  </si>
  <si>
    <t>PSM-ZM202601090006-0023</t>
  </si>
  <si>
    <t>PSM-ZM202506270006-0069</t>
  </si>
  <si>
    <t>PSM-ZM202604210005-0019</t>
  </si>
  <si>
    <t>HGC-POOL-26082558</t>
  </si>
  <si>
    <t>RX20260703-21</t>
  </si>
  <si>
    <t>PSM-ZM202506270006-0068</t>
  </si>
  <si>
    <t>wwh</t>
  </si>
  <si>
    <t>HGC-POOL-26082430</t>
  </si>
  <si>
    <t>JYZ-HT260703A</t>
  </si>
  <si>
    <t>HGC-POOL-26081955</t>
  </si>
  <si>
    <t>S1_S8</t>
  </si>
  <si>
    <t>HGC-POOL-26082431</t>
  </si>
  <si>
    <t>ZLZ-HT260703C</t>
  </si>
  <si>
    <t>PSM-ZM202606050014-0021</t>
  </si>
  <si>
    <t>HGC-Lib-26082486</t>
  </si>
  <si>
    <t>L260422gz001c1A</t>
  </si>
  <si>
    <t>PSM-ZM202511250004-0004</t>
  </si>
  <si>
    <t>HGC-Lib-26082005</t>
  </si>
  <si>
    <t>HGC-Lib-26083282</t>
  </si>
  <si>
    <t>LGTBC260701084</t>
  </si>
  <si>
    <t>HGC-POOL-26082432</t>
  </si>
  <si>
    <t>ZLZ-HT260703E</t>
  </si>
  <si>
    <t>HGC-POOL-26082433</t>
  </si>
  <si>
    <t>ZLZ-HT260703F</t>
  </si>
  <si>
    <t>PSM-ZM202605260012-0004</t>
  </si>
  <si>
    <t>HGC-POOL-26083077</t>
  </si>
  <si>
    <t>CD8-Ribo2</t>
  </si>
  <si>
    <t>PSM-ZM202605110004-0046</t>
  </si>
  <si>
    <t>HGC-Lib-26083089</t>
  </si>
  <si>
    <t>JZP260706002</t>
  </si>
  <si>
    <t>PSM-ZM202605110004-0047</t>
  </si>
  <si>
    <t>JZP260707020</t>
  </si>
  <si>
    <t>PSM-ZM202506190002-0026</t>
  </si>
  <si>
    <t>HGC-Lib-26080580</t>
  </si>
  <si>
    <t>Hy-3</t>
  </si>
  <si>
    <t>PSM-ZM202511060005-0099</t>
  </si>
  <si>
    <t>0708X2</t>
  </si>
  <si>
    <t>PSM-ZM202607060012-0001</t>
  </si>
  <si>
    <t>上海篆码生物科技有限公司</t>
  </si>
  <si>
    <t>HGC-Lib-26083093</t>
  </si>
  <si>
    <t>Lib0323QC5</t>
  </si>
  <si>
    <t>PSM-ZM202606090002-0037</t>
  </si>
  <si>
    <t>PSM-ZM202601190016-0016</t>
  </si>
  <si>
    <t>HGC-26080387</t>
  </si>
  <si>
    <t>CS010-CHJ_MYH</t>
  </si>
  <si>
    <t>PSM-ZM202607010001-0001</t>
  </si>
  <si>
    <t>PSM-ZM202606090002-0039</t>
  </si>
  <si>
    <t>A8-30-3</t>
  </si>
  <si>
    <t>HGC20250306005-0836</t>
  </si>
  <si>
    <t>HGC-Lib-26070005</t>
  </si>
  <si>
    <t>SJ260529MT3</t>
  </si>
  <si>
    <t>0708X3</t>
  </si>
  <si>
    <t>A8-88.38</t>
  </si>
  <si>
    <t>PSM-ZM202603030004-0020</t>
  </si>
  <si>
    <t>HGC-Lib-26083097</t>
  </si>
  <si>
    <t>0708X1</t>
  </si>
  <si>
    <t>PSM-ZM202508080010-0122</t>
  </si>
  <si>
    <t>HGC-POOL-26082441</t>
  </si>
  <si>
    <t>KSD-260703-ctDNA</t>
  </si>
  <si>
    <t>PSM-ZM202510160003-0012</t>
  </si>
  <si>
    <t>A8-32</t>
  </si>
  <si>
    <t>PSM-ZM202606010002-0002</t>
  </si>
  <si>
    <t>HGC-Lib-26080583</t>
  </si>
  <si>
    <t>N-3</t>
  </si>
  <si>
    <t>PSM-ZM202605110004-0048</t>
  </si>
  <si>
    <t>JZP260708018</t>
  </si>
  <si>
    <t>JZP260708019</t>
  </si>
  <si>
    <t>HGC-Lib-26081148</t>
  </si>
  <si>
    <t>PSM-ZM202511060005-0100</t>
  </si>
  <si>
    <t>0709X1</t>
  </si>
  <si>
    <t>10x5′单细胞免疫组库/免疫组库/cut&amp;tag/mRNA</t>
  </si>
  <si>
    <t>PSM-ZM202606090002-0042</t>
  </si>
  <si>
    <t>HGC-Lib-26083842</t>
  </si>
  <si>
    <t>GA_2_SGA_2+CQT2026052909-F001-F002+郭雪</t>
  </si>
  <si>
    <t>PSM-ZM202606090002-0043</t>
  </si>
  <si>
    <t>PSM-ZM202605250008-0100</t>
  </si>
  <si>
    <t>HGC-Lib-26083918</t>
  </si>
  <si>
    <t>L260618059</t>
  </si>
  <si>
    <t>HGC-Lib-26083843</t>
  </si>
  <si>
    <t>PP2605007-3+CQT2026032318-F004+郭雪</t>
  </si>
  <si>
    <t>PSM-ZM202606090002-0029</t>
  </si>
  <si>
    <t>A5-6.21</t>
  </si>
  <si>
    <t>A6-19.15</t>
  </si>
  <si>
    <t>PSM-ZM202605140006-0016</t>
  </si>
  <si>
    <t>HGC-POOL-26080481</t>
  </si>
  <si>
    <t>ZKX9-14+CQT2025071513-F010+张典</t>
  </si>
  <si>
    <t>PSM-ZM202606160009-0002</t>
  </si>
  <si>
    <t>江门市中心医院</t>
  </si>
  <si>
    <t>HGC-Lib-26083917</t>
  </si>
  <si>
    <t>LFPC260608021</t>
  </si>
  <si>
    <t>PSM-ZM202509290011-0018</t>
  </si>
  <si>
    <t>PSM-ZM202508080002-0045</t>
  </si>
  <si>
    <t>PSM-ZM202607030005-0001</t>
  </si>
  <si>
    <t>260709P2-90</t>
  </si>
  <si>
    <t>A5-1.84</t>
  </si>
  <si>
    <t>PSM-ZM202604260001-0005</t>
  </si>
  <si>
    <t>260709P3-210</t>
  </si>
  <si>
    <t>PSM-ZM202606050014-0025</t>
  </si>
  <si>
    <t>HGC-Lib-26083911</t>
  </si>
  <si>
    <t>L260703001c1A</t>
  </si>
  <si>
    <t>PSM-ZM202607020006-0002</t>
  </si>
  <si>
    <t>A6-2-2</t>
  </si>
  <si>
    <t>A6-8.5</t>
  </si>
  <si>
    <t>HGC-Lib-26083841</t>
  </si>
  <si>
    <t>260525XHFV_1_BCR+CQT2026032303-F004+熊慧</t>
  </si>
  <si>
    <t>HGC-Lib-26083098</t>
  </si>
  <si>
    <t>SD13</t>
  </si>
  <si>
    <t>PSM-ZM202507300002-0021</t>
  </si>
  <si>
    <t>RD_HiSeq-PolyA富集-链特异性转录组 index</t>
  </si>
  <si>
    <t>A6-294</t>
  </si>
  <si>
    <t>PSM-ZM202601130007-0006</t>
  </si>
  <si>
    <t>HGC-Lib-26082778</t>
  </si>
  <si>
    <t>sclane271</t>
  </si>
  <si>
    <t>单细胞转录组文库（寻因）3端</t>
  </si>
  <si>
    <t>A5-1.96</t>
  </si>
  <si>
    <t>原核</t>
  </si>
  <si>
    <t>A6-2</t>
  </si>
  <si>
    <t>HGC20250306005-0857</t>
  </si>
  <si>
    <t>A5-6.5</t>
  </si>
  <si>
    <t>PSM-ZM202607070009-0001</t>
  </si>
  <si>
    <t>HGC-Lib-26082018</t>
  </si>
  <si>
    <t>h4V-H4-2</t>
  </si>
  <si>
    <t>HGC-Lib-26083767</t>
  </si>
  <si>
    <t>L16</t>
  </si>
  <si>
    <t>PSM-ZM202605250008-0101</t>
  </si>
  <si>
    <t>HGC-POOL-26083919</t>
  </si>
  <si>
    <t>PCRD-260707-002</t>
  </si>
  <si>
    <t>HGC-Lib-26083766</t>
  </si>
  <si>
    <t>L15</t>
  </si>
  <si>
    <t>PSM-ZM202605110004-0049</t>
  </si>
  <si>
    <t>JZP260709022</t>
  </si>
  <si>
    <t>PSM-ZM202603040009-0014</t>
  </si>
  <si>
    <t>HGC-POOL-26083571</t>
  </si>
  <si>
    <t>PLN340</t>
  </si>
  <si>
    <t>HGC-Lib-26069970</t>
  </si>
  <si>
    <t>CHEN_C</t>
  </si>
  <si>
    <t>HGC-POOL-26082711</t>
  </si>
  <si>
    <t>JNDX</t>
  </si>
  <si>
    <t>PSM-ZM202508080010-0124</t>
  </si>
  <si>
    <t>HGC-POOL-26083803</t>
  </si>
  <si>
    <t>KSD-260708-mRNA</t>
  </si>
  <si>
    <t>HGC-Lib-26081964</t>
  </si>
  <si>
    <t>o1</t>
  </si>
  <si>
    <t>HGC-Lib-26079487</t>
  </si>
  <si>
    <t>TMX_ELL2+CQT2026061201-F002+赵汗青</t>
  </si>
  <si>
    <t>HGC-POOL-26082435</t>
  </si>
  <si>
    <t>JYZ-HT260703J</t>
  </si>
  <si>
    <t>PSM-ZM202603200003-0004</t>
  </si>
  <si>
    <t>HGC-POOL-26082074</t>
  </si>
  <si>
    <t>H260701</t>
  </si>
  <si>
    <t>HGC-Lib-26083852</t>
  </si>
  <si>
    <t>Ang II</t>
  </si>
  <si>
    <t>CUT-tag</t>
  </si>
  <si>
    <t>PSM-ZM202602060018-0032</t>
  </si>
  <si>
    <t>HGC-POOL-26083546</t>
  </si>
  <si>
    <t>20260707</t>
  </si>
  <si>
    <t>PSM-ZM202601280007-0015</t>
  </si>
  <si>
    <t>A3-460</t>
  </si>
  <si>
    <t>PSM-ZM202607060002-0001</t>
  </si>
  <si>
    <t>260709P4-180</t>
  </si>
  <si>
    <t>PSM-ZM202605190009-0038</t>
  </si>
  <si>
    <t>HGC-POOL-26083507</t>
  </si>
  <si>
    <t>ZLZ-HT260706A</t>
  </si>
  <si>
    <t>HGC-Lib-26083853</t>
  </si>
  <si>
    <t>OE+Ang II</t>
  </si>
  <si>
    <t>A3-50</t>
  </si>
  <si>
    <t>HGC-Lib-26083099</t>
  </si>
  <si>
    <t>SD19</t>
  </si>
  <si>
    <t>HGC-POOL-26082440</t>
  </si>
  <si>
    <t>JYZ-HT260703O</t>
  </si>
  <si>
    <t>HGC-Lib-26083081</t>
  </si>
  <si>
    <t>Belo-2</t>
  </si>
  <si>
    <t>HGC-Lib-26083508</t>
  </si>
  <si>
    <t>ZLZ-HT260706C</t>
  </si>
  <si>
    <t>RNA甲基化文库</t>
  </si>
  <si>
    <t>260187X</t>
  </si>
  <si>
    <t>PSM-ZM202509230004-0021</t>
  </si>
  <si>
    <t>HGC-POOL-26083801</t>
  </si>
  <si>
    <t>260708-HX</t>
  </si>
  <si>
    <t>PSM-ZM202508080010-0123</t>
  </si>
  <si>
    <t>HGC-POOL-26083529</t>
  </si>
  <si>
    <t>KSD260707-1</t>
  </si>
  <si>
    <t>HGC-Lib-26082714</t>
  </si>
  <si>
    <t>HGC-POOL-26083802</t>
  </si>
  <si>
    <t>KSD-260708-ctDNA</t>
  </si>
  <si>
    <t>HGC-POOL-26083509</t>
  </si>
  <si>
    <t>JYZ-HT260706D</t>
  </si>
  <si>
    <t>PSM-ZM202605260012-0003</t>
  </si>
  <si>
    <t>HGC-POOL-26083075</t>
  </si>
  <si>
    <t>Rat-PRO-1</t>
  </si>
  <si>
    <t>PSM-ZM202607020004-0001</t>
  </si>
  <si>
    <t>中南大学湘雅医院</t>
  </si>
  <si>
    <t>HGC20250306005-0863</t>
  </si>
  <si>
    <t>HGC-POOL-26084974</t>
  </si>
  <si>
    <t>20260708-V8-1</t>
  </si>
  <si>
    <t>HGC-26074497-4</t>
  </si>
  <si>
    <t>PCR91_50_2</t>
  </si>
  <si>
    <t>HGC20250306005-0864</t>
  </si>
  <si>
    <t>HGC-Lib-26084975</t>
  </si>
  <si>
    <t>HG2026_653</t>
  </si>
  <si>
    <t>PSM-ZM202605250010-0003</t>
  </si>
  <si>
    <t>A7-132</t>
  </si>
  <si>
    <t>PSM-ZM202605250008-0104</t>
  </si>
  <si>
    <t>HGC-POOL-26084937</t>
  </si>
  <si>
    <t>PCRD-260708-002</t>
  </si>
  <si>
    <t>HGC-Lib-26083912</t>
  </si>
  <si>
    <t>L260705001c1A</t>
  </si>
  <si>
    <t>PSM-ZM202511060005-0101</t>
  </si>
  <si>
    <t>0710X1</t>
  </si>
  <si>
    <t>10x5′单细胞免疫组库/免疫组库/mRNA/WGBS</t>
  </si>
  <si>
    <t>A6-18.62</t>
  </si>
  <si>
    <t>PSM-ZM202607070014-0001</t>
  </si>
  <si>
    <t>成都英特格诺生物科技有限公司</t>
  </si>
  <si>
    <t>PSM-ZM202605140006-0017</t>
  </si>
  <si>
    <t>PSM-ZM202606050014-0028</t>
  </si>
  <si>
    <t>H26071001</t>
  </si>
  <si>
    <t>PSM-ZM202605270010-0010</t>
  </si>
  <si>
    <t>HGC-POOL-26083512</t>
  </si>
  <si>
    <t>FI260706MTmix</t>
  </si>
  <si>
    <t>A6-56.64</t>
  </si>
  <si>
    <t>HGC-POOL-26080480</t>
  </si>
  <si>
    <t>ZKX5-8+CQT2025071513-F010+张典</t>
  </si>
  <si>
    <t>A6-19.49</t>
  </si>
  <si>
    <t>PSM-ZM202607100001-0001</t>
  </si>
  <si>
    <t>PSM-ZM202508080002-0046</t>
  </si>
  <si>
    <t>PSM-ZM202605250008-0102</t>
  </si>
  <si>
    <t>A7-158</t>
  </si>
  <si>
    <t>HGC-26074494-8</t>
  </si>
  <si>
    <t>PCRfree90_1000_2</t>
  </si>
  <si>
    <t>HGC-26074494-9</t>
  </si>
  <si>
    <t>PCRfree90_1000_3</t>
  </si>
  <si>
    <t>PSM-ZM202606030004-0001</t>
  </si>
  <si>
    <t>A8-64</t>
  </si>
  <si>
    <t>HGC-Lib-26084895</t>
  </si>
  <si>
    <t>LGTBC260704062</t>
  </si>
  <si>
    <t>HGC-POOL-26084936</t>
  </si>
  <si>
    <t>PCRD-260708-001</t>
  </si>
  <si>
    <t>A4-9</t>
  </si>
  <si>
    <t>HGC-Lib-26082829</t>
  </si>
  <si>
    <t>0919ST</t>
  </si>
  <si>
    <t>A8-20-2</t>
  </si>
  <si>
    <t>PSM-ZM202605110004-0050</t>
  </si>
  <si>
    <t>JZP260710019</t>
  </si>
  <si>
    <t>PSM-ZM202604170009-0013</t>
  </si>
  <si>
    <t>HGC-POOL-26081120</t>
  </si>
  <si>
    <t>ChIP_seq_SLYP3_13_24</t>
  </si>
  <si>
    <t>A7-16.9</t>
  </si>
  <si>
    <t>A4-33.03</t>
  </si>
  <si>
    <t>PSM-ZM202605140006-0018</t>
  </si>
  <si>
    <t>HGC-Lib-26084335</t>
  </si>
  <si>
    <t>T3-260601-1WK</t>
  </si>
  <si>
    <t>A6-5.98</t>
  </si>
  <si>
    <t>A6-18.71</t>
  </si>
  <si>
    <t>PSM-ZM202603030004-0017</t>
  </si>
  <si>
    <t>HGC-Lib-26080572</t>
  </si>
  <si>
    <t>CN1-down</t>
  </si>
  <si>
    <t>HGC-Lib-26080574</t>
  </si>
  <si>
    <t>CN2-down</t>
  </si>
  <si>
    <t>HGC-Lib-26080570</t>
  </si>
  <si>
    <t>EN2</t>
  </si>
  <si>
    <t>HGC-Lib-26079521</t>
  </si>
  <si>
    <t>PSM-ZM202606090002-0044</t>
  </si>
  <si>
    <t>PSM-ZM202605250008-0107</t>
  </si>
  <si>
    <t>HGC-Lib-26085234</t>
  </si>
  <si>
    <t>HGC-Lib-26085233</t>
  </si>
  <si>
    <t>B8-53.65</t>
  </si>
  <si>
    <t>B8-7.6</t>
  </si>
  <si>
    <t>PSM-ZM202605190009-0039</t>
  </si>
  <si>
    <t>HGC-POOL-26084976</t>
  </si>
  <si>
    <t>PSM-ZM202508080010-0125</t>
  </si>
  <si>
    <t>HGC-POOL-26085208</t>
  </si>
  <si>
    <t>HGC-POOL-26084977</t>
  </si>
  <si>
    <t>B7-1.59</t>
  </si>
  <si>
    <t>HGC-Lib-26083463</t>
  </si>
  <si>
    <t>HGC-Lib-26085117</t>
  </si>
  <si>
    <t>HGC-Lib-26085226</t>
  </si>
  <si>
    <t>B8-218</t>
  </si>
  <si>
    <t>260188X</t>
  </si>
  <si>
    <t>PSM-ZM202605290001-0003</t>
  </si>
  <si>
    <t>HGC-Lib-26081149</t>
  </si>
  <si>
    <t>HGC-Lib-26081154</t>
  </si>
  <si>
    <t>PSM-ZM202605250008-0109</t>
  </si>
  <si>
    <t>B6-210</t>
  </si>
  <si>
    <t>PSM-ZM202604210005-0024</t>
  </si>
  <si>
    <t>HGC-Lib-26083844</t>
  </si>
  <si>
    <t>PP2607001_1+CQT2026011212-F010+郭雪</t>
  </si>
  <si>
    <t>HGC-Lib-26084336</t>
  </si>
  <si>
    <t>T3-260603-1 WK</t>
  </si>
  <si>
    <t>HGC-Lib-26083374</t>
  </si>
  <si>
    <t>weri-nc-4+CQT2026060807-F002+郭雪</t>
  </si>
  <si>
    <t>HGC-26033111</t>
  </si>
  <si>
    <t>BMM-2</t>
  </si>
  <si>
    <t>B6-8.92</t>
  </si>
  <si>
    <t>B6-4.19</t>
  </si>
  <si>
    <t>B1-300</t>
  </si>
  <si>
    <t>PSM-ZM202606050012-0001</t>
  </si>
  <si>
    <t>HGC-26081174</t>
  </si>
  <si>
    <t>DNA26_0008</t>
  </si>
  <si>
    <t>B3-130</t>
  </si>
  <si>
    <t>B3-920</t>
  </si>
  <si>
    <t>B8-0.97</t>
  </si>
  <si>
    <t>HGC-POOL-26085324</t>
  </si>
  <si>
    <t>RX20260710-14</t>
  </si>
  <si>
    <t>PSM-ZM202604240003-0001</t>
  </si>
  <si>
    <t>HGC-26071366-Lnc</t>
  </si>
  <si>
    <t>RNA-130-0w</t>
  </si>
  <si>
    <t>PSM-ZM202508140005-0037</t>
  </si>
  <si>
    <t>HGC-Lib-26081983</t>
  </si>
  <si>
    <t>ZH11-En-6B-1</t>
  </si>
  <si>
    <t>PSM-ZM202605110004-0051</t>
  </si>
  <si>
    <t>HGC-Lib-26085461</t>
  </si>
  <si>
    <t>JZP260711016</t>
  </si>
  <si>
    <t>HGC-Lib-26085462</t>
  </si>
  <si>
    <t>JZP260711018</t>
  </si>
  <si>
    <t>HGC-Lib-26085463</t>
  </si>
  <si>
    <t>JZP260711030</t>
  </si>
  <si>
    <t>HGC-Lib-26085464</t>
  </si>
  <si>
    <t>JZP260711031</t>
  </si>
  <si>
    <t>HGC-Lib-26085465</t>
  </si>
  <si>
    <t>JZP260711034</t>
  </si>
  <si>
    <t>HGC-Lib-26085466</t>
  </si>
  <si>
    <t>JZP260711035</t>
  </si>
  <si>
    <t>PSM-ZM202605110004-0052</t>
  </si>
  <si>
    <t>JZP260712006</t>
  </si>
  <si>
    <t>JZP260712018</t>
  </si>
  <si>
    <t>cyf</t>
  </si>
  <si>
    <t>HGC-Lib-26085103</t>
  </si>
  <si>
    <t>AH65Je_1+CQT2026062506-F001+赵汗青</t>
  </si>
  <si>
    <t>HGC-Lib-26081133</t>
  </si>
  <si>
    <t>SC-5</t>
  </si>
  <si>
    <t>PSM-ZM202511060005-0102</t>
  </si>
  <si>
    <t>0714X1</t>
  </si>
  <si>
    <t>10x单细胞ATAC/10x5′单细胞免疫组库/panel文库/mRNA</t>
  </si>
  <si>
    <t>PSM-ZM202605250008-0111</t>
  </si>
  <si>
    <t>HGC20250306005-0868</t>
  </si>
  <si>
    <t>A8-375</t>
  </si>
  <si>
    <t>10xSingleCellATAC</t>
  </si>
  <si>
    <t>PSM-ZM202509290011-0019</t>
  </si>
  <si>
    <t>HGC-Lib-26085726</t>
  </si>
  <si>
    <t>260710_mix_D</t>
  </si>
  <si>
    <t>PSM-ZM202607100001-0004</t>
  </si>
  <si>
    <t>A8-620</t>
  </si>
  <si>
    <t>HGC-Lib-26085727</t>
  </si>
  <si>
    <t>260710_mix_R</t>
  </si>
  <si>
    <t>PSM-ZM202605110004-0053</t>
  </si>
  <si>
    <t>JZP260713003</t>
  </si>
  <si>
    <t>PSM-ZM202605110004-0054</t>
  </si>
  <si>
    <t>JZP260714009</t>
  </si>
  <si>
    <t>JZP260714010</t>
  </si>
  <si>
    <t>JZP260714041</t>
  </si>
  <si>
    <t>WJT</t>
  </si>
  <si>
    <t>PSM-ZM202507300002-0022</t>
  </si>
  <si>
    <t>RD_DNBSEQ-Ribo-off_原核链特异性转录组 index</t>
  </si>
  <si>
    <t>PSM-ZM202511060005-0103</t>
  </si>
  <si>
    <t>0715X1</t>
  </si>
  <si>
    <t>10x5′单细胞免疫组库/免疫组库/mRNA/panel文库</t>
  </si>
  <si>
    <t>B5-92</t>
  </si>
  <si>
    <t>PSM-ZM202606050014-0035</t>
  </si>
  <si>
    <t>PSM-ZM202606050014-0037</t>
  </si>
  <si>
    <t>H26071501</t>
  </si>
  <si>
    <t>PSM-ZM202606090002-0048</t>
  </si>
  <si>
    <t>HGC-Lib-26086499</t>
  </si>
  <si>
    <t>TWX+CQT2026062307-F007+赵汗青</t>
  </si>
  <si>
    <t>PSM-ZM202607100001-0011</t>
  </si>
  <si>
    <t>PSM-ZM202604100005-0009</t>
  </si>
  <si>
    <t>PSM-ZM202607020010-0001</t>
  </si>
  <si>
    <t>HGC20241218001-0025</t>
  </si>
  <si>
    <t>B5-66</t>
  </si>
  <si>
    <t>A7-1020</t>
  </si>
  <si>
    <t>PSM-ZM202606050014-0034</t>
  </si>
  <si>
    <t>PSM-ZM202601040005-0015</t>
  </si>
  <si>
    <t>PSM-ZM202605140006-0019</t>
  </si>
  <si>
    <t>PSM-ZM202605250008-0113</t>
  </si>
  <si>
    <t>B5-20-2</t>
  </si>
  <si>
    <t>HGC-Lib-26086259</t>
  </si>
  <si>
    <t>N_B_N6703-01-10X3v4drug-44_N_B</t>
  </si>
  <si>
    <t>PSM-ZM202511250021-0016</t>
  </si>
  <si>
    <t>PSM-ZM202605250008-0114</t>
  </si>
  <si>
    <t>PSM-ZM202508140005-0040</t>
  </si>
  <si>
    <t>PSM-ZM202606090002-0046</t>
  </si>
  <si>
    <t>B1-15.2</t>
  </si>
  <si>
    <t>HGC-POOL-26085325</t>
  </si>
  <si>
    <t>RX20260710-15</t>
  </si>
  <si>
    <t>HGC-POOL-26085326</t>
  </si>
  <si>
    <t>RX20260710-16</t>
  </si>
  <si>
    <t>PSM-ZM202605190009-0042</t>
  </si>
  <si>
    <t>HGC-POOL-26086484</t>
  </si>
  <si>
    <t>JYZ-HT260713A</t>
  </si>
  <si>
    <t>PSM-ZM202605270010-0012</t>
  </si>
  <si>
    <t>B2-240</t>
  </si>
  <si>
    <t>PSM-ZM202605110004-0055</t>
  </si>
  <si>
    <t>JZP260715018</t>
  </si>
  <si>
    <t>PSM-ZM202507210073-0017</t>
  </si>
  <si>
    <t>JZP260715020</t>
  </si>
  <si>
    <t>JZP260715019</t>
  </si>
  <si>
    <t>HGC-Lib-26084947</t>
  </si>
  <si>
    <t>R260708011</t>
  </si>
  <si>
    <t>HGC20250306005-0860</t>
  </si>
  <si>
    <t>B6-390</t>
  </si>
  <si>
    <t>PSM-ZM202607030002-0002</t>
  </si>
  <si>
    <t>上海翼和应用生物技术有限公司</t>
  </si>
  <si>
    <t>260499E</t>
  </si>
  <si>
    <t>PSM-ZM202607130018-0001</t>
  </si>
  <si>
    <t>HGC-POOL-26086487</t>
  </si>
  <si>
    <t>WG2607</t>
  </si>
  <si>
    <t>PSM-ZM202605250008-0115</t>
  </si>
  <si>
    <t>B8-220</t>
  </si>
  <si>
    <t>PSM-ZM202605140006-0020</t>
  </si>
  <si>
    <t>HGC20241225002-0027</t>
  </si>
  <si>
    <t>PSM-ZM202607020001-0004</t>
  </si>
  <si>
    <t>PSM-ZM202606090004-0001</t>
  </si>
  <si>
    <t>广州医科大学附属妇女儿童医疗中心（广州市妇女儿童医疗中心、广州市妇幼保健计划生育服务中心、广州市妇幼保健院、广州市儿童医院、广州市妇婴医院）</t>
  </si>
  <si>
    <t>HGC-26073982-1</t>
  </si>
  <si>
    <t>WT_2</t>
  </si>
  <si>
    <t>260482E</t>
  </si>
  <si>
    <t>PSM-ZM202607130013-0001</t>
  </si>
  <si>
    <t>PSM-ZM202604240003-0002</t>
  </si>
  <si>
    <t>260493E</t>
  </si>
  <si>
    <t>PSM-ZM202607020006-0003</t>
  </si>
  <si>
    <t>6ma</t>
  </si>
  <si>
    <t>HGC20250306005-0869</t>
  </si>
  <si>
    <t>B7-36-2</t>
  </si>
  <si>
    <t>PSM-ZM202607120001-0001</t>
  </si>
  <si>
    <t>PSM-ZM202607020006-0004</t>
  </si>
  <si>
    <t>PSM-ZM202512190009-0016</t>
  </si>
  <si>
    <t>B6-48-2</t>
  </si>
  <si>
    <t>HGC-POOL-26086485</t>
  </si>
  <si>
    <t>ZLZ-HT260713B</t>
  </si>
  <si>
    <t>HGC-Lib-26087805</t>
  </si>
  <si>
    <t>TRA260611021_2</t>
  </si>
  <si>
    <t>260712P2-406</t>
  </si>
  <si>
    <t>HGC-Lib-26083523</t>
  </si>
  <si>
    <t>V6.5_CMD5_HiC_WT_rep1</t>
  </si>
  <si>
    <t>HGC-Lib-26084941</t>
  </si>
  <si>
    <t>R260708005</t>
  </si>
  <si>
    <t>HGC-26082974</t>
  </si>
  <si>
    <t>WES 1026-3_Clipici Teodora</t>
  </si>
  <si>
    <t>PSM-ZM202507180010-0002</t>
  </si>
  <si>
    <t>rib-seq</t>
  </si>
  <si>
    <t>PSM-ZM202605250008-0108</t>
  </si>
  <si>
    <t>HGC-Lib-26085241</t>
  </si>
  <si>
    <t>R260709005</t>
  </si>
  <si>
    <t>HGC20241230006-0111</t>
  </si>
  <si>
    <t>HGC-Lib-26081147</t>
  </si>
  <si>
    <t>HGC-Lib-26080582</t>
  </si>
  <si>
    <t>N-2</t>
  </si>
  <si>
    <t>HGC-Lib-26080581</t>
  </si>
  <si>
    <t>N-1</t>
  </si>
  <si>
    <t>B8-122</t>
  </si>
  <si>
    <t>PSM-ZM202605250008-0110</t>
  </si>
  <si>
    <t>HGC-POOL-26085544</t>
  </si>
  <si>
    <t>PCRD-260710-005</t>
  </si>
  <si>
    <t>HGC-POOL-26083533</t>
  </si>
  <si>
    <t>20260707 L3</t>
  </si>
  <si>
    <t>HGC-26068779-small-1</t>
  </si>
  <si>
    <t>RNA-SKBR3-OE-NC2</t>
  </si>
  <si>
    <t>PSM-ZM202607020001-0003</t>
  </si>
  <si>
    <t>B8-35.2</t>
  </si>
  <si>
    <t>PSM-ZM202607100001-0016</t>
  </si>
  <si>
    <t>B7-140</t>
  </si>
  <si>
    <t>PSM-ZM202603200005-0056</t>
  </si>
  <si>
    <t>HGC-POOL-26086486</t>
  </si>
  <si>
    <t>ZLZ-HT260713C</t>
  </si>
  <si>
    <t>PSM-ZM202607020006-0005</t>
  </si>
  <si>
    <t>HGC-Lib-26087558</t>
  </si>
  <si>
    <t>H_42_D14_E</t>
  </si>
  <si>
    <t>PSM-ZM202508080010-0127</t>
  </si>
  <si>
    <t>HGC-POOL-26088675</t>
  </si>
  <si>
    <t>mRNA-260715</t>
  </si>
  <si>
    <t>B7-46</t>
  </si>
  <si>
    <t>PSM-ZM202606300003-0001</t>
  </si>
  <si>
    <t>HGC-Lib-26083524</t>
  </si>
  <si>
    <t>V6.5_CMD5_HiC_WT_rep2</t>
  </si>
  <si>
    <t>PSM-ZM202508080010-0126</t>
  </si>
  <si>
    <t>HGC-POOL-26087739</t>
  </si>
  <si>
    <t>KSD260714-1</t>
  </si>
  <si>
    <t>HGC-Lib-26084893</t>
  </si>
  <si>
    <t>S19</t>
  </si>
  <si>
    <t>HGC-Lib-26081981</t>
  </si>
  <si>
    <t>ZH11-En-H3K27me3-10-1</t>
  </si>
  <si>
    <t>PSM-ZM202508060012-0024</t>
  </si>
  <si>
    <t>HGC-Lib-26085546</t>
  </si>
  <si>
    <t>J3508D002-0711</t>
  </si>
  <si>
    <t>phix 6.3</t>
  </si>
  <si>
    <t>HGC-Lib-26088813</t>
  </si>
  <si>
    <t>LR260613-A0271</t>
  </si>
  <si>
    <t>PSM-ZM202605110004-0056</t>
  </si>
  <si>
    <t>JZP260716039</t>
  </si>
  <si>
    <t>JZP260716053</t>
  </si>
  <si>
    <t>JZP260716054</t>
  </si>
  <si>
    <t>JZP260716055</t>
  </si>
  <si>
    <t>JZP260716056</t>
  </si>
  <si>
    <t>JZP260716057</t>
  </si>
  <si>
    <t>PSM-ZM202512220023-0004</t>
  </si>
  <si>
    <t>20260716R-P2-228</t>
  </si>
  <si>
    <t>PSM-ZM202511060005-0104</t>
  </si>
  <si>
    <t>0717X1</t>
  </si>
  <si>
    <t>10x5′单细胞免疫组库/免疫组库/cut&amp;tag/10XHD空转</t>
  </si>
  <si>
    <t>PSM-ZM202607100001-0017</t>
  </si>
  <si>
    <t>HGC-Lib-26086267</t>
  </si>
  <si>
    <t>N_B_N6618-56-10X5TCRRT-26N-D1_N_B</t>
  </si>
  <si>
    <t>HGC20250306005-0867</t>
  </si>
  <si>
    <t>PSM-ZM202607070014-0002</t>
  </si>
  <si>
    <t>HGC-Lib-26087620</t>
  </si>
  <si>
    <t>B_c_3</t>
  </si>
  <si>
    <t>PSM-ZM202607100001-0019</t>
  </si>
  <si>
    <t>PSM-ZM202606050014-0036</t>
  </si>
  <si>
    <t>B6-270</t>
  </si>
  <si>
    <t>10× CytAssist空间转录组文库</t>
  </si>
  <si>
    <t>PSM-ZM202605270010-0013</t>
  </si>
  <si>
    <t>HGC-Lib-26086440</t>
  </si>
  <si>
    <t>FIR260701M2</t>
  </si>
  <si>
    <t>空转</t>
  </si>
  <si>
    <t>HGC20250306005-0861</t>
  </si>
  <si>
    <t>PSM-ZM202602060018-0033</t>
  </si>
  <si>
    <t>HGC-Lib-26083525</t>
  </si>
  <si>
    <t>V6.5_CMD5_HiC_WT_rep3</t>
  </si>
  <si>
    <t>PSM-ZM202606050014-0038</t>
  </si>
  <si>
    <t>B7-87.34</t>
  </si>
  <si>
    <t>HGC-Lib-26083943</t>
  </si>
  <si>
    <t>CRF_olig_exo3</t>
  </si>
  <si>
    <t>PSM-ZM202603040009-0017</t>
  </si>
  <si>
    <t>HGC-POOL-26089366</t>
  </si>
  <si>
    <t>PLN342</t>
  </si>
  <si>
    <t>HGC-Lib-26089055</t>
  </si>
  <si>
    <t>L260714bj01c1A</t>
  </si>
  <si>
    <t>PSM-ZM202604210005-0025</t>
  </si>
  <si>
    <t>HGC-POOL-26089172</t>
  </si>
  <si>
    <t>RX20260715-27</t>
  </si>
  <si>
    <t>20260716R-P1-36</t>
  </si>
  <si>
    <t>HGC-POOL-26088674</t>
  </si>
  <si>
    <t>KSD-260715-ctDNA</t>
  </si>
  <si>
    <t>0717X2</t>
  </si>
  <si>
    <t>10x3′单细胞转录组/10XFFPE空转/10XHD空转</t>
  </si>
  <si>
    <t>PSM-ZM202607150006-0001</t>
  </si>
  <si>
    <t>HGC-Lib-26086442</t>
  </si>
  <si>
    <t>FIR260708M1</t>
  </si>
  <si>
    <t>HGC-Lib-26088310</t>
  </si>
  <si>
    <t>Ribo-input-old</t>
  </si>
  <si>
    <t>PSM-ZM202605110004-0057</t>
  </si>
  <si>
    <t>JZP260717021</t>
  </si>
  <si>
    <t>JZP260717033</t>
  </si>
  <si>
    <t>JZP260717036</t>
  </si>
  <si>
    <t>HGC-Lib-26086446</t>
  </si>
  <si>
    <t>FIR260708A22</t>
  </si>
  <si>
    <t>PSM-ZM202605140006-0022</t>
  </si>
  <si>
    <t>WGBS文库</t>
  </si>
  <si>
    <t>A8-1.88</t>
  </si>
  <si>
    <t>PSM-ZM202605250008-0120</t>
  </si>
  <si>
    <t>PSM-ZM202509120007-0011</t>
  </si>
  <si>
    <t>A7-297</t>
  </si>
  <si>
    <t>HGC-26020217-3-1</t>
  </si>
  <si>
    <t>PSM-ZM202508080010-0128</t>
  </si>
  <si>
    <t>HGC-Lib-26089808</t>
  </si>
  <si>
    <t>KSD-260717-ctDNA</t>
  </si>
  <si>
    <t>HGC-Lib-26089910</t>
  </si>
  <si>
    <t>IBLC260714046X1</t>
  </si>
  <si>
    <t>PSM-ZM202602120004-0012</t>
  </si>
  <si>
    <t>HGC20250306005-0862</t>
  </si>
  <si>
    <t>A8-0.06</t>
  </si>
  <si>
    <t>HGC-Lib-26083527</t>
  </si>
  <si>
    <t>V6.5_CMD5_HiC_T4_rep2</t>
  </si>
  <si>
    <t>HGC-Lib-26083526</t>
  </si>
  <si>
    <t>V6.5_CMD5_HiC_T4_rep1</t>
  </si>
  <si>
    <t>HGC-Lib-26083528</t>
  </si>
  <si>
    <t>V6.5_CMD5_HiC_T4_rep3</t>
  </si>
  <si>
    <t>HGC20250306005-0866</t>
  </si>
  <si>
    <t>A6-450</t>
  </si>
  <si>
    <t>PSM-ZM202509290011-0020</t>
  </si>
  <si>
    <t>PSM-ZM202605250008-0117</t>
  </si>
  <si>
    <t>A7-106</t>
  </si>
  <si>
    <t>A6-106</t>
  </si>
  <si>
    <t>HGC-Lib-26086445</t>
  </si>
  <si>
    <t>FIR260708A21</t>
  </si>
  <si>
    <t>A8-192</t>
  </si>
  <si>
    <t>HGC-Lib-26087116</t>
  </si>
  <si>
    <t>PP97-8</t>
  </si>
  <si>
    <t>PSM-ZM202605110004-0058</t>
  </si>
  <si>
    <t>JZP260718026</t>
  </si>
  <si>
    <t>JZP260718028</t>
  </si>
  <si>
    <t>JZP260718037</t>
  </si>
  <si>
    <t>HGC20250306005-0865</t>
  </si>
  <si>
    <t>HGC-26089246</t>
  </si>
  <si>
    <t>DMD 149-3_Laczi Papp Oliver</t>
  </si>
  <si>
    <t>HGC-Lib-26087780</t>
  </si>
  <si>
    <t>L260708007c1A</t>
  </si>
  <si>
    <t>PSM-ZM202605140006-0021</t>
  </si>
  <si>
    <t>HGC-Lib-26089809</t>
  </si>
  <si>
    <t>T4-260711-1 WK</t>
  </si>
  <si>
    <t>HGC-POOL-26089179</t>
  </si>
  <si>
    <t>RX20260715-34</t>
  </si>
  <si>
    <t>BD-ScRNA-seq</t>
  </si>
  <si>
    <t>PSM-ZM202607030007-0001</t>
  </si>
  <si>
    <t>A8-1.99</t>
  </si>
  <si>
    <t>HGC20250306005-0876</t>
  </si>
  <si>
    <t>HGC-Lib-26090636</t>
  </si>
  <si>
    <t>WES 1034-3 (Anton Dimitrov Cholakov)</t>
  </si>
  <si>
    <t>PSM-ZM202607020001-0006</t>
  </si>
  <si>
    <t>HGC-Lib-26089058</t>
  </si>
  <si>
    <t>L260714bj04c1A</t>
  </si>
  <si>
    <t>PSM-ZM202604210005-0029</t>
  </si>
  <si>
    <t>HGC-POOL-26084978</t>
  </si>
  <si>
    <t>ZLZ-HT260709C</t>
  </si>
  <si>
    <t>PSM-ZM202606090002-0052</t>
  </si>
  <si>
    <t>A8-23</t>
  </si>
  <si>
    <t>PSM-ZM202601040005-0016</t>
  </si>
  <si>
    <t>A7-960</t>
  </si>
  <si>
    <t>PSM-ZM202606150009-0002</t>
  </si>
  <si>
    <t>HGC-Lib-26089184</t>
  </si>
  <si>
    <t>RNA 22-53</t>
  </si>
  <si>
    <t>10XV4</t>
  </si>
  <si>
    <t>HGC-POOL-26082438</t>
  </si>
  <si>
    <t>JYZ-HT260703M</t>
  </si>
  <si>
    <t>PSM-ZM202506270006-0073</t>
  </si>
  <si>
    <t>A8-3.3</t>
  </si>
  <si>
    <t>A8-106</t>
  </si>
  <si>
    <t>PSM-ZM202603310008-0003</t>
  </si>
  <si>
    <t>HGC-Lib-26085009</t>
  </si>
  <si>
    <t>HGC20260709</t>
  </si>
  <si>
    <t>HGC20250306005-0874</t>
  </si>
  <si>
    <t>ATAC-seq library</t>
  </si>
  <si>
    <t>PSM-ZM202602130004-0002</t>
  </si>
  <si>
    <t>华南理工大学</t>
  </si>
  <si>
    <t>PSM-ZM202605110004-0059</t>
  </si>
  <si>
    <t>HGC-Lib-26091277</t>
  </si>
  <si>
    <t>JZP260719018</t>
  </si>
  <si>
    <t>PSM-ZM202605110004-0060</t>
  </si>
  <si>
    <t>JZP260720005</t>
  </si>
  <si>
    <t>JZP260720006</t>
  </si>
  <si>
    <t>JZP260720019</t>
  </si>
  <si>
    <t>JZP260720020</t>
  </si>
  <si>
    <t>CYF</t>
  </si>
  <si>
    <t>SM-ZM202511060005-0105</t>
  </si>
  <si>
    <t>0721X1</t>
  </si>
  <si>
    <t>10x3′单细胞转录组/10XHD空转</t>
  </si>
  <si>
    <t>PSM-ZM202506230008-0041</t>
  </si>
  <si>
    <t>HGC-Lib-26090696</t>
  </si>
  <si>
    <t>3965-MET</t>
  </si>
  <si>
    <t>PSM-ZM202602060018-0035</t>
  </si>
  <si>
    <t>HGC-POOL-26089309</t>
  </si>
  <si>
    <t>20260716-8</t>
  </si>
  <si>
    <t>PSM-ZM202508080002-0047</t>
  </si>
  <si>
    <t>HGC-Lib-26085204</t>
  </si>
  <si>
    <t>7</t>
  </si>
  <si>
    <t>HGC-Lib-26007772</t>
  </si>
  <si>
    <t>LGTBC260109015X1</t>
  </si>
  <si>
    <t>PSM-ZM202606090002-0055</t>
  </si>
  <si>
    <t>HGC-Lib-26091199</t>
  </si>
  <si>
    <t>0712_1_2_3+CQT2026060520-F005+郭雪</t>
  </si>
  <si>
    <t>20260718R-P4-198</t>
  </si>
  <si>
    <t>HGC-Lib-26086441</t>
  </si>
  <si>
    <t>FIR260703M2</t>
  </si>
  <si>
    <t>A8-43</t>
  </si>
  <si>
    <t>PSM-ZM202603040009-0018</t>
  </si>
  <si>
    <t>HGC-POOL-26091779</t>
  </si>
  <si>
    <t>PLN344</t>
  </si>
  <si>
    <t>PSM-ZM202607160003-0001</t>
  </si>
  <si>
    <t>中国医学科学院医学实验动物研究所</t>
  </si>
  <si>
    <t>PSM-ZM202607100001-0023</t>
  </si>
  <si>
    <t>HGC-POOL-26089307</t>
  </si>
  <si>
    <t>20260716-6</t>
  </si>
  <si>
    <t>A8-15.41</t>
  </si>
  <si>
    <t>A8-2.82</t>
  </si>
  <si>
    <t>HGC-Lib-26086520</t>
  </si>
  <si>
    <t>LC260708024</t>
  </si>
  <si>
    <t>A8-53</t>
  </si>
  <si>
    <t>A8-55</t>
  </si>
  <si>
    <t>A8-65</t>
  </si>
  <si>
    <t>PSM-ZM202507020010-0049</t>
  </si>
  <si>
    <t>PSM-ZM202506180003-0023</t>
  </si>
  <si>
    <t>PSM-ZM202607130011-0001</t>
  </si>
  <si>
    <t>20260718R-P2-132</t>
  </si>
  <si>
    <t>HGC-Lib-26085200</t>
  </si>
  <si>
    <t>HGC-Lib-26087758</t>
  </si>
  <si>
    <t>Tilapia_IgG</t>
  </si>
  <si>
    <t>PSM-ZM202605110004-0061</t>
  </si>
  <si>
    <t>JZP260721028</t>
  </si>
  <si>
    <t>JZP260721029</t>
  </si>
  <si>
    <t>JZP260721030</t>
  </si>
  <si>
    <t>JZP260721031</t>
  </si>
  <si>
    <t>JZP260721033</t>
  </si>
  <si>
    <t>HGC20250306005-0875</t>
  </si>
  <si>
    <t>260507E</t>
  </si>
  <si>
    <t>PSM-ZM202511060005-0106</t>
  </si>
  <si>
    <t>0722X1</t>
  </si>
  <si>
    <t>panel文库/10x5′单细胞免疫组库/免疫组库/cut&amp;tag</t>
  </si>
  <si>
    <t>HGC-Lib-26091200</t>
  </si>
  <si>
    <t>0712_1_2_4+CQT2026060520-F005+郭雪</t>
  </si>
  <si>
    <t>HGC20250306005-0872</t>
  </si>
  <si>
    <t>A8-1.4</t>
  </si>
  <si>
    <t>0722X2</t>
  </si>
  <si>
    <t>A8-233.2</t>
  </si>
  <si>
    <t>PSM-ZM202605250008-0126</t>
  </si>
  <si>
    <t>A8-290</t>
  </si>
  <si>
    <t>PSM-ZM202606050014-0040</t>
  </si>
  <si>
    <t>H26072201</t>
  </si>
  <si>
    <t>0722X3</t>
  </si>
  <si>
    <t>PSM-ZM202602050001-0015</t>
  </si>
  <si>
    <t>HGC-Lib-26085725</t>
  </si>
  <si>
    <t>260708D1D1A04AA</t>
  </si>
  <si>
    <t>A8-7.43</t>
  </si>
  <si>
    <t>PSM-ZM202606010001-0002</t>
  </si>
  <si>
    <t>HGC-26085804</t>
  </si>
  <si>
    <t>C-1</t>
  </si>
  <si>
    <t>A8-4.5</t>
  </si>
  <si>
    <t>HGC20241230006-0104</t>
  </si>
  <si>
    <t>A8-74</t>
  </si>
  <si>
    <t>HGC-Lib-26088812</t>
  </si>
  <si>
    <t>LR260613-A0270</t>
  </si>
  <si>
    <t>PSM-ZM202603160017-0002</t>
  </si>
  <si>
    <t>HGC-Lib-26090703</t>
  </si>
  <si>
    <t>S9 Ribo-seq1</t>
  </si>
  <si>
    <t>Ribo-seq</t>
  </si>
  <si>
    <t>HGC-Lib-26090704</t>
  </si>
  <si>
    <t>S9 Ribo-seq2</t>
  </si>
  <si>
    <t>PHIXv3</t>
  </si>
  <si>
    <t>PSM-ZM202605110004-0062</t>
  </si>
  <si>
    <t>JZP260722030</t>
  </si>
  <si>
    <t>JZP260722031</t>
  </si>
  <si>
    <t>JZP260722032</t>
  </si>
  <si>
    <t>TY</t>
  </si>
  <si>
    <t>PSM-ZM202607100001-0032</t>
  </si>
  <si>
    <t>HGC-Lib-26093358</t>
  </si>
  <si>
    <t>N_B_N6715-65-10X5BCRT_N_B</t>
  </si>
  <si>
    <t>HGC-Lib-26091201</t>
  </si>
  <si>
    <t>0712_1_2_5+CQT2026060520-F005+郭雪</t>
  </si>
  <si>
    <t>PSM-ZM202602060018-0036</t>
  </si>
  <si>
    <t>PSM-ZM202605250008-0127</t>
  </si>
  <si>
    <t>PSM-ZM202606090002-0059</t>
  </si>
  <si>
    <t>HGC-Lib-26092435</t>
  </si>
  <si>
    <t>WXP_260409_T_5+CQT2025111730-F067+张典</t>
  </si>
  <si>
    <t>HGC-POOL-26089185</t>
  </si>
  <si>
    <t>ATAC 22-53</t>
  </si>
  <si>
    <t>PSM-ZM202508080002-0048</t>
  </si>
  <si>
    <t>PSM-ZM202606090002-0057</t>
  </si>
  <si>
    <t>B6-336</t>
  </si>
  <si>
    <t>PSM-ZM202606090018-0003</t>
  </si>
  <si>
    <t>PSM-ZM202508060012-0025</t>
  </si>
  <si>
    <t>B8-204</t>
  </si>
  <si>
    <t>B4-220</t>
  </si>
  <si>
    <t>B8-205</t>
  </si>
  <si>
    <t>PSM-ZM202606010002-0003</t>
  </si>
  <si>
    <t>meRIP-seq文库</t>
  </si>
  <si>
    <t>B3-62</t>
  </si>
  <si>
    <t>PSM-ZM202606050014-0042</t>
  </si>
  <si>
    <t>PSM-ZM202607200002-0001</t>
  </si>
  <si>
    <t>PSM-ZM202508140005-0044</t>
  </si>
  <si>
    <t>B6-310</t>
  </si>
  <si>
    <t>PSM-ZM202602060018-0038</t>
  </si>
  <si>
    <t>HGC-POOL-26091486</t>
  </si>
  <si>
    <t>20260718</t>
  </si>
  <si>
    <t>B6-3.64</t>
  </si>
  <si>
    <t>HGC-Lib-26068761</t>
  </si>
  <si>
    <t>GS-16C-1</t>
  </si>
  <si>
    <t>B6-84</t>
  </si>
  <si>
    <t>PSM-ZM202601070010-0026</t>
  </si>
  <si>
    <t>HGC-Lib-26079146</t>
  </si>
  <si>
    <t>26T-DISClibrary</t>
  </si>
  <si>
    <t>HGC-Lib-26068762</t>
  </si>
  <si>
    <t>GS-16C-2</t>
  </si>
  <si>
    <t>HGC-POOL-26091247</t>
  </si>
  <si>
    <t>ATAC_CPC_T4</t>
  </si>
  <si>
    <t>ATAC-sqe文库</t>
  </si>
  <si>
    <t>PSM-ZM202511270009-0037</t>
  </si>
  <si>
    <t>HGC-POOL-26091102</t>
  </si>
  <si>
    <t>WT2622-mix</t>
  </si>
  <si>
    <t>PSM-ZM202508080010-0129</t>
  </si>
  <si>
    <t>HGC-Lib-26092474</t>
  </si>
  <si>
    <t>KSD260721-1</t>
  </si>
  <si>
    <t>PSM-ZM202606180004-0002</t>
  </si>
  <si>
    <t>B5-44</t>
  </si>
  <si>
    <t>HGC20240726003-0130</t>
  </si>
  <si>
    <t>PSM-ZM202511060005-0107</t>
  </si>
  <si>
    <t>0723X2</t>
  </si>
  <si>
    <t>0723X1</t>
  </si>
  <si>
    <t>panel文库/WGS/mRNA</t>
  </si>
  <si>
    <t>PSM-ZM202607030002-0001</t>
  </si>
  <si>
    <t>HGC-26081976</t>
  </si>
  <si>
    <t>1C–405-X–BL–260507-156</t>
  </si>
  <si>
    <t>PSM-ZM202604010008-0006</t>
  </si>
  <si>
    <t>HGC-POOL-26092484</t>
  </si>
  <si>
    <t>HGC-Lib-26092430</t>
  </si>
  <si>
    <t>PA3+CQT2026061803-F003+赵汗青</t>
  </si>
  <si>
    <t>B3-53</t>
  </si>
  <si>
    <t>HGC-POOL-26089789</t>
  </si>
  <si>
    <t>RX20260717-6</t>
  </si>
  <si>
    <t>PAS-seq文库</t>
  </si>
  <si>
    <t>PSM-ZM202512170007-0007</t>
  </si>
  <si>
    <t>B5-385</t>
  </si>
  <si>
    <t>WES-Aglient</t>
  </si>
  <si>
    <t>PSM-ZM202508140005-0045</t>
  </si>
  <si>
    <t>scBS-seq文库</t>
  </si>
  <si>
    <t>PSM-ZM202508080010-0130</t>
  </si>
  <si>
    <t>HGC-POOL-26093043</t>
  </si>
  <si>
    <t>KSD-260722-ctDNA</t>
  </si>
  <si>
    <t>HGC-26085827</t>
  </si>
  <si>
    <t>CDH17-H-联-3</t>
  </si>
  <si>
    <t>PSM-ZM202605110004-0063</t>
  </si>
  <si>
    <t>JZP260723035</t>
  </si>
  <si>
    <t>JZP260723036</t>
  </si>
  <si>
    <t>JZP260723037</t>
  </si>
  <si>
    <t>JZP260723038</t>
  </si>
  <si>
    <t>JZP260723044</t>
  </si>
  <si>
    <t>JZP260723045</t>
  </si>
  <si>
    <t>JZP260723046</t>
  </si>
  <si>
    <t>JZP260723047</t>
  </si>
  <si>
    <t>HGC-Lib-26092264</t>
  </si>
  <si>
    <t>293-C-2</t>
  </si>
  <si>
    <t>HGC-Lib-26088291</t>
  </si>
  <si>
    <t>B074-A21-WGBS-lib</t>
  </si>
  <si>
    <t>PSM-ZM202602060018-0040</t>
  </si>
  <si>
    <t>HGC-POOL-26092892</t>
  </si>
  <si>
    <t>26TT-KY104B</t>
  </si>
  <si>
    <t>PSM-ZM202606050014-0047</t>
  </si>
  <si>
    <t>H26072401</t>
  </si>
  <si>
    <t>PSM-ZM202605190009-0047</t>
  </si>
  <si>
    <t>HGC-POOL-26092981</t>
  </si>
  <si>
    <t>ZLZ-HT260722C</t>
  </si>
  <si>
    <t>HGC-Lib-26083929</t>
  </si>
  <si>
    <t>T45_1</t>
  </si>
  <si>
    <t>PSM-ZM202604020002-0006</t>
  </si>
  <si>
    <t>链特异转录组</t>
  </si>
  <si>
    <t>HGC-POOL-26092980</t>
  </si>
  <si>
    <t>JYZ-HT260722B</t>
  </si>
  <si>
    <t>PSM-ZM202511060005-0108</t>
  </si>
  <si>
    <t>0724X1</t>
  </si>
  <si>
    <t>PSM-ZM202605250008-0128</t>
  </si>
  <si>
    <t>HGC-Lib-26093757</t>
  </si>
  <si>
    <t>LTC260720050</t>
  </si>
  <si>
    <t>HGC20250306005-0883</t>
  </si>
  <si>
    <t>B2-54</t>
  </si>
  <si>
    <t>0724X2</t>
  </si>
  <si>
    <t>10x5′单细胞免疫组库/免疫组库/10x3′单细胞转录组</t>
  </si>
  <si>
    <t>HGC-POOL-26092979</t>
  </si>
  <si>
    <t>ZLZ-HT260722A</t>
  </si>
  <si>
    <t>PSM-ZM202506270006-0071</t>
  </si>
  <si>
    <t>HGC-Lib-26083786</t>
  </si>
  <si>
    <t>HI_D60_ATAC1</t>
  </si>
  <si>
    <t>PSM-ZM202602060018-0037</t>
  </si>
  <si>
    <t>B2-90</t>
  </si>
  <si>
    <t>A8-85</t>
  </si>
  <si>
    <t>PSM-ZM202602060018-0039</t>
  </si>
  <si>
    <t>B2-12-1</t>
  </si>
  <si>
    <t>HGC20250306005-0881</t>
  </si>
  <si>
    <t>PSM-ZM202508140005-0046</t>
  </si>
  <si>
    <t>B4-74</t>
  </si>
  <si>
    <t>B2-1.7</t>
  </si>
  <si>
    <t>B2/3-40</t>
  </si>
  <si>
    <t>PSM-ZM202607100001-0035</t>
  </si>
  <si>
    <t>HGC-Lib-26093693</t>
  </si>
  <si>
    <t>N_B_N6710-0P-10X-HD-2Cyt5244-2_N_B</t>
  </si>
  <si>
    <t>PSM-ZM202601130007-0007</t>
  </si>
  <si>
    <t>B3-54</t>
  </si>
  <si>
    <t>B3-268</t>
  </si>
  <si>
    <t>PSM-ZM202511250021-0018</t>
  </si>
  <si>
    <t>B3-440</t>
  </si>
  <si>
    <t>B1-285</t>
  </si>
  <si>
    <t>PSM-ZM202605290001-0004</t>
  </si>
  <si>
    <t>HGC-Lib-26091888</t>
  </si>
  <si>
    <t>B73TS1</t>
  </si>
  <si>
    <t>PSM-ZM202607080004-0001</t>
  </si>
  <si>
    <t>中国科学技术大学</t>
  </si>
  <si>
    <t>HGC-Lib-26086448</t>
  </si>
  <si>
    <t>D+_2</t>
  </si>
  <si>
    <t>ribo文库</t>
  </si>
  <si>
    <t>HGC-Lib-26086449</t>
  </si>
  <si>
    <t>D–_3</t>
  </si>
  <si>
    <t>HGC-POOL-26091237</t>
  </si>
  <si>
    <t>V6.5_CMD5_Cutag_Tbx5_T4</t>
  </si>
  <si>
    <t>HGC-Lib-26086447</t>
  </si>
  <si>
    <t>D–_2</t>
  </si>
  <si>
    <t>HGC-Lib-26091889</t>
  </si>
  <si>
    <t>B73TS2</t>
  </si>
  <si>
    <t>PSM-ZM202605110004-0064</t>
  </si>
  <si>
    <t>JZP260724038</t>
  </si>
  <si>
    <t>JZP260724039</t>
  </si>
  <si>
    <t>JZP260724040</t>
  </si>
  <si>
    <t>JZP260724041</t>
  </si>
  <si>
    <t>HGC-Lib-26092431</t>
  </si>
  <si>
    <t>Neuron_1+CQT2026051815-F007+赵汗青</t>
  </si>
  <si>
    <t>HGC-Lib-26091377</t>
  </si>
  <si>
    <t>0708S3_3+CQT2026070803-F001+赵汗青</t>
  </si>
  <si>
    <t>HGC-Lib-26091208</t>
  </si>
  <si>
    <t>HJR-HC0707-PBMC_TCR+CQT2026011303-F037+赵汗青</t>
  </si>
  <si>
    <t>HGC20250306005-0870</t>
  </si>
  <si>
    <t>HGC-26058006-WGS</t>
  </si>
  <si>
    <t>DMD 132-3</t>
  </si>
  <si>
    <t>PSM-ZM202607160005-0001</t>
  </si>
  <si>
    <t>260723P2-90</t>
  </si>
  <si>
    <t>PSM-ZM202602120004-0013</t>
  </si>
  <si>
    <t>B4-440</t>
  </si>
  <si>
    <t>B8-880</t>
  </si>
  <si>
    <t>HGC-Lib-26091337</t>
  </si>
  <si>
    <t>P3-YXF</t>
  </si>
  <si>
    <t>HGC-Lib-26084561</t>
  </si>
  <si>
    <t>D+</t>
  </si>
  <si>
    <t>B1-180</t>
  </si>
  <si>
    <t>PSM-ZM202605260012-0006</t>
  </si>
  <si>
    <t>HGC-POOL-26092895</t>
  </si>
  <si>
    <t>Rat-PRO-2</t>
  </si>
  <si>
    <t>PSM-ZM202606090002-0064</t>
  </si>
  <si>
    <t>HGC-Lib-26094181</t>
  </si>
  <si>
    <t>0709S1_3+CQT2026062307-F009+赵汗青</t>
  </si>
  <si>
    <t>PSM-ZM202607030006-0001</t>
  </si>
  <si>
    <t>260520E</t>
  </si>
  <si>
    <t>HGC20250306005-0880</t>
  </si>
  <si>
    <t>260540E</t>
  </si>
  <si>
    <t>PSM-ZM202605190009-0049</t>
  </si>
  <si>
    <t>HGC-POOL-26093642</t>
  </si>
  <si>
    <t>ZLZ-HT260723A</t>
  </si>
  <si>
    <t>PSM-ZM202607200007-0002</t>
  </si>
  <si>
    <t>HGC-Lib-26093312</t>
  </si>
  <si>
    <t>SKP3</t>
  </si>
  <si>
    <t>HGC-Lib-26068760</t>
  </si>
  <si>
    <t>GG-16C-2</t>
  </si>
  <si>
    <t>HGC20250306005-0885</t>
  </si>
  <si>
    <t>PSM-ZM202606050014-0044</t>
  </si>
  <si>
    <t>PSM-ZM202601190016-0018</t>
  </si>
  <si>
    <t>HGC-26092322</t>
  </si>
  <si>
    <t>CS028-XXC_MYQ</t>
  </si>
  <si>
    <t>PSM-ZM202606050014-0045</t>
  </si>
  <si>
    <t>HGC-Lib-26093663</t>
  </si>
  <si>
    <t>KSD-260724-ctDNA</t>
  </si>
  <si>
    <t>A7-9.32</t>
  </si>
  <si>
    <t>PSM-ZM202601070010-0028</t>
  </si>
  <si>
    <t>HGC-POOL-26093827</t>
  </si>
  <si>
    <t>260723LNPsiUb</t>
  </si>
  <si>
    <t>PSM-ZM202605140006-0024</t>
  </si>
  <si>
    <t>PSM-ZM202605250008-0133</t>
  </si>
  <si>
    <t>HGC20250306005-0878</t>
  </si>
  <si>
    <t>A6-6-1</t>
  </si>
  <si>
    <t>HGC20250306005-0886</t>
  </si>
  <si>
    <t>260511E</t>
  </si>
  <si>
    <t>A6-660</t>
  </si>
  <si>
    <t>A5-660</t>
  </si>
  <si>
    <t>A7-770</t>
  </si>
  <si>
    <t>A4-220</t>
  </si>
  <si>
    <t>HGC20250306005-0882</t>
  </si>
  <si>
    <t>A3-670</t>
  </si>
  <si>
    <t>PSM-ZM202605260012-0005</t>
  </si>
  <si>
    <t>HGC-POOL-26092894</t>
  </si>
  <si>
    <t>Ribo-test</t>
  </si>
  <si>
    <t>A6-6-2</t>
  </si>
  <si>
    <t>PSM-ZM202604290006-0005</t>
  </si>
  <si>
    <t>HGC-Lib-26093816</t>
  </si>
  <si>
    <t>PW008- B023</t>
  </si>
  <si>
    <t>PSM-ZM202508080010-0131</t>
  </si>
  <si>
    <t>HGC-POOL-26094080</t>
  </si>
  <si>
    <t>260541E</t>
  </si>
  <si>
    <t>HGC20250306005-0884</t>
  </si>
  <si>
    <t>PSM-ZM202605110004-0065</t>
  </si>
  <si>
    <t>JZP260725025</t>
  </si>
  <si>
    <t>PSM-ZM202509280011-0001</t>
  </si>
  <si>
    <t>苏州金唯智生物科技有限公司</t>
  </si>
  <si>
    <t>UD-lane9</t>
  </si>
  <si>
    <t>UD-lane10</t>
  </si>
  <si>
    <t>UD-lane11</t>
  </si>
  <si>
    <t>UD-lane12</t>
  </si>
  <si>
    <t>UD-lane13</t>
  </si>
  <si>
    <t>UD-lane14</t>
  </si>
  <si>
    <t>UD-lane15</t>
  </si>
  <si>
    <t>UD-lane16</t>
  </si>
  <si>
    <t>PSM-ZM202606050014-0050</t>
  </si>
  <si>
    <t>H26072701</t>
  </si>
  <si>
    <t>PSM-ZM202607100001-0037</t>
  </si>
  <si>
    <t>PSM-ZM202605190009-0048</t>
  </si>
  <si>
    <t>HGC-POOL-26093639</t>
  </si>
  <si>
    <t>ZLZ-HT260723B</t>
  </si>
  <si>
    <t>PSM-ZM202601040005-0017</t>
  </si>
  <si>
    <t>HGC-Lib-26094214</t>
  </si>
  <si>
    <t>D</t>
  </si>
  <si>
    <t>PSM-ZM202605190009-0044</t>
  </si>
  <si>
    <t>HGC-POOL-26091313</t>
  </si>
  <si>
    <t>ZLZ-HT260717B</t>
  </si>
  <si>
    <t>A6-32</t>
  </si>
  <si>
    <t>PSM-ZM202605250008-0135</t>
  </si>
  <si>
    <t>260528E</t>
  </si>
  <si>
    <t>PSM-ZM202511060005-0109</t>
  </si>
  <si>
    <t>0727X2</t>
  </si>
  <si>
    <t>A8-24-3</t>
  </si>
  <si>
    <t>PSM-ZM202604280003-0003</t>
  </si>
  <si>
    <t>PSM-ZM202605080002-0003</t>
  </si>
  <si>
    <t>A8-36.46</t>
  </si>
  <si>
    <t>PSM-ZM202602100007-0012</t>
  </si>
  <si>
    <t>HGC-POOL-26085323</t>
  </si>
  <si>
    <t>RX20260710-13</t>
  </si>
  <si>
    <t>HGC20250306005-0892</t>
  </si>
  <si>
    <t>0727X1</t>
  </si>
  <si>
    <t>10x5′单细胞免疫组库/免疫组库/WGS</t>
  </si>
  <si>
    <t>HGC-POOL-26093640</t>
  </si>
  <si>
    <t>ZLZ-HT260723C</t>
  </si>
  <si>
    <t>PSM-ZM202607130018-0002</t>
  </si>
  <si>
    <t>HGC-POOL-26093997</t>
  </si>
  <si>
    <t>WG2608</t>
  </si>
  <si>
    <t>HGC-Lib-26086450</t>
  </si>
  <si>
    <t>D+_3</t>
  </si>
  <si>
    <t>PSM-ZM202508210001-0061</t>
  </si>
  <si>
    <t>PSM-ZM202605110004-0066</t>
  </si>
  <si>
    <t>JZP260727020</t>
  </si>
  <si>
    <t>PSM-ZM202607270001-0001</t>
  </si>
  <si>
    <t>重庆迈基诺医学检验实验室有限公司</t>
  </si>
  <si>
    <t>HGC-POOL-26095134</t>
  </si>
  <si>
    <t>MG-260808</t>
  </si>
  <si>
    <t>B6-400</t>
  </si>
  <si>
    <t>HGC-POOL-26095133</t>
  </si>
  <si>
    <t>MG-260807</t>
  </si>
  <si>
    <t>B2-12.41</t>
  </si>
  <si>
    <t>HGC-POOL-26095132</t>
  </si>
  <si>
    <t>MG-260809</t>
  </si>
  <si>
    <t>260537E</t>
  </si>
  <si>
    <t>L260717sh004c1A</t>
  </si>
  <si>
    <t>B2-496</t>
  </si>
  <si>
    <t>PSM-ZM202512170006-0007</t>
  </si>
  <si>
    <t>260728P4-174</t>
  </si>
  <si>
    <t>B8-910</t>
  </si>
  <si>
    <t>HGC-Lib-26094074</t>
  </si>
  <si>
    <t>VECTOR1</t>
  </si>
  <si>
    <t>B3-34</t>
  </si>
  <si>
    <t>HGC20250306005-0888</t>
  </si>
  <si>
    <t>PSM-ZM202506270006-0077</t>
  </si>
  <si>
    <t>260536E</t>
  </si>
  <si>
    <t>HGC-Lib-26072851</t>
  </si>
  <si>
    <t>L260520055</t>
  </si>
  <si>
    <t>260535E</t>
  </si>
  <si>
    <t>HGC-Lib-26093762</t>
  </si>
  <si>
    <t>FOCLBPC260720008</t>
  </si>
  <si>
    <t>PSM-ZM202604210005-0033</t>
  </si>
  <si>
    <t>B2-4</t>
  </si>
  <si>
    <t>PSM-ZM202606050014-0048</t>
  </si>
  <si>
    <t>HGC-Lib-26094045</t>
  </si>
  <si>
    <t>L260721001c1A</t>
  </si>
  <si>
    <t>HGC-Lib-26094404</t>
  </si>
  <si>
    <t>HMG3 C1</t>
  </si>
  <si>
    <t>HGC-Lib-26092488</t>
  </si>
  <si>
    <t>EB2-2</t>
  </si>
  <si>
    <t>PSM-ZM202607200001-0001</t>
  </si>
  <si>
    <t>HGC-Lib-26093797</t>
  </si>
  <si>
    <t>Sem82</t>
  </si>
  <si>
    <t>PSM-ZM202607130015-0002</t>
  </si>
  <si>
    <t>260728P1-180</t>
  </si>
  <si>
    <t>HGC-POOL-26095236</t>
  </si>
  <si>
    <t>RX20260722-2</t>
  </si>
  <si>
    <t>PSM-ZM202603130011-0011</t>
  </si>
  <si>
    <t>260728P3-42</t>
  </si>
  <si>
    <t>PSM-ZM202506270006-0074</t>
  </si>
  <si>
    <t>HGC-Lib-26093704</t>
  </si>
  <si>
    <t>ST</t>
  </si>
  <si>
    <t>HGC-Lib-26093724</t>
  </si>
  <si>
    <t>C</t>
  </si>
  <si>
    <t>PSM-ZM202604210005-0030</t>
  </si>
  <si>
    <t>HGC-POOL-26095288</t>
  </si>
  <si>
    <t>RX20260727-13</t>
  </si>
  <si>
    <t>PSM-ZM202605110004-0067</t>
  </si>
  <si>
    <t>JZP260728029</t>
  </si>
  <si>
    <t>B3-24.5</t>
  </si>
  <si>
    <t>PSM-ZM202511060005-0110</t>
  </si>
  <si>
    <t>0728X1</t>
  </si>
  <si>
    <t>10x5′单细胞免疫组库/免疫组库/mRNA/smallRNA/WES/sgRNA文库</t>
  </si>
  <si>
    <t>HGC-Lib-26094182</t>
  </si>
  <si>
    <t>0709S2_3+CQT2026062307-F009+赵汗青</t>
  </si>
  <si>
    <t>PSM-ZM202506270006-0076</t>
  </si>
  <si>
    <t>B3-96</t>
  </si>
  <si>
    <t>B2-44.5</t>
  </si>
  <si>
    <t>B2-205.5</t>
  </si>
  <si>
    <t>HGC-POOL-26089313</t>
  </si>
  <si>
    <t>20260716-12</t>
  </si>
  <si>
    <t>PSM-ZM202509280011-0002</t>
  </si>
  <si>
    <t>UD-lane28</t>
  </si>
  <si>
    <t>UD-lane26</t>
  </si>
  <si>
    <t>UD-lane23</t>
  </si>
  <si>
    <t>UD-lane29</t>
  </si>
  <si>
    <t>UD-lane27</t>
  </si>
  <si>
    <t>UD-lane30</t>
  </si>
  <si>
    <t>UD-lane24</t>
  </si>
  <si>
    <t>UD-lane25</t>
  </si>
  <si>
    <t>PSM-ZM202507210073-0018</t>
  </si>
  <si>
    <t>PSM-ZM202606050014-0051</t>
  </si>
  <si>
    <t>H26072901</t>
  </si>
  <si>
    <t>H26072902</t>
  </si>
  <si>
    <t>H26072903</t>
  </si>
  <si>
    <t>PSM-ZM202508080002-0049</t>
  </si>
  <si>
    <t>260538E</t>
  </si>
  <si>
    <t>PSM-ZM202607100001-0046</t>
  </si>
  <si>
    <t>HGC-Lib-26096316</t>
  </si>
  <si>
    <t>N_B_N6722-35-BDxiaoshunhai-20260722_N_B</t>
  </si>
  <si>
    <t>PSM-ZM202511140009-0008</t>
  </si>
  <si>
    <t>A5-45.5</t>
  </si>
  <si>
    <t>HGC20241218001-0026</t>
  </si>
  <si>
    <t>260552E</t>
  </si>
  <si>
    <t>HGC20250306005-0894</t>
  </si>
  <si>
    <t>HGC-Lib-26096268</t>
  </si>
  <si>
    <t>0706S2 _3</t>
  </si>
  <si>
    <t>PSM-ZM202604290006-0006</t>
  </si>
  <si>
    <t>PSM-ZM202603030004-0025</t>
  </si>
  <si>
    <t>PSM-ZM202511270009-0038</t>
  </si>
  <si>
    <t>HGC-POOL-26093527</t>
  </si>
  <si>
    <t>WT2623-mix</t>
  </si>
  <si>
    <t>A7-145</t>
  </si>
  <si>
    <t>260548E</t>
  </si>
  <si>
    <t>PSM-ZM202607020001-0010</t>
  </si>
  <si>
    <t>PSM-ZM202603030004-0024</t>
  </si>
  <si>
    <t>A5-150</t>
  </si>
  <si>
    <t>PSM-ZM202607100001-0043</t>
  </si>
  <si>
    <t>A5-35</t>
  </si>
  <si>
    <t>HGC20250306005-0893</t>
  </si>
  <si>
    <t>HGC20250306005-0889</t>
  </si>
  <si>
    <t>A5-77</t>
  </si>
  <si>
    <t>PSM-ZM202606010001-0001</t>
  </si>
  <si>
    <t>HGC-26070050</t>
  </si>
  <si>
    <t>PSM-ZM202607020006-0006</t>
  </si>
  <si>
    <t>A6-112</t>
  </si>
  <si>
    <t>研发测试</t>
  </si>
  <si>
    <t>20260729-LiBird</t>
  </si>
  <si>
    <t>LiBird1/2</t>
  </si>
  <si>
    <t>PCR</t>
  </si>
  <si>
    <t>A6-120-2</t>
  </si>
  <si>
    <t>PSM-ZM202603030004-0023</t>
  </si>
  <si>
    <t>HGC-Lib-26094425</t>
  </si>
  <si>
    <t>NRP</t>
  </si>
  <si>
    <t>PSM-ZM202603040009-0019</t>
  </si>
  <si>
    <t>HGC-POOL-26096058</t>
  </si>
  <si>
    <t>PLN345</t>
  </si>
  <si>
    <t>PSM-ZM202601090006-0025</t>
  </si>
  <si>
    <t>HGC-POOL-26095100</t>
  </si>
  <si>
    <t>HHJ_30N_2nd</t>
  </si>
  <si>
    <t>PSM-ZM202512040002-0009</t>
  </si>
  <si>
    <t>A7-136</t>
  </si>
  <si>
    <t>260514E</t>
  </si>
  <si>
    <t>A5-72</t>
  </si>
  <si>
    <t>HGC20240726003-0131</t>
  </si>
  <si>
    <t>HGC-Lib-26096080</t>
  </si>
  <si>
    <t>wk260728-1</t>
  </si>
  <si>
    <t>PSM-ZM202606090002-0068</t>
  </si>
  <si>
    <t>HGC-Lib-26096405</t>
  </si>
  <si>
    <t>0717S1_3+CQT2026042012-F003+熊慧</t>
  </si>
  <si>
    <t>260549E</t>
  </si>
  <si>
    <t>PSM-ZM202604170009-0018</t>
  </si>
  <si>
    <t>HGC-POOL-26095131</t>
  </si>
  <si>
    <t>HAP1_Hi-c</t>
  </si>
  <si>
    <t>Hi-C文库</t>
  </si>
  <si>
    <t>PSM-ZM202602060018-0044</t>
  </si>
  <si>
    <t>HGC-POOL-26096314</t>
  </si>
  <si>
    <t>26TT-KY113</t>
  </si>
  <si>
    <t>HGC-26091248</t>
  </si>
  <si>
    <t>V6.5mESC_B40_24_rep1</t>
  </si>
  <si>
    <t>PSM-ZM202508140005-0048</t>
  </si>
  <si>
    <t>A4-540</t>
  </si>
  <si>
    <t>PSM-ZM202506260007-0013</t>
  </si>
  <si>
    <t>HGC-POOL-26095101</t>
  </si>
  <si>
    <t>CRD-MIX</t>
  </si>
  <si>
    <t>A6-645</t>
  </si>
  <si>
    <t>A4-6.5</t>
  </si>
  <si>
    <t>A8-765</t>
  </si>
  <si>
    <t>PSM-ZM202508140005-0049</t>
  </si>
  <si>
    <t>PSM-ZM202508080010-0132</t>
  </si>
  <si>
    <t>HGC-POOL-26096486</t>
  </si>
  <si>
    <t>KSD-260729-RONHL</t>
  </si>
  <si>
    <t>A5-765</t>
  </si>
  <si>
    <t>A7-810</t>
  </si>
  <si>
    <t>HGC-Lib-26094606</t>
  </si>
  <si>
    <t>N_B_N6707-E2-10X3v4ko2_N_B</t>
  </si>
  <si>
    <t>PSM-ZM202602060018-0043</t>
  </si>
  <si>
    <t>HGC-POOL-26096270</t>
  </si>
  <si>
    <t>20260727-2</t>
  </si>
  <si>
    <t>PSM-ZM202606090002-0070</t>
  </si>
  <si>
    <t>PSM-ZM202507210073-0020</t>
  </si>
  <si>
    <t>PSM-ZM202607100001-0028</t>
  </si>
  <si>
    <t>PSM-ZM202511270009-0039</t>
  </si>
  <si>
    <t>HGC-POOL-26096411</t>
  </si>
  <si>
    <t>WT2517-mix</t>
  </si>
  <si>
    <t>A3-25</t>
  </si>
  <si>
    <t>PSM-ZM202511170007-0005</t>
  </si>
  <si>
    <t>PSM-ZM202605250008-0140</t>
  </si>
  <si>
    <t>HGC-POOL-26096772</t>
  </si>
  <si>
    <t>PCRD-260728-001</t>
  </si>
  <si>
    <t>A3-3.40</t>
  </si>
  <si>
    <t>A4-40.16</t>
  </si>
  <si>
    <t>A4-1.83</t>
  </si>
  <si>
    <t>HGC-Lib-26094427</t>
  </si>
  <si>
    <t>NRA</t>
  </si>
  <si>
    <t>HGC-POOL-26096485</t>
  </si>
  <si>
    <t>KSD-260729-ctDNA</t>
  </si>
  <si>
    <t>PSM-ZM202511250002-0004</t>
  </si>
  <si>
    <t>PSM-ZM202605110004-0068</t>
  </si>
  <si>
    <t>JZP260730041</t>
  </si>
  <si>
    <t>JZP260730042</t>
  </si>
  <si>
    <t>PSM-ZM202511060005-0111</t>
  </si>
  <si>
    <t>0731X2</t>
  </si>
  <si>
    <t>10x3′单细胞转录组+10x5′单细胞免疫组库+免疫组库</t>
  </si>
  <si>
    <t>PSM-ZM202607230003-0001</t>
  </si>
  <si>
    <t>0731X1</t>
  </si>
  <si>
    <t>mRNA+smallRNA+10x3′单细胞转录组+10x5′单细胞免疫组库+免疫组库</t>
  </si>
  <si>
    <t>A6-495</t>
  </si>
  <si>
    <t>HGC-Lib-26073467</t>
  </si>
  <si>
    <t>XXAB0570</t>
  </si>
  <si>
    <t>PSM-ZM202606090002-0066</t>
  </si>
  <si>
    <t>A5-3</t>
  </si>
  <si>
    <t>260587E</t>
  </si>
  <si>
    <t>PSM-ZM202605250008-0141</t>
  </si>
  <si>
    <t>HGC20250306005-0898</t>
  </si>
  <si>
    <t>HGC-Lib-26094198</t>
  </si>
  <si>
    <t>0718V2_TCR+CQT2026071504-F003+赵汗青</t>
  </si>
  <si>
    <t>A7-510</t>
  </si>
  <si>
    <t>HGC-POOL-26096272</t>
  </si>
  <si>
    <t>26TT-KY116</t>
  </si>
  <si>
    <t>260211X</t>
  </si>
  <si>
    <t>PSM-ZM202607100001-0050</t>
  </si>
  <si>
    <t>A5-162</t>
  </si>
  <si>
    <t>HGC-Lib-26097161</t>
  </si>
  <si>
    <t>N_B_N6716-05-10X5TCRC-025-M24_N_B</t>
  </si>
  <si>
    <t>PSM-ZM202508210001-0062</t>
  </si>
  <si>
    <t>A7-70</t>
  </si>
  <si>
    <t>260203X</t>
  </si>
  <si>
    <t>A7-350</t>
  </si>
  <si>
    <t>HGC-Lib-26097168</t>
  </si>
  <si>
    <t>N_B_N6715-9T-10X5BCR7-15_N_B</t>
  </si>
  <si>
    <t>PSM-ZM202601190016-0019</t>
  </si>
  <si>
    <t>HGC-26096065</t>
  </si>
  <si>
    <t>CS019-谢洪杰  免疫后</t>
  </si>
  <si>
    <t>PSM-ZM202603040009-0020</t>
  </si>
  <si>
    <t>HGC-POOL-26097775</t>
  </si>
  <si>
    <t>PLN346</t>
  </si>
  <si>
    <t>PSM-ZM202605110004-0069</t>
  </si>
  <si>
    <t>JZP260731024</t>
  </si>
  <si>
    <t>JZP260731023</t>
  </si>
  <si>
    <t>A4-1.05</t>
  </si>
  <si>
    <t>PSM-ZM202508080002-0050</t>
  </si>
  <si>
    <t>A2-32</t>
  </si>
  <si>
    <t>PSM-ZM202605250008-0143</t>
  </si>
  <si>
    <t>HGC-Lib-26098641</t>
  </si>
  <si>
    <t>L260624066</t>
  </si>
  <si>
    <t>HGC-Lib-26092403</t>
  </si>
  <si>
    <t>N_B_N6708-2S-10X3v4Y-MB49-CD8_02_N_B</t>
  </si>
  <si>
    <t>PSM-ZM202605250008-0145</t>
  </si>
  <si>
    <t>PSM-ZM202607100001-0054</t>
  </si>
  <si>
    <t>HGC-Lib-26098607</t>
  </si>
  <si>
    <t>N_B_N6722-2E-10X3v4E10P5-C_N_B</t>
  </si>
  <si>
    <t>A3-280</t>
  </si>
  <si>
    <t>PSM-ZM202605250008-0146</t>
  </si>
  <si>
    <t>A7-1000</t>
  </si>
  <si>
    <t>A3-195</t>
  </si>
  <si>
    <t>PSM-ZM202606150009-0003</t>
  </si>
  <si>
    <t>HGC-POOL-26096313</t>
  </si>
  <si>
    <t>ATAC_54-81</t>
  </si>
  <si>
    <t>PSM-ZM202607020006-0007</t>
  </si>
  <si>
    <t>X</t>
  </si>
  <si>
    <t>PSM-ZM202602060018-0047</t>
  </si>
  <si>
    <t>HGC-POOL-26096773</t>
  </si>
  <si>
    <t>26TT-KY119</t>
  </si>
  <si>
    <t>A2-630</t>
  </si>
  <si>
    <t>A4-2.13</t>
  </si>
  <si>
    <t>HGC20250306005-0887</t>
  </si>
  <si>
    <t>260593E</t>
  </si>
  <si>
    <t>A4-25</t>
  </si>
  <si>
    <t>A2-280</t>
  </si>
  <si>
    <t>HGC-Lib-26096312</t>
  </si>
  <si>
    <t>RNA_54-81</t>
  </si>
  <si>
    <t>PSM-ZM202607280011-0001</t>
  </si>
  <si>
    <t>A2-56</t>
  </si>
  <si>
    <t>HGC-Lib-26098704</t>
  </si>
  <si>
    <t>TCRLGTBC260725048</t>
  </si>
  <si>
    <t>HGC-POOL-26096774</t>
  </si>
  <si>
    <t>26TT-KY120</t>
  </si>
  <si>
    <t>PSM-ZM202605140006-0025</t>
  </si>
  <si>
    <t>PSM-ZM202602060018-0049</t>
  </si>
  <si>
    <t>HGC-POOL-26098010</t>
  </si>
  <si>
    <t>26TT-KY125</t>
  </si>
  <si>
    <t>PSM-ZM202509230004-0022</t>
  </si>
  <si>
    <t>HGC-POOL-26098649</t>
  </si>
  <si>
    <t>260731-HX</t>
  </si>
  <si>
    <t>PSM-ZM202508080010-0133</t>
  </si>
  <si>
    <t>HGC-POOL-26098648</t>
  </si>
  <si>
    <t>KSD-260731-ctDNA</t>
  </si>
  <si>
    <t>A3-136</t>
  </si>
  <si>
    <t>PSM-ZM202605110004-0070</t>
  </si>
  <si>
    <t>JZP260801007</t>
  </si>
  <si>
    <t>PSM-ZM202605250008-0150</t>
  </si>
  <si>
    <t>HGC-Lib-26099120</t>
  </si>
  <si>
    <t>L260720061</t>
  </si>
  <si>
    <t>PSM-ZM202506300004-0010</t>
  </si>
  <si>
    <t>260592E</t>
  </si>
  <si>
    <t>HGC20250306005-0877</t>
  </si>
  <si>
    <t>260803P1-210</t>
  </si>
  <si>
    <t>HGC-Lib-26099123</t>
  </si>
  <si>
    <t>LGTBA260729018</t>
  </si>
  <si>
    <t>260578E</t>
  </si>
  <si>
    <t>PSM-ZM202603040009-0021</t>
  </si>
  <si>
    <t>HGC-POOL-26099002</t>
  </si>
  <si>
    <t>PLN347</t>
  </si>
  <si>
    <t>HGC20250306005-0897</t>
  </si>
  <si>
    <t>HGC-Lib-26098030</t>
  </si>
  <si>
    <t>12</t>
  </si>
  <si>
    <t>HGC20250306005-0907</t>
  </si>
  <si>
    <t>HGC-Lib-26098857</t>
  </si>
  <si>
    <t>HG2026_670</t>
  </si>
  <si>
    <t>PSM-ZM202606050014-0053</t>
  </si>
  <si>
    <t>H26080301</t>
  </si>
  <si>
    <t>260588E</t>
  </si>
  <si>
    <t>HGC20250306005-0895</t>
  </si>
  <si>
    <t>HGC20250228004-0157</t>
  </si>
  <si>
    <t>20260731R-P3-138</t>
  </si>
  <si>
    <t>A7-465</t>
  </si>
  <si>
    <t>PSM-ZM202605190009-0050</t>
  </si>
  <si>
    <t>HGC-POOL-26097999</t>
  </si>
  <si>
    <t>DAP-HT260730A</t>
  </si>
  <si>
    <t>A8-0.99</t>
  </si>
  <si>
    <t>PSM-ZM202607020006-0009</t>
  </si>
  <si>
    <t>HGC-POOL-26098786</t>
  </si>
  <si>
    <t>ACEtbs</t>
  </si>
  <si>
    <t>HGC-Lib-26097998</t>
  </si>
  <si>
    <t>ZLZ-HT260730A</t>
  </si>
  <si>
    <t>PSM-ZM202607280006-0001</t>
  </si>
  <si>
    <t>武汉大学人民医院（湖北省人民医院）</t>
  </si>
  <si>
    <t>PSM-ZM202607150006-0002</t>
  </si>
  <si>
    <t>PSM-ZM202508210001-0063</t>
  </si>
  <si>
    <t>PSM-ZM202603030004-0027</t>
  </si>
  <si>
    <t>PSM-ZM202602060018-0048</t>
  </si>
  <si>
    <t>PSM-ZM202506110001-0026</t>
  </si>
  <si>
    <t>A6-9</t>
  </si>
  <si>
    <t>PSM-ZM202601090006-0026</t>
  </si>
  <si>
    <t>PSM-ZM202601090006-0027</t>
  </si>
  <si>
    <t>HGC-POOL-26097630</t>
  </si>
  <si>
    <t>YSGP-GRO-1</t>
  </si>
  <si>
    <t>HGC-Lib-26098348</t>
  </si>
  <si>
    <t>Dt.</t>
  </si>
  <si>
    <t>PSM-ZM202509240005-0005</t>
  </si>
  <si>
    <t>HGC-Lib-26092762</t>
  </si>
  <si>
    <t>PSM-ZM202605110004-0071</t>
  </si>
  <si>
    <t>JZP260803001</t>
  </si>
  <si>
    <t>JZP260803002</t>
  </si>
  <si>
    <t>JZP260803003</t>
  </si>
  <si>
    <t>JZP260803004</t>
  </si>
  <si>
    <t>A5-6.251</t>
  </si>
  <si>
    <t>PSM-ZM202601090006-0028</t>
  </si>
  <si>
    <t>HGC-POOL-26098779</t>
  </si>
  <si>
    <t>JW1ABDIgG</t>
  </si>
  <si>
    <t>DNA文库</t>
  </si>
  <si>
    <t>HGC-POOL-26098778</t>
  </si>
  <si>
    <t>JW1ABDK27</t>
  </si>
  <si>
    <t>PSM-ZM202506270006-0079</t>
  </si>
  <si>
    <t>HGC-Lib-26095492</t>
  </si>
  <si>
    <t>C2607200143+CQT2026071701-F001+肖艳青</t>
  </si>
  <si>
    <t>PSM-ZM202508140005-0051</t>
  </si>
  <si>
    <t>A7-765</t>
  </si>
  <si>
    <t>PSM-ZM202605110004-0072</t>
  </si>
  <si>
    <t>JZP260804019</t>
  </si>
  <si>
    <t>HGC20250306005-0899</t>
  </si>
  <si>
    <t>HGC20250306005-0908</t>
  </si>
  <si>
    <t>HGC-Lib-26098858</t>
  </si>
  <si>
    <t>HG2026_666</t>
  </si>
  <si>
    <t>A5-75</t>
  </si>
  <si>
    <t>PSM-ZM202607100001-0055</t>
  </si>
  <si>
    <t>HGC20250306005-0909</t>
  </si>
  <si>
    <t>PSM-ZM202605270007-0003</t>
  </si>
  <si>
    <t>HGC20250306005-0905</t>
  </si>
  <si>
    <t>A6-520</t>
  </si>
  <si>
    <t>260583E</t>
  </si>
  <si>
    <t>A5-3.1</t>
  </si>
  <si>
    <t>260591E</t>
  </si>
  <si>
    <t>HGC-Lib-26098859</t>
  </si>
  <si>
    <t>HG2026_669</t>
  </si>
  <si>
    <t>A5-10</t>
  </si>
  <si>
    <t>PSM-ZM202607020006-0008</t>
  </si>
  <si>
    <t>PSM-ZM202507110002-0015</t>
  </si>
  <si>
    <t>A4-4.031</t>
  </si>
  <si>
    <t>PSM-ZM202604210005-0036</t>
  </si>
  <si>
    <t>HGC-POOL-26098673</t>
  </si>
  <si>
    <t>RX20260731-20</t>
  </si>
  <si>
    <t>PAS-seq</t>
  </si>
  <si>
    <t>PSM-ZM202508140005-0050</t>
  </si>
  <si>
    <t>PSM-ZM202508140005-0052</t>
  </si>
  <si>
    <t>HGC-POOL-26098670</t>
  </si>
  <si>
    <t>RX20260731-17</t>
  </si>
  <si>
    <t>iRIP-seq</t>
  </si>
  <si>
    <t>PSM-ZM202506270006-0070</t>
  </si>
  <si>
    <t>HGC-Lib-26082836</t>
  </si>
  <si>
    <t>SampleTagindex</t>
  </si>
  <si>
    <t>HGC-POOL-26098672</t>
  </si>
  <si>
    <t>RX20260731-19</t>
  </si>
  <si>
    <t>PSM-ZM202603030004-0028</t>
  </si>
  <si>
    <t>HGC-Lib-26099033</t>
  </si>
  <si>
    <t>Array86-1</t>
  </si>
  <si>
    <t>PSM-ZM202606090002-0076</t>
  </si>
  <si>
    <t>HGC-Lib-26099040</t>
  </si>
  <si>
    <t>output+CQT2026033015-F005+熊慧</t>
  </si>
  <si>
    <t>HGC-POOL-26097628</t>
  </si>
  <si>
    <t>HS-GRO-1</t>
  </si>
  <si>
    <t>HGC-Lib-26099039</t>
  </si>
  <si>
    <t>input+CQT2026033015-F005+熊慧</t>
  </si>
  <si>
    <t>JZP260804007</t>
  </si>
  <si>
    <t>PSM-ZM202607200007-0003</t>
  </si>
  <si>
    <t>A4-125</t>
  </si>
  <si>
    <t>PSM-ZM202606090002-0072</t>
  </si>
  <si>
    <t>A3-920</t>
  </si>
  <si>
    <t>A8-270</t>
  </si>
  <si>
    <t>PSM-ZM202602060018-0050</t>
  </si>
  <si>
    <t>A5-330</t>
  </si>
  <si>
    <t>HGC-Lib-26095114</t>
  </si>
  <si>
    <t>D0</t>
  </si>
  <si>
    <t>HGC-Lib-26095115</t>
  </si>
  <si>
    <t>T1-1</t>
  </si>
  <si>
    <t>HGC-Lib-26095116</t>
  </si>
  <si>
    <t>T1-2</t>
  </si>
  <si>
    <t>HGC-Lib-26095117</t>
  </si>
  <si>
    <t>T1-3</t>
  </si>
  <si>
    <t>HGC-Lib-26095118</t>
  </si>
  <si>
    <t>T1-4</t>
  </si>
  <si>
    <t>HGC-Lib-26095119</t>
  </si>
  <si>
    <t>T2-1</t>
  </si>
  <si>
    <t>HGC-Lib-26095121</t>
  </si>
  <si>
    <t>T2-3</t>
  </si>
  <si>
    <t>HGC-Lib-26095122</t>
  </si>
  <si>
    <t>T2-4</t>
  </si>
  <si>
    <t>HGC-Lib-26095123</t>
  </si>
  <si>
    <t>T3-1</t>
  </si>
  <si>
    <t>HGC-Lib-26095124</t>
  </si>
  <si>
    <t>T3-2</t>
  </si>
  <si>
    <t>HGC-Lib-26095125</t>
  </si>
  <si>
    <t>T3-3</t>
  </si>
  <si>
    <t>HGC-Lib-26095126</t>
  </si>
  <si>
    <t>T3-4</t>
  </si>
  <si>
    <t>HGC-Lib-26095127</t>
  </si>
  <si>
    <t>T4-1</t>
  </si>
  <si>
    <t>HGC-Lib-26095120</t>
  </si>
  <si>
    <t>T2-2</t>
  </si>
  <si>
    <t>HGC-Lib-26095128</t>
  </si>
  <si>
    <t>T4-2</t>
  </si>
  <si>
    <t>HGC-Lib-26095129</t>
  </si>
  <si>
    <t>T4-3</t>
  </si>
  <si>
    <t>HGC-Lib-26095130</t>
  </si>
  <si>
    <t>T4-4</t>
  </si>
  <si>
    <t>项目编号 (计数)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</si>
</sst>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-409]yyyy/m/d\ h:mm\ "/>
    <numFmt numFmtId="178" formatCode="0_);[Red]\(0\)"/>
    <numFmt numFmtId="179" formatCode="0.00_);[Red]\(0.00\)"/>
    <numFmt numFmtId="180" formatCode="0.00_ "/>
  </numFmts>
  <fonts count="27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2"/>
      <name val="Times New Roman"/>
      <charset val="134"/>
    </font>
    <font>
      <sz val="12"/>
      <color theme="1"/>
      <name val="宋体"/>
      <charset val="134"/>
    </font>
    <font>
      <sz val="12"/>
      <color rgb="FFFF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18F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00B0F0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0" fontId="0" fillId="0" borderId="0"/>
    <xf numFmtId="0" fontId="26" fillId="0" borderId="0"/>
  </cellStyleXfs>
  <cellXfs count="51">
    <xf numFmtId="0" fontId="0" fillId="0" borderId="0" xfId="0"/>
    <xf numFmtId="0" fontId="1" fillId="2" borderId="0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0" xfId="52" applyFont="1" applyFill="1" applyBorder="1" applyAlignment="1">
      <alignment horizontal="center" vertical="center"/>
    </xf>
    <xf numFmtId="0" fontId="0" fillId="0" borderId="0" xfId="0" applyBorder="1"/>
    <xf numFmtId="0" fontId="2" fillId="0" borderId="2" xfId="52" applyFont="1" applyFill="1" applyBorder="1" applyAlignment="1">
      <alignment horizontal="center" vertical="center"/>
    </xf>
    <xf numFmtId="0" fontId="0" fillId="0" borderId="2" xfId="0" applyBorder="1"/>
    <xf numFmtId="178" fontId="2" fillId="0" borderId="0" xfId="52" applyNumberFormat="1" applyFont="1" applyFill="1" applyBorder="1" applyAlignment="1">
      <alignment horizontal="center" vertical="center"/>
    </xf>
    <xf numFmtId="14" fontId="2" fillId="0" borderId="0" xfId="52" applyNumberFormat="1" applyFont="1" applyFill="1" applyBorder="1" applyAlignment="1">
      <alignment horizontal="center" vertical="center"/>
    </xf>
    <xf numFmtId="179" fontId="2" fillId="0" borderId="0" xfId="52" applyNumberFormat="1" applyFont="1" applyFill="1" applyBorder="1" applyAlignment="1">
      <alignment horizontal="center" vertical="center"/>
    </xf>
    <xf numFmtId="179" fontId="2" fillId="3" borderId="0" xfId="52" applyNumberFormat="1" applyFont="1" applyFill="1" applyBorder="1" applyAlignment="1">
      <alignment horizontal="center" vertical="center"/>
    </xf>
    <xf numFmtId="9" fontId="2" fillId="0" borderId="0" xfId="52" applyNumberFormat="1" applyFont="1" applyFill="1" applyBorder="1" applyAlignment="1">
      <alignment horizontal="center" vertical="center"/>
    </xf>
    <xf numFmtId="180" fontId="2" fillId="0" borderId="0" xfId="52" applyNumberFormat="1" applyFont="1" applyFill="1" applyBorder="1" applyAlignment="1">
      <alignment horizontal="center" vertical="center"/>
    </xf>
    <xf numFmtId="178" fontId="3" fillId="2" borderId="0" xfId="52" applyNumberFormat="1" applyFont="1" applyFill="1" applyBorder="1" applyAlignment="1">
      <alignment horizontal="center" vertical="center"/>
    </xf>
    <xf numFmtId="14" fontId="3" fillId="2" borderId="0" xfId="52" applyNumberFormat="1" applyFont="1" applyFill="1" applyBorder="1" applyAlignment="1">
      <alignment horizontal="center" vertical="center"/>
    </xf>
    <xf numFmtId="0" fontId="3" fillId="2" borderId="0" xfId="52" applyFont="1" applyFill="1" applyBorder="1" applyAlignment="1">
      <alignment horizontal="center" vertical="center"/>
    </xf>
    <xf numFmtId="179" fontId="3" fillId="2" borderId="0" xfId="52" applyNumberFormat="1" applyFont="1" applyFill="1" applyBorder="1" applyAlignment="1">
      <alignment horizontal="center" vertical="center"/>
    </xf>
    <xf numFmtId="9" fontId="3" fillId="2" borderId="0" xfId="52" applyNumberFormat="1" applyFont="1" applyFill="1" applyBorder="1" applyAlignment="1">
      <alignment horizontal="center" vertical="center"/>
    </xf>
    <xf numFmtId="180" fontId="3" fillId="2" borderId="0" xfId="52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78" fontId="2" fillId="0" borderId="1" xfId="52" applyNumberFormat="1" applyFont="1" applyFill="1" applyBorder="1" applyAlignment="1">
      <alignment horizontal="center" vertical="center"/>
    </xf>
    <xf numFmtId="14" fontId="2" fillId="0" borderId="1" xfId="52" applyNumberFormat="1" applyFont="1" applyFill="1" applyBorder="1" applyAlignment="1">
      <alignment horizontal="center" vertical="center"/>
    </xf>
    <xf numFmtId="179" fontId="2" fillId="0" borderId="1" xfId="52" applyNumberFormat="1" applyFont="1" applyFill="1" applyBorder="1" applyAlignment="1">
      <alignment horizontal="center" vertical="center"/>
    </xf>
    <xf numFmtId="179" fontId="2" fillId="3" borderId="1" xfId="52" applyNumberFormat="1" applyFont="1" applyFill="1" applyBorder="1" applyAlignment="1">
      <alignment horizontal="center" vertical="center"/>
    </xf>
    <xf numFmtId="180" fontId="2" fillId="0" borderId="1" xfId="52" applyNumberFormat="1" applyFont="1" applyFill="1" applyBorder="1" applyAlignment="1">
      <alignment horizontal="center" vertical="center"/>
    </xf>
    <xf numFmtId="9" fontId="2" fillId="0" borderId="1" xfId="52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80" fontId="5" fillId="0" borderId="0" xfId="52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2" fillId="5" borderId="0" xfId="52" applyFont="1" applyFill="1" applyBorder="1" applyAlignment="1">
      <alignment horizontal="center" vertical="center"/>
    </xf>
    <xf numFmtId="0" fontId="2" fillId="4" borderId="0" xfId="52" applyFont="1" applyFill="1" applyBorder="1" applyAlignment="1">
      <alignment horizontal="center" vertical="center"/>
    </xf>
    <xf numFmtId="10" fontId="2" fillId="0" borderId="0" xfId="52" applyNumberFormat="1" applyFont="1" applyFill="1" applyBorder="1" applyAlignment="1">
      <alignment horizontal="center" vertical="center"/>
    </xf>
    <xf numFmtId="0" fontId="2" fillId="6" borderId="0" xfId="52" applyFont="1" applyFill="1" applyBorder="1" applyAlignment="1">
      <alignment horizontal="center" vertical="center"/>
    </xf>
    <xf numFmtId="10" fontId="2" fillId="4" borderId="0" xfId="52" applyNumberFormat="1" applyFont="1" applyFill="1" applyBorder="1" applyAlignment="1">
      <alignment horizontal="center" vertical="center"/>
    </xf>
    <xf numFmtId="179" fontId="4" fillId="3" borderId="0" xfId="0" applyNumberFormat="1" applyFont="1" applyFill="1" applyBorder="1" applyAlignment="1">
      <alignment horizontal="center" vertical="center"/>
    </xf>
    <xf numFmtId="179" fontId="4" fillId="0" borderId="0" xfId="0" applyNumberFormat="1" applyFont="1" applyFill="1" applyBorder="1" applyAlignment="1">
      <alignment horizontal="center" vertical="center"/>
    </xf>
    <xf numFmtId="0" fontId="5" fillId="0" borderId="0" xfId="52" applyFont="1" applyFill="1" applyBorder="1" applyAlignment="1">
      <alignment horizontal="center" vertical="center"/>
    </xf>
    <xf numFmtId="0" fontId="2" fillId="0" borderId="0" xfId="52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1" fillId="4" borderId="0" xfId="52" applyFont="1" applyFill="1" applyBorder="1" applyAlignment="1">
      <alignment horizontal="center" vertical="center"/>
    </xf>
    <xf numFmtId="179" fontId="0" fillId="0" borderId="0" xfId="0" applyNumberFormat="1" applyBorder="1"/>
    <xf numFmtId="0" fontId="2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178" fontId="2" fillId="0" borderId="2" xfId="52" applyNumberFormat="1" applyFont="1" applyFill="1" applyBorder="1" applyAlignment="1">
      <alignment horizontal="center" vertical="center"/>
    </xf>
    <xf numFmtId="14" fontId="2" fillId="0" borderId="2" xfId="52" applyNumberFormat="1" applyFont="1" applyFill="1" applyBorder="1" applyAlignment="1">
      <alignment horizontal="center" vertical="center"/>
    </xf>
    <xf numFmtId="179" fontId="2" fillId="0" borderId="2" xfId="52" applyNumberFormat="1" applyFont="1" applyFill="1" applyBorder="1" applyAlignment="1">
      <alignment horizontal="center" vertical="center"/>
    </xf>
    <xf numFmtId="179" fontId="2" fillId="3" borderId="2" xfId="52" applyNumberFormat="1" applyFont="1" applyFill="1" applyBorder="1" applyAlignment="1">
      <alignment horizontal="center" vertical="center"/>
    </xf>
    <xf numFmtId="180" fontId="2" fillId="0" borderId="2" xfId="52" applyNumberFormat="1" applyFont="1" applyFill="1" applyBorder="1" applyAlignment="1">
      <alignment horizontal="center" vertical="center"/>
    </xf>
    <xf numFmtId="9" fontId="2" fillId="0" borderId="2" xfId="52" applyNumberFormat="1" applyFont="1" applyFill="1" applyBorder="1" applyAlignment="1">
      <alignment horizontal="center" vertical="center"/>
    </xf>
    <xf numFmtId="0" fontId="2" fillId="7" borderId="0" xfId="52" applyFont="1" applyFill="1" applyBorder="1" applyAlignment="1">
      <alignment horizontal="center" vertical="center"/>
    </xf>
    <xf numFmtId="0" fontId="2" fillId="0" borderId="0" xfId="52" applyFont="1" applyFill="1" applyBorder="1" applyAlignment="1" quotePrefix="1">
      <alignment horizontal="center" vertical="center"/>
    </xf>
    <xf numFmtId="179" fontId="2" fillId="0" borderId="0" xfId="52" applyNumberFormat="1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6" xfId="49"/>
    <cellStyle name="常规 10 10 2 5" xfId="50"/>
    <cellStyle name="常规 2 2" xfId="51"/>
    <cellStyle name="常规 2" xfId="52"/>
    <cellStyle name="Normal_tmc program 2003may24 (Excel 5.0)" xfId="53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00FFFF"/>
      <color rgb="0092D050"/>
      <color rgb="00FF0000"/>
      <color rgb="0018F1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'筛选分析-项目编号 (计数)'!$B$1</c:f>
              <c:strCache>
                <c:ptCount val="1"/>
                <c:pt idx="0">
                  <c:v>项目编号 (计数)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'筛选分析-项目编号 (计数)'!$A$2:$A$482</c:f>
              <c:strCache>
                <c:ptCount val="481"/>
                <c:pt idx="0">
                  <c:v>PSM-ZM202509120010-0044</c:v>
                </c:pt>
                <c:pt idx="1">
                  <c:v>HGC20241119002-0049</c:v>
                </c:pt>
                <c:pt idx="2">
                  <c:v>PSM-ZM202605250008-0025</c:v>
                </c:pt>
                <c:pt idx="3">
                  <c:v>PSM-ZM202605250008-0028</c:v>
                </c:pt>
                <c:pt idx="4">
                  <c:v>PSM-ZM202603200005-0041</c:v>
                </c:pt>
                <c:pt idx="5">
                  <c:v>PSM-ZM202603200005-0045</c:v>
                </c:pt>
                <c:pt idx="6">
                  <c:v>PSM-ZM202605250008-0049</c:v>
                </c:pt>
                <c:pt idx="7">
                  <c:v>HGC20250306005-0790</c:v>
                </c:pt>
                <c:pt idx="8">
                  <c:v>PSM-ZM202508180015-0181</c:v>
                </c:pt>
                <c:pt idx="9">
                  <c:v>PSM-ZM202605250008-0065</c:v>
                </c:pt>
                <c:pt idx="10">
                  <c:v>PSM-ZM202605250008-0034</c:v>
                </c:pt>
                <c:pt idx="11">
                  <c:v>PSM-ZM202605110004-0039</c:v>
                </c:pt>
                <c:pt idx="12">
                  <c:v>PSM-ZM202605250008-0019</c:v>
                </c:pt>
                <c:pt idx="13">
                  <c:v>PSM-ZM202603200005-0042</c:v>
                </c:pt>
                <c:pt idx="14">
                  <c:v>PSM-ZM202605250008-0075</c:v>
                </c:pt>
                <c:pt idx="15">
                  <c:v>PSM-ZM202605250008-0017</c:v>
                </c:pt>
                <c:pt idx="16">
                  <c:v>PSM-ZM202510200009-0068</c:v>
                </c:pt>
                <c:pt idx="17">
                  <c:v>HGC20250306005-0760</c:v>
                </c:pt>
                <c:pt idx="18">
                  <c:v>HGC20250306005-0794</c:v>
                </c:pt>
                <c:pt idx="19">
                  <c:v>PSM-ZM202605250008-0038</c:v>
                </c:pt>
                <c:pt idx="20">
                  <c:v>HGC20250306005-0798</c:v>
                </c:pt>
                <c:pt idx="21">
                  <c:v>PSM-ZM202508180015-0190</c:v>
                </c:pt>
                <c:pt idx="22">
                  <c:v>HGC20250306005-0822</c:v>
                </c:pt>
                <c:pt idx="23">
                  <c:v>HGC20250306005-0747</c:v>
                </c:pt>
                <c:pt idx="24">
                  <c:v>PSM-ZM202605250008-0059</c:v>
                </c:pt>
                <c:pt idx="25">
                  <c:v>小海码</c:v>
                </c:pt>
                <c:pt idx="26">
                  <c:v>PSM-ZM202605250008-0008</c:v>
                </c:pt>
                <c:pt idx="27">
                  <c:v>PSM-ZM202510200009-0065</c:v>
                </c:pt>
                <c:pt idx="28">
                  <c:v>PSM-ZM202603200005-0044</c:v>
                </c:pt>
                <c:pt idx="29">
                  <c:v>PSM-ZM202508180015-0178</c:v>
                </c:pt>
                <c:pt idx="30">
                  <c:v>PSM-ZM202603030004-0014</c:v>
                </c:pt>
                <c:pt idx="31">
                  <c:v>PSM-ZM202512190009-0014</c:v>
                </c:pt>
                <c:pt idx="32">
                  <c:v>PSM-ZM202510200009-0071</c:v>
                </c:pt>
                <c:pt idx="33">
                  <c:v>HGC20250306005-0832</c:v>
                </c:pt>
                <c:pt idx="34">
                  <c:v>PSM-ZM202603200005-0038</c:v>
                </c:pt>
                <c:pt idx="35">
                  <c:v>PSM-ZM202605250008-0011</c:v>
                </c:pt>
                <c:pt idx="36">
                  <c:v>PSM-ZM202510200009-0064</c:v>
                </c:pt>
                <c:pt idx="37">
                  <c:v>PSM-ZM202605250008-0021</c:v>
                </c:pt>
                <c:pt idx="38">
                  <c:v>PSM-ZM202601040005-0011</c:v>
                </c:pt>
                <c:pt idx="39">
                  <c:v>PSM-ZM202605110004-0029</c:v>
                </c:pt>
                <c:pt idx="40">
                  <c:v>PSM-ZM202508210001-0052</c:v>
                </c:pt>
                <c:pt idx="41">
                  <c:v>PSM-ZM202605250008-0057</c:v>
                </c:pt>
                <c:pt idx="42">
                  <c:v>PSM-ZM202510200009-0069</c:v>
                </c:pt>
                <c:pt idx="43">
                  <c:v>PSM-ZM202510200009-0060</c:v>
                </c:pt>
                <c:pt idx="44">
                  <c:v>PSM-ZM202510200009-0061</c:v>
                </c:pt>
                <c:pt idx="45">
                  <c:v>PSM-ZM202603030004-0009</c:v>
                </c:pt>
                <c:pt idx="46">
                  <c:v>PSM-ZM202510200009-0062</c:v>
                </c:pt>
                <c:pt idx="47">
                  <c:v>PSM-ZM202511260003-0007</c:v>
                </c:pt>
                <c:pt idx="48">
                  <c:v>PSM-ZM202506030014-0013</c:v>
                </c:pt>
                <c:pt idx="49">
                  <c:v>PSM-ZM202605250008-0070</c:v>
                </c:pt>
                <c:pt idx="50">
                  <c:v>PSM-ZM202506300004-0006</c:v>
                </c:pt>
                <c:pt idx="51">
                  <c:v>PSM-ZM202605250008-0080</c:v>
                </c:pt>
                <c:pt idx="52">
                  <c:v>PSM-ZM202507070001-0024</c:v>
                </c:pt>
                <c:pt idx="53">
                  <c:v>PSM-ZM202508140005-0035</c:v>
                </c:pt>
                <c:pt idx="54">
                  <c:v>PSM-ZM202602100011-0004</c:v>
                </c:pt>
                <c:pt idx="55">
                  <c:v>PSM-ZM202605250008-0005</c:v>
                </c:pt>
                <c:pt idx="56">
                  <c:v>PSM-ZM202506270006-0058</c:v>
                </c:pt>
                <c:pt idx="57">
                  <c:v>PSM-ZM202603200005-0043</c:v>
                </c:pt>
                <c:pt idx="58">
                  <c:v>HGC20250326003-0001</c:v>
                </c:pt>
                <c:pt idx="59">
                  <c:v>PSM-ZM202508180015-0176</c:v>
                </c:pt>
                <c:pt idx="60">
                  <c:v>PSM-ZM202605110004-0024</c:v>
                </c:pt>
                <c:pt idx="61">
                  <c:v>PSM-ZM202508180015-0185</c:v>
                </c:pt>
                <c:pt idx="62">
                  <c:v>PSM-ZM202604100004-0003</c:v>
                </c:pt>
                <c:pt idx="63">
                  <c:v>PSM-ZM202510150008-0006</c:v>
                </c:pt>
                <c:pt idx="64">
                  <c:v>PSM-ZM202606090007-0001</c:v>
                </c:pt>
                <c:pt idx="65">
                  <c:v>PSM-ZM202606090002-0006</c:v>
                </c:pt>
                <c:pt idx="66">
                  <c:v>PSM-ZM202606090002-0010</c:v>
                </c:pt>
                <c:pt idx="67">
                  <c:v>PSM-ZM202606220003-0001</c:v>
                </c:pt>
                <c:pt idx="68">
                  <c:v>PSM-ZM202603030004-0008</c:v>
                </c:pt>
                <c:pt idx="69">
                  <c:v>PSM-ZM202602040010-0002</c:v>
                </c:pt>
                <c:pt idx="70">
                  <c:v>PSM-ZM202605140007-0027</c:v>
                </c:pt>
                <c:pt idx="71">
                  <c:v>HGC20250118001-0119</c:v>
                </c:pt>
                <c:pt idx="72">
                  <c:v>PSM-ZM202507070003-0153</c:v>
                </c:pt>
                <c:pt idx="73">
                  <c:v>PSM-ZM202508080002-0035</c:v>
                </c:pt>
                <c:pt idx="74">
                  <c:v>PSM-ZM202511060005-0080</c:v>
                </c:pt>
                <c:pt idx="75">
                  <c:v>PSM-ZM202601190016-0012</c:v>
                </c:pt>
                <c:pt idx="76">
                  <c:v>PSM-ZM202605110004-0022</c:v>
                </c:pt>
                <c:pt idx="77">
                  <c:v>PSM-ZM202507300002-0020</c:v>
                </c:pt>
                <c:pt idx="78">
                  <c:v>PSM-ZM202605110004-0026</c:v>
                </c:pt>
                <c:pt idx="79">
                  <c:v>HGC20250306005-0799</c:v>
                </c:pt>
                <c:pt idx="80">
                  <c:v>PSM-ZM202605110004-0027</c:v>
                </c:pt>
                <c:pt idx="81">
                  <c:v>PSM-ZM202508060010-0157</c:v>
                </c:pt>
                <c:pt idx="82">
                  <c:v>PSM-ZM202606050014-0002</c:v>
                </c:pt>
                <c:pt idx="83">
                  <c:v>PSM-ZM202604290006-0003</c:v>
                </c:pt>
                <c:pt idx="84">
                  <c:v>PSM-ZM202606090018-0001</c:v>
                </c:pt>
                <c:pt idx="85">
                  <c:v>HGC20250306005-0811</c:v>
                </c:pt>
                <c:pt idx="86">
                  <c:v>PSM-ZM202605190009-0023</c:v>
                </c:pt>
                <c:pt idx="87">
                  <c:v>PSM-ZM202606160004-0001</c:v>
                </c:pt>
                <c:pt idx="88">
                  <c:v>PSM-ZM202606090018-0002</c:v>
                </c:pt>
                <c:pt idx="89">
                  <c:v>HGC20250306005-0829</c:v>
                </c:pt>
                <c:pt idx="90">
                  <c:v>PSM-ZM202605190009-0026</c:v>
                </c:pt>
                <c:pt idx="91">
                  <c:v>PSM-ZM202506110002-0098</c:v>
                </c:pt>
                <c:pt idx="92">
                  <c:v>PSM-ZM202605190009-0029</c:v>
                </c:pt>
                <c:pt idx="93">
                  <c:v>PSM-ZM202605110004-0038</c:v>
                </c:pt>
                <c:pt idx="94">
                  <c:v>PSM-ZM202510150008-0003</c:v>
                </c:pt>
                <c:pt idx="95">
                  <c:v>PSM-ZM202508180015-0168</c:v>
                </c:pt>
                <c:pt idx="96">
                  <c:v>PSM-ZM202604220003-0014</c:v>
                </c:pt>
                <c:pt idx="97">
                  <c:v>HGC20250306005-0769</c:v>
                </c:pt>
                <c:pt idx="98">
                  <c:v>PSM-ZM202601280007-0006</c:v>
                </c:pt>
                <c:pt idx="99">
                  <c:v>PSM-ZM202603310008-0002</c:v>
                </c:pt>
                <c:pt idx="100">
                  <c:v>PSM-ZM202603200005-0031</c:v>
                </c:pt>
                <c:pt idx="101">
                  <c:v>PSM-ZM202605140007-0019</c:v>
                </c:pt>
                <c:pt idx="102">
                  <c:v>PSM-ZM202508060012-0019</c:v>
                </c:pt>
                <c:pt idx="103">
                  <c:v>PSM-ZM202605180006-0001</c:v>
                </c:pt>
                <c:pt idx="104">
                  <c:v>PSM-ZM202511110010-0009</c:v>
                </c:pt>
                <c:pt idx="105">
                  <c:v>HGC20241115001-0005</c:v>
                </c:pt>
                <c:pt idx="106">
                  <c:v>PSM-ZM202603200005-0034</c:v>
                </c:pt>
                <c:pt idx="107">
                  <c:v>PSM-ZM202605140007-0002</c:v>
                </c:pt>
                <c:pt idx="108">
                  <c:v>PSM-ZM202605250008-0003</c:v>
                </c:pt>
                <c:pt idx="109">
                  <c:v>PSM-ZM202508110017-0010</c:v>
                </c:pt>
                <c:pt idx="110">
                  <c:v>PSM-ZM202605250008-0022</c:v>
                </c:pt>
                <c:pt idx="111">
                  <c:v>HGC20250306005-0786</c:v>
                </c:pt>
                <c:pt idx="112">
                  <c:v>PSM-ZM202604220003-0017</c:v>
                </c:pt>
                <c:pt idx="113">
                  <c:v>PSM-ZM202510200009-0059</c:v>
                </c:pt>
                <c:pt idx="114">
                  <c:v>PSM-ZM202508180015-0173</c:v>
                </c:pt>
                <c:pt idx="115">
                  <c:v>PSM-ZM202510200009-0066</c:v>
                </c:pt>
                <c:pt idx="116">
                  <c:v>PSM-ZM202510150008-0004</c:v>
                </c:pt>
                <c:pt idx="117">
                  <c:v>PSM-ZM202508080002-0039</c:v>
                </c:pt>
                <c:pt idx="118">
                  <c:v>PSM-ZM202604220003-0019</c:v>
                </c:pt>
                <c:pt idx="119">
                  <c:v>PSM-ZM202510160003-0008</c:v>
                </c:pt>
                <c:pt idx="120">
                  <c:v>PSM-ZM202507210073-0015</c:v>
                </c:pt>
                <c:pt idx="121">
                  <c:v>自研BCR性能测试</c:v>
                </c:pt>
                <c:pt idx="122">
                  <c:v>PSM-ZM202508080002-0041</c:v>
                </c:pt>
                <c:pt idx="123">
                  <c:v>PSM-ZM202605190009-0020</c:v>
                </c:pt>
                <c:pt idx="124">
                  <c:v>HGC20250306005-0804</c:v>
                </c:pt>
                <c:pt idx="125">
                  <c:v>PSM-ZM202605140006-0008</c:v>
                </c:pt>
                <c:pt idx="126">
                  <c:v>HGC20250306005-0808</c:v>
                </c:pt>
                <c:pt idx="127">
                  <c:v>PSM-ZM202605250008-0055</c:v>
                </c:pt>
                <c:pt idx="128">
                  <c:v>PSM-ZM202601040005-0013</c:v>
                </c:pt>
                <c:pt idx="129">
                  <c:v>PSM-ZM202602060018-0023</c:v>
                </c:pt>
                <c:pt idx="130">
                  <c:v>PSM-ZM202508210001-0053</c:v>
                </c:pt>
                <c:pt idx="131">
                  <c:v>PSM-ZM202508060012-0022</c:v>
                </c:pt>
                <c:pt idx="132">
                  <c:v>PSM-ZM202510200009-0070</c:v>
                </c:pt>
                <c:pt idx="133">
                  <c:v>PSM-ZM202511060005-0088</c:v>
                </c:pt>
                <c:pt idx="134">
                  <c:v>PSM-ZM202605110004-0032</c:v>
                </c:pt>
                <c:pt idx="135">
                  <c:v>PSM-ZM202605110004-0033</c:v>
                </c:pt>
                <c:pt idx="136">
                  <c:v>PSM-ZM202605110004-0034</c:v>
                </c:pt>
                <c:pt idx="137">
                  <c:v>PSM-ZM202606090002-0005</c:v>
                </c:pt>
                <c:pt idx="138">
                  <c:v>PSM-ZM202604220003-0026</c:v>
                </c:pt>
                <c:pt idx="139">
                  <c:v>PSM-ZM202506180003-0022</c:v>
                </c:pt>
                <c:pt idx="140">
                  <c:v>PSM-ZM202508210001-0056</c:v>
                </c:pt>
                <c:pt idx="141">
                  <c:v>HGC20250306005-0815</c:v>
                </c:pt>
                <c:pt idx="142">
                  <c:v>PSM-ZM202506180003-0021</c:v>
                </c:pt>
                <c:pt idx="143">
                  <c:v>HGC20250306005-0819</c:v>
                </c:pt>
                <c:pt idx="144">
                  <c:v>HGC20250306005-0814</c:v>
                </c:pt>
                <c:pt idx="145">
                  <c:v>PSM-ZM202605270010-0008</c:v>
                </c:pt>
                <c:pt idx="146">
                  <c:v>PSM-ZM202510150008-0007</c:v>
                </c:pt>
                <c:pt idx="147">
                  <c:v>PSM-ZM202605250008-0072</c:v>
                </c:pt>
                <c:pt idx="148">
                  <c:v>PSM-ZM202606160005-0001</c:v>
                </c:pt>
                <c:pt idx="149">
                  <c:v>PSM-ZM202606120010-0003</c:v>
                </c:pt>
                <c:pt idx="150">
                  <c:v>PSM-ZM202606050014-0010</c:v>
                </c:pt>
                <c:pt idx="151">
                  <c:v>HGC20241218001-0022</c:v>
                </c:pt>
                <c:pt idx="152">
                  <c:v>HGC20250208001-0017</c:v>
                </c:pt>
                <c:pt idx="153">
                  <c:v>PSM-ZM202601280007-0005</c:v>
                </c:pt>
                <c:pt idx="154">
                  <c:v>PSM-ZM202507070003-0154</c:v>
                </c:pt>
                <c:pt idx="155">
                  <c:v>HGC20250306005-0770</c:v>
                </c:pt>
                <c:pt idx="156">
                  <c:v>HGC20250306005-0759</c:v>
                </c:pt>
                <c:pt idx="157">
                  <c:v>PSM-ZM202508140005-0034</c:v>
                </c:pt>
                <c:pt idx="158">
                  <c:v>PSM-ZM202601090006-0015</c:v>
                </c:pt>
                <c:pt idx="159">
                  <c:v>PSM-ZM202605110004-0018</c:v>
                </c:pt>
                <c:pt idx="160">
                  <c:v>HGC20250306005-0762</c:v>
                </c:pt>
                <c:pt idx="161">
                  <c:v>PSM-ZM202603060002-0003</c:v>
                </c:pt>
                <c:pt idx="162">
                  <c:v>PSM-ZM202605190009-0008</c:v>
                </c:pt>
                <c:pt idx="163">
                  <c:v>PSM-ZM202506260007-0009</c:v>
                </c:pt>
                <c:pt idx="164">
                  <c:v>HGC20250306005-0778</c:v>
                </c:pt>
                <c:pt idx="165">
                  <c:v>PSM-ZM202601280007-0010</c:v>
                </c:pt>
                <c:pt idx="166">
                  <c:v>PSM-ZM202602060018-0018</c:v>
                </c:pt>
                <c:pt idx="167">
                  <c:v>PSM-ZM202605140007-0021</c:v>
                </c:pt>
                <c:pt idx="168">
                  <c:v>HGC20250228004-0154</c:v>
                </c:pt>
                <c:pt idx="169">
                  <c:v>PSM-ZM202601190016-0010</c:v>
                </c:pt>
                <c:pt idx="170">
                  <c:v>PSM-ZM202603040009-0007</c:v>
                </c:pt>
                <c:pt idx="171">
                  <c:v>HGC20250306005-0785</c:v>
                </c:pt>
                <c:pt idx="172">
                  <c:v>PSM-ZM202511190017-0020</c:v>
                </c:pt>
                <c:pt idx="173">
                  <c:v>PSM-ZM202603200005-0037</c:v>
                </c:pt>
                <c:pt idx="174">
                  <c:v>PSM-ZM202512100001-0002</c:v>
                </c:pt>
                <c:pt idx="175">
                  <c:v>PSM-ZM202508210001-0050</c:v>
                </c:pt>
                <c:pt idx="176">
                  <c:v>PSM-ZM202508210001-0051</c:v>
                </c:pt>
                <c:pt idx="177">
                  <c:v>PSM-ZM202604290012-0002</c:v>
                </c:pt>
                <c:pt idx="178">
                  <c:v>PSM-ZM202605270010-0001</c:v>
                </c:pt>
                <c:pt idx="179">
                  <c:v>PSM-ZM202507070001-0023</c:v>
                </c:pt>
                <c:pt idx="180">
                  <c:v>PSM-ZM202506270006-0057</c:v>
                </c:pt>
                <c:pt idx="181">
                  <c:v>PSM-ZM202604290006-0002</c:v>
                </c:pt>
                <c:pt idx="182">
                  <c:v>HGC20250408002-0007</c:v>
                </c:pt>
                <c:pt idx="183">
                  <c:v>PSM-ZM202605200002-0001</c:v>
                </c:pt>
                <c:pt idx="184">
                  <c:v>PSM-ZM202605140007-0031</c:v>
                </c:pt>
                <c:pt idx="185">
                  <c:v>PSM-ZM202605250008-0023</c:v>
                </c:pt>
                <c:pt idx="186">
                  <c:v>PSM-ZM202605270010-0003</c:v>
                </c:pt>
                <c:pt idx="187">
                  <c:v>PSM-ZM202508080010-0111</c:v>
                </c:pt>
                <c:pt idx="188">
                  <c:v>PSM-ZM202511060005-0082</c:v>
                </c:pt>
                <c:pt idx="189">
                  <c:v>PSM-ZM202603030004-0010</c:v>
                </c:pt>
                <c:pt idx="190">
                  <c:v>PSM-ZM202510200009-0063</c:v>
                </c:pt>
                <c:pt idx="191">
                  <c:v>PSM-ZM202605110004-0023</c:v>
                </c:pt>
                <c:pt idx="192">
                  <c:v>PSM-ZM202605190009-0013</c:v>
                </c:pt>
                <c:pt idx="193">
                  <c:v>PSM-ZM202507300002-0018</c:v>
                </c:pt>
                <c:pt idx="194">
                  <c:v>HGC20250118001-0122</c:v>
                </c:pt>
                <c:pt idx="195">
                  <c:v>PSM-ZM202601090006-0017</c:v>
                </c:pt>
                <c:pt idx="196">
                  <c:v>PSM-ZM202509290011-0016</c:v>
                </c:pt>
                <c:pt idx="197">
                  <c:v>PSM-ZM202606030005-0001</c:v>
                </c:pt>
                <c:pt idx="198">
                  <c:v>PSM-ZM202508080010-0113</c:v>
                </c:pt>
                <c:pt idx="199">
                  <c:v>PSM-ZM202512190009-0013</c:v>
                </c:pt>
                <c:pt idx="200">
                  <c:v>PSM-ZM202605110004-0025</c:v>
                </c:pt>
                <c:pt idx="201">
                  <c:v>PSM-ZM202510150008-0005</c:v>
                </c:pt>
                <c:pt idx="202">
                  <c:v>PSM-ZM202605270010-0006</c:v>
                </c:pt>
                <c:pt idx="203">
                  <c:v>PSM-ZM202605140006-0007</c:v>
                </c:pt>
                <c:pt idx="204">
                  <c:v>PSM-ZM202511060005-0083</c:v>
                </c:pt>
                <c:pt idx="205">
                  <c:v>PSM-ZM202510090006-0002</c:v>
                </c:pt>
                <c:pt idx="206">
                  <c:v>HGC20241220003-0022</c:v>
                </c:pt>
                <c:pt idx="207">
                  <c:v>PSM-ZM202508180015-0174</c:v>
                </c:pt>
                <c:pt idx="208">
                  <c:v>PSM-ZM202506270006-0060</c:v>
                </c:pt>
                <c:pt idx="209">
                  <c:v>HGC20250306005-0444</c:v>
                </c:pt>
                <c:pt idx="210">
                  <c:v>PSM-ZM202508080010-0114</c:v>
                </c:pt>
                <c:pt idx="211">
                  <c:v>PSM-ZM202605270011-0005</c:v>
                </c:pt>
                <c:pt idx="212">
                  <c:v>PSM-ZM202605270001-0002</c:v>
                </c:pt>
                <c:pt idx="213">
                  <c:v>PSM-ZM202507300002-0017</c:v>
                </c:pt>
                <c:pt idx="214">
                  <c:v>PSM-ZM202605260016-0004</c:v>
                </c:pt>
                <c:pt idx="215">
                  <c:v>PSM-ZM202511060005-0085</c:v>
                </c:pt>
                <c:pt idx="216">
                  <c:v>PSM-ZM202605250008-0048</c:v>
                </c:pt>
                <c:pt idx="217">
                  <c:v>PSM-ZM202603030004-0012</c:v>
                </c:pt>
                <c:pt idx="218">
                  <c:v>HGC20250306005-0802</c:v>
                </c:pt>
                <c:pt idx="219">
                  <c:v>HGC20241218001-0023</c:v>
                </c:pt>
                <c:pt idx="220">
                  <c:v>PSM-ZM202605110004-0028</c:v>
                </c:pt>
                <c:pt idx="221">
                  <c:v>PSM-ZM202508180015-0183</c:v>
                </c:pt>
                <c:pt idx="222">
                  <c:v>PSM-ZM202510200009-0056</c:v>
                </c:pt>
                <c:pt idx="223">
                  <c:v>PSM-ZM202508080002-0042</c:v>
                </c:pt>
                <c:pt idx="224">
                  <c:v>HGC20250306005-0805</c:v>
                </c:pt>
                <c:pt idx="225">
                  <c:v>HGC20250306005-0795</c:v>
                </c:pt>
                <c:pt idx="226">
                  <c:v>PSM-ZM202506270006-0063</c:v>
                </c:pt>
                <c:pt idx="227">
                  <c:v>PSM-ZM202601090006-0020</c:v>
                </c:pt>
                <c:pt idx="228">
                  <c:v>PSM-ZM202606070001-0004</c:v>
                </c:pt>
                <c:pt idx="229">
                  <c:v>PSM-ZM202606050014-0004</c:v>
                </c:pt>
                <c:pt idx="230">
                  <c:v>PSM-ZM202605140006-0009</c:v>
                </c:pt>
                <c:pt idx="231">
                  <c:v>PSM-ZM202605110004-0030</c:v>
                </c:pt>
                <c:pt idx="232">
                  <c:v>PSM-ZM202606050014-0006</c:v>
                </c:pt>
                <c:pt idx="233">
                  <c:v>PSM-ZM202604170009-0008</c:v>
                </c:pt>
                <c:pt idx="234">
                  <c:v>HGC20250306005-0826</c:v>
                </c:pt>
                <c:pt idx="235">
                  <c:v>HGC20241230006-0103</c:v>
                </c:pt>
                <c:pt idx="236">
                  <c:v>PSM-ZM202605270010-0009</c:v>
                </c:pt>
                <c:pt idx="237">
                  <c:v>PSM-ZM202606150009-0001</c:v>
                </c:pt>
                <c:pt idx="238">
                  <c:v>PSM-ZM202603040009-0010</c:v>
                </c:pt>
                <c:pt idx="239">
                  <c:v>PSM-ZM202605110008-0002</c:v>
                </c:pt>
                <c:pt idx="240">
                  <c:v>PSM-ZM202508080002-0044</c:v>
                </c:pt>
                <c:pt idx="241">
                  <c:v>PSM-ZM202605250008-0062</c:v>
                </c:pt>
                <c:pt idx="242">
                  <c:v>PSM-ZM202606050014-0008</c:v>
                </c:pt>
                <c:pt idx="243">
                  <c:v>PSM-ZM202508210001-0055</c:v>
                </c:pt>
                <c:pt idx="244">
                  <c:v>PSM-ZM202511060005-0090</c:v>
                </c:pt>
                <c:pt idx="245">
                  <c:v>PSM-ZM202509220004-0015</c:v>
                </c:pt>
                <c:pt idx="246">
                  <c:v>PSM-ZM202605250008-0077</c:v>
                </c:pt>
                <c:pt idx="247">
                  <c:v>HGC20250306005-0816</c:v>
                </c:pt>
                <c:pt idx="248">
                  <c:v>PSM-ZM202605110004-0036</c:v>
                </c:pt>
                <c:pt idx="249">
                  <c:v>PSM-ZM202606090002-0014</c:v>
                </c:pt>
                <c:pt idx="250">
                  <c:v>PSM-ZM202605250008-0066</c:v>
                </c:pt>
                <c:pt idx="251">
                  <c:v>PSM-ZM202605110004-0037</c:v>
                </c:pt>
                <c:pt idx="252">
                  <c:v>PSM-ZM202606090002-0016</c:v>
                </c:pt>
                <c:pt idx="253">
                  <c:v>PSM-ZM202510090006-0004</c:v>
                </c:pt>
                <c:pt idx="254">
                  <c:v>PSM-ZM202606050014-0009</c:v>
                </c:pt>
                <c:pt idx="255">
                  <c:v>PSM-ZM202605190009-0031</c:v>
                </c:pt>
                <c:pt idx="256">
                  <c:v>PSM-ZM202508080010-0119</c:v>
                </c:pt>
                <c:pt idx="257">
                  <c:v>PSM-ZM202601070010-0024</c:v>
                </c:pt>
                <c:pt idx="258">
                  <c:v>PSM-ZM202510200009-0054</c:v>
                </c:pt>
                <c:pt idx="259">
                  <c:v>HGC20241226003-0054</c:v>
                </c:pt>
                <c:pt idx="260">
                  <c:v>PSM-ZM202510160003-0007</c:v>
                </c:pt>
                <c:pt idx="261">
                  <c:v>HGC20250306005-0780</c:v>
                </c:pt>
                <c:pt idx="262">
                  <c:v>HGC20250118001-0120</c:v>
                </c:pt>
                <c:pt idx="263">
                  <c:v>PSM-ZM202605190009-0005</c:v>
                </c:pt>
                <c:pt idx="264">
                  <c:v>PSM-ZM202508080010-0108</c:v>
                </c:pt>
                <c:pt idx="265">
                  <c:v>PSM-ZM202508060012-0018</c:v>
                </c:pt>
                <c:pt idx="266">
                  <c:v>PSM-ZM202508080010-0110</c:v>
                </c:pt>
                <c:pt idx="267">
                  <c:v>PSM-ZM202605170002-0001</c:v>
                </c:pt>
                <c:pt idx="268">
                  <c:v>PSM-ZM202603200005-0030</c:v>
                </c:pt>
                <c:pt idx="269">
                  <c:v>PSM-ZM202507020010-0047</c:v>
                </c:pt>
                <c:pt idx="270">
                  <c:v>HGC20250306005-0761</c:v>
                </c:pt>
                <c:pt idx="271">
                  <c:v>PSM-ZM202508180015-0163</c:v>
                </c:pt>
                <c:pt idx="272">
                  <c:v>PSM-ZM202604100004-0001</c:v>
                </c:pt>
                <c:pt idx="273">
                  <c:v>PSM-ZM202603040009-0006</c:v>
                </c:pt>
                <c:pt idx="274">
                  <c:v>PSM-ZM202512310020-0012</c:v>
                </c:pt>
                <c:pt idx="275">
                  <c:v>PSM-ZM202506180003-0020</c:v>
                </c:pt>
                <c:pt idx="276">
                  <c:v>PSM-ZM202605250008-0018</c:v>
                </c:pt>
                <c:pt idx="277">
                  <c:v>PSM-ZM202605110004-0019</c:v>
                </c:pt>
                <c:pt idx="278">
                  <c:v>PSM-ZM202605270009-0001</c:v>
                </c:pt>
                <c:pt idx="279">
                  <c:v>PSM-ZM202603130011-0010</c:v>
                </c:pt>
                <c:pt idx="280">
                  <c:v>HGC20250324002-0014</c:v>
                </c:pt>
                <c:pt idx="281">
                  <c:v>PSM-ZM202508060006-0008</c:v>
                </c:pt>
                <c:pt idx="282">
                  <c:v>PSM-ZM202509290011-0015</c:v>
                </c:pt>
                <c:pt idx="283">
                  <c:v>HGC20250306005-0787</c:v>
                </c:pt>
                <c:pt idx="284">
                  <c:v>PSM-ZM202605250008-0013</c:v>
                </c:pt>
                <c:pt idx="285">
                  <c:v>PSM-ZM202605110004-0020</c:v>
                </c:pt>
                <c:pt idx="286">
                  <c:v>PSM-ZM202602060018-0019</c:v>
                </c:pt>
                <c:pt idx="287">
                  <c:v>PSM-ZM202507210073-0014</c:v>
                </c:pt>
                <c:pt idx="288">
                  <c:v>PSM-ZM202604240016-0002</c:v>
                </c:pt>
                <c:pt idx="289">
                  <c:v>PSM-ZM202507210073-0013</c:v>
                </c:pt>
                <c:pt idx="290">
                  <c:v>PSM-ZM202605260014-0001</c:v>
                </c:pt>
                <c:pt idx="291">
                  <c:v>PSM-ZM202605250001-0001</c:v>
                </c:pt>
                <c:pt idx="292">
                  <c:v>PSM-ZM202511060005-0081</c:v>
                </c:pt>
                <c:pt idx="293">
                  <c:v>PSM-ZM202605260003-0001</c:v>
                </c:pt>
                <c:pt idx="294">
                  <c:v>HGC20250118001-0121</c:v>
                </c:pt>
                <c:pt idx="295">
                  <c:v>HGC20240515001-0017</c:v>
                </c:pt>
                <c:pt idx="296">
                  <c:v>HGC20250306005-0710</c:v>
                </c:pt>
                <c:pt idx="297">
                  <c:v>PSM-ZM202506270006-0055</c:v>
                </c:pt>
                <c:pt idx="298">
                  <c:v>HGC20250306005-0789</c:v>
                </c:pt>
                <c:pt idx="299">
                  <c:v>PSM-ZM202605280005-0001</c:v>
                </c:pt>
                <c:pt idx="300">
                  <c:v>PSM-ZM202601090006-0016</c:v>
                </c:pt>
                <c:pt idx="301">
                  <c:v>PSM-ZM202506270006-0054</c:v>
                </c:pt>
                <c:pt idx="302">
                  <c:v>PSM-ZM202507070003-0159</c:v>
                </c:pt>
                <c:pt idx="303">
                  <c:v>PSM-ZM202506270006-0059</c:v>
                </c:pt>
                <c:pt idx="304">
                  <c:v>PSM-ZM202605110004-0021</c:v>
                </c:pt>
                <c:pt idx="305">
                  <c:v>PSM-ZM202507110008-0011</c:v>
                </c:pt>
                <c:pt idx="306">
                  <c:v>PSM-ZM202605140006-0005</c:v>
                </c:pt>
                <c:pt idx="307">
                  <c:v>PSM-ZM202603200005-0039</c:v>
                </c:pt>
                <c:pt idx="308">
                  <c:v>HGC20250306005-0792</c:v>
                </c:pt>
                <c:pt idx="309">
                  <c:v>HGC20250118001-0113</c:v>
                </c:pt>
                <c:pt idx="310">
                  <c:v>PSM-ZM202507300002-0019</c:v>
                </c:pt>
                <c:pt idx="311">
                  <c:v>PSM-ZM202605190009-0015</c:v>
                </c:pt>
                <c:pt idx="312">
                  <c:v>PSM-ZM202605280002-0001</c:v>
                </c:pt>
                <c:pt idx="313">
                  <c:v>PSM-ZM202505290007-0011</c:v>
                </c:pt>
                <c:pt idx="314">
                  <c:v>HGC20250306005-0777</c:v>
                </c:pt>
                <c:pt idx="315">
                  <c:v>HGC20250306005-0791</c:v>
                </c:pt>
                <c:pt idx="316">
                  <c:v>PSM-ZM202508180015-0175</c:v>
                </c:pt>
                <c:pt idx="317">
                  <c:v>PSM-ZM202605140006-0006</c:v>
                </c:pt>
                <c:pt idx="318">
                  <c:v>PSM-ZM202602060018-0020</c:v>
                </c:pt>
                <c:pt idx="319">
                  <c:v>PSM-ZM202508080002-0038</c:v>
                </c:pt>
                <c:pt idx="320">
                  <c:v>PSM-ZM202605140007-0033</c:v>
                </c:pt>
                <c:pt idx="321">
                  <c:v>PSM-ZM202509220004-0012</c:v>
                </c:pt>
                <c:pt idx="322">
                  <c:v>HGC20250304006-0020</c:v>
                </c:pt>
                <c:pt idx="323">
                  <c:v>PSM-ZM202604150009-0004</c:v>
                </c:pt>
                <c:pt idx="324">
                  <c:v>PSM-ZM202605250014-0001</c:v>
                </c:pt>
                <c:pt idx="325">
                  <c:v>PSM-ZM202605250008-0032</c:v>
                </c:pt>
                <c:pt idx="326">
                  <c:v>HGC20241226003-0055</c:v>
                </c:pt>
                <c:pt idx="327">
                  <c:v>PSM-ZM202508260006-0022</c:v>
                </c:pt>
                <c:pt idx="328">
                  <c:v>PSM-ZM202508060012-0021</c:v>
                </c:pt>
                <c:pt idx="329">
                  <c:v>PSM-ZM202508060012-0020</c:v>
                </c:pt>
                <c:pt idx="330">
                  <c:v>PSM-ZM202603030004-0011</c:v>
                </c:pt>
                <c:pt idx="331">
                  <c:v>PSM-ZM202602110002-0006</c:v>
                </c:pt>
                <c:pt idx="332">
                  <c:v>PSM-ZM202605200001-0001</c:v>
                </c:pt>
                <c:pt idx="333">
                  <c:v>PSM-ZM202601090006-0018</c:v>
                </c:pt>
                <c:pt idx="334">
                  <c:v>PSM-ZM202604170009-0007</c:v>
                </c:pt>
                <c:pt idx="335">
                  <c:v>PSM-ZM202510200009-0067</c:v>
                </c:pt>
                <c:pt idx="336">
                  <c:v>PSM-ZM202601140005-0012</c:v>
                </c:pt>
                <c:pt idx="337">
                  <c:v>PSM-ZM202507110003-0010</c:v>
                </c:pt>
                <c:pt idx="338">
                  <c:v>PSM-ZM202605250008-0040</c:v>
                </c:pt>
                <c:pt idx="339">
                  <c:v>PSM-ZM202605250008-0041</c:v>
                </c:pt>
                <c:pt idx="340">
                  <c:v>PSM-ZM202602060018-0021</c:v>
                </c:pt>
                <c:pt idx="341">
                  <c:v>PSM-ZM202605250008-0029</c:v>
                </c:pt>
                <c:pt idx="342">
                  <c:v>PSM-ZM202605270010-0005</c:v>
                </c:pt>
                <c:pt idx="343">
                  <c:v>HGC20250306005-0797</c:v>
                </c:pt>
                <c:pt idx="344">
                  <c:v>PSM-ZM202511060005-0084</c:v>
                </c:pt>
                <c:pt idx="345">
                  <c:v>PSM-ZM202605140007-0017</c:v>
                </c:pt>
                <c:pt idx="346">
                  <c:v>PSM-ZM202606050014-0001</c:v>
                </c:pt>
                <c:pt idx="347">
                  <c:v>PSM-ZM202604150009-0003</c:v>
                </c:pt>
                <c:pt idx="348">
                  <c:v>PSM-ZM202605250008-0044</c:v>
                </c:pt>
                <c:pt idx="349">
                  <c:v>PSM-ZM202511270009-0033</c:v>
                </c:pt>
                <c:pt idx="350">
                  <c:v>HGC20250306005-0765</c:v>
                </c:pt>
                <c:pt idx="351">
                  <c:v>PSM-ZM202605190009-0018</c:v>
                </c:pt>
                <c:pt idx="352">
                  <c:v>PSM-ZM202506270006-0052</c:v>
                </c:pt>
                <c:pt idx="353">
                  <c:v>PSM-ZM202605140007-0028</c:v>
                </c:pt>
                <c:pt idx="354">
                  <c:v>PSM-ZM202605250008-0046</c:v>
                </c:pt>
                <c:pt idx="355">
                  <c:v>PSM-ZM202603040010-0009</c:v>
                </c:pt>
                <c:pt idx="356">
                  <c:v>PSM-ZM202602110002-0007</c:v>
                </c:pt>
                <c:pt idx="357">
                  <c:v>PSM-ZM202511060005-0086</c:v>
                </c:pt>
                <c:pt idx="358">
                  <c:v>PSM-ZM202606050014-0003</c:v>
                </c:pt>
                <c:pt idx="359">
                  <c:v>PSM-ZM202510150007-0063</c:v>
                </c:pt>
                <c:pt idx="360">
                  <c:v>PSM-ZM202601040005-0004</c:v>
                </c:pt>
                <c:pt idx="361">
                  <c:v>PSM-ZM202511270009-0032</c:v>
                </c:pt>
                <c:pt idx="362">
                  <c:v>PSM-ZM202510160003-0009</c:v>
                </c:pt>
                <c:pt idx="363">
                  <c:v>PSM-ZM202605250009-0001</c:v>
                </c:pt>
                <c:pt idx="364">
                  <c:v>PSM-ZM202606080005-0001</c:v>
                </c:pt>
                <c:pt idx="365">
                  <c:v>HGC20241230006-0094</c:v>
                </c:pt>
                <c:pt idx="366">
                  <c:v>HGC20250306005-0796</c:v>
                </c:pt>
                <c:pt idx="367">
                  <c:v>HGC20241230006-0117</c:v>
                </c:pt>
                <c:pt idx="368">
                  <c:v>PSM-ZM202605250008-0052</c:v>
                </c:pt>
                <c:pt idx="369">
                  <c:v>PSM-ZM202601190016-0013</c:v>
                </c:pt>
                <c:pt idx="370">
                  <c:v>HGC20250306005-0801</c:v>
                </c:pt>
                <c:pt idx="371">
                  <c:v>PSM-ZM202602260002-0002</c:v>
                </c:pt>
                <c:pt idx="372">
                  <c:v>PSM-ZM202508080002-0043</c:v>
                </c:pt>
                <c:pt idx="373">
                  <c:v>PSM-ZM202511100002-0002</c:v>
                </c:pt>
                <c:pt idx="374">
                  <c:v>HGC20250306005-0810</c:v>
                </c:pt>
                <c:pt idx="375">
                  <c:v>HGC20250306005-0809</c:v>
                </c:pt>
                <c:pt idx="376">
                  <c:v>HGC20250306005-0807</c:v>
                </c:pt>
                <c:pt idx="377">
                  <c:v>HGC20250306005-0806</c:v>
                </c:pt>
                <c:pt idx="378">
                  <c:v>PSM-ZM202601090006-0019</c:v>
                </c:pt>
                <c:pt idx="379">
                  <c:v>PSM-ZM202508080010-0115</c:v>
                </c:pt>
                <c:pt idx="380">
                  <c:v>PSM-ZM202510150007-0057</c:v>
                </c:pt>
                <c:pt idx="381">
                  <c:v>PSM-ZM202508080010-0116</c:v>
                </c:pt>
                <c:pt idx="382">
                  <c:v>PSM-ZM202511250021-0015</c:v>
                </c:pt>
                <c:pt idx="383">
                  <c:v>PSM-ZM202603040009-0008</c:v>
                </c:pt>
                <c:pt idx="384">
                  <c:v>PSM-ZM202604220003-0023</c:v>
                </c:pt>
                <c:pt idx="385">
                  <c:v>PSM-ZM202605290001-0001</c:v>
                </c:pt>
                <c:pt idx="386">
                  <c:v>PSM-ZM202605290001-0002</c:v>
                </c:pt>
                <c:pt idx="387">
                  <c:v>PSM-ZM202604220003-0021</c:v>
                </c:pt>
                <c:pt idx="388">
                  <c:v>PSM-ZM202506190002-0025</c:v>
                </c:pt>
                <c:pt idx="389">
                  <c:v>PSM-ZM202604010008-0005</c:v>
                </c:pt>
                <c:pt idx="390">
                  <c:v>HGC20250306005-0812</c:v>
                </c:pt>
                <c:pt idx="391">
                  <c:v>PSM-ZM202602060018-0024</c:v>
                </c:pt>
                <c:pt idx="392">
                  <c:v>PSM-ZM202606050007-0001</c:v>
                </c:pt>
                <c:pt idx="393">
                  <c:v>PSM-ZM202606030004-0002</c:v>
                </c:pt>
                <c:pt idx="394">
                  <c:v>PSM-ZM202511060005-0087</c:v>
                </c:pt>
                <c:pt idx="395">
                  <c:v>PSM-ZM202508210001-0054</c:v>
                </c:pt>
                <c:pt idx="396">
                  <c:v>PSM-ZM202606070001-0001</c:v>
                </c:pt>
                <c:pt idx="397">
                  <c:v>PSM-ZM202511060005-0089</c:v>
                </c:pt>
                <c:pt idx="398">
                  <c:v>PSM-ZM202605080002-0002</c:v>
                </c:pt>
                <c:pt idx="399">
                  <c:v>PSM-ZM202506300004-0005</c:v>
                </c:pt>
                <c:pt idx="400">
                  <c:v>PSM-ZM202605190009-0022</c:v>
                </c:pt>
                <c:pt idx="401">
                  <c:v>PSM-ZM202606170015-0001</c:v>
                </c:pt>
                <c:pt idx="402">
                  <c:v>HGC20250306005-0827</c:v>
                </c:pt>
                <c:pt idx="403">
                  <c:v>HGC20250306005-0823</c:v>
                </c:pt>
                <c:pt idx="404">
                  <c:v>PSM-ZM202605250008-0064</c:v>
                </c:pt>
                <c:pt idx="405">
                  <c:v>PSM-ZM202606050014-0007</c:v>
                </c:pt>
                <c:pt idx="406">
                  <c:v>PSM-ZM202512180007-0003</c:v>
                </c:pt>
                <c:pt idx="407">
                  <c:v>PSM-ZM202508080010-0117</c:v>
                </c:pt>
                <c:pt idx="408">
                  <c:v>PSM-ZM202508140006-0004</c:v>
                </c:pt>
                <c:pt idx="409">
                  <c:v>PSM-ZM202601090006-0022</c:v>
                </c:pt>
                <c:pt idx="410">
                  <c:v>PSM-ZM202605140004-0008</c:v>
                </c:pt>
                <c:pt idx="411">
                  <c:v>PSM-ZM202605190009-0025</c:v>
                </c:pt>
                <c:pt idx="412">
                  <c:v>PSM-ZM202606010018-0002</c:v>
                </c:pt>
                <c:pt idx="413">
                  <c:v>HGC20250306005-0818</c:v>
                </c:pt>
                <c:pt idx="414">
                  <c:v>PSM-ZM202511110010-0012</c:v>
                </c:pt>
                <c:pt idx="415">
                  <c:v>HGC20250306005-0820</c:v>
                </c:pt>
                <c:pt idx="416">
                  <c:v>PSM-ZM202606050009-0001</c:v>
                </c:pt>
                <c:pt idx="417">
                  <c:v>PSM-ZM202507110008-0012</c:v>
                </c:pt>
                <c:pt idx="418">
                  <c:v>PSM-ZM202605250008-0068</c:v>
                </c:pt>
                <c:pt idx="419">
                  <c:v>PSM-ZM202606120001-0001</c:v>
                </c:pt>
                <c:pt idx="420">
                  <c:v>PSM-ZM202606120010-0001</c:v>
                </c:pt>
                <c:pt idx="421">
                  <c:v>HGC20250306005-0821</c:v>
                </c:pt>
                <c:pt idx="422">
                  <c:v>PSM-ZM202603040009-0011</c:v>
                </c:pt>
                <c:pt idx="423">
                  <c:v>HGC20250306005-0817</c:v>
                </c:pt>
                <c:pt idx="424">
                  <c:v>PSM-ZM202603030004-0013</c:v>
                </c:pt>
                <c:pt idx="425">
                  <c:v>PSM-ZM202506110002-0095</c:v>
                </c:pt>
                <c:pt idx="426">
                  <c:v>PSM-ZM202604170009-0009</c:v>
                </c:pt>
                <c:pt idx="427">
                  <c:v>PSM-ZM202511270009-0034</c:v>
                </c:pt>
                <c:pt idx="428">
                  <c:v>PSM-ZM202509120012-0016</c:v>
                </c:pt>
                <c:pt idx="429">
                  <c:v>PSM-ZM202507110008-0013</c:v>
                </c:pt>
                <c:pt idx="430">
                  <c:v>PSM-ZM202602110002-0008</c:v>
                </c:pt>
                <c:pt idx="431">
                  <c:v>PSM-ZM202606070001-0002</c:v>
                </c:pt>
                <c:pt idx="432">
                  <c:v>PSM-ZM202606150008-0001</c:v>
                </c:pt>
                <c:pt idx="433">
                  <c:v>PSM-ZM202603250002-0011</c:v>
                </c:pt>
                <c:pt idx="434">
                  <c:v>HGC20250306005-0831</c:v>
                </c:pt>
                <c:pt idx="435">
                  <c:v>PSM-ZM202606110009-0001</c:v>
                </c:pt>
                <c:pt idx="436">
                  <c:v>PSM-ZM202601090006-0021</c:v>
                </c:pt>
                <c:pt idx="437">
                  <c:v>PSM-ZM202506300004-0009</c:v>
                </c:pt>
                <c:pt idx="438">
                  <c:v>PSM-ZM202601190016-0014</c:v>
                </c:pt>
                <c:pt idx="439">
                  <c:v>重庆大学附属肿瘤医院</c:v>
                </c:pt>
                <c:pt idx="440">
                  <c:v>PSM-ZM202604100005-0006</c:v>
                </c:pt>
                <c:pt idx="441">
                  <c:v>PSM-ZM202602060018-0025</c:v>
                </c:pt>
                <c:pt idx="442">
                  <c:v>PSM-ZM202603030004-0015</c:v>
                </c:pt>
                <c:pt idx="443">
                  <c:v>PSM-ZM202606090003-0002</c:v>
                </c:pt>
                <c:pt idx="444">
                  <c:v>PSM-ZM202508260006-0023</c:v>
                </c:pt>
                <c:pt idx="445">
                  <c:v>PSM-ZM202509290011-0017</c:v>
                </c:pt>
                <c:pt idx="446">
                  <c:v>PSM-ZM202605110004-0035</c:v>
                </c:pt>
                <c:pt idx="447">
                  <c:v>HGC20240116005-0016</c:v>
                </c:pt>
                <c:pt idx="448">
                  <c:v>PSM-ZM202606150017-0001</c:v>
                </c:pt>
                <c:pt idx="449">
                  <c:v>PSM-ZM202506110002-0096</c:v>
                </c:pt>
                <c:pt idx="450">
                  <c:v>HGC20250324002-0015</c:v>
                </c:pt>
                <c:pt idx="451">
                  <c:v>PSM-ZM202506110002-0097</c:v>
                </c:pt>
                <c:pt idx="452">
                  <c:v>HGC20250306005-0830</c:v>
                </c:pt>
                <c:pt idx="453">
                  <c:v>PSM-ZM202509220004-0013</c:v>
                </c:pt>
                <c:pt idx="454">
                  <c:v>HGC20250306005-0828</c:v>
                </c:pt>
                <c:pt idx="455">
                  <c:v>PSM-ZM202601070010-0022</c:v>
                </c:pt>
                <c:pt idx="456">
                  <c:v>PSM-ZM202512230003-0002</c:v>
                </c:pt>
                <c:pt idx="457">
                  <c:v>PSM-ZM202508210001-0057</c:v>
                </c:pt>
                <c:pt idx="458">
                  <c:v>PSM-ZM202510090006-0003</c:v>
                </c:pt>
                <c:pt idx="459">
                  <c:v>PSM-ZM202605270007-0002</c:v>
                </c:pt>
                <c:pt idx="460">
                  <c:v>PSM-ZM202605140006-0011</c:v>
                </c:pt>
                <c:pt idx="461">
                  <c:v>HGC20241225002-0025</c:v>
                </c:pt>
                <c:pt idx="462">
                  <c:v>PSM-ZM202509230004-0020</c:v>
                </c:pt>
                <c:pt idx="463">
                  <c:v>PSM-ZM202506260007-0012</c:v>
                </c:pt>
                <c:pt idx="464">
                  <c:v>HGC20250306005-0825</c:v>
                </c:pt>
                <c:pt idx="465">
                  <c:v>PSM-ZM202606090003-0001</c:v>
                </c:pt>
                <c:pt idx="466">
                  <c:v>PSM-ZM202605250008-0043</c:v>
                </c:pt>
                <c:pt idx="467">
                  <c:v>PSM-ZM202603040009-0009</c:v>
                </c:pt>
                <c:pt idx="468">
                  <c:v>PSM-ZM202508080010-0118</c:v>
                </c:pt>
                <c:pt idx="469">
                  <c:v>PSM-ZM202511060005-0091</c:v>
                </c:pt>
                <c:pt idx="470">
                  <c:v>PSM-ZM202606090002-0019</c:v>
                </c:pt>
                <c:pt idx="471">
                  <c:v>PSM-ZM202510150007-0068</c:v>
                </c:pt>
                <c:pt idx="472">
                  <c:v>PSM-ZM202511270009-0035</c:v>
                </c:pt>
                <c:pt idx="473">
                  <c:v>PSM-ZM202604170009-0010</c:v>
                </c:pt>
                <c:pt idx="474">
                  <c:v>PSM-ZM202601190016-0015</c:v>
                </c:pt>
                <c:pt idx="475">
                  <c:v>PSM-ZM202602060018-0026</c:v>
                </c:pt>
                <c:pt idx="476">
                  <c:v>PSM-ZM202507020010-0048</c:v>
                </c:pt>
                <c:pt idx="477">
                  <c:v>PSM-ZM202605270001-0004</c:v>
                </c:pt>
                <c:pt idx="478">
                  <c:v>PSM-ZM202511060005-0092</c:v>
                </c:pt>
                <c:pt idx="479">
                  <c:v>PSM-ZM202508140005-0036</c:v>
                </c:pt>
                <c:pt idx="480">
                  <c:v>PSM-ZM202511270009-0036</c:v>
                </c:pt>
              </c:strCache>
            </c:strRef>
          </c:cat>
          <c:val>
            <c:numRef>
              <c:f>'筛选分析-项目编号 (计数)'!$B$2:$B$482</c:f>
              <c:numCache>
                <c:formatCode>General</c:formatCode>
                <c:ptCount val="481"/>
                <c:pt idx="0">
                  <c:v>48</c:v>
                </c:pt>
                <c:pt idx="1">
                  <c:v>48</c:v>
                </c:pt>
                <c:pt idx="2">
                  <c:v>23</c:v>
                </c:pt>
                <c:pt idx="3">
                  <c:v>22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11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9</c:v>
                </c:pt>
                <c:pt idx="24">
                  <c:v>9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33aebf-035b-4d6f-8c58-b149cf65856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346075</xdr:colOff>
      <xdr:row>12</xdr:row>
      <xdr:rowOff>114300</xdr:rowOff>
    </xdr:from>
    <xdr:to>
      <xdr:col>17</xdr:col>
      <xdr:colOff>371475</xdr:colOff>
      <xdr:row>27</xdr:row>
      <xdr:rowOff>142875</xdr:rowOff>
    </xdr:to>
    <xdr:graphicFrame>
      <xdr:nvGraphicFramePr>
        <xdr:cNvPr id="2" name="图表 1"/>
        <xdr:cNvGraphicFramePr/>
      </xdr:nvGraphicFramePr>
      <xdr:xfrm>
        <a:off x="7204075" y="2286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gc/&#29983;&#29289;&#25216;&#26415;&#20013;&#24515;/&#36136;&#25511;&#19978;&#26426;&#32452;/&#22806;&#21253;&#25991;&#24211;&#36136;&#26816;&#24635;&#34920;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5300"/>
      <sheetName val="Sheet2"/>
    </sheetNames>
    <sheetDataSet>
      <sheetData sheetId="0"/>
      <sheetData sheetId="1">
        <row r="1">
          <cell r="C1" t="str">
            <v>订单编号</v>
          </cell>
        </row>
        <row r="1">
          <cell r="F1" t="str">
            <v>HGC编号</v>
          </cell>
        </row>
        <row r="2">
          <cell r="C2" t="str">
            <v>PSM-ZM202512160005-0056</v>
          </cell>
        </row>
        <row r="2">
          <cell r="F2" t="str">
            <v>HGC-Lib-26015851</v>
          </cell>
        </row>
        <row r="3">
          <cell r="C3" t="str">
            <v>PSM-ZM202512160005-0056</v>
          </cell>
        </row>
        <row r="3">
          <cell r="F3" t="str">
            <v>HGC-Lib-26015852</v>
          </cell>
        </row>
        <row r="4">
          <cell r="C4" t="str">
            <v>PSM-ZM202512160005-0056</v>
          </cell>
        </row>
        <row r="4">
          <cell r="F4" t="str">
            <v>HGC-Lib-26015853</v>
          </cell>
        </row>
        <row r="5">
          <cell r="C5" t="str">
            <v>PSM-ZM202512160005-0056</v>
          </cell>
        </row>
        <row r="5">
          <cell r="F5" t="str">
            <v>HGC-Lib-26015854</v>
          </cell>
        </row>
        <row r="6">
          <cell r="C6" t="str">
            <v>PSM-ZM202512160005-0056</v>
          </cell>
        </row>
        <row r="6">
          <cell r="F6" t="str">
            <v>HGC-Lib-26015855</v>
          </cell>
        </row>
        <row r="7">
          <cell r="C7" t="str">
            <v>PSM-ZM202512160005-0056</v>
          </cell>
        </row>
        <row r="7">
          <cell r="F7" t="str">
            <v>HGC-Lib-26015856</v>
          </cell>
        </row>
        <row r="8">
          <cell r="C8" t="str">
            <v>PSM-ZM202512160005-0056</v>
          </cell>
        </row>
        <row r="8">
          <cell r="F8" t="str">
            <v>HGC-Lib-26015857</v>
          </cell>
        </row>
        <row r="9">
          <cell r="C9" t="str">
            <v>PSM-ZM202512160005-0056</v>
          </cell>
        </row>
        <row r="9">
          <cell r="F9" t="str">
            <v>HGC-Lib-26015858</v>
          </cell>
        </row>
        <row r="10">
          <cell r="C10" t="str">
            <v>PSM-ZM202512160005-0056</v>
          </cell>
        </row>
        <row r="10">
          <cell r="F10" t="str">
            <v>HGC-Lib-26015859</v>
          </cell>
        </row>
        <row r="11">
          <cell r="C11" t="str">
            <v>PSM-ZM202512160005-0056</v>
          </cell>
        </row>
        <row r="11">
          <cell r="F11" t="str">
            <v>HGC-Lib-26015860</v>
          </cell>
        </row>
        <row r="12">
          <cell r="C12" t="str">
            <v>PSM-ZM202512160005-0056</v>
          </cell>
        </row>
        <row r="12">
          <cell r="F12" t="str">
            <v>HGC-Lib-26015861</v>
          </cell>
        </row>
        <row r="13">
          <cell r="C13" t="str">
            <v>PSM-ZM202512160005-0056</v>
          </cell>
        </row>
        <row r="13">
          <cell r="F13" t="str">
            <v>HGC-Lib-26015862</v>
          </cell>
        </row>
        <row r="14">
          <cell r="C14" t="str">
            <v>PSM-ZM202512160005-0056</v>
          </cell>
        </row>
        <row r="14">
          <cell r="F14" t="str">
            <v>HGC-Lib-26015863</v>
          </cell>
        </row>
        <row r="15">
          <cell r="C15" t="str">
            <v>PSM-ZM202512160005-0056</v>
          </cell>
        </row>
        <row r="15">
          <cell r="F15" t="str">
            <v>HGC-Lib-26015864</v>
          </cell>
        </row>
        <row r="16">
          <cell r="C16" t="str">
            <v>PSM-ZM202512160005-0056</v>
          </cell>
        </row>
        <row r="16">
          <cell r="F16" t="str">
            <v>HGC-Lib-26015865</v>
          </cell>
        </row>
        <row r="17">
          <cell r="C17" t="str">
            <v>PSM-ZM202512160005-0056</v>
          </cell>
        </row>
        <row r="17">
          <cell r="F17" t="str">
            <v>HGC-Lib-26015866</v>
          </cell>
        </row>
        <row r="18">
          <cell r="C18" t="str">
            <v>PSM-ZM202512160005-0056</v>
          </cell>
        </row>
        <row r="18">
          <cell r="F18" t="str">
            <v>HGC-Lib-26015867</v>
          </cell>
        </row>
        <row r="19">
          <cell r="C19" t="str">
            <v>PSM-ZM202512160005-0056</v>
          </cell>
        </row>
        <row r="19">
          <cell r="F19" t="str">
            <v>HGC-Lib-26015868</v>
          </cell>
        </row>
        <row r="20">
          <cell r="C20" t="str">
            <v>PSM-ZM202512160005-0056</v>
          </cell>
        </row>
        <row r="20">
          <cell r="F20" t="str">
            <v>HGC-Lib-26015869</v>
          </cell>
        </row>
        <row r="21">
          <cell r="C21" t="str">
            <v>PSM-ZM202512160005-0056</v>
          </cell>
        </row>
        <row r="21">
          <cell r="F21" t="str">
            <v>HGC-Lib-26015870</v>
          </cell>
        </row>
        <row r="22">
          <cell r="C22" t="str">
            <v>PSM-ZM202512160005-0056</v>
          </cell>
        </row>
        <row r="22">
          <cell r="F22" t="str">
            <v>HGC-Lib-26015871</v>
          </cell>
        </row>
        <row r="23">
          <cell r="C23" t="str">
            <v>PSM-ZM202512160005-0056</v>
          </cell>
        </row>
        <row r="23">
          <cell r="F23" t="str">
            <v>HGC-Lib-26015872</v>
          </cell>
        </row>
        <row r="24">
          <cell r="C24" t="str">
            <v>PSM-ZM202512160005-0056</v>
          </cell>
        </row>
        <row r="24">
          <cell r="F24" t="str">
            <v>HGC-Lib-26015873</v>
          </cell>
        </row>
        <row r="25">
          <cell r="C25" t="str">
            <v>PSM-ZM202512160005-0056</v>
          </cell>
        </row>
        <row r="25">
          <cell r="F25" t="str">
            <v>HGC-Lib-26015874</v>
          </cell>
        </row>
        <row r="26">
          <cell r="C26" t="str">
            <v>PSM-ZM202512160005-0056</v>
          </cell>
        </row>
        <row r="26">
          <cell r="F26" t="str">
            <v>HGC-Lib-26015875</v>
          </cell>
        </row>
        <row r="27">
          <cell r="C27" t="str">
            <v>PSM-ZM202512160005-0056</v>
          </cell>
        </row>
        <row r="27">
          <cell r="F27" t="str">
            <v>HGC-Lib-26015876</v>
          </cell>
        </row>
        <row r="28">
          <cell r="C28" t="str">
            <v>PSM-ZM202512160005-0056</v>
          </cell>
        </row>
        <row r="28">
          <cell r="F28" t="str">
            <v>HGC-Lib-26015877</v>
          </cell>
        </row>
        <row r="29">
          <cell r="C29" t="str">
            <v>PSM-ZM202512160005-0056</v>
          </cell>
        </row>
        <row r="29">
          <cell r="F29" t="str">
            <v>HGC-Lib-26015878</v>
          </cell>
        </row>
        <row r="30">
          <cell r="C30" t="str">
            <v>PSM-ZM202512160005-0056</v>
          </cell>
        </row>
        <row r="30">
          <cell r="F30" t="str">
            <v>HGC-Lib-26015879</v>
          </cell>
        </row>
        <row r="31">
          <cell r="C31" t="str">
            <v>PSM-ZM202512160005-0056</v>
          </cell>
        </row>
        <row r="31">
          <cell r="F31" t="str">
            <v>HGC-Lib-26015880</v>
          </cell>
        </row>
        <row r="32">
          <cell r="C32" t="str">
            <v>PSM-ZM202512160005-0056</v>
          </cell>
        </row>
        <row r="32">
          <cell r="F32" t="str">
            <v>HGC-Lib-26015881</v>
          </cell>
        </row>
        <row r="33">
          <cell r="C33" t="str">
            <v>PSM-ZM202512160005-0056</v>
          </cell>
        </row>
        <row r="33">
          <cell r="F33" t="str">
            <v>HGC-Lib-26015882</v>
          </cell>
        </row>
        <row r="34">
          <cell r="C34" t="str">
            <v>PSM-ZM202512160005-0056</v>
          </cell>
        </row>
        <row r="34">
          <cell r="F34" t="str">
            <v>HGC-Lib-26015883</v>
          </cell>
        </row>
        <row r="35">
          <cell r="C35" t="str">
            <v>PSM-ZM202512160005-0056</v>
          </cell>
        </row>
        <row r="35">
          <cell r="F35" t="str">
            <v>HGC-Lib-26015884</v>
          </cell>
        </row>
        <row r="36">
          <cell r="C36" t="str">
            <v>PSM-ZM202512160005-0056</v>
          </cell>
        </row>
        <row r="36">
          <cell r="F36" t="str">
            <v>HGC-Lib-26015885</v>
          </cell>
        </row>
        <row r="37">
          <cell r="C37" t="str">
            <v>PSM-ZM202512160005-0056</v>
          </cell>
        </row>
        <row r="37">
          <cell r="F37" t="str">
            <v>HGC-Lib-26015886</v>
          </cell>
        </row>
        <row r="38">
          <cell r="C38" t="str">
            <v>PSM-ZM202512160005-0056</v>
          </cell>
        </row>
        <row r="38">
          <cell r="F38" t="str">
            <v>HGC-Lib-26015887</v>
          </cell>
        </row>
        <row r="39">
          <cell r="C39" t="str">
            <v>PSM-ZM202512160005-0056</v>
          </cell>
        </row>
        <row r="39">
          <cell r="F39" t="str">
            <v>HGC-Lib-26015888</v>
          </cell>
        </row>
        <row r="40">
          <cell r="C40" t="str">
            <v>PSM-ZM202512160005-0056</v>
          </cell>
        </row>
        <row r="40">
          <cell r="F40" t="str">
            <v>HGC-Lib-26015889</v>
          </cell>
        </row>
        <row r="41">
          <cell r="C41" t="str">
            <v>PSM-ZM202512160005-0056</v>
          </cell>
        </row>
        <row r="41">
          <cell r="F41" t="str">
            <v>HGC-Lib-26015890</v>
          </cell>
        </row>
        <row r="42">
          <cell r="C42" t="str">
            <v>PSM-ZM202512160005-0056</v>
          </cell>
        </row>
        <row r="42">
          <cell r="F42" t="str">
            <v>HGC-Lib-26015891</v>
          </cell>
        </row>
        <row r="43">
          <cell r="C43" t="str">
            <v>PSM-ZM202512160005-0056</v>
          </cell>
        </row>
        <row r="43">
          <cell r="F43" t="str">
            <v>HGC-Lib-26015892</v>
          </cell>
        </row>
        <row r="44">
          <cell r="C44" t="str">
            <v>PSM-ZM202512160005-0056</v>
          </cell>
        </row>
        <row r="44">
          <cell r="F44" t="str">
            <v>HGC-Lib-26015893</v>
          </cell>
        </row>
        <row r="45">
          <cell r="C45" t="str">
            <v>PSM-ZM202512160005-0056</v>
          </cell>
        </row>
        <row r="45">
          <cell r="F45" t="str">
            <v>HGC-Lib-26015894</v>
          </cell>
        </row>
        <row r="46">
          <cell r="C46" t="str">
            <v>PSM-ZM202512160005-0057</v>
          </cell>
        </row>
        <row r="46">
          <cell r="F46" t="str">
            <v>HGC-Lib-26015895</v>
          </cell>
        </row>
        <row r="47">
          <cell r="C47" t="str">
            <v>PSM-ZM202512160005-0057</v>
          </cell>
        </row>
        <row r="47">
          <cell r="F47" t="str">
            <v>HGC-Lib-26015896</v>
          </cell>
        </row>
        <row r="48">
          <cell r="C48" t="str">
            <v>PSM-ZM202512160005-0057</v>
          </cell>
        </row>
        <row r="48">
          <cell r="F48" t="str">
            <v>HGC-Lib-26015897</v>
          </cell>
        </row>
        <row r="49">
          <cell r="C49" t="str">
            <v>PSM-ZM202512160005-0057</v>
          </cell>
        </row>
        <row r="49">
          <cell r="F49" t="str">
            <v>HGC-Lib-26015898</v>
          </cell>
        </row>
        <row r="50">
          <cell r="C50" t="str">
            <v>PSM-ZM202508180015-0057</v>
          </cell>
        </row>
        <row r="50">
          <cell r="F50" t="str">
            <v>HGC-Lib-26015899</v>
          </cell>
        </row>
        <row r="51">
          <cell r="C51" t="str">
            <v>PSM-ZM202508180015-0057</v>
          </cell>
        </row>
        <row r="51">
          <cell r="F51" t="str">
            <v>HGC-Lib-26015900</v>
          </cell>
        </row>
        <row r="52">
          <cell r="C52" t="str">
            <v>PSM-ZM202508180015-0058</v>
          </cell>
        </row>
        <row r="52">
          <cell r="F52" t="str">
            <v>HGC-Lib-26015901</v>
          </cell>
        </row>
        <row r="53">
          <cell r="C53" t="str">
            <v>PSM-ZM202508180015-0058</v>
          </cell>
        </row>
        <row r="53">
          <cell r="F53" t="str">
            <v>HGC-Lib-26015902</v>
          </cell>
        </row>
        <row r="54">
          <cell r="C54" t="str">
            <v>PSM-ZM202508180015-0058</v>
          </cell>
        </row>
        <row r="54">
          <cell r="F54" t="str">
            <v>HGC-Lib-26015903</v>
          </cell>
        </row>
        <row r="55">
          <cell r="C55" t="str">
            <v>PSM-ZM202508180015-0058</v>
          </cell>
        </row>
        <row r="55">
          <cell r="F55" t="str">
            <v>HGC-Lib-26015904</v>
          </cell>
        </row>
        <row r="56">
          <cell r="C56" t="str">
            <v>PSM-ZM202508180015-0058</v>
          </cell>
        </row>
        <row r="56">
          <cell r="F56" t="str">
            <v>HGC-Lib-26015905</v>
          </cell>
        </row>
        <row r="57">
          <cell r="C57" t="str">
            <v>PSM-ZM202508180015-0058</v>
          </cell>
        </row>
        <row r="57">
          <cell r="F57" t="str">
            <v>HGC-Lib-26015906</v>
          </cell>
        </row>
        <row r="58">
          <cell r="C58" t="str">
            <v>PSM-ZM202508180015-0058</v>
          </cell>
        </row>
        <row r="58">
          <cell r="F58" t="str">
            <v>HGC-Lib-26015907</v>
          </cell>
        </row>
        <row r="59">
          <cell r="C59" t="str">
            <v>PSM-ZM202508180015-0058</v>
          </cell>
        </row>
        <row r="59">
          <cell r="F59" t="str">
            <v>HGC-Lib-26015908</v>
          </cell>
        </row>
        <row r="60">
          <cell r="C60" t="str">
            <v>PSM-ZM202508180015-0058</v>
          </cell>
        </row>
        <row r="60">
          <cell r="F60" t="str">
            <v>HGC-Lib-26015909</v>
          </cell>
        </row>
        <row r="61">
          <cell r="C61" t="str">
            <v>PSM-ZM202508180015-0058</v>
          </cell>
        </row>
        <row r="61">
          <cell r="F61" t="str">
            <v>HGC-Lib-26015910</v>
          </cell>
        </row>
        <row r="62">
          <cell r="C62" t="str">
            <v>PSM-ZM202508180015-0058</v>
          </cell>
        </row>
        <row r="62">
          <cell r="F62" t="str">
            <v>HGC-Lib-26015911</v>
          </cell>
        </row>
        <row r="63">
          <cell r="C63" t="str">
            <v>PSM-ZM202508180015-0058</v>
          </cell>
        </row>
        <row r="63">
          <cell r="F63" t="str">
            <v>HGC-Lib-26015912</v>
          </cell>
        </row>
        <row r="64">
          <cell r="C64" t="str">
            <v>PSM-ZM202508180015-0059</v>
          </cell>
        </row>
        <row r="64">
          <cell r="F64" t="str">
            <v>HGC-Lib-26015913</v>
          </cell>
        </row>
        <row r="65">
          <cell r="C65" t="str">
            <v>PSM-ZM202508180015-0059</v>
          </cell>
        </row>
        <row r="65">
          <cell r="F65" t="str">
            <v>HGC-Lib-26015914</v>
          </cell>
        </row>
        <row r="66">
          <cell r="C66" t="str">
            <v>PSM-ZM202508180015-0059</v>
          </cell>
        </row>
        <row r="66">
          <cell r="F66" t="str">
            <v>HGC-Lib-26015915</v>
          </cell>
        </row>
        <row r="67">
          <cell r="C67" t="str">
            <v>PSM-ZM202508180015-0059</v>
          </cell>
        </row>
        <row r="67">
          <cell r="F67" t="str">
            <v>HGC-Lib-26015916</v>
          </cell>
        </row>
        <row r="68">
          <cell r="C68" t="str">
            <v>PSM-ZM202508180015-0059</v>
          </cell>
        </row>
        <row r="68">
          <cell r="F68" t="str">
            <v>HGC-Lib-26015917</v>
          </cell>
        </row>
        <row r="69">
          <cell r="C69" t="str">
            <v>PSM-ZM202508180015-0059</v>
          </cell>
        </row>
        <row r="69">
          <cell r="F69" t="str">
            <v>HGC-Lib-26015918</v>
          </cell>
        </row>
        <row r="70">
          <cell r="C70" t="str">
            <v>PSM-ZM202508180015-0059</v>
          </cell>
        </row>
        <row r="70">
          <cell r="F70" t="str">
            <v>HGC-Lib-26015919</v>
          </cell>
        </row>
        <row r="71">
          <cell r="C71" t="str">
            <v>PSM-ZM202508180015-0059</v>
          </cell>
        </row>
        <row r="71">
          <cell r="F71" t="str">
            <v>HGC-Lib-26015920</v>
          </cell>
        </row>
        <row r="72">
          <cell r="C72" t="str">
            <v>PSM-ZM202508180015-0059</v>
          </cell>
        </row>
        <row r="72">
          <cell r="F72" t="str">
            <v>HGC-Lib-26015921</v>
          </cell>
        </row>
        <row r="73">
          <cell r="C73" t="str">
            <v>PSM-ZM202508180015-0059</v>
          </cell>
        </row>
        <row r="73">
          <cell r="F73" t="str">
            <v>HGC-Lib-26015922</v>
          </cell>
        </row>
        <row r="74">
          <cell r="C74" t="str">
            <v>PSM-ZM202508180015-0059</v>
          </cell>
        </row>
        <row r="74">
          <cell r="F74" t="str">
            <v>HGC-Lib-26015923</v>
          </cell>
        </row>
        <row r="75">
          <cell r="C75" t="str">
            <v>PSM-ZM202508180015-0059</v>
          </cell>
        </row>
        <row r="75">
          <cell r="F75" t="str">
            <v>HGC-Lib-26015924</v>
          </cell>
        </row>
        <row r="76">
          <cell r="C76" t="str">
            <v>PSM-ZM202508180015-0059</v>
          </cell>
        </row>
        <row r="76">
          <cell r="F76" t="str">
            <v>HGC-Lib-26015925</v>
          </cell>
        </row>
        <row r="77">
          <cell r="C77" t="str">
            <v>PSM-ZM202508180015-0059</v>
          </cell>
        </row>
        <row r="77">
          <cell r="F77" t="str">
            <v>HGC-Lib-26015926</v>
          </cell>
        </row>
        <row r="78">
          <cell r="C78" t="str">
            <v>PSM-ZM202508180015-0059</v>
          </cell>
        </row>
        <row r="78">
          <cell r="F78" t="str">
            <v>HGC-Lib-26015927</v>
          </cell>
        </row>
        <row r="79">
          <cell r="C79" t="str">
            <v>PSM-ZM202508180015-0059</v>
          </cell>
        </row>
        <row r="79">
          <cell r="F79" t="str">
            <v>HGC-Lib-26015928</v>
          </cell>
        </row>
        <row r="80">
          <cell r="C80" t="str">
            <v>PSM-ZM202508180015-0059</v>
          </cell>
        </row>
        <row r="80">
          <cell r="F80" t="str">
            <v>HGC-Lib-26015929</v>
          </cell>
        </row>
        <row r="81">
          <cell r="C81" t="str">
            <v>PSM-ZM202508180015-0059</v>
          </cell>
        </row>
        <row r="81">
          <cell r="F81" t="str">
            <v>HGC-Lib-26015930</v>
          </cell>
        </row>
        <row r="82">
          <cell r="C82" t="str">
            <v>PSM-ZM202508180015-0059</v>
          </cell>
        </row>
        <row r="82">
          <cell r="F82" t="str">
            <v>HGC-Lib-26015931</v>
          </cell>
        </row>
        <row r="83">
          <cell r="C83" t="str">
            <v>PSM-ZM202508180015-0059</v>
          </cell>
        </row>
        <row r="83">
          <cell r="F83" t="str">
            <v>HGC-Lib-26015932</v>
          </cell>
        </row>
        <row r="84">
          <cell r="C84" t="str">
            <v>PSM-ZM202508180015-0059</v>
          </cell>
        </row>
        <row r="84">
          <cell r="F84" t="str">
            <v>HGC-Lib-26015933</v>
          </cell>
        </row>
        <row r="85">
          <cell r="C85" t="str">
            <v>PSM-ZM202508180015-0059</v>
          </cell>
        </row>
        <row r="85">
          <cell r="F85" t="str">
            <v>HGC-Lib-26015934</v>
          </cell>
        </row>
        <row r="86">
          <cell r="C86" t="str">
            <v>PSM-ZM202508180015-0059</v>
          </cell>
        </row>
        <row r="86">
          <cell r="F86" t="str">
            <v>HGC-Lib-26015935</v>
          </cell>
        </row>
        <row r="87">
          <cell r="C87" t="str">
            <v>PSM-ZM202508180015-0059</v>
          </cell>
        </row>
        <row r="87">
          <cell r="F87" t="str">
            <v>HGC-Lib-26015936</v>
          </cell>
        </row>
        <row r="88">
          <cell r="C88" t="str">
            <v>PSM-ZM202508180015-0059</v>
          </cell>
        </row>
        <row r="88">
          <cell r="F88" t="str">
            <v>HGC-Lib-26015937</v>
          </cell>
        </row>
        <row r="89">
          <cell r="C89" t="str">
            <v>PSM-ZM202508180015-0059</v>
          </cell>
        </row>
        <row r="89">
          <cell r="F89" t="str">
            <v>HGC-Lib-26015938</v>
          </cell>
        </row>
        <row r="90">
          <cell r="C90" t="str">
            <v>PSM-ZM202508180015-0059</v>
          </cell>
        </row>
        <row r="90">
          <cell r="F90" t="str">
            <v>HGC-Lib-26015939</v>
          </cell>
        </row>
        <row r="91">
          <cell r="C91" t="str">
            <v>PSM-ZM202508180015-0059</v>
          </cell>
        </row>
        <row r="91">
          <cell r="F91" t="str">
            <v>HGC-Lib-26015940</v>
          </cell>
        </row>
        <row r="92">
          <cell r="C92" t="str">
            <v>PSM-ZM202508180015-0059</v>
          </cell>
        </row>
        <row r="92">
          <cell r="F92" t="str">
            <v>HGC-Lib-26015941</v>
          </cell>
        </row>
        <row r="93">
          <cell r="C93" t="str">
            <v>PSM-ZM202508180015-0059</v>
          </cell>
        </row>
        <row r="93">
          <cell r="F93" t="str">
            <v>HGC-Lib-26015942</v>
          </cell>
        </row>
        <row r="94">
          <cell r="C94" t="str">
            <v>PSM-ZM202508180015-0059</v>
          </cell>
        </row>
        <row r="94">
          <cell r="F94" t="str">
            <v>HGC-Lib-26015943</v>
          </cell>
        </row>
        <row r="95">
          <cell r="C95" t="str">
            <v>PSM-ZM202508180015-0059</v>
          </cell>
        </row>
        <row r="95">
          <cell r="F95" t="str">
            <v>HGC-Lib-26015944</v>
          </cell>
        </row>
        <row r="96">
          <cell r="C96" t="str">
            <v>PSM-ZM202508180015-0059</v>
          </cell>
        </row>
        <row r="96">
          <cell r="F96" t="str">
            <v>HGC-Lib-26015945</v>
          </cell>
        </row>
        <row r="97">
          <cell r="C97" t="str">
            <v>PSM-ZM202508180015-0059</v>
          </cell>
        </row>
        <row r="97">
          <cell r="F97" t="str">
            <v>HGC-Lib-26015946</v>
          </cell>
        </row>
        <row r="98">
          <cell r="C98" t="str">
            <v>PSM-ZM202508180015-0059</v>
          </cell>
        </row>
        <row r="98">
          <cell r="F98" t="str">
            <v>HGC-Lib-26015947</v>
          </cell>
        </row>
        <row r="99">
          <cell r="C99" t="str">
            <v>PSM-ZM202508180015-0059</v>
          </cell>
        </row>
        <row r="99">
          <cell r="F99" t="str">
            <v>HGC-Lib-26015948</v>
          </cell>
        </row>
        <row r="100">
          <cell r="C100" t="str">
            <v>PSM-ZM202508180015-0059</v>
          </cell>
        </row>
        <row r="100">
          <cell r="F100" t="str">
            <v>HGC-Lib-26015949</v>
          </cell>
        </row>
        <row r="101">
          <cell r="C101" t="str">
            <v>PSM-ZM202508180015-0059</v>
          </cell>
        </row>
        <row r="101">
          <cell r="F101" t="str">
            <v>HGC-Lib-26015950</v>
          </cell>
        </row>
        <row r="102">
          <cell r="C102" t="str">
            <v>PSM-ZM202508180015-0059</v>
          </cell>
        </row>
        <row r="102">
          <cell r="F102" t="str">
            <v>HGC-Lib-26015951</v>
          </cell>
        </row>
        <row r="103">
          <cell r="C103" t="str">
            <v>PSM-ZM202508180015-0059</v>
          </cell>
        </row>
        <row r="103">
          <cell r="F103" t="str">
            <v>HGC-Lib-26015952</v>
          </cell>
        </row>
        <row r="104">
          <cell r="C104" t="str">
            <v>PSM-ZM202509290011-0009</v>
          </cell>
        </row>
        <row r="104">
          <cell r="F104" t="str">
            <v>HGC-Lib-26015953</v>
          </cell>
        </row>
        <row r="105">
          <cell r="C105" t="str">
            <v>PSM-ZM202507290002-0025</v>
          </cell>
        </row>
        <row r="105">
          <cell r="F105" t="str">
            <v>HGC-POOL-26015955</v>
          </cell>
        </row>
        <row r="106">
          <cell r="C106" t="str">
            <v>PSM-ZM202601090006-0001</v>
          </cell>
        </row>
        <row r="106">
          <cell r="F106" t="str">
            <v>HGC-POOL-26015979</v>
          </cell>
        </row>
        <row r="107">
          <cell r="C107" t="str">
            <v>PSM-ZM202508080010-0064</v>
          </cell>
        </row>
        <row r="107">
          <cell r="F107" t="str">
            <v>HGC-POOL-26015981</v>
          </cell>
        </row>
        <row r="108">
          <cell r="C108" t="str">
            <v>PSM-ZM202512180001-0001</v>
          </cell>
        </row>
        <row r="108">
          <cell r="F108" t="str">
            <v>HGC-Lib-26015982</v>
          </cell>
        </row>
        <row r="109">
          <cell r="C109" t="str">
            <v>PSM-ZM202512180001-0001</v>
          </cell>
        </row>
        <row r="109">
          <cell r="F109" t="str">
            <v>HGC-Lib-26015983</v>
          </cell>
        </row>
        <row r="110">
          <cell r="C110" t="str">
            <v>PSM-ZM202512180001-0001</v>
          </cell>
        </row>
        <row r="110">
          <cell r="F110" t="str">
            <v>HGC-Lib-26015984</v>
          </cell>
        </row>
        <row r="111">
          <cell r="C111" t="str">
            <v>PSM-ZM202512180001-0001</v>
          </cell>
        </row>
        <row r="111">
          <cell r="F111" t="str">
            <v>HGC-Lib-26015985</v>
          </cell>
        </row>
        <row r="112">
          <cell r="C112" t="str">
            <v>PSM-ZM202512180001-0001</v>
          </cell>
        </row>
        <row r="112">
          <cell r="F112" t="str">
            <v>HGC-Lib-26015986</v>
          </cell>
        </row>
        <row r="113">
          <cell r="C113" t="str">
            <v>PSM-ZM202512180001-0001</v>
          </cell>
        </row>
        <row r="113">
          <cell r="F113" t="str">
            <v>HGC-Lib-26015987</v>
          </cell>
        </row>
        <row r="114">
          <cell r="C114" t="str">
            <v>PSM-ZM202512180001-0001</v>
          </cell>
        </row>
        <row r="114">
          <cell r="F114" t="str">
            <v>HGC-Lib-26015988</v>
          </cell>
        </row>
        <row r="115">
          <cell r="C115" t="str">
            <v>PSM-ZM202512180001-0001</v>
          </cell>
        </row>
        <row r="115">
          <cell r="F115" t="str">
            <v>HGC-Lib-26015989</v>
          </cell>
        </row>
        <row r="116">
          <cell r="C116" t="str">
            <v>PSM-ZM202512250014-0036</v>
          </cell>
        </row>
        <row r="116">
          <cell r="F116" t="str">
            <v>HGC-Lib-26015990</v>
          </cell>
        </row>
        <row r="117">
          <cell r="C117" t="str">
            <v>PSM-ZM202512250014-0036</v>
          </cell>
        </row>
        <row r="117">
          <cell r="F117" t="str">
            <v>HGC-Lib-26015991</v>
          </cell>
        </row>
        <row r="118">
          <cell r="C118" t="str">
            <v>PSM-ZM202512250014-0036</v>
          </cell>
        </row>
        <row r="118">
          <cell r="F118" t="str">
            <v>HGC-Lib-26015992</v>
          </cell>
        </row>
        <row r="119">
          <cell r="C119" t="str">
            <v>PSM-ZM202512250014-0036</v>
          </cell>
        </row>
        <row r="119">
          <cell r="F119" t="str">
            <v>HGC-Lib-26015993</v>
          </cell>
        </row>
        <row r="120">
          <cell r="C120" t="str">
            <v>PSM-ZM202512250014-0036</v>
          </cell>
        </row>
        <row r="120">
          <cell r="F120" t="str">
            <v>HGC-Lib-26015994</v>
          </cell>
        </row>
        <row r="121">
          <cell r="C121" t="str">
            <v>PSM-ZM202512250014-0036</v>
          </cell>
        </row>
        <row r="121">
          <cell r="F121" t="str">
            <v>HGC-Lib-26015995</v>
          </cell>
        </row>
        <row r="122">
          <cell r="C122" t="str">
            <v>PSM-ZM202512250014-0036</v>
          </cell>
        </row>
        <row r="122">
          <cell r="F122" t="str">
            <v>HGC-Lib-26015996</v>
          </cell>
        </row>
        <row r="123">
          <cell r="C123" t="str">
            <v>PSM-ZM202512250014-0036</v>
          </cell>
        </row>
        <row r="123">
          <cell r="F123" t="str">
            <v>HGC-Lib-26015997</v>
          </cell>
        </row>
        <row r="124">
          <cell r="C124" t="str">
            <v>PSM-ZM202512250014-0036</v>
          </cell>
        </row>
        <row r="124">
          <cell r="F124" t="str">
            <v>HGC-Lib-26015998</v>
          </cell>
        </row>
        <row r="125">
          <cell r="C125" t="str">
            <v>PSM-ZM202512250014-0036</v>
          </cell>
        </row>
        <row r="125">
          <cell r="F125" t="str">
            <v>HGC-Lib-26015999</v>
          </cell>
        </row>
        <row r="126">
          <cell r="C126" t="str">
            <v>PSM-ZM202512250014-0036</v>
          </cell>
        </row>
        <row r="126">
          <cell r="F126" t="str">
            <v>HGC-Lib-26016000</v>
          </cell>
        </row>
        <row r="127">
          <cell r="C127" t="str">
            <v>PSM-ZM202512250014-0036</v>
          </cell>
        </row>
        <row r="127">
          <cell r="F127" t="str">
            <v>HGC-Lib-26016001</v>
          </cell>
        </row>
        <row r="128">
          <cell r="C128" t="str">
            <v>PSM-ZM202512250014-0036</v>
          </cell>
        </row>
        <row r="128">
          <cell r="F128" t="str">
            <v>HGC-Lib-26016002</v>
          </cell>
        </row>
        <row r="129">
          <cell r="C129" t="str">
            <v>PSM-ZM202512250014-0036</v>
          </cell>
        </row>
        <row r="129">
          <cell r="F129" t="str">
            <v>HGC-Lib-26016003</v>
          </cell>
        </row>
        <row r="130">
          <cell r="C130" t="str">
            <v>PSM-ZM202507020010-0033</v>
          </cell>
        </row>
        <row r="130">
          <cell r="F130" t="str">
            <v>HGC-POOL-26016004</v>
          </cell>
        </row>
        <row r="131">
          <cell r="C131" t="str">
            <v>PSM-ZM202507020010-0033</v>
          </cell>
        </row>
        <row r="131">
          <cell r="F131" t="str">
            <v>HGC-POOL-26016005</v>
          </cell>
        </row>
        <row r="132">
          <cell r="C132" t="str">
            <v>PSM-ZM202507020010-0033</v>
          </cell>
        </row>
        <row r="132">
          <cell r="F132" t="str">
            <v>HGC-POOL-26016006</v>
          </cell>
        </row>
        <row r="133">
          <cell r="C133" t="str">
            <v>PSM-ZM202507020010-0033</v>
          </cell>
        </row>
        <row r="133">
          <cell r="F133" t="str">
            <v>HGC-POOL-26016007</v>
          </cell>
        </row>
        <row r="134">
          <cell r="C134" t="str">
            <v>PSM-ZM202506110001-0020</v>
          </cell>
        </row>
        <row r="134">
          <cell r="F134" t="str">
            <v>HGC-Lib-26016008</v>
          </cell>
        </row>
        <row r="135">
          <cell r="C135" t="str">
            <v>PSM-ZM202506110001-0020</v>
          </cell>
        </row>
        <row r="135">
          <cell r="F135" t="str">
            <v>HGC-Lib-26016009</v>
          </cell>
        </row>
        <row r="136">
          <cell r="C136" t="str">
            <v>PSM-ZM202506110001-0020</v>
          </cell>
        </row>
        <row r="136">
          <cell r="F136" t="str">
            <v>HGC-Lib-26016010</v>
          </cell>
        </row>
        <row r="137">
          <cell r="C137" t="str">
            <v>PSM-ZM202506110001-0020</v>
          </cell>
        </row>
        <row r="137">
          <cell r="F137" t="str">
            <v>HGC-Lib-26016011</v>
          </cell>
        </row>
        <row r="138">
          <cell r="C138" t="str">
            <v>PSM-ZM202506110001-0020</v>
          </cell>
        </row>
        <row r="138">
          <cell r="F138" t="str">
            <v>HGC-Lib-26016012</v>
          </cell>
        </row>
        <row r="139">
          <cell r="C139" t="str">
            <v>PSM-ZM202506110001-0020</v>
          </cell>
        </row>
        <row r="139">
          <cell r="F139" t="str">
            <v>HGC-Lib-26016013</v>
          </cell>
        </row>
        <row r="140">
          <cell r="C140" t="str">
            <v>PSM-ZM202506110002-0068</v>
          </cell>
        </row>
        <row r="140">
          <cell r="F140" t="str">
            <v>HGC-POOL-26016014</v>
          </cell>
        </row>
        <row r="141">
          <cell r="C141" t="str">
            <v>PSM-ZM202506110002-0069</v>
          </cell>
        </row>
        <row r="141">
          <cell r="F141" t="str">
            <v>HGC-POOL-26016015</v>
          </cell>
        </row>
        <row r="142">
          <cell r="C142" t="str">
            <v>PSM-ZM202506110002-0069</v>
          </cell>
        </row>
        <row r="142">
          <cell r="F142" t="str">
            <v>HGC-POOL-26016016</v>
          </cell>
        </row>
        <row r="143">
          <cell r="C143" t="str">
            <v>PSM-ZM202506110002-0069</v>
          </cell>
        </row>
        <row r="143">
          <cell r="F143" t="str">
            <v>HGC-POOL-26016017</v>
          </cell>
        </row>
        <row r="144">
          <cell r="C144" t="str">
            <v>PSM-ZM202601090011-0003</v>
          </cell>
        </row>
        <row r="144">
          <cell r="F144" t="str">
            <v>HGC-POOL-26016018</v>
          </cell>
        </row>
        <row r="145">
          <cell r="C145" t="str">
            <v>PSM-ZM202601090011-0003</v>
          </cell>
        </row>
        <row r="145">
          <cell r="F145" t="str">
            <v>HGC-POOL-26016019</v>
          </cell>
        </row>
        <row r="146">
          <cell r="C146" t="str">
            <v>PSM-ZM202601090011-0003</v>
          </cell>
        </row>
        <row r="146">
          <cell r="F146" t="str">
            <v>HGC-POOL-26016020</v>
          </cell>
        </row>
        <row r="147">
          <cell r="C147" t="str">
            <v>HGC20240726003-0108</v>
          </cell>
        </row>
        <row r="147">
          <cell r="F147" t="str">
            <v>HGC-Lib-26016021</v>
          </cell>
        </row>
        <row r="148">
          <cell r="C148" t="str">
            <v>HGC20250418008-0031</v>
          </cell>
        </row>
        <row r="148">
          <cell r="F148" t="str">
            <v>HGC-POOL-26016022</v>
          </cell>
        </row>
        <row r="149">
          <cell r="C149" t="str">
            <v>HGC20250418008-0031</v>
          </cell>
        </row>
        <row r="149">
          <cell r="F149" t="str">
            <v>HGC-POOL-26016023</v>
          </cell>
        </row>
        <row r="150">
          <cell r="C150" t="str">
            <v>HGC20250418008-0031</v>
          </cell>
        </row>
        <row r="150">
          <cell r="F150" t="str">
            <v>HGC-POOL-26016024</v>
          </cell>
        </row>
        <row r="151">
          <cell r="C151" t="str">
            <v>HGC20250418008-0031</v>
          </cell>
        </row>
        <row r="151">
          <cell r="F151" t="str">
            <v>HGC-POOL-26016025</v>
          </cell>
        </row>
        <row r="152">
          <cell r="C152" t="str">
            <v>HGC20250418008-0031</v>
          </cell>
        </row>
        <row r="152">
          <cell r="F152" t="str">
            <v>HGC-Lib-26016026</v>
          </cell>
        </row>
        <row r="153">
          <cell r="C153" t="str">
            <v>HGC20250418008-0031</v>
          </cell>
        </row>
        <row r="153">
          <cell r="F153" t="str">
            <v>HGC-Lib-26016027</v>
          </cell>
        </row>
        <row r="154">
          <cell r="C154" t="str">
            <v>HGC20250418008-0031</v>
          </cell>
        </row>
        <row r="154">
          <cell r="F154" t="str">
            <v>HGC-Lib-26016028</v>
          </cell>
        </row>
        <row r="155">
          <cell r="C155" t="str">
            <v>HGC20250418008-0031</v>
          </cell>
        </row>
        <row r="155">
          <cell r="F155" t="str">
            <v>HGC-Lib-26016029</v>
          </cell>
        </row>
        <row r="156">
          <cell r="C156" t="str">
            <v>HGC20250418008-0031</v>
          </cell>
        </row>
        <row r="156">
          <cell r="F156" t="str">
            <v>HGC-Lib-26016030</v>
          </cell>
        </row>
        <row r="157">
          <cell r="C157" t="str">
            <v>HGC20250418008-0031</v>
          </cell>
        </row>
        <row r="157">
          <cell r="F157" t="str">
            <v>HGC-Lib-26016031</v>
          </cell>
        </row>
        <row r="158">
          <cell r="C158" t="str">
            <v>HGC20250418008-0031</v>
          </cell>
        </row>
        <row r="158">
          <cell r="F158" t="str">
            <v>HGC-Lib-26016032</v>
          </cell>
        </row>
        <row r="159">
          <cell r="C159" t="str">
            <v>HGC20250418008-0031</v>
          </cell>
        </row>
        <row r="159">
          <cell r="F159" t="str">
            <v>HGC-Lib-26016033</v>
          </cell>
        </row>
        <row r="160">
          <cell r="C160" t="str">
            <v>HGC20250418008-0031</v>
          </cell>
        </row>
        <row r="160">
          <cell r="F160" t="str">
            <v>HGC-Lib-26016034</v>
          </cell>
        </row>
        <row r="161">
          <cell r="C161" t="str">
            <v>HGC20250418008-0031</v>
          </cell>
        </row>
        <row r="161">
          <cell r="F161" t="str">
            <v>HGC-Lib-26016035</v>
          </cell>
        </row>
        <row r="162">
          <cell r="C162" t="str">
            <v>HGC20250418008-0031</v>
          </cell>
        </row>
        <row r="162">
          <cell r="F162" t="str">
            <v>HGC-Lib-26016036</v>
          </cell>
        </row>
        <row r="163">
          <cell r="C163" t="str">
            <v>HGC20250418008-0031</v>
          </cell>
        </row>
        <row r="163">
          <cell r="F163" t="str">
            <v>HGC-Lib-26016037</v>
          </cell>
        </row>
        <row r="164">
          <cell r="C164" t="str">
            <v>HGC20250418008-0031</v>
          </cell>
        </row>
        <row r="164">
          <cell r="F164" t="str">
            <v>HGC-Lib-26016038</v>
          </cell>
        </row>
        <row r="165">
          <cell r="C165" t="str">
            <v>HGC20250418008-0031</v>
          </cell>
        </row>
        <row r="165">
          <cell r="F165" t="str">
            <v>HGC-Lib-26016039</v>
          </cell>
        </row>
        <row r="166">
          <cell r="C166" t="str">
            <v>HGC20250418008-0031</v>
          </cell>
        </row>
        <row r="166">
          <cell r="F166" t="str">
            <v>HGC-Lib-26016040</v>
          </cell>
        </row>
        <row r="167">
          <cell r="C167" t="str">
            <v>HGC20250418008-0031</v>
          </cell>
        </row>
        <row r="167">
          <cell r="F167" t="str">
            <v>HGC-Lib-26016041</v>
          </cell>
        </row>
        <row r="168">
          <cell r="C168" t="str">
            <v>HGC20250418008-0031</v>
          </cell>
        </row>
        <row r="168">
          <cell r="F168" t="str">
            <v>HGC-Lib-26016042</v>
          </cell>
        </row>
        <row r="169">
          <cell r="C169" t="str">
            <v>HGC20250418008-0031</v>
          </cell>
        </row>
        <row r="169">
          <cell r="F169" t="str">
            <v>HGC-Lib-26016043</v>
          </cell>
        </row>
        <row r="170">
          <cell r="C170" t="str">
            <v>HGC20250418008-0031</v>
          </cell>
        </row>
        <row r="170">
          <cell r="F170" t="str">
            <v>HGC-Lib-26016044</v>
          </cell>
        </row>
        <row r="171">
          <cell r="C171" t="str">
            <v>HGC20250418008-0031</v>
          </cell>
        </row>
        <row r="171">
          <cell r="F171" t="str">
            <v>HGC-Lib-26016045</v>
          </cell>
        </row>
        <row r="172">
          <cell r="C172" t="str">
            <v>HGC20250418008-0031</v>
          </cell>
        </row>
        <row r="172">
          <cell r="F172" t="str">
            <v>HGC-Lib-26016046</v>
          </cell>
        </row>
        <row r="173">
          <cell r="C173" t="str">
            <v>HGC20250418008-0031</v>
          </cell>
        </row>
        <row r="173">
          <cell r="F173" t="str">
            <v>HGC-Lib-26016047</v>
          </cell>
        </row>
        <row r="174">
          <cell r="C174" t="str">
            <v>HGC20250418008-0031</v>
          </cell>
        </row>
        <row r="174">
          <cell r="F174" t="str">
            <v>HGC-Lib-26016048</v>
          </cell>
        </row>
        <row r="175">
          <cell r="C175" t="str">
            <v>HGC20250418008-0031</v>
          </cell>
        </row>
        <row r="175">
          <cell r="F175" t="str">
            <v>HGC-Lib-26016049</v>
          </cell>
        </row>
        <row r="176">
          <cell r="C176" t="str">
            <v>HGC20250418008-0031</v>
          </cell>
        </row>
        <row r="176">
          <cell r="F176" t="str">
            <v>HGC-Lib-26016050</v>
          </cell>
        </row>
        <row r="177">
          <cell r="C177" t="str">
            <v>HGC20250418008-0031</v>
          </cell>
        </row>
        <row r="177">
          <cell r="F177" t="str">
            <v>HGC-Lib-26016051</v>
          </cell>
        </row>
        <row r="178">
          <cell r="C178" t="str">
            <v>HGC20250418008-0031</v>
          </cell>
        </row>
        <row r="178">
          <cell r="F178" t="str">
            <v>HGC-Lib-26016052</v>
          </cell>
        </row>
        <row r="179">
          <cell r="C179" t="str">
            <v>HGC20250418008-0031</v>
          </cell>
        </row>
        <row r="179">
          <cell r="F179" t="str">
            <v>HGC-Lib-26016053</v>
          </cell>
        </row>
        <row r="180">
          <cell r="C180" t="str">
            <v>HGC20250418008-0031</v>
          </cell>
        </row>
        <row r="180">
          <cell r="F180" t="str">
            <v>HGC-Lib-26016054</v>
          </cell>
        </row>
        <row r="181">
          <cell r="C181" t="str">
            <v>HGC20250306005-0552</v>
          </cell>
        </row>
        <row r="181">
          <cell r="F181" t="str">
            <v>HGC-Lib-26016055</v>
          </cell>
        </row>
        <row r="182">
          <cell r="C182" t="str">
            <v>HGC20250306005-0552</v>
          </cell>
        </row>
        <row r="182">
          <cell r="F182" t="str">
            <v>HGC-Lib-26016056</v>
          </cell>
        </row>
        <row r="183">
          <cell r="C183" t="str">
            <v>HGC20250306005-0552</v>
          </cell>
        </row>
        <row r="183">
          <cell r="F183" t="str">
            <v>HGC-Lib-26016057</v>
          </cell>
        </row>
        <row r="184">
          <cell r="C184" t="str">
            <v>HGC20250306005-0552</v>
          </cell>
        </row>
        <row r="184">
          <cell r="F184" t="str">
            <v>HGC-Lib-26016058</v>
          </cell>
        </row>
        <row r="185">
          <cell r="C185" t="str">
            <v>HGC20250306005-0552</v>
          </cell>
        </row>
        <row r="185">
          <cell r="F185" t="str">
            <v>HGC-Lib-26016059</v>
          </cell>
        </row>
        <row r="186">
          <cell r="C186" t="str">
            <v>HGC20250306005-0552</v>
          </cell>
        </row>
        <row r="186">
          <cell r="F186" t="str">
            <v>HGC-Lib-26016060</v>
          </cell>
        </row>
        <row r="187">
          <cell r="C187" t="str">
            <v>HGC20250306005-0552</v>
          </cell>
        </row>
        <row r="187">
          <cell r="F187" t="str">
            <v>HGC-Lib-26016061</v>
          </cell>
        </row>
        <row r="188">
          <cell r="C188" t="str">
            <v>HGC20250306005-0552</v>
          </cell>
        </row>
        <row r="188">
          <cell r="F188" t="str">
            <v>HGC-Lib-26016062</v>
          </cell>
        </row>
        <row r="189">
          <cell r="C189" t="str">
            <v>HGC20250306005-0552</v>
          </cell>
        </row>
        <row r="189">
          <cell r="F189" t="str">
            <v>HGC-Lib-26016063</v>
          </cell>
        </row>
        <row r="190">
          <cell r="C190" t="str">
            <v>HGC20250306005-0552</v>
          </cell>
        </row>
        <row r="190">
          <cell r="F190" t="str">
            <v>HGC-Lib-26016064</v>
          </cell>
        </row>
        <row r="191">
          <cell r="C191" t="str">
            <v>HGC20250306005-0552</v>
          </cell>
        </row>
        <row r="191">
          <cell r="F191" t="str">
            <v>HGC-Lib-26016065</v>
          </cell>
        </row>
        <row r="192">
          <cell r="C192" t="str">
            <v>HGC20250306005-0552</v>
          </cell>
        </row>
        <row r="192">
          <cell r="F192" t="str">
            <v>HGC-Lib-26016066</v>
          </cell>
        </row>
        <row r="193">
          <cell r="C193" t="str">
            <v>HGC20250306005-0552</v>
          </cell>
        </row>
        <row r="193">
          <cell r="F193" t="str">
            <v>HGC-Lib-26016067</v>
          </cell>
        </row>
        <row r="194">
          <cell r="C194" t="str">
            <v>HGC20250306005-0552</v>
          </cell>
        </row>
        <row r="194">
          <cell r="F194" t="str">
            <v>HGC-Lib-26016068</v>
          </cell>
        </row>
        <row r="195">
          <cell r="C195" t="str">
            <v>HGC20250306005-0552</v>
          </cell>
        </row>
        <row r="195">
          <cell r="F195" t="str">
            <v>HGC-Lib-26016069</v>
          </cell>
        </row>
        <row r="196">
          <cell r="C196" t="str">
            <v>HGC20250306005-0552</v>
          </cell>
        </row>
        <row r="196">
          <cell r="F196" t="str">
            <v>HGC-Lib-26016070</v>
          </cell>
        </row>
        <row r="197">
          <cell r="C197" t="str">
            <v>HGC20250306005-0552</v>
          </cell>
        </row>
        <row r="197">
          <cell r="F197" t="str">
            <v>HGC-Lib-26016071</v>
          </cell>
        </row>
        <row r="198">
          <cell r="C198" t="str">
            <v>HGC20250306005-0552</v>
          </cell>
        </row>
        <row r="198">
          <cell r="F198" t="str">
            <v>HGC-Lib-26016072</v>
          </cell>
        </row>
        <row r="199">
          <cell r="C199" t="str">
            <v>HGC20250306005-0552</v>
          </cell>
        </row>
        <row r="199">
          <cell r="F199" t="str">
            <v>HGC-Lib-26016073</v>
          </cell>
        </row>
        <row r="200">
          <cell r="C200" t="str">
            <v>HGC20250306005-0552</v>
          </cell>
        </row>
        <row r="200">
          <cell r="F200" t="str">
            <v>HGC-Lib-26016074</v>
          </cell>
        </row>
        <row r="201">
          <cell r="C201" t="str">
            <v>HGC20250306005-0552</v>
          </cell>
        </row>
        <row r="201">
          <cell r="F201" t="str">
            <v>HGC-Lib-26016075</v>
          </cell>
        </row>
        <row r="202">
          <cell r="C202" t="str">
            <v>HGC20250306005-0552</v>
          </cell>
        </row>
        <row r="202">
          <cell r="F202" t="str">
            <v>HGC-Lib-26016076</v>
          </cell>
        </row>
        <row r="203">
          <cell r="C203" t="str">
            <v>HGC20250306005-0552</v>
          </cell>
        </row>
        <row r="203">
          <cell r="F203" t="str">
            <v>HGC-Lib-26016077</v>
          </cell>
        </row>
        <row r="204">
          <cell r="C204" t="str">
            <v>HGC20250306005-0552</v>
          </cell>
        </row>
        <row r="204">
          <cell r="F204" t="str">
            <v>HGC-Lib-26016078</v>
          </cell>
        </row>
        <row r="205">
          <cell r="C205" t="str">
            <v>HGC20250306005-0552</v>
          </cell>
        </row>
        <row r="205">
          <cell r="F205" t="str">
            <v>HGC-Lib-26016079</v>
          </cell>
        </row>
        <row r="206">
          <cell r="C206" t="str">
            <v>HGC20250306005-0552</v>
          </cell>
        </row>
        <row r="206">
          <cell r="F206" t="str">
            <v>HGC-Lib-26016080</v>
          </cell>
        </row>
        <row r="207">
          <cell r="C207" t="str">
            <v>HGC20250306005-0552</v>
          </cell>
        </row>
        <row r="207">
          <cell r="F207" t="str">
            <v>HGC-Lib-26016081</v>
          </cell>
        </row>
        <row r="208">
          <cell r="C208" t="str">
            <v>HGC20250306005-0552</v>
          </cell>
        </row>
        <row r="208">
          <cell r="F208" t="str">
            <v>HGC-Lib-26016082</v>
          </cell>
        </row>
        <row r="209">
          <cell r="C209" t="str">
            <v>HGC20250306005-0552</v>
          </cell>
        </row>
        <row r="209">
          <cell r="F209" t="str">
            <v>HGC-Lib-26016083</v>
          </cell>
        </row>
        <row r="210">
          <cell r="C210" t="str">
            <v>HGC20250306005-0552</v>
          </cell>
        </row>
        <row r="210">
          <cell r="F210" t="str">
            <v>HGC-Lib-26016084</v>
          </cell>
        </row>
        <row r="211">
          <cell r="C211" t="str">
            <v>HGC20250306005-0552</v>
          </cell>
        </row>
        <row r="211">
          <cell r="F211" t="str">
            <v>HGC-Lib-26016085</v>
          </cell>
        </row>
        <row r="212">
          <cell r="C212" t="str">
            <v>HGC20250306005-0552</v>
          </cell>
        </row>
        <row r="212">
          <cell r="F212" t="str">
            <v>HGC-Lib-26016086</v>
          </cell>
        </row>
        <row r="213">
          <cell r="C213" t="str">
            <v>HGC20250306005-0552</v>
          </cell>
        </row>
        <row r="213">
          <cell r="F213" t="str">
            <v>HGC-Lib-26016087</v>
          </cell>
        </row>
        <row r="214">
          <cell r="C214" t="str">
            <v>HGC20250306005-0552</v>
          </cell>
        </row>
        <row r="214">
          <cell r="F214" t="str">
            <v>HGC-Lib-26016088</v>
          </cell>
        </row>
        <row r="215">
          <cell r="C215" t="str">
            <v>HGC20250306005-0552</v>
          </cell>
        </row>
        <row r="215">
          <cell r="F215" t="str">
            <v>HGC-Lib-26016089</v>
          </cell>
        </row>
        <row r="216">
          <cell r="C216" t="str">
            <v>PSM-ZM202507250003-0421</v>
          </cell>
        </row>
        <row r="216">
          <cell r="F216" t="str">
            <v>HGC-Lib-26016093</v>
          </cell>
        </row>
        <row r="217">
          <cell r="C217" t="str">
            <v>PSM-ZM202507250003-0421</v>
          </cell>
        </row>
        <row r="217">
          <cell r="F217" t="str">
            <v>HGC-Lib-26016094</v>
          </cell>
        </row>
        <row r="218">
          <cell r="C218" t="str">
            <v>PSM-ZM202507250003-0421</v>
          </cell>
        </row>
        <row r="218">
          <cell r="F218" t="str">
            <v>HGC-Lib-26016095</v>
          </cell>
        </row>
        <row r="219">
          <cell r="C219" t="str">
            <v>PSM-ZM202507250003-0421</v>
          </cell>
        </row>
        <row r="219">
          <cell r="F219" t="str">
            <v>HGC-Lib-26016096</v>
          </cell>
        </row>
        <row r="220">
          <cell r="C220" t="str">
            <v>PSM-ZM202507250003-0421</v>
          </cell>
        </row>
        <row r="220">
          <cell r="F220" t="str">
            <v>HGC-Lib-26016097</v>
          </cell>
        </row>
        <row r="221">
          <cell r="C221" t="str">
            <v>PSM-ZM202507250003-0421</v>
          </cell>
        </row>
        <row r="221">
          <cell r="F221" t="str">
            <v>HGC-Lib-26016098</v>
          </cell>
        </row>
        <row r="222">
          <cell r="C222" t="str">
            <v>PSM-ZM202507250003-0421</v>
          </cell>
        </row>
        <row r="222">
          <cell r="F222" t="str">
            <v>HGC-Lib-26016099</v>
          </cell>
        </row>
        <row r="223">
          <cell r="C223" t="str">
            <v>PSM-ZM202507250003-0421</v>
          </cell>
        </row>
        <row r="223">
          <cell r="F223" t="str">
            <v>HGC-Lib-26016100</v>
          </cell>
        </row>
        <row r="224">
          <cell r="C224" t="str">
            <v>PSM-ZM202507250003-0421</v>
          </cell>
        </row>
        <row r="224">
          <cell r="F224" t="str">
            <v>HGC-Lib-26016101</v>
          </cell>
        </row>
        <row r="225">
          <cell r="C225" t="str">
            <v>PSM-ZM202507250003-0421</v>
          </cell>
        </row>
        <row r="225">
          <cell r="F225" t="str">
            <v>HGC-Lib-26016102</v>
          </cell>
        </row>
        <row r="226">
          <cell r="C226" t="str">
            <v>PSM-ZM202507250003-0421</v>
          </cell>
        </row>
        <row r="226">
          <cell r="F226" t="str">
            <v>HGC-Lib-26016103</v>
          </cell>
        </row>
        <row r="227">
          <cell r="C227" t="str">
            <v>PSM-ZM202507250003-0421</v>
          </cell>
        </row>
        <row r="227">
          <cell r="F227" t="str">
            <v>HGC-Lib-26016104</v>
          </cell>
        </row>
        <row r="228">
          <cell r="C228" t="str">
            <v>PSM-ZM202507250003-0421</v>
          </cell>
        </row>
        <row r="228">
          <cell r="F228" t="str">
            <v>HGC-Lib-26016105</v>
          </cell>
        </row>
        <row r="229">
          <cell r="C229" t="str">
            <v>PSM-ZM202507250003-0421</v>
          </cell>
        </row>
        <row r="229">
          <cell r="F229" t="str">
            <v>HGC-Lib-26016106</v>
          </cell>
        </row>
        <row r="230">
          <cell r="C230" t="str">
            <v>PSM-ZM202507250003-0421</v>
          </cell>
        </row>
        <row r="230">
          <cell r="F230" t="str">
            <v>HGC-Lib-26016107</v>
          </cell>
        </row>
        <row r="231">
          <cell r="C231" t="str">
            <v>PSM-ZM202507250003-0421</v>
          </cell>
        </row>
        <row r="231">
          <cell r="F231" t="str">
            <v>HGC-Lib-26016108</v>
          </cell>
        </row>
        <row r="232">
          <cell r="C232" t="str">
            <v>PSM-ZM202507250003-0421</v>
          </cell>
        </row>
        <row r="232">
          <cell r="F232" t="str">
            <v>HGC-Lib-26016109</v>
          </cell>
        </row>
        <row r="233">
          <cell r="C233" t="str">
            <v>PSM-ZM202507250003-0421</v>
          </cell>
        </row>
        <row r="233">
          <cell r="F233" t="str">
            <v>HGC-Lib-26016110</v>
          </cell>
        </row>
        <row r="234">
          <cell r="C234" t="str">
            <v>PSM-ZM202507250003-0421</v>
          </cell>
        </row>
        <row r="234">
          <cell r="F234" t="str">
            <v>HGC-Lib-26016111</v>
          </cell>
        </row>
        <row r="235">
          <cell r="C235" t="str">
            <v>PSM-ZM202507250003-0421</v>
          </cell>
        </row>
        <row r="235">
          <cell r="F235" t="str">
            <v>HGC-Lib-26016112</v>
          </cell>
        </row>
        <row r="236">
          <cell r="C236" t="str">
            <v>PSM-ZM202507250003-0421</v>
          </cell>
        </row>
        <row r="236">
          <cell r="F236" t="str">
            <v>HGC-Lib-26016113</v>
          </cell>
        </row>
        <row r="237">
          <cell r="C237" t="str">
            <v>PSM-ZM202507250003-0421</v>
          </cell>
        </row>
        <row r="237">
          <cell r="F237" t="str">
            <v>HGC-Lib-26016114</v>
          </cell>
        </row>
        <row r="238">
          <cell r="C238" t="str">
            <v>PSM-ZM202507250003-0421</v>
          </cell>
        </row>
        <row r="238">
          <cell r="F238" t="str">
            <v>HGC-Lib-26016115</v>
          </cell>
        </row>
        <row r="239">
          <cell r="C239" t="str">
            <v>PSM-ZM202507250003-0421</v>
          </cell>
        </row>
        <row r="239">
          <cell r="F239" t="str">
            <v>HGC-Lib-26016116</v>
          </cell>
        </row>
        <row r="240">
          <cell r="C240" t="str">
            <v>PSM-ZM202507250003-0421</v>
          </cell>
        </row>
        <row r="240">
          <cell r="F240" t="str">
            <v>HGC-Lib-26016117</v>
          </cell>
        </row>
        <row r="241">
          <cell r="C241" t="str">
            <v>PSM-ZM202507250003-0421</v>
          </cell>
        </row>
        <row r="241">
          <cell r="F241" t="str">
            <v>HGC-Lib-26016118</v>
          </cell>
        </row>
        <row r="242">
          <cell r="C242" t="str">
            <v>PSM-ZM202507250003-0421</v>
          </cell>
        </row>
        <row r="242">
          <cell r="F242" t="str">
            <v>HGC-Lib-26016119</v>
          </cell>
        </row>
        <row r="243">
          <cell r="C243" t="str">
            <v>PSM-ZM202507250003-0421</v>
          </cell>
        </row>
        <row r="243">
          <cell r="F243" t="str">
            <v>HGC-Lib-26016120</v>
          </cell>
        </row>
        <row r="244">
          <cell r="C244" t="str">
            <v>PSM-ZM202507250003-0421</v>
          </cell>
        </row>
        <row r="244">
          <cell r="F244" t="str">
            <v>HGC-Lib-26016121</v>
          </cell>
        </row>
        <row r="245">
          <cell r="C245" t="str">
            <v>PSM-ZM202507250003-0421</v>
          </cell>
        </row>
        <row r="245">
          <cell r="F245" t="str">
            <v>HGC-Lib-26016122</v>
          </cell>
        </row>
        <row r="246">
          <cell r="C246" t="str">
            <v>PSM-ZM202507250003-0421</v>
          </cell>
        </row>
        <row r="246">
          <cell r="F246" t="str">
            <v>HGC-Lib-26016123</v>
          </cell>
        </row>
        <row r="247">
          <cell r="C247" t="str">
            <v>PSM-ZM202507250003-0421</v>
          </cell>
        </row>
        <row r="247">
          <cell r="F247" t="str">
            <v>HGC-Lib-26016124</v>
          </cell>
        </row>
        <row r="248">
          <cell r="C248" t="str">
            <v>PSM-ZM202507250003-0421</v>
          </cell>
        </row>
        <row r="248">
          <cell r="F248" t="str">
            <v>HGC-Lib-26016125</v>
          </cell>
        </row>
        <row r="249">
          <cell r="C249" t="str">
            <v>PSM-ZM202507250003-0421</v>
          </cell>
        </row>
        <row r="249">
          <cell r="F249" t="str">
            <v>HGC-Lib-26016126</v>
          </cell>
        </row>
        <row r="250">
          <cell r="C250" t="str">
            <v>PSM-ZM202507250003-0421</v>
          </cell>
        </row>
        <row r="250">
          <cell r="F250" t="str">
            <v>HGC-Lib-26016127</v>
          </cell>
        </row>
        <row r="251">
          <cell r="C251" t="str">
            <v>PSM-ZM202507250003-0421</v>
          </cell>
        </row>
        <row r="251">
          <cell r="F251" t="str">
            <v>HGC-Lib-26016128</v>
          </cell>
        </row>
        <row r="252">
          <cell r="C252" t="str">
            <v>PSM-ZM202507250003-0421</v>
          </cell>
        </row>
        <row r="252">
          <cell r="F252" t="str">
            <v>HGC-Lib-26016129</v>
          </cell>
        </row>
        <row r="253">
          <cell r="C253" t="str">
            <v>PSM-ZM202507250003-0421</v>
          </cell>
        </row>
        <row r="253">
          <cell r="F253" t="str">
            <v>HGC-Lib-26016130</v>
          </cell>
        </row>
        <row r="254">
          <cell r="C254" t="str">
            <v>PSM-ZM202507250003-0421</v>
          </cell>
        </row>
        <row r="254">
          <cell r="F254" t="str">
            <v>HGC-Lib-26016131</v>
          </cell>
        </row>
        <row r="255">
          <cell r="C255" t="str">
            <v>PSM-ZM202507250003-0421</v>
          </cell>
        </row>
        <row r="255">
          <cell r="F255" t="str">
            <v>HGC-Lib-26016132</v>
          </cell>
        </row>
        <row r="256">
          <cell r="C256" t="str">
            <v>PSM-ZM202507250003-0421</v>
          </cell>
        </row>
        <row r="256">
          <cell r="F256" t="str">
            <v>HGC-Lib-26016133</v>
          </cell>
        </row>
        <row r="257">
          <cell r="C257" t="str">
            <v>PSM-ZM202507250003-0421</v>
          </cell>
        </row>
        <row r="257">
          <cell r="F257" t="str">
            <v>HGC-Lib-26016134</v>
          </cell>
        </row>
        <row r="258">
          <cell r="C258" t="str">
            <v>PSM-ZM202507250003-0421</v>
          </cell>
        </row>
        <row r="258">
          <cell r="F258" t="str">
            <v>HGC-Lib-26016135</v>
          </cell>
        </row>
        <row r="259">
          <cell r="C259" t="str">
            <v>PSM-ZM202507250003-0421</v>
          </cell>
        </row>
        <row r="259">
          <cell r="F259" t="str">
            <v>HGC-Lib-26016136</v>
          </cell>
        </row>
        <row r="260">
          <cell r="C260" t="str">
            <v>PSM-ZM202507250003-0421</v>
          </cell>
        </row>
        <row r="260">
          <cell r="F260" t="str">
            <v>HGC-Lib-26016137</v>
          </cell>
        </row>
        <row r="261">
          <cell r="C261" t="str">
            <v>PSM-ZM202507250003-0421</v>
          </cell>
        </row>
        <row r="261">
          <cell r="F261" t="str">
            <v>HGC-Lib-26016138</v>
          </cell>
        </row>
        <row r="262">
          <cell r="C262" t="str">
            <v>PSM-ZM202507250003-0421</v>
          </cell>
        </row>
        <row r="262">
          <cell r="F262" t="str">
            <v>HGC-Lib-26016139</v>
          </cell>
        </row>
        <row r="263">
          <cell r="C263" t="str">
            <v>PSM-ZM202507250003-0421</v>
          </cell>
        </row>
        <row r="263">
          <cell r="F263" t="str">
            <v>HGC-Lib-26016140</v>
          </cell>
        </row>
        <row r="264">
          <cell r="C264" t="str">
            <v>PSM-ZM202507250003-0421</v>
          </cell>
        </row>
        <row r="264">
          <cell r="F264" t="str">
            <v>HGC-Lib-26016141</v>
          </cell>
        </row>
        <row r="265">
          <cell r="C265" t="str">
            <v>PSM-ZM202507250003-0421</v>
          </cell>
        </row>
        <row r="265">
          <cell r="F265" t="str">
            <v>HGC-Lib-26016142</v>
          </cell>
        </row>
        <row r="266">
          <cell r="C266" t="str">
            <v>PSM-ZM202507250003-0421</v>
          </cell>
        </row>
        <row r="266">
          <cell r="F266" t="str">
            <v>HGC-Lib-26016143</v>
          </cell>
        </row>
        <row r="267">
          <cell r="C267" t="str">
            <v>PSM-ZM202507250003-0421</v>
          </cell>
        </row>
        <row r="267">
          <cell r="F267" t="str">
            <v>HGC-Lib-26016144</v>
          </cell>
        </row>
        <row r="268">
          <cell r="C268" t="str">
            <v>PSM-ZM202507250003-0421</v>
          </cell>
        </row>
        <row r="268">
          <cell r="F268" t="str">
            <v>HGC-Lib-26016145</v>
          </cell>
        </row>
        <row r="269">
          <cell r="C269" t="str">
            <v>PSM-ZM202507250003-0421</v>
          </cell>
        </row>
        <row r="269">
          <cell r="F269" t="str">
            <v>HGC-Lib-26016146</v>
          </cell>
        </row>
        <row r="270">
          <cell r="C270" t="str">
            <v>PSM-ZM202507250003-0421</v>
          </cell>
        </row>
        <row r="270">
          <cell r="F270" t="str">
            <v>HGC-Lib-26016147</v>
          </cell>
        </row>
        <row r="271">
          <cell r="C271" t="str">
            <v>PSM-ZM202507250003-0421</v>
          </cell>
        </row>
        <row r="271">
          <cell r="F271" t="str">
            <v>HGC-Lib-26016148</v>
          </cell>
        </row>
        <row r="272">
          <cell r="C272" t="str">
            <v>PSM-ZM202507250003-0421</v>
          </cell>
        </row>
        <row r="272">
          <cell r="F272" t="str">
            <v>HGC-Lib-26016149</v>
          </cell>
        </row>
        <row r="273">
          <cell r="C273" t="str">
            <v>PSM-ZM202507250003-0421</v>
          </cell>
        </row>
        <row r="273">
          <cell r="F273" t="str">
            <v>HGC-Lib-26016150</v>
          </cell>
        </row>
        <row r="274">
          <cell r="C274" t="str">
            <v>PSM-ZM202507250003-0422</v>
          </cell>
        </row>
        <row r="274">
          <cell r="F274" t="str">
            <v>HGC-Lib-26016151</v>
          </cell>
        </row>
        <row r="275">
          <cell r="C275" t="str">
            <v>PSM-ZM202507250003-0422</v>
          </cell>
        </row>
        <row r="275">
          <cell r="F275" t="str">
            <v>HGC-Lib-26016152</v>
          </cell>
        </row>
        <row r="276">
          <cell r="C276" t="str">
            <v>PSM-ZM202507250003-0422</v>
          </cell>
        </row>
        <row r="276">
          <cell r="F276" t="str">
            <v>HGC-Lib-26016153</v>
          </cell>
        </row>
        <row r="277">
          <cell r="C277" t="str">
            <v>PSM-ZM202507250003-0422</v>
          </cell>
        </row>
        <row r="277">
          <cell r="F277" t="str">
            <v>HGC-Lib-26016154</v>
          </cell>
        </row>
        <row r="278">
          <cell r="C278" t="str">
            <v>PSM-ZM202507250003-0422</v>
          </cell>
        </row>
        <row r="278">
          <cell r="F278" t="str">
            <v>HGC-Lib-26016155</v>
          </cell>
        </row>
        <row r="279">
          <cell r="C279" t="str">
            <v>PSM-ZM202507250003-0422</v>
          </cell>
        </row>
        <row r="279">
          <cell r="F279" t="str">
            <v>HGC-Lib-26016156</v>
          </cell>
        </row>
        <row r="280">
          <cell r="C280" t="str">
            <v>PSM-ZM202507250003-0422</v>
          </cell>
        </row>
        <row r="280">
          <cell r="F280" t="str">
            <v>HGC-Lib-26016157</v>
          </cell>
        </row>
        <row r="281">
          <cell r="C281" t="str">
            <v>PSM-ZM202507250003-0422</v>
          </cell>
        </row>
        <row r="281">
          <cell r="F281" t="str">
            <v>HGC-Lib-26016158</v>
          </cell>
        </row>
        <row r="282">
          <cell r="C282" t="str">
            <v>PSM-ZM202507250003-0422</v>
          </cell>
        </row>
        <row r="282">
          <cell r="F282" t="str">
            <v>HGC-Lib-26016159</v>
          </cell>
        </row>
        <row r="283">
          <cell r="C283" t="str">
            <v>PSM-ZM202507250003-0422</v>
          </cell>
        </row>
        <row r="283">
          <cell r="F283" t="str">
            <v>HGC-Lib-26016160</v>
          </cell>
        </row>
        <row r="284">
          <cell r="C284" t="str">
            <v>PSM-ZM202507250003-0422</v>
          </cell>
        </row>
        <row r="284">
          <cell r="F284" t="str">
            <v>HGC-Lib-26016161</v>
          </cell>
        </row>
        <row r="285">
          <cell r="C285" t="str">
            <v>PSM-ZM202507250003-0423</v>
          </cell>
        </row>
        <row r="285">
          <cell r="F285" t="str">
            <v>HGC-Lib-26016162</v>
          </cell>
        </row>
        <row r="286">
          <cell r="C286" t="str">
            <v>PSM-ZM202507250003-0423</v>
          </cell>
        </row>
        <row r="286">
          <cell r="F286" t="str">
            <v>HGC-Lib-26016163</v>
          </cell>
        </row>
        <row r="287">
          <cell r="C287" t="str">
            <v>PSM-ZM202507250003-0423</v>
          </cell>
        </row>
        <row r="287">
          <cell r="F287" t="str">
            <v>HGC-Lib-26016164</v>
          </cell>
        </row>
        <row r="288">
          <cell r="C288" t="str">
            <v>PSM-ZM202507250003-0423</v>
          </cell>
        </row>
        <row r="288">
          <cell r="F288" t="str">
            <v>HGC-POOL-26016165</v>
          </cell>
        </row>
        <row r="289">
          <cell r="C289" t="str">
            <v>PSM-ZM202507250003-0423</v>
          </cell>
        </row>
        <row r="289">
          <cell r="F289" t="str">
            <v>HGC-POOL-26016166</v>
          </cell>
        </row>
        <row r="290">
          <cell r="C290" t="str">
            <v>HGC20250411012-0017</v>
          </cell>
        </row>
        <row r="290">
          <cell r="F290" t="str">
            <v>HGC-Lib-26016167</v>
          </cell>
        </row>
        <row r="291">
          <cell r="C291" t="str">
            <v>HGC20250411012-0017</v>
          </cell>
        </row>
        <row r="291">
          <cell r="F291" t="str">
            <v>HGC-Lib-26016168</v>
          </cell>
        </row>
        <row r="292">
          <cell r="C292" t="str">
            <v>PSM-ZM202509110006-0003</v>
          </cell>
        </row>
        <row r="292">
          <cell r="F292" t="str">
            <v>HGC-Lib-26016169</v>
          </cell>
        </row>
        <row r="293">
          <cell r="C293" t="str">
            <v>PSM-ZM202509110006-0003</v>
          </cell>
        </row>
        <row r="293">
          <cell r="F293" t="str">
            <v>HGC-Lib-26016170</v>
          </cell>
        </row>
        <row r="294">
          <cell r="C294" t="str">
            <v>PSM-ZM202509110006-0003</v>
          </cell>
        </row>
        <row r="294">
          <cell r="F294" t="str">
            <v>HGC-Lib-26016171</v>
          </cell>
        </row>
        <row r="295">
          <cell r="C295" t="str">
            <v>PSM-ZM202509110006-0003</v>
          </cell>
        </row>
        <row r="295">
          <cell r="F295" t="str">
            <v>HGC-Lib-26016172</v>
          </cell>
        </row>
        <row r="296">
          <cell r="C296" t="str">
            <v>PSM-ZM202508060010-0141</v>
          </cell>
        </row>
        <row r="296">
          <cell r="F296" t="str">
            <v>HGC-POOL-26016173</v>
          </cell>
        </row>
        <row r="297">
          <cell r="C297" t="str">
            <v>PSM-ZM202508060010-0141</v>
          </cell>
        </row>
        <row r="297">
          <cell r="F297" t="str">
            <v>HGC-POOL-26016174</v>
          </cell>
        </row>
        <row r="298">
          <cell r="C298" t="str">
            <v>PSM-ZM202511060005-0028</v>
          </cell>
        </row>
        <row r="298">
          <cell r="F298" t="str">
            <v>HGC-POOL-26016323</v>
          </cell>
        </row>
        <row r="299">
          <cell r="C299" t="str">
            <v>PSM-ZM202507290002-0026</v>
          </cell>
        </row>
        <row r="299">
          <cell r="F299" t="str">
            <v>HGC-POOL-26016321</v>
          </cell>
        </row>
        <row r="300">
          <cell r="C300" t="str">
            <v>PSM-ZM202507290002-0026</v>
          </cell>
        </row>
        <row r="300">
          <cell r="F300" t="str">
            <v>HGC-POOL-26016322</v>
          </cell>
        </row>
        <row r="301">
          <cell r="C301" t="str">
            <v>PSM-ZM202512160005-0058</v>
          </cell>
        </row>
        <row r="301">
          <cell r="F301" t="str">
            <v>HGC-Lib-26016324</v>
          </cell>
        </row>
        <row r="302">
          <cell r="C302" t="str">
            <v>PSM-ZM202508180015-0060</v>
          </cell>
        </row>
        <row r="302">
          <cell r="F302" t="str">
            <v>HGC-Lib-26016325</v>
          </cell>
        </row>
        <row r="303">
          <cell r="C303" t="str">
            <v>PSM-ZM202508180015-0060</v>
          </cell>
        </row>
        <row r="303">
          <cell r="F303" t="str">
            <v>HGC-Lib-26016326</v>
          </cell>
        </row>
        <row r="304">
          <cell r="C304" t="str">
            <v>PSM-ZM202508180015-0060</v>
          </cell>
        </row>
        <row r="304">
          <cell r="F304" t="str">
            <v>HGC-Lib-26016327</v>
          </cell>
        </row>
        <row r="305">
          <cell r="C305" t="str">
            <v>PSM-ZM202508180015-0060</v>
          </cell>
        </row>
        <row r="305">
          <cell r="F305" t="str">
            <v>HGC-Lib-26016328</v>
          </cell>
        </row>
        <row r="306">
          <cell r="C306" t="str">
            <v>PSM-ZM202508180015-0060</v>
          </cell>
        </row>
        <row r="306">
          <cell r="F306" t="str">
            <v>HGC-Lib-26016329</v>
          </cell>
        </row>
        <row r="307">
          <cell r="C307" t="str">
            <v>PSM-ZM202508180015-0060</v>
          </cell>
        </row>
        <row r="307">
          <cell r="F307" t="str">
            <v>HGC-Lib-26016330</v>
          </cell>
        </row>
        <row r="308">
          <cell r="C308" t="str">
            <v>PSM-ZM202508180015-0060</v>
          </cell>
        </row>
        <row r="308">
          <cell r="F308" t="str">
            <v>HGC-Lib-26016331</v>
          </cell>
        </row>
        <row r="309">
          <cell r="C309" t="str">
            <v>PSM-ZM202508180015-0060</v>
          </cell>
        </row>
        <row r="309">
          <cell r="F309" t="str">
            <v>HGC-Lib-26016332</v>
          </cell>
        </row>
        <row r="310">
          <cell r="C310" t="str">
            <v>PSM-ZM202508180015-0060</v>
          </cell>
        </row>
        <row r="310">
          <cell r="F310" t="str">
            <v>HGC-Lib-26016333</v>
          </cell>
        </row>
        <row r="311">
          <cell r="C311" t="str">
            <v>PSM-ZM202508180015-0060</v>
          </cell>
        </row>
        <row r="311">
          <cell r="F311" t="str">
            <v>HGC-Lib-26016334</v>
          </cell>
        </row>
        <row r="312">
          <cell r="C312" t="str">
            <v>PSM-ZM202508180015-0060</v>
          </cell>
        </row>
        <row r="312">
          <cell r="F312" t="str">
            <v>HGC-Lib-26016335</v>
          </cell>
        </row>
        <row r="313">
          <cell r="C313" t="str">
            <v>PSM-ZM202508180015-0060</v>
          </cell>
        </row>
        <row r="313">
          <cell r="F313" t="str">
            <v>HGC-Lib-26016336</v>
          </cell>
        </row>
        <row r="314">
          <cell r="C314" t="str">
            <v>PSM-ZM202508180015-0060</v>
          </cell>
        </row>
        <row r="314">
          <cell r="F314" t="str">
            <v>HGC-Lib-26016337</v>
          </cell>
        </row>
        <row r="315">
          <cell r="C315" t="str">
            <v>PSM-ZM202508180015-0060</v>
          </cell>
        </row>
        <row r="315">
          <cell r="F315" t="str">
            <v>HGC-Lib-26016338</v>
          </cell>
        </row>
        <row r="316">
          <cell r="C316" t="str">
            <v>PSM-ZM202508180015-0060</v>
          </cell>
        </row>
        <row r="316">
          <cell r="F316" t="str">
            <v>HGC-Lib-26016339</v>
          </cell>
        </row>
        <row r="317">
          <cell r="C317" t="str">
            <v>PSM-ZM202508180015-0060</v>
          </cell>
        </row>
        <row r="317">
          <cell r="F317" t="str">
            <v>HGC-Lib-26016340</v>
          </cell>
        </row>
        <row r="318">
          <cell r="C318" t="str">
            <v>PSM-ZM202508180015-0060</v>
          </cell>
        </row>
        <row r="318">
          <cell r="F318" t="str">
            <v>HGC-Lib-26016341</v>
          </cell>
        </row>
        <row r="319">
          <cell r="C319" t="str">
            <v>PSM-ZM202508180015-0060</v>
          </cell>
        </row>
        <row r="319">
          <cell r="F319" t="str">
            <v>HGC-Lib-26016342</v>
          </cell>
        </row>
        <row r="320">
          <cell r="C320" t="str">
            <v>PSM-ZM202508180015-0060</v>
          </cell>
        </row>
        <row r="320">
          <cell r="F320" t="str">
            <v>HGC-Lib-26016343</v>
          </cell>
        </row>
        <row r="321">
          <cell r="C321" t="str">
            <v>PSM-ZM202508180015-0060</v>
          </cell>
        </row>
        <row r="321">
          <cell r="F321" t="str">
            <v>HGC-Lib-26016344</v>
          </cell>
        </row>
        <row r="322">
          <cell r="C322" t="str">
            <v>PSM-ZM202508180015-0060</v>
          </cell>
        </row>
        <row r="322">
          <cell r="F322" t="str">
            <v>HGC-Lib-26016345</v>
          </cell>
        </row>
        <row r="323">
          <cell r="C323" t="str">
            <v>PSM-ZM202508180015-0061</v>
          </cell>
        </row>
        <row r="323">
          <cell r="F323" t="str">
            <v>HGC-Lib-26016346</v>
          </cell>
        </row>
        <row r="324">
          <cell r="C324" t="str">
            <v>PSM-ZM202508180015-0061</v>
          </cell>
        </row>
        <row r="324">
          <cell r="F324" t="str">
            <v>HGC-Lib-26016347</v>
          </cell>
        </row>
        <row r="325">
          <cell r="C325" t="str">
            <v>PSM-ZM202508180015-0061</v>
          </cell>
        </row>
        <row r="325">
          <cell r="F325" t="str">
            <v>HGC-Lib-26016348</v>
          </cell>
        </row>
        <row r="326">
          <cell r="C326" t="str">
            <v>PSM-ZM202508180015-0061</v>
          </cell>
        </row>
        <row r="326">
          <cell r="F326" t="str">
            <v>HGC-Lib-26016349</v>
          </cell>
        </row>
        <row r="327">
          <cell r="C327" t="str">
            <v>PSM-ZM202508180015-0061</v>
          </cell>
        </row>
        <row r="327">
          <cell r="F327" t="str">
            <v>HGC-Lib-26016350</v>
          </cell>
        </row>
        <row r="328">
          <cell r="C328" t="str">
            <v>PSM-ZM202508180015-0061</v>
          </cell>
        </row>
        <row r="328">
          <cell r="F328" t="str">
            <v>HGC-Lib-26016351</v>
          </cell>
        </row>
        <row r="329">
          <cell r="C329" t="str">
            <v>PSM-ZM202508180015-0061</v>
          </cell>
        </row>
        <row r="329">
          <cell r="F329" t="str">
            <v>HGC-Lib-26016352</v>
          </cell>
        </row>
        <row r="330">
          <cell r="C330" t="str">
            <v>PSM-ZM202508180015-0061</v>
          </cell>
        </row>
        <row r="330">
          <cell r="F330" t="str">
            <v>HGC-Lib-26016353</v>
          </cell>
        </row>
        <row r="331">
          <cell r="C331" t="str">
            <v>PSM-ZM202508180015-0061</v>
          </cell>
        </row>
        <row r="331">
          <cell r="F331" t="str">
            <v>HGC-Lib-26016354</v>
          </cell>
        </row>
        <row r="332">
          <cell r="C332" t="str">
            <v>PSM-ZM202508180015-0061</v>
          </cell>
        </row>
        <row r="332">
          <cell r="F332" t="str">
            <v>HGC-Lib-26016355</v>
          </cell>
        </row>
        <row r="333">
          <cell r="C333" t="str">
            <v>PSM-ZM202508180015-0061</v>
          </cell>
        </row>
        <row r="333">
          <cell r="F333" t="str">
            <v>HGC-Lib-26016356</v>
          </cell>
        </row>
        <row r="334">
          <cell r="C334" t="str">
            <v>PSM-ZM202508180015-0061</v>
          </cell>
        </row>
        <row r="334">
          <cell r="F334" t="str">
            <v>HGC-Lib-26016357</v>
          </cell>
        </row>
        <row r="335">
          <cell r="C335" t="str">
            <v>PSM-ZM202508180015-0061</v>
          </cell>
        </row>
        <row r="335">
          <cell r="F335" t="str">
            <v>HGC-Lib-26016358</v>
          </cell>
        </row>
        <row r="336">
          <cell r="C336" t="str">
            <v>PSM-ZM202508180015-0061</v>
          </cell>
        </row>
        <row r="336">
          <cell r="F336" t="str">
            <v>HGC-Lib-26016359</v>
          </cell>
        </row>
        <row r="337">
          <cell r="C337" t="str">
            <v>PSM-ZM202508180015-0061</v>
          </cell>
        </row>
        <row r="337">
          <cell r="F337" t="str">
            <v>HGC-Lib-26016360</v>
          </cell>
        </row>
        <row r="338">
          <cell r="C338" t="str">
            <v>PSM-ZM202508180015-0061</v>
          </cell>
        </row>
        <row r="338">
          <cell r="F338" t="str">
            <v>HGC-Lib-26016361</v>
          </cell>
        </row>
        <row r="339">
          <cell r="C339" t="str">
            <v>PSM-ZM202508180015-0061</v>
          </cell>
        </row>
        <row r="339">
          <cell r="F339" t="str">
            <v>HGC-Lib-26016362</v>
          </cell>
        </row>
        <row r="340">
          <cell r="C340" t="str">
            <v>PSM-ZM202508180015-0061</v>
          </cell>
        </row>
        <row r="340">
          <cell r="F340" t="str">
            <v>HGC-Lib-26016363</v>
          </cell>
        </row>
        <row r="341">
          <cell r="C341" t="str">
            <v>PSM-ZM202508180015-0061</v>
          </cell>
        </row>
        <row r="341">
          <cell r="F341" t="str">
            <v>HGC-Lib-26016364</v>
          </cell>
        </row>
        <row r="342">
          <cell r="C342" t="str">
            <v>PSM-ZM202508180015-0061</v>
          </cell>
        </row>
        <row r="342">
          <cell r="F342" t="str">
            <v>HGC-Lib-26016365</v>
          </cell>
        </row>
        <row r="343">
          <cell r="C343" t="str">
            <v>PSM-ZM202508180015-0061</v>
          </cell>
        </row>
        <row r="343">
          <cell r="F343" t="str">
            <v>HGC-Lib-26016366</v>
          </cell>
        </row>
        <row r="344">
          <cell r="C344" t="str">
            <v>PSM-ZM202508180015-0061</v>
          </cell>
        </row>
        <row r="344">
          <cell r="F344" t="str">
            <v>HGC-Lib-26016367</v>
          </cell>
        </row>
        <row r="345">
          <cell r="C345" t="str">
            <v>PSM-ZM202508180015-0061</v>
          </cell>
        </row>
        <row r="345">
          <cell r="F345" t="str">
            <v>HGC-Lib-26016368</v>
          </cell>
        </row>
        <row r="346">
          <cell r="C346" t="str">
            <v>PSM-ZM202508180015-0061</v>
          </cell>
        </row>
        <row r="346">
          <cell r="F346" t="str">
            <v>HGC-Lib-26016369</v>
          </cell>
        </row>
        <row r="347">
          <cell r="C347" t="str">
            <v>PSM-ZM202506170006-0175</v>
          </cell>
        </row>
        <row r="347">
          <cell r="F347" t="str">
            <v>HGC-Lib-26016370</v>
          </cell>
        </row>
        <row r="348">
          <cell r="C348" t="str">
            <v>PSM-ZM202506170006-0175</v>
          </cell>
        </row>
        <row r="348">
          <cell r="F348" t="str">
            <v>HGC-Lib-26016371</v>
          </cell>
        </row>
        <row r="349">
          <cell r="C349" t="str">
            <v>PSM-ZM202506170006-0175</v>
          </cell>
        </row>
        <row r="349">
          <cell r="F349" t="str">
            <v>HGC-Lib-26016372</v>
          </cell>
        </row>
        <row r="350">
          <cell r="C350" t="str">
            <v>PSM-ZM202506170006-0175</v>
          </cell>
        </row>
        <row r="350">
          <cell r="F350" t="str">
            <v>HGC-Lib-26016373</v>
          </cell>
        </row>
        <row r="351">
          <cell r="C351" t="str">
            <v>PSM-ZM202506170006-0175</v>
          </cell>
        </row>
        <row r="351">
          <cell r="F351" t="str">
            <v>HGC-Lib-26016374</v>
          </cell>
        </row>
        <row r="352">
          <cell r="C352" t="str">
            <v>PSM-ZM202506170006-0175</v>
          </cell>
        </row>
        <row r="352">
          <cell r="F352" t="str">
            <v>HGC-Lib-26016375</v>
          </cell>
        </row>
        <row r="353">
          <cell r="C353" t="str">
            <v>PSM-ZM202506170006-0175</v>
          </cell>
        </row>
        <row r="353">
          <cell r="F353" t="str">
            <v>HGC-Lib-26016376</v>
          </cell>
        </row>
        <row r="354">
          <cell r="C354" t="str">
            <v>PSM-ZM202506170006-0175</v>
          </cell>
        </row>
        <row r="354">
          <cell r="F354" t="str">
            <v>HGC-Lib-26016377</v>
          </cell>
        </row>
        <row r="355">
          <cell r="C355" t="str">
            <v>PSM-ZM202506170006-0175</v>
          </cell>
        </row>
        <row r="355">
          <cell r="F355" t="str">
            <v>HGC-Lib-26016378</v>
          </cell>
        </row>
        <row r="356">
          <cell r="C356" t="str">
            <v>PSM-ZM202506170006-0175</v>
          </cell>
        </row>
        <row r="356">
          <cell r="F356" t="str">
            <v>HGC-Lib-26016379</v>
          </cell>
        </row>
        <row r="357">
          <cell r="C357" t="str">
            <v>PSM-ZM202506170006-0175</v>
          </cell>
        </row>
        <row r="357">
          <cell r="F357" t="str">
            <v>HGC-Lib-26016380</v>
          </cell>
        </row>
        <row r="358">
          <cell r="C358" t="str">
            <v>PSM-ZM202506170006-0175</v>
          </cell>
        </row>
        <row r="358">
          <cell r="F358" t="str">
            <v>HGC-Lib-26016381</v>
          </cell>
        </row>
        <row r="359">
          <cell r="C359" t="str">
            <v>PSM-ZM202506170006-0175</v>
          </cell>
        </row>
        <row r="359">
          <cell r="F359" t="str">
            <v>HGC-Lib-26016382</v>
          </cell>
        </row>
        <row r="360">
          <cell r="C360" t="str">
            <v>PSM-ZM202506170006-0175</v>
          </cell>
        </row>
        <row r="360">
          <cell r="F360" t="str">
            <v>HGC-Lib-26016383</v>
          </cell>
        </row>
        <row r="361">
          <cell r="C361" t="str">
            <v>PSM-ZM202506170006-0175</v>
          </cell>
        </row>
        <row r="361">
          <cell r="F361" t="str">
            <v>HGC-Lib-26016384</v>
          </cell>
        </row>
        <row r="362">
          <cell r="C362" t="str">
            <v>PSM-ZM202506170006-0175</v>
          </cell>
        </row>
        <row r="362">
          <cell r="F362" t="str">
            <v>HGC-Lib-26016385</v>
          </cell>
        </row>
        <row r="363">
          <cell r="C363" t="str">
            <v>PSM-ZM202506170006-0175</v>
          </cell>
        </row>
        <row r="363">
          <cell r="F363" t="str">
            <v>HGC-Lib-26016386</v>
          </cell>
        </row>
        <row r="364">
          <cell r="C364" t="str">
            <v>PSM-ZM202506170006-0175</v>
          </cell>
        </row>
        <row r="364">
          <cell r="F364" t="str">
            <v>HGC-Lib-26016387</v>
          </cell>
        </row>
        <row r="365">
          <cell r="C365" t="str">
            <v>PSM-ZM202506170006-0175</v>
          </cell>
        </row>
        <row r="365">
          <cell r="F365" t="str">
            <v>HGC-Lib-26016388</v>
          </cell>
        </row>
        <row r="366">
          <cell r="C366" t="str">
            <v>PSM-ZM202506170006-0175</v>
          </cell>
        </row>
        <row r="366">
          <cell r="F366" t="str">
            <v>HGC-Lib-26016389</v>
          </cell>
        </row>
        <row r="367">
          <cell r="C367" t="str">
            <v>PSM-ZM202506170006-0175</v>
          </cell>
        </row>
        <row r="367">
          <cell r="F367" t="str">
            <v>HGC-Lib-26016390</v>
          </cell>
        </row>
        <row r="368">
          <cell r="C368" t="str">
            <v>PSM-ZM202506170006-0175</v>
          </cell>
        </row>
        <row r="368">
          <cell r="F368" t="str">
            <v>HGC-Lib-26016391</v>
          </cell>
        </row>
        <row r="369">
          <cell r="C369" t="str">
            <v>PSM-ZM202506170006-0175</v>
          </cell>
        </row>
        <row r="369">
          <cell r="F369" t="str">
            <v>HGC-Lib-26016392</v>
          </cell>
        </row>
        <row r="370">
          <cell r="C370" t="str">
            <v>PSM-ZM202506170006-0175</v>
          </cell>
        </row>
        <row r="370">
          <cell r="F370" t="str">
            <v>HGC-Lib-26016393</v>
          </cell>
        </row>
        <row r="371">
          <cell r="C371" t="str">
            <v>PSM-ZM202506170006-0175</v>
          </cell>
        </row>
        <row r="371">
          <cell r="F371" t="str">
            <v>HGC-Lib-26016394</v>
          </cell>
        </row>
        <row r="372">
          <cell r="C372" t="str">
            <v>PSM-ZM202506170006-0175</v>
          </cell>
        </row>
        <row r="372">
          <cell r="F372" t="str">
            <v>HGC-Lib-26016395</v>
          </cell>
        </row>
        <row r="373">
          <cell r="C373" t="str">
            <v>PSM-ZM202506170006-0175</v>
          </cell>
        </row>
        <row r="373">
          <cell r="F373" t="str">
            <v>HGC-Lib-26016396</v>
          </cell>
        </row>
        <row r="374">
          <cell r="C374" t="str">
            <v>PSM-ZM202506170006-0175</v>
          </cell>
        </row>
        <row r="374">
          <cell r="F374" t="str">
            <v>HGC-Lib-26016397</v>
          </cell>
        </row>
        <row r="375">
          <cell r="C375" t="str">
            <v>PSM-ZM202506170006-0175</v>
          </cell>
        </row>
        <row r="375">
          <cell r="F375" t="str">
            <v>HGC-Lib-26016398</v>
          </cell>
        </row>
        <row r="376">
          <cell r="C376" t="str">
            <v>PSM-ZM202506170006-0175</v>
          </cell>
        </row>
        <row r="376">
          <cell r="F376" t="str">
            <v>HGC-Lib-26016399</v>
          </cell>
        </row>
        <row r="377">
          <cell r="C377" t="str">
            <v>PSM-ZM202506170006-0175</v>
          </cell>
        </row>
        <row r="377">
          <cell r="F377" t="str">
            <v>HGC-Lib-26016400</v>
          </cell>
        </row>
        <row r="378">
          <cell r="C378" t="str">
            <v>PSM-ZM202506170006-0175</v>
          </cell>
        </row>
        <row r="378">
          <cell r="F378" t="str">
            <v>HGC-Lib-26016401</v>
          </cell>
        </row>
        <row r="379">
          <cell r="C379" t="str">
            <v>PSM-ZM202506170006-0175</v>
          </cell>
        </row>
        <row r="379">
          <cell r="F379" t="str">
            <v>HGC-Lib-26016402</v>
          </cell>
        </row>
        <row r="380">
          <cell r="C380" t="str">
            <v>PSM-ZM202506170006-0175</v>
          </cell>
        </row>
        <row r="380">
          <cell r="F380" t="str">
            <v>HGC-Lib-26016403</v>
          </cell>
        </row>
        <row r="381">
          <cell r="C381" t="str">
            <v>PSM-ZM202506170006-0175</v>
          </cell>
        </row>
        <row r="381">
          <cell r="F381" t="str">
            <v>HGC-Lib-26016404</v>
          </cell>
        </row>
        <row r="382">
          <cell r="C382" t="str">
            <v>PSM-ZM202506170006-0175</v>
          </cell>
        </row>
        <row r="382">
          <cell r="F382" t="str">
            <v>HGC-Lib-26016405</v>
          </cell>
        </row>
        <row r="383">
          <cell r="C383" t="str">
            <v>PSM-ZM202506170006-0175</v>
          </cell>
        </row>
        <row r="383">
          <cell r="F383" t="str">
            <v>HGC-Lib-26016406</v>
          </cell>
        </row>
        <row r="384">
          <cell r="C384" t="str">
            <v>PSM-ZM202506170006-0175</v>
          </cell>
        </row>
        <row r="384">
          <cell r="F384" t="str">
            <v>HGC-Lib-26016407</v>
          </cell>
        </row>
        <row r="385">
          <cell r="C385" t="str">
            <v>PSM-ZM202506170006-0175</v>
          </cell>
        </row>
        <row r="385">
          <cell r="F385" t="str">
            <v>HGC-Lib-26016408</v>
          </cell>
        </row>
        <row r="386">
          <cell r="C386" t="str">
            <v>PSM-ZM202506170006-0175</v>
          </cell>
        </row>
        <row r="386">
          <cell r="F386" t="str">
            <v>HGC-Lib-26016409</v>
          </cell>
        </row>
        <row r="387">
          <cell r="C387" t="str">
            <v>PSM-ZM202506170006-0175</v>
          </cell>
        </row>
        <row r="387">
          <cell r="F387" t="str">
            <v>HGC-Lib-26016410</v>
          </cell>
        </row>
        <row r="388">
          <cell r="C388" t="str">
            <v>PSM-ZM202506170006-0175</v>
          </cell>
        </row>
        <row r="388">
          <cell r="F388" t="str">
            <v>HGC-Lib-26016411</v>
          </cell>
        </row>
        <row r="389">
          <cell r="C389" t="str">
            <v>PSM-ZM202506170006-0175</v>
          </cell>
        </row>
        <row r="389">
          <cell r="F389" t="str">
            <v>HGC-Lib-26016412</v>
          </cell>
        </row>
        <row r="390">
          <cell r="C390" t="str">
            <v>PSM-ZM202506170006-0175</v>
          </cell>
        </row>
        <row r="390">
          <cell r="F390" t="str">
            <v>HGC-Lib-26016413</v>
          </cell>
        </row>
        <row r="391">
          <cell r="C391" t="str">
            <v>PSM-ZM202506170006-0175</v>
          </cell>
        </row>
        <row r="391">
          <cell r="F391" t="str">
            <v>HGC-Lib-26016414</v>
          </cell>
        </row>
        <row r="392">
          <cell r="C392" t="str">
            <v>PSM-ZM202506170006-0175</v>
          </cell>
        </row>
        <row r="392">
          <cell r="F392" t="str">
            <v>HGC-Lib-26016415</v>
          </cell>
        </row>
        <row r="393">
          <cell r="C393" t="str">
            <v>PSM-ZM202506170006-0175</v>
          </cell>
        </row>
        <row r="393">
          <cell r="F393" t="str">
            <v>HGC-Lib-26016416</v>
          </cell>
        </row>
        <row r="394">
          <cell r="C394" t="str">
            <v>PSM-ZM202506170006-0175</v>
          </cell>
        </row>
        <row r="394">
          <cell r="F394" t="str">
            <v>HGC-Lib-26016417</v>
          </cell>
        </row>
        <row r="395">
          <cell r="C395" t="str">
            <v>PSM-ZM202506170006-0175</v>
          </cell>
        </row>
        <row r="395">
          <cell r="F395" t="str">
            <v>HGC-Lib-26016418</v>
          </cell>
        </row>
        <row r="396">
          <cell r="C396" t="str">
            <v>PSM-ZM202506170006-0175</v>
          </cell>
        </row>
        <row r="396">
          <cell r="F396" t="str">
            <v>HGC-Lib-26016419</v>
          </cell>
        </row>
        <row r="397">
          <cell r="C397" t="str">
            <v>PSM-ZM202506170006-0175</v>
          </cell>
        </row>
        <row r="397">
          <cell r="F397" t="str">
            <v>HGC-Lib-26016420</v>
          </cell>
        </row>
        <row r="398">
          <cell r="C398" t="str">
            <v>PSM-ZM202506170006-0175</v>
          </cell>
        </row>
        <row r="398">
          <cell r="F398" t="str">
            <v>HGC-Lib-26016421</v>
          </cell>
        </row>
        <row r="399">
          <cell r="C399" t="str">
            <v>PSM-ZM202506170006-0175</v>
          </cell>
        </row>
        <row r="399">
          <cell r="F399" t="str">
            <v>HGC-Lib-26016422</v>
          </cell>
        </row>
        <row r="400">
          <cell r="C400" t="str">
            <v>PSM-ZM202506170006-0175</v>
          </cell>
        </row>
        <row r="400">
          <cell r="F400" t="str">
            <v>HGC-Lib-26016423</v>
          </cell>
        </row>
        <row r="401">
          <cell r="C401" t="str">
            <v>PSM-ZM202506170006-0175</v>
          </cell>
        </row>
        <row r="401">
          <cell r="F401" t="str">
            <v>HGC-Lib-26016424</v>
          </cell>
        </row>
        <row r="402">
          <cell r="C402" t="str">
            <v>PSM-ZM202506170006-0175</v>
          </cell>
        </row>
        <row r="402">
          <cell r="F402" t="str">
            <v>HGC-Lib-26016425</v>
          </cell>
        </row>
        <row r="403">
          <cell r="C403" t="str">
            <v>PSM-ZM202506170006-0175</v>
          </cell>
        </row>
        <row r="403">
          <cell r="F403" t="str">
            <v>HGC-Lib-26016426</v>
          </cell>
        </row>
        <row r="404">
          <cell r="C404" t="str">
            <v>PSM-ZM202506170006-0175</v>
          </cell>
        </row>
        <row r="404">
          <cell r="F404" t="str">
            <v>HGC-Lib-26016427</v>
          </cell>
        </row>
        <row r="405">
          <cell r="C405" t="str">
            <v>PSM-ZM202506170006-0175</v>
          </cell>
        </row>
        <row r="405">
          <cell r="F405" t="str">
            <v>HGC-Lib-26016428</v>
          </cell>
        </row>
        <row r="406">
          <cell r="C406" t="str">
            <v>PSM-ZM202506170006-0175</v>
          </cell>
        </row>
        <row r="406">
          <cell r="F406" t="str">
            <v>HGC-Lib-26016429</v>
          </cell>
        </row>
        <row r="407">
          <cell r="C407" t="str">
            <v>PSM-ZM202506170006-0175</v>
          </cell>
        </row>
        <row r="407">
          <cell r="F407" t="str">
            <v>HGC-Lib-26016430</v>
          </cell>
        </row>
        <row r="408">
          <cell r="C408" t="str">
            <v>PSM-ZM202506170006-0175</v>
          </cell>
        </row>
        <row r="408">
          <cell r="F408" t="str">
            <v>HGC-Lib-26016431</v>
          </cell>
        </row>
        <row r="409">
          <cell r="C409" t="str">
            <v>PSM-ZM202506170006-0175</v>
          </cell>
        </row>
        <row r="409">
          <cell r="F409" t="str">
            <v>HGC-Lib-26016432</v>
          </cell>
        </row>
        <row r="410">
          <cell r="C410" t="str">
            <v>PSM-ZM202506170006-0175</v>
          </cell>
        </row>
        <row r="410">
          <cell r="F410" t="str">
            <v>HGC-Lib-26016433</v>
          </cell>
        </row>
        <row r="411">
          <cell r="C411" t="str">
            <v>PSM-ZM202506170006-0175</v>
          </cell>
        </row>
        <row r="411">
          <cell r="F411" t="str">
            <v>HGC-Lib-26016434</v>
          </cell>
        </row>
        <row r="412">
          <cell r="C412" t="str">
            <v>PSM-ZM202506170006-0175</v>
          </cell>
        </row>
        <row r="412">
          <cell r="F412" t="str">
            <v>HGC-Lib-26016435</v>
          </cell>
        </row>
        <row r="413">
          <cell r="C413" t="str">
            <v>PSM-ZM202506170006-0175</v>
          </cell>
        </row>
        <row r="413">
          <cell r="F413" t="str">
            <v>HGC-Lib-26016436</v>
          </cell>
        </row>
        <row r="414">
          <cell r="C414" t="str">
            <v>PSM-ZM202506170006-0175</v>
          </cell>
        </row>
        <row r="414">
          <cell r="F414" t="str">
            <v>HGC-Lib-26016437</v>
          </cell>
        </row>
        <row r="415">
          <cell r="C415" t="str">
            <v>PSM-ZM202506170006-0175</v>
          </cell>
        </row>
        <row r="415">
          <cell r="F415" t="str">
            <v>HGC-Lib-26016438</v>
          </cell>
        </row>
        <row r="416">
          <cell r="C416" t="str">
            <v>PSM-ZM202506170006-0175</v>
          </cell>
        </row>
        <row r="416">
          <cell r="F416" t="str">
            <v>HGC-Lib-26016439</v>
          </cell>
        </row>
        <row r="417">
          <cell r="C417" t="str">
            <v>PSM-ZM202506170006-0175</v>
          </cell>
        </row>
        <row r="417">
          <cell r="F417" t="str">
            <v>HGC-Lib-26016440</v>
          </cell>
        </row>
        <row r="418">
          <cell r="C418" t="str">
            <v>PSM-ZM202506170006-0175</v>
          </cell>
        </row>
        <row r="418">
          <cell r="F418" t="str">
            <v>HGC-Lib-26016441</v>
          </cell>
        </row>
        <row r="419">
          <cell r="C419" t="str">
            <v>PSM-ZM202506170006-0175</v>
          </cell>
        </row>
        <row r="419">
          <cell r="F419" t="str">
            <v>HGC-Lib-26016442</v>
          </cell>
        </row>
        <row r="420">
          <cell r="C420" t="str">
            <v>PSM-ZM202506170006-0175</v>
          </cell>
        </row>
        <row r="420">
          <cell r="F420" t="str">
            <v>HGC-Lib-26016443</v>
          </cell>
        </row>
        <row r="421">
          <cell r="C421" t="str">
            <v>PSM-ZM202506170006-0175</v>
          </cell>
        </row>
        <row r="421">
          <cell r="F421" t="str">
            <v>HGC-Lib-26016444</v>
          </cell>
        </row>
        <row r="422">
          <cell r="C422" t="str">
            <v>PSM-ZM202506170006-0175</v>
          </cell>
        </row>
        <row r="422">
          <cell r="F422" t="str">
            <v>HGC-Lib-26016445</v>
          </cell>
        </row>
        <row r="423">
          <cell r="C423" t="str">
            <v>PSM-ZM202506170006-0175</v>
          </cell>
        </row>
        <row r="423">
          <cell r="F423" t="str">
            <v>HGC-Lib-26016446</v>
          </cell>
        </row>
        <row r="424">
          <cell r="C424" t="str">
            <v>PSM-ZM202506170006-0175</v>
          </cell>
        </row>
        <row r="424">
          <cell r="F424" t="str">
            <v>HGC-Lib-26016447</v>
          </cell>
        </row>
        <row r="425">
          <cell r="C425" t="str">
            <v>PSM-ZM202506170006-0175</v>
          </cell>
        </row>
        <row r="425">
          <cell r="F425" t="str">
            <v>HGC-Lib-26016448</v>
          </cell>
        </row>
        <row r="426">
          <cell r="C426" t="str">
            <v>PSM-ZM202506170006-0175</v>
          </cell>
        </row>
        <row r="426">
          <cell r="F426" t="str">
            <v>HGC-Lib-26016449</v>
          </cell>
        </row>
        <row r="427">
          <cell r="C427" t="str">
            <v>PSM-ZM202506170006-0175</v>
          </cell>
        </row>
        <row r="427">
          <cell r="F427" t="str">
            <v>HGC-Lib-26016450</v>
          </cell>
        </row>
        <row r="428">
          <cell r="C428" t="str">
            <v>PSM-ZM202506170006-0175</v>
          </cell>
        </row>
        <row r="428">
          <cell r="F428" t="str">
            <v>HGC-Lib-26016451</v>
          </cell>
        </row>
        <row r="429">
          <cell r="C429" t="str">
            <v>PSM-ZM202506170006-0175</v>
          </cell>
        </row>
        <row r="429">
          <cell r="F429" t="str">
            <v>HGC-Lib-26016452</v>
          </cell>
        </row>
        <row r="430">
          <cell r="C430" t="str">
            <v>PSM-ZM202506170006-0175</v>
          </cell>
        </row>
        <row r="430">
          <cell r="F430" t="str">
            <v>HGC-Lib-26016453</v>
          </cell>
        </row>
        <row r="431">
          <cell r="C431" t="str">
            <v>PSM-ZM202506170006-0175</v>
          </cell>
        </row>
        <row r="431">
          <cell r="F431" t="str">
            <v>HGC-Lib-26016454</v>
          </cell>
        </row>
        <row r="432">
          <cell r="C432" t="str">
            <v>PSM-ZM202506170006-0175</v>
          </cell>
        </row>
        <row r="432">
          <cell r="F432" t="str">
            <v>HGC-Lib-26016455</v>
          </cell>
        </row>
        <row r="433">
          <cell r="C433" t="str">
            <v>PSM-ZM202506170006-0175</v>
          </cell>
        </row>
        <row r="433">
          <cell r="F433" t="str">
            <v>HGC-Lib-26016456</v>
          </cell>
        </row>
        <row r="434">
          <cell r="C434" t="str">
            <v>PSM-ZM202506170006-0175</v>
          </cell>
        </row>
        <row r="434">
          <cell r="F434" t="str">
            <v>HGC-Lib-26016457</v>
          </cell>
        </row>
        <row r="435">
          <cell r="C435" t="str">
            <v>PSM-ZM202506170006-0175</v>
          </cell>
        </row>
        <row r="435">
          <cell r="F435" t="str">
            <v>HGC-Lib-26016458</v>
          </cell>
        </row>
        <row r="436">
          <cell r="C436" t="str">
            <v>PSM-ZM202506170006-0175</v>
          </cell>
        </row>
        <row r="436">
          <cell r="F436" t="str">
            <v>HGC-Lib-26016459</v>
          </cell>
        </row>
        <row r="437">
          <cell r="C437" t="str">
            <v>PSM-ZM202506170006-0175</v>
          </cell>
        </row>
        <row r="437">
          <cell r="F437" t="str">
            <v>HGC-Lib-26016460</v>
          </cell>
        </row>
        <row r="438">
          <cell r="C438" t="str">
            <v>PSM-ZM202506170006-0175</v>
          </cell>
        </row>
        <row r="438">
          <cell r="F438" t="str">
            <v>HGC-Lib-26016461</v>
          </cell>
        </row>
        <row r="439">
          <cell r="C439" t="str">
            <v>PSM-ZM202506170006-0175</v>
          </cell>
        </row>
        <row r="439">
          <cell r="F439" t="str">
            <v>HGC-Lib-26016462</v>
          </cell>
        </row>
        <row r="440">
          <cell r="C440" t="str">
            <v>PSM-ZM202506170006-0175</v>
          </cell>
        </row>
        <row r="440">
          <cell r="F440" t="str">
            <v>HGC-Lib-26016463</v>
          </cell>
        </row>
        <row r="441">
          <cell r="C441" t="str">
            <v>PSM-ZM202506170006-0175</v>
          </cell>
        </row>
        <row r="441">
          <cell r="F441" t="str">
            <v>HGC-Lib-26016464</v>
          </cell>
        </row>
        <row r="442">
          <cell r="C442" t="str">
            <v>PSM-ZM202506170006-0175</v>
          </cell>
        </row>
        <row r="442">
          <cell r="F442" t="str">
            <v>HGC-Lib-26016465</v>
          </cell>
        </row>
        <row r="443">
          <cell r="C443" t="str">
            <v>PSM-ZM202506170006-0175</v>
          </cell>
        </row>
        <row r="443">
          <cell r="F443" t="str">
            <v>HGC-Lib-26016466</v>
          </cell>
        </row>
        <row r="444">
          <cell r="C444" t="str">
            <v>PSM-ZM202506170006-0175</v>
          </cell>
        </row>
        <row r="444">
          <cell r="F444" t="str">
            <v>HGC-Lib-26016467</v>
          </cell>
        </row>
        <row r="445">
          <cell r="C445" t="str">
            <v>PSM-ZM202506170006-0175</v>
          </cell>
        </row>
        <row r="445">
          <cell r="F445" t="str">
            <v>HGC-Lib-26016468</v>
          </cell>
        </row>
        <row r="446">
          <cell r="C446" t="str">
            <v>PSM-ZM202506170006-0175</v>
          </cell>
        </row>
        <row r="446">
          <cell r="F446" t="str">
            <v>HGC-Lib-26016469</v>
          </cell>
        </row>
        <row r="447">
          <cell r="C447" t="str">
            <v>PSM-ZM202506170006-0175</v>
          </cell>
        </row>
        <row r="447">
          <cell r="F447" t="str">
            <v>HGC-Lib-26016470</v>
          </cell>
        </row>
        <row r="448">
          <cell r="C448" t="str">
            <v>PSM-ZM202506170006-0175</v>
          </cell>
        </row>
        <row r="448">
          <cell r="F448" t="str">
            <v>HGC-Lib-26016471</v>
          </cell>
        </row>
        <row r="449">
          <cell r="C449" t="str">
            <v>PSM-ZM202506170006-0175</v>
          </cell>
        </row>
        <row r="449">
          <cell r="F449" t="str">
            <v>HGC-Lib-26016472</v>
          </cell>
        </row>
        <row r="450">
          <cell r="C450" t="str">
            <v>PSM-ZM202506170006-0175</v>
          </cell>
        </row>
        <row r="450">
          <cell r="F450" t="str">
            <v>HGC-Lib-26016473</v>
          </cell>
        </row>
        <row r="451">
          <cell r="C451" t="str">
            <v>PSM-ZM202506170006-0175</v>
          </cell>
        </row>
        <row r="451">
          <cell r="F451" t="str">
            <v>HGC-Lib-26016474</v>
          </cell>
        </row>
        <row r="452">
          <cell r="C452" t="str">
            <v>PSM-ZM202506170006-0175</v>
          </cell>
        </row>
        <row r="452">
          <cell r="F452" t="str">
            <v>HGC-Lib-26016475</v>
          </cell>
        </row>
        <row r="453">
          <cell r="C453" t="str">
            <v>PSM-ZM202506170006-0175</v>
          </cell>
        </row>
        <row r="453">
          <cell r="F453" t="str">
            <v>HGC-Lib-26016476</v>
          </cell>
        </row>
        <row r="454">
          <cell r="C454" t="str">
            <v>PSM-ZM202506170006-0175</v>
          </cell>
        </row>
        <row r="454">
          <cell r="F454" t="str">
            <v>HGC-Lib-26016477</v>
          </cell>
        </row>
        <row r="455">
          <cell r="C455" t="str">
            <v>PSM-ZM202506170006-0175</v>
          </cell>
        </row>
        <row r="455">
          <cell r="F455" t="str">
            <v>HGC-Lib-26016478</v>
          </cell>
        </row>
        <row r="456">
          <cell r="C456" t="str">
            <v>PSM-ZM202506170006-0175</v>
          </cell>
        </row>
        <row r="456">
          <cell r="F456" t="str">
            <v>HGC-Lib-26016479</v>
          </cell>
        </row>
        <row r="457">
          <cell r="C457" t="str">
            <v>PSM-ZM202506170006-0175</v>
          </cell>
        </row>
        <row r="457">
          <cell r="F457" t="str">
            <v>HGC-Lib-26016480</v>
          </cell>
        </row>
        <row r="458">
          <cell r="C458" t="str">
            <v>PSM-ZM202506170006-0175</v>
          </cell>
        </row>
        <row r="458">
          <cell r="F458" t="str">
            <v>HGC-Lib-26016481</v>
          </cell>
        </row>
        <row r="459">
          <cell r="C459" t="str">
            <v>PSM-ZM202506170006-0175</v>
          </cell>
        </row>
        <row r="459">
          <cell r="F459" t="str">
            <v>HGC-Lib-26016482</v>
          </cell>
        </row>
        <row r="460">
          <cell r="C460" t="str">
            <v>PSM-ZM202506170006-0175</v>
          </cell>
        </row>
        <row r="460">
          <cell r="F460" t="str">
            <v>HGC-Lib-26016483</v>
          </cell>
        </row>
        <row r="461">
          <cell r="C461" t="str">
            <v>PSM-ZM202506170006-0175</v>
          </cell>
        </row>
        <row r="461">
          <cell r="F461" t="str">
            <v>HGC-Lib-26016484</v>
          </cell>
        </row>
        <row r="462">
          <cell r="C462" t="str">
            <v>PSM-ZM202506170006-0175</v>
          </cell>
        </row>
        <row r="462">
          <cell r="F462" t="str">
            <v>HGC-Lib-26016485</v>
          </cell>
        </row>
        <row r="463">
          <cell r="C463" t="str">
            <v>PSM-ZM202506170006-0175</v>
          </cell>
        </row>
        <row r="463">
          <cell r="F463" t="str">
            <v>HGC-Lib-26016486</v>
          </cell>
        </row>
        <row r="464">
          <cell r="C464" t="str">
            <v>PSM-ZM202506170006-0175</v>
          </cell>
        </row>
        <row r="464">
          <cell r="F464" t="str">
            <v>HGC-Lib-26016487</v>
          </cell>
        </row>
        <row r="465">
          <cell r="C465" t="str">
            <v>PSM-ZM202506170006-0175</v>
          </cell>
        </row>
        <row r="465">
          <cell r="F465" t="str">
            <v>HGC-Lib-26016488</v>
          </cell>
        </row>
        <row r="466">
          <cell r="C466" t="str">
            <v>PSM-ZM202506170006-0175</v>
          </cell>
        </row>
        <row r="466">
          <cell r="F466" t="str">
            <v>HGC-Lib-26016489</v>
          </cell>
        </row>
        <row r="467">
          <cell r="C467" t="str">
            <v>PSM-ZM202506170006-0175</v>
          </cell>
        </row>
        <row r="467">
          <cell r="F467" t="str">
            <v>HGC-Lib-26016490</v>
          </cell>
        </row>
        <row r="468">
          <cell r="C468" t="str">
            <v>PSM-ZM202506170006-0175</v>
          </cell>
        </row>
        <row r="468">
          <cell r="F468" t="str">
            <v>HGC-Lib-26016491</v>
          </cell>
        </row>
        <row r="469">
          <cell r="C469" t="str">
            <v>PSM-ZM202506170006-0175</v>
          </cell>
        </row>
        <row r="469">
          <cell r="F469" t="str">
            <v>HGC-Lib-26016492</v>
          </cell>
        </row>
        <row r="470">
          <cell r="C470" t="str">
            <v>PSM-ZM202506170006-0175</v>
          </cell>
        </row>
        <row r="470">
          <cell r="F470" t="str">
            <v>HGC-Lib-26016493</v>
          </cell>
        </row>
        <row r="471">
          <cell r="C471" t="str">
            <v>PSM-ZM202506170006-0175</v>
          </cell>
        </row>
        <row r="471">
          <cell r="F471" t="str">
            <v>HGC-Lib-26016494</v>
          </cell>
        </row>
        <row r="472">
          <cell r="C472" t="str">
            <v>PSM-ZM202506170006-0175</v>
          </cell>
        </row>
        <row r="472">
          <cell r="F472" t="str">
            <v>HGC-Lib-26016495</v>
          </cell>
        </row>
        <row r="473">
          <cell r="C473" t="str">
            <v>PSM-ZM202506170006-0175</v>
          </cell>
        </row>
        <row r="473">
          <cell r="F473" t="str">
            <v>HGC-Lib-26016496</v>
          </cell>
        </row>
        <row r="474">
          <cell r="C474" t="str">
            <v>PSM-ZM202506170006-0175</v>
          </cell>
        </row>
        <row r="474">
          <cell r="F474" t="str">
            <v>HGC-Lib-26016497</v>
          </cell>
        </row>
        <row r="475">
          <cell r="C475" t="str">
            <v>PSM-ZM202506170006-0175</v>
          </cell>
        </row>
        <row r="475">
          <cell r="F475" t="str">
            <v>HGC-Lib-26016498</v>
          </cell>
        </row>
        <row r="476">
          <cell r="C476" t="str">
            <v>PSM-ZM202506170006-0175</v>
          </cell>
        </row>
        <row r="476">
          <cell r="F476" t="str">
            <v>HGC-Lib-26016499</v>
          </cell>
        </row>
        <row r="477">
          <cell r="C477" t="str">
            <v>PSM-ZM202506170006-0175</v>
          </cell>
        </row>
        <row r="477">
          <cell r="F477" t="str">
            <v>HGC-Lib-26016500</v>
          </cell>
        </row>
        <row r="478">
          <cell r="C478" t="str">
            <v>PSM-ZM202506170006-0175</v>
          </cell>
        </row>
        <row r="478">
          <cell r="F478" t="str">
            <v>HGC-Lib-26016501</v>
          </cell>
        </row>
        <row r="479">
          <cell r="C479" t="str">
            <v>PSM-ZM202506170006-0175</v>
          </cell>
        </row>
        <row r="479">
          <cell r="F479" t="str">
            <v>HGC-Lib-26016502</v>
          </cell>
        </row>
        <row r="480">
          <cell r="C480" t="str">
            <v>PSM-ZM202506170006-0175</v>
          </cell>
        </row>
        <row r="480">
          <cell r="F480" t="str">
            <v>HGC-Lib-26016503</v>
          </cell>
        </row>
        <row r="481">
          <cell r="C481" t="str">
            <v>PSM-ZM202506170006-0175</v>
          </cell>
        </row>
        <row r="481">
          <cell r="F481" t="str">
            <v>HGC-Lib-26016504</v>
          </cell>
        </row>
        <row r="482">
          <cell r="C482" t="str">
            <v>PSM-ZM202506170006-0175</v>
          </cell>
        </row>
        <row r="482">
          <cell r="F482" t="str">
            <v>HGC-Lib-26016505</v>
          </cell>
        </row>
        <row r="483">
          <cell r="C483" t="str">
            <v>PSM-ZM202506170006-0175</v>
          </cell>
        </row>
        <row r="483">
          <cell r="F483" t="str">
            <v>HGC-Lib-26016506</v>
          </cell>
        </row>
        <row r="484">
          <cell r="C484" t="str">
            <v>PSM-ZM202506170006-0175</v>
          </cell>
        </row>
        <row r="484">
          <cell r="F484" t="str">
            <v>HGC-Lib-26016507</v>
          </cell>
        </row>
        <row r="485">
          <cell r="C485" t="str">
            <v>PSM-ZM202506170006-0175</v>
          </cell>
        </row>
        <row r="485">
          <cell r="F485" t="str">
            <v>HGC-Lib-26016508</v>
          </cell>
        </row>
        <row r="486">
          <cell r="C486" t="str">
            <v>PSM-ZM202506170006-0175</v>
          </cell>
        </row>
        <row r="486">
          <cell r="F486" t="str">
            <v>HGC-Lib-26016509</v>
          </cell>
        </row>
        <row r="487">
          <cell r="C487" t="str">
            <v>PSM-ZM202506170006-0175</v>
          </cell>
        </row>
        <row r="487">
          <cell r="F487" t="str">
            <v>HGC-Lib-26016510</v>
          </cell>
        </row>
        <row r="488">
          <cell r="C488" t="str">
            <v>PSM-ZM202506170006-0175</v>
          </cell>
        </row>
        <row r="488">
          <cell r="F488" t="str">
            <v>HGC-Lib-26016511</v>
          </cell>
        </row>
        <row r="489">
          <cell r="C489" t="str">
            <v>PSM-ZM202506170006-0175</v>
          </cell>
        </row>
        <row r="489">
          <cell r="F489" t="str">
            <v>HGC-Lib-26016512</v>
          </cell>
        </row>
        <row r="490">
          <cell r="C490" t="str">
            <v>PSM-ZM202506170006-0175</v>
          </cell>
        </row>
        <row r="490">
          <cell r="F490" t="str">
            <v>HGC-Lib-26016513</v>
          </cell>
        </row>
        <row r="491">
          <cell r="C491" t="str">
            <v>PSM-ZM202506170006-0175</v>
          </cell>
        </row>
        <row r="491">
          <cell r="F491" t="str">
            <v>HGC-Lib-26016514</v>
          </cell>
        </row>
        <row r="492">
          <cell r="C492" t="str">
            <v>PSM-ZM202506170006-0175</v>
          </cell>
        </row>
        <row r="492">
          <cell r="F492" t="str">
            <v>HGC-Lib-26016515</v>
          </cell>
        </row>
        <row r="493">
          <cell r="C493" t="str">
            <v>PSM-ZM202506170006-0175</v>
          </cell>
        </row>
        <row r="493">
          <cell r="F493" t="str">
            <v>HGC-Lib-26016516</v>
          </cell>
        </row>
        <row r="494">
          <cell r="C494" t="str">
            <v>PSM-ZM202506170006-0175</v>
          </cell>
        </row>
        <row r="494">
          <cell r="F494" t="str">
            <v>HGC-Lib-26016517</v>
          </cell>
        </row>
        <row r="495">
          <cell r="C495" t="str">
            <v>PSM-ZM202506170006-0175</v>
          </cell>
        </row>
        <row r="495">
          <cell r="F495" t="str">
            <v>HGC-Lib-26016518</v>
          </cell>
        </row>
        <row r="496">
          <cell r="C496" t="str">
            <v>PSM-ZM202506170006-0175</v>
          </cell>
        </row>
        <row r="496">
          <cell r="F496" t="str">
            <v>HGC-Lib-26016519</v>
          </cell>
        </row>
        <row r="497">
          <cell r="C497" t="str">
            <v>PSM-ZM202506170006-0175</v>
          </cell>
        </row>
        <row r="497">
          <cell r="F497" t="str">
            <v>HGC-Lib-26016520</v>
          </cell>
        </row>
        <row r="498">
          <cell r="C498" t="str">
            <v>PSM-ZM202506170006-0175</v>
          </cell>
        </row>
        <row r="498">
          <cell r="F498" t="str">
            <v>HGC-Lib-26016521</v>
          </cell>
        </row>
        <row r="499">
          <cell r="C499" t="str">
            <v>PSM-ZM202506170006-0175</v>
          </cell>
        </row>
        <row r="499">
          <cell r="F499" t="str">
            <v>HGC-Lib-26016522</v>
          </cell>
        </row>
        <row r="500">
          <cell r="C500" t="str">
            <v>PSM-ZM202506170006-0175</v>
          </cell>
        </row>
        <row r="500">
          <cell r="F500" t="str">
            <v>HGC-Lib-26016523</v>
          </cell>
        </row>
        <row r="501">
          <cell r="C501" t="str">
            <v>PSM-ZM202506170006-0175</v>
          </cell>
        </row>
        <row r="501">
          <cell r="F501" t="str">
            <v>HGC-Lib-26016524</v>
          </cell>
        </row>
        <row r="502">
          <cell r="C502" t="str">
            <v>PSM-ZM202506170006-0175</v>
          </cell>
        </row>
        <row r="502">
          <cell r="F502" t="str">
            <v>HGC-Lib-26016525</v>
          </cell>
        </row>
        <row r="503">
          <cell r="C503" t="str">
            <v>PSM-ZM202506170006-0175</v>
          </cell>
        </row>
        <row r="503">
          <cell r="F503" t="str">
            <v>HGC-Lib-26016526</v>
          </cell>
        </row>
        <row r="504">
          <cell r="C504" t="str">
            <v>PSM-ZM202506170006-0175</v>
          </cell>
        </row>
        <row r="504">
          <cell r="F504" t="str">
            <v>HGC-Lib-26016527</v>
          </cell>
        </row>
        <row r="505">
          <cell r="C505" t="str">
            <v>PSM-ZM202506170006-0175</v>
          </cell>
        </row>
        <row r="505">
          <cell r="F505" t="str">
            <v>HGC-Lib-26016528</v>
          </cell>
        </row>
        <row r="506">
          <cell r="C506" t="str">
            <v>PSM-ZM202506170006-0175</v>
          </cell>
        </row>
        <row r="506">
          <cell r="F506" t="str">
            <v>HGC-Lib-26016529</v>
          </cell>
        </row>
        <row r="507">
          <cell r="C507" t="str">
            <v>PSM-ZM202506170006-0175</v>
          </cell>
        </row>
        <row r="507">
          <cell r="F507" t="str">
            <v>HGC-Lib-26016530</v>
          </cell>
        </row>
        <row r="508">
          <cell r="C508" t="str">
            <v>PSM-ZM202506170006-0175</v>
          </cell>
        </row>
        <row r="508">
          <cell r="F508" t="str">
            <v>HGC-Lib-26016531</v>
          </cell>
        </row>
        <row r="509">
          <cell r="C509" t="str">
            <v>PSM-ZM202506170006-0175</v>
          </cell>
        </row>
        <row r="509">
          <cell r="F509" t="str">
            <v>HGC-Lib-26016532</v>
          </cell>
        </row>
        <row r="510">
          <cell r="C510" t="str">
            <v>PSM-ZM202506170006-0175</v>
          </cell>
        </row>
        <row r="510">
          <cell r="F510" t="str">
            <v>HGC-Lib-26016533</v>
          </cell>
        </row>
        <row r="511">
          <cell r="C511" t="str">
            <v>PSM-ZM202506170006-0175</v>
          </cell>
        </row>
        <row r="511">
          <cell r="F511" t="str">
            <v>HGC-Lib-26016534</v>
          </cell>
        </row>
        <row r="512">
          <cell r="C512" t="str">
            <v>PSM-ZM202506170006-0175</v>
          </cell>
        </row>
        <row r="512">
          <cell r="F512" t="str">
            <v>HGC-Lib-26016535</v>
          </cell>
        </row>
        <row r="513">
          <cell r="C513" t="str">
            <v>PSM-ZM202506170006-0175</v>
          </cell>
        </row>
        <row r="513">
          <cell r="F513" t="str">
            <v>HGC-Lib-26016536</v>
          </cell>
        </row>
        <row r="514">
          <cell r="C514" t="str">
            <v>PSM-ZM202506170006-0175</v>
          </cell>
        </row>
        <row r="514">
          <cell r="F514" t="str">
            <v>HGC-Lib-26016537</v>
          </cell>
        </row>
        <row r="515">
          <cell r="C515" t="str">
            <v>PSM-ZM202506170006-0175</v>
          </cell>
        </row>
        <row r="515">
          <cell r="F515" t="str">
            <v>HGC-Lib-26016538</v>
          </cell>
        </row>
        <row r="516">
          <cell r="C516" t="str">
            <v>PSM-ZM202506170006-0175</v>
          </cell>
        </row>
        <row r="516">
          <cell r="F516" t="str">
            <v>HGC-Lib-26016539</v>
          </cell>
        </row>
        <row r="517">
          <cell r="C517" t="str">
            <v>PSM-ZM202506170006-0175</v>
          </cell>
        </row>
        <row r="517">
          <cell r="F517" t="str">
            <v>HGC-Lib-26016540</v>
          </cell>
        </row>
        <row r="518">
          <cell r="C518" t="str">
            <v>PSM-ZM202506170006-0175</v>
          </cell>
        </row>
        <row r="518">
          <cell r="F518" t="str">
            <v>HGC-Lib-26016541</v>
          </cell>
        </row>
        <row r="519">
          <cell r="C519" t="str">
            <v>PSM-ZM202506170006-0175</v>
          </cell>
        </row>
        <row r="519">
          <cell r="F519" t="str">
            <v>HGC-Lib-26016542</v>
          </cell>
        </row>
        <row r="520">
          <cell r="C520" t="str">
            <v>PSM-ZM202506170006-0175</v>
          </cell>
        </row>
        <row r="520">
          <cell r="F520" t="str">
            <v>HGC-Lib-26016543</v>
          </cell>
        </row>
        <row r="521">
          <cell r="C521" t="str">
            <v>PSM-ZM202506170006-0175</v>
          </cell>
        </row>
        <row r="521">
          <cell r="F521" t="str">
            <v>HGC-Lib-26016544</v>
          </cell>
        </row>
        <row r="522">
          <cell r="C522" t="str">
            <v>PSM-ZM202506170006-0175</v>
          </cell>
        </row>
        <row r="522">
          <cell r="F522" t="str">
            <v>HGC-Lib-26016545</v>
          </cell>
        </row>
        <row r="523">
          <cell r="C523" t="str">
            <v>PSM-ZM202506170006-0175</v>
          </cell>
        </row>
        <row r="523">
          <cell r="F523" t="str">
            <v>HGC-Lib-26016546</v>
          </cell>
        </row>
        <row r="524">
          <cell r="C524" t="str">
            <v>PSM-ZM202506170006-0175</v>
          </cell>
        </row>
        <row r="524">
          <cell r="F524" t="str">
            <v>HGC-Lib-26016547</v>
          </cell>
        </row>
        <row r="525">
          <cell r="C525" t="str">
            <v>PSM-ZM202506170006-0175</v>
          </cell>
        </row>
        <row r="525">
          <cell r="F525" t="str">
            <v>HGC-Lib-26016548</v>
          </cell>
        </row>
        <row r="526">
          <cell r="C526" t="str">
            <v>PSM-ZM202506170006-0175</v>
          </cell>
        </row>
        <row r="526">
          <cell r="F526" t="str">
            <v>HGC-Lib-26016549</v>
          </cell>
        </row>
        <row r="527">
          <cell r="C527" t="str">
            <v>PSM-ZM202506170006-0175</v>
          </cell>
        </row>
        <row r="527">
          <cell r="F527" t="str">
            <v>HGC-Lib-26016550</v>
          </cell>
        </row>
        <row r="528">
          <cell r="C528" t="str">
            <v>PSM-ZM202506170006-0175</v>
          </cell>
        </row>
        <row r="528">
          <cell r="F528" t="str">
            <v>HGC-Lib-26016551</v>
          </cell>
        </row>
        <row r="529">
          <cell r="C529" t="str">
            <v>PSM-ZM202506170006-0175</v>
          </cell>
        </row>
        <row r="529">
          <cell r="F529" t="str">
            <v>HGC-Lib-26016552</v>
          </cell>
        </row>
        <row r="530">
          <cell r="C530" t="str">
            <v>PSM-ZM202506170006-0175</v>
          </cell>
        </row>
        <row r="530">
          <cell r="F530" t="str">
            <v>HGC-Lib-26016553</v>
          </cell>
        </row>
        <row r="531">
          <cell r="C531" t="str">
            <v>PSM-ZM202506170006-0175</v>
          </cell>
        </row>
        <row r="531">
          <cell r="F531" t="str">
            <v>HGC-Lib-26016554</v>
          </cell>
        </row>
        <row r="532">
          <cell r="C532" t="str">
            <v>PSM-ZM202506170006-0175</v>
          </cell>
        </row>
        <row r="532">
          <cell r="F532" t="str">
            <v>HGC-Lib-26016555</v>
          </cell>
        </row>
        <row r="533">
          <cell r="C533" t="str">
            <v>PSM-ZM202506170006-0175</v>
          </cell>
        </row>
        <row r="533">
          <cell r="F533" t="str">
            <v>HGC-Lib-26016556</v>
          </cell>
        </row>
        <row r="534">
          <cell r="C534" t="str">
            <v>PSM-ZM202506170006-0175</v>
          </cell>
        </row>
        <row r="534">
          <cell r="F534" t="str">
            <v>HGC-Lib-26016557</v>
          </cell>
        </row>
        <row r="535">
          <cell r="C535" t="str">
            <v>PSM-ZM202506170006-0175</v>
          </cell>
        </row>
        <row r="535">
          <cell r="F535" t="str">
            <v>HGC-Lib-26016558</v>
          </cell>
        </row>
        <row r="536">
          <cell r="C536" t="str">
            <v>PSM-ZM202506170006-0175</v>
          </cell>
        </row>
        <row r="536">
          <cell r="F536" t="str">
            <v>HGC-Lib-26016559</v>
          </cell>
        </row>
        <row r="537">
          <cell r="C537" t="str">
            <v>PSM-ZM202506170006-0175</v>
          </cell>
        </row>
        <row r="537">
          <cell r="F537" t="str">
            <v>HGC-Lib-26016560</v>
          </cell>
        </row>
        <row r="538">
          <cell r="C538" t="str">
            <v>PSM-ZM202506170006-0175</v>
          </cell>
        </row>
        <row r="538">
          <cell r="F538" t="str">
            <v>HGC-Lib-26016561</v>
          </cell>
        </row>
        <row r="539">
          <cell r="C539" t="str">
            <v>PSM-ZM202506170006-0176</v>
          </cell>
        </row>
        <row r="539">
          <cell r="F539" t="str">
            <v>HGC-Lib-26016562</v>
          </cell>
        </row>
        <row r="540">
          <cell r="C540" t="str">
            <v>PSM-ZM202506170006-0176</v>
          </cell>
        </row>
        <row r="540">
          <cell r="F540" t="str">
            <v>HGC-Lib-26016563</v>
          </cell>
        </row>
        <row r="541">
          <cell r="C541" t="str">
            <v>PSM-ZM202506170006-0176</v>
          </cell>
        </row>
        <row r="541">
          <cell r="F541" t="str">
            <v>HGC-Lib-26016564</v>
          </cell>
        </row>
        <row r="542">
          <cell r="C542" t="str">
            <v>PSM-ZM202507250003-0424</v>
          </cell>
        </row>
        <row r="542">
          <cell r="F542" t="str">
            <v>HGC-Lib-26016565</v>
          </cell>
        </row>
        <row r="543">
          <cell r="C543" t="str">
            <v>PSM-ZM202507250003-0425</v>
          </cell>
        </row>
        <row r="543">
          <cell r="F543" t="str">
            <v>HGC-POOL-26016566</v>
          </cell>
        </row>
        <row r="544">
          <cell r="C544" t="str">
            <v>PSM-ZM202507250003-0426</v>
          </cell>
        </row>
        <row r="544">
          <cell r="F544" t="str">
            <v>HGC-Lib-26016567</v>
          </cell>
        </row>
        <row r="545">
          <cell r="C545" t="str">
            <v>PSM-ZM202507250003-0426</v>
          </cell>
        </row>
        <row r="545">
          <cell r="F545" t="str">
            <v>HGC-Lib-26016568</v>
          </cell>
        </row>
        <row r="546">
          <cell r="C546" t="str">
            <v>PSM-ZM202507250003-0426</v>
          </cell>
        </row>
        <row r="546">
          <cell r="F546" t="str">
            <v>HGC-Lib-26016569</v>
          </cell>
        </row>
        <row r="547">
          <cell r="C547" t="str">
            <v>PSM-ZM202507250003-0426</v>
          </cell>
        </row>
        <row r="547">
          <cell r="F547" t="str">
            <v>HGC-Lib-26016570</v>
          </cell>
        </row>
        <row r="548">
          <cell r="C548" t="str">
            <v>PSM-ZM202507250003-0426</v>
          </cell>
        </row>
        <row r="548">
          <cell r="F548" t="str">
            <v>HGC-Lib-26016571</v>
          </cell>
        </row>
        <row r="549">
          <cell r="C549" t="str">
            <v>PSM-ZM202507250003-0426</v>
          </cell>
        </row>
        <row r="549">
          <cell r="F549" t="str">
            <v>HGC-Lib-26016572</v>
          </cell>
        </row>
        <row r="550">
          <cell r="C550" t="str">
            <v>PSM-ZM202507250003-0426</v>
          </cell>
        </row>
        <row r="550">
          <cell r="F550" t="str">
            <v>HGC-Lib-26016573</v>
          </cell>
        </row>
        <row r="551">
          <cell r="C551" t="str">
            <v>PSM-ZM202507250003-0426</v>
          </cell>
        </row>
        <row r="551">
          <cell r="F551" t="str">
            <v>HGC-Lib-26016574</v>
          </cell>
        </row>
        <row r="552">
          <cell r="C552" t="str">
            <v>PSM-ZM202507250003-0426</v>
          </cell>
        </row>
        <row r="552">
          <cell r="F552" t="str">
            <v>HGC-Lib-26016575</v>
          </cell>
        </row>
        <row r="553">
          <cell r="C553" t="str">
            <v>PSM-ZM202507250003-0426</v>
          </cell>
        </row>
        <row r="553">
          <cell r="F553" t="str">
            <v>HGC-Lib-26016576</v>
          </cell>
        </row>
        <row r="554">
          <cell r="C554" t="str">
            <v>PSM-ZM202507250003-0426</v>
          </cell>
        </row>
        <row r="554">
          <cell r="F554" t="str">
            <v>HGC-Lib-26016577</v>
          </cell>
        </row>
        <row r="555">
          <cell r="C555" t="str">
            <v>PSM-ZM202507250003-0426</v>
          </cell>
        </row>
        <row r="555">
          <cell r="F555" t="str">
            <v>HGC-Lib-26016578</v>
          </cell>
        </row>
        <row r="556">
          <cell r="C556" t="str">
            <v>PSM-ZM202507250003-0426</v>
          </cell>
        </row>
        <row r="556">
          <cell r="F556" t="str">
            <v>HGC-Lib-26016579</v>
          </cell>
        </row>
        <row r="557">
          <cell r="C557" t="str">
            <v>PSM-ZM202507250003-0426</v>
          </cell>
        </row>
        <row r="557">
          <cell r="F557" t="str">
            <v>HGC-Lib-26016580</v>
          </cell>
        </row>
        <row r="558">
          <cell r="C558" t="str">
            <v>PSM-ZM202507250003-0426</v>
          </cell>
        </row>
        <row r="558">
          <cell r="F558" t="str">
            <v>HGC-Lib-26016581</v>
          </cell>
        </row>
        <row r="559">
          <cell r="C559" t="str">
            <v>PSM-ZM202507250003-0426</v>
          </cell>
        </row>
        <row r="559">
          <cell r="F559" t="str">
            <v>HGC-Lib-26016582</v>
          </cell>
        </row>
        <row r="560">
          <cell r="C560" t="str">
            <v>PSM-ZM202507250003-0427</v>
          </cell>
        </row>
        <row r="560">
          <cell r="F560" t="str">
            <v>HGC-Lib-26016583</v>
          </cell>
        </row>
        <row r="561">
          <cell r="C561" t="str">
            <v>PSM-ZM202507250003-0427</v>
          </cell>
        </row>
        <row r="561">
          <cell r="F561" t="str">
            <v>HGC-Lib-26016584</v>
          </cell>
        </row>
        <row r="562">
          <cell r="C562" t="str">
            <v>PSM-ZM202507250003-0427</v>
          </cell>
        </row>
        <row r="562">
          <cell r="F562" t="str">
            <v>HGC-Lib-26016585</v>
          </cell>
        </row>
        <row r="563">
          <cell r="C563" t="str">
            <v>PSM-ZM202507250003-0427</v>
          </cell>
        </row>
        <row r="563">
          <cell r="F563" t="str">
            <v>HGC-Lib-26016586</v>
          </cell>
        </row>
        <row r="564">
          <cell r="C564" t="str">
            <v>PSM-ZM202507250003-0427</v>
          </cell>
        </row>
        <row r="564">
          <cell r="F564" t="str">
            <v>HGC-Lib-26016587</v>
          </cell>
        </row>
        <row r="565">
          <cell r="C565" t="str">
            <v>PSM-ZM202507250003-0427</v>
          </cell>
        </row>
        <row r="565">
          <cell r="F565" t="str">
            <v>HGC-Lib-26016588</v>
          </cell>
        </row>
        <row r="566">
          <cell r="C566" t="str">
            <v>PSM-ZM202507250003-0427</v>
          </cell>
        </row>
        <row r="566">
          <cell r="F566" t="str">
            <v>HGC-Lib-26016589</v>
          </cell>
        </row>
        <row r="567">
          <cell r="C567" t="str">
            <v>PSM-ZM202507250003-0427</v>
          </cell>
        </row>
        <row r="567">
          <cell r="F567" t="str">
            <v>HGC-Lib-26016590</v>
          </cell>
        </row>
        <row r="568">
          <cell r="C568" t="str">
            <v>PSM-ZM202507250003-0427</v>
          </cell>
        </row>
        <row r="568">
          <cell r="F568" t="str">
            <v>HGC-Lib-26016591</v>
          </cell>
        </row>
        <row r="569">
          <cell r="C569" t="str">
            <v>PSM-ZM202507250003-0427</v>
          </cell>
        </row>
        <row r="569">
          <cell r="F569" t="str">
            <v>HGC-Lib-26016592</v>
          </cell>
        </row>
        <row r="570">
          <cell r="C570" t="str">
            <v>PSM-ZM202507250003-0427</v>
          </cell>
        </row>
        <row r="570">
          <cell r="F570" t="str">
            <v>HGC-Lib-26016593</v>
          </cell>
        </row>
        <row r="571">
          <cell r="C571" t="str">
            <v>PSM-ZM202507250003-0427</v>
          </cell>
        </row>
        <row r="571">
          <cell r="F571" t="str">
            <v>HGC-Lib-26016594</v>
          </cell>
        </row>
        <row r="572">
          <cell r="C572" t="str">
            <v>PSM-ZM202507250003-0427</v>
          </cell>
        </row>
        <row r="572">
          <cell r="F572" t="str">
            <v>HGC-Lib-26016595</v>
          </cell>
        </row>
        <row r="573">
          <cell r="C573" t="str">
            <v>PSM-ZM202507250003-0427</v>
          </cell>
        </row>
        <row r="573">
          <cell r="F573" t="str">
            <v>HGC-Lib-26016596</v>
          </cell>
        </row>
        <row r="574">
          <cell r="C574" t="str">
            <v>PSM-ZM202507250003-0427</v>
          </cell>
        </row>
        <row r="574">
          <cell r="F574" t="str">
            <v>HGC-Lib-26016597</v>
          </cell>
        </row>
        <row r="575">
          <cell r="C575" t="str">
            <v>PSM-ZM202507250003-0427</v>
          </cell>
        </row>
        <row r="575">
          <cell r="F575" t="str">
            <v>HGC-Lib-26016598</v>
          </cell>
        </row>
        <row r="576">
          <cell r="C576" t="str">
            <v>PSM-ZM202507250003-0427</v>
          </cell>
        </row>
        <row r="576">
          <cell r="F576" t="str">
            <v>HGC-Lib-26016599</v>
          </cell>
        </row>
        <row r="577">
          <cell r="C577" t="str">
            <v>PSM-ZM202507250003-0427</v>
          </cell>
        </row>
        <row r="577">
          <cell r="F577" t="str">
            <v>HGC-Lib-26016600</v>
          </cell>
        </row>
        <row r="578">
          <cell r="C578" t="str">
            <v>PSM-ZM202507250003-0427</v>
          </cell>
        </row>
        <row r="578">
          <cell r="F578" t="str">
            <v>HGC-Lib-26016601</v>
          </cell>
        </row>
        <row r="579">
          <cell r="C579" t="str">
            <v>PSM-ZM202507250003-0427</v>
          </cell>
        </row>
        <row r="579">
          <cell r="F579" t="str">
            <v>HGC-Lib-26016602</v>
          </cell>
        </row>
        <row r="580">
          <cell r="C580" t="str">
            <v>PSM-ZM202507250003-0427</v>
          </cell>
        </row>
        <row r="580">
          <cell r="F580" t="str">
            <v>HGC-Lib-26016603</v>
          </cell>
        </row>
        <row r="581">
          <cell r="C581" t="str">
            <v>PSM-ZM202507250003-0427</v>
          </cell>
        </row>
        <row r="581">
          <cell r="F581" t="str">
            <v>HGC-Lib-26016604</v>
          </cell>
        </row>
        <row r="582">
          <cell r="C582" t="str">
            <v>PSM-ZM202507250003-0427</v>
          </cell>
        </row>
        <row r="582">
          <cell r="F582" t="str">
            <v>HGC-Lib-26016605</v>
          </cell>
        </row>
        <row r="583">
          <cell r="C583" t="str">
            <v>PSM-ZM202507250003-0427</v>
          </cell>
        </row>
        <row r="583">
          <cell r="F583" t="str">
            <v>HGC-Lib-26016606</v>
          </cell>
        </row>
        <row r="584">
          <cell r="C584" t="str">
            <v>PSM-ZM202507250003-0427</v>
          </cell>
        </row>
        <row r="584">
          <cell r="F584" t="str">
            <v>HGC-Lib-26016607</v>
          </cell>
        </row>
        <row r="585">
          <cell r="C585" t="str">
            <v>PSM-ZM202507250003-0427</v>
          </cell>
        </row>
        <row r="585">
          <cell r="F585" t="str">
            <v>HGC-Lib-26016608</v>
          </cell>
        </row>
        <row r="586">
          <cell r="C586" t="str">
            <v>PSM-ZM202507250003-0427</v>
          </cell>
        </row>
        <row r="586">
          <cell r="F586" t="str">
            <v>HGC-Lib-26016609</v>
          </cell>
        </row>
        <row r="587">
          <cell r="C587" t="str">
            <v>PSM-ZM202507250003-0427</v>
          </cell>
        </row>
        <row r="587">
          <cell r="F587" t="str">
            <v>HGC-Lib-26016610</v>
          </cell>
        </row>
        <row r="588">
          <cell r="C588" t="str">
            <v>PSM-ZM202507250003-0427</v>
          </cell>
        </row>
        <row r="588">
          <cell r="F588" t="str">
            <v>HGC-Lib-26016611</v>
          </cell>
        </row>
        <row r="589">
          <cell r="C589" t="str">
            <v>PSM-ZM202507250003-0427</v>
          </cell>
        </row>
        <row r="589">
          <cell r="F589" t="str">
            <v>HGC-Lib-26016612</v>
          </cell>
        </row>
        <row r="590">
          <cell r="C590" t="str">
            <v>PSM-ZM202507250003-0427</v>
          </cell>
        </row>
        <row r="590">
          <cell r="F590" t="str">
            <v>HGC-Lib-26016613</v>
          </cell>
        </row>
        <row r="591">
          <cell r="C591" t="str">
            <v>PSM-ZM202507250003-0427</v>
          </cell>
        </row>
        <row r="591">
          <cell r="F591" t="str">
            <v>HGC-Lib-26016614</v>
          </cell>
        </row>
        <row r="592">
          <cell r="C592" t="str">
            <v>PSM-ZM202507250003-0427</v>
          </cell>
        </row>
        <row r="592">
          <cell r="F592" t="str">
            <v>HGC-Lib-26016615</v>
          </cell>
        </row>
        <row r="593">
          <cell r="C593" t="str">
            <v>PSM-ZM202507250003-0427</v>
          </cell>
        </row>
        <row r="593">
          <cell r="F593" t="str">
            <v>HGC-Lib-26016616</v>
          </cell>
        </row>
        <row r="594">
          <cell r="C594" t="str">
            <v>PSM-ZM202507250003-0427</v>
          </cell>
        </row>
        <row r="594">
          <cell r="F594" t="str">
            <v>HGC-Lib-26016617</v>
          </cell>
        </row>
        <row r="595">
          <cell r="C595" t="str">
            <v>PSM-ZM202507250003-0427</v>
          </cell>
        </row>
        <row r="595">
          <cell r="F595" t="str">
            <v>HGC-Lib-26016618</v>
          </cell>
        </row>
        <row r="596">
          <cell r="C596" t="str">
            <v>PSM-ZM202507250003-0427</v>
          </cell>
        </row>
        <row r="596">
          <cell r="F596" t="str">
            <v>HGC-Lib-26016619</v>
          </cell>
        </row>
        <row r="597">
          <cell r="C597" t="str">
            <v>PSM-ZM202507250003-0427</v>
          </cell>
        </row>
        <row r="597">
          <cell r="F597" t="str">
            <v>HGC-Lib-26016620</v>
          </cell>
        </row>
        <row r="598">
          <cell r="C598" t="str">
            <v>PSM-ZM202507250003-0427</v>
          </cell>
        </row>
        <row r="598">
          <cell r="F598" t="str">
            <v>HGC-Lib-26016621</v>
          </cell>
        </row>
        <row r="599">
          <cell r="C599" t="str">
            <v>PSM-ZM202507250003-0427</v>
          </cell>
        </row>
        <row r="599">
          <cell r="F599" t="str">
            <v>HGC-Lib-26016622</v>
          </cell>
        </row>
        <row r="600">
          <cell r="C600" t="str">
            <v>PSM-ZM202507250003-0427</v>
          </cell>
        </row>
        <row r="600">
          <cell r="F600" t="str">
            <v>HGC-Lib-26016623</v>
          </cell>
        </row>
        <row r="601">
          <cell r="C601" t="str">
            <v>PSM-ZM202507250003-0427</v>
          </cell>
        </row>
        <row r="601">
          <cell r="F601" t="str">
            <v>HGC-Lib-26016624</v>
          </cell>
        </row>
        <row r="602">
          <cell r="C602" t="str">
            <v>PSM-ZM202507250003-0427</v>
          </cell>
        </row>
        <row r="602">
          <cell r="F602" t="str">
            <v>HGC-Lib-26016625</v>
          </cell>
        </row>
        <row r="603">
          <cell r="C603" t="str">
            <v>PSM-ZM202508060010-0035</v>
          </cell>
        </row>
        <row r="603">
          <cell r="F603" t="str">
            <v>HGC-Lib-25109471</v>
          </cell>
        </row>
        <row r="604">
          <cell r="C604" t="str">
            <v>PSM-ZM202508060010-0035</v>
          </cell>
        </row>
        <row r="604">
          <cell r="F604" t="str">
            <v>HGC-Lib-25109497</v>
          </cell>
        </row>
        <row r="605">
          <cell r="C605" t="str">
            <v>PSM-ZM202508060010-0035</v>
          </cell>
        </row>
        <row r="605">
          <cell r="F605" t="str">
            <v>HGC-Lib-25109498</v>
          </cell>
        </row>
        <row r="606">
          <cell r="C606" t="str">
            <v>PSM-ZM202511120007-0006</v>
          </cell>
        </row>
        <row r="606">
          <cell r="F606" t="str">
            <v>HGC-Lib-26016626</v>
          </cell>
        </row>
        <row r="607">
          <cell r="C607" t="str">
            <v>PSM-ZM202511120007-0006</v>
          </cell>
        </row>
        <row r="607">
          <cell r="F607" t="str">
            <v>HGC-Lib-26016627</v>
          </cell>
        </row>
        <row r="608">
          <cell r="C608" t="str">
            <v>PSM-ZM202511120007-0006</v>
          </cell>
        </row>
        <row r="608">
          <cell r="F608" t="str">
            <v>HGC-Lib-26016628</v>
          </cell>
        </row>
        <row r="609">
          <cell r="C609" t="str">
            <v>PSM-ZM202511120007-0006</v>
          </cell>
        </row>
        <row r="609">
          <cell r="F609" t="str">
            <v>HGC-Lib-26016629</v>
          </cell>
        </row>
        <row r="610">
          <cell r="C610" t="str">
            <v>PSM-ZM202511120007-0006</v>
          </cell>
        </row>
        <row r="610">
          <cell r="F610" t="str">
            <v>HGC-Lib-26016630</v>
          </cell>
        </row>
        <row r="611">
          <cell r="C611" t="str">
            <v>PSM-ZM202511120007-0006</v>
          </cell>
        </row>
        <row r="611">
          <cell r="F611" t="str">
            <v>HGC-Lib-26016631</v>
          </cell>
        </row>
        <row r="612">
          <cell r="C612" t="str">
            <v>PSM-ZM202511120007-0006</v>
          </cell>
        </row>
        <row r="612">
          <cell r="F612" t="str">
            <v>HGC-Lib-26016632</v>
          </cell>
        </row>
        <row r="613">
          <cell r="C613" t="str">
            <v>PSM-ZM202511120007-0006</v>
          </cell>
        </row>
        <row r="613">
          <cell r="F613" t="str">
            <v>HGC-Lib-26016633</v>
          </cell>
        </row>
        <row r="614">
          <cell r="C614" t="str">
            <v>PSM-ZM202511270012-0010</v>
          </cell>
        </row>
        <row r="614">
          <cell r="F614" t="str">
            <v>HGC-Lib-26016634</v>
          </cell>
        </row>
        <row r="615">
          <cell r="C615" t="str">
            <v>PSM-ZM202511270012-0010</v>
          </cell>
        </row>
        <row r="615">
          <cell r="F615" t="str">
            <v>HGC-Lib-26016635</v>
          </cell>
        </row>
        <row r="616">
          <cell r="C616" t="str">
            <v>PSM-ZM202511270012-0010</v>
          </cell>
        </row>
        <row r="616">
          <cell r="F616" t="str">
            <v>HGC-Lib-26016636</v>
          </cell>
        </row>
        <row r="617">
          <cell r="C617" t="str">
            <v>PSM-ZM202511270012-0010</v>
          </cell>
        </row>
        <row r="617">
          <cell r="F617" t="str">
            <v>HGC-Lib-26016637</v>
          </cell>
        </row>
        <row r="618">
          <cell r="C618" t="str">
            <v>PSM-ZM202511270012-0011</v>
          </cell>
        </row>
        <row r="618">
          <cell r="F618" t="str">
            <v>HGC-Lib-26016638</v>
          </cell>
        </row>
        <row r="619">
          <cell r="C619" t="str">
            <v>PSM-ZM202511270012-0011</v>
          </cell>
        </row>
        <row r="619">
          <cell r="F619" t="str">
            <v>HGC-Lib-26016639</v>
          </cell>
        </row>
        <row r="620">
          <cell r="C620" t="str">
            <v>PSM-ZM202511270012-0011</v>
          </cell>
        </row>
        <row r="620">
          <cell r="F620" t="str">
            <v>HGC-Lib-26016640</v>
          </cell>
        </row>
        <row r="621">
          <cell r="C621" t="str">
            <v>PSM-ZM202511270012-0011</v>
          </cell>
        </row>
        <row r="621">
          <cell r="F621" t="str">
            <v>HGC-Lib-26016641</v>
          </cell>
        </row>
        <row r="622">
          <cell r="C622" t="str">
            <v>PSM-ZM202511270012-0011</v>
          </cell>
        </row>
        <row r="622">
          <cell r="F622" t="str">
            <v>HGC-Lib-26016642</v>
          </cell>
        </row>
        <row r="623">
          <cell r="C623" t="str">
            <v>PSM-ZM202511270012-0011</v>
          </cell>
        </row>
        <row r="623">
          <cell r="F623" t="str">
            <v>HGC-Lib-26016643</v>
          </cell>
        </row>
        <row r="624">
          <cell r="C624" t="str">
            <v>PSM-ZM202511270012-0011</v>
          </cell>
        </row>
        <row r="624">
          <cell r="F624" t="str">
            <v>HGC-Lib-26016644</v>
          </cell>
        </row>
        <row r="625">
          <cell r="C625" t="str">
            <v>PSM-ZM202511270012-0011</v>
          </cell>
        </row>
        <row r="625">
          <cell r="F625" t="str">
            <v>HGC-Lib-26016645</v>
          </cell>
        </row>
        <row r="626">
          <cell r="C626" t="str">
            <v>PSM-ZM202511270012-0011</v>
          </cell>
        </row>
        <row r="626">
          <cell r="F626" t="str">
            <v>HGC-Lib-26016646</v>
          </cell>
        </row>
        <row r="627">
          <cell r="C627" t="str">
            <v>PSM-ZM202511270012-0011</v>
          </cell>
        </row>
        <row r="627">
          <cell r="F627" t="str">
            <v>HGC-Lib-26016647</v>
          </cell>
        </row>
        <row r="628">
          <cell r="C628" t="str">
            <v>PSM-ZM202511270012-0011</v>
          </cell>
        </row>
        <row r="628">
          <cell r="F628" t="str">
            <v>HGC-Lib-26016648</v>
          </cell>
        </row>
        <row r="629">
          <cell r="C629" t="str">
            <v>PSM-ZM202511270012-0011</v>
          </cell>
        </row>
        <row r="629">
          <cell r="F629" t="str">
            <v>HGC-Lib-26016649</v>
          </cell>
        </row>
        <row r="630">
          <cell r="C630" t="str">
            <v>PSM-ZM202508180015-0062</v>
          </cell>
        </row>
        <row r="630">
          <cell r="F630" t="str">
            <v>HGC-Lib-26016650</v>
          </cell>
        </row>
        <row r="631">
          <cell r="C631" t="str">
            <v>PSM-ZM202508180015-0062</v>
          </cell>
        </row>
        <row r="631">
          <cell r="F631" t="str">
            <v>HGC-Lib-26016651</v>
          </cell>
        </row>
        <row r="632">
          <cell r="C632" t="str">
            <v>PSM-ZM202508180015-0062</v>
          </cell>
        </row>
        <row r="632">
          <cell r="F632" t="str">
            <v>HGC-Lib-26016652</v>
          </cell>
        </row>
        <row r="633">
          <cell r="C633" t="str">
            <v>PSM-ZM202508180015-0062</v>
          </cell>
        </row>
        <row r="633">
          <cell r="F633" t="str">
            <v>HGC-Lib-26016653</v>
          </cell>
        </row>
        <row r="634">
          <cell r="C634" t="str">
            <v>PSM-ZM202508180015-0062</v>
          </cell>
        </row>
        <row r="634">
          <cell r="F634" t="str">
            <v>HGC-Lib-26016654</v>
          </cell>
        </row>
        <row r="635">
          <cell r="C635" t="str">
            <v>PSM-ZM202508180015-0062</v>
          </cell>
        </row>
        <row r="635">
          <cell r="F635" t="str">
            <v>HGC-Lib-26016655</v>
          </cell>
        </row>
        <row r="636">
          <cell r="C636" t="str">
            <v>PSM-ZM202508180015-0062</v>
          </cell>
        </row>
        <row r="636">
          <cell r="F636" t="str">
            <v>HGC-Lib-26016656</v>
          </cell>
        </row>
        <row r="637">
          <cell r="C637" t="str">
            <v>PSM-ZM202508180015-0062</v>
          </cell>
        </row>
        <row r="637">
          <cell r="F637" t="str">
            <v>HGC-Lib-26016657</v>
          </cell>
        </row>
        <row r="638">
          <cell r="C638" t="str">
            <v>PSM-ZM202508180015-0062</v>
          </cell>
        </row>
        <row r="638">
          <cell r="F638" t="str">
            <v>HGC-Lib-26016658</v>
          </cell>
        </row>
        <row r="639">
          <cell r="C639" t="str">
            <v>PSM-ZM202508180015-0062</v>
          </cell>
        </row>
        <row r="639">
          <cell r="F639" t="str">
            <v>HGC-Lib-26016659</v>
          </cell>
        </row>
        <row r="640">
          <cell r="C640" t="str">
            <v>PSM-ZM202508180015-0062</v>
          </cell>
        </row>
        <row r="640">
          <cell r="F640" t="str">
            <v>HGC-Lib-26016660</v>
          </cell>
        </row>
        <row r="641">
          <cell r="C641" t="str">
            <v>PSM-ZM202508180015-0062</v>
          </cell>
        </row>
        <row r="641">
          <cell r="F641" t="str">
            <v>HGC-Lib-26016661</v>
          </cell>
        </row>
        <row r="642">
          <cell r="C642" t="str">
            <v>PSM-ZM202508180015-0062</v>
          </cell>
        </row>
        <row r="642">
          <cell r="F642" t="str">
            <v>HGC-Lib-26016662</v>
          </cell>
        </row>
        <row r="643">
          <cell r="C643" t="str">
            <v>PSM-ZM202508180015-0062</v>
          </cell>
        </row>
        <row r="643">
          <cell r="F643" t="str">
            <v>HGC-Lib-26016663</v>
          </cell>
        </row>
        <row r="644">
          <cell r="C644" t="str">
            <v>PSM-ZM202508180015-0062</v>
          </cell>
        </row>
        <row r="644">
          <cell r="F644" t="str">
            <v>HGC-Lib-26016664</v>
          </cell>
        </row>
        <row r="645">
          <cell r="C645" t="str">
            <v>PSM-ZM202508180015-0062</v>
          </cell>
        </row>
        <row r="645">
          <cell r="F645" t="str">
            <v>HGC-Lib-26016665</v>
          </cell>
        </row>
        <row r="646">
          <cell r="C646" t="str">
            <v>PSM-ZM202508180015-0062</v>
          </cell>
        </row>
        <row r="646">
          <cell r="F646" t="str">
            <v>HGC-Lib-26016666</v>
          </cell>
        </row>
        <row r="647">
          <cell r="C647" t="str">
            <v>PSM-ZM202508180015-0062</v>
          </cell>
        </row>
        <row r="647">
          <cell r="F647" t="str">
            <v>HGC-Lib-26016667</v>
          </cell>
        </row>
        <row r="648">
          <cell r="C648" t="str">
            <v>PSM-ZM202508180015-0062</v>
          </cell>
        </row>
        <row r="648">
          <cell r="F648" t="str">
            <v>HGC-Lib-26016668</v>
          </cell>
        </row>
        <row r="649">
          <cell r="C649" t="str">
            <v>PSM-ZM202508180015-0062</v>
          </cell>
        </row>
        <row r="649">
          <cell r="F649" t="str">
            <v>HGC-Lib-26016669</v>
          </cell>
        </row>
        <row r="650">
          <cell r="C650" t="str">
            <v>PSM-ZM202508180015-0062</v>
          </cell>
        </row>
        <row r="650">
          <cell r="F650" t="str">
            <v>HGC-Lib-26016670</v>
          </cell>
        </row>
        <row r="651">
          <cell r="C651" t="str">
            <v>PSM-ZM202508260006-0016</v>
          </cell>
        </row>
        <row r="651">
          <cell r="F651" t="str">
            <v>HGC-Lib-26016683</v>
          </cell>
        </row>
        <row r="652">
          <cell r="C652" t="str">
            <v>PSM-ZM202508260006-0016</v>
          </cell>
        </row>
        <row r="652">
          <cell r="F652" t="str">
            <v>HGC-Lib-26016684</v>
          </cell>
        </row>
        <row r="653">
          <cell r="C653" t="str">
            <v>PSM-ZM202508260006-0016</v>
          </cell>
        </row>
        <row r="653">
          <cell r="F653" t="str">
            <v>HGC-Lib-26016685</v>
          </cell>
        </row>
        <row r="654">
          <cell r="C654" t="str">
            <v>PSM-ZM202508260006-0016</v>
          </cell>
        </row>
        <row r="654">
          <cell r="F654" t="str">
            <v>HGC-Lib-26016686</v>
          </cell>
        </row>
        <row r="655">
          <cell r="C655" t="str">
            <v>PSM-ZM202508260006-0016</v>
          </cell>
        </row>
        <row r="655">
          <cell r="F655" t="str">
            <v>HGC-Lib-26016687</v>
          </cell>
        </row>
        <row r="656">
          <cell r="C656" t="str">
            <v>PSM-ZM202508260006-0016</v>
          </cell>
        </row>
        <row r="656">
          <cell r="F656" t="str">
            <v>HGC-Lib-26016688</v>
          </cell>
        </row>
        <row r="657">
          <cell r="C657" t="str">
            <v>PSM-ZM202601130005-0003</v>
          </cell>
        </row>
        <row r="657">
          <cell r="F657" t="str">
            <v>HGC-Lib-26016689</v>
          </cell>
        </row>
        <row r="658">
          <cell r="C658" t="str">
            <v>HGC20250314008-0029</v>
          </cell>
        </row>
        <row r="658">
          <cell r="F658" t="str">
            <v>HGC-POOL-26016690</v>
          </cell>
        </row>
        <row r="659">
          <cell r="C659" t="str">
            <v>HGC20250314008-0029</v>
          </cell>
        </row>
        <row r="659">
          <cell r="F659" t="str">
            <v>HGC-POOL-26016691</v>
          </cell>
        </row>
        <row r="660">
          <cell r="C660" t="str">
            <v>HGC20250314008-0029</v>
          </cell>
        </row>
        <row r="660">
          <cell r="F660" t="str">
            <v>HGC-POOL-26016692</v>
          </cell>
        </row>
        <row r="661">
          <cell r="C661" t="str">
            <v>HGC20250314008-0029</v>
          </cell>
        </row>
        <row r="661">
          <cell r="F661" t="str">
            <v>HGC-POOL-26016693</v>
          </cell>
        </row>
        <row r="662">
          <cell r="C662" t="str">
            <v>HGC20250314008-0030</v>
          </cell>
        </row>
        <row r="662">
          <cell r="F662" t="str">
            <v>HGC-Lib-26016694</v>
          </cell>
        </row>
        <row r="663">
          <cell r="C663" t="str">
            <v>HGC20250314008-0030</v>
          </cell>
        </row>
        <row r="663">
          <cell r="F663" t="str">
            <v>HGC-Lib-26016695</v>
          </cell>
        </row>
        <row r="664">
          <cell r="C664" t="str">
            <v>HGC20250314008-0030</v>
          </cell>
        </row>
        <row r="664">
          <cell r="F664" t="str">
            <v>HGC-Lib-26016696</v>
          </cell>
        </row>
        <row r="665">
          <cell r="C665" t="str">
            <v>HGC20250314008-0030</v>
          </cell>
        </row>
        <row r="665">
          <cell r="F665" t="str">
            <v>HGC-Lib-26016697</v>
          </cell>
        </row>
        <row r="666">
          <cell r="C666" t="str">
            <v>HGC20250314008-0030</v>
          </cell>
        </row>
        <row r="666">
          <cell r="F666" t="str">
            <v>HGC-Lib-26016698</v>
          </cell>
        </row>
        <row r="667">
          <cell r="C667" t="str">
            <v>HGC20250314008-0030</v>
          </cell>
        </row>
        <row r="667">
          <cell r="F667" t="str">
            <v>HGC-Lib-26016699</v>
          </cell>
        </row>
        <row r="668">
          <cell r="C668" t="str">
            <v>HGC20250314008-0030</v>
          </cell>
        </row>
        <row r="668">
          <cell r="F668" t="str">
            <v>HGC-Lib-26016700</v>
          </cell>
        </row>
        <row r="669">
          <cell r="C669" t="str">
            <v>HGC20250314008-0030</v>
          </cell>
        </row>
        <row r="669">
          <cell r="F669" t="str">
            <v>HGC-Lib-26016701</v>
          </cell>
        </row>
        <row r="670">
          <cell r="C670" t="str">
            <v>HGC20250314008-0030</v>
          </cell>
        </row>
        <row r="670">
          <cell r="F670" t="str">
            <v>HGC-Lib-26016702</v>
          </cell>
        </row>
        <row r="671">
          <cell r="C671" t="str">
            <v>HGC20250314008-0030</v>
          </cell>
        </row>
        <row r="671">
          <cell r="F671" t="str">
            <v>HGC-Lib-26016703</v>
          </cell>
        </row>
        <row r="672">
          <cell r="C672" t="str">
            <v>HGC20250314008-0030</v>
          </cell>
        </row>
        <row r="672">
          <cell r="F672" t="str">
            <v>HGC-Lib-26016704</v>
          </cell>
        </row>
        <row r="673">
          <cell r="C673" t="str">
            <v>HGC20250314008-0030</v>
          </cell>
        </row>
        <row r="673">
          <cell r="F673" t="str">
            <v>HGC-Lib-26016705</v>
          </cell>
        </row>
        <row r="674">
          <cell r="C674" t="str">
            <v>HGC20250314008-0030</v>
          </cell>
        </row>
        <row r="674">
          <cell r="F674" t="str">
            <v>HGC-Lib-26016706</v>
          </cell>
        </row>
        <row r="675">
          <cell r="C675" t="str">
            <v>HGC20250314008-0030</v>
          </cell>
        </row>
        <row r="675">
          <cell r="F675" t="str">
            <v>HGC-Lib-26016707</v>
          </cell>
        </row>
        <row r="676">
          <cell r="C676" t="str">
            <v>HGC20250314008-0030</v>
          </cell>
        </row>
        <row r="676">
          <cell r="F676" t="str">
            <v>HGC-Lib-26016708</v>
          </cell>
        </row>
        <row r="677">
          <cell r="C677" t="str">
            <v>HGC20250314008-0030</v>
          </cell>
        </row>
        <row r="677">
          <cell r="F677" t="str">
            <v>HGC-Lib-26016709</v>
          </cell>
        </row>
        <row r="678">
          <cell r="C678" t="str">
            <v>HGC20250314008-0030</v>
          </cell>
        </row>
        <row r="678">
          <cell r="F678" t="str">
            <v>HGC-Lib-26016710</v>
          </cell>
        </row>
        <row r="679">
          <cell r="C679" t="str">
            <v>HGC20250314008-0030</v>
          </cell>
        </row>
        <row r="679">
          <cell r="F679" t="str">
            <v>HGC-Lib-26016711</v>
          </cell>
        </row>
        <row r="680">
          <cell r="C680" t="str">
            <v>HGC20250314008-0030</v>
          </cell>
        </row>
        <row r="680">
          <cell r="F680" t="str">
            <v>HGC-Lib-26016712</v>
          </cell>
        </row>
        <row r="681">
          <cell r="C681" t="str">
            <v>HGC20250314008-0030</v>
          </cell>
        </row>
        <row r="681">
          <cell r="F681" t="str">
            <v>HGC-Lib-26016713</v>
          </cell>
        </row>
        <row r="682">
          <cell r="C682" t="str">
            <v>HGC20250314008-0030</v>
          </cell>
        </row>
        <row r="682">
          <cell r="F682" t="str">
            <v>HGC-Lib-26016714</v>
          </cell>
        </row>
        <row r="683">
          <cell r="C683" t="str">
            <v>HGC20250314008-0030</v>
          </cell>
        </row>
        <row r="683">
          <cell r="F683" t="str">
            <v>HGC-Lib-26016715</v>
          </cell>
        </row>
        <row r="684">
          <cell r="C684" t="str">
            <v>HGC20250314008-0030</v>
          </cell>
        </row>
        <row r="684">
          <cell r="F684" t="str">
            <v>HGC-Lib-26016716</v>
          </cell>
        </row>
        <row r="685">
          <cell r="C685" t="str">
            <v>HGC20250314008-0030</v>
          </cell>
        </row>
        <row r="685">
          <cell r="F685" t="str">
            <v>HGC-Lib-26016717</v>
          </cell>
        </row>
        <row r="686">
          <cell r="C686" t="str">
            <v>HGC20250314008-0030</v>
          </cell>
        </row>
        <row r="686">
          <cell r="F686" t="str">
            <v>HGC-Lib-26016718</v>
          </cell>
        </row>
        <row r="687">
          <cell r="C687" t="str">
            <v>HGC20250314008-0030</v>
          </cell>
        </row>
        <row r="687">
          <cell r="F687" t="str">
            <v>HGC-Lib-26016719</v>
          </cell>
        </row>
        <row r="688">
          <cell r="C688" t="str">
            <v>HGC20250314008-0030</v>
          </cell>
        </row>
        <row r="688">
          <cell r="F688" t="str">
            <v>HGC-Lib-26016720</v>
          </cell>
        </row>
        <row r="689">
          <cell r="C689" t="str">
            <v>HGC20250314008-0031</v>
          </cell>
        </row>
        <row r="689">
          <cell r="F689" t="str">
            <v>HGC-Lib-26016721</v>
          </cell>
        </row>
        <row r="690">
          <cell r="C690" t="str">
            <v>HGC20250314008-0031</v>
          </cell>
        </row>
        <row r="690">
          <cell r="F690" t="str">
            <v>HGC-Lib-26016722</v>
          </cell>
        </row>
        <row r="691">
          <cell r="C691" t="str">
            <v>HGC20250314008-0031</v>
          </cell>
        </row>
        <row r="691">
          <cell r="F691" t="str">
            <v>HGC-Lib-26016723</v>
          </cell>
        </row>
        <row r="692">
          <cell r="C692" t="str">
            <v>HGC20250314008-0031</v>
          </cell>
        </row>
        <row r="692">
          <cell r="F692" t="str">
            <v>HGC-Lib-26016724</v>
          </cell>
        </row>
        <row r="693">
          <cell r="C693" t="str">
            <v>HGC20250314008-0031</v>
          </cell>
        </row>
        <row r="693">
          <cell r="F693" t="str">
            <v>HGC-Lib-26016725</v>
          </cell>
        </row>
        <row r="694">
          <cell r="C694" t="str">
            <v>HGC20250314008-0031</v>
          </cell>
        </row>
        <row r="694">
          <cell r="F694" t="str">
            <v>HGC-Lib-26016726</v>
          </cell>
        </row>
        <row r="695">
          <cell r="C695" t="str">
            <v>HGC20250314008-0031</v>
          </cell>
        </row>
        <row r="695">
          <cell r="F695" t="str">
            <v>HGC-Lib-26016727</v>
          </cell>
        </row>
        <row r="696">
          <cell r="C696" t="str">
            <v>HGC20250314008-0031</v>
          </cell>
        </row>
        <row r="696">
          <cell r="F696" t="str">
            <v>HGC-Lib-26016728</v>
          </cell>
        </row>
        <row r="697">
          <cell r="C697" t="str">
            <v>HGC20250314008-0031</v>
          </cell>
        </row>
        <row r="697">
          <cell r="F697" t="str">
            <v>HGC-Lib-26016729</v>
          </cell>
        </row>
        <row r="698">
          <cell r="C698" t="str">
            <v>HGC20250314008-0031</v>
          </cell>
        </row>
        <row r="698">
          <cell r="F698" t="str">
            <v>HGC-Lib-26016730</v>
          </cell>
        </row>
        <row r="699">
          <cell r="C699" t="str">
            <v>HGC20250314008-0031</v>
          </cell>
        </row>
        <row r="699">
          <cell r="F699" t="str">
            <v>HGC-Lib-26016731</v>
          </cell>
        </row>
        <row r="700">
          <cell r="C700" t="str">
            <v>HGC20250314008-0031</v>
          </cell>
        </row>
        <row r="700">
          <cell r="F700" t="str">
            <v>HGC-Lib-26016732</v>
          </cell>
        </row>
        <row r="701">
          <cell r="C701" t="str">
            <v>HGC20250314008-0032</v>
          </cell>
        </row>
        <row r="701">
          <cell r="F701" t="str">
            <v>HGC-Lib-26016733</v>
          </cell>
        </row>
        <row r="702">
          <cell r="C702" t="str">
            <v>HGC20250314008-0032</v>
          </cell>
        </row>
        <row r="702">
          <cell r="F702" t="str">
            <v>HGC-Lib-26016734</v>
          </cell>
        </row>
        <row r="703">
          <cell r="C703" t="str">
            <v>HGC20250314008-0032</v>
          </cell>
        </row>
        <row r="703">
          <cell r="F703" t="str">
            <v>HGC-Lib-26016735</v>
          </cell>
        </row>
        <row r="704">
          <cell r="C704" t="str">
            <v>HGC20250314008-0032</v>
          </cell>
        </row>
        <row r="704">
          <cell r="F704" t="str">
            <v>HGC-Lib-26016736</v>
          </cell>
        </row>
        <row r="705">
          <cell r="C705" t="str">
            <v>HGC20250314008-0032</v>
          </cell>
        </row>
        <row r="705">
          <cell r="F705" t="str">
            <v>HGC-Lib-26016737</v>
          </cell>
        </row>
        <row r="706">
          <cell r="C706" t="str">
            <v>HGC20250314008-0032</v>
          </cell>
        </row>
        <row r="706">
          <cell r="F706" t="str">
            <v>HGC-Lib-26016738</v>
          </cell>
        </row>
        <row r="707">
          <cell r="C707" t="str">
            <v>PSM-ZM202509250012-0015</v>
          </cell>
        </row>
        <row r="707">
          <cell r="F707" t="str">
            <v>HGC-Lib-26016739</v>
          </cell>
        </row>
        <row r="708">
          <cell r="C708" t="str">
            <v>PSM-ZM202509250012-0015</v>
          </cell>
        </row>
        <row r="708">
          <cell r="F708" t="str">
            <v>HGC-Lib-26016740</v>
          </cell>
        </row>
        <row r="709">
          <cell r="C709" t="str">
            <v>PSM-ZM202509250012-0015</v>
          </cell>
        </row>
        <row r="709">
          <cell r="F709" t="str">
            <v>HGC-Lib-26016741</v>
          </cell>
        </row>
        <row r="710">
          <cell r="C710" t="str">
            <v>PSM-ZM202509250012-0015</v>
          </cell>
        </row>
        <row r="710">
          <cell r="F710" t="str">
            <v>HGC-Lib-26016742</v>
          </cell>
        </row>
        <row r="711">
          <cell r="C711" t="str">
            <v>PSM-ZM202509250012-0015</v>
          </cell>
        </row>
        <row r="711">
          <cell r="F711" t="str">
            <v>HGC-Lib-26016743</v>
          </cell>
        </row>
        <row r="712">
          <cell r="C712" t="str">
            <v>PSM-ZM202509250012-0015</v>
          </cell>
        </row>
        <row r="712">
          <cell r="F712" t="str">
            <v>HGC-Lib-26016744</v>
          </cell>
        </row>
        <row r="713">
          <cell r="C713" t="str">
            <v>PSM-ZM202509250012-0015</v>
          </cell>
        </row>
        <row r="713">
          <cell r="F713" t="str">
            <v>HGC-Lib-26016745</v>
          </cell>
        </row>
        <row r="714">
          <cell r="C714" t="str">
            <v>PSM-ZM202509250012-0015</v>
          </cell>
        </row>
        <row r="714">
          <cell r="F714" t="str">
            <v>HGC-Lib-26016746</v>
          </cell>
        </row>
        <row r="715">
          <cell r="C715" t="str">
            <v>PSM-ZM202509250012-0015</v>
          </cell>
        </row>
        <row r="715">
          <cell r="F715" t="str">
            <v>HGC-Lib-26016747</v>
          </cell>
        </row>
        <row r="716">
          <cell r="C716" t="str">
            <v>PSM-ZM202509250012-0015</v>
          </cell>
        </row>
        <row r="716">
          <cell r="F716" t="str">
            <v>HGC-Lib-26016748</v>
          </cell>
        </row>
        <row r="717">
          <cell r="C717" t="str">
            <v>PSM-ZM202509250012-0015</v>
          </cell>
        </row>
        <row r="717">
          <cell r="F717" t="str">
            <v>HGC-Lib-26016749</v>
          </cell>
        </row>
        <row r="718">
          <cell r="C718" t="str">
            <v>PSM-ZM202509250012-0015</v>
          </cell>
        </row>
        <row r="718">
          <cell r="F718" t="str">
            <v>HGC-Lib-26016750</v>
          </cell>
        </row>
        <row r="719">
          <cell r="C719" t="str">
            <v>PSM-ZM202509250012-0015</v>
          </cell>
        </row>
        <row r="719">
          <cell r="F719" t="str">
            <v>HGC-Lib-26016751</v>
          </cell>
        </row>
        <row r="720">
          <cell r="C720" t="str">
            <v>PSM-ZM202509250012-0015</v>
          </cell>
        </row>
        <row r="720">
          <cell r="F720" t="str">
            <v>HGC-Lib-26016752</v>
          </cell>
        </row>
        <row r="721">
          <cell r="C721" t="str">
            <v>PSM-ZM202509250012-0015</v>
          </cell>
        </row>
        <row r="721">
          <cell r="F721" t="str">
            <v>HGC-Lib-26016753</v>
          </cell>
        </row>
        <row r="722">
          <cell r="C722" t="str">
            <v>PSM-ZM202509250012-0015</v>
          </cell>
        </row>
        <row r="722">
          <cell r="F722" t="str">
            <v>HGC-Lib-26016754</v>
          </cell>
        </row>
        <row r="723">
          <cell r="C723" t="str">
            <v>PSM-ZM202509250012-0015</v>
          </cell>
        </row>
        <row r="723">
          <cell r="F723" t="str">
            <v>HGC-Lib-26016755</v>
          </cell>
        </row>
        <row r="724">
          <cell r="C724" t="str">
            <v>PSM-ZM202509250012-0015</v>
          </cell>
        </row>
        <row r="724">
          <cell r="F724" t="str">
            <v>HGC-Lib-26016756</v>
          </cell>
        </row>
        <row r="725">
          <cell r="C725" t="str">
            <v>PSM-ZM202509250012-0015</v>
          </cell>
        </row>
        <row r="725">
          <cell r="F725" t="str">
            <v>HGC-Lib-26016757</v>
          </cell>
        </row>
        <row r="726">
          <cell r="C726" t="str">
            <v>PSM-ZM202509250012-0015</v>
          </cell>
        </row>
        <row r="726">
          <cell r="F726" t="str">
            <v>HGC-Lib-26016758</v>
          </cell>
        </row>
        <row r="727">
          <cell r="C727" t="str">
            <v>PSM-ZM202510200009-0027</v>
          </cell>
        </row>
        <row r="727">
          <cell r="F727" t="str">
            <v>HGC-Lib-26016759</v>
          </cell>
        </row>
        <row r="728">
          <cell r="C728" t="str">
            <v>PSM-ZM202510200009-0027</v>
          </cell>
        </row>
        <row r="728">
          <cell r="F728" t="str">
            <v>HGC-Lib-26016760</v>
          </cell>
        </row>
        <row r="729">
          <cell r="C729" t="str">
            <v>PSM-ZM202510200009-0027</v>
          </cell>
        </row>
        <row r="729">
          <cell r="F729" t="str">
            <v>HGC-Lib-26016761</v>
          </cell>
        </row>
        <row r="730">
          <cell r="C730" t="str">
            <v>PSM-ZM202510200009-0027</v>
          </cell>
        </row>
        <row r="730">
          <cell r="F730" t="str">
            <v>HGC-Lib-26016762</v>
          </cell>
        </row>
        <row r="731">
          <cell r="C731" t="str">
            <v>PSM-ZM202510200009-0027</v>
          </cell>
        </row>
        <row r="731">
          <cell r="F731" t="str">
            <v>HGC-Lib-26016763</v>
          </cell>
        </row>
        <row r="732">
          <cell r="C732" t="str">
            <v>PSM-ZM202510200009-0027</v>
          </cell>
        </row>
        <row r="732">
          <cell r="F732" t="str">
            <v>HGC-Lib-26016764</v>
          </cell>
        </row>
        <row r="733">
          <cell r="C733" t="str">
            <v>PSM-ZM202510200009-0027</v>
          </cell>
        </row>
        <row r="733">
          <cell r="F733" t="str">
            <v>HGC-Lib-26016765</v>
          </cell>
        </row>
        <row r="734">
          <cell r="C734" t="str">
            <v>PSM-ZM202510200009-0027</v>
          </cell>
        </row>
        <row r="734">
          <cell r="F734" t="str">
            <v>HGC-Lib-26016766</v>
          </cell>
        </row>
        <row r="735">
          <cell r="C735" t="str">
            <v>PSM-ZM202510200009-0027</v>
          </cell>
        </row>
        <row r="735">
          <cell r="F735" t="str">
            <v>HGC-Lib-26016767</v>
          </cell>
        </row>
        <row r="736">
          <cell r="C736" t="str">
            <v>PSM-ZM202510200009-0027</v>
          </cell>
        </row>
        <row r="736">
          <cell r="F736" t="str">
            <v>HGC-Lib-26016768</v>
          </cell>
        </row>
        <row r="737">
          <cell r="C737" t="str">
            <v>PSM-ZM202510200009-0027</v>
          </cell>
        </row>
        <row r="737">
          <cell r="F737" t="str">
            <v>HGC-Lib-26016769</v>
          </cell>
        </row>
        <row r="738">
          <cell r="C738" t="str">
            <v>PSM-ZM202510200009-0027</v>
          </cell>
        </row>
        <row r="738">
          <cell r="F738" t="str">
            <v>HGC-Lib-26016770</v>
          </cell>
        </row>
        <row r="739">
          <cell r="C739" t="str">
            <v>PSM-ZM202510200009-0027</v>
          </cell>
        </row>
        <row r="739">
          <cell r="F739" t="str">
            <v>HGC-Lib-26016771</v>
          </cell>
        </row>
        <row r="740">
          <cell r="C740" t="str">
            <v>PSM-ZM202510200009-0027</v>
          </cell>
        </row>
        <row r="740">
          <cell r="F740" t="str">
            <v>HGC-Lib-26016772</v>
          </cell>
        </row>
        <row r="741">
          <cell r="C741" t="str">
            <v>PSM-ZM202510200009-0027</v>
          </cell>
        </row>
        <row r="741">
          <cell r="F741" t="str">
            <v>HGC-Lib-26016773</v>
          </cell>
        </row>
        <row r="742">
          <cell r="C742" t="str">
            <v>PSM-ZM202510200009-0027</v>
          </cell>
        </row>
        <row r="742">
          <cell r="F742" t="str">
            <v>HGC-Lib-26016774</v>
          </cell>
        </row>
        <row r="743">
          <cell r="C743" t="str">
            <v>PSM-ZM202510200009-0027</v>
          </cell>
        </row>
        <row r="743">
          <cell r="F743" t="str">
            <v>HGC-Lib-26016775</v>
          </cell>
        </row>
        <row r="744">
          <cell r="C744" t="str">
            <v>PSM-ZM202510200009-0027</v>
          </cell>
        </row>
        <row r="744">
          <cell r="F744" t="str">
            <v>HGC-Lib-26016776</v>
          </cell>
        </row>
        <row r="745">
          <cell r="C745" t="str">
            <v>PSM-ZM202510200009-0027</v>
          </cell>
        </row>
        <row r="745">
          <cell r="F745" t="str">
            <v>HGC-Lib-26016777</v>
          </cell>
        </row>
        <row r="746">
          <cell r="C746" t="str">
            <v>PSM-ZM202510200009-0027</v>
          </cell>
        </row>
        <row r="746">
          <cell r="F746" t="str">
            <v>HGC-Lib-26016778</v>
          </cell>
        </row>
        <row r="747">
          <cell r="C747" t="str">
            <v>PSM-ZM202510200009-0027</v>
          </cell>
        </row>
        <row r="747">
          <cell r="F747" t="str">
            <v>HGC-Lib-26016779</v>
          </cell>
        </row>
        <row r="748">
          <cell r="C748" t="str">
            <v>PSM-ZM202510200009-0027</v>
          </cell>
        </row>
        <row r="748">
          <cell r="F748" t="str">
            <v>HGC-Lib-26016780</v>
          </cell>
        </row>
        <row r="749">
          <cell r="C749" t="str">
            <v>PSM-ZM202510200009-0027</v>
          </cell>
        </row>
        <row r="749">
          <cell r="F749" t="str">
            <v>HGC-Lib-26016781</v>
          </cell>
        </row>
        <row r="750">
          <cell r="C750" t="str">
            <v>PSM-ZM202510200009-0027</v>
          </cell>
        </row>
        <row r="750">
          <cell r="F750" t="str">
            <v>HGC-Lib-26016782</v>
          </cell>
        </row>
        <row r="751">
          <cell r="C751" t="str">
            <v>PSM-ZM202510200009-0027</v>
          </cell>
        </row>
        <row r="751">
          <cell r="F751" t="str">
            <v>HGC-Lib-26016783</v>
          </cell>
        </row>
        <row r="752">
          <cell r="C752" t="str">
            <v>PSM-ZM202510200009-0027</v>
          </cell>
        </row>
        <row r="752">
          <cell r="F752" t="str">
            <v>HGC-Lib-26016784</v>
          </cell>
        </row>
        <row r="753">
          <cell r="C753" t="str">
            <v>PSM-ZM202510200009-0027</v>
          </cell>
        </row>
        <row r="753">
          <cell r="F753" t="str">
            <v>HGC-Lib-26016785</v>
          </cell>
        </row>
        <row r="754">
          <cell r="C754" t="str">
            <v>PSM-ZM202510200009-0027</v>
          </cell>
        </row>
        <row r="754">
          <cell r="F754" t="str">
            <v>HGC-Lib-26016786</v>
          </cell>
        </row>
        <row r="755">
          <cell r="C755" t="str">
            <v>PSM-ZM202510200009-0027</v>
          </cell>
        </row>
        <row r="755">
          <cell r="F755" t="str">
            <v>HGC-Lib-26016787</v>
          </cell>
        </row>
        <row r="756">
          <cell r="C756" t="str">
            <v>PSM-ZM202510200009-0027</v>
          </cell>
        </row>
        <row r="756">
          <cell r="F756" t="str">
            <v>HGC-Lib-26016788</v>
          </cell>
        </row>
        <row r="757">
          <cell r="C757" t="str">
            <v>PSM-ZM202510200009-0027</v>
          </cell>
        </row>
        <row r="757">
          <cell r="F757" t="str">
            <v>HGC-Lib-26016789</v>
          </cell>
        </row>
        <row r="758">
          <cell r="C758" t="str">
            <v>PSM-ZM202510200009-0027</v>
          </cell>
        </row>
        <row r="758">
          <cell r="F758" t="str">
            <v>HGC-Lib-26016790</v>
          </cell>
        </row>
        <row r="759">
          <cell r="C759" t="str">
            <v>PSM-ZM202510200009-0027</v>
          </cell>
        </row>
        <row r="759">
          <cell r="F759" t="str">
            <v>HGC-Lib-26016791</v>
          </cell>
        </row>
        <row r="760">
          <cell r="C760" t="str">
            <v>PSM-ZM202510200009-0027</v>
          </cell>
        </row>
        <row r="760">
          <cell r="F760" t="str">
            <v>HGC-Lib-26016792</v>
          </cell>
        </row>
        <row r="761">
          <cell r="C761" t="str">
            <v>PSM-ZM202510200009-0027</v>
          </cell>
        </row>
        <row r="761">
          <cell r="F761" t="str">
            <v>HGC-Lib-26016793</v>
          </cell>
        </row>
        <row r="762">
          <cell r="C762" t="str">
            <v>PSM-ZM202510200009-0027</v>
          </cell>
        </row>
        <row r="762">
          <cell r="F762" t="str">
            <v>HGC-Lib-26016794</v>
          </cell>
        </row>
        <row r="763">
          <cell r="C763" t="str">
            <v>PSM-ZM202510200009-0027</v>
          </cell>
        </row>
        <row r="763">
          <cell r="F763" t="str">
            <v>HGC-Lib-26016795</v>
          </cell>
        </row>
        <row r="764">
          <cell r="C764" t="str">
            <v>PSM-ZM202510200009-0027</v>
          </cell>
        </row>
        <row r="764">
          <cell r="F764" t="str">
            <v>HGC-Lib-26016796</v>
          </cell>
        </row>
        <row r="765">
          <cell r="C765" t="str">
            <v>PSM-ZM202510200009-0027</v>
          </cell>
        </row>
        <row r="765">
          <cell r="F765" t="str">
            <v>HGC-Lib-26016797</v>
          </cell>
        </row>
        <row r="766">
          <cell r="C766" t="str">
            <v>PSM-ZM202510200009-0027</v>
          </cell>
        </row>
        <row r="766">
          <cell r="F766" t="str">
            <v>HGC-Lib-26016798</v>
          </cell>
        </row>
        <row r="767">
          <cell r="C767" t="str">
            <v>PSM-ZM202510200009-0027</v>
          </cell>
        </row>
        <row r="767">
          <cell r="F767" t="str">
            <v>HGC-Lib-26016799</v>
          </cell>
        </row>
        <row r="768">
          <cell r="C768" t="str">
            <v>PSM-ZM202510200009-0027</v>
          </cell>
        </row>
        <row r="768">
          <cell r="F768" t="str">
            <v>HGC-Lib-26016800</v>
          </cell>
        </row>
        <row r="769">
          <cell r="C769" t="str">
            <v>PSM-ZM202510200009-0027</v>
          </cell>
        </row>
        <row r="769">
          <cell r="F769" t="str">
            <v>HGC-Lib-26016801</v>
          </cell>
        </row>
        <row r="770">
          <cell r="C770" t="str">
            <v>PSM-ZM202510200009-0027</v>
          </cell>
        </row>
        <row r="770">
          <cell r="F770" t="str">
            <v>HGC-Lib-26016802</v>
          </cell>
        </row>
        <row r="771">
          <cell r="C771" t="str">
            <v>PSM-ZM202510200009-0027</v>
          </cell>
        </row>
        <row r="771">
          <cell r="F771" t="str">
            <v>HGC-Lib-26016803</v>
          </cell>
        </row>
        <row r="772">
          <cell r="C772" t="str">
            <v>PSM-ZM202510200009-0027</v>
          </cell>
        </row>
        <row r="772">
          <cell r="F772" t="str">
            <v>HGC-Lib-26016804</v>
          </cell>
        </row>
        <row r="773">
          <cell r="C773" t="str">
            <v>PSM-ZM202510200009-0027</v>
          </cell>
        </row>
        <row r="773">
          <cell r="F773" t="str">
            <v>HGC-Lib-26016805</v>
          </cell>
        </row>
        <row r="774">
          <cell r="C774" t="str">
            <v>PSM-ZM202510200009-0027</v>
          </cell>
        </row>
        <row r="774">
          <cell r="F774" t="str">
            <v>HGC-Lib-26016806</v>
          </cell>
        </row>
        <row r="775">
          <cell r="C775" t="str">
            <v>PSM-ZM202510200009-0027</v>
          </cell>
        </row>
        <row r="775">
          <cell r="F775" t="str">
            <v>HGC-Lib-26016807</v>
          </cell>
        </row>
        <row r="776">
          <cell r="C776" t="str">
            <v>PSM-ZM202510200009-0027</v>
          </cell>
        </row>
        <row r="776">
          <cell r="F776" t="str">
            <v>HGC-Lib-26016808</v>
          </cell>
        </row>
        <row r="777">
          <cell r="C777" t="str">
            <v>PSM-ZM202510200009-0027</v>
          </cell>
        </row>
        <row r="777">
          <cell r="F777" t="str">
            <v>HGC-Lib-26016809</v>
          </cell>
        </row>
        <row r="778">
          <cell r="C778" t="str">
            <v>PSM-ZM202510200009-0027</v>
          </cell>
        </row>
        <row r="778">
          <cell r="F778" t="str">
            <v>HGC-Lib-26016810</v>
          </cell>
        </row>
        <row r="779">
          <cell r="C779" t="str">
            <v>PSM-ZM202510200009-0027</v>
          </cell>
        </row>
        <row r="779">
          <cell r="F779" t="str">
            <v>HGC-Lib-26016811</v>
          </cell>
        </row>
        <row r="780">
          <cell r="C780" t="str">
            <v>PSM-ZM202510200009-0027</v>
          </cell>
        </row>
        <row r="780">
          <cell r="F780" t="str">
            <v>HGC-Lib-26016812</v>
          </cell>
        </row>
        <row r="781">
          <cell r="C781" t="str">
            <v>PSM-ZM202510200009-0027</v>
          </cell>
        </row>
        <row r="781">
          <cell r="F781" t="str">
            <v>HGC-Lib-26016813</v>
          </cell>
        </row>
        <row r="782">
          <cell r="C782" t="str">
            <v>PSM-ZM202510200009-0027</v>
          </cell>
        </row>
        <row r="782">
          <cell r="F782" t="str">
            <v>HGC-Lib-26016814</v>
          </cell>
        </row>
        <row r="783">
          <cell r="C783" t="str">
            <v>PSM-ZM202510200009-0027</v>
          </cell>
        </row>
        <row r="783">
          <cell r="F783" t="str">
            <v>HGC-Lib-26016815</v>
          </cell>
        </row>
        <row r="784">
          <cell r="C784" t="str">
            <v>PSM-ZM202510200009-0027</v>
          </cell>
        </row>
        <row r="784">
          <cell r="F784" t="str">
            <v>HGC-Lib-26016816</v>
          </cell>
        </row>
        <row r="785">
          <cell r="C785" t="str">
            <v>PSM-ZM202510200009-0027</v>
          </cell>
        </row>
        <row r="785">
          <cell r="F785" t="str">
            <v>HGC-Lib-26016817</v>
          </cell>
        </row>
        <row r="786">
          <cell r="C786" t="str">
            <v>PSM-ZM202510200009-0027</v>
          </cell>
        </row>
        <row r="786">
          <cell r="F786" t="str">
            <v>HGC-Lib-26016818</v>
          </cell>
        </row>
        <row r="787">
          <cell r="C787" t="str">
            <v>PSM-ZM202510200009-0027</v>
          </cell>
        </row>
        <row r="787">
          <cell r="F787" t="str">
            <v>HGC-Lib-26016819</v>
          </cell>
        </row>
        <row r="788">
          <cell r="C788" t="str">
            <v>PSM-ZM202510200009-0027</v>
          </cell>
        </row>
        <row r="788">
          <cell r="F788" t="str">
            <v>HGC-Lib-26016820</v>
          </cell>
        </row>
        <row r="789">
          <cell r="C789" t="str">
            <v>PSM-ZM202510200009-0027</v>
          </cell>
        </row>
        <row r="789">
          <cell r="F789" t="str">
            <v>HGC-Lib-26016821</v>
          </cell>
        </row>
        <row r="790">
          <cell r="C790" t="str">
            <v>PSM-ZM202510200009-0027</v>
          </cell>
        </row>
        <row r="790">
          <cell r="F790" t="str">
            <v>HGC-Lib-26016822</v>
          </cell>
        </row>
        <row r="791">
          <cell r="C791" t="str">
            <v>PSM-ZM202510200009-0027</v>
          </cell>
        </row>
        <row r="791">
          <cell r="F791" t="str">
            <v>HGC-Lib-26016823</v>
          </cell>
        </row>
        <row r="792">
          <cell r="C792" t="str">
            <v>PSM-ZM202510200009-0027</v>
          </cell>
        </row>
        <row r="792">
          <cell r="F792" t="str">
            <v>HGC-Lib-26016824</v>
          </cell>
        </row>
        <row r="793">
          <cell r="C793" t="str">
            <v>PSM-ZM202510200009-0027</v>
          </cell>
        </row>
        <row r="793">
          <cell r="F793" t="str">
            <v>HGC-Lib-26016825</v>
          </cell>
        </row>
        <row r="794">
          <cell r="C794" t="str">
            <v>PSM-ZM202510200009-0027</v>
          </cell>
        </row>
        <row r="794">
          <cell r="F794" t="str">
            <v>HGC-Lib-26016826</v>
          </cell>
        </row>
        <row r="795">
          <cell r="C795" t="str">
            <v>PSM-ZM202510200009-0027</v>
          </cell>
        </row>
        <row r="795">
          <cell r="F795" t="str">
            <v>HGC-Lib-26016827</v>
          </cell>
        </row>
        <row r="796">
          <cell r="C796" t="str">
            <v>PSM-ZM202510200009-0027</v>
          </cell>
        </row>
        <row r="796">
          <cell r="F796" t="str">
            <v>HGC-Lib-26016828</v>
          </cell>
        </row>
        <row r="797">
          <cell r="C797" t="str">
            <v>PSM-ZM202510200009-0027</v>
          </cell>
        </row>
        <row r="797">
          <cell r="F797" t="str">
            <v>HGC-Lib-26016829</v>
          </cell>
        </row>
        <row r="798">
          <cell r="C798" t="str">
            <v>PSM-ZM202510200009-0027</v>
          </cell>
        </row>
        <row r="798">
          <cell r="F798" t="str">
            <v>HGC-Lib-26016830</v>
          </cell>
        </row>
        <row r="799">
          <cell r="C799" t="str">
            <v>PSM-ZM202510200009-0027</v>
          </cell>
        </row>
        <row r="799">
          <cell r="F799" t="str">
            <v>HGC-Lib-26016831</v>
          </cell>
        </row>
        <row r="800">
          <cell r="C800" t="str">
            <v>PSM-ZM202510200009-0027</v>
          </cell>
        </row>
        <row r="800">
          <cell r="F800" t="str">
            <v>HGC-Lib-26016832</v>
          </cell>
        </row>
        <row r="801">
          <cell r="C801" t="str">
            <v>PSM-ZM202510200009-0027</v>
          </cell>
        </row>
        <row r="801">
          <cell r="F801" t="str">
            <v>HGC-Lib-26016833</v>
          </cell>
        </row>
        <row r="802">
          <cell r="C802" t="str">
            <v>PSM-ZM202510200009-0027</v>
          </cell>
        </row>
        <row r="802">
          <cell r="F802" t="str">
            <v>HGC-Lib-26016834</v>
          </cell>
        </row>
        <row r="803">
          <cell r="C803" t="str">
            <v>PSM-ZM202510200009-0027</v>
          </cell>
        </row>
        <row r="803">
          <cell r="F803" t="str">
            <v>HGC-Lib-26016835</v>
          </cell>
        </row>
        <row r="804">
          <cell r="C804" t="str">
            <v>PSM-ZM202510200009-0027</v>
          </cell>
        </row>
        <row r="804">
          <cell r="F804" t="str">
            <v>HGC-Lib-26016836</v>
          </cell>
        </row>
        <row r="805">
          <cell r="C805" t="str">
            <v>PSM-ZM202510200009-0027</v>
          </cell>
        </row>
        <row r="805">
          <cell r="F805" t="str">
            <v>HGC-Lib-26016837</v>
          </cell>
        </row>
        <row r="806">
          <cell r="C806" t="str">
            <v>PSM-ZM202510200009-0027</v>
          </cell>
        </row>
        <row r="806">
          <cell r="F806" t="str">
            <v>HGC-Lib-26016838</v>
          </cell>
        </row>
        <row r="807">
          <cell r="C807" t="str">
            <v>PSM-ZM202510200009-0027</v>
          </cell>
        </row>
        <row r="807">
          <cell r="F807" t="str">
            <v>HGC-Lib-26016839</v>
          </cell>
        </row>
        <row r="808">
          <cell r="C808" t="str">
            <v>PSM-ZM202510200009-0027</v>
          </cell>
        </row>
        <row r="808">
          <cell r="F808" t="str">
            <v>HGC-Lib-26016840</v>
          </cell>
        </row>
        <row r="809">
          <cell r="C809" t="str">
            <v>PSM-ZM202510200009-0027</v>
          </cell>
        </row>
        <row r="809">
          <cell r="F809" t="str">
            <v>HGC-Lib-26016841</v>
          </cell>
        </row>
        <row r="810">
          <cell r="C810" t="str">
            <v>PSM-ZM202510200009-0027</v>
          </cell>
        </row>
        <row r="810">
          <cell r="F810" t="str">
            <v>HGC-Lib-26016842</v>
          </cell>
        </row>
        <row r="811">
          <cell r="C811" t="str">
            <v>PSM-ZM202510200009-0027</v>
          </cell>
        </row>
        <row r="811">
          <cell r="F811" t="str">
            <v>HGC-Lib-26016843</v>
          </cell>
        </row>
        <row r="812">
          <cell r="C812" t="str">
            <v>HGC20250403022-0153</v>
          </cell>
        </row>
        <row r="812">
          <cell r="F812" t="str">
            <v>HGC-Lib-26016844</v>
          </cell>
        </row>
        <row r="813">
          <cell r="C813" t="str">
            <v>HGC20250403022-0153</v>
          </cell>
        </row>
        <row r="813">
          <cell r="F813" t="str">
            <v>HGC-Lib-26016845</v>
          </cell>
        </row>
        <row r="814">
          <cell r="C814" t="str">
            <v>HGC20250403022-0153</v>
          </cell>
        </row>
        <row r="814">
          <cell r="F814" t="str">
            <v>HGC-Lib-26016846</v>
          </cell>
        </row>
        <row r="815">
          <cell r="C815" t="str">
            <v>HGC20250403022-0153</v>
          </cell>
        </row>
        <row r="815">
          <cell r="F815" t="str">
            <v>HGC-Lib-26016847</v>
          </cell>
        </row>
        <row r="816">
          <cell r="C816" t="str">
            <v>HGC20250403022-0153</v>
          </cell>
        </row>
        <row r="816">
          <cell r="F816" t="str">
            <v>HGC-Lib-26016848</v>
          </cell>
        </row>
        <row r="817">
          <cell r="C817" t="str">
            <v>HGC20250403022-0153</v>
          </cell>
        </row>
        <row r="817">
          <cell r="F817" t="str">
            <v>HGC-Lib-26016849</v>
          </cell>
        </row>
        <row r="818">
          <cell r="C818" t="str">
            <v>HGC20250403022-0153</v>
          </cell>
        </row>
        <row r="818">
          <cell r="F818" t="str">
            <v>HGC-Lib-26016850</v>
          </cell>
        </row>
        <row r="819">
          <cell r="C819" t="str">
            <v>HGC20250403022-0153</v>
          </cell>
        </row>
        <row r="819">
          <cell r="F819" t="str">
            <v>HGC-Lib-26016851</v>
          </cell>
        </row>
        <row r="820">
          <cell r="C820" t="str">
            <v>HGC20250403022-0153</v>
          </cell>
        </row>
        <row r="820">
          <cell r="F820" t="str">
            <v>HGC-Lib-26016852</v>
          </cell>
        </row>
        <row r="821">
          <cell r="C821" t="str">
            <v>HGC20230904002-0128</v>
          </cell>
        </row>
        <row r="821">
          <cell r="F821" t="str">
            <v>HGC-POOL-26016853</v>
          </cell>
        </row>
        <row r="822">
          <cell r="C822" t="str">
            <v>HGC20230904002-0128</v>
          </cell>
        </row>
        <row r="822">
          <cell r="F822" t="str">
            <v>HGC-POOL-26016854</v>
          </cell>
        </row>
        <row r="823">
          <cell r="C823" t="str">
            <v>HGC20230904002-0128</v>
          </cell>
        </row>
        <row r="823">
          <cell r="F823" t="str">
            <v>HGC-POOL-26016855</v>
          </cell>
        </row>
        <row r="824">
          <cell r="C824" t="str">
            <v>HGC20230904002-0128</v>
          </cell>
        </row>
        <row r="824">
          <cell r="F824" t="str">
            <v>HGC-POOL-26016856</v>
          </cell>
        </row>
        <row r="825">
          <cell r="C825" t="str">
            <v>HGC20230904002-0128</v>
          </cell>
        </row>
        <row r="825">
          <cell r="F825" t="str">
            <v>HGC-POOL-26016857</v>
          </cell>
        </row>
        <row r="826">
          <cell r="C826" t="str">
            <v>PSM-ZM202511200006-0020</v>
          </cell>
        </row>
        <row r="826">
          <cell r="F826" t="str">
            <v>HGC-Lib-26016858</v>
          </cell>
        </row>
        <row r="827">
          <cell r="C827" t="str">
            <v>PSM-ZM202511200006-0020</v>
          </cell>
        </row>
        <row r="827">
          <cell r="F827" t="str">
            <v>HGC-Lib-26016859</v>
          </cell>
        </row>
        <row r="828">
          <cell r="C828" t="str">
            <v>PSM-ZM202511200006-0020</v>
          </cell>
        </row>
        <row r="828">
          <cell r="F828" t="str">
            <v>HGC-Lib-26016860</v>
          </cell>
        </row>
        <row r="829">
          <cell r="C829" t="str">
            <v>PSM-ZM202601040005-0003</v>
          </cell>
        </row>
        <row r="829">
          <cell r="F829" t="str">
            <v>HGC-Lib-26016869</v>
          </cell>
        </row>
        <row r="830">
          <cell r="C830" t="str">
            <v>PSM-ZM202601040005-0003</v>
          </cell>
        </row>
        <row r="830">
          <cell r="F830" t="str">
            <v>HGC-Lib-26016870</v>
          </cell>
        </row>
        <row r="831">
          <cell r="C831" t="str">
            <v>PSM-ZM202601040005-0003</v>
          </cell>
        </row>
        <row r="831">
          <cell r="F831" t="str">
            <v>HGC-Lib-26016871</v>
          </cell>
        </row>
        <row r="832">
          <cell r="C832" t="str">
            <v>PSM-ZM202601040005-0003</v>
          </cell>
        </row>
        <row r="832">
          <cell r="F832" t="str">
            <v>HGC-Lib-26016872</v>
          </cell>
        </row>
        <row r="833">
          <cell r="C833" t="str">
            <v>PSM-ZM202601040005-0003</v>
          </cell>
        </row>
        <row r="833">
          <cell r="F833" t="str">
            <v>HGC-Lib-26016873</v>
          </cell>
        </row>
        <row r="834">
          <cell r="C834" t="str">
            <v>PSM-ZM202601040005-0003</v>
          </cell>
        </row>
        <row r="834">
          <cell r="F834" t="str">
            <v>HGC-Lib-26016874</v>
          </cell>
        </row>
        <row r="835">
          <cell r="C835" t="str">
            <v>PSM-ZM202601040005-0003</v>
          </cell>
        </row>
        <row r="835">
          <cell r="F835" t="str">
            <v>HGC-Lib-26016875</v>
          </cell>
        </row>
        <row r="836">
          <cell r="C836" t="str">
            <v>PSM-ZM202601040005-0003</v>
          </cell>
        </row>
        <row r="836">
          <cell r="F836" t="str">
            <v>HGC-Lib-26016876</v>
          </cell>
        </row>
        <row r="837">
          <cell r="C837" t="str">
            <v>PSM-ZM202601040005-0003</v>
          </cell>
        </row>
        <row r="837">
          <cell r="F837" t="str">
            <v>HGC-Lib-26016877</v>
          </cell>
        </row>
        <row r="838">
          <cell r="C838" t="str">
            <v>PSM-ZM202601040005-0003</v>
          </cell>
        </row>
        <row r="838">
          <cell r="F838" t="str">
            <v>HGC-Lib-26016878</v>
          </cell>
        </row>
        <row r="839">
          <cell r="C839" t="str">
            <v>PSM-ZM202601040005-0003</v>
          </cell>
        </row>
        <row r="839">
          <cell r="F839" t="str">
            <v>HGC-Lib-26016879</v>
          </cell>
        </row>
        <row r="840">
          <cell r="C840" t="str">
            <v>PSM-ZM202601040005-0003</v>
          </cell>
        </row>
        <row r="840">
          <cell r="F840" t="str">
            <v>HGC-Lib-26016880</v>
          </cell>
        </row>
        <row r="841">
          <cell r="C841" t="str">
            <v>PSM-ZM202601040005-0003</v>
          </cell>
        </row>
        <row r="841">
          <cell r="F841" t="str">
            <v>HGC-Lib-26016881</v>
          </cell>
        </row>
        <row r="842">
          <cell r="C842" t="str">
            <v>PSM-ZM202601040005-0003</v>
          </cell>
        </row>
        <row r="842">
          <cell r="F842" t="str">
            <v>HGC-Lib-26016882</v>
          </cell>
        </row>
        <row r="843">
          <cell r="C843" t="str">
            <v>PSM-ZM202601040005-0003</v>
          </cell>
        </row>
        <row r="843">
          <cell r="F843" t="str">
            <v>HGC-Lib-26016883</v>
          </cell>
        </row>
        <row r="844">
          <cell r="C844" t="str">
            <v>PSM-ZM202601040005-0003</v>
          </cell>
        </row>
        <row r="844">
          <cell r="F844" t="str">
            <v>HGC-Lib-26016884</v>
          </cell>
        </row>
        <row r="845">
          <cell r="C845" t="str">
            <v>PSM-ZM202508050004-0007</v>
          </cell>
        </row>
        <row r="845">
          <cell r="F845" t="str">
            <v>HGC-Lib-26016886</v>
          </cell>
        </row>
        <row r="846">
          <cell r="C846" t="str">
            <v>PSM-ZM202508050004-0007</v>
          </cell>
        </row>
        <row r="846">
          <cell r="F846" t="str">
            <v>HGC-Lib-26016887</v>
          </cell>
        </row>
        <row r="847">
          <cell r="C847" t="str">
            <v>PSM-ZM202508050004-0007</v>
          </cell>
        </row>
        <row r="847">
          <cell r="F847" t="str">
            <v>HGC-Lib-26016888</v>
          </cell>
        </row>
        <row r="848">
          <cell r="C848" t="str">
            <v>PSM-ZM202508050004-0007</v>
          </cell>
        </row>
        <row r="848">
          <cell r="F848" t="str">
            <v>HGC-Lib-26016889</v>
          </cell>
        </row>
        <row r="849">
          <cell r="C849" t="str">
            <v>PSM-ZM202508050004-0007</v>
          </cell>
        </row>
        <row r="849">
          <cell r="F849" t="str">
            <v>HGC-Lib-26016890</v>
          </cell>
        </row>
        <row r="850">
          <cell r="C850" t="str">
            <v>PSM-ZM202508050004-0007</v>
          </cell>
        </row>
        <row r="850">
          <cell r="F850" t="str">
            <v>HGC-Lib-26016891</v>
          </cell>
        </row>
        <row r="851">
          <cell r="C851" t="str">
            <v>PSM-ZM202508050004-0007</v>
          </cell>
        </row>
        <row r="851">
          <cell r="F851" t="str">
            <v>HGC-Lib-26016892</v>
          </cell>
        </row>
        <row r="852">
          <cell r="C852" t="str">
            <v>PSM-ZM202508050004-0007</v>
          </cell>
        </row>
        <row r="852">
          <cell r="F852" t="str">
            <v>HGC-Lib-26016893</v>
          </cell>
        </row>
        <row r="853">
          <cell r="C853" t="str">
            <v>PSM-ZM202508050004-0007</v>
          </cell>
        </row>
        <row r="853">
          <cell r="F853" t="str">
            <v>HGC-Lib-26016894</v>
          </cell>
        </row>
        <row r="854">
          <cell r="C854" t="str">
            <v>PSM-ZM202508050004-0007</v>
          </cell>
        </row>
        <row r="854">
          <cell r="F854" t="str">
            <v>HGC-Lib-26016895</v>
          </cell>
        </row>
        <row r="855">
          <cell r="C855" t="str">
            <v>PSM-ZM202508050004-0007</v>
          </cell>
        </row>
        <row r="855">
          <cell r="F855" t="str">
            <v>HGC-Lib-26016896</v>
          </cell>
        </row>
        <row r="856">
          <cell r="C856" t="str">
            <v>PSM-ZM202508050004-0007</v>
          </cell>
        </row>
        <row r="856">
          <cell r="F856" t="str">
            <v>HGC-Lib-26016897</v>
          </cell>
        </row>
        <row r="857">
          <cell r="C857" t="str">
            <v>PSM-ZM202508050004-0007</v>
          </cell>
        </row>
        <row r="857">
          <cell r="F857" t="str">
            <v>HGC-Lib-26016898</v>
          </cell>
        </row>
        <row r="858">
          <cell r="C858" t="str">
            <v>PSM-ZM202508050004-0007</v>
          </cell>
        </row>
        <row r="858">
          <cell r="F858" t="str">
            <v>HGC-Lib-26016899</v>
          </cell>
        </row>
        <row r="859">
          <cell r="C859" t="str">
            <v>PSM-ZM202508050004-0007</v>
          </cell>
        </row>
        <row r="859">
          <cell r="F859" t="str">
            <v>HGC-Lib-26016900</v>
          </cell>
        </row>
        <row r="860">
          <cell r="C860" t="str">
            <v>PSM-ZM202508050004-0007</v>
          </cell>
        </row>
        <row r="860">
          <cell r="F860" t="str">
            <v>HGC-Lib-26016901</v>
          </cell>
        </row>
        <row r="861">
          <cell r="C861" t="str">
            <v>PSM-ZM202508050004-0007</v>
          </cell>
        </row>
        <row r="861">
          <cell r="F861" t="str">
            <v>HGC-Lib-26016902</v>
          </cell>
        </row>
        <row r="862">
          <cell r="C862" t="str">
            <v>PSM-ZM202508050004-0007</v>
          </cell>
        </row>
        <row r="862">
          <cell r="F862" t="str">
            <v>HGC-Lib-26016903</v>
          </cell>
        </row>
        <row r="863">
          <cell r="C863" t="str">
            <v>PSM-ZM202508050004-0007</v>
          </cell>
        </row>
        <row r="863">
          <cell r="F863" t="str">
            <v>HGC-Lib-26016904</v>
          </cell>
        </row>
        <row r="864">
          <cell r="C864" t="str">
            <v>PSM-ZM202508050004-0007</v>
          </cell>
        </row>
        <row r="864">
          <cell r="F864" t="str">
            <v>HGC-Lib-26016905</v>
          </cell>
        </row>
        <row r="865">
          <cell r="C865" t="str">
            <v>PSM-ZM202508050004-0007</v>
          </cell>
        </row>
        <row r="865">
          <cell r="F865" t="str">
            <v>HGC-Lib-26016906</v>
          </cell>
        </row>
        <row r="866">
          <cell r="C866" t="str">
            <v>PSM-ZM202508050004-0007</v>
          </cell>
        </row>
        <row r="866">
          <cell r="F866" t="str">
            <v>HGC-POOL-26016907</v>
          </cell>
        </row>
        <row r="867">
          <cell r="C867" t="str">
            <v>PSM-ZM202508050004-0007</v>
          </cell>
        </row>
        <row r="867">
          <cell r="F867" t="str">
            <v>HGC-POOL-26016908</v>
          </cell>
        </row>
        <row r="868">
          <cell r="C868" t="str">
            <v>PSM-ZM202508050004-0007</v>
          </cell>
        </row>
        <row r="868">
          <cell r="F868" t="str">
            <v>HGC-POOL-26016909</v>
          </cell>
        </row>
        <row r="869">
          <cell r="C869" t="str">
            <v>PSM-ZM202508050004-0007</v>
          </cell>
        </row>
        <row r="869">
          <cell r="F869" t="str">
            <v>HGC-POOL-26016910</v>
          </cell>
        </row>
        <row r="870">
          <cell r="C870" t="str">
            <v>PSM-ZM202508050004-0007</v>
          </cell>
        </row>
        <row r="870">
          <cell r="F870" t="str">
            <v>HGC-POOL-26016911</v>
          </cell>
        </row>
        <row r="871">
          <cell r="C871" t="str">
            <v>PSM-ZM202508050004-0007</v>
          </cell>
        </row>
        <row r="871">
          <cell r="F871" t="str">
            <v>HGC-POOL-26016912</v>
          </cell>
        </row>
        <row r="872">
          <cell r="C872" t="str">
            <v>PSM-ZM202508050004-0007</v>
          </cell>
        </row>
        <row r="872">
          <cell r="F872" t="str">
            <v>HGC-POOL-26016913</v>
          </cell>
        </row>
        <row r="873">
          <cell r="C873" t="str">
            <v>PSM-ZM202508050004-0007</v>
          </cell>
        </row>
        <row r="873">
          <cell r="F873" t="str">
            <v>HGC-POOL-26016914</v>
          </cell>
        </row>
        <row r="874">
          <cell r="C874" t="str">
            <v>PSM-ZM202508050004-0007</v>
          </cell>
        </row>
        <row r="874">
          <cell r="F874" t="str">
            <v>HGC-POOL-26016915</v>
          </cell>
        </row>
        <row r="875">
          <cell r="C875" t="str">
            <v>PSM-ZM202508050004-0007</v>
          </cell>
        </row>
        <row r="875">
          <cell r="F875" t="str">
            <v>HGC-POOL-26016916</v>
          </cell>
        </row>
        <row r="876">
          <cell r="C876" t="str">
            <v>PSM-ZM202512250014-0037</v>
          </cell>
        </row>
        <row r="876">
          <cell r="F876" t="str">
            <v>HGC-Lib-26016917</v>
          </cell>
        </row>
        <row r="877">
          <cell r="C877" t="str">
            <v>PSM-ZM202512250014-0037</v>
          </cell>
        </row>
        <row r="877">
          <cell r="F877" t="str">
            <v>HGC-Lib-26016918</v>
          </cell>
        </row>
        <row r="878">
          <cell r="C878" t="str">
            <v>PSM-ZM202512250014-0037</v>
          </cell>
        </row>
        <row r="878">
          <cell r="F878" t="str">
            <v>HGC-Lib-26016919</v>
          </cell>
        </row>
        <row r="879">
          <cell r="C879" t="str">
            <v>PSM-ZM202512250014-0037</v>
          </cell>
        </row>
        <row r="879">
          <cell r="F879" t="str">
            <v>HGC-Lib-26016920</v>
          </cell>
        </row>
        <row r="880">
          <cell r="C880" t="str">
            <v>PSM-ZM202512250014-0037</v>
          </cell>
        </row>
        <row r="880">
          <cell r="F880" t="str">
            <v>HGC-Lib-26016921</v>
          </cell>
        </row>
        <row r="881">
          <cell r="C881" t="str">
            <v>PSM-ZM202512250014-0037</v>
          </cell>
        </row>
        <row r="881">
          <cell r="F881" t="str">
            <v>HGC-Lib-26016922</v>
          </cell>
        </row>
        <row r="882">
          <cell r="C882" t="str">
            <v>PSM-ZM202512250014-0037</v>
          </cell>
        </row>
        <row r="882">
          <cell r="F882" t="str">
            <v>HGC-Lib-26016923</v>
          </cell>
        </row>
        <row r="883">
          <cell r="C883" t="str">
            <v>PSM-ZM202512250014-0037</v>
          </cell>
        </row>
        <row r="883">
          <cell r="F883" t="str">
            <v>HGC-Lib-26016924</v>
          </cell>
        </row>
        <row r="884">
          <cell r="C884" t="str">
            <v>PSM-ZM202512250014-0038</v>
          </cell>
        </row>
        <row r="884">
          <cell r="F884" t="str">
            <v>HGC-Lib-26016925</v>
          </cell>
        </row>
        <row r="885">
          <cell r="C885" t="str">
            <v>PSM-ZM202512250014-0038</v>
          </cell>
        </row>
        <row r="885">
          <cell r="F885" t="str">
            <v>HGC-Lib-26016926</v>
          </cell>
        </row>
        <row r="886">
          <cell r="C886" t="str">
            <v>PSM-ZM202512250014-0038</v>
          </cell>
        </row>
        <row r="886">
          <cell r="F886" t="str">
            <v>HGC-Lib-26016927</v>
          </cell>
        </row>
        <row r="887">
          <cell r="C887" t="str">
            <v>PSM-ZM202512250014-0038</v>
          </cell>
        </row>
        <row r="887">
          <cell r="F887" t="str">
            <v>HGC-Lib-26016928</v>
          </cell>
        </row>
        <row r="888">
          <cell r="C888" t="str">
            <v>PSM-ZM202512250014-0038</v>
          </cell>
        </row>
        <row r="888">
          <cell r="F888" t="str">
            <v>HGC-Lib-26016929</v>
          </cell>
        </row>
        <row r="889">
          <cell r="C889" t="str">
            <v>PSM-ZM202512250014-0038</v>
          </cell>
        </row>
        <row r="889">
          <cell r="F889" t="str">
            <v>HGC-Lib-26016930</v>
          </cell>
        </row>
        <row r="890">
          <cell r="C890" t="str">
            <v>PSM-ZM202512250014-0039</v>
          </cell>
        </row>
        <row r="890">
          <cell r="F890" t="str">
            <v>HGC-Lib-26016931</v>
          </cell>
        </row>
        <row r="891">
          <cell r="C891" t="str">
            <v>PSM-ZM202512250014-0039</v>
          </cell>
        </row>
        <row r="891">
          <cell r="F891" t="str">
            <v>HGC-Lib-26016932</v>
          </cell>
        </row>
        <row r="892">
          <cell r="C892" t="str">
            <v>PSM-ZM202512250014-0039</v>
          </cell>
        </row>
        <row r="892">
          <cell r="F892" t="str">
            <v>HGC-Lib-26016933</v>
          </cell>
        </row>
        <row r="893">
          <cell r="C893" t="str">
            <v>PSM-ZM202512250014-0039</v>
          </cell>
        </row>
        <row r="893">
          <cell r="F893" t="str">
            <v>HGC-Lib-26016934</v>
          </cell>
        </row>
        <row r="894">
          <cell r="C894" t="str">
            <v>PSM-ZM202512250014-0040</v>
          </cell>
        </row>
        <row r="894">
          <cell r="F894" t="str">
            <v>HGC-Lib-26016935</v>
          </cell>
        </row>
        <row r="895">
          <cell r="C895" t="str">
            <v>PSM-ZM202512250014-0040</v>
          </cell>
        </row>
        <row r="895">
          <cell r="F895" t="str">
            <v>HGC-Lib-26016936</v>
          </cell>
        </row>
        <row r="896">
          <cell r="C896" t="str">
            <v>PSM-ZM202512250014-0040</v>
          </cell>
        </row>
        <row r="896">
          <cell r="F896" t="str">
            <v>HGC-Lib-26016937</v>
          </cell>
        </row>
        <row r="897">
          <cell r="C897" t="str">
            <v>PSM-ZM202512250014-0040</v>
          </cell>
        </row>
        <row r="897">
          <cell r="F897" t="str">
            <v>HGC-Lib-26016938</v>
          </cell>
        </row>
        <row r="898">
          <cell r="C898" t="str">
            <v>PSM-ZM202512250014-0041</v>
          </cell>
        </row>
        <row r="898">
          <cell r="F898" t="str">
            <v>HGC-Lib-26016939</v>
          </cell>
        </row>
        <row r="899">
          <cell r="C899" t="str">
            <v>PSM-ZM202512250014-0041</v>
          </cell>
        </row>
        <row r="899">
          <cell r="F899" t="str">
            <v>HGC-Lib-26016940</v>
          </cell>
        </row>
        <row r="900">
          <cell r="C900" t="str">
            <v>PSM-ZM202512250014-0041</v>
          </cell>
        </row>
        <row r="900">
          <cell r="F900" t="str">
            <v>HGC-Lib-26016941</v>
          </cell>
        </row>
        <row r="901">
          <cell r="C901" t="str">
            <v>PSM-ZM202512250014-0041</v>
          </cell>
        </row>
        <row r="901">
          <cell r="F901" t="str">
            <v>HGC-Lib-26016942</v>
          </cell>
        </row>
        <row r="902">
          <cell r="C902" t="str">
            <v>PSM-ZM202512250014-0041</v>
          </cell>
        </row>
        <row r="902">
          <cell r="F902" t="str">
            <v>HGC-Lib-26016943</v>
          </cell>
        </row>
        <row r="903">
          <cell r="C903" t="str">
            <v>PSM-ZM202512250014-0041</v>
          </cell>
        </row>
        <row r="903">
          <cell r="F903" t="str">
            <v>HGC-Lib-26016944</v>
          </cell>
        </row>
        <row r="904">
          <cell r="C904" t="str">
            <v>PSM-ZM202512250014-0042</v>
          </cell>
        </row>
        <row r="904">
          <cell r="F904" t="str">
            <v>HGC-Lib-26016945</v>
          </cell>
        </row>
        <row r="905">
          <cell r="C905" t="str">
            <v>PSM-ZM202512250014-0042</v>
          </cell>
        </row>
        <row r="905">
          <cell r="F905" t="str">
            <v>HGC-Lib-26016946</v>
          </cell>
        </row>
        <row r="906">
          <cell r="C906" t="str">
            <v>PSM-ZM202512250014-0043</v>
          </cell>
        </row>
        <row r="906">
          <cell r="F906" t="str">
            <v>HGC-Lib-26016947</v>
          </cell>
        </row>
        <row r="907">
          <cell r="C907" t="str">
            <v>PSM-ZM202512250014-0043</v>
          </cell>
        </row>
        <row r="907">
          <cell r="F907" t="str">
            <v>HGC-Lib-26016948</v>
          </cell>
        </row>
        <row r="908">
          <cell r="C908" t="str">
            <v>PSM-ZM202512250014-0043</v>
          </cell>
        </row>
        <row r="908">
          <cell r="F908" t="str">
            <v>HGC-Lib-26016949</v>
          </cell>
        </row>
        <row r="909">
          <cell r="C909" t="str">
            <v>PSM-ZM202512250014-0043</v>
          </cell>
        </row>
        <row r="909">
          <cell r="F909" t="str">
            <v>HGC-Lib-26016950</v>
          </cell>
        </row>
        <row r="910">
          <cell r="C910" t="str">
            <v>PSM-ZM202506110001-0021</v>
          </cell>
        </row>
        <row r="910">
          <cell r="F910" t="str">
            <v>HGC-Lib-26016951</v>
          </cell>
        </row>
        <row r="911">
          <cell r="C911" t="str">
            <v>PSM-ZM202506110001-0021</v>
          </cell>
        </row>
        <row r="911">
          <cell r="F911" t="str">
            <v>HGC-Lib-26016952</v>
          </cell>
        </row>
        <row r="912">
          <cell r="C912" t="str">
            <v>PSM-ZM202506110001-0021</v>
          </cell>
        </row>
        <row r="912">
          <cell r="F912" t="str">
            <v>HGC-Lib-26016953</v>
          </cell>
        </row>
        <row r="913">
          <cell r="C913" t="str">
            <v>PSM-ZM202506110001-0021</v>
          </cell>
        </row>
        <row r="913">
          <cell r="F913" t="str">
            <v>HGC-Lib-26016954</v>
          </cell>
        </row>
        <row r="914">
          <cell r="C914" t="str">
            <v>PSM-ZM202506110001-0021</v>
          </cell>
        </row>
        <row r="914">
          <cell r="F914" t="str">
            <v>HGC-Lib-26016955</v>
          </cell>
        </row>
        <row r="915">
          <cell r="C915" t="str">
            <v>PSM-ZM202506110001-0021</v>
          </cell>
        </row>
        <row r="915">
          <cell r="F915" t="str">
            <v>HGC-Lib-26016956</v>
          </cell>
        </row>
        <row r="916">
          <cell r="C916" t="str">
            <v>PSM-ZM202506110001-0021</v>
          </cell>
        </row>
        <row r="916">
          <cell r="F916" t="str">
            <v>HGC-Lib-26016957</v>
          </cell>
        </row>
        <row r="917">
          <cell r="C917" t="str">
            <v>PSM-ZM202506110001-0021</v>
          </cell>
        </row>
        <row r="917">
          <cell r="F917" t="str">
            <v>HGC-Lib-26016958</v>
          </cell>
        </row>
        <row r="918">
          <cell r="C918" t="str">
            <v>PSM-ZM202506110001-0021</v>
          </cell>
        </row>
        <row r="918">
          <cell r="F918" t="str">
            <v>HGC-Lib-26016959</v>
          </cell>
        </row>
        <row r="919">
          <cell r="C919" t="str">
            <v>PSM-ZM202506110001-0021</v>
          </cell>
        </row>
        <row r="919">
          <cell r="F919" t="str">
            <v>HGC-Lib-26016960</v>
          </cell>
        </row>
        <row r="920">
          <cell r="C920" t="str">
            <v>PSM-ZM202506110001-0021</v>
          </cell>
        </row>
        <row r="920">
          <cell r="F920" t="str">
            <v>HGC-Lib-26016961</v>
          </cell>
        </row>
        <row r="921">
          <cell r="C921" t="str">
            <v>PSM-ZM202506110001-0021</v>
          </cell>
        </row>
        <row r="921">
          <cell r="F921" t="str">
            <v>HGC-Lib-26016962</v>
          </cell>
        </row>
        <row r="922">
          <cell r="C922" t="str">
            <v>PSM-ZM202506110001-0021</v>
          </cell>
        </row>
        <row r="922">
          <cell r="F922" t="str">
            <v>HGC-Lib-26016963</v>
          </cell>
        </row>
        <row r="923">
          <cell r="C923" t="str">
            <v>PSM-ZM202506110001-0021</v>
          </cell>
        </row>
        <row r="923">
          <cell r="F923" t="str">
            <v>HGC-Lib-26016964</v>
          </cell>
        </row>
        <row r="924">
          <cell r="C924" t="str">
            <v>PSM-ZM202506110001-0021</v>
          </cell>
        </row>
        <row r="924">
          <cell r="F924" t="str">
            <v>HGC-Lib-26016965</v>
          </cell>
        </row>
        <row r="925">
          <cell r="C925" t="str">
            <v>PSM-ZM202506110001-0021</v>
          </cell>
        </row>
        <row r="925">
          <cell r="F925" t="str">
            <v>HGC-Lib-26016966</v>
          </cell>
        </row>
        <row r="926">
          <cell r="C926" t="str">
            <v>PSM-ZM202512190009-0006</v>
          </cell>
        </row>
        <row r="926">
          <cell r="F926" t="str">
            <v>HGC-Lib-26017003</v>
          </cell>
        </row>
        <row r="927">
          <cell r="C927" t="str">
            <v>PSM-ZM202512190009-0006</v>
          </cell>
        </row>
        <row r="927">
          <cell r="F927" t="str">
            <v>HGC-Lib-26017004</v>
          </cell>
        </row>
        <row r="928">
          <cell r="C928" t="str">
            <v>PSM-ZM202512190009-0006</v>
          </cell>
        </row>
        <row r="928">
          <cell r="F928" t="str">
            <v>HGC-Lib-26017005</v>
          </cell>
        </row>
        <row r="929">
          <cell r="C929" t="str">
            <v>PSM-ZM202512190009-0006</v>
          </cell>
        </row>
        <row r="929">
          <cell r="F929" t="str">
            <v>HGC-Lib-26017006</v>
          </cell>
        </row>
        <row r="930">
          <cell r="C930" t="str">
            <v>PSM-ZM202512190009-0006</v>
          </cell>
        </row>
        <row r="930">
          <cell r="F930" t="str">
            <v>HGC-Lib-26017007</v>
          </cell>
        </row>
        <row r="931">
          <cell r="C931" t="str">
            <v>PSM-ZM202512190009-0006</v>
          </cell>
        </row>
        <row r="931">
          <cell r="F931" t="str">
            <v>HGC-Lib-26017008</v>
          </cell>
        </row>
        <row r="932">
          <cell r="C932" t="str">
            <v>PSM-ZM202512190009-0006</v>
          </cell>
        </row>
        <row r="932">
          <cell r="F932" t="str">
            <v>HGC-Lib-26017009</v>
          </cell>
        </row>
        <row r="933">
          <cell r="C933" t="str">
            <v>PSM-ZM202512190009-0006</v>
          </cell>
        </row>
        <row r="933">
          <cell r="F933" t="str">
            <v>HGC-Lib-26017010</v>
          </cell>
        </row>
        <row r="934">
          <cell r="C934" t="str">
            <v>PSM-ZM202512190009-0006</v>
          </cell>
        </row>
        <row r="934">
          <cell r="F934" t="str">
            <v>HGC-Lib-26017011</v>
          </cell>
        </row>
        <row r="935">
          <cell r="C935" t="str">
            <v>PSM-ZM202512190009-0006</v>
          </cell>
        </row>
        <row r="935">
          <cell r="F935" t="str">
            <v>HGC-Lib-26017012</v>
          </cell>
        </row>
        <row r="936">
          <cell r="C936" t="str">
            <v>PSM-ZM202512190009-0006</v>
          </cell>
        </row>
        <row r="936">
          <cell r="F936" t="str">
            <v>HGC-Lib-26017013</v>
          </cell>
        </row>
        <row r="937">
          <cell r="C937" t="str">
            <v>PSM-ZM202512190009-0006</v>
          </cell>
        </row>
        <row r="937">
          <cell r="F937" t="str">
            <v>HGC-Lib-26017014</v>
          </cell>
        </row>
        <row r="938">
          <cell r="C938" t="str">
            <v>PSM-ZM202508060010-0137</v>
          </cell>
        </row>
        <row r="938">
          <cell r="F938" t="str">
            <v>HGC-Lib-26011054</v>
          </cell>
        </row>
        <row r="939">
          <cell r="C939" t="str">
            <v>PSM-ZM202508060010-0137</v>
          </cell>
        </row>
        <row r="939">
          <cell r="F939" t="str">
            <v>HGC-Lib-26011056</v>
          </cell>
        </row>
        <row r="940">
          <cell r="C940" t="str">
            <v>PSM-ZM202508060010-0138</v>
          </cell>
        </row>
        <row r="940">
          <cell r="F940" t="str">
            <v>HGC-Lib-26012243</v>
          </cell>
        </row>
        <row r="941">
          <cell r="C941" t="str">
            <v>PSM-ZM202508060010-0138</v>
          </cell>
        </row>
        <row r="941">
          <cell r="F941" t="str">
            <v>HGC-Lib-26012259</v>
          </cell>
        </row>
        <row r="942">
          <cell r="C942" t="str">
            <v>PSM-ZM202508060010-0138</v>
          </cell>
        </row>
        <row r="942">
          <cell r="F942" t="str">
            <v>HGC-Lib-26012258</v>
          </cell>
        </row>
        <row r="943">
          <cell r="C943" t="str">
            <v>PSM-ZM202508060010-0138</v>
          </cell>
        </row>
        <row r="943">
          <cell r="F943" t="str">
            <v>HGC-Lib-26012238</v>
          </cell>
        </row>
        <row r="944">
          <cell r="C944" t="str">
            <v>PSM-ZM202508060010-0138</v>
          </cell>
        </row>
        <row r="944">
          <cell r="F944" t="str">
            <v>HGC-Lib-26012239</v>
          </cell>
        </row>
        <row r="945">
          <cell r="C945" t="str">
            <v>PSM-ZM202508060010-0138</v>
          </cell>
        </row>
        <row r="945">
          <cell r="F945" t="str">
            <v>HGC-Lib-26012240</v>
          </cell>
        </row>
        <row r="946">
          <cell r="C946" t="str">
            <v>PSM-ZM202508060010-0138</v>
          </cell>
        </row>
        <row r="946">
          <cell r="F946" t="str">
            <v>HGC-Lib-26012251</v>
          </cell>
        </row>
        <row r="947">
          <cell r="C947" t="str">
            <v>PSM-ZM202508060010-0138</v>
          </cell>
        </row>
        <row r="947">
          <cell r="F947" t="str">
            <v>HGC-Lib-26012252</v>
          </cell>
        </row>
        <row r="948">
          <cell r="C948" t="str">
            <v>PSM-ZM202508060010-0138</v>
          </cell>
        </row>
        <row r="948">
          <cell r="F948" t="str">
            <v>HGC-Lib-26012253</v>
          </cell>
        </row>
        <row r="949">
          <cell r="C949" t="str">
            <v>PSM-ZM202508060010-0138</v>
          </cell>
        </row>
        <row r="949">
          <cell r="F949" t="str">
            <v>HGC-Lib-26012254</v>
          </cell>
        </row>
        <row r="950">
          <cell r="C950" t="str">
            <v>PSM-ZM202508060010-0138</v>
          </cell>
        </row>
        <row r="950">
          <cell r="F950" t="str">
            <v>HGC-Lib-26012255</v>
          </cell>
        </row>
        <row r="951">
          <cell r="C951" t="str">
            <v>PSM-ZM202508060010-0138</v>
          </cell>
        </row>
        <row r="951">
          <cell r="F951" t="str">
            <v>HGC-Lib-26012256</v>
          </cell>
        </row>
        <row r="952">
          <cell r="C952" t="str">
            <v>PSM-ZM202508060010-0138</v>
          </cell>
        </row>
        <row r="952">
          <cell r="F952" t="str">
            <v>HGC-Lib-26012250</v>
          </cell>
        </row>
        <row r="953">
          <cell r="C953" t="str">
            <v>PSM-ZM202508060010-0139</v>
          </cell>
        </row>
        <row r="953">
          <cell r="F953" t="str">
            <v>HGC-Lib-26013525</v>
          </cell>
        </row>
        <row r="954">
          <cell r="C954" t="str">
            <v>PSM-ZM202508060010-0140</v>
          </cell>
        </row>
        <row r="954">
          <cell r="F954" t="str">
            <v>HGC-Lib-26014924</v>
          </cell>
        </row>
        <row r="955">
          <cell r="C955" t="str">
            <v>PSM-ZM202508060010-0140</v>
          </cell>
        </row>
        <row r="955">
          <cell r="F955" t="str">
            <v>HGC-Lib-26014928</v>
          </cell>
        </row>
        <row r="956">
          <cell r="C956" t="str">
            <v>PSM-ZM202508060010-0140</v>
          </cell>
        </row>
        <row r="956">
          <cell r="F956" t="str">
            <v>HGC-Lib-26014964</v>
          </cell>
        </row>
        <row r="957">
          <cell r="C957" t="str">
            <v>PSM-ZM202508060010-0140</v>
          </cell>
        </row>
        <row r="957">
          <cell r="F957" t="str">
            <v>HGC-Lib-26014965</v>
          </cell>
        </row>
        <row r="958">
          <cell r="C958" t="str">
            <v>PSM-ZM202508060010-0140</v>
          </cell>
        </row>
        <row r="958">
          <cell r="F958" t="str">
            <v>HGC-Lib-26014966</v>
          </cell>
        </row>
        <row r="959">
          <cell r="C959" t="str">
            <v>PSM-ZM202508060010-0140</v>
          </cell>
        </row>
        <row r="959">
          <cell r="F959" t="str">
            <v>HGC-Lib-26014967</v>
          </cell>
        </row>
        <row r="960">
          <cell r="C960" t="str">
            <v>PSM-ZM202508060010-0140</v>
          </cell>
        </row>
        <row r="960">
          <cell r="F960" t="str">
            <v>HGC-Lib-26014968</v>
          </cell>
        </row>
        <row r="961">
          <cell r="C961" t="str">
            <v>PSM-ZM202508060010-0140</v>
          </cell>
        </row>
        <row r="961">
          <cell r="F961" t="str">
            <v>HGC-Lib-26014969</v>
          </cell>
        </row>
        <row r="962">
          <cell r="C962" t="str">
            <v>PSM-ZM202508060010-0140</v>
          </cell>
        </row>
        <row r="962">
          <cell r="F962" t="str">
            <v>HGC-Lib-26014970</v>
          </cell>
        </row>
        <row r="963">
          <cell r="C963" t="str">
            <v>PSM-ZM202508060010-0140</v>
          </cell>
        </row>
        <row r="963">
          <cell r="F963" t="str">
            <v>HGC-Lib-26014971</v>
          </cell>
        </row>
        <row r="964">
          <cell r="C964" t="str">
            <v>PSM-ZM202508060010-0140</v>
          </cell>
        </row>
        <row r="964">
          <cell r="F964" t="str">
            <v>HGC-Lib-26014972</v>
          </cell>
        </row>
        <row r="965">
          <cell r="C965" t="str">
            <v>PSM-ZM202508060010-0140</v>
          </cell>
        </row>
        <row r="965">
          <cell r="F965" t="str">
            <v>HGC-Lib-26014974</v>
          </cell>
        </row>
        <row r="966">
          <cell r="C966" t="str">
            <v>PSM-ZM202508060010-0140</v>
          </cell>
        </row>
        <row r="966">
          <cell r="F966" t="str">
            <v>HGC-Lib-26014975</v>
          </cell>
        </row>
        <row r="967">
          <cell r="C967" t="str">
            <v>PSM-ZM202508060010-0140</v>
          </cell>
        </row>
        <row r="967">
          <cell r="F967" t="str">
            <v>HGC-Lib-26014976</v>
          </cell>
        </row>
        <row r="968">
          <cell r="C968" t="str">
            <v>PSM-ZM202508060010-0140</v>
          </cell>
        </row>
        <row r="968">
          <cell r="F968" t="str">
            <v>HGC-Lib-26014978</v>
          </cell>
        </row>
        <row r="969">
          <cell r="C969" t="str">
            <v>PSM-ZM202508060010-0140</v>
          </cell>
        </row>
        <row r="969">
          <cell r="F969" t="str">
            <v>HGC-Lib-26014979</v>
          </cell>
        </row>
        <row r="970">
          <cell r="C970" t="str">
            <v>PSM-ZM202508060010-0140</v>
          </cell>
        </row>
        <row r="970">
          <cell r="F970" t="str">
            <v>HGC-Lib-26014980</v>
          </cell>
        </row>
        <row r="971">
          <cell r="C971" t="str">
            <v>PSM-ZM202508060010-0140</v>
          </cell>
        </row>
        <row r="971">
          <cell r="F971" t="str">
            <v>HGC-Lib-26014982</v>
          </cell>
        </row>
        <row r="972">
          <cell r="C972" t="str">
            <v>PSM-ZM202508060010-0140</v>
          </cell>
        </row>
        <row r="972">
          <cell r="F972" t="str">
            <v>HGC-Lib-26014983</v>
          </cell>
        </row>
        <row r="973">
          <cell r="C973" t="str">
            <v>PSM-ZM202508060010-0140</v>
          </cell>
        </row>
        <row r="973">
          <cell r="F973" t="str">
            <v>HGC-Lib-26014985</v>
          </cell>
        </row>
        <row r="974">
          <cell r="C974" t="str">
            <v>PSM-ZM202508060010-0140</v>
          </cell>
        </row>
        <row r="974">
          <cell r="F974" t="str">
            <v>HGC-Lib-26014986</v>
          </cell>
        </row>
        <row r="975">
          <cell r="C975" t="str">
            <v>PSM-ZM202508060010-0140</v>
          </cell>
        </row>
        <row r="975">
          <cell r="F975" t="str">
            <v>HGC-Lib-26014987</v>
          </cell>
        </row>
        <row r="976">
          <cell r="C976" t="str">
            <v>PSM-ZM202508060010-0140</v>
          </cell>
        </row>
        <row r="976">
          <cell r="F976" t="str">
            <v>HGC-Lib-26015009</v>
          </cell>
        </row>
        <row r="977">
          <cell r="C977" t="str">
            <v>PSM-ZM202508060010-0141</v>
          </cell>
        </row>
        <row r="977">
          <cell r="F977" t="str">
            <v>HGC-Lib-26016302</v>
          </cell>
        </row>
        <row r="978">
          <cell r="C978" t="str">
            <v>PSM-ZM202509120010-0042</v>
          </cell>
        </row>
        <row r="978">
          <cell r="F978" t="str">
            <v>HGC-POOL-26017141</v>
          </cell>
        </row>
        <row r="979">
          <cell r="C979" t="str">
            <v>PSM-ZM202511060005-0029</v>
          </cell>
        </row>
        <row r="979">
          <cell r="F979" t="str">
            <v>HGC-POOL-26017143</v>
          </cell>
        </row>
        <row r="980">
          <cell r="C980" t="str">
            <v>PSM-ZM202506230004-0009</v>
          </cell>
        </row>
        <row r="980">
          <cell r="F980" t="str">
            <v>HGC-Lib-26017039</v>
          </cell>
        </row>
        <row r="981">
          <cell r="C981" t="str">
            <v>PSM-ZM202506230004-0009</v>
          </cell>
        </row>
        <row r="981">
          <cell r="F981" t="str">
            <v>HGC-Lib-26017040</v>
          </cell>
        </row>
        <row r="982">
          <cell r="C982" t="str">
            <v>PSM-ZM202506230004-0009</v>
          </cell>
        </row>
        <row r="982">
          <cell r="F982" t="str">
            <v>HGC-Lib-26017041</v>
          </cell>
        </row>
        <row r="983">
          <cell r="C983" t="str">
            <v>PSM-ZM202506230004-0009</v>
          </cell>
        </row>
        <row r="983">
          <cell r="F983" t="str">
            <v>HGC-Lib-26017042</v>
          </cell>
        </row>
        <row r="984">
          <cell r="C984" t="str">
            <v>PSM-ZM202506230004-0009</v>
          </cell>
        </row>
        <row r="984">
          <cell r="F984" t="str">
            <v>HGC-Lib-26017043</v>
          </cell>
        </row>
        <row r="985">
          <cell r="C985" t="str">
            <v>PSM-ZM202506230004-0009</v>
          </cell>
        </row>
        <row r="985">
          <cell r="F985" t="str">
            <v>HGC-Lib-26017044</v>
          </cell>
        </row>
        <row r="986">
          <cell r="C986" t="str">
            <v>PSM-ZM202506230004-0009</v>
          </cell>
        </row>
        <row r="986">
          <cell r="F986" t="str">
            <v>HGC-Lib-26017045</v>
          </cell>
        </row>
        <row r="987">
          <cell r="C987" t="str">
            <v>PSM-ZM202512160005-0059</v>
          </cell>
        </row>
        <row r="987">
          <cell r="F987" t="str">
            <v>HGC-Lib-26017050</v>
          </cell>
        </row>
        <row r="988">
          <cell r="C988" t="str">
            <v>PSM-ZM202512160005-0059</v>
          </cell>
        </row>
        <row r="988">
          <cell r="F988" t="str">
            <v>HGC-Lib-26017051</v>
          </cell>
        </row>
        <row r="989">
          <cell r="C989" t="str">
            <v>PSM-ZM202512160005-0059</v>
          </cell>
        </row>
        <row r="989">
          <cell r="F989" t="str">
            <v>HGC-Lib-26017052</v>
          </cell>
        </row>
        <row r="990">
          <cell r="C990" t="str">
            <v>PSM-ZM202512160005-0059</v>
          </cell>
        </row>
        <row r="990">
          <cell r="F990" t="str">
            <v>HGC-Lib-26017053</v>
          </cell>
        </row>
        <row r="991">
          <cell r="C991" t="str">
            <v>PSM-ZM202512160005-0059</v>
          </cell>
        </row>
        <row r="991">
          <cell r="F991" t="str">
            <v>HGC-Lib-26017054</v>
          </cell>
        </row>
        <row r="992">
          <cell r="C992" t="str">
            <v>PSM-ZM202512160005-0059</v>
          </cell>
        </row>
        <row r="992">
          <cell r="F992" t="str">
            <v>HGC-Lib-26017055</v>
          </cell>
        </row>
        <row r="993">
          <cell r="C993" t="str">
            <v>PSM-ZM202512160005-0059</v>
          </cell>
        </row>
        <row r="993">
          <cell r="F993" t="str">
            <v>HGC-Lib-26017056</v>
          </cell>
        </row>
        <row r="994">
          <cell r="C994" t="str">
            <v>PSM-ZM202512160005-0059</v>
          </cell>
        </row>
        <row r="994">
          <cell r="F994" t="str">
            <v>HGC-Lib-26017057</v>
          </cell>
        </row>
        <row r="995">
          <cell r="C995" t="str">
            <v>PSM-ZM202512160005-0059</v>
          </cell>
        </row>
        <row r="995">
          <cell r="F995" t="str">
            <v>HGC-Lib-26017058</v>
          </cell>
        </row>
        <row r="996">
          <cell r="C996" t="str">
            <v>PSM-ZM202512160005-0059</v>
          </cell>
        </row>
        <row r="996">
          <cell r="F996" t="str">
            <v>HGC-Lib-26017059</v>
          </cell>
        </row>
        <row r="997">
          <cell r="C997" t="str">
            <v>PSM-ZM202512160005-0059</v>
          </cell>
        </row>
        <row r="997">
          <cell r="F997" t="str">
            <v>HGC-Lib-26017060</v>
          </cell>
        </row>
        <row r="998">
          <cell r="C998" t="str">
            <v>PSM-ZM202512160005-0059</v>
          </cell>
        </row>
        <row r="998">
          <cell r="F998" t="str">
            <v>HGC-Lib-26017061</v>
          </cell>
        </row>
        <row r="999">
          <cell r="C999" t="str">
            <v>PSM-ZM202512160005-0059</v>
          </cell>
        </row>
        <row r="999">
          <cell r="F999" t="str">
            <v>HGC-Lib-26017062</v>
          </cell>
        </row>
        <row r="1000">
          <cell r="C1000" t="str">
            <v>PSM-ZM202512160005-0059</v>
          </cell>
        </row>
        <row r="1000">
          <cell r="F1000" t="str">
            <v>HGC-Lib-26017063</v>
          </cell>
        </row>
        <row r="1001">
          <cell r="C1001" t="str">
            <v>PSM-ZM202512160005-0059</v>
          </cell>
        </row>
        <row r="1001">
          <cell r="F1001" t="str">
            <v>HGC-Lib-26017064</v>
          </cell>
        </row>
        <row r="1002">
          <cell r="C1002" t="str">
            <v>PSM-ZM202512160005-0059</v>
          </cell>
        </row>
        <row r="1002">
          <cell r="F1002" t="str">
            <v>HGC-Lib-26017065</v>
          </cell>
        </row>
        <row r="1003">
          <cell r="C1003" t="str">
            <v>PSM-ZM202512160005-0059</v>
          </cell>
        </row>
        <row r="1003">
          <cell r="F1003" t="str">
            <v>HGC-Lib-26017066</v>
          </cell>
        </row>
        <row r="1004">
          <cell r="C1004" t="str">
            <v>PSM-ZM202512160005-0059</v>
          </cell>
        </row>
        <row r="1004">
          <cell r="F1004" t="str">
            <v>HGC-Lib-26017067</v>
          </cell>
        </row>
        <row r="1005">
          <cell r="C1005" t="str">
            <v>PSM-ZM202512160005-0059</v>
          </cell>
        </row>
        <row r="1005">
          <cell r="F1005" t="str">
            <v>HGC-Lib-26017068</v>
          </cell>
        </row>
        <row r="1006">
          <cell r="C1006" t="str">
            <v>PSM-ZM202512160005-0059</v>
          </cell>
        </row>
        <row r="1006">
          <cell r="F1006" t="str">
            <v>HGC-Lib-26017069</v>
          </cell>
        </row>
        <row r="1007">
          <cell r="C1007" t="str">
            <v>PSM-ZM202512160005-0059</v>
          </cell>
        </row>
        <row r="1007">
          <cell r="F1007" t="str">
            <v>HGC-Lib-26017070</v>
          </cell>
        </row>
        <row r="1008">
          <cell r="C1008" t="str">
            <v>PSM-ZM202512160005-0059</v>
          </cell>
        </row>
        <row r="1008">
          <cell r="F1008" t="str">
            <v>HGC-Lib-26017071</v>
          </cell>
        </row>
        <row r="1009">
          <cell r="C1009" t="str">
            <v>PSM-ZM202507020010-0037</v>
          </cell>
        </row>
        <row r="1009">
          <cell r="F1009" t="str">
            <v>HGC-Lib-26017072</v>
          </cell>
        </row>
        <row r="1010">
          <cell r="C1010" t="str">
            <v>PSM-ZM202507020010-0037</v>
          </cell>
        </row>
        <row r="1010">
          <cell r="F1010" t="str">
            <v>HGC-Lib-26017073</v>
          </cell>
        </row>
        <row r="1011">
          <cell r="C1011" t="str">
            <v>PSM-ZM202507020010-0037</v>
          </cell>
        </row>
        <row r="1011">
          <cell r="F1011" t="str">
            <v>HGC-Lib-26017074</v>
          </cell>
        </row>
        <row r="1012">
          <cell r="C1012" t="str">
            <v>PSM-ZM202507020010-0037</v>
          </cell>
        </row>
        <row r="1012">
          <cell r="F1012" t="str">
            <v>HGC-Lib-26017075</v>
          </cell>
        </row>
        <row r="1013">
          <cell r="C1013" t="str">
            <v>PSM-ZM202507020010-0037</v>
          </cell>
        </row>
        <row r="1013">
          <cell r="F1013" t="str">
            <v>HGC-Lib-26017076</v>
          </cell>
        </row>
        <row r="1014">
          <cell r="C1014" t="str">
            <v>PSM-ZM202507020010-0037</v>
          </cell>
        </row>
        <row r="1014">
          <cell r="F1014" t="str">
            <v>HGC-Lib-26017077</v>
          </cell>
        </row>
        <row r="1015">
          <cell r="C1015" t="str">
            <v>PSM-ZM202507020010-0037</v>
          </cell>
        </row>
        <row r="1015">
          <cell r="F1015" t="str">
            <v>HGC-Lib-26017078</v>
          </cell>
        </row>
        <row r="1016">
          <cell r="C1016" t="str">
            <v>PSM-ZM202507020010-0037</v>
          </cell>
        </row>
        <row r="1016">
          <cell r="F1016" t="str">
            <v>HGC-Lib-26017079</v>
          </cell>
        </row>
        <row r="1017">
          <cell r="C1017" t="str">
            <v>PSM-ZM202507020010-0037</v>
          </cell>
        </row>
        <row r="1017">
          <cell r="F1017" t="str">
            <v>HGC-Lib-26017080</v>
          </cell>
        </row>
        <row r="1018">
          <cell r="C1018" t="str">
            <v>PSM-ZM202507020010-0037</v>
          </cell>
        </row>
        <row r="1018">
          <cell r="F1018" t="str">
            <v>HGC-Lib-26017081</v>
          </cell>
        </row>
        <row r="1019">
          <cell r="C1019" t="str">
            <v>PSM-ZM202507020010-0037</v>
          </cell>
        </row>
        <row r="1019">
          <cell r="F1019" t="str">
            <v>HGC-Lib-26017082</v>
          </cell>
        </row>
        <row r="1020">
          <cell r="C1020" t="str">
            <v>PSM-ZM202507020010-0037</v>
          </cell>
        </row>
        <row r="1020">
          <cell r="F1020" t="str">
            <v>HGC-Lib-26017083</v>
          </cell>
        </row>
        <row r="1021">
          <cell r="C1021" t="str">
            <v>PSM-ZM202507020010-0037</v>
          </cell>
        </row>
        <row r="1021">
          <cell r="F1021" t="str">
            <v>HGC-Lib-26017084</v>
          </cell>
        </row>
        <row r="1022">
          <cell r="C1022" t="str">
            <v>PSM-ZM202507020010-0037</v>
          </cell>
        </row>
        <row r="1022">
          <cell r="F1022" t="str">
            <v>HGC-Lib-26017085</v>
          </cell>
        </row>
        <row r="1023">
          <cell r="C1023" t="str">
            <v>PSM-ZM202507020010-0037</v>
          </cell>
        </row>
        <row r="1023">
          <cell r="F1023" t="str">
            <v>HGC-Lib-26017086</v>
          </cell>
        </row>
        <row r="1024">
          <cell r="C1024" t="str">
            <v>PSM-ZM202507020010-0037</v>
          </cell>
        </row>
        <row r="1024">
          <cell r="F1024" t="str">
            <v>HGC-Lib-26017087</v>
          </cell>
        </row>
        <row r="1025">
          <cell r="C1025" t="str">
            <v>PSM-ZM202507020010-0037</v>
          </cell>
        </row>
        <row r="1025">
          <cell r="F1025" t="str">
            <v>HGC-Lib-26017088</v>
          </cell>
        </row>
        <row r="1026">
          <cell r="C1026" t="str">
            <v>PSM-ZM202512160005-0060</v>
          </cell>
        </row>
        <row r="1026">
          <cell r="F1026" t="str">
            <v>HGC-Lib-26017098</v>
          </cell>
        </row>
        <row r="1027">
          <cell r="C1027" t="str">
            <v>PSM-ZM202512160005-0060</v>
          </cell>
        </row>
        <row r="1027">
          <cell r="F1027" t="str">
            <v>HGC-Lib-26017099</v>
          </cell>
        </row>
        <row r="1028">
          <cell r="C1028" t="str">
            <v>PSM-ZM202512160005-0060</v>
          </cell>
        </row>
        <row r="1028">
          <cell r="F1028" t="str">
            <v>HGC-Lib-26017100</v>
          </cell>
        </row>
        <row r="1029">
          <cell r="C1029" t="str">
            <v>PSM-ZM202512160005-0060</v>
          </cell>
        </row>
        <row r="1029">
          <cell r="F1029" t="str">
            <v>HGC-Lib-26017101</v>
          </cell>
        </row>
        <row r="1030">
          <cell r="C1030" t="str">
            <v>PSM-ZM202512160005-0060</v>
          </cell>
        </row>
        <row r="1030">
          <cell r="F1030" t="str">
            <v>HGC-Lib-26017102</v>
          </cell>
        </row>
        <row r="1031">
          <cell r="C1031" t="str">
            <v>PSM-ZM202512160005-0060</v>
          </cell>
        </row>
        <row r="1031">
          <cell r="F1031" t="str">
            <v>HGC-Lib-26017103</v>
          </cell>
        </row>
        <row r="1032">
          <cell r="C1032" t="str">
            <v>PSM-ZM202512160005-0060</v>
          </cell>
        </row>
        <row r="1032">
          <cell r="F1032" t="str">
            <v>HGC-Lib-26017104</v>
          </cell>
        </row>
        <row r="1033">
          <cell r="C1033" t="str">
            <v>PSM-ZM202512160005-0060</v>
          </cell>
        </row>
        <row r="1033">
          <cell r="F1033" t="str">
            <v>HGC-Lib-26017105</v>
          </cell>
        </row>
        <row r="1034">
          <cell r="C1034" t="str">
            <v>PSM-ZM202512160005-0060</v>
          </cell>
        </row>
        <row r="1034">
          <cell r="F1034" t="str">
            <v>HGC-Lib-26017106</v>
          </cell>
        </row>
        <row r="1035">
          <cell r="C1035" t="str">
            <v>PSM-ZM202512160005-0060</v>
          </cell>
        </row>
        <row r="1035">
          <cell r="F1035" t="str">
            <v>HGC-Lib-26017107</v>
          </cell>
        </row>
        <row r="1036">
          <cell r="C1036" t="str">
            <v>PSM-ZM202512160005-0060</v>
          </cell>
        </row>
        <row r="1036">
          <cell r="F1036" t="str">
            <v>HGC-Lib-26017108</v>
          </cell>
        </row>
        <row r="1037">
          <cell r="C1037" t="str">
            <v>PSM-ZM202512160005-0060</v>
          </cell>
        </row>
        <row r="1037">
          <cell r="F1037" t="str">
            <v>HGC-Lib-26017109</v>
          </cell>
        </row>
        <row r="1038">
          <cell r="C1038" t="str">
            <v>PSM-ZM202512160005-0060</v>
          </cell>
        </row>
        <row r="1038">
          <cell r="F1038" t="str">
            <v>HGC-Lib-26017110</v>
          </cell>
        </row>
        <row r="1039">
          <cell r="C1039" t="str">
            <v>PSM-ZM202512160005-0060</v>
          </cell>
        </row>
        <row r="1039">
          <cell r="F1039" t="str">
            <v>HGC-Lib-26017111</v>
          </cell>
        </row>
        <row r="1040">
          <cell r="C1040" t="str">
            <v>PSM-ZM202512160005-0060</v>
          </cell>
        </row>
        <row r="1040">
          <cell r="F1040" t="str">
            <v>HGC-Lib-26017112</v>
          </cell>
        </row>
        <row r="1041">
          <cell r="C1041" t="str">
            <v>PSM-ZM202512160005-0060</v>
          </cell>
        </row>
        <row r="1041">
          <cell r="F1041" t="str">
            <v>HGC-Lib-26017113</v>
          </cell>
        </row>
        <row r="1042">
          <cell r="C1042" t="str">
            <v>PSM-ZM202512160005-0060</v>
          </cell>
        </row>
        <row r="1042">
          <cell r="F1042" t="str">
            <v>HGC-Lib-26017114</v>
          </cell>
        </row>
        <row r="1043">
          <cell r="C1043" t="str">
            <v>PSM-ZM202512160005-0060</v>
          </cell>
        </row>
        <row r="1043">
          <cell r="F1043" t="str">
            <v>HGC-Lib-26017115</v>
          </cell>
        </row>
        <row r="1044">
          <cell r="C1044" t="str">
            <v>HGC20240919006-0083</v>
          </cell>
        </row>
        <row r="1044">
          <cell r="F1044" t="str">
            <v>HGC-Lib-26017116</v>
          </cell>
        </row>
        <row r="1045">
          <cell r="C1045" t="str">
            <v>HGC20240919006-0083</v>
          </cell>
        </row>
        <row r="1045">
          <cell r="F1045" t="str">
            <v>HGC-Lib-26017117</v>
          </cell>
        </row>
        <row r="1046">
          <cell r="C1046" t="str">
            <v>HGC20240919006-0083</v>
          </cell>
        </row>
        <row r="1046">
          <cell r="F1046" t="str">
            <v>HGC-Lib-26017118</v>
          </cell>
        </row>
        <row r="1047">
          <cell r="C1047" t="str">
            <v>PSM-ZM202512250014-0044</v>
          </cell>
        </row>
        <row r="1047">
          <cell r="F1047" t="str">
            <v>HGC-Lib-26017119</v>
          </cell>
        </row>
        <row r="1048">
          <cell r="C1048" t="str">
            <v>PSM-ZM202512250014-0044</v>
          </cell>
        </row>
        <row r="1048">
          <cell r="F1048" t="str">
            <v>HGC-Lib-26017120</v>
          </cell>
        </row>
        <row r="1049">
          <cell r="C1049" t="str">
            <v>PSM-ZM202512250014-0044</v>
          </cell>
        </row>
        <row r="1049">
          <cell r="F1049" t="str">
            <v>HGC-Lib-26017121</v>
          </cell>
        </row>
        <row r="1050">
          <cell r="C1050" t="str">
            <v>PSM-ZM202512250014-0044</v>
          </cell>
        </row>
        <row r="1050">
          <cell r="F1050" t="str">
            <v>HGC-Lib-26017122</v>
          </cell>
        </row>
        <row r="1051">
          <cell r="C1051" t="str">
            <v>PSM-ZM202512250014-0044</v>
          </cell>
        </row>
        <row r="1051">
          <cell r="F1051" t="str">
            <v>HGC-Lib-26017123</v>
          </cell>
        </row>
        <row r="1052">
          <cell r="C1052" t="str">
            <v>PSM-ZM202512250014-0044</v>
          </cell>
        </row>
        <row r="1052">
          <cell r="F1052" t="str">
            <v>HGC-Lib-26017124</v>
          </cell>
        </row>
        <row r="1053">
          <cell r="C1053" t="str">
            <v>PSM-ZM202512250014-0045</v>
          </cell>
        </row>
        <row r="1053">
          <cell r="F1053" t="str">
            <v>HGC-Lib-26017125</v>
          </cell>
        </row>
        <row r="1054">
          <cell r="C1054" t="str">
            <v>PSM-ZM202512250014-0045</v>
          </cell>
        </row>
        <row r="1054">
          <cell r="F1054" t="str">
            <v>HGC-Lib-26017126</v>
          </cell>
        </row>
        <row r="1055">
          <cell r="C1055" t="str">
            <v>PSM-ZM202512250014-0045</v>
          </cell>
        </row>
        <row r="1055">
          <cell r="F1055" t="str">
            <v>HGC-Lib-26017127</v>
          </cell>
        </row>
        <row r="1056">
          <cell r="C1056" t="str">
            <v>PSM-ZM202512250014-0045</v>
          </cell>
        </row>
        <row r="1056">
          <cell r="F1056" t="str">
            <v>HGC-Lib-26017128</v>
          </cell>
        </row>
        <row r="1057">
          <cell r="C1057" t="str">
            <v>PSM-ZM202512250014-0046</v>
          </cell>
        </row>
        <row r="1057">
          <cell r="F1057" t="str">
            <v>HGC-Lib-26017129</v>
          </cell>
        </row>
        <row r="1058">
          <cell r="C1058" t="str">
            <v>PSM-ZM202512250014-0046</v>
          </cell>
        </row>
        <row r="1058">
          <cell r="F1058" t="str">
            <v>HGC-Lib-26017130</v>
          </cell>
        </row>
        <row r="1059">
          <cell r="C1059" t="str">
            <v>PSM-ZM202512250014-0047</v>
          </cell>
        </row>
        <row r="1059">
          <cell r="F1059" t="str">
            <v>HGC-Lib-26017131</v>
          </cell>
        </row>
        <row r="1060">
          <cell r="C1060" t="str">
            <v>PSM-ZM202512250014-0047</v>
          </cell>
        </row>
        <row r="1060">
          <cell r="F1060" t="str">
            <v>HGC-Lib-26017132</v>
          </cell>
        </row>
        <row r="1061">
          <cell r="C1061" t="str">
            <v>PSM-ZM202512250014-0047</v>
          </cell>
        </row>
        <row r="1061">
          <cell r="F1061" t="str">
            <v>HGC-Lib-26017133</v>
          </cell>
        </row>
        <row r="1062">
          <cell r="C1062" t="str">
            <v>PSM-ZM202512250014-0047</v>
          </cell>
        </row>
        <row r="1062">
          <cell r="F1062" t="str">
            <v>HGC-Lib-26017134</v>
          </cell>
        </row>
        <row r="1063">
          <cell r="C1063" t="str">
            <v>PSM-ZM202512250014-0047</v>
          </cell>
        </row>
        <row r="1063">
          <cell r="F1063" t="str">
            <v>HGC-Lib-26017135</v>
          </cell>
        </row>
        <row r="1064">
          <cell r="C1064" t="str">
            <v>PSM-ZM202512250014-0047</v>
          </cell>
        </row>
        <row r="1064">
          <cell r="F1064" t="str">
            <v>HGC-Lib-26017136</v>
          </cell>
        </row>
        <row r="1065">
          <cell r="C1065" t="str">
            <v>PSM-ZM202512250014-0047</v>
          </cell>
        </row>
        <row r="1065">
          <cell r="F1065" t="str">
            <v>HGC-Lib-26017137</v>
          </cell>
        </row>
        <row r="1066">
          <cell r="C1066" t="str">
            <v>PSM-ZM202512250014-0047</v>
          </cell>
        </row>
        <row r="1066">
          <cell r="F1066" t="str">
            <v>HGC-Lib-26017138</v>
          </cell>
        </row>
        <row r="1067">
          <cell r="C1067" t="str">
            <v>PSM-ZM202512250014-0047</v>
          </cell>
        </row>
        <row r="1067">
          <cell r="F1067" t="str">
            <v>HGC-Lib-26017139</v>
          </cell>
        </row>
        <row r="1068">
          <cell r="C1068" t="str">
            <v>PSM-ZM202512250014-0047</v>
          </cell>
        </row>
        <row r="1068">
          <cell r="F1068" t="str">
            <v>HGC-Lib-26017140</v>
          </cell>
        </row>
        <row r="1069">
          <cell r="C1069" t="str">
            <v>PSM-ZM202511190004-0001</v>
          </cell>
        </row>
        <row r="1069">
          <cell r="F1069" t="str">
            <v>HGC-POOL-26017142</v>
          </cell>
        </row>
        <row r="1070">
          <cell r="C1070" t="str">
            <v>PSM-ZM202511050009-0006</v>
          </cell>
        </row>
        <row r="1070">
          <cell r="F1070" t="str">
            <v>HGC-POOL-26017144</v>
          </cell>
        </row>
        <row r="1071">
          <cell r="C1071" t="str">
            <v>PSM-ZM202601120001-0002</v>
          </cell>
        </row>
        <row r="1071">
          <cell r="F1071" t="str">
            <v>HGC-Lib-26017151</v>
          </cell>
        </row>
        <row r="1072">
          <cell r="C1072" t="str">
            <v>PSM-ZM202601120001-0002</v>
          </cell>
        </row>
        <row r="1072">
          <cell r="F1072" t="str">
            <v>HGC-Lib-26017152</v>
          </cell>
        </row>
        <row r="1073">
          <cell r="C1073" t="str">
            <v>PSM-ZM202601120001-0002</v>
          </cell>
        </row>
        <row r="1073">
          <cell r="F1073" t="str">
            <v>HGC-Lib-26017153</v>
          </cell>
        </row>
        <row r="1074">
          <cell r="C1074" t="str">
            <v>PSM-ZM202601120001-0002</v>
          </cell>
        </row>
        <row r="1074">
          <cell r="F1074" t="str">
            <v>HGC-Lib-26017154</v>
          </cell>
        </row>
        <row r="1075">
          <cell r="C1075" t="str">
            <v>PSM-ZM202601210011-0001</v>
          </cell>
        </row>
        <row r="1075">
          <cell r="F1075" t="str">
            <v>HGC-Lib-26017156</v>
          </cell>
        </row>
        <row r="1076">
          <cell r="C1076" t="str">
            <v>PSM-ZM202601210011-0001</v>
          </cell>
        </row>
        <row r="1076">
          <cell r="F1076" t="str">
            <v>HGC-Lib-26017157</v>
          </cell>
        </row>
        <row r="1077">
          <cell r="C1077" t="str">
            <v>PSM-ZM202601210011-0001</v>
          </cell>
        </row>
        <row r="1077">
          <cell r="F1077" t="str">
            <v>HGC-Lib-26017158</v>
          </cell>
        </row>
        <row r="1078">
          <cell r="C1078" t="str">
            <v>PSM-ZM202601210011-0001</v>
          </cell>
        </row>
        <row r="1078">
          <cell r="F1078" t="str">
            <v>HGC-Lib-26017159</v>
          </cell>
        </row>
        <row r="1079">
          <cell r="C1079" t="str">
            <v>PSM-ZM202601210011-0001</v>
          </cell>
        </row>
        <row r="1079">
          <cell r="F1079" t="str">
            <v>HGC-Lib-26017160</v>
          </cell>
        </row>
        <row r="1080">
          <cell r="C1080" t="str">
            <v>PSM-ZM202601210011-0001</v>
          </cell>
        </row>
        <row r="1080">
          <cell r="F1080" t="str">
            <v>HGC-Lib-26017161</v>
          </cell>
        </row>
        <row r="1081">
          <cell r="C1081" t="str">
            <v>PSM-ZM202601210011-0001</v>
          </cell>
        </row>
        <row r="1081">
          <cell r="F1081" t="str">
            <v>HGC-Lib-26017162</v>
          </cell>
        </row>
        <row r="1082">
          <cell r="C1082" t="str">
            <v>PSM-ZM202601210011-0001</v>
          </cell>
        </row>
        <row r="1082">
          <cell r="F1082" t="str">
            <v>HGC-Lib-26017163</v>
          </cell>
        </row>
        <row r="1083">
          <cell r="C1083" t="str">
            <v>PSM-ZM202601210011-0001</v>
          </cell>
        </row>
        <row r="1083">
          <cell r="F1083" t="str">
            <v>HGC-Lib-26017164</v>
          </cell>
        </row>
        <row r="1084">
          <cell r="C1084" t="str">
            <v>PSM-ZM202601210011-0001</v>
          </cell>
        </row>
        <row r="1084">
          <cell r="F1084" t="str">
            <v>HGC-Lib-26017165</v>
          </cell>
        </row>
        <row r="1085">
          <cell r="C1085" t="str">
            <v>PSM-ZM202601210011-0001</v>
          </cell>
        </row>
        <row r="1085">
          <cell r="F1085" t="str">
            <v>HGC-Lib-26017166</v>
          </cell>
        </row>
        <row r="1086">
          <cell r="C1086" t="str">
            <v>PSM-ZM202601210011-0001</v>
          </cell>
        </row>
        <row r="1086">
          <cell r="F1086" t="str">
            <v>HGC-Lib-26017167</v>
          </cell>
        </row>
        <row r="1087">
          <cell r="C1087" t="str">
            <v>PSM-ZM202601210011-0001</v>
          </cell>
        </row>
        <row r="1087">
          <cell r="F1087" t="str">
            <v>HGC-Lib-26017168</v>
          </cell>
        </row>
        <row r="1088">
          <cell r="C1088" t="str">
            <v>PSM-ZM202601210011-0001</v>
          </cell>
        </row>
        <row r="1088">
          <cell r="F1088" t="str">
            <v>HGC-Lib-26017169</v>
          </cell>
        </row>
        <row r="1089">
          <cell r="C1089" t="str">
            <v>PSM-ZM202601210011-0001</v>
          </cell>
        </row>
        <row r="1089">
          <cell r="F1089" t="str">
            <v>HGC-Lib-26017170</v>
          </cell>
        </row>
        <row r="1090">
          <cell r="C1090" t="str">
            <v>PSM-ZM202601210011-0001</v>
          </cell>
        </row>
        <row r="1090">
          <cell r="F1090" t="str">
            <v>HGC-Lib-26017171</v>
          </cell>
        </row>
        <row r="1091">
          <cell r="C1091" t="str">
            <v>PSM-ZM202601210011-0001</v>
          </cell>
        </row>
        <row r="1091">
          <cell r="F1091" t="str">
            <v>HGC-Lib-26017172</v>
          </cell>
        </row>
        <row r="1092">
          <cell r="C1092" t="str">
            <v>PSM-ZM202601210011-0001</v>
          </cell>
        </row>
        <row r="1092">
          <cell r="F1092" t="str">
            <v>HGC-Lib-26017173</v>
          </cell>
        </row>
        <row r="1093">
          <cell r="C1093" t="str">
            <v>PSM-ZM202601210011-0001</v>
          </cell>
        </row>
        <row r="1093">
          <cell r="F1093" t="str">
            <v>HGC-Lib-26017174</v>
          </cell>
        </row>
        <row r="1094">
          <cell r="C1094" t="str">
            <v>PSM-ZM202601210011-0001</v>
          </cell>
        </row>
        <row r="1094">
          <cell r="F1094" t="str">
            <v>HGC-Lib-26017175</v>
          </cell>
        </row>
        <row r="1095">
          <cell r="C1095" t="str">
            <v>PSM-ZM202601210011-0001</v>
          </cell>
        </row>
        <row r="1095">
          <cell r="F1095" t="str">
            <v>HGC-Lib-26017176</v>
          </cell>
        </row>
        <row r="1096">
          <cell r="C1096" t="str">
            <v>PSM-ZM202601210011-0001</v>
          </cell>
        </row>
        <row r="1096">
          <cell r="F1096" t="str">
            <v>HGC-Lib-26017177</v>
          </cell>
        </row>
        <row r="1097">
          <cell r="C1097" t="str">
            <v>PSM-ZM202601210011-0001</v>
          </cell>
        </row>
        <row r="1097">
          <cell r="F1097" t="str">
            <v>HGC-Lib-26017178</v>
          </cell>
        </row>
        <row r="1098">
          <cell r="C1098" t="str">
            <v>PSM-ZM202601210011-0001</v>
          </cell>
        </row>
        <row r="1098">
          <cell r="F1098" t="str">
            <v>HGC-Lib-26017179</v>
          </cell>
        </row>
        <row r="1099">
          <cell r="C1099" t="str">
            <v>PSM-ZM202601210011-0001</v>
          </cell>
        </row>
        <row r="1099">
          <cell r="F1099" t="str">
            <v>HGC-Lib-26017180</v>
          </cell>
        </row>
        <row r="1100">
          <cell r="C1100" t="str">
            <v>PSM-ZM202601210011-0001</v>
          </cell>
        </row>
        <row r="1100">
          <cell r="F1100" t="str">
            <v>HGC-Lib-26017181</v>
          </cell>
        </row>
        <row r="1101">
          <cell r="C1101" t="str">
            <v>PSM-ZM202601210011-0001</v>
          </cell>
        </row>
        <row r="1101">
          <cell r="F1101" t="str">
            <v>HGC-Lib-26017182</v>
          </cell>
        </row>
        <row r="1102">
          <cell r="C1102" t="str">
            <v>PSM-ZM202601210011-0001</v>
          </cell>
        </row>
        <row r="1102">
          <cell r="F1102" t="str">
            <v>HGC-Lib-26017183</v>
          </cell>
        </row>
        <row r="1103">
          <cell r="C1103" t="str">
            <v>PSM-ZM202601210011-0001</v>
          </cell>
        </row>
        <row r="1103">
          <cell r="F1103" t="str">
            <v>HGC-Lib-26017184</v>
          </cell>
        </row>
        <row r="1104">
          <cell r="C1104" t="str">
            <v>PSM-ZM202601210011-0001</v>
          </cell>
        </row>
        <row r="1104">
          <cell r="F1104" t="str">
            <v>HGC-Lib-26017185</v>
          </cell>
        </row>
        <row r="1105">
          <cell r="C1105" t="str">
            <v>PSM-ZM202601210011-0001</v>
          </cell>
        </row>
        <row r="1105">
          <cell r="F1105" t="str">
            <v>HGC-Lib-26017186</v>
          </cell>
        </row>
        <row r="1106">
          <cell r="C1106" t="str">
            <v>PSM-ZM202601210011-0001</v>
          </cell>
        </row>
        <row r="1106">
          <cell r="F1106" t="str">
            <v>HGC-Lib-26017187</v>
          </cell>
        </row>
        <row r="1107">
          <cell r="C1107" t="str">
            <v>PSM-ZM202601210011-0001</v>
          </cell>
        </row>
        <row r="1107">
          <cell r="F1107" t="str">
            <v>HGC-Lib-26017188</v>
          </cell>
        </row>
        <row r="1108">
          <cell r="C1108" t="str">
            <v>PSM-ZM202601210011-0001</v>
          </cell>
        </row>
        <row r="1108">
          <cell r="F1108" t="str">
            <v>HGC-Lib-26017189</v>
          </cell>
        </row>
        <row r="1109">
          <cell r="C1109" t="str">
            <v>PSM-ZM202601210011-0001</v>
          </cell>
        </row>
        <row r="1109">
          <cell r="F1109" t="str">
            <v>HGC-Lib-26017190</v>
          </cell>
        </row>
        <row r="1110">
          <cell r="C1110" t="str">
            <v>PSM-ZM202601210011-0001</v>
          </cell>
        </row>
        <row r="1110">
          <cell r="F1110" t="str">
            <v>HGC-Lib-26017191</v>
          </cell>
        </row>
        <row r="1111">
          <cell r="C1111" t="str">
            <v>PSM-ZM202601210011-0001</v>
          </cell>
        </row>
        <row r="1111">
          <cell r="F1111" t="str">
            <v>HGC-Lib-26017192</v>
          </cell>
        </row>
        <row r="1112">
          <cell r="C1112" t="str">
            <v>PSM-ZM202601210011-0001</v>
          </cell>
        </row>
        <row r="1112">
          <cell r="F1112" t="str">
            <v>HGC-Lib-26017193</v>
          </cell>
        </row>
        <row r="1113">
          <cell r="C1113" t="str">
            <v>PSM-ZM202601210011-0001</v>
          </cell>
        </row>
        <row r="1113">
          <cell r="F1113" t="str">
            <v>HGC-Lib-26017194</v>
          </cell>
        </row>
        <row r="1114">
          <cell r="C1114" t="str">
            <v>PSM-ZM202601210011-0001</v>
          </cell>
        </row>
        <row r="1114">
          <cell r="F1114" t="str">
            <v>HGC-Lib-26017195</v>
          </cell>
        </row>
        <row r="1115">
          <cell r="C1115" t="str">
            <v>PSM-ZM202601210011-0001</v>
          </cell>
        </row>
        <row r="1115">
          <cell r="F1115" t="str">
            <v>HGC-Lib-26017196</v>
          </cell>
        </row>
        <row r="1116">
          <cell r="C1116" t="str">
            <v>PSM-ZM202601210011-0001</v>
          </cell>
        </row>
        <row r="1116">
          <cell r="F1116" t="str">
            <v>HGC-Lib-26017197</v>
          </cell>
        </row>
        <row r="1117">
          <cell r="C1117" t="str">
            <v>PSM-ZM202601210011-0001</v>
          </cell>
        </row>
        <row r="1117">
          <cell r="F1117" t="str">
            <v>HGC-Lib-26017198</v>
          </cell>
        </row>
        <row r="1118">
          <cell r="C1118" t="str">
            <v>PSM-ZM202601210011-0001</v>
          </cell>
        </row>
        <row r="1118">
          <cell r="F1118" t="str">
            <v>HGC-Lib-26017199</v>
          </cell>
        </row>
        <row r="1119">
          <cell r="C1119" t="str">
            <v>PSM-ZM202601210011-0001</v>
          </cell>
        </row>
        <row r="1119">
          <cell r="F1119" t="str">
            <v>HGC-Lib-26017200</v>
          </cell>
        </row>
        <row r="1120">
          <cell r="C1120" t="str">
            <v>PSM-ZM202601210011-0001</v>
          </cell>
        </row>
        <row r="1120">
          <cell r="F1120" t="str">
            <v>HGC-Lib-26017201</v>
          </cell>
        </row>
        <row r="1121">
          <cell r="C1121" t="str">
            <v>PSM-ZM202601210011-0001</v>
          </cell>
        </row>
        <row r="1121">
          <cell r="F1121" t="str">
            <v>HGC-Lib-26017202</v>
          </cell>
        </row>
        <row r="1122">
          <cell r="C1122" t="str">
            <v>PSM-ZM202601210011-0001</v>
          </cell>
        </row>
        <row r="1122">
          <cell r="F1122" t="str">
            <v>HGC-Lib-26017203</v>
          </cell>
        </row>
        <row r="1123">
          <cell r="C1123" t="str">
            <v>PSM-ZM202601210011-0001</v>
          </cell>
        </row>
        <row r="1123">
          <cell r="F1123" t="str">
            <v>HGC-Lib-26017204</v>
          </cell>
        </row>
        <row r="1124">
          <cell r="C1124" t="str">
            <v>PSM-ZM202601210011-0001</v>
          </cell>
        </row>
        <row r="1124">
          <cell r="F1124" t="str">
            <v>HGC-Lib-26017205</v>
          </cell>
        </row>
        <row r="1125">
          <cell r="C1125" t="str">
            <v>PSM-ZM202601210011-0001</v>
          </cell>
        </row>
        <row r="1125">
          <cell r="F1125" t="str">
            <v>HGC-Lib-26017206</v>
          </cell>
        </row>
        <row r="1126">
          <cell r="C1126" t="str">
            <v>PSM-ZM202601210011-0001</v>
          </cell>
        </row>
        <row r="1126">
          <cell r="F1126" t="str">
            <v>HGC-Lib-26017207</v>
          </cell>
        </row>
        <row r="1127">
          <cell r="C1127" t="str">
            <v>PSM-ZM202601210011-0001</v>
          </cell>
        </row>
        <row r="1127">
          <cell r="F1127" t="str">
            <v>HGC-Lib-26017208</v>
          </cell>
        </row>
        <row r="1128">
          <cell r="C1128" t="str">
            <v>PSM-ZM202601210011-0001</v>
          </cell>
        </row>
        <row r="1128">
          <cell r="F1128" t="str">
            <v>HGC-Lib-26017209</v>
          </cell>
        </row>
        <row r="1129">
          <cell r="C1129" t="str">
            <v>PSM-ZM202601210011-0001</v>
          </cell>
        </row>
        <row r="1129">
          <cell r="F1129" t="str">
            <v>HGC-Lib-26017210</v>
          </cell>
        </row>
        <row r="1130">
          <cell r="C1130" t="str">
            <v>PSM-ZM202601210011-0001</v>
          </cell>
        </row>
        <row r="1130">
          <cell r="F1130" t="str">
            <v>HGC-Lib-26017211</v>
          </cell>
        </row>
        <row r="1131">
          <cell r="C1131" t="str">
            <v>PSM-ZM202601210011-0001</v>
          </cell>
        </row>
        <row r="1131">
          <cell r="F1131" t="str">
            <v>HGC-Lib-26017212</v>
          </cell>
        </row>
        <row r="1132">
          <cell r="C1132" t="str">
            <v>PSM-ZM202601210011-0001</v>
          </cell>
        </row>
        <row r="1132">
          <cell r="F1132" t="str">
            <v>HGC-Lib-26017213</v>
          </cell>
        </row>
        <row r="1133">
          <cell r="C1133" t="str">
            <v>PSM-ZM202601210011-0001</v>
          </cell>
        </row>
        <row r="1133">
          <cell r="F1133" t="str">
            <v>HGC-Lib-26017214</v>
          </cell>
        </row>
        <row r="1134">
          <cell r="C1134" t="str">
            <v>PSM-ZM202601210011-0001</v>
          </cell>
        </row>
        <row r="1134">
          <cell r="F1134" t="str">
            <v>HGC-Lib-26017215</v>
          </cell>
        </row>
        <row r="1135">
          <cell r="C1135" t="str">
            <v>PSM-ZM202601210011-0001</v>
          </cell>
        </row>
        <row r="1135">
          <cell r="F1135" t="str">
            <v>HGC-Lib-26017216</v>
          </cell>
        </row>
        <row r="1136">
          <cell r="C1136" t="str">
            <v>PSM-ZM202601210011-0001</v>
          </cell>
        </row>
        <row r="1136">
          <cell r="F1136" t="str">
            <v>HGC-Lib-26017217</v>
          </cell>
        </row>
        <row r="1137">
          <cell r="C1137" t="str">
            <v>PSM-ZM202601210011-0001</v>
          </cell>
        </row>
        <row r="1137">
          <cell r="F1137" t="str">
            <v>HGC-Lib-26017218</v>
          </cell>
        </row>
        <row r="1138">
          <cell r="C1138" t="str">
            <v>PSM-ZM202601210011-0001</v>
          </cell>
        </row>
        <row r="1138">
          <cell r="F1138" t="str">
            <v>HGC-Lib-26017219</v>
          </cell>
        </row>
        <row r="1139">
          <cell r="C1139" t="str">
            <v>PSM-ZM202601210011-0001</v>
          </cell>
        </row>
        <row r="1139">
          <cell r="F1139" t="str">
            <v>HGC-Lib-26017220</v>
          </cell>
        </row>
        <row r="1140">
          <cell r="C1140" t="str">
            <v>PSM-ZM202601210011-0001</v>
          </cell>
        </row>
        <row r="1140">
          <cell r="F1140" t="str">
            <v>HGC-Lib-26017221</v>
          </cell>
        </row>
        <row r="1141">
          <cell r="C1141" t="str">
            <v>PSM-ZM202601210011-0001</v>
          </cell>
        </row>
        <row r="1141">
          <cell r="F1141" t="str">
            <v>HGC-Lib-26017222</v>
          </cell>
        </row>
        <row r="1142">
          <cell r="C1142" t="str">
            <v>PSM-ZM202601210011-0001</v>
          </cell>
        </row>
        <row r="1142">
          <cell r="F1142" t="str">
            <v>HGC-Lib-26017223</v>
          </cell>
        </row>
        <row r="1143">
          <cell r="C1143" t="str">
            <v>PSM-ZM202601210011-0001</v>
          </cell>
        </row>
        <row r="1143">
          <cell r="F1143" t="str">
            <v>HGC-Lib-26017224</v>
          </cell>
        </row>
        <row r="1144">
          <cell r="C1144" t="str">
            <v>PSM-ZM202601210011-0001</v>
          </cell>
        </row>
        <row r="1144">
          <cell r="F1144" t="str">
            <v>HGC-Lib-26017225</v>
          </cell>
        </row>
        <row r="1145">
          <cell r="C1145" t="str">
            <v>PSM-ZM202601210011-0001</v>
          </cell>
        </row>
        <row r="1145">
          <cell r="F1145" t="str">
            <v>HGC-Lib-26017226</v>
          </cell>
        </row>
        <row r="1146">
          <cell r="C1146" t="str">
            <v>PSM-ZM202601210011-0001</v>
          </cell>
        </row>
        <row r="1146">
          <cell r="F1146" t="str">
            <v>HGC-Lib-26017227</v>
          </cell>
        </row>
        <row r="1147">
          <cell r="C1147" t="str">
            <v>PSM-ZM202601210011-0001</v>
          </cell>
        </row>
        <row r="1147">
          <cell r="F1147" t="str">
            <v>HGC-Lib-26017228</v>
          </cell>
        </row>
        <row r="1148">
          <cell r="C1148" t="str">
            <v>PSM-ZM202601210011-0001</v>
          </cell>
        </row>
        <row r="1148">
          <cell r="F1148" t="str">
            <v>HGC-Lib-26017229</v>
          </cell>
        </row>
        <row r="1149">
          <cell r="C1149" t="str">
            <v>PSM-ZM202601210011-0001</v>
          </cell>
        </row>
        <row r="1149">
          <cell r="F1149" t="str">
            <v>HGC-Lib-26017230</v>
          </cell>
        </row>
        <row r="1150">
          <cell r="C1150" t="str">
            <v>PSM-ZM202601210011-0001</v>
          </cell>
        </row>
        <row r="1150">
          <cell r="F1150" t="str">
            <v>HGC-Lib-26017231</v>
          </cell>
        </row>
        <row r="1151">
          <cell r="C1151" t="str">
            <v>PSM-ZM202601210011-0001</v>
          </cell>
        </row>
        <row r="1151">
          <cell r="F1151" t="str">
            <v>HGC-Lib-26017232</v>
          </cell>
        </row>
        <row r="1152">
          <cell r="C1152" t="str">
            <v>PSM-ZM202601210011-0001</v>
          </cell>
        </row>
        <row r="1152">
          <cell r="F1152" t="str">
            <v>HGC-Lib-26017233</v>
          </cell>
        </row>
        <row r="1153">
          <cell r="C1153" t="str">
            <v>PSM-ZM202601210011-0001</v>
          </cell>
        </row>
        <row r="1153">
          <cell r="F1153" t="str">
            <v>HGC-Lib-26017234</v>
          </cell>
        </row>
        <row r="1154">
          <cell r="C1154" t="str">
            <v>PSM-ZM202601210011-0001</v>
          </cell>
        </row>
        <row r="1154">
          <cell r="F1154" t="str">
            <v>HGC-Lib-26017235</v>
          </cell>
        </row>
        <row r="1155">
          <cell r="C1155" t="str">
            <v>PSM-ZM202601210011-0001</v>
          </cell>
        </row>
        <row r="1155">
          <cell r="F1155" t="str">
            <v>HGC-Lib-26017236</v>
          </cell>
        </row>
        <row r="1156">
          <cell r="C1156" t="str">
            <v>PSM-ZM202601210011-0001</v>
          </cell>
        </row>
        <row r="1156">
          <cell r="F1156" t="str">
            <v>HGC-Lib-26017237</v>
          </cell>
        </row>
        <row r="1157">
          <cell r="C1157" t="str">
            <v>PSM-ZM202601210011-0001</v>
          </cell>
        </row>
        <row r="1157">
          <cell r="F1157" t="str">
            <v>HGC-Lib-26017238</v>
          </cell>
        </row>
        <row r="1158">
          <cell r="C1158" t="str">
            <v>PSM-ZM202601210011-0001</v>
          </cell>
        </row>
        <row r="1158">
          <cell r="F1158" t="str">
            <v>HGC-Lib-26017239</v>
          </cell>
        </row>
        <row r="1159">
          <cell r="C1159" t="str">
            <v>PSM-ZM202601210011-0001</v>
          </cell>
        </row>
        <row r="1159">
          <cell r="F1159" t="str">
            <v>HGC-Lib-26017240</v>
          </cell>
        </row>
        <row r="1160">
          <cell r="C1160" t="str">
            <v>PSM-ZM202601210011-0001</v>
          </cell>
        </row>
        <row r="1160">
          <cell r="F1160" t="str">
            <v>HGC-Lib-26017241</v>
          </cell>
        </row>
        <row r="1161">
          <cell r="C1161" t="str">
            <v>PSM-ZM202601210011-0001</v>
          </cell>
        </row>
        <row r="1161">
          <cell r="F1161" t="str">
            <v>HGC-Lib-26017242</v>
          </cell>
        </row>
        <row r="1162">
          <cell r="C1162" t="str">
            <v>PSM-ZM202601210011-0001</v>
          </cell>
        </row>
        <row r="1162">
          <cell r="F1162" t="str">
            <v>HGC-Lib-26017243</v>
          </cell>
        </row>
        <row r="1163">
          <cell r="C1163" t="str">
            <v>PSM-ZM202601210011-0001</v>
          </cell>
        </row>
        <row r="1163">
          <cell r="F1163" t="str">
            <v>HGC-Lib-26017244</v>
          </cell>
        </row>
        <row r="1164">
          <cell r="C1164" t="str">
            <v>PSM-ZM202601210011-0001</v>
          </cell>
        </row>
        <row r="1164">
          <cell r="F1164" t="str">
            <v>HGC-Lib-26017245</v>
          </cell>
        </row>
        <row r="1165">
          <cell r="C1165" t="str">
            <v>PSM-ZM202601210011-0001</v>
          </cell>
        </row>
        <row r="1165">
          <cell r="F1165" t="str">
            <v>HGC-Lib-26017246</v>
          </cell>
        </row>
        <row r="1166">
          <cell r="C1166" t="str">
            <v>PSM-ZM202601210011-0001</v>
          </cell>
        </row>
        <row r="1166">
          <cell r="F1166" t="str">
            <v>HGC-Lib-26017247</v>
          </cell>
        </row>
        <row r="1167">
          <cell r="C1167" t="str">
            <v>PSM-ZM202601210011-0002</v>
          </cell>
        </row>
        <row r="1167">
          <cell r="F1167" t="str">
            <v>HGC-Lib-26017248</v>
          </cell>
        </row>
        <row r="1168">
          <cell r="C1168" t="str">
            <v>PSM-ZM202601210011-0002</v>
          </cell>
        </row>
        <row r="1168">
          <cell r="F1168" t="str">
            <v>HGC-Lib-26017249</v>
          </cell>
        </row>
        <row r="1169">
          <cell r="C1169" t="str">
            <v>PSM-ZM202601210011-0002</v>
          </cell>
        </row>
        <row r="1169">
          <cell r="F1169" t="str">
            <v>HGC-Lib-26017250</v>
          </cell>
        </row>
        <row r="1170">
          <cell r="C1170" t="str">
            <v>PSM-ZM202601210011-0002</v>
          </cell>
        </row>
        <row r="1170">
          <cell r="F1170" t="str">
            <v>HGC-Lib-26017251</v>
          </cell>
        </row>
        <row r="1171">
          <cell r="C1171" t="str">
            <v>PSM-ZM202601210011-0002</v>
          </cell>
        </row>
        <row r="1171">
          <cell r="F1171" t="str">
            <v>HGC-Lib-26017252</v>
          </cell>
        </row>
        <row r="1172">
          <cell r="C1172" t="str">
            <v>PSM-ZM202601210011-0002</v>
          </cell>
        </row>
        <row r="1172">
          <cell r="F1172" t="str">
            <v>HGC-Lib-26017253</v>
          </cell>
        </row>
        <row r="1173">
          <cell r="C1173" t="str">
            <v>PSM-ZM202601210011-0002</v>
          </cell>
        </row>
        <row r="1173">
          <cell r="F1173" t="str">
            <v>HGC-Lib-26017254</v>
          </cell>
        </row>
        <row r="1174">
          <cell r="C1174" t="str">
            <v>PSM-ZM202601210011-0002</v>
          </cell>
        </row>
        <row r="1174">
          <cell r="F1174" t="str">
            <v>HGC-Lib-26017255</v>
          </cell>
        </row>
        <row r="1175">
          <cell r="C1175" t="str">
            <v>PSM-ZM202601210011-0002</v>
          </cell>
        </row>
        <row r="1175">
          <cell r="F1175" t="str">
            <v>HGC-Lib-26017256</v>
          </cell>
        </row>
        <row r="1176">
          <cell r="C1176" t="str">
            <v>PSM-ZM202601210011-0002</v>
          </cell>
        </row>
        <row r="1176">
          <cell r="F1176" t="str">
            <v>HGC-Lib-26017257</v>
          </cell>
        </row>
        <row r="1177">
          <cell r="C1177" t="str">
            <v>PSM-ZM202601210011-0002</v>
          </cell>
        </row>
        <row r="1177">
          <cell r="F1177" t="str">
            <v>HGC-Lib-26017258</v>
          </cell>
        </row>
        <row r="1178">
          <cell r="C1178" t="str">
            <v>PSM-ZM202601210011-0002</v>
          </cell>
        </row>
        <row r="1178">
          <cell r="F1178" t="str">
            <v>HGC-Lib-26017259</v>
          </cell>
        </row>
        <row r="1179">
          <cell r="C1179" t="str">
            <v>PSM-ZM202601210011-0002</v>
          </cell>
        </row>
        <row r="1179">
          <cell r="F1179" t="str">
            <v>HGC-Lib-26017260</v>
          </cell>
        </row>
        <row r="1180">
          <cell r="C1180" t="str">
            <v>PSM-ZM202601210011-0002</v>
          </cell>
        </row>
        <row r="1180">
          <cell r="F1180" t="str">
            <v>HGC-Lib-26017261</v>
          </cell>
        </row>
        <row r="1181">
          <cell r="C1181" t="str">
            <v>PSM-ZM202601210011-0002</v>
          </cell>
        </row>
        <row r="1181">
          <cell r="F1181" t="str">
            <v>HGC-Lib-26017262</v>
          </cell>
        </row>
        <row r="1182">
          <cell r="C1182" t="str">
            <v>PSM-ZM202601210011-0002</v>
          </cell>
        </row>
        <row r="1182">
          <cell r="F1182" t="str">
            <v>HGC-Lib-26017263</v>
          </cell>
        </row>
        <row r="1183">
          <cell r="C1183" t="str">
            <v>PSM-ZM202601210011-0002</v>
          </cell>
        </row>
        <row r="1183">
          <cell r="F1183" t="str">
            <v>HGC-Lib-26017264</v>
          </cell>
        </row>
        <row r="1184">
          <cell r="C1184" t="str">
            <v>PSM-ZM202601210011-0002</v>
          </cell>
        </row>
        <row r="1184">
          <cell r="F1184" t="str">
            <v>HGC-Lib-26017265</v>
          </cell>
        </row>
        <row r="1185">
          <cell r="C1185" t="str">
            <v>PSM-ZM202601210011-0002</v>
          </cell>
        </row>
        <row r="1185">
          <cell r="F1185" t="str">
            <v>HGC-Lib-26017266</v>
          </cell>
        </row>
        <row r="1186">
          <cell r="C1186" t="str">
            <v>PSM-ZM202601210011-0002</v>
          </cell>
        </row>
        <row r="1186">
          <cell r="F1186" t="str">
            <v>HGC-Lib-26017267</v>
          </cell>
        </row>
        <row r="1187">
          <cell r="C1187" t="str">
            <v>PSM-ZM202601210011-0002</v>
          </cell>
        </row>
        <row r="1187">
          <cell r="F1187" t="str">
            <v>HGC-Lib-26017268</v>
          </cell>
        </row>
        <row r="1188">
          <cell r="C1188" t="str">
            <v>PSM-ZM202601210011-0002</v>
          </cell>
        </row>
        <row r="1188">
          <cell r="F1188" t="str">
            <v>HGC-Lib-26017269</v>
          </cell>
        </row>
        <row r="1189">
          <cell r="C1189" t="str">
            <v>PSM-ZM202601210011-0002</v>
          </cell>
        </row>
        <row r="1189">
          <cell r="F1189" t="str">
            <v>HGC-Lib-26017270</v>
          </cell>
        </row>
        <row r="1190">
          <cell r="C1190" t="str">
            <v>PSM-ZM202601210011-0002</v>
          </cell>
        </row>
        <row r="1190">
          <cell r="F1190" t="str">
            <v>HGC-Lib-26017271</v>
          </cell>
        </row>
        <row r="1191">
          <cell r="C1191" t="str">
            <v>PSM-ZM202601210011-0002</v>
          </cell>
        </row>
        <row r="1191">
          <cell r="F1191" t="str">
            <v>HGC-Lib-26017272</v>
          </cell>
        </row>
        <row r="1192">
          <cell r="C1192" t="str">
            <v>PSM-ZM202601210011-0002</v>
          </cell>
        </row>
        <row r="1192">
          <cell r="F1192" t="str">
            <v>HGC-Lib-26017273</v>
          </cell>
        </row>
        <row r="1193">
          <cell r="C1193" t="str">
            <v>PSM-ZM202601210011-0002</v>
          </cell>
        </row>
        <row r="1193">
          <cell r="F1193" t="str">
            <v>HGC-Lib-26017274</v>
          </cell>
        </row>
        <row r="1194">
          <cell r="C1194" t="str">
            <v>PSM-ZM202601210011-0002</v>
          </cell>
        </row>
        <row r="1194">
          <cell r="F1194" t="str">
            <v>HGC-Lib-26017275</v>
          </cell>
        </row>
        <row r="1195">
          <cell r="C1195" t="str">
            <v>PSM-ZM202601210011-0002</v>
          </cell>
        </row>
        <row r="1195">
          <cell r="F1195" t="str">
            <v>HGC-Lib-26017276</v>
          </cell>
        </row>
        <row r="1196">
          <cell r="C1196" t="str">
            <v>PSM-ZM202601210011-0002</v>
          </cell>
        </row>
        <row r="1196">
          <cell r="F1196" t="str">
            <v>HGC-Lib-26017277</v>
          </cell>
        </row>
        <row r="1197">
          <cell r="C1197" t="str">
            <v>PSM-ZM202601210011-0002</v>
          </cell>
        </row>
        <row r="1197">
          <cell r="F1197" t="str">
            <v>HGC-Lib-26017278</v>
          </cell>
        </row>
        <row r="1198">
          <cell r="C1198" t="str">
            <v>PSM-ZM202601210011-0002</v>
          </cell>
        </row>
        <row r="1198">
          <cell r="F1198" t="str">
            <v>HGC-Lib-26017279</v>
          </cell>
        </row>
        <row r="1199">
          <cell r="C1199" t="str">
            <v>PSM-ZM202601210011-0002</v>
          </cell>
        </row>
        <row r="1199">
          <cell r="F1199" t="str">
            <v>HGC-Lib-26017280</v>
          </cell>
        </row>
        <row r="1200">
          <cell r="C1200" t="str">
            <v>PSM-ZM202601210011-0002</v>
          </cell>
        </row>
        <row r="1200">
          <cell r="F1200" t="str">
            <v>HGC-Lib-26017281</v>
          </cell>
        </row>
        <row r="1201">
          <cell r="C1201" t="str">
            <v>PSM-ZM202601210011-0002</v>
          </cell>
        </row>
        <row r="1201">
          <cell r="F1201" t="str">
            <v>HGC-Lib-26017282</v>
          </cell>
        </row>
        <row r="1202">
          <cell r="C1202" t="str">
            <v>PSM-ZM202601210011-0002</v>
          </cell>
        </row>
        <row r="1202">
          <cell r="F1202" t="str">
            <v>HGC-Lib-26017283</v>
          </cell>
        </row>
        <row r="1203">
          <cell r="C1203" t="str">
            <v>PSM-ZM202601210011-0002</v>
          </cell>
        </row>
        <row r="1203">
          <cell r="F1203" t="str">
            <v>HGC-Lib-26017284</v>
          </cell>
        </row>
        <row r="1204">
          <cell r="C1204" t="str">
            <v>PSM-ZM202601210011-0002</v>
          </cell>
        </row>
        <row r="1204">
          <cell r="F1204" t="str">
            <v>HGC-Lib-26017285</v>
          </cell>
        </row>
        <row r="1205">
          <cell r="C1205" t="str">
            <v>PSM-ZM202601210011-0002</v>
          </cell>
        </row>
        <row r="1205">
          <cell r="F1205" t="str">
            <v>HGC-Lib-26017286</v>
          </cell>
        </row>
        <row r="1206">
          <cell r="C1206" t="str">
            <v>PSM-ZM202601210011-0002</v>
          </cell>
        </row>
        <row r="1206">
          <cell r="F1206" t="str">
            <v>HGC-Lib-26017287</v>
          </cell>
        </row>
        <row r="1207">
          <cell r="C1207" t="str">
            <v>PSM-ZM202601210011-0002</v>
          </cell>
        </row>
        <row r="1207">
          <cell r="F1207" t="str">
            <v>HGC-Lib-26017288</v>
          </cell>
        </row>
        <row r="1208">
          <cell r="C1208" t="str">
            <v>PSM-ZM202601210011-0002</v>
          </cell>
        </row>
        <row r="1208">
          <cell r="F1208" t="str">
            <v>HGC-Lib-26017289</v>
          </cell>
        </row>
        <row r="1209">
          <cell r="C1209" t="str">
            <v>PSM-ZM202601210011-0002</v>
          </cell>
        </row>
        <row r="1209">
          <cell r="F1209" t="str">
            <v>HGC-Lib-26017290</v>
          </cell>
        </row>
        <row r="1210">
          <cell r="C1210" t="str">
            <v>PSM-ZM202601210011-0002</v>
          </cell>
        </row>
        <row r="1210">
          <cell r="F1210" t="str">
            <v>HGC-Lib-26017291</v>
          </cell>
        </row>
        <row r="1211">
          <cell r="C1211" t="str">
            <v>PSM-ZM202601210011-0002</v>
          </cell>
        </row>
        <row r="1211">
          <cell r="F1211" t="str">
            <v>HGC-Lib-26017292</v>
          </cell>
        </row>
        <row r="1212">
          <cell r="C1212" t="str">
            <v>PSM-ZM202601210011-0002</v>
          </cell>
        </row>
        <row r="1212">
          <cell r="F1212" t="str">
            <v>HGC-Lib-26017293</v>
          </cell>
        </row>
        <row r="1213">
          <cell r="C1213" t="str">
            <v>PSM-ZM202601210011-0002</v>
          </cell>
        </row>
        <row r="1213">
          <cell r="F1213" t="str">
            <v>HGC-Lib-26017294</v>
          </cell>
        </row>
        <row r="1214">
          <cell r="C1214" t="str">
            <v>PSM-ZM202601210011-0002</v>
          </cell>
        </row>
        <row r="1214">
          <cell r="F1214" t="str">
            <v>HGC-Lib-26017295</v>
          </cell>
        </row>
        <row r="1215">
          <cell r="C1215" t="str">
            <v>PSM-ZM202601210011-0002</v>
          </cell>
        </row>
        <row r="1215">
          <cell r="F1215" t="str">
            <v>HGC-Lib-26017296</v>
          </cell>
        </row>
        <row r="1216">
          <cell r="C1216" t="str">
            <v>PSM-ZM202601210011-0002</v>
          </cell>
        </row>
        <row r="1216">
          <cell r="F1216" t="str">
            <v>HGC-Lib-26017297</v>
          </cell>
        </row>
        <row r="1217">
          <cell r="C1217" t="str">
            <v>PSM-ZM202601210011-0002</v>
          </cell>
        </row>
        <row r="1217">
          <cell r="F1217" t="str">
            <v>HGC-Lib-26017298</v>
          </cell>
        </row>
        <row r="1218">
          <cell r="C1218" t="str">
            <v>PSM-ZM202601210011-0002</v>
          </cell>
        </row>
        <row r="1218">
          <cell r="F1218" t="str">
            <v>HGC-Lib-26017299</v>
          </cell>
        </row>
        <row r="1219">
          <cell r="C1219" t="str">
            <v>PSM-ZM202601210011-0002</v>
          </cell>
        </row>
        <row r="1219">
          <cell r="F1219" t="str">
            <v>HGC-Lib-26017300</v>
          </cell>
        </row>
        <row r="1220">
          <cell r="C1220" t="str">
            <v>PSM-ZM202601210011-0002</v>
          </cell>
        </row>
        <row r="1220">
          <cell r="F1220" t="str">
            <v>HGC-Lib-26017301</v>
          </cell>
        </row>
        <row r="1221">
          <cell r="C1221" t="str">
            <v>PSM-ZM202601210011-0002</v>
          </cell>
        </row>
        <row r="1221">
          <cell r="F1221" t="str">
            <v>HGC-Lib-26017302</v>
          </cell>
        </row>
        <row r="1222">
          <cell r="C1222" t="str">
            <v>PSM-ZM202508060010-0142</v>
          </cell>
        </row>
        <row r="1222">
          <cell r="F1222" t="str">
            <v>HGC-Lib-26017303</v>
          </cell>
        </row>
        <row r="1223">
          <cell r="C1223" t="str">
            <v>PSM-ZM202508060010-0142</v>
          </cell>
        </row>
        <row r="1223">
          <cell r="F1223" t="str">
            <v>HGC-Lib-26017304</v>
          </cell>
        </row>
        <row r="1224">
          <cell r="C1224" t="str">
            <v>PSM-ZM202508060010-0142</v>
          </cell>
        </row>
        <row r="1224">
          <cell r="F1224" t="str">
            <v>HGC-Lib-26017305</v>
          </cell>
        </row>
        <row r="1225">
          <cell r="C1225" t="str">
            <v>PSM-ZM202508060010-0142</v>
          </cell>
        </row>
        <row r="1225">
          <cell r="F1225" t="str">
            <v>HGC-Lib-26017306</v>
          </cell>
        </row>
        <row r="1226">
          <cell r="C1226" t="str">
            <v>PSM-ZM202508060010-0142</v>
          </cell>
        </row>
        <row r="1226">
          <cell r="F1226" t="str">
            <v>HGC-Lib-26017307</v>
          </cell>
        </row>
        <row r="1227">
          <cell r="C1227" t="str">
            <v>PSM-ZM202508060010-0142</v>
          </cell>
        </row>
        <row r="1227">
          <cell r="F1227" t="str">
            <v>HGC-Lib-26017308</v>
          </cell>
        </row>
        <row r="1228">
          <cell r="C1228" t="str">
            <v>PSM-ZM202508060010-0142</v>
          </cell>
        </row>
        <row r="1228">
          <cell r="F1228" t="str">
            <v>HGC-Lib-26017309</v>
          </cell>
        </row>
        <row r="1229">
          <cell r="C1229" t="str">
            <v>PSM-ZM202508060010-0142</v>
          </cell>
        </row>
        <row r="1229">
          <cell r="F1229" t="str">
            <v>HGC-Lib-26017310</v>
          </cell>
        </row>
        <row r="1230">
          <cell r="C1230" t="str">
            <v>HGC20250314008-0033</v>
          </cell>
        </row>
        <row r="1230">
          <cell r="F1230" t="str">
            <v>HGC-Lib-26017311</v>
          </cell>
        </row>
        <row r="1231">
          <cell r="C1231" t="str">
            <v>HGC20250314008-0033</v>
          </cell>
        </row>
        <row r="1231">
          <cell r="F1231" t="str">
            <v>HGC-Lib-26017312</v>
          </cell>
        </row>
        <row r="1232">
          <cell r="C1232" t="str">
            <v>HGC20250314008-0033</v>
          </cell>
        </row>
        <row r="1232">
          <cell r="F1232" t="str">
            <v>HGC-Lib-26017313</v>
          </cell>
        </row>
        <row r="1233">
          <cell r="C1233" t="str">
            <v>HGC20250314008-0033</v>
          </cell>
        </row>
        <row r="1233">
          <cell r="F1233" t="str">
            <v>HGC-Lib-26017314</v>
          </cell>
        </row>
        <row r="1234">
          <cell r="C1234" t="str">
            <v>HGC20250314008-0033</v>
          </cell>
        </row>
        <row r="1234">
          <cell r="F1234" t="str">
            <v>HGC-Lib-26017315</v>
          </cell>
        </row>
        <row r="1235">
          <cell r="C1235" t="str">
            <v>HGC20250314008-0033</v>
          </cell>
        </row>
        <row r="1235">
          <cell r="F1235" t="str">
            <v>HGC-Lib-26017316</v>
          </cell>
        </row>
        <row r="1236">
          <cell r="C1236" t="str">
            <v>HGC20250314008-0033</v>
          </cell>
        </row>
        <row r="1236">
          <cell r="F1236" t="str">
            <v>HGC-Lib-26017317</v>
          </cell>
        </row>
        <row r="1237">
          <cell r="C1237" t="str">
            <v>HGC20250314008-0033</v>
          </cell>
        </row>
        <row r="1237">
          <cell r="F1237" t="str">
            <v>HGC-Lib-26017318</v>
          </cell>
        </row>
        <row r="1238">
          <cell r="C1238" t="str">
            <v>HGC20250314008-0033</v>
          </cell>
        </row>
        <row r="1238">
          <cell r="F1238" t="str">
            <v>HGC-Lib-26017319</v>
          </cell>
        </row>
        <row r="1239">
          <cell r="C1239" t="str">
            <v>HGC20250314008-0034</v>
          </cell>
        </row>
        <row r="1239">
          <cell r="F1239" t="str">
            <v>HGC-Lib-26017320</v>
          </cell>
        </row>
        <row r="1240">
          <cell r="C1240" t="str">
            <v>HGC20250314008-0034</v>
          </cell>
        </row>
        <row r="1240">
          <cell r="F1240" t="str">
            <v>HGC-Lib-26017321</v>
          </cell>
        </row>
        <row r="1241">
          <cell r="C1241" t="str">
            <v>HGC20250314008-0034</v>
          </cell>
        </row>
        <row r="1241">
          <cell r="F1241" t="str">
            <v>HGC-Lib-26017322</v>
          </cell>
        </row>
        <row r="1242">
          <cell r="C1242" t="str">
            <v>HGC20250314008-0034</v>
          </cell>
        </row>
        <row r="1242">
          <cell r="F1242" t="str">
            <v>HGC-Lib-26017323</v>
          </cell>
        </row>
        <row r="1243">
          <cell r="C1243" t="str">
            <v>HGC20250314008-0034</v>
          </cell>
        </row>
        <row r="1243">
          <cell r="F1243" t="str">
            <v>HGC-Lib-26017324</v>
          </cell>
        </row>
        <row r="1244">
          <cell r="C1244" t="str">
            <v>HGC20250314008-0034</v>
          </cell>
        </row>
        <row r="1244">
          <cell r="F1244" t="str">
            <v>HGC-Lib-26017325</v>
          </cell>
        </row>
        <row r="1245">
          <cell r="C1245" t="str">
            <v>HGC20250314008-0034</v>
          </cell>
        </row>
        <row r="1245">
          <cell r="F1245" t="str">
            <v>HGC-Lib-26017326</v>
          </cell>
        </row>
        <row r="1246">
          <cell r="C1246" t="str">
            <v>HGC20250314008-0034</v>
          </cell>
        </row>
        <row r="1246">
          <cell r="F1246" t="str">
            <v>HGC-Lib-26017327</v>
          </cell>
        </row>
        <row r="1247">
          <cell r="C1247" t="str">
            <v>PSM-ZM202508180015-0063</v>
          </cell>
        </row>
        <row r="1247">
          <cell r="F1247" t="str">
            <v>HGC-Lib-26017328</v>
          </cell>
        </row>
        <row r="1248">
          <cell r="C1248" t="str">
            <v>PSM-ZM202508180015-0063</v>
          </cell>
        </row>
        <row r="1248">
          <cell r="F1248" t="str">
            <v>HGC-Lib-26017329</v>
          </cell>
        </row>
        <row r="1249">
          <cell r="C1249" t="str">
            <v>PSM-ZM202508180015-0063</v>
          </cell>
        </row>
        <row r="1249">
          <cell r="F1249" t="str">
            <v>HGC-Lib-26017330</v>
          </cell>
        </row>
        <row r="1250">
          <cell r="C1250" t="str">
            <v>PSM-ZM202508180015-0063</v>
          </cell>
        </row>
        <row r="1250">
          <cell r="F1250" t="str">
            <v>HGC-Lib-26017331</v>
          </cell>
        </row>
        <row r="1251">
          <cell r="C1251" t="str">
            <v>PSM-ZM202508180015-0063</v>
          </cell>
        </row>
        <row r="1251">
          <cell r="F1251" t="str">
            <v>HGC-Lib-26017332</v>
          </cell>
        </row>
        <row r="1252">
          <cell r="C1252" t="str">
            <v>PSM-ZM202508180015-0063</v>
          </cell>
        </row>
        <row r="1252">
          <cell r="F1252" t="str">
            <v>HGC-Lib-26017333</v>
          </cell>
        </row>
        <row r="1253">
          <cell r="C1253" t="str">
            <v>PSM-ZM202508180015-0063</v>
          </cell>
        </row>
        <row r="1253">
          <cell r="F1253" t="str">
            <v>HGC-Lib-26017334</v>
          </cell>
        </row>
        <row r="1254">
          <cell r="C1254" t="str">
            <v>PSM-ZM202508180015-0064</v>
          </cell>
        </row>
        <row r="1254">
          <cell r="F1254" t="str">
            <v>HGC-Lib-26017335</v>
          </cell>
        </row>
        <row r="1255">
          <cell r="C1255" t="str">
            <v>PSM-ZM202508180015-0064</v>
          </cell>
        </row>
        <row r="1255">
          <cell r="F1255" t="str">
            <v>HGC-Lib-26017336</v>
          </cell>
        </row>
        <row r="1256">
          <cell r="C1256" t="str">
            <v>HGC20250313004-0122</v>
          </cell>
        </row>
        <row r="1256">
          <cell r="F1256" t="str">
            <v>HGC-Lib-26017338</v>
          </cell>
        </row>
        <row r="1257">
          <cell r="C1257" t="str">
            <v>HGC20250313004-0122</v>
          </cell>
        </row>
        <row r="1257">
          <cell r="F1257" t="str">
            <v>HGC-Lib-26017339</v>
          </cell>
        </row>
        <row r="1258">
          <cell r="C1258" t="str">
            <v>HGC20250313004-0122</v>
          </cell>
        </row>
        <row r="1258">
          <cell r="F1258" t="str">
            <v>HGC-Lib-26017340</v>
          </cell>
        </row>
        <row r="1259">
          <cell r="C1259" t="str">
            <v>HGC20250313004-0122</v>
          </cell>
        </row>
        <row r="1259">
          <cell r="F1259" t="str">
            <v>HGC-Lib-26017341</v>
          </cell>
        </row>
        <row r="1260">
          <cell r="C1260" t="str">
            <v>HGC20250313004-0122</v>
          </cell>
        </row>
        <row r="1260">
          <cell r="F1260" t="str">
            <v>HGC-Lib-26017342</v>
          </cell>
        </row>
        <row r="1261">
          <cell r="C1261" t="str">
            <v>HGC20250313004-0122</v>
          </cell>
        </row>
        <row r="1261">
          <cell r="F1261" t="str">
            <v>HGC-Lib-26017343</v>
          </cell>
        </row>
        <row r="1262">
          <cell r="C1262" t="str">
            <v>HGC20250313004-0122</v>
          </cell>
        </row>
        <row r="1262">
          <cell r="F1262" t="str">
            <v>HGC-Lib-26017344</v>
          </cell>
        </row>
        <row r="1263">
          <cell r="C1263" t="str">
            <v>HGC20250313004-0122</v>
          </cell>
        </row>
        <row r="1263">
          <cell r="F1263" t="str">
            <v>HGC-Lib-26017345</v>
          </cell>
        </row>
        <row r="1264">
          <cell r="C1264" t="str">
            <v>HGC20250313004-0122</v>
          </cell>
        </row>
        <row r="1264">
          <cell r="F1264" t="str">
            <v>HGC-Lib-26017346</v>
          </cell>
        </row>
        <row r="1265">
          <cell r="C1265" t="str">
            <v>HGC20250313004-0122</v>
          </cell>
        </row>
        <row r="1265">
          <cell r="F1265" t="str">
            <v>HGC-Lib-26017347</v>
          </cell>
        </row>
        <row r="1266">
          <cell r="C1266" t="str">
            <v>HGC20250313004-0123</v>
          </cell>
        </row>
        <row r="1266">
          <cell r="F1266" t="str">
            <v>HGC-Lib-26017348</v>
          </cell>
        </row>
        <row r="1267">
          <cell r="C1267" t="str">
            <v>HGC20250313004-0123</v>
          </cell>
        </row>
        <row r="1267">
          <cell r="F1267" t="str">
            <v>HGC-Lib-26017349</v>
          </cell>
        </row>
        <row r="1268">
          <cell r="C1268" t="str">
            <v>HGC20250313004-0123</v>
          </cell>
        </row>
        <row r="1268">
          <cell r="F1268" t="str">
            <v>HGC-Lib-26017350</v>
          </cell>
        </row>
        <row r="1269">
          <cell r="C1269" t="str">
            <v>HGC20250313004-0123</v>
          </cell>
        </row>
        <row r="1269">
          <cell r="F1269" t="str">
            <v>HGC-Lib-26017351</v>
          </cell>
        </row>
        <row r="1270">
          <cell r="C1270" t="str">
            <v>HGC20250313004-0123</v>
          </cell>
        </row>
        <row r="1270">
          <cell r="F1270" t="str">
            <v>HGC-Lib-26017352</v>
          </cell>
        </row>
        <row r="1271">
          <cell r="C1271" t="str">
            <v>HGC20250313004-0123</v>
          </cell>
        </row>
        <row r="1271">
          <cell r="F1271" t="str">
            <v>HGC-Lib-26017353</v>
          </cell>
        </row>
        <row r="1272">
          <cell r="C1272" t="str">
            <v>HGC20250313004-0124</v>
          </cell>
        </row>
        <row r="1272">
          <cell r="F1272" t="str">
            <v>HGC-Lib-26017354</v>
          </cell>
        </row>
        <row r="1273">
          <cell r="C1273" t="str">
            <v>HGC20250313004-0124</v>
          </cell>
        </row>
        <row r="1273">
          <cell r="F1273" t="str">
            <v>HGC-Lib-26017355</v>
          </cell>
        </row>
        <row r="1274">
          <cell r="C1274" t="str">
            <v>HGC20250313004-0124</v>
          </cell>
        </row>
        <row r="1274">
          <cell r="F1274" t="str">
            <v>HGC-Lib-26017356</v>
          </cell>
        </row>
        <row r="1275">
          <cell r="C1275" t="str">
            <v>HGC20250313004-0124</v>
          </cell>
        </row>
        <row r="1275">
          <cell r="F1275" t="str">
            <v>HGC-Lib-26017357</v>
          </cell>
        </row>
        <row r="1276">
          <cell r="C1276" t="str">
            <v>HGC20250313004-0125</v>
          </cell>
        </row>
        <row r="1276">
          <cell r="F1276" t="str">
            <v>HGC-Lib-26017358</v>
          </cell>
        </row>
        <row r="1277">
          <cell r="C1277" t="str">
            <v>HGC20250313004-0125</v>
          </cell>
        </row>
        <row r="1277">
          <cell r="F1277" t="str">
            <v>HGC-Lib-26017359</v>
          </cell>
        </row>
        <row r="1278">
          <cell r="C1278" t="str">
            <v>HGC20250313004-0126</v>
          </cell>
        </row>
        <row r="1278">
          <cell r="F1278" t="str">
            <v>HGC-Lib-26017360</v>
          </cell>
        </row>
        <row r="1279">
          <cell r="C1279" t="str">
            <v>PSM-ZM202508060010-0143</v>
          </cell>
        </row>
        <row r="1279">
          <cell r="F1279" t="str">
            <v>HGC-POOL-26017361</v>
          </cell>
        </row>
        <row r="1280">
          <cell r="C1280" t="str">
            <v>PSM-ZM202509190003-0003</v>
          </cell>
        </row>
        <row r="1280">
          <cell r="F1280" t="str">
            <v>HGC-POOL-26017494</v>
          </cell>
        </row>
        <row r="1281">
          <cell r="C1281" t="str">
            <v>PSM-ZM202601160003-0002</v>
          </cell>
        </row>
        <row r="1281">
          <cell r="F1281" t="str">
            <v>HGC-Lib-26017495</v>
          </cell>
        </row>
        <row r="1282">
          <cell r="C1282" t="str">
            <v>PSM-ZM202601160003-0002</v>
          </cell>
        </row>
        <row r="1282">
          <cell r="F1282" t="str">
            <v>HGC-Lib-26017496</v>
          </cell>
        </row>
        <row r="1283">
          <cell r="C1283" t="str">
            <v>PSM-ZM202601160003-0002</v>
          </cell>
        </row>
        <row r="1283">
          <cell r="F1283" t="str">
            <v>HGC-Lib-26017497</v>
          </cell>
        </row>
        <row r="1284">
          <cell r="C1284" t="str">
            <v>PSM-ZM202601160003-0002</v>
          </cell>
        </row>
        <row r="1284">
          <cell r="F1284" t="str">
            <v>HGC-Lib-26017498</v>
          </cell>
        </row>
        <row r="1285">
          <cell r="C1285" t="str">
            <v>PSM-ZM202601160003-0002</v>
          </cell>
        </row>
        <row r="1285">
          <cell r="F1285" t="str">
            <v>HGC-Lib-26017499</v>
          </cell>
        </row>
        <row r="1286">
          <cell r="C1286" t="str">
            <v>PSM-ZM202601160003-0002</v>
          </cell>
        </row>
        <row r="1286">
          <cell r="F1286" t="str">
            <v>HGC-Lib-26017500</v>
          </cell>
        </row>
        <row r="1287">
          <cell r="C1287" t="str">
            <v>PSM-ZM202601160003-0002</v>
          </cell>
        </row>
        <row r="1287">
          <cell r="F1287" t="str">
            <v>HGC-Lib-26017501</v>
          </cell>
        </row>
        <row r="1288">
          <cell r="C1288" t="str">
            <v>PSM-ZM202601160003-0002</v>
          </cell>
        </row>
        <row r="1288">
          <cell r="F1288" t="str">
            <v>HGC-Lib-26017502</v>
          </cell>
        </row>
        <row r="1289">
          <cell r="C1289" t="str">
            <v>PSM-ZM202601160003-0002</v>
          </cell>
        </row>
        <row r="1289">
          <cell r="F1289" t="str">
            <v>HGC-Lib-26017503</v>
          </cell>
        </row>
        <row r="1290">
          <cell r="C1290" t="str">
            <v>PSM-ZM202601160003-0002</v>
          </cell>
        </row>
        <row r="1290">
          <cell r="F1290" t="str">
            <v>HGC-Lib-26017504</v>
          </cell>
        </row>
        <row r="1291">
          <cell r="C1291" t="str">
            <v>PSM-ZM202601160003-0002</v>
          </cell>
        </row>
        <row r="1291">
          <cell r="F1291" t="str">
            <v>HGC-Lib-26017505</v>
          </cell>
        </row>
        <row r="1292">
          <cell r="C1292" t="str">
            <v>PSM-ZM202601160003-0002</v>
          </cell>
        </row>
        <row r="1292">
          <cell r="F1292" t="str">
            <v>HGC-Lib-26017506</v>
          </cell>
        </row>
        <row r="1293">
          <cell r="C1293" t="str">
            <v>PSM-ZM202509030006-0022</v>
          </cell>
        </row>
        <row r="1293">
          <cell r="F1293" t="str">
            <v>HGC-POOL-26017619</v>
          </cell>
        </row>
        <row r="1294">
          <cell r="C1294" t="str">
            <v>PSM-ZM202602030004-0001</v>
          </cell>
        </row>
        <row r="1294">
          <cell r="F1294" t="str">
            <v>HGC-Lib-26017536</v>
          </cell>
        </row>
        <row r="1295">
          <cell r="C1295" t="str">
            <v>PSM-ZM202602030004-0001</v>
          </cell>
        </row>
        <row r="1295">
          <cell r="F1295" t="str">
            <v>HGC-Lib-26017537</v>
          </cell>
        </row>
        <row r="1296">
          <cell r="C1296" t="str">
            <v>PSM-ZM202602030004-0001</v>
          </cell>
        </row>
        <row r="1296">
          <cell r="F1296" t="str">
            <v>HGC-Lib-26017538</v>
          </cell>
        </row>
        <row r="1297">
          <cell r="C1297" t="str">
            <v>PSM-ZM202602030004-0001</v>
          </cell>
        </row>
        <row r="1297">
          <cell r="F1297" t="str">
            <v>HGC-Lib-26017539</v>
          </cell>
        </row>
        <row r="1298">
          <cell r="C1298" t="str">
            <v>PSM-ZM202602030004-0001</v>
          </cell>
        </row>
        <row r="1298">
          <cell r="F1298" t="str">
            <v>HGC-Lib-26017540</v>
          </cell>
        </row>
        <row r="1299">
          <cell r="C1299" t="str">
            <v>PSM-ZM202602030004-0001</v>
          </cell>
        </row>
        <row r="1299">
          <cell r="F1299" t="str">
            <v>HGC-Lib-26017541</v>
          </cell>
        </row>
        <row r="1300">
          <cell r="C1300" t="str">
            <v>PSM-ZM202602030004-0001</v>
          </cell>
        </row>
        <row r="1300">
          <cell r="F1300" t="str">
            <v>HGC-Lib-26017542</v>
          </cell>
        </row>
        <row r="1301">
          <cell r="C1301" t="str">
            <v>PSM-ZM202602030004-0001</v>
          </cell>
        </row>
        <row r="1301">
          <cell r="F1301" t="str">
            <v>HGC-Lib-26017543</v>
          </cell>
        </row>
        <row r="1302">
          <cell r="C1302" t="str">
            <v>PSM-ZM202512160005-0061</v>
          </cell>
        </row>
        <row r="1302">
          <cell r="F1302" t="str">
            <v>HGC-Lib-26017544</v>
          </cell>
        </row>
        <row r="1303">
          <cell r="C1303" t="str">
            <v>PSM-ZM202512160005-0061</v>
          </cell>
        </row>
        <row r="1303">
          <cell r="F1303" t="str">
            <v>HGC-Lib-26017545</v>
          </cell>
        </row>
        <row r="1304">
          <cell r="C1304" t="str">
            <v>PSM-ZM202512160005-0061</v>
          </cell>
        </row>
        <row r="1304">
          <cell r="F1304" t="str">
            <v>HGC-Lib-26017546</v>
          </cell>
        </row>
        <row r="1305">
          <cell r="C1305" t="str">
            <v>PSM-ZM202512160005-0061</v>
          </cell>
        </row>
        <row r="1305">
          <cell r="F1305" t="str">
            <v>HGC-Lib-26017547</v>
          </cell>
        </row>
        <row r="1306">
          <cell r="C1306" t="str">
            <v>PSM-ZM202512160005-0061</v>
          </cell>
        </row>
        <row r="1306">
          <cell r="F1306" t="str">
            <v>HGC-Lib-26017548</v>
          </cell>
        </row>
        <row r="1307">
          <cell r="C1307" t="str">
            <v>PSM-ZM202512160005-0061</v>
          </cell>
        </row>
        <row r="1307">
          <cell r="F1307" t="str">
            <v>HGC-Lib-26017549</v>
          </cell>
        </row>
        <row r="1308">
          <cell r="C1308" t="str">
            <v>PSM-ZM202512160005-0061</v>
          </cell>
        </row>
        <row r="1308">
          <cell r="F1308" t="str">
            <v>HGC-Lib-26017550</v>
          </cell>
        </row>
        <row r="1309">
          <cell r="C1309" t="str">
            <v>PSM-ZM202512160005-0061</v>
          </cell>
        </row>
        <row r="1309">
          <cell r="F1309" t="str">
            <v>HGC-Lib-26017551</v>
          </cell>
        </row>
        <row r="1310">
          <cell r="C1310" t="str">
            <v>PSM-ZM202512160005-0061</v>
          </cell>
        </row>
        <row r="1310">
          <cell r="F1310" t="str">
            <v>HGC-Lib-26017552</v>
          </cell>
        </row>
        <row r="1311">
          <cell r="C1311" t="str">
            <v>PSM-ZM202512160005-0061</v>
          </cell>
        </row>
        <row r="1311">
          <cell r="F1311" t="str">
            <v>HGC-Lib-26017553</v>
          </cell>
        </row>
        <row r="1312">
          <cell r="C1312" t="str">
            <v>PSM-ZM202512160005-0061</v>
          </cell>
        </row>
        <row r="1312">
          <cell r="F1312" t="str">
            <v>HGC-Lib-26017554</v>
          </cell>
        </row>
        <row r="1313">
          <cell r="C1313" t="str">
            <v>PSM-ZM202512160005-0061</v>
          </cell>
        </row>
        <row r="1313">
          <cell r="F1313" t="str">
            <v>HGC-Lib-26017555</v>
          </cell>
        </row>
        <row r="1314">
          <cell r="C1314" t="str">
            <v>PSM-ZM202512160005-0061</v>
          </cell>
        </row>
        <row r="1314">
          <cell r="F1314" t="str">
            <v>HGC-Lib-26017556</v>
          </cell>
        </row>
        <row r="1315">
          <cell r="C1315" t="str">
            <v>PSM-ZM202512160005-0061</v>
          </cell>
        </row>
        <row r="1315">
          <cell r="F1315" t="str">
            <v>HGC-Lib-26017557</v>
          </cell>
        </row>
        <row r="1316">
          <cell r="C1316" t="str">
            <v>PSM-ZM202512160005-0061</v>
          </cell>
        </row>
        <row r="1316">
          <cell r="F1316" t="str">
            <v>HGC-Lib-26017558</v>
          </cell>
        </row>
        <row r="1317">
          <cell r="C1317" t="str">
            <v>PSM-ZM202512160005-0061</v>
          </cell>
        </row>
        <row r="1317">
          <cell r="F1317" t="str">
            <v>HGC-Lib-26017559</v>
          </cell>
        </row>
        <row r="1318">
          <cell r="C1318" t="str">
            <v>PSM-ZM202512160005-0061</v>
          </cell>
        </row>
        <row r="1318">
          <cell r="F1318" t="str">
            <v>HGC-Lib-26017560</v>
          </cell>
        </row>
        <row r="1319">
          <cell r="C1319" t="str">
            <v>PSM-ZM202512160005-0061</v>
          </cell>
        </row>
        <row r="1319">
          <cell r="F1319" t="str">
            <v>HGC-Lib-26017561</v>
          </cell>
        </row>
        <row r="1320">
          <cell r="C1320" t="str">
            <v>PSM-ZM202512160005-0061</v>
          </cell>
        </row>
        <row r="1320">
          <cell r="F1320" t="str">
            <v>HGC-Lib-26017562</v>
          </cell>
        </row>
        <row r="1321">
          <cell r="C1321" t="str">
            <v>PSM-ZM202512160005-0061</v>
          </cell>
        </row>
        <row r="1321">
          <cell r="F1321" t="str">
            <v>HGC-Lib-26017563</v>
          </cell>
        </row>
        <row r="1322">
          <cell r="C1322" t="str">
            <v>PSM-ZM202512160005-0061</v>
          </cell>
        </row>
        <row r="1322">
          <cell r="F1322" t="str">
            <v>HGC-Lib-26017564</v>
          </cell>
        </row>
        <row r="1323">
          <cell r="C1323" t="str">
            <v>PSM-ZM202512160005-0061</v>
          </cell>
        </row>
        <row r="1323">
          <cell r="F1323" t="str">
            <v>HGC-Lib-26017565</v>
          </cell>
        </row>
        <row r="1324">
          <cell r="C1324" t="str">
            <v>PSM-ZM202512160005-0061</v>
          </cell>
        </row>
        <row r="1324">
          <cell r="F1324" t="str">
            <v>HGC-Lib-26017566</v>
          </cell>
        </row>
        <row r="1325">
          <cell r="C1325" t="str">
            <v>PSM-ZM202512160005-0061</v>
          </cell>
        </row>
        <row r="1325">
          <cell r="F1325" t="str">
            <v>HGC-Lib-26017567</v>
          </cell>
        </row>
        <row r="1326">
          <cell r="C1326" t="str">
            <v>PSM-ZM202512160005-0061</v>
          </cell>
        </row>
        <row r="1326">
          <cell r="F1326" t="str">
            <v>HGC-Lib-26017568</v>
          </cell>
        </row>
        <row r="1327">
          <cell r="C1327" t="str">
            <v>PSM-ZM202512160005-0061</v>
          </cell>
        </row>
        <row r="1327">
          <cell r="F1327" t="str">
            <v>HGC-Lib-26017569</v>
          </cell>
        </row>
        <row r="1328">
          <cell r="C1328" t="str">
            <v>PSM-ZM202512160005-0061</v>
          </cell>
        </row>
        <row r="1328">
          <cell r="F1328" t="str">
            <v>HGC-Lib-26017570</v>
          </cell>
        </row>
        <row r="1329">
          <cell r="C1329" t="str">
            <v>PSM-ZM202512160005-0061</v>
          </cell>
        </row>
        <row r="1329">
          <cell r="F1329" t="str">
            <v>HGC-Lib-26017571</v>
          </cell>
        </row>
        <row r="1330">
          <cell r="C1330" t="str">
            <v>PSM-ZM202512160005-0061</v>
          </cell>
        </row>
        <row r="1330">
          <cell r="F1330" t="str">
            <v>HGC-Lib-26017572</v>
          </cell>
        </row>
        <row r="1331">
          <cell r="C1331" t="str">
            <v>PSM-ZM202512160005-0062</v>
          </cell>
        </row>
        <row r="1331">
          <cell r="F1331" t="str">
            <v>HGC-Lib-26017573</v>
          </cell>
        </row>
        <row r="1332">
          <cell r="C1332" t="str">
            <v>PSM-ZM202512160005-0062</v>
          </cell>
        </row>
        <row r="1332">
          <cell r="F1332" t="str">
            <v>HGC-Lib-26017574</v>
          </cell>
        </row>
        <row r="1333">
          <cell r="C1333" t="str">
            <v>PSM-ZM202512160005-0062</v>
          </cell>
        </row>
        <row r="1333">
          <cell r="F1333" t="str">
            <v>HGC-Lib-26017575</v>
          </cell>
        </row>
        <row r="1334">
          <cell r="C1334" t="str">
            <v>PSM-ZM202512160005-0062</v>
          </cell>
        </row>
        <row r="1334">
          <cell r="F1334" t="str">
            <v>HGC-Lib-26017576</v>
          </cell>
        </row>
        <row r="1335">
          <cell r="C1335" t="str">
            <v>PSM-ZM202508060010-0141</v>
          </cell>
        </row>
        <row r="1335">
          <cell r="F1335" t="str">
            <v>HGC-Lib-26016176</v>
          </cell>
        </row>
        <row r="1336">
          <cell r="C1336" t="str">
            <v>PSM-ZM202508060010-0141</v>
          </cell>
        </row>
        <row r="1336">
          <cell r="F1336" t="str">
            <v>HGC-Lib-26016179</v>
          </cell>
        </row>
        <row r="1337">
          <cell r="C1337" t="str">
            <v>PSM-ZM202508060010-0141</v>
          </cell>
        </row>
        <row r="1337">
          <cell r="F1337" t="str">
            <v>HGC-Lib-26016190</v>
          </cell>
        </row>
        <row r="1338">
          <cell r="C1338" t="str">
            <v>PSM-ZM202508060010-0141</v>
          </cell>
        </row>
        <row r="1338">
          <cell r="F1338" t="str">
            <v>HGC-Lib-26016192</v>
          </cell>
        </row>
        <row r="1339">
          <cell r="C1339" t="str">
            <v>PSM-ZM202508060010-0141</v>
          </cell>
        </row>
        <row r="1339">
          <cell r="F1339" t="str">
            <v>HGC-Lib-26016195</v>
          </cell>
        </row>
        <row r="1340">
          <cell r="C1340" t="str">
            <v>PSM-ZM202508060010-0141</v>
          </cell>
        </row>
        <row r="1340">
          <cell r="F1340" t="str">
            <v>HGC-Lib-26016197</v>
          </cell>
        </row>
        <row r="1341">
          <cell r="C1341" t="str">
            <v>PSM-ZM202508060010-0141</v>
          </cell>
        </row>
        <row r="1341">
          <cell r="F1341" t="str">
            <v>HGC-Lib-26016198</v>
          </cell>
        </row>
        <row r="1342">
          <cell r="C1342" t="str">
            <v>PSM-ZM202508060010-0141</v>
          </cell>
        </row>
        <row r="1342">
          <cell r="F1342" t="str">
            <v>HGC-Lib-26016199</v>
          </cell>
        </row>
        <row r="1343">
          <cell r="C1343" t="str">
            <v>PSM-ZM202508060010-0141</v>
          </cell>
        </row>
        <row r="1343">
          <cell r="F1343" t="str">
            <v>HGC-Lib-26016202</v>
          </cell>
        </row>
        <row r="1344">
          <cell r="C1344" t="str">
            <v>PSM-ZM202508060010-0141</v>
          </cell>
        </row>
        <row r="1344">
          <cell r="F1344" t="str">
            <v>HGC-Lib-26016203</v>
          </cell>
        </row>
        <row r="1345">
          <cell r="C1345" t="str">
            <v>PSM-ZM202508060010-0141</v>
          </cell>
        </row>
        <row r="1345">
          <cell r="F1345" t="str">
            <v>HGC-Lib-26016204</v>
          </cell>
        </row>
        <row r="1346">
          <cell r="C1346" t="str">
            <v>PSM-ZM202508060010-0141</v>
          </cell>
        </row>
        <row r="1346">
          <cell r="F1346" t="str">
            <v>HGC-Lib-26016206</v>
          </cell>
        </row>
        <row r="1347">
          <cell r="C1347" t="str">
            <v>PSM-ZM202508060010-0141</v>
          </cell>
        </row>
        <row r="1347">
          <cell r="F1347" t="str">
            <v>HGC-Lib-26016207</v>
          </cell>
        </row>
        <row r="1348">
          <cell r="C1348" t="str">
            <v>PSM-ZM202508060010-0141</v>
          </cell>
        </row>
        <row r="1348">
          <cell r="F1348" t="str">
            <v>HGC-Lib-26016208</v>
          </cell>
        </row>
        <row r="1349">
          <cell r="C1349" t="str">
            <v>PSM-ZM202508060010-0141</v>
          </cell>
        </row>
        <row r="1349">
          <cell r="F1349" t="str">
            <v>HGC-Lib-26016212</v>
          </cell>
        </row>
        <row r="1350">
          <cell r="C1350" t="str">
            <v>PSM-ZM202508060010-0141</v>
          </cell>
        </row>
        <row r="1350">
          <cell r="F1350" t="str">
            <v>HGC-Lib-26016213</v>
          </cell>
        </row>
        <row r="1351">
          <cell r="C1351" t="str">
            <v>PSM-ZM202508060010-0141</v>
          </cell>
        </row>
        <row r="1351">
          <cell r="F1351" t="str">
            <v>HGC-Lib-26016219</v>
          </cell>
        </row>
        <row r="1352">
          <cell r="C1352" t="str">
            <v>PSM-ZM202508060010-0141</v>
          </cell>
        </row>
        <row r="1352">
          <cell r="F1352" t="str">
            <v>HGC-Lib-26016220</v>
          </cell>
        </row>
        <row r="1353">
          <cell r="C1353" t="str">
            <v>PSM-ZM202508060010-0141</v>
          </cell>
        </row>
        <row r="1353">
          <cell r="F1353" t="str">
            <v>HGC-Lib-26016226</v>
          </cell>
        </row>
        <row r="1354">
          <cell r="C1354" t="str">
            <v>PSM-ZM202508060010-0141</v>
          </cell>
        </row>
        <row r="1354">
          <cell r="F1354" t="str">
            <v>HGC-Lib-26016230</v>
          </cell>
        </row>
        <row r="1355">
          <cell r="C1355" t="str">
            <v>PSM-ZM202508060010-0141</v>
          </cell>
        </row>
        <row r="1355">
          <cell r="F1355" t="str">
            <v>HGC-Lib-26016247</v>
          </cell>
        </row>
        <row r="1356">
          <cell r="C1356" t="str">
            <v>PSM-ZM202508060010-0141</v>
          </cell>
        </row>
        <row r="1356">
          <cell r="F1356" t="str">
            <v>HGC-Lib-26016257</v>
          </cell>
        </row>
        <row r="1357">
          <cell r="C1357" t="str">
            <v>PSM-ZM202508060010-0141</v>
          </cell>
        </row>
        <row r="1357">
          <cell r="F1357" t="str">
            <v>HGC-Lib-26016260</v>
          </cell>
        </row>
        <row r="1358">
          <cell r="C1358" t="str">
            <v>PSM-ZM202508060010-0141</v>
          </cell>
        </row>
        <row r="1358">
          <cell r="F1358" t="str">
            <v>HGC-Lib-26016265</v>
          </cell>
        </row>
        <row r="1359">
          <cell r="C1359" t="str">
            <v>PSM-ZM202508060010-0141</v>
          </cell>
        </row>
        <row r="1359">
          <cell r="F1359" t="str">
            <v>HGC-Lib-26016270</v>
          </cell>
        </row>
        <row r="1360">
          <cell r="C1360" t="str">
            <v>PSM-ZM202508060010-0141</v>
          </cell>
        </row>
        <row r="1360">
          <cell r="F1360" t="str">
            <v>HGC-Lib-26016271</v>
          </cell>
        </row>
        <row r="1361">
          <cell r="C1361" t="str">
            <v>PSM-ZM202508060010-0141</v>
          </cell>
        </row>
        <row r="1361">
          <cell r="F1361" t="str">
            <v>HGC-Lib-26016274</v>
          </cell>
        </row>
        <row r="1362">
          <cell r="C1362" t="str">
            <v>PSM-ZM202508060010-0141</v>
          </cell>
        </row>
        <row r="1362">
          <cell r="F1362" t="str">
            <v>HGC-Lib-26016276</v>
          </cell>
        </row>
        <row r="1363">
          <cell r="C1363" t="str">
            <v>PSM-ZM202508060010-0141</v>
          </cell>
        </row>
        <row r="1363">
          <cell r="F1363" t="str">
            <v>HGC-Lib-26016278</v>
          </cell>
        </row>
        <row r="1364">
          <cell r="C1364" t="str">
            <v>PSM-ZM202508060010-0141</v>
          </cell>
        </row>
        <row r="1364">
          <cell r="F1364" t="str">
            <v>HGC-Lib-26016279</v>
          </cell>
        </row>
        <row r="1365">
          <cell r="C1365" t="str">
            <v>PSM-ZM202508060010-0141</v>
          </cell>
        </row>
        <row r="1365">
          <cell r="F1365" t="str">
            <v>HGC-Lib-26016289</v>
          </cell>
        </row>
        <row r="1366">
          <cell r="C1366" t="str">
            <v>PSM-ZM202508060010-0141</v>
          </cell>
        </row>
        <row r="1366">
          <cell r="F1366" t="str">
            <v>HGC-Lib-26016290</v>
          </cell>
        </row>
        <row r="1367">
          <cell r="C1367" t="str">
            <v>PSM-ZM202508060010-0141</v>
          </cell>
        </row>
        <row r="1367">
          <cell r="F1367" t="str">
            <v>HGC-Lib-26016293</v>
          </cell>
        </row>
        <row r="1368">
          <cell r="C1368" t="str">
            <v>PSM-ZM202508060010-0141</v>
          </cell>
        </row>
        <row r="1368">
          <cell r="F1368" t="str">
            <v>HGC-Lib-26016294</v>
          </cell>
        </row>
        <row r="1369">
          <cell r="C1369" t="str">
            <v>PSM-ZM202508060010-0141</v>
          </cell>
        </row>
        <row r="1369">
          <cell r="F1369" t="str">
            <v>HGC-Lib-26016297</v>
          </cell>
        </row>
        <row r="1370">
          <cell r="C1370" t="str">
            <v>PSM-ZM202508060010-0141</v>
          </cell>
        </row>
        <row r="1370">
          <cell r="F1370" t="str">
            <v>HGC-Lib-26016298</v>
          </cell>
        </row>
        <row r="1371">
          <cell r="C1371" t="str">
            <v>PSM-ZM202508060010-0141</v>
          </cell>
        </row>
        <row r="1371">
          <cell r="F1371" t="str">
            <v>HGC-Lib-26016303</v>
          </cell>
        </row>
        <row r="1372">
          <cell r="C1372" t="str">
            <v>PSM-ZM202508060010-0141</v>
          </cell>
        </row>
        <row r="1372">
          <cell r="F1372" t="str">
            <v>HGC-Lib-26016304</v>
          </cell>
        </row>
        <row r="1373">
          <cell r="C1373" t="str">
            <v>PSM-ZM202508060010-0141</v>
          </cell>
        </row>
        <row r="1373">
          <cell r="F1373" t="str">
            <v>HGC-Lib-26016308</v>
          </cell>
        </row>
        <row r="1374">
          <cell r="C1374" t="str">
            <v>PSM-ZM202508060010-0141</v>
          </cell>
        </row>
        <row r="1374">
          <cell r="F1374" t="str">
            <v>HGC-Lib-26016314</v>
          </cell>
        </row>
        <row r="1375">
          <cell r="C1375" t="str">
            <v>PSM-ZM202508060010-0141</v>
          </cell>
        </row>
        <row r="1375">
          <cell r="F1375" t="str">
            <v>HGC-Lib-26016316</v>
          </cell>
        </row>
        <row r="1376">
          <cell r="C1376" t="str">
            <v>PSM-ZM202508060010-0139</v>
          </cell>
        </row>
        <row r="1376">
          <cell r="F1376" t="str">
            <v>HGC-Lib-26013442</v>
          </cell>
        </row>
        <row r="1377">
          <cell r="C1377" t="str">
            <v>PSM-ZM202508060010-0139</v>
          </cell>
        </row>
        <row r="1377">
          <cell r="F1377" t="str">
            <v>HGC-Lib-26013445</v>
          </cell>
        </row>
        <row r="1378">
          <cell r="C1378" t="str">
            <v>PSM-ZM202508060010-0139</v>
          </cell>
        </row>
        <row r="1378">
          <cell r="F1378" t="str">
            <v>HGC-Lib-26013446</v>
          </cell>
        </row>
        <row r="1379">
          <cell r="C1379" t="str">
            <v>PSM-ZM202508060010-0139</v>
          </cell>
        </row>
        <row r="1379">
          <cell r="F1379" t="str">
            <v>HGC-Lib-26013447</v>
          </cell>
        </row>
        <row r="1380">
          <cell r="C1380" t="str">
            <v>PSM-ZM202508060010-0139</v>
          </cell>
        </row>
        <row r="1380">
          <cell r="F1380" t="str">
            <v>HGC-Lib-26013448</v>
          </cell>
        </row>
        <row r="1381">
          <cell r="C1381" t="str">
            <v>PSM-ZM202508080010-0065</v>
          </cell>
        </row>
        <row r="1381">
          <cell r="F1381" t="str">
            <v>HGC-POOL-26017626</v>
          </cell>
        </row>
        <row r="1382">
          <cell r="C1382" t="str">
            <v>PSM-ZM202601210011-0004</v>
          </cell>
        </row>
        <row r="1382">
          <cell r="F1382" t="str">
            <v>HGC-Lib-26017627</v>
          </cell>
        </row>
        <row r="1383">
          <cell r="C1383" t="str">
            <v>PSM-ZM202601210011-0004</v>
          </cell>
        </row>
        <row r="1383">
          <cell r="F1383" t="str">
            <v>HGC-Lib-26017628</v>
          </cell>
        </row>
        <row r="1384">
          <cell r="C1384" t="str">
            <v>PSM-ZM202509250009-0022</v>
          </cell>
        </row>
        <row r="1384">
          <cell r="F1384" t="str">
            <v>HGC-Lib-26017629</v>
          </cell>
        </row>
        <row r="1385">
          <cell r="C1385" t="str">
            <v>PSM-ZM202509250009-0022</v>
          </cell>
        </row>
        <row r="1385">
          <cell r="F1385" t="str">
            <v>HGC-Lib-26017630</v>
          </cell>
        </row>
        <row r="1386">
          <cell r="C1386" t="str">
            <v>PSM-ZM202509250009-0022</v>
          </cell>
        </row>
        <row r="1386">
          <cell r="F1386" t="str">
            <v>HGC-Lib-26017631</v>
          </cell>
        </row>
        <row r="1387">
          <cell r="C1387" t="str">
            <v>PSM-ZM202509250009-0022</v>
          </cell>
        </row>
        <row r="1387">
          <cell r="F1387" t="str">
            <v>HGC-Lib-26017632</v>
          </cell>
        </row>
        <row r="1388">
          <cell r="C1388" t="str">
            <v>PSM-ZM202509250009-0022</v>
          </cell>
        </row>
        <row r="1388">
          <cell r="F1388" t="str">
            <v>HGC-Lib-26017633</v>
          </cell>
        </row>
        <row r="1389">
          <cell r="C1389" t="str">
            <v>PSM-ZM202509250009-0022</v>
          </cell>
        </row>
        <row r="1389">
          <cell r="F1389" t="str">
            <v>HGC-Lib-26017634</v>
          </cell>
        </row>
        <row r="1390">
          <cell r="C1390" t="str">
            <v>PSM-ZM202509250009-0022</v>
          </cell>
        </row>
        <row r="1390">
          <cell r="F1390" t="str">
            <v>HGC-Lib-26017635</v>
          </cell>
        </row>
        <row r="1391">
          <cell r="C1391" t="str">
            <v>PSM-ZM202509250009-0022</v>
          </cell>
        </row>
        <row r="1391">
          <cell r="F1391" t="str">
            <v>HGC-Lib-26017636</v>
          </cell>
        </row>
        <row r="1392">
          <cell r="C1392" t="str">
            <v>PSM-ZM202509250009-0022</v>
          </cell>
        </row>
        <row r="1392">
          <cell r="F1392" t="str">
            <v>HGC-Lib-26017637</v>
          </cell>
        </row>
        <row r="1393">
          <cell r="C1393" t="str">
            <v>PSM-ZM202509250009-0022</v>
          </cell>
        </row>
        <row r="1393">
          <cell r="F1393" t="str">
            <v>HGC-Lib-26017638</v>
          </cell>
        </row>
        <row r="1394">
          <cell r="C1394" t="str">
            <v>PSM-ZM202509250009-0022</v>
          </cell>
        </row>
        <row r="1394">
          <cell r="F1394" t="str">
            <v>HGC-Lib-26017639</v>
          </cell>
        </row>
        <row r="1395">
          <cell r="C1395" t="str">
            <v>PSM-ZM202509250009-0022</v>
          </cell>
        </row>
        <row r="1395">
          <cell r="F1395" t="str">
            <v>HGC-Lib-26017640</v>
          </cell>
        </row>
        <row r="1396">
          <cell r="C1396" t="str">
            <v>PSM-ZM202509250009-0022</v>
          </cell>
        </row>
        <row r="1396">
          <cell r="F1396" t="str">
            <v>HGC-Lib-26017641</v>
          </cell>
        </row>
        <row r="1397">
          <cell r="C1397" t="str">
            <v>PSM-ZM202509250009-0022</v>
          </cell>
        </row>
        <row r="1397">
          <cell r="F1397" t="str">
            <v>HGC-Lib-26017642</v>
          </cell>
        </row>
        <row r="1398">
          <cell r="C1398" t="str">
            <v>PSM-ZM202509250009-0022</v>
          </cell>
        </row>
        <row r="1398">
          <cell r="F1398" t="str">
            <v>HGC-Lib-26017643</v>
          </cell>
        </row>
        <row r="1399">
          <cell r="C1399" t="str">
            <v>PSM-ZM202509250009-0022</v>
          </cell>
        </row>
        <row r="1399">
          <cell r="F1399" t="str">
            <v>HGC-Lib-26017644</v>
          </cell>
        </row>
        <row r="1400">
          <cell r="C1400" t="str">
            <v>PSM-ZM202509250009-0022</v>
          </cell>
        </row>
        <row r="1400">
          <cell r="F1400" t="str">
            <v>HGC-Lib-26017645</v>
          </cell>
        </row>
        <row r="1401">
          <cell r="C1401" t="str">
            <v>PSM-ZM202509250009-0022</v>
          </cell>
        </row>
        <row r="1401">
          <cell r="F1401" t="str">
            <v>HGC-Lib-26017646</v>
          </cell>
        </row>
        <row r="1402">
          <cell r="C1402" t="str">
            <v>PSM-ZM202509250009-0022</v>
          </cell>
        </row>
        <row r="1402">
          <cell r="F1402" t="str">
            <v>HGC-Lib-26017647</v>
          </cell>
        </row>
        <row r="1403">
          <cell r="C1403" t="str">
            <v>PSM-ZM202509250009-0022</v>
          </cell>
        </row>
        <row r="1403">
          <cell r="F1403" t="str">
            <v>HGC-Lib-26017648</v>
          </cell>
        </row>
        <row r="1404">
          <cell r="C1404" t="str">
            <v>PSM-ZM202509250009-0022</v>
          </cell>
        </row>
        <row r="1404">
          <cell r="F1404" t="str">
            <v>HGC-Lib-26017649</v>
          </cell>
        </row>
        <row r="1405">
          <cell r="C1405" t="str">
            <v>PSM-ZM202509250009-0022</v>
          </cell>
        </row>
        <row r="1405">
          <cell r="F1405" t="str">
            <v>HGC-Lib-26017650</v>
          </cell>
        </row>
        <row r="1406">
          <cell r="C1406" t="str">
            <v>PSM-ZM202509250009-0022</v>
          </cell>
        </row>
        <row r="1406">
          <cell r="F1406" t="str">
            <v>HGC-Lib-26017651</v>
          </cell>
        </row>
        <row r="1407">
          <cell r="C1407" t="str">
            <v>PSM-ZM202509250009-0022</v>
          </cell>
        </row>
        <row r="1407">
          <cell r="F1407" t="str">
            <v>HGC-Lib-26017652</v>
          </cell>
        </row>
        <row r="1408">
          <cell r="C1408" t="str">
            <v>PSM-ZM202509250009-0022</v>
          </cell>
        </row>
        <row r="1408">
          <cell r="F1408" t="str">
            <v>HGC-Lib-26017653</v>
          </cell>
        </row>
        <row r="1409">
          <cell r="C1409" t="str">
            <v>PSM-ZM202509250009-0022</v>
          </cell>
        </row>
        <row r="1409">
          <cell r="F1409" t="str">
            <v>HGC-Lib-26017654</v>
          </cell>
        </row>
        <row r="1410">
          <cell r="C1410" t="str">
            <v>PSM-ZM202509250009-0022</v>
          </cell>
        </row>
        <row r="1410">
          <cell r="F1410" t="str">
            <v>HGC-Lib-26017655</v>
          </cell>
        </row>
        <row r="1411">
          <cell r="C1411" t="str">
            <v>PSM-ZM202509250009-0022</v>
          </cell>
        </row>
        <row r="1411">
          <cell r="F1411" t="str">
            <v>HGC-Lib-26017656</v>
          </cell>
        </row>
        <row r="1412">
          <cell r="C1412" t="str">
            <v>PSM-ZM202509250009-0022</v>
          </cell>
        </row>
        <row r="1412">
          <cell r="F1412" t="str">
            <v>HGC-Lib-26017657</v>
          </cell>
        </row>
        <row r="1413">
          <cell r="C1413" t="str">
            <v>PSM-ZM202509250009-0022</v>
          </cell>
        </row>
        <row r="1413">
          <cell r="F1413" t="str">
            <v>HGC-Lib-26017658</v>
          </cell>
        </row>
        <row r="1414">
          <cell r="C1414" t="str">
            <v>PSM-ZM202509250009-0022</v>
          </cell>
        </row>
        <row r="1414">
          <cell r="F1414" t="str">
            <v>HGC-Lib-26017659</v>
          </cell>
        </row>
        <row r="1415">
          <cell r="C1415" t="str">
            <v>PSM-ZM202512160005-0063</v>
          </cell>
        </row>
        <row r="1415">
          <cell r="F1415" t="str">
            <v>HGC-Lib-26017660</v>
          </cell>
        </row>
        <row r="1416">
          <cell r="C1416" t="str">
            <v>PSM-ZM202512160005-0063</v>
          </cell>
        </row>
        <row r="1416">
          <cell r="F1416" t="str">
            <v>HGC-Lib-26017661</v>
          </cell>
        </row>
        <row r="1417">
          <cell r="C1417" t="str">
            <v>PSM-ZM202512160005-0063</v>
          </cell>
        </row>
        <row r="1417">
          <cell r="F1417" t="str">
            <v>HGC-Lib-26017662</v>
          </cell>
        </row>
        <row r="1418">
          <cell r="C1418" t="str">
            <v>PSM-ZM202512160005-0063</v>
          </cell>
        </row>
        <row r="1418">
          <cell r="F1418" t="str">
            <v>HGC-Lib-26017663</v>
          </cell>
        </row>
        <row r="1419">
          <cell r="C1419" t="str">
            <v>PSM-ZM202512160005-0063</v>
          </cell>
        </row>
        <row r="1419">
          <cell r="F1419" t="str">
            <v>HGC-Lib-26017664</v>
          </cell>
        </row>
        <row r="1420">
          <cell r="C1420" t="str">
            <v>PSM-ZM202512160005-0063</v>
          </cell>
        </row>
        <row r="1420">
          <cell r="F1420" t="str">
            <v>HGC-Lib-26017665</v>
          </cell>
        </row>
        <row r="1421">
          <cell r="C1421" t="str">
            <v>PSM-ZM202512160005-0063</v>
          </cell>
        </row>
        <row r="1421">
          <cell r="F1421" t="str">
            <v>HGC-Lib-26017666</v>
          </cell>
        </row>
        <row r="1422">
          <cell r="C1422" t="str">
            <v>PSM-ZM202512160005-0063</v>
          </cell>
        </row>
        <row r="1422">
          <cell r="F1422" t="str">
            <v>HGC-Lib-26017667</v>
          </cell>
        </row>
        <row r="1423">
          <cell r="C1423" t="str">
            <v>PSM-ZM202512160005-0063</v>
          </cell>
        </row>
        <row r="1423">
          <cell r="F1423" t="str">
            <v>HGC-Lib-26017668</v>
          </cell>
        </row>
        <row r="1424">
          <cell r="C1424" t="str">
            <v>PSM-ZM202512160005-0063</v>
          </cell>
        </row>
        <row r="1424">
          <cell r="F1424" t="str">
            <v>HGC-Lib-26017669</v>
          </cell>
        </row>
        <row r="1425">
          <cell r="C1425" t="str">
            <v>PSM-ZM202512160005-0063</v>
          </cell>
        </row>
        <row r="1425">
          <cell r="F1425" t="str">
            <v>HGC-Lib-26017670</v>
          </cell>
        </row>
        <row r="1426">
          <cell r="C1426" t="str">
            <v>PSM-ZM202512160005-0063</v>
          </cell>
        </row>
        <row r="1426">
          <cell r="F1426" t="str">
            <v>HGC-Lib-26017671</v>
          </cell>
        </row>
        <row r="1427">
          <cell r="C1427" t="str">
            <v>PSM-ZM202512160005-0063</v>
          </cell>
        </row>
        <row r="1427">
          <cell r="F1427" t="str">
            <v>HGC-Lib-26017672</v>
          </cell>
        </row>
        <row r="1428">
          <cell r="C1428" t="str">
            <v>PSM-ZM202512160005-0063</v>
          </cell>
        </row>
        <row r="1428">
          <cell r="F1428" t="str">
            <v>HGC-Lib-26017673</v>
          </cell>
        </row>
        <row r="1429">
          <cell r="C1429" t="str">
            <v>PSM-ZM202512160005-0063</v>
          </cell>
        </row>
        <row r="1429">
          <cell r="F1429" t="str">
            <v>HGC-Lib-26017674</v>
          </cell>
        </row>
        <row r="1430">
          <cell r="C1430" t="str">
            <v>PSM-ZM202512160005-0063</v>
          </cell>
        </row>
        <row r="1430">
          <cell r="F1430" t="str">
            <v>HGC-Lib-26017675</v>
          </cell>
        </row>
        <row r="1431">
          <cell r="C1431" t="str">
            <v>PSM-ZM202512160005-0063</v>
          </cell>
        </row>
        <row r="1431">
          <cell r="F1431" t="str">
            <v>HGC-Lib-26017676</v>
          </cell>
        </row>
        <row r="1432">
          <cell r="C1432" t="str">
            <v>PSM-ZM202512160005-0063</v>
          </cell>
        </row>
        <row r="1432">
          <cell r="F1432" t="str">
            <v>HGC-Lib-26017677</v>
          </cell>
        </row>
        <row r="1433">
          <cell r="C1433" t="str">
            <v>PSM-ZM202512160005-0063</v>
          </cell>
        </row>
        <row r="1433">
          <cell r="F1433" t="str">
            <v>HGC-Lib-26017678</v>
          </cell>
        </row>
        <row r="1434">
          <cell r="C1434" t="str">
            <v>PSM-ZM202512160005-0063</v>
          </cell>
        </row>
        <row r="1434">
          <cell r="F1434" t="str">
            <v>HGC-Lib-26017679</v>
          </cell>
        </row>
        <row r="1435">
          <cell r="C1435" t="str">
            <v>PSM-ZM202512160005-0063</v>
          </cell>
        </row>
        <row r="1435">
          <cell r="F1435" t="str">
            <v>HGC-Lib-26017680</v>
          </cell>
        </row>
        <row r="1436">
          <cell r="C1436" t="str">
            <v>PSM-ZM202512160005-0063</v>
          </cell>
        </row>
        <row r="1436">
          <cell r="F1436" t="str">
            <v>HGC-Lib-26017681</v>
          </cell>
        </row>
        <row r="1437">
          <cell r="C1437" t="str">
            <v>PSM-ZM202512160005-0063</v>
          </cell>
        </row>
        <row r="1437">
          <cell r="F1437" t="str">
            <v>HGC-Lib-26017682</v>
          </cell>
        </row>
        <row r="1438">
          <cell r="C1438" t="str">
            <v>PSM-ZM202512160005-0063</v>
          </cell>
        </row>
        <row r="1438">
          <cell r="F1438" t="str">
            <v>HGC-Lib-26017683</v>
          </cell>
        </row>
        <row r="1439">
          <cell r="C1439" t="str">
            <v>PSM-ZM202512160005-0063</v>
          </cell>
        </row>
        <row r="1439">
          <cell r="F1439" t="str">
            <v>HGC-Lib-26017684</v>
          </cell>
        </row>
        <row r="1440">
          <cell r="C1440" t="str">
            <v>PSM-ZM202512160005-0063</v>
          </cell>
        </row>
        <row r="1440">
          <cell r="F1440" t="str">
            <v>HGC-Lib-26017685</v>
          </cell>
        </row>
        <row r="1441">
          <cell r="C1441" t="str">
            <v>PSM-ZM202512160005-0064</v>
          </cell>
        </row>
        <row r="1441">
          <cell r="F1441" t="str">
            <v>HGC-Lib-26017686</v>
          </cell>
        </row>
        <row r="1442">
          <cell r="C1442" t="str">
            <v>PSM-ZM202512160005-0064</v>
          </cell>
        </row>
        <row r="1442">
          <cell r="F1442" t="str">
            <v>HGC-Lib-26017687</v>
          </cell>
        </row>
        <row r="1443">
          <cell r="C1443" t="str">
            <v>PSM-ZM202512160005-0064</v>
          </cell>
        </row>
        <row r="1443">
          <cell r="F1443" t="str">
            <v>HGC-Lib-26017688</v>
          </cell>
        </row>
        <row r="1444">
          <cell r="C1444" t="str">
            <v>PSM-ZM202512160005-0064</v>
          </cell>
        </row>
        <row r="1444">
          <cell r="F1444" t="str">
            <v>HGC-Lib-26017689</v>
          </cell>
        </row>
        <row r="1445">
          <cell r="C1445" t="str">
            <v>PSM-ZM202512160005-0064</v>
          </cell>
        </row>
        <row r="1445">
          <cell r="F1445" t="str">
            <v>HGC-Lib-26017690</v>
          </cell>
        </row>
        <row r="1446">
          <cell r="C1446" t="str">
            <v>PSM-ZM202512160005-0064</v>
          </cell>
        </row>
        <row r="1446">
          <cell r="F1446" t="str">
            <v>HGC-Lib-26017691</v>
          </cell>
        </row>
        <row r="1447">
          <cell r="C1447" t="str">
            <v>PSM-ZM202512160005-0064</v>
          </cell>
        </row>
        <row r="1447">
          <cell r="F1447" t="str">
            <v>HGC-Lib-26017692</v>
          </cell>
        </row>
        <row r="1448">
          <cell r="C1448" t="str">
            <v>PSM-ZM202512160005-0064</v>
          </cell>
        </row>
        <row r="1448">
          <cell r="F1448" t="str">
            <v>HGC-Lib-26017693</v>
          </cell>
        </row>
        <row r="1449">
          <cell r="C1449" t="str">
            <v>PSM-ZM202512160005-0064</v>
          </cell>
        </row>
        <row r="1449">
          <cell r="F1449" t="str">
            <v>HGC-Lib-26017694</v>
          </cell>
        </row>
        <row r="1450">
          <cell r="C1450" t="str">
            <v>PSM-ZM202512160005-0064</v>
          </cell>
        </row>
        <row r="1450">
          <cell r="F1450" t="str">
            <v>HGC-Lib-26017695</v>
          </cell>
        </row>
        <row r="1451">
          <cell r="C1451" t="str">
            <v>PSM-ZM202512160005-0064</v>
          </cell>
        </row>
        <row r="1451">
          <cell r="F1451" t="str">
            <v>HGC-Lib-26017696</v>
          </cell>
        </row>
        <row r="1452">
          <cell r="C1452" t="str">
            <v>PSM-ZM202512160005-0064</v>
          </cell>
        </row>
        <row r="1452">
          <cell r="F1452" t="str">
            <v>HGC-Lib-26017697</v>
          </cell>
        </row>
        <row r="1453">
          <cell r="C1453" t="str">
            <v>PSM-ZM202512160005-0064</v>
          </cell>
        </row>
        <row r="1453">
          <cell r="F1453" t="str">
            <v>HGC-Lib-26017698</v>
          </cell>
        </row>
        <row r="1454">
          <cell r="C1454" t="str">
            <v>PSM-ZM202512160005-0064</v>
          </cell>
        </row>
        <row r="1454">
          <cell r="F1454" t="str">
            <v>HGC-Lib-26017699</v>
          </cell>
        </row>
        <row r="1455">
          <cell r="C1455" t="str">
            <v>PSM-ZM202512160005-0064</v>
          </cell>
        </row>
        <row r="1455">
          <cell r="F1455" t="str">
            <v>HGC-Lib-26017700</v>
          </cell>
        </row>
        <row r="1456">
          <cell r="C1456" t="str">
            <v>PSM-ZM202512160005-0064</v>
          </cell>
        </row>
        <row r="1456">
          <cell r="F1456" t="str">
            <v>HGC-Lib-26017701</v>
          </cell>
        </row>
        <row r="1457">
          <cell r="C1457" t="str">
            <v>PSM-ZM202512160005-0064</v>
          </cell>
        </row>
        <row r="1457">
          <cell r="F1457" t="str">
            <v>HGC-Lib-26017702</v>
          </cell>
        </row>
        <row r="1458">
          <cell r="C1458" t="str">
            <v>PSM-ZM202512160005-0064</v>
          </cell>
        </row>
        <row r="1458">
          <cell r="F1458" t="str">
            <v>HGC-Lib-26017703</v>
          </cell>
        </row>
        <row r="1459">
          <cell r="C1459" t="str">
            <v>PSM-ZM202512160005-0064</v>
          </cell>
        </row>
        <row r="1459">
          <cell r="F1459" t="str">
            <v>HGC-Lib-26017704</v>
          </cell>
        </row>
        <row r="1460">
          <cell r="C1460" t="str">
            <v>PSM-ZM202512160005-0064</v>
          </cell>
        </row>
        <row r="1460">
          <cell r="F1460" t="str">
            <v>HGC-Lib-26017705</v>
          </cell>
        </row>
        <row r="1461">
          <cell r="C1461" t="str">
            <v>PSM-ZM202512160005-0064</v>
          </cell>
        </row>
        <row r="1461">
          <cell r="F1461" t="str">
            <v>HGC-Lib-26017706</v>
          </cell>
        </row>
        <row r="1462">
          <cell r="C1462" t="str">
            <v>PSM-ZM202512160005-0064</v>
          </cell>
        </row>
        <row r="1462">
          <cell r="F1462" t="str">
            <v>HGC-Lib-26017707</v>
          </cell>
        </row>
        <row r="1463">
          <cell r="C1463" t="str">
            <v>PSM-ZM202512160005-0064</v>
          </cell>
        </row>
        <row r="1463">
          <cell r="F1463" t="str">
            <v>HGC-Lib-26017708</v>
          </cell>
        </row>
        <row r="1464">
          <cell r="C1464" t="str">
            <v>PSM-ZM202512160005-0064</v>
          </cell>
        </row>
        <row r="1464">
          <cell r="F1464" t="str">
            <v>HGC-Lib-26017709</v>
          </cell>
        </row>
        <row r="1465">
          <cell r="C1465" t="str">
            <v>PSM-ZM202512160005-0064</v>
          </cell>
        </row>
        <row r="1465">
          <cell r="F1465" t="str">
            <v>HGC-Lib-26017710</v>
          </cell>
        </row>
        <row r="1466">
          <cell r="C1466" t="str">
            <v>PSM-ZM202512160005-0064</v>
          </cell>
        </row>
        <row r="1466">
          <cell r="F1466" t="str">
            <v>HGC-Lib-26017711</v>
          </cell>
        </row>
        <row r="1467">
          <cell r="C1467" t="str">
            <v>PSM-ZM202512160005-0064</v>
          </cell>
        </row>
        <row r="1467">
          <cell r="F1467" t="str">
            <v>HGC-Lib-26017712</v>
          </cell>
        </row>
        <row r="1468">
          <cell r="C1468" t="str">
            <v>PSM-ZM202512160005-0064</v>
          </cell>
        </row>
        <row r="1468">
          <cell r="F1468" t="str">
            <v>HGC-Lib-26017713</v>
          </cell>
        </row>
        <row r="1469">
          <cell r="C1469" t="str">
            <v>PSM-ZM202507280016-0052</v>
          </cell>
        </row>
        <row r="1469">
          <cell r="F1469" t="str">
            <v>HGC-Lib-26017718</v>
          </cell>
        </row>
        <row r="1470">
          <cell r="C1470" t="str">
            <v>PSM-ZM202507280016-0052</v>
          </cell>
        </row>
        <row r="1470">
          <cell r="F1470" t="str">
            <v>HGC-Lib-26017719</v>
          </cell>
        </row>
        <row r="1471">
          <cell r="C1471" t="str">
            <v>PSM-ZM202507280016-0052</v>
          </cell>
        </row>
        <row r="1471">
          <cell r="F1471" t="str">
            <v>HGC-Lib-26017720</v>
          </cell>
        </row>
        <row r="1472">
          <cell r="C1472" t="str">
            <v>PSM-ZM202507280016-0052</v>
          </cell>
        </row>
        <row r="1472">
          <cell r="F1472" t="str">
            <v>HGC-Lib-26017721</v>
          </cell>
        </row>
        <row r="1473">
          <cell r="C1473" t="str">
            <v>PSM-ZM202507280016-0052</v>
          </cell>
        </row>
        <row r="1473">
          <cell r="F1473" t="str">
            <v>HGC-Lib-26017722</v>
          </cell>
        </row>
        <row r="1474">
          <cell r="C1474" t="str">
            <v>PSM-ZM202507280016-0052</v>
          </cell>
        </row>
        <row r="1474">
          <cell r="F1474" t="str">
            <v>HGC-Lib-26017723</v>
          </cell>
        </row>
        <row r="1475">
          <cell r="C1475" t="str">
            <v>PSM-ZM202507280016-0052</v>
          </cell>
        </row>
        <row r="1475">
          <cell r="F1475" t="str">
            <v>HGC-Lib-26017724</v>
          </cell>
        </row>
        <row r="1476">
          <cell r="C1476" t="str">
            <v>PSM-ZM202507280016-0052</v>
          </cell>
        </row>
        <row r="1476">
          <cell r="F1476" t="str">
            <v>HGC-Lib-26017725</v>
          </cell>
        </row>
        <row r="1477">
          <cell r="C1477" t="str">
            <v>PSM-ZM202507280016-0052</v>
          </cell>
        </row>
        <row r="1477">
          <cell r="F1477" t="str">
            <v>HGC-Lib-26017726</v>
          </cell>
        </row>
        <row r="1478">
          <cell r="C1478" t="str">
            <v>PSM-ZM202507280016-0052</v>
          </cell>
        </row>
        <row r="1478">
          <cell r="F1478" t="str">
            <v>HGC-Lib-26017727</v>
          </cell>
        </row>
        <row r="1479">
          <cell r="C1479" t="str">
            <v>PSM-ZM202507280016-0052</v>
          </cell>
        </row>
        <row r="1479">
          <cell r="F1479" t="str">
            <v>HGC-Lib-26017728</v>
          </cell>
        </row>
        <row r="1480">
          <cell r="C1480" t="str">
            <v>PSM-ZM202507280016-0052</v>
          </cell>
        </row>
        <row r="1480">
          <cell r="F1480" t="str">
            <v>HGC-Lib-26017729</v>
          </cell>
        </row>
        <row r="1481">
          <cell r="C1481" t="str">
            <v>PSM-ZM202507280016-0052</v>
          </cell>
        </row>
        <row r="1481">
          <cell r="F1481" t="str">
            <v>HGC-Lib-26017730</v>
          </cell>
        </row>
        <row r="1482">
          <cell r="C1482" t="str">
            <v>PSM-ZM202507280016-0052</v>
          </cell>
        </row>
        <row r="1482">
          <cell r="F1482" t="str">
            <v>HGC-Lib-26017731</v>
          </cell>
        </row>
        <row r="1483">
          <cell r="C1483" t="str">
            <v>PSM-ZM202507280016-0052</v>
          </cell>
        </row>
        <row r="1483">
          <cell r="F1483" t="str">
            <v>HGC-Lib-26017732</v>
          </cell>
        </row>
        <row r="1484">
          <cell r="C1484" t="str">
            <v>PSM-ZM202507280016-0052</v>
          </cell>
        </row>
        <row r="1484">
          <cell r="F1484" t="str">
            <v>HGC-Lib-26017733</v>
          </cell>
        </row>
        <row r="1485">
          <cell r="C1485" t="str">
            <v>PSM-ZM202507280016-0052</v>
          </cell>
        </row>
        <row r="1485">
          <cell r="F1485" t="str">
            <v>HGC-Lib-26017734</v>
          </cell>
        </row>
        <row r="1486">
          <cell r="C1486" t="str">
            <v>PSM-ZM202507280016-0052</v>
          </cell>
        </row>
        <row r="1486">
          <cell r="F1486" t="str">
            <v>HGC-Lib-26017735</v>
          </cell>
        </row>
        <row r="1487">
          <cell r="C1487" t="str">
            <v>PSM-ZM202507280016-0052</v>
          </cell>
        </row>
        <row r="1487">
          <cell r="F1487" t="str">
            <v>HGC-Lib-26017736</v>
          </cell>
        </row>
        <row r="1488">
          <cell r="C1488" t="str">
            <v>PSM-ZM202507280016-0052</v>
          </cell>
        </row>
        <row r="1488">
          <cell r="F1488" t="str">
            <v>HGC-Lib-26017737</v>
          </cell>
        </row>
        <row r="1489">
          <cell r="C1489" t="str">
            <v>PSM-ZM202507280016-0052</v>
          </cell>
        </row>
        <row r="1489">
          <cell r="F1489" t="str">
            <v>HGC-Lib-26017738</v>
          </cell>
        </row>
        <row r="1490">
          <cell r="C1490" t="str">
            <v>PSM-ZM202507280016-0052</v>
          </cell>
        </row>
        <row r="1490">
          <cell r="F1490" t="str">
            <v>HGC-Lib-26017739</v>
          </cell>
        </row>
        <row r="1491">
          <cell r="C1491" t="str">
            <v>PSM-ZM202507280016-0052</v>
          </cell>
        </row>
        <row r="1491">
          <cell r="F1491" t="str">
            <v>HGC-Lib-26017740</v>
          </cell>
        </row>
        <row r="1492">
          <cell r="C1492" t="str">
            <v>PSM-ZM202507280016-0052</v>
          </cell>
        </row>
        <row r="1492">
          <cell r="F1492" t="str">
            <v>HGC-Lib-26017741</v>
          </cell>
        </row>
        <row r="1493">
          <cell r="C1493" t="str">
            <v>PSM-ZM202507280016-0052</v>
          </cell>
        </row>
        <row r="1493">
          <cell r="F1493" t="str">
            <v>HGC-Lib-26017742</v>
          </cell>
        </row>
        <row r="1494">
          <cell r="C1494" t="str">
            <v>PSM-ZM202507280016-0052</v>
          </cell>
        </row>
        <row r="1494">
          <cell r="F1494" t="str">
            <v>HGC-Lib-26017743</v>
          </cell>
        </row>
        <row r="1495">
          <cell r="C1495" t="str">
            <v>PSM-ZM202507280016-0052</v>
          </cell>
        </row>
        <row r="1495">
          <cell r="F1495" t="str">
            <v>HGC-Lib-26017744</v>
          </cell>
        </row>
        <row r="1496">
          <cell r="C1496" t="str">
            <v>PSM-ZM202507280016-0052</v>
          </cell>
        </row>
        <row r="1496">
          <cell r="F1496" t="str">
            <v>HGC-Lib-26017745</v>
          </cell>
        </row>
        <row r="1497">
          <cell r="C1497" t="str">
            <v>PSM-ZM202507280016-0052</v>
          </cell>
        </row>
        <row r="1497">
          <cell r="F1497" t="str">
            <v>HGC-Lib-26017746</v>
          </cell>
        </row>
        <row r="1498">
          <cell r="C1498" t="str">
            <v>PSM-ZM202507280016-0052</v>
          </cell>
        </row>
        <row r="1498">
          <cell r="F1498" t="str">
            <v>HGC-Lib-26017747</v>
          </cell>
        </row>
        <row r="1499">
          <cell r="C1499" t="str">
            <v>PSM-ZM202507280016-0052</v>
          </cell>
        </row>
        <row r="1499">
          <cell r="F1499" t="str">
            <v>HGC-Lib-26017748</v>
          </cell>
        </row>
        <row r="1500">
          <cell r="C1500" t="str">
            <v>PSM-ZM202507280016-0052</v>
          </cell>
        </row>
        <row r="1500">
          <cell r="F1500" t="str">
            <v>HGC-Lib-26017749</v>
          </cell>
        </row>
        <row r="1501">
          <cell r="C1501" t="str">
            <v>PSM-ZM202507280016-0052</v>
          </cell>
        </row>
        <row r="1501">
          <cell r="F1501" t="str">
            <v>HGC-Lib-26017750</v>
          </cell>
        </row>
        <row r="1502">
          <cell r="C1502" t="str">
            <v>PSM-ZM202507280016-0052</v>
          </cell>
        </row>
        <row r="1502">
          <cell r="F1502" t="str">
            <v>HGC-Lib-26017751</v>
          </cell>
        </row>
        <row r="1503">
          <cell r="C1503" t="str">
            <v>PSM-ZM202507280016-0052</v>
          </cell>
        </row>
        <row r="1503">
          <cell r="F1503" t="str">
            <v>HGC-Lib-26017752</v>
          </cell>
        </row>
        <row r="1504">
          <cell r="C1504" t="str">
            <v>PSM-ZM202507280016-0052</v>
          </cell>
        </row>
        <row r="1504">
          <cell r="F1504" t="str">
            <v>HGC-Lib-26017753</v>
          </cell>
        </row>
        <row r="1505">
          <cell r="C1505" t="str">
            <v>PSM-ZM202511110001-0006</v>
          </cell>
        </row>
        <row r="1505">
          <cell r="F1505" t="str">
            <v>HGC-Lib-26017754</v>
          </cell>
        </row>
        <row r="1506">
          <cell r="C1506" t="str">
            <v>PSM-ZM202511110001-0006</v>
          </cell>
        </row>
        <row r="1506">
          <cell r="F1506" t="str">
            <v>HGC-Lib-26017755</v>
          </cell>
        </row>
        <row r="1507">
          <cell r="C1507" t="str">
            <v>PSM-ZM202511110001-0006</v>
          </cell>
        </row>
        <row r="1507">
          <cell r="F1507" t="str">
            <v>HGC-Lib-26017756</v>
          </cell>
        </row>
        <row r="1508">
          <cell r="C1508" t="str">
            <v>PSM-ZM202511110001-0006</v>
          </cell>
        </row>
        <row r="1508">
          <cell r="F1508" t="str">
            <v>HGC-Lib-26017757</v>
          </cell>
        </row>
        <row r="1509">
          <cell r="C1509" t="str">
            <v>PSM-ZM202511110001-0006</v>
          </cell>
        </row>
        <row r="1509">
          <cell r="F1509" t="str">
            <v>HGC-Lib-26017758</v>
          </cell>
        </row>
        <row r="1510">
          <cell r="C1510" t="str">
            <v>PSM-ZM202511110001-0006</v>
          </cell>
        </row>
        <row r="1510">
          <cell r="F1510" t="str">
            <v>HGC-Lib-26017759</v>
          </cell>
        </row>
        <row r="1511">
          <cell r="C1511" t="str">
            <v>HGC20250331006-0023</v>
          </cell>
        </row>
        <row r="1511">
          <cell r="F1511" t="str">
            <v>HGC-Lib-26017760</v>
          </cell>
        </row>
        <row r="1512">
          <cell r="C1512" t="str">
            <v>HGC20250331006-0023</v>
          </cell>
        </row>
        <row r="1512">
          <cell r="F1512" t="str">
            <v>HGC-Lib-26017761</v>
          </cell>
        </row>
        <row r="1513">
          <cell r="C1513" t="str">
            <v>HGC20250331006-0023</v>
          </cell>
        </row>
        <row r="1513">
          <cell r="F1513" t="str">
            <v>HGC-Lib-26017762</v>
          </cell>
        </row>
        <row r="1514">
          <cell r="C1514" t="str">
            <v>HGC20250331006-0023</v>
          </cell>
        </row>
        <row r="1514">
          <cell r="F1514" t="str">
            <v>HGC-Lib-26017763</v>
          </cell>
        </row>
        <row r="1515">
          <cell r="C1515" t="str">
            <v>PSM-ZM202512180001-0002</v>
          </cell>
        </row>
        <row r="1515">
          <cell r="F1515" t="str">
            <v>HGC-Lib-26017764</v>
          </cell>
        </row>
        <row r="1516">
          <cell r="C1516" t="str">
            <v>PSM-ZM202512180001-0002</v>
          </cell>
        </row>
        <row r="1516">
          <cell r="F1516" t="str">
            <v>HGC-Lib-26017765</v>
          </cell>
        </row>
        <row r="1517">
          <cell r="C1517" t="str">
            <v>PSM-ZM202512180001-0002</v>
          </cell>
        </row>
        <row r="1517">
          <cell r="F1517" t="str">
            <v>HGC-Lib-26017766</v>
          </cell>
        </row>
        <row r="1518">
          <cell r="C1518" t="str">
            <v>PSM-ZM202512180001-0002</v>
          </cell>
        </row>
        <row r="1518">
          <cell r="F1518" t="str">
            <v>HGC-Lib-26017767</v>
          </cell>
        </row>
        <row r="1519">
          <cell r="C1519" t="str">
            <v>PSM-ZM202512180001-0002</v>
          </cell>
        </row>
        <row r="1519">
          <cell r="F1519" t="str">
            <v>HGC-Lib-26017768</v>
          </cell>
        </row>
        <row r="1520">
          <cell r="C1520" t="str">
            <v>PSM-ZM202512180001-0002</v>
          </cell>
        </row>
        <row r="1520">
          <cell r="F1520" t="str">
            <v>HGC-Lib-26017769</v>
          </cell>
        </row>
        <row r="1521">
          <cell r="C1521" t="str">
            <v>PSM-ZM202512180001-0002</v>
          </cell>
        </row>
        <row r="1521">
          <cell r="F1521" t="str">
            <v>HGC-Lib-26017770</v>
          </cell>
        </row>
        <row r="1522">
          <cell r="C1522" t="str">
            <v>PSM-ZM202512180001-0002</v>
          </cell>
        </row>
        <row r="1522">
          <cell r="F1522" t="str">
            <v>HGC-Lib-26017771</v>
          </cell>
        </row>
        <row r="1523">
          <cell r="C1523" t="str">
            <v>PSM-ZM202512180001-0002</v>
          </cell>
        </row>
        <row r="1523">
          <cell r="F1523" t="str">
            <v>HGC-Lib-26017772</v>
          </cell>
        </row>
        <row r="1524">
          <cell r="C1524" t="str">
            <v>PSM-ZM202512180001-0002</v>
          </cell>
        </row>
        <row r="1524">
          <cell r="F1524" t="str">
            <v>HGC-Lib-26017773</v>
          </cell>
        </row>
        <row r="1525">
          <cell r="C1525" t="str">
            <v>PSM-ZM202512180001-0002</v>
          </cell>
        </row>
        <row r="1525">
          <cell r="F1525" t="str">
            <v>HGC-Lib-26017774</v>
          </cell>
        </row>
        <row r="1526">
          <cell r="C1526" t="str">
            <v>PSM-ZM202512180001-0002</v>
          </cell>
        </row>
        <row r="1526">
          <cell r="F1526" t="str">
            <v>HGC-Lib-26017775</v>
          </cell>
        </row>
        <row r="1527">
          <cell r="C1527" t="str">
            <v>PSM-ZM202512180001-0002</v>
          </cell>
        </row>
        <row r="1527">
          <cell r="F1527" t="str">
            <v>HGC-Lib-26017776</v>
          </cell>
        </row>
        <row r="1528">
          <cell r="C1528" t="str">
            <v>PSM-ZM202512180001-0002</v>
          </cell>
        </row>
        <row r="1528">
          <cell r="F1528" t="str">
            <v>HGC-Lib-26017777</v>
          </cell>
        </row>
        <row r="1529">
          <cell r="C1529" t="str">
            <v>PSM-ZM202512180001-0002</v>
          </cell>
        </row>
        <row r="1529">
          <cell r="F1529" t="str">
            <v>HGC-Lib-26017778</v>
          </cell>
        </row>
        <row r="1530">
          <cell r="C1530" t="str">
            <v>PSM-ZM202512180001-0002</v>
          </cell>
        </row>
        <row r="1530">
          <cell r="F1530" t="str">
            <v>HGC-Lib-26017779</v>
          </cell>
        </row>
        <row r="1531">
          <cell r="C1531" t="str">
            <v>PSM-ZM202507020010-0038</v>
          </cell>
        </row>
        <row r="1531">
          <cell r="F1531" t="str">
            <v>HGC-Lib-26017780</v>
          </cell>
        </row>
        <row r="1532">
          <cell r="C1532" t="str">
            <v>PSM-ZM202507020010-0038</v>
          </cell>
        </row>
        <row r="1532">
          <cell r="F1532" t="str">
            <v>HGC-Lib-26017781</v>
          </cell>
        </row>
        <row r="1533">
          <cell r="C1533" t="str">
            <v>PSM-ZM202507020010-0038</v>
          </cell>
        </row>
        <row r="1533">
          <cell r="F1533" t="str">
            <v>HGC-Lib-26017782</v>
          </cell>
        </row>
        <row r="1534">
          <cell r="C1534" t="str">
            <v>PSM-ZM202506030014-0010</v>
          </cell>
        </row>
        <row r="1534">
          <cell r="F1534" t="str">
            <v>HGC-Lib-26017785</v>
          </cell>
        </row>
        <row r="1535">
          <cell r="C1535" t="str">
            <v>PSM-ZM202506030014-0010</v>
          </cell>
        </row>
        <row r="1535">
          <cell r="F1535" t="str">
            <v>HGC-Lib-26017786</v>
          </cell>
        </row>
        <row r="1536">
          <cell r="C1536" t="str">
            <v>PSM-ZM202506030014-0010</v>
          </cell>
        </row>
        <row r="1536">
          <cell r="F1536" t="str">
            <v>HGC-Lib-26017787</v>
          </cell>
        </row>
        <row r="1537">
          <cell r="C1537" t="str">
            <v>PSM-ZM202506030014-0010</v>
          </cell>
        </row>
        <row r="1537">
          <cell r="F1537" t="str">
            <v>HGC-Lib-26017788</v>
          </cell>
        </row>
        <row r="1538">
          <cell r="C1538" t="str">
            <v>PSM-ZM202506030014-0010</v>
          </cell>
        </row>
        <row r="1538">
          <cell r="F1538" t="str">
            <v>HGC-Lib-26017789</v>
          </cell>
        </row>
        <row r="1539">
          <cell r="C1539" t="str">
            <v>PSM-ZM202506030014-0010</v>
          </cell>
        </row>
        <row r="1539">
          <cell r="F1539" t="str">
            <v>HGC-Lib-26017790</v>
          </cell>
        </row>
        <row r="1540">
          <cell r="C1540" t="str">
            <v>PSM-ZM202506030014-0010</v>
          </cell>
        </row>
        <row r="1540">
          <cell r="F1540" t="str">
            <v>HGC-Lib-26017791</v>
          </cell>
        </row>
        <row r="1541">
          <cell r="C1541" t="str">
            <v>PSM-ZM202510300009-0005</v>
          </cell>
        </row>
        <row r="1541">
          <cell r="F1541" t="str">
            <v>HGC-Lib-26017792</v>
          </cell>
        </row>
        <row r="1542">
          <cell r="C1542" t="str">
            <v>PSM-ZM202510300009-0005</v>
          </cell>
        </row>
        <row r="1542">
          <cell r="F1542" t="str">
            <v>HGC-Lib-26017793</v>
          </cell>
        </row>
        <row r="1543">
          <cell r="C1543" t="str">
            <v>PSM-ZM202510300009-0005</v>
          </cell>
        </row>
        <row r="1543">
          <cell r="F1543" t="str">
            <v>HGC-POOL-26017794</v>
          </cell>
        </row>
        <row r="1544">
          <cell r="C1544" t="str">
            <v>PSM-ZM202510300009-0005</v>
          </cell>
        </row>
        <row r="1544">
          <cell r="F1544" t="str">
            <v>HGC-Lib-26017795</v>
          </cell>
        </row>
        <row r="1545">
          <cell r="C1545" t="str">
            <v>PSM-ZM202512250014-0048</v>
          </cell>
        </row>
        <row r="1545">
          <cell r="F1545" t="str">
            <v>HGC-Lib-26017796</v>
          </cell>
        </row>
        <row r="1546">
          <cell r="C1546" t="str">
            <v>PSM-ZM202512250014-0048</v>
          </cell>
        </row>
        <row r="1546">
          <cell r="F1546" t="str">
            <v>HGC-Lib-26017797</v>
          </cell>
        </row>
        <row r="1547">
          <cell r="C1547" t="str">
            <v>PSM-ZM202512250014-0048</v>
          </cell>
        </row>
        <row r="1547">
          <cell r="F1547" t="str">
            <v>HGC-Lib-26017798</v>
          </cell>
        </row>
        <row r="1548">
          <cell r="C1548" t="str">
            <v>PSM-ZM202512250014-0048</v>
          </cell>
        </row>
        <row r="1548">
          <cell r="F1548" t="str">
            <v>HGC-Lib-26017799</v>
          </cell>
        </row>
        <row r="1549">
          <cell r="C1549" t="str">
            <v>PSM-ZM202512250014-0048</v>
          </cell>
        </row>
        <row r="1549">
          <cell r="F1549" t="str">
            <v>HGC-Lib-26017800</v>
          </cell>
        </row>
        <row r="1550">
          <cell r="C1550" t="str">
            <v>PSM-ZM202512250014-0048</v>
          </cell>
        </row>
        <row r="1550">
          <cell r="F1550" t="str">
            <v>HGC-Lib-26017801</v>
          </cell>
        </row>
        <row r="1551">
          <cell r="C1551" t="str">
            <v>PSM-ZM202512250014-0048</v>
          </cell>
        </row>
        <row r="1551">
          <cell r="F1551" t="str">
            <v>HGC-Lib-26017802</v>
          </cell>
        </row>
        <row r="1552">
          <cell r="C1552" t="str">
            <v>PSM-ZM202512250014-0048</v>
          </cell>
        </row>
        <row r="1552">
          <cell r="F1552" t="str">
            <v>HGC-Lib-26017803</v>
          </cell>
        </row>
        <row r="1553">
          <cell r="C1553" t="str">
            <v>PSM-ZM202512250014-0048</v>
          </cell>
        </row>
        <row r="1553">
          <cell r="F1553" t="str">
            <v>HGC-Lib-26017804</v>
          </cell>
        </row>
        <row r="1554">
          <cell r="C1554" t="str">
            <v>PSM-ZM202512250014-0048</v>
          </cell>
        </row>
        <row r="1554">
          <cell r="F1554" t="str">
            <v>HGC-Lib-26017805</v>
          </cell>
        </row>
        <row r="1555">
          <cell r="C1555" t="str">
            <v>PSM-ZM202601210011-0003</v>
          </cell>
        </row>
        <row r="1555">
          <cell r="F1555" t="str">
            <v>HGC-Lib-26017806</v>
          </cell>
        </row>
        <row r="1556">
          <cell r="C1556" t="str">
            <v>PSM-ZM202601210011-0003</v>
          </cell>
        </row>
        <row r="1556">
          <cell r="F1556" t="str">
            <v>HGC-Lib-26017807</v>
          </cell>
        </row>
        <row r="1557">
          <cell r="C1557" t="str">
            <v>PSM-ZM202601210011-0003</v>
          </cell>
        </row>
        <row r="1557">
          <cell r="F1557" t="str">
            <v>HGC-Lib-26017808</v>
          </cell>
        </row>
        <row r="1558">
          <cell r="C1558" t="str">
            <v>PSM-ZM202601210011-0003</v>
          </cell>
        </row>
        <row r="1558">
          <cell r="F1558" t="str">
            <v>HGC-Lib-26017809</v>
          </cell>
        </row>
        <row r="1559">
          <cell r="C1559" t="str">
            <v>PSM-ZM202601210011-0003</v>
          </cell>
        </row>
        <row r="1559">
          <cell r="F1559" t="str">
            <v>HGC-Lib-26017810</v>
          </cell>
        </row>
        <row r="1560">
          <cell r="C1560" t="str">
            <v>PSM-ZM202601210011-0003</v>
          </cell>
        </row>
        <row r="1560">
          <cell r="F1560" t="str">
            <v>HGC-Lib-26017811</v>
          </cell>
        </row>
        <row r="1561">
          <cell r="C1561" t="str">
            <v>PSM-ZM202601210011-0003</v>
          </cell>
        </row>
        <row r="1561">
          <cell r="F1561" t="str">
            <v>HGC-Lib-26017812</v>
          </cell>
        </row>
        <row r="1562">
          <cell r="C1562" t="str">
            <v>PSM-ZM202601210011-0003</v>
          </cell>
        </row>
        <row r="1562">
          <cell r="F1562" t="str">
            <v>HGC-Lib-26017813</v>
          </cell>
        </row>
        <row r="1563">
          <cell r="C1563" t="str">
            <v>PSM-ZM202601210011-0003</v>
          </cell>
        </row>
        <row r="1563">
          <cell r="F1563" t="str">
            <v>HGC-Lib-26017814</v>
          </cell>
        </row>
        <row r="1564">
          <cell r="C1564" t="str">
            <v>PSM-ZM202601210011-0003</v>
          </cell>
        </row>
        <row r="1564">
          <cell r="F1564" t="str">
            <v>HGC-Lib-26017815</v>
          </cell>
        </row>
        <row r="1565">
          <cell r="C1565" t="str">
            <v>PSM-ZM202601210011-0003</v>
          </cell>
        </row>
        <row r="1565">
          <cell r="F1565" t="str">
            <v>HGC-Lib-26017816</v>
          </cell>
        </row>
        <row r="1566">
          <cell r="C1566" t="str">
            <v>PSM-ZM202601210011-0003</v>
          </cell>
        </row>
        <row r="1566">
          <cell r="F1566" t="str">
            <v>HGC-Lib-26017817</v>
          </cell>
        </row>
        <row r="1567">
          <cell r="C1567" t="str">
            <v>PSM-ZM202601210011-0003</v>
          </cell>
        </row>
        <row r="1567">
          <cell r="F1567" t="str">
            <v>HGC-Lib-26017818</v>
          </cell>
        </row>
        <row r="1568">
          <cell r="C1568" t="str">
            <v>PSM-ZM202601210011-0003</v>
          </cell>
        </row>
        <row r="1568">
          <cell r="F1568" t="str">
            <v>HGC-Lib-26017819</v>
          </cell>
        </row>
        <row r="1569">
          <cell r="C1569" t="str">
            <v>PSM-ZM202601210011-0003</v>
          </cell>
        </row>
        <row r="1569">
          <cell r="F1569" t="str">
            <v>HGC-Lib-26017820</v>
          </cell>
        </row>
        <row r="1570">
          <cell r="C1570" t="str">
            <v>PSM-ZM202601210011-0003</v>
          </cell>
        </row>
        <row r="1570">
          <cell r="F1570" t="str">
            <v>HGC-Lib-26017821</v>
          </cell>
        </row>
        <row r="1571">
          <cell r="C1571" t="str">
            <v>PSM-ZM202601210011-0003</v>
          </cell>
        </row>
        <row r="1571">
          <cell r="F1571" t="str">
            <v>HGC-Lib-26017822</v>
          </cell>
        </row>
        <row r="1572">
          <cell r="C1572" t="str">
            <v>PSM-ZM202601210011-0003</v>
          </cell>
        </row>
        <row r="1572">
          <cell r="F1572" t="str">
            <v>HGC-Lib-26017823</v>
          </cell>
        </row>
        <row r="1573">
          <cell r="C1573" t="str">
            <v>PSM-ZM202601210011-0003</v>
          </cell>
        </row>
        <row r="1573">
          <cell r="F1573" t="str">
            <v>HGC-Lib-26017824</v>
          </cell>
        </row>
        <row r="1574">
          <cell r="C1574" t="str">
            <v>PSM-ZM202601210011-0003</v>
          </cell>
        </row>
        <row r="1574">
          <cell r="F1574" t="str">
            <v>HGC-Lib-26017825</v>
          </cell>
        </row>
        <row r="1575">
          <cell r="C1575" t="str">
            <v>PSM-ZM202601210011-0003</v>
          </cell>
        </row>
        <row r="1575">
          <cell r="F1575" t="str">
            <v>HGC-Lib-26017826</v>
          </cell>
        </row>
        <row r="1576">
          <cell r="C1576" t="str">
            <v>PSM-ZM202601210011-0003</v>
          </cell>
        </row>
        <row r="1576">
          <cell r="F1576" t="str">
            <v>HGC-Lib-26017827</v>
          </cell>
        </row>
        <row r="1577">
          <cell r="C1577" t="str">
            <v>PSM-ZM202601210011-0003</v>
          </cell>
        </row>
        <row r="1577">
          <cell r="F1577" t="str">
            <v>HGC-Lib-26017828</v>
          </cell>
        </row>
        <row r="1578">
          <cell r="C1578" t="str">
            <v>PSM-ZM202601210011-0003</v>
          </cell>
        </row>
        <row r="1578">
          <cell r="F1578" t="str">
            <v>HGC-Lib-26017829</v>
          </cell>
        </row>
        <row r="1579">
          <cell r="C1579" t="str">
            <v>PSM-ZM202601210011-0003</v>
          </cell>
        </row>
        <row r="1579">
          <cell r="F1579" t="str">
            <v>HGC-Lib-26017830</v>
          </cell>
        </row>
        <row r="1580">
          <cell r="C1580" t="str">
            <v>PSM-ZM202601210011-0003</v>
          </cell>
        </row>
        <row r="1580">
          <cell r="F1580" t="str">
            <v>HGC-Lib-26017831</v>
          </cell>
        </row>
        <row r="1581">
          <cell r="C1581" t="str">
            <v>PSM-ZM202601210011-0003</v>
          </cell>
        </row>
        <row r="1581">
          <cell r="F1581" t="str">
            <v>HGC-Lib-26017832</v>
          </cell>
        </row>
        <row r="1582">
          <cell r="C1582" t="str">
            <v>PSM-ZM202601210011-0003</v>
          </cell>
        </row>
        <row r="1582">
          <cell r="F1582" t="str">
            <v>HGC-Lib-26017833</v>
          </cell>
        </row>
        <row r="1583">
          <cell r="C1583" t="str">
            <v>PSM-ZM202601210011-0003</v>
          </cell>
        </row>
        <row r="1583">
          <cell r="F1583" t="str">
            <v>HGC-Lib-26017834</v>
          </cell>
        </row>
        <row r="1584">
          <cell r="C1584" t="str">
            <v>PSM-ZM202601210011-0003</v>
          </cell>
        </row>
        <row r="1584">
          <cell r="F1584" t="str">
            <v>HGC-Lib-26017835</v>
          </cell>
        </row>
        <row r="1585">
          <cell r="C1585" t="str">
            <v>PSM-ZM202601210011-0003</v>
          </cell>
        </row>
        <row r="1585">
          <cell r="F1585" t="str">
            <v>HGC-Lib-26017836</v>
          </cell>
        </row>
        <row r="1586">
          <cell r="C1586" t="str">
            <v>PSM-ZM202601210011-0003</v>
          </cell>
        </row>
        <row r="1586">
          <cell r="F1586" t="str">
            <v>HGC-Lib-26017837</v>
          </cell>
        </row>
        <row r="1587">
          <cell r="C1587" t="str">
            <v>PSM-ZM202601210011-0004</v>
          </cell>
        </row>
        <row r="1587">
          <cell r="F1587" t="str">
            <v>HGC-Lib-26017838</v>
          </cell>
        </row>
        <row r="1588">
          <cell r="C1588" t="str">
            <v>PSM-ZM202601210011-0004</v>
          </cell>
        </row>
        <row r="1588">
          <cell r="F1588" t="str">
            <v>HGC-Lib-26017839</v>
          </cell>
        </row>
        <row r="1589">
          <cell r="C1589" t="str">
            <v>PSM-ZM202601210011-0004</v>
          </cell>
        </row>
        <row r="1589">
          <cell r="F1589" t="str">
            <v>HGC-Lib-26017840</v>
          </cell>
        </row>
        <row r="1590">
          <cell r="C1590" t="str">
            <v>PSM-ZM202601210011-0004</v>
          </cell>
        </row>
        <row r="1590">
          <cell r="F1590" t="str">
            <v>HGC-Lib-26017841</v>
          </cell>
        </row>
        <row r="1591">
          <cell r="C1591" t="str">
            <v>PSM-ZM202601210011-0004</v>
          </cell>
        </row>
        <row r="1591">
          <cell r="F1591" t="str">
            <v>HGC-Lib-26017842</v>
          </cell>
        </row>
        <row r="1592">
          <cell r="C1592" t="str">
            <v>PSM-ZM202601210011-0004</v>
          </cell>
        </row>
        <row r="1592">
          <cell r="F1592" t="str">
            <v>HGC-Lib-26017843</v>
          </cell>
        </row>
        <row r="1593">
          <cell r="C1593" t="str">
            <v>PSM-ZM202601210011-0004</v>
          </cell>
        </row>
        <row r="1593">
          <cell r="F1593" t="str">
            <v>HGC-Lib-26017844</v>
          </cell>
        </row>
        <row r="1594">
          <cell r="C1594" t="str">
            <v>PSM-ZM202601210011-0004</v>
          </cell>
        </row>
        <row r="1594">
          <cell r="F1594" t="str">
            <v>HGC-Lib-26017845</v>
          </cell>
        </row>
        <row r="1595">
          <cell r="C1595" t="str">
            <v>PSM-ZM202601210011-0004</v>
          </cell>
        </row>
        <row r="1595">
          <cell r="F1595" t="str">
            <v>HGC-Lib-26017846</v>
          </cell>
        </row>
        <row r="1596">
          <cell r="C1596" t="str">
            <v>PSM-ZM202601210011-0004</v>
          </cell>
        </row>
        <row r="1596">
          <cell r="F1596" t="str">
            <v>HGC-Lib-26017847</v>
          </cell>
        </row>
        <row r="1597">
          <cell r="C1597" t="str">
            <v>PSM-ZM202601210011-0004</v>
          </cell>
        </row>
        <row r="1597">
          <cell r="F1597" t="str">
            <v>HGC-Lib-26017848</v>
          </cell>
        </row>
        <row r="1598">
          <cell r="C1598" t="str">
            <v>PSM-ZM202601210011-0004</v>
          </cell>
        </row>
        <row r="1598">
          <cell r="F1598" t="str">
            <v>HGC-Lib-26017849</v>
          </cell>
        </row>
        <row r="1599">
          <cell r="C1599" t="str">
            <v>PSM-ZM202601210011-0004</v>
          </cell>
        </row>
        <row r="1599">
          <cell r="F1599" t="str">
            <v>HGC-Lib-26017850</v>
          </cell>
        </row>
        <row r="1600">
          <cell r="C1600" t="str">
            <v>PSM-ZM202601210011-0004</v>
          </cell>
        </row>
        <row r="1600">
          <cell r="F1600" t="str">
            <v>HGC-Lib-26017851</v>
          </cell>
        </row>
        <row r="1601">
          <cell r="C1601" t="str">
            <v>PSM-ZM202601210011-0004</v>
          </cell>
        </row>
        <row r="1601">
          <cell r="F1601" t="str">
            <v>HGC-Lib-26017852</v>
          </cell>
        </row>
        <row r="1602">
          <cell r="C1602" t="str">
            <v>PSM-ZM202601210011-0004</v>
          </cell>
        </row>
        <row r="1602">
          <cell r="F1602" t="str">
            <v>HGC-Lib-26017853</v>
          </cell>
        </row>
        <row r="1603">
          <cell r="C1603" t="str">
            <v>HGC20250228003-0304</v>
          </cell>
        </row>
        <row r="1603">
          <cell r="F1603" t="str">
            <v>HGC-Lib-26017864</v>
          </cell>
        </row>
        <row r="1604">
          <cell r="C1604" t="str">
            <v>HGC20250228003-0304</v>
          </cell>
        </row>
        <row r="1604">
          <cell r="F1604" t="str">
            <v>HGC-Lib-26017865</v>
          </cell>
        </row>
        <row r="1605">
          <cell r="C1605" t="str">
            <v>HGC20250228003-0304</v>
          </cell>
        </row>
        <row r="1605">
          <cell r="F1605" t="str">
            <v>HGC-Lib-26017866</v>
          </cell>
        </row>
        <row r="1606">
          <cell r="C1606" t="str">
            <v>HGC20250228003-0304</v>
          </cell>
        </row>
        <row r="1606">
          <cell r="F1606" t="str">
            <v>HGC-Lib-26017867</v>
          </cell>
        </row>
        <row r="1607">
          <cell r="C1607" t="str">
            <v>HGC20250228003-0305</v>
          </cell>
        </row>
        <row r="1607">
          <cell r="F1607" t="str">
            <v>HGC-Lib-26017868</v>
          </cell>
        </row>
        <row r="1608">
          <cell r="C1608" t="str">
            <v>HGC20250228003-0305</v>
          </cell>
        </row>
        <row r="1608">
          <cell r="F1608" t="str">
            <v>HGC-Lib-26017869</v>
          </cell>
        </row>
        <row r="1609">
          <cell r="C1609" t="str">
            <v>HGC20250228003-0305</v>
          </cell>
        </row>
        <row r="1609">
          <cell r="F1609" t="str">
            <v>HGC-Lib-26017870</v>
          </cell>
        </row>
        <row r="1610">
          <cell r="C1610" t="str">
            <v>HGC20250228003-0305</v>
          </cell>
        </row>
        <row r="1610">
          <cell r="F1610" t="str">
            <v>HGC-Lib-26017871</v>
          </cell>
        </row>
        <row r="1611">
          <cell r="C1611" t="str">
            <v>HGC20250228003-0305</v>
          </cell>
        </row>
        <row r="1611">
          <cell r="F1611" t="str">
            <v>HGC-Lib-26017872</v>
          </cell>
        </row>
        <row r="1612">
          <cell r="C1612" t="str">
            <v>HGC20250228003-0305</v>
          </cell>
        </row>
        <row r="1612">
          <cell r="F1612" t="str">
            <v>HGC-Lib-26017873</v>
          </cell>
        </row>
        <row r="1613">
          <cell r="C1613" t="str">
            <v>HGC20250228003-0305</v>
          </cell>
        </row>
        <row r="1613">
          <cell r="F1613" t="str">
            <v>HGC-Lib-26017874</v>
          </cell>
        </row>
        <row r="1614">
          <cell r="C1614" t="str">
            <v>HGC20250228003-0305</v>
          </cell>
        </row>
        <row r="1614">
          <cell r="F1614" t="str">
            <v>HGC-Lib-26017875</v>
          </cell>
        </row>
        <row r="1615">
          <cell r="C1615" t="str">
            <v>HGC20250228003-0305</v>
          </cell>
        </row>
        <row r="1615">
          <cell r="F1615" t="str">
            <v>HGC-Lib-26017876</v>
          </cell>
        </row>
        <row r="1616">
          <cell r="C1616" t="str">
            <v>HGC20250228003-0305</v>
          </cell>
        </row>
        <row r="1616">
          <cell r="F1616" t="str">
            <v>HGC-Lib-26017877</v>
          </cell>
        </row>
        <row r="1617">
          <cell r="C1617" t="str">
            <v>HGC20250228003-0305</v>
          </cell>
        </row>
        <row r="1617">
          <cell r="F1617" t="str">
            <v>HGC-Lib-26017878</v>
          </cell>
        </row>
        <row r="1618">
          <cell r="C1618" t="str">
            <v>HGC20250228003-0305</v>
          </cell>
        </row>
        <row r="1618">
          <cell r="F1618" t="str">
            <v>HGC-Lib-26017879</v>
          </cell>
        </row>
        <row r="1619">
          <cell r="C1619" t="str">
            <v>HGC20250228003-0305</v>
          </cell>
        </row>
        <row r="1619">
          <cell r="F1619" t="str">
            <v>HGC-Lib-26017880</v>
          </cell>
        </row>
        <row r="1620">
          <cell r="C1620" t="str">
            <v>HGC20250228003-0305</v>
          </cell>
        </row>
        <row r="1620">
          <cell r="F1620" t="str">
            <v>HGC-Lib-26017881</v>
          </cell>
        </row>
        <row r="1621">
          <cell r="C1621" t="str">
            <v>HGC20250228003-0305</v>
          </cell>
        </row>
        <row r="1621">
          <cell r="F1621" t="str">
            <v>HGC-Lib-26017882</v>
          </cell>
        </row>
        <row r="1622">
          <cell r="C1622" t="str">
            <v>HGC20250228003-0305</v>
          </cell>
        </row>
        <row r="1622">
          <cell r="F1622" t="str">
            <v>HGC-Lib-26017883</v>
          </cell>
        </row>
        <row r="1623">
          <cell r="C1623" t="str">
            <v>HGC20250228003-0305</v>
          </cell>
        </row>
        <row r="1623">
          <cell r="F1623" t="str">
            <v>HGC-Lib-26017884</v>
          </cell>
        </row>
        <row r="1624">
          <cell r="C1624" t="str">
            <v>HGC20250228003-0305</v>
          </cell>
        </row>
        <row r="1624">
          <cell r="F1624" t="str">
            <v>HGC-Lib-26017885</v>
          </cell>
        </row>
        <row r="1625">
          <cell r="C1625" t="str">
            <v>HGC20250228003-0305</v>
          </cell>
        </row>
        <row r="1625">
          <cell r="F1625" t="str">
            <v>HGC-Lib-26017886</v>
          </cell>
        </row>
        <row r="1626">
          <cell r="C1626" t="str">
            <v>HGC20250228003-0305</v>
          </cell>
        </row>
        <row r="1626">
          <cell r="F1626" t="str">
            <v>HGC-Lib-26017887</v>
          </cell>
        </row>
        <row r="1627">
          <cell r="C1627" t="str">
            <v>HGC20250228003-0305</v>
          </cell>
        </row>
        <row r="1627">
          <cell r="F1627" t="str">
            <v>HGC-Lib-26017888</v>
          </cell>
        </row>
        <row r="1628">
          <cell r="C1628" t="str">
            <v>HGC20250228003-0305</v>
          </cell>
        </row>
        <row r="1628">
          <cell r="F1628" t="str">
            <v>HGC-Lib-26017889</v>
          </cell>
        </row>
        <row r="1629">
          <cell r="C1629" t="str">
            <v>HGC20250228003-0305</v>
          </cell>
        </row>
        <row r="1629">
          <cell r="F1629" t="str">
            <v>HGC-Lib-26017890</v>
          </cell>
        </row>
        <row r="1630">
          <cell r="C1630" t="str">
            <v>HGC20250228003-0305</v>
          </cell>
        </row>
        <row r="1630">
          <cell r="F1630" t="str">
            <v>HGC-Lib-26017891</v>
          </cell>
        </row>
        <row r="1631">
          <cell r="C1631" t="str">
            <v>HGC20250228003-0305</v>
          </cell>
        </row>
        <row r="1631">
          <cell r="F1631" t="str">
            <v>HGC-Lib-26017892</v>
          </cell>
        </row>
        <row r="1632">
          <cell r="C1632" t="str">
            <v>HGC20250228003-0305</v>
          </cell>
        </row>
        <row r="1632">
          <cell r="F1632" t="str">
            <v>HGC-Lib-26017893</v>
          </cell>
        </row>
        <row r="1633">
          <cell r="C1633" t="str">
            <v>HGC20250228003-0305</v>
          </cell>
        </row>
        <row r="1633">
          <cell r="F1633" t="str">
            <v>HGC-Lib-26017894</v>
          </cell>
        </row>
        <row r="1634">
          <cell r="C1634" t="str">
            <v>HGC20250228003-0305</v>
          </cell>
        </row>
        <row r="1634">
          <cell r="F1634" t="str">
            <v>HGC-Lib-26017895</v>
          </cell>
        </row>
        <row r="1635">
          <cell r="C1635" t="str">
            <v>HGC20250228003-0305</v>
          </cell>
        </row>
        <row r="1635">
          <cell r="F1635" t="str">
            <v>HGC-Lib-26017896</v>
          </cell>
        </row>
        <row r="1636">
          <cell r="C1636" t="str">
            <v>HGC20250228003-0305</v>
          </cell>
        </row>
        <row r="1636">
          <cell r="F1636" t="str">
            <v>HGC-Lib-26017897</v>
          </cell>
        </row>
        <row r="1637">
          <cell r="C1637" t="str">
            <v>HGC20250228003-0305</v>
          </cell>
        </row>
        <row r="1637">
          <cell r="F1637" t="str">
            <v>HGC-Lib-26017898</v>
          </cell>
        </row>
        <row r="1638">
          <cell r="C1638" t="str">
            <v>HGC20250228003-0305</v>
          </cell>
        </row>
        <row r="1638">
          <cell r="F1638" t="str">
            <v>HGC-Lib-26017899</v>
          </cell>
        </row>
        <row r="1639">
          <cell r="C1639" t="str">
            <v>HGC20250228003-0305</v>
          </cell>
        </row>
        <row r="1639">
          <cell r="F1639" t="str">
            <v>HGC-Lib-26017900</v>
          </cell>
        </row>
        <row r="1640">
          <cell r="C1640" t="str">
            <v>HGC20250228003-0306</v>
          </cell>
        </row>
        <row r="1640">
          <cell r="F1640" t="str">
            <v>HGC-Lib-26017901</v>
          </cell>
        </row>
        <row r="1641">
          <cell r="C1641" t="str">
            <v>HGC20250228003-0306</v>
          </cell>
        </row>
        <row r="1641">
          <cell r="F1641" t="str">
            <v>HGC-Lib-26017902</v>
          </cell>
        </row>
        <row r="1642">
          <cell r="C1642" t="str">
            <v>HGC20250228003-0306</v>
          </cell>
        </row>
        <row r="1642">
          <cell r="F1642" t="str">
            <v>HGC-Lib-26017903</v>
          </cell>
        </row>
        <row r="1643">
          <cell r="C1643" t="str">
            <v>HGC20250228003-0306</v>
          </cell>
        </row>
        <row r="1643">
          <cell r="F1643" t="str">
            <v>HGC-Lib-26017904</v>
          </cell>
        </row>
        <row r="1644">
          <cell r="C1644" t="str">
            <v>PSM-ZM202506170006-0177</v>
          </cell>
        </row>
        <row r="1644">
          <cell r="F1644" t="str">
            <v>HGC-Lib-26017905</v>
          </cell>
        </row>
        <row r="1645">
          <cell r="C1645" t="str">
            <v>PSM-ZM202506170006-0177</v>
          </cell>
        </row>
        <row r="1645">
          <cell r="F1645" t="str">
            <v>HGC-Lib-26017906</v>
          </cell>
        </row>
        <row r="1646">
          <cell r="C1646" t="str">
            <v>PSM-ZM202506170006-0177</v>
          </cell>
        </row>
        <row r="1646">
          <cell r="F1646" t="str">
            <v>HGC-Lib-26017907</v>
          </cell>
        </row>
        <row r="1647">
          <cell r="C1647" t="str">
            <v>PSM-ZM202506170006-0177</v>
          </cell>
        </row>
        <row r="1647">
          <cell r="F1647" t="str">
            <v>HGC-Lib-26017908</v>
          </cell>
        </row>
        <row r="1648">
          <cell r="C1648" t="str">
            <v>PSM-ZM202506170006-0177</v>
          </cell>
        </row>
        <row r="1648">
          <cell r="F1648" t="str">
            <v>HGC-Lib-26017909</v>
          </cell>
        </row>
        <row r="1649">
          <cell r="C1649" t="str">
            <v>PSM-ZM202506170006-0177</v>
          </cell>
        </row>
        <row r="1649">
          <cell r="F1649" t="str">
            <v>HGC-Lib-26017910</v>
          </cell>
        </row>
        <row r="1650">
          <cell r="C1650" t="str">
            <v>PSM-ZM202506170006-0177</v>
          </cell>
        </row>
        <row r="1650">
          <cell r="F1650" t="str">
            <v>HGC-Lib-26017911</v>
          </cell>
        </row>
        <row r="1651">
          <cell r="C1651" t="str">
            <v>PSM-ZM202506170006-0177</v>
          </cell>
        </row>
        <row r="1651">
          <cell r="F1651" t="str">
            <v>HGC-Lib-26017912</v>
          </cell>
        </row>
        <row r="1652">
          <cell r="C1652" t="str">
            <v>PSM-ZM202506170006-0177</v>
          </cell>
        </row>
        <row r="1652">
          <cell r="F1652" t="str">
            <v>HGC-Lib-26017913</v>
          </cell>
        </row>
        <row r="1653">
          <cell r="C1653" t="str">
            <v>PSM-ZM202506170006-0177</v>
          </cell>
        </row>
        <row r="1653">
          <cell r="F1653" t="str">
            <v>HGC-Lib-26017914</v>
          </cell>
        </row>
        <row r="1654">
          <cell r="C1654" t="str">
            <v>PSM-ZM202506170006-0177</v>
          </cell>
        </row>
        <row r="1654">
          <cell r="F1654" t="str">
            <v>HGC-Lib-26017915</v>
          </cell>
        </row>
        <row r="1655">
          <cell r="C1655" t="str">
            <v>PSM-ZM202506170006-0177</v>
          </cell>
        </row>
        <row r="1655">
          <cell r="F1655" t="str">
            <v>HGC-Lib-26017916</v>
          </cell>
        </row>
        <row r="1656">
          <cell r="C1656" t="str">
            <v>PSM-ZM202506170006-0177</v>
          </cell>
        </row>
        <row r="1656">
          <cell r="F1656" t="str">
            <v>HGC-Lib-26017917</v>
          </cell>
        </row>
        <row r="1657">
          <cell r="C1657" t="str">
            <v>PSM-ZM202506170006-0177</v>
          </cell>
        </row>
        <row r="1657">
          <cell r="F1657" t="str">
            <v>HGC-Lib-26017918</v>
          </cell>
        </row>
        <row r="1658">
          <cell r="C1658" t="str">
            <v>PSM-ZM202506170006-0177</v>
          </cell>
        </row>
        <row r="1658">
          <cell r="F1658" t="str">
            <v>HGC-Lib-26017919</v>
          </cell>
        </row>
        <row r="1659">
          <cell r="C1659" t="str">
            <v>PSM-ZM202506170006-0177</v>
          </cell>
        </row>
        <row r="1659">
          <cell r="F1659" t="str">
            <v>HGC-Lib-26017920</v>
          </cell>
        </row>
        <row r="1660">
          <cell r="C1660" t="str">
            <v>PSM-ZM202506170006-0177</v>
          </cell>
        </row>
        <row r="1660">
          <cell r="F1660" t="str">
            <v>HGC-Lib-26017921</v>
          </cell>
        </row>
        <row r="1661">
          <cell r="C1661" t="str">
            <v>PSM-ZM202506170006-0177</v>
          </cell>
        </row>
        <row r="1661">
          <cell r="F1661" t="str">
            <v>HGC-Lib-26017922</v>
          </cell>
        </row>
        <row r="1662">
          <cell r="C1662" t="str">
            <v>PSM-ZM202506170006-0177</v>
          </cell>
        </row>
        <row r="1662">
          <cell r="F1662" t="str">
            <v>HGC-Lib-26017923</v>
          </cell>
        </row>
        <row r="1663">
          <cell r="C1663" t="str">
            <v>PSM-ZM202506170006-0177</v>
          </cell>
        </row>
        <row r="1663">
          <cell r="F1663" t="str">
            <v>HGC-Lib-26017924</v>
          </cell>
        </row>
        <row r="1664">
          <cell r="C1664" t="str">
            <v>PSM-ZM202506170006-0177</v>
          </cell>
        </row>
        <row r="1664">
          <cell r="F1664" t="str">
            <v>HGC-Lib-26017925</v>
          </cell>
        </row>
        <row r="1665">
          <cell r="C1665" t="str">
            <v>PSM-ZM202506170006-0177</v>
          </cell>
        </row>
        <row r="1665">
          <cell r="F1665" t="str">
            <v>HGC-Lib-26017926</v>
          </cell>
        </row>
        <row r="1666">
          <cell r="C1666" t="str">
            <v>PSM-ZM202506170006-0177</v>
          </cell>
        </row>
        <row r="1666">
          <cell r="F1666" t="str">
            <v>HGC-Lib-26017927</v>
          </cell>
        </row>
        <row r="1667">
          <cell r="C1667" t="str">
            <v>PSM-ZM202506170006-0177</v>
          </cell>
        </row>
        <row r="1667">
          <cell r="F1667" t="str">
            <v>HGC-Lib-26017928</v>
          </cell>
        </row>
        <row r="1668">
          <cell r="C1668" t="str">
            <v>PSM-ZM202506170006-0177</v>
          </cell>
        </row>
        <row r="1668">
          <cell r="F1668" t="str">
            <v>HGC-Lib-26017929</v>
          </cell>
        </row>
        <row r="1669">
          <cell r="C1669" t="str">
            <v>PSM-ZM202506170006-0177</v>
          </cell>
        </row>
        <row r="1669">
          <cell r="F1669" t="str">
            <v>HGC-Lib-26017930</v>
          </cell>
        </row>
        <row r="1670">
          <cell r="C1670" t="str">
            <v>PSM-ZM202506170006-0177</v>
          </cell>
        </row>
        <row r="1670">
          <cell r="F1670" t="str">
            <v>HGC-Lib-26017931</v>
          </cell>
        </row>
        <row r="1671">
          <cell r="C1671" t="str">
            <v>PSM-ZM202506170006-0177</v>
          </cell>
        </row>
        <row r="1671">
          <cell r="F1671" t="str">
            <v>HGC-Lib-26017932</v>
          </cell>
        </row>
        <row r="1672">
          <cell r="C1672" t="str">
            <v>PSM-ZM202506170006-0177</v>
          </cell>
        </row>
        <row r="1672">
          <cell r="F1672" t="str">
            <v>HGC-Lib-26017933</v>
          </cell>
        </row>
        <row r="1673">
          <cell r="C1673" t="str">
            <v>PSM-ZM202506170006-0177</v>
          </cell>
        </row>
        <row r="1673">
          <cell r="F1673" t="str">
            <v>HGC-Lib-26017934</v>
          </cell>
        </row>
        <row r="1674">
          <cell r="C1674" t="str">
            <v>PSM-ZM202506170006-0177</v>
          </cell>
        </row>
        <row r="1674">
          <cell r="F1674" t="str">
            <v>HGC-Lib-26017935</v>
          </cell>
        </row>
        <row r="1675">
          <cell r="C1675" t="str">
            <v>PSM-ZM202506170006-0177</v>
          </cell>
        </row>
        <row r="1675">
          <cell r="F1675" t="str">
            <v>HGC-Lib-26017936</v>
          </cell>
        </row>
        <row r="1676">
          <cell r="C1676" t="str">
            <v>PSM-ZM202506170006-0177</v>
          </cell>
        </row>
        <row r="1676">
          <cell r="F1676" t="str">
            <v>HGC-Lib-26017937</v>
          </cell>
        </row>
        <row r="1677">
          <cell r="C1677" t="str">
            <v>PSM-ZM202506170006-0177</v>
          </cell>
        </row>
        <row r="1677">
          <cell r="F1677" t="str">
            <v>HGC-Lib-26017938</v>
          </cell>
        </row>
        <row r="1678">
          <cell r="C1678" t="str">
            <v>PSM-ZM202506170006-0177</v>
          </cell>
        </row>
        <row r="1678">
          <cell r="F1678" t="str">
            <v>HGC-Lib-26017939</v>
          </cell>
        </row>
        <row r="1679">
          <cell r="C1679" t="str">
            <v>PSM-ZM202506170006-0177</v>
          </cell>
        </row>
        <row r="1679">
          <cell r="F1679" t="str">
            <v>HGC-Lib-26017940</v>
          </cell>
        </row>
        <row r="1680">
          <cell r="C1680" t="str">
            <v>PSM-ZM202506170006-0177</v>
          </cell>
        </row>
        <row r="1680">
          <cell r="F1680" t="str">
            <v>HGC-Lib-26017941</v>
          </cell>
        </row>
        <row r="1681">
          <cell r="C1681" t="str">
            <v>PSM-ZM202506170006-0177</v>
          </cell>
        </row>
        <row r="1681">
          <cell r="F1681" t="str">
            <v>HGC-Lib-26017942</v>
          </cell>
        </row>
        <row r="1682">
          <cell r="C1682" t="str">
            <v>PSM-ZM202506170006-0177</v>
          </cell>
        </row>
        <row r="1682">
          <cell r="F1682" t="str">
            <v>HGC-Lib-26017943</v>
          </cell>
        </row>
        <row r="1683">
          <cell r="C1683" t="str">
            <v>PSM-ZM202506170006-0177</v>
          </cell>
        </row>
        <row r="1683">
          <cell r="F1683" t="str">
            <v>HGC-Lib-26017944</v>
          </cell>
        </row>
        <row r="1684">
          <cell r="C1684" t="str">
            <v>PSM-ZM202506170006-0177</v>
          </cell>
        </row>
        <row r="1684">
          <cell r="F1684" t="str">
            <v>HGC-Lib-26017945</v>
          </cell>
        </row>
        <row r="1685">
          <cell r="C1685" t="str">
            <v>PSM-ZM202506170006-0177</v>
          </cell>
        </row>
        <row r="1685">
          <cell r="F1685" t="str">
            <v>HGC-Lib-26017946</v>
          </cell>
        </row>
        <row r="1686">
          <cell r="C1686" t="str">
            <v>PSM-ZM202506170006-0177</v>
          </cell>
        </row>
        <row r="1686">
          <cell r="F1686" t="str">
            <v>HGC-Lib-26017947</v>
          </cell>
        </row>
        <row r="1687">
          <cell r="C1687" t="str">
            <v>PSM-ZM202506170006-0177</v>
          </cell>
        </row>
        <row r="1687">
          <cell r="F1687" t="str">
            <v>HGC-Lib-26017948</v>
          </cell>
        </row>
        <row r="1688">
          <cell r="C1688" t="str">
            <v>PSM-ZM202506170006-0177</v>
          </cell>
        </row>
        <row r="1688">
          <cell r="F1688" t="str">
            <v>HGC-Lib-26017949</v>
          </cell>
        </row>
        <row r="1689">
          <cell r="C1689" t="str">
            <v>PSM-ZM202506170006-0177</v>
          </cell>
        </row>
        <row r="1689">
          <cell r="F1689" t="str">
            <v>HGC-Lib-26017950</v>
          </cell>
        </row>
        <row r="1690">
          <cell r="C1690" t="str">
            <v>PSM-ZM202506170006-0177</v>
          </cell>
        </row>
        <row r="1690">
          <cell r="F1690" t="str">
            <v>HGC-Lib-26017951</v>
          </cell>
        </row>
        <row r="1691">
          <cell r="C1691" t="str">
            <v>PSM-ZM202506170006-0177</v>
          </cell>
        </row>
        <row r="1691">
          <cell r="F1691" t="str">
            <v>HGC-Lib-26017952</v>
          </cell>
        </row>
        <row r="1692">
          <cell r="C1692" t="str">
            <v>PSM-ZM202506170006-0177</v>
          </cell>
        </row>
        <row r="1692">
          <cell r="F1692" t="str">
            <v>HGC-Lib-26017953</v>
          </cell>
        </row>
        <row r="1693">
          <cell r="C1693" t="str">
            <v>PSM-ZM202506170006-0177</v>
          </cell>
        </row>
        <row r="1693">
          <cell r="F1693" t="str">
            <v>HGC-Lib-26017954</v>
          </cell>
        </row>
        <row r="1694">
          <cell r="C1694" t="str">
            <v>PSM-ZM202506170006-0177</v>
          </cell>
        </row>
        <row r="1694">
          <cell r="F1694" t="str">
            <v>HGC-Lib-26017955</v>
          </cell>
        </row>
        <row r="1695">
          <cell r="C1695" t="str">
            <v>PSM-ZM202506170006-0177</v>
          </cell>
        </row>
        <row r="1695">
          <cell r="F1695" t="str">
            <v>HGC-Lib-26017956</v>
          </cell>
        </row>
        <row r="1696">
          <cell r="C1696" t="str">
            <v>PSM-ZM202506170006-0177</v>
          </cell>
        </row>
        <row r="1696">
          <cell r="F1696" t="str">
            <v>HGC-Lib-26017957</v>
          </cell>
        </row>
        <row r="1697">
          <cell r="C1697" t="str">
            <v>PSM-ZM202506170006-0177</v>
          </cell>
        </row>
        <row r="1697">
          <cell r="F1697" t="str">
            <v>HGC-Lib-26017958</v>
          </cell>
        </row>
        <row r="1698">
          <cell r="C1698" t="str">
            <v>PSM-ZM202506170006-0177</v>
          </cell>
        </row>
        <row r="1698">
          <cell r="F1698" t="str">
            <v>HGC-Lib-26017959</v>
          </cell>
        </row>
        <row r="1699">
          <cell r="C1699" t="str">
            <v>PSM-ZM202506170006-0177</v>
          </cell>
        </row>
        <row r="1699">
          <cell r="F1699" t="str">
            <v>HGC-Lib-26017960</v>
          </cell>
        </row>
        <row r="1700">
          <cell r="C1700" t="str">
            <v>PSM-ZM202506170006-0177</v>
          </cell>
        </row>
        <row r="1700">
          <cell r="F1700" t="str">
            <v>HGC-Lib-26017961</v>
          </cell>
        </row>
        <row r="1701">
          <cell r="C1701" t="str">
            <v>PSM-ZM202506170006-0177</v>
          </cell>
        </row>
        <row r="1701">
          <cell r="F1701" t="str">
            <v>HGC-Lib-26017962</v>
          </cell>
        </row>
        <row r="1702">
          <cell r="C1702" t="str">
            <v>PSM-ZM202506170006-0177</v>
          </cell>
        </row>
        <row r="1702">
          <cell r="F1702" t="str">
            <v>HGC-Lib-26017963</v>
          </cell>
        </row>
        <row r="1703">
          <cell r="C1703" t="str">
            <v>PSM-ZM202506170006-0177</v>
          </cell>
        </row>
        <row r="1703">
          <cell r="F1703" t="str">
            <v>HGC-Lib-26017964</v>
          </cell>
        </row>
        <row r="1704">
          <cell r="C1704" t="str">
            <v>PSM-ZM202506170006-0177</v>
          </cell>
        </row>
        <row r="1704">
          <cell r="F1704" t="str">
            <v>HGC-Lib-26017965</v>
          </cell>
        </row>
        <row r="1705">
          <cell r="C1705" t="str">
            <v>PSM-ZM202506170006-0177</v>
          </cell>
        </row>
        <row r="1705">
          <cell r="F1705" t="str">
            <v>HGC-Lib-26017966</v>
          </cell>
        </row>
        <row r="1706">
          <cell r="C1706" t="str">
            <v>PSM-ZM202506170006-0177</v>
          </cell>
        </row>
        <row r="1706">
          <cell r="F1706" t="str">
            <v>HGC-Lib-26017967</v>
          </cell>
        </row>
        <row r="1707">
          <cell r="C1707" t="str">
            <v>PSM-ZM202506170006-0177</v>
          </cell>
        </row>
        <row r="1707">
          <cell r="F1707" t="str">
            <v>HGC-Lib-26017968</v>
          </cell>
        </row>
        <row r="1708">
          <cell r="C1708" t="str">
            <v>PSM-ZM202506170006-0177</v>
          </cell>
        </row>
        <row r="1708">
          <cell r="F1708" t="str">
            <v>HGC-Lib-26017969</v>
          </cell>
        </row>
        <row r="1709">
          <cell r="C1709" t="str">
            <v>PSM-ZM202506170006-0177</v>
          </cell>
        </row>
        <row r="1709">
          <cell r="F1709" t="str">
            <v>HGC-Lib-26017970</v>
          </cell>
        </row>
        <row r="1710">
          <cell r="C1710" t="str">
            <v>PSM-ZM202506170006-0177</v>
          </cell>
        </row>
        <row r="1710">
          <cell r="F1710" t="str">
            <v>HGC-Lib-26017971</v>
          </cell>
        </row>
        <row r="1711">
          <cell r="C1711" t="str">
            <v>PSM-ZM202506170006-0177</v>
          </cell>
        </row>
        <row r="1711">
          <cell r="F1711" t="str">
            <v>HGC-Lib-26017972</v>
          </cell>
        </row>
        <row r="1712">
          <cell r="C1712" t="str">
            <v>PSM-ZM202506170006-0177</v>
          </cell>
        </row>
        <row r="1712">
          <cell r="F1712" t="str">
            <v>HGC-Lib-26017973</v>
          </cell>
        </row>
        <row r="1713">
          <cell r="C1713" t="str">
            <v>PSM-ZM202506170006-0177</v>
          </cell>
        </row>
        <row r="1713">
          <cell r="F1713" t="str">
            <v>HGC-Lib-26017974</v>
          </cell>
        </row>
        <row r="1714">
          <cell r="C1714" t="str">
            <v>PSM-ZM202506170006-0177</v>
          </cell>
        </row>
        <row r="1714">
          <cell r="F1714" t="str">
            <v>HGC-Lib-26017975</v>
          </cell>
        </row>
        <row r="1715">
          <cell r="C1715" t="str">
            <v>PSM-ZM202506170006-0177</v>
          </cell>
        </row>
        <row r="1715">
          <cell r="F1715" t="str">
            <v>HGC-Lib-26017976</v>
          </cell>
        </row>
        <row r="1716">
          <cell r="C1716" t="str">
            <v>PSM-ZM202506170006-0177</v>
          </cell>
        </row>
        <row r="1716">
          <cell r="F1716" t="str">
            <v>HGC-Lib-26017977</v>
          </cell>
        </row>
        <row r="1717">
          <cell r="C1717" t="str">
            <v>PSM-ZM202506170006-0177</v>
          </cell>
        </row>
        <row r="1717">
          <cell r="F1717" t="str">
            <v>HGC-Lib-26017978</v>
          </cell>
        </row>
        <row r="1718">
          <cell r="C1718" t="str">
            <v>PSM-ZM202506170006-0177</v>
          </cell>
        </row>
        <row r="1718">
          <cell r="F1718" t="str">
            <v>HGC-Lib-26017979</v>
          </cell>
        </row>
        <row r="1719">
          <cell r="C1719" t="str">
            <v>PSM-ZM202506170006-0177</v>
          </cell>
        </row>
        <row r="1719">
          <cell r="F1719" t="str">
            <v>HGC-Lib-26017980</v>
          </cell>
        </row>
        <row r="1720">
          <cell r="C1720" t="str">
            <v>PSM-ZM202506170006-0177</v>
          </cell>
        </row>
        <row r="1720">
          <cell r="F1720" t="str">
            <v>HGC-Lib-26017981</v>
          </cell>
        </row>
        <row r="1721">
          <cell r="C1721" t="str">
            <v>PSM-ZM202506170006-0177</v>
          </cell>
        </row>
        <row r="1721">
          <cell r="F1721" t="str">
            <v>HGC-Lib-26017982</v>
          </cell>
        </row>
        <row r="1722">
          <cell r="C1722" t="str">
            <v>PSM-ZM202506170006-0177</v>
          </cell>
        </row>
        <row r="1722">
          <cell r="F1722" t="str">
            <v>HGC-Lib-26017983</v>
          </cell>
        </row>
        <row r="1723">
          <cell r="C1723" t="str">
            <v>PSM-ZM202506170006-0177</v>
          </cell>
        </row>
        <row r="1723">
          <cell r="F1723" t="str">
            <v>HGC-Lib-26017984</v>
          </cell>
        </row>
        <row r="1724">
          <cell r="C1724" t="str">
            <v>PSM-ZM202506170006-0177</v>
          </cell>
        </row>
        <row r="1724">
          <cell r="F1724" t="str">
            <v>HGC-Lib-26017985</v>
          </cell>
        </row>
        <row r="1725">
          <cell r="C1725" t="str">
            <v>PSM-ZM202506170006-0177</v>
          </cell>
        </row>
        <row r="1725">
          <cell r="F1725" t="str">
            <v>HGC-Lib-26017986</v>
          </cell>
        </row>
        <row r="1726">
          <cell r="C1726" t="str">
            <v>PSM-ZM202506170006-0177</v>
          </cell>
        </row>
        <row r="1726">
          <cell r="F1726" t="str">
            <v>HGC-Lib-26017987</v>
          </cell>
        </row>
        <row r="1727">
          <cell r="C1727" t="str">
            <v>PSM-ZM202506170006-0177</v>
          </cell>
        </row>
        <row r="1727">
          <cell r="F1727" t="str">
            <v>HGC-Lib-26017988</v>
          </cell>
        </row>
        <row r="1728">
          <cell r="C1728" t="str">
            <v>PSM-ZM202506170006-0177</v>
          </cell>
        </row>
        <row r="1728">
          <cell r="F1728" t="str">
            <v>HGC-Lib-26017989</v>
          </cell>
        </row>
        <row r="1729">
          <cell r="C1729" t="str">
            <v>PSM-ZM202506170006-0177</v>
          </cell>
        </row>
        <row r="1729">
          <cell r="F1729" t="str">
            <v>HGC-Lib-26017990</v>
          </cell>
        </row>
        <row r="1730">
          <cell r="C1730" t="str">
            <v>PSM-ZM202506170006-0177</v>
          </cell>
        </row>
        <row r="1730">
          <cell r="F1730" t="str">
            <v>HGC-Lib-26017991</v>
          </cell>
        </row>
        <row r="1731">
          <cell r="C1731" t="str">
            <v>PSM-ZM202506170006-0177</v>
          </cell>
        </row>
        <row r="1731">
          <cell r="F1731" t="str">
            <v>HGC-Lib-26017992</v>
          </cell>
        </row>
        <row r="1732">
          <cell r="C1732" t="str">
            <v>PSM-ZM202506170006-0177</v>
          </cell>
        </row>
        <row r="1732">
          <cell r="F1732" t="str">
            <v>HGC-Lib-26017993</v>
          </cell>
        </row>
        <row r="1733">
          <cell r="C1733" t="str">
            <v>PSM-ZM202506170006-0177</v>
          </cell>
        </row>
        <row r="1733">
          <cell r="F1733" t="str">
            <v>HGC-Lib-26017994</v>
          </cell>
        </row>
        <row r="1734">
          <cell r="C1734" t="str">
            <v>PSM-ZM202506170006-0177</v>
          </cell>
        </row>
        <row r="1734">
          <cell r="F1734" t="str">
            <v>HGC-Lib-26017995</v>
          </cell>
        </row>
        <row r="1735">
          <cell r="C1735" t="str">
            <v>PSM-ZM202506170006-0177</v>
          </cell>
        </row>
        <row r="1735">
          <cell r="F1735" t="str">
            <v>HGC-Lib-26017996</v>
          </cell>
        </row>
        <row r="1736">
          <cell r="C1736" t="str">
            <v>PSM-ZM202506170006-0177</v>
          </cell>
        </row>
        <row r="1736">
          <cell r="F1736" t="str">
            <v>HGC-Lib-26017997</v>
          </cell>
        </row>
        <row r="1737">
          <cell r="C1737" t="str">
            <v>PSM-ZM202506170006-0177</v>
          </cell>
        </row>
        <row r="1737">
          <cell r="F1737" t="str">
            <v>HGC-Lib-26017998</v>
          </cell>
        </row>
        <row r="1738">
          <cell r="C1738" t="str">
            <v>PSM-ZM202506170006-0177</v>
          </cell>
        </row>
        <row r="1738">
          <cell r="F1738" t="str">
            <v>HGC-Lib-26017999</v>
          </cell>
        </row>
        <row r="1739">
          <cell r="C1739" t="str">
            <v>PSM-ZM202506170006-0177</v>
          </cell>
        </row>
        <row r="1739">
          <cell r="F1739" t="str">
            <v>HGC-Lib-26018000</v>
          </cell>
        </row>
        <row r="1740">
          <cell r="C1740" t="str">
            <v>PSM-ZM202506170006-0177</v>
          </cell>
        </row>
        <row r="1740">
          <cell r="F1740" t="str">
            <v>HGC-Lib-26018001</v>
          </cell>
        </row>
        <row r="1741">
          <cell r="C1741" t="str">
            <v>PSM-ZM202506170006-0177</v>
          </cell>
        </row>
        <row r="1741">
          <cell r="F1741" t="str">
            <v>HGC-Lib-26018002</v>
          </cell>
        </row>
        <row r="1742">
          <cell r="C1742" t="str">
            <v>PSM-ZM202506170006-0177</v>
          </cell>
        </row>
        <row r="1742">
          <cell r="F1742" t="str">
            <v>HGC-Lib-26018003</v>
          </cell>
        </row>
        <row r="1743">
          <cell r="C1743" t="str">
            <v>PSM-ZM202506170006-0177</v>
          </cell>
        </row>
        <row r="1743">
          <cell r="F1743" t="str">
            <v>HGC-Lib-26018004</v>
          </cell>
        </row>
        <row r="1744">
          <cell r="C1744" t="str">
            <v>PSM-ZM202506170006-0177</v>
          </cell>
        </row>
        <row r="1744">
          <cell r="F1744" t="str">
            <v>HGC-Lib-26018005</v>
          </cell>
        </row>
        <row r="1745">
          <cell r="C1745" t="str">
            <v>PSM-ZM202506170006-0177</v>
          </cell>
        </row>
        <row r="1745">
          <cell r="F1745" t="str">
            <v>HGC-Lib-26018006</v>
          </cell>
        </row>
        <row r="1746">
          <cell r="C1746" t="str">
            <v>PSM-ZM202506170006-0177</v>
          </cell>
        </row>
        <row r="1746">
          <cell r="F1746" t="str">
            <v>HGC-Lib-26018007</v>
          </cell>
        </row>
        <row r="1747">
          <cell r="C1747" t="str">
            <v>PSM-ZM202506170006-0177</v>
          </cell>
        </row>
        <row r="1747">
          <cell r="F1747" t="str">
            <v>HGC-Lib-26018008</v>
          </cell>
        </row>
        <row r="1748">
          <cell r="C1748" t="str">
            <v>PSM-ZM202506170006-0177</v>
          </cell>
        </row>
        <row r="1748">
          <cell r="F1748" t="str">
            <v>HGC-Lib-26018009</v>
          </cell>
        </row>
        <row r="1749">
          <cell r="C1749" t="str">
            <v>PSM-ZM202506170006-0177</v>
          </cell>
        </row>
        <row r="1749">
          <cell r="F1749" t="str">
            <v>HGC-Lib-26018010</v>
          </cell>
        </row>
        <row r="1750">
          <cell r="C1750" t="str">
            <v>PSM-ZM202506170006-0177</v>
          </cell>
        </row>
        <row r="1750">
          <cell r="F1750" t="str">
            <v>HGC-Lib-26018011</v>
          </cell>
        </row>
        <row r="1751">
          <cell r="C1751" t="str">
            <v>PSM-ZM202506170006-0177</v>
          </cell>
        </row>
        <row r="1751">
          <cell r="F1751" t="str">
            <v>HGC-Lib-26018012</v>
          </cell>
        </row>
        <row r="1752">
          <cell r="C1752" t="str">
            <v>PSM-ZM202506170006-0177</v>
          </cell>
        </row>
        <row r="1752">
          <cell r="F1752" t="str">
            <v>HGC-Lib-26018013</v>
          </cell>
        </row>
        <row r="1753">
          <cell r="C1753" t="str">
            <v>PSM-ZM202506170006-0177</v>
          </cell>
        </row>
        <row r="1753">
          <cell r="F1753" t="str">
            <v>HGC-Lib-26018014</v>
          </cell>
        </row>
        <row r="1754">
          <cell r="C1754" t="str">
            <v>PSM-ZM202506170006-0177</v>
          </cell>
        </row>
        <row r="1754">
          <cell r="F1754" t="str">
            <v>HGC-Lib-26018015</v>
          </cell>
        </row>
        <row r="1755">
          <cell r="C1755" t="str">
            <v>PSM-ZM202506170006-0177</v>
          </cell>
        </row>
        <row r="1755">
          <cell r="F1755" t="str">
            <v>HGC-Lib-26018016</v>
          </cell>
        </row>
        <row r="1756">
          <cell r="C1756" t="str">
            <v>PSM-ZM202506170006-0177</v>
          </cell>
        </row>
        <row r="1756">
          <cell r="F1756" t="str">
            <v>HGC-Lib-26018017</v>
          </cell>
        </row>
        <row r="1757">
          <cell r="C1757" t="str">
            <v>PSM-ZM202506170006-0177</v>
          </cell>
        </row>
        <row r="1757">
          <cell r="F1757" t="str">
            <v>HGC-Lib-26018018</v>
          </cell>
        </row>
        <row r="1758">
          <cell r="C1758" t="str">
            <v>PSM-ZM202506170006-0177</v>
          </cell>
        </row>
        <row r="1758">
          <cell r="F1758" t="str">
            <v>HGC-Lib-26018019</v>
          </cell>
        </row>
        <row r="1759">
          <cell r="C1759" t="str">
            <v>PSM-ZM202506170006-0177</v>
          </cell>
        </row>
        <row r="1759">
          <cell r="F1759" t="str">
            <v>HGC-Lib-26018020</v>
          </cell>
        </row>
        <row r="1760">
          <cell r="C1760" t="str">
            <v>PSM-ZM202506170006-0177</v>
          </cell>
        </row>
        <row r="1760">
          <cell r="F1760" t="str">
            <v>HGC-Lib-26018021</v>
          </cell>
        </row>
        <row r="1761">
          <cell r="C1761" t="str">
            <v>PSM-ZM202506170006-0177</v>
          </cell>
        </row>
        <row r="1761">
          <cell r="F1761" t="str">
            <v>HGC-Lib-26018022</v>
          </cell>
        </row>
        <row r="1762">
          <cell r="C1762" t="str">
            <v>PSM-ZM202506170006-0177</v>
          </cell>
        </row>
        <row r="1762">
          <cell r="F1762" t="str">
            <v>HGC-Lib-26018023</v>
          </cell>
        </row>
        <row r="1763">
          <cell r="C1763" t="str">
            <v>PSM-ZM202506170006-0177</v>
          </cell>
        </row>
        <row r="1763">
          <cell r="F1763" t="str">
            <v>HGC-Lib-26018024</v>
          </cell>
        </row>
        <row r="1764">
          <cell r="C1764" t="str">
            <v>PSM-ZM202506170006-0177</v>
          </cell>
        </row>
        <row r="1764">
          <cell r="F1764" t="str">
            <v>HGC-Lib-26018025</v>
          </cell>
        </row>
        <row r="1765">
          <cell r="C1765" t="str">
            <v>PSM-ZM202506170006-0177</v>
          </cell>
        </row>
        <row r="1765">
          <cell r="F1765" t="str">
            <v>HGC-Lib-26018026</v>
          </cell>
        </row>
        <row r="1766">
          <cell r="C1766" t="str">
            <v>PSM-ZM202506170006-0177</v>
          </cell>
        </row>
        <row r="1766">
          <cell r="F1766" t="str">
            <v>HGC-Lib-26018027</v>
          </cell>
        </row>
        <row r="1767">
          <cell r="C1767" t="str">
            <v>PSM-ZM202506170006-0177</v>
          </cell>
        </row>
        <row r="1767">
          <cell r="F1767" t="str">
            <v>HGC-Lib-26018028</v>
          </cell>
        </row>
        <row r="1768">
          <cell r="C1768" t="str">
            <v>PSM-ZM202506170006-0177</v>
          </cell>
        </row>
        <row r="1768">
          <cell r="F1768" t="str">
            <v>HGC-Lib-26018029</v>
          </cell>
        </row>
        <row r="1769">
          <cell r="C1769" t="str">
            <v>PSM-ZM202506170006-0177</v>
          </cell>
        </row>
        <row r="1769">
          <cell r="F1769" t="str">
            <v>HGC-Lib-26018030</v>
          </cell>
        </row>
        <row r="1770">
          <cell r="C1770" t="str">
            <v>PSM-ZM202506170006-0177</v>
          </cell>
        </row>
        <row r="1770">
          <cell r="F1770" t="str">
            <v>HGC-Lib-26018031</v>
          </cell>
        </row>
        <row r="1771">
          <cell r="C1771" t="str">
            <v>PSM-ZM202506170006-0177</v>
          </cell>
        </row>
        <row r="1771">
          <cell r="F1771" t="str">
            <v>HGC-Lib-26018032</v>
          </cell>
        </row>
        <row r="1772">
          <cell r="C1772" t="str">
            <v>PSM-ZM202506170006-0177</v>
          </cell>
        </row>
        <row r="1772">
          <cell r="F1772" t="str">
            <v>HGC-Lib-26018033</v>
          </cell>
        </row>
        <row r="1773">
          <cell r="C1773" t="str">
            <v>PSM-ZM202506170006-0177</v>
          </cell>
        </row>
        <row r="1773">
          <cell r="F1773" t="str">
            <v>HGC-Lib-26018034</v>
          </cell>
        </row>
        <row r="1774">
          <cell r="C1774" t="str">
            <v>PSM-ZM202506170006-0177</v>
          </cell>
        </row>
        <row r="1774">
          <cell r="F1774" t="str">
            <v>HGC-Lib-26018035</v>
          </cell>
        </row>
        <row r="1775">
          <cell r="C1775" t="str">
            <v>PSM-ZM202506170006-0177</v>
          </cell>
        </row>
        <row r="1775">
          <cell r="F1775" t="str">
            <v>HGC-Lib-26018036</v>
          </cell>
        </row>
        <row r="1776">
          <cell r="C1776" t="str">
            <v>PSM-ZM202506170006-0177</v>
          </cell>
        </row>
        <row r="1776">
          <cell r="F1776" t="str">
            <v>HGC-Lib-26018037</v>
          </cell>
        </row>
        <row r="1777">
          <cell r="C1777" t="str">
            <v>PSM-ZM202506170006-0177</v>
          </cell>
        </row>
        <row r="1777">
          <cell r="F1777" t="str">
            <v>HGC-Lib-26018038</v>
          </cell>
        </row>
        <row r="1778">
          <cell r="C1778" t="str">
            <v>PSM-ZM202506170006-0177</v>
          </cell>
        </row>
        <row r="1778">
          <cell r="F1778" t="str">
            <v>HGC-Lib-26018039</v>
          </cell>
        </row>
        <row r="1779">
          <cell r="C1779" t="str">
            <v>PSM-ZM202506170006-0177</v>
          </cell>
        </row>
        <row r="1779">
          <cell r="F1779" t="str">
            <v>HGC-Lib-26018040</v>
          </cell>
        </row>
        <row r="1780">
          <cell r="C1780" t="str">
            <v>PSM-ZM202506170006-0177</v>
          </cell>
        </row>
        <row r="1780">
          <cell r="F1780" t="str">
            <v>HGC-Lib-26018041</v>
          </cell>
        </row>
        <row r="1781">
          <cell r="C1781" t="str">
            <v>PSM-ZM202506170006-0177</v>
          </cell>
        </row>
        <row r="1781">
          <cell r="F1781" t="str">
            <v>HGC-Lib-26018042</v>
          </cell>
        </row>
        <row r="1782">
          <cell r="C1782" t="str">
            <v>PSM-ZM202506170006-0177</v>
          </cell>
        </row>
        <row r="1782">
          <cell r="F1782" t="str">
            <v>HGC-Lib-26018043</v>
          </cell>
        </row>
        <row r="1783">
          <cell r="C1783" t="str">
            <v>PSM-ZM202506170006-0177</v>
          </cell>
        </row>
        <row r="1783">
          <cell r="F1783" t="str">
            <v>HGC-Lib-26018044</v>
          </cell>
        </row>
        <row r="1784">
          <cell r="C1784" t="str">
            <v>PSM-ZM202506170006-0177</v>
          </cell>
        </row>
        <row r="1784">
          <cell r="F1784" t="str">
            <v>HGC-Lib-26018045</v>
          </cell>
        </row>
        <row r="1785">
          <cell r="C1785" t="str">
            <v>PSM-ZM202506170006-0177</v>
          </cell>
        </row>
        <row r="1785">
          <cell r="F1785" t="str">
            <v>HGC-Lib-26018046</v>
          </cell>
        </row>
        <row r="1786">
          <cell r="C1786" t="str">
            <v>PSM-ZM202506170006-0177</v>
          </cell>
        </row>
        <row r="1786">
          <cell r="F1786" t="str">
            <v>HGC-Lib-26018047</v>
          </cell>
        </row>
        <row r="1787">
          <cell r="C1787" t="str">
            <v>PSM-ZM202506170006-0177</v>
          </cell>
        </row>
        <row r="1787">
          <cell r="F1787" t="str">
            <v>HGC-Lib-26018048</v>
          </cell>
        </row>
        <row r="1788">
          <cell r="C1788" t="str">
            <v>PSM-ZM202506170006-0177</v>
          </cell>
        </row>
        <row r="1788">
          <cell r="F1788" t="str">
            <v>HGC-Lib-26018049</v>
          </cell>
        </row>
        <row r="1789">
          <cell r="C1789" t="str">
            <v>PSM-ZM202506170006-0177</v>
          </cell>
        </row>
        <row r="1789">
          <cell r="F1789" t="str">
            <v>HGC-Lib-26018050</v>
          </cell>
        </row>
        <row r="1790">
          <cell r="C1790" t="str">
            <v>PSM-ZM202506170006-0177</v>
          </cell>
        </row>
        <row r="1790">
          <cell r="F1790" t="str">
            <v>HGC-Lib-26018051</v>
          </cell>
        </row>
        <row r="1791">
          <cell r="C1791" t="str">
            <v>PSM-ZM202506170006-0177</v>
          </cell>
        </row>
        <row r="1791">
          <cell r="F1791" t="str">
            <v>HGC-Lib-26018052</v>
          </cell>
        </row>
        <row r="1792">
          <cell r="C1792" t="str">
            <v>PSM-ZM202506170006-0177</v>
          </cell>
        </row>
        <row r="1792">
          <cell r="F1792" t="str">
            <v>HGC-Lib-26018053</v>
          </cell>
        </row>
        <row r="1793">
          <cell r="C1793" t="str">
            <v>PSM-ZM202506170006-0177</v>
          </cell>
        </row>
        <row r="1793">
          <cell r="F1793" t="str">
            <v>HGC-Lib-26018054</v>
          </cell>
        </row>
        <row r="1794">
          <cell r="C1794" t="str">
            <v>PSM-ZM202506170006-0177</v>
          </cell>
        </row>
        <row r="1794">
          <cell r="F1794" t="str">
            <v>HGC-Lib-26018055</v>
          </cell>
        </row>
        <row r="1795">
          <cell r="C1795" t="str">
            <v>PSM-ZM202506170006-0177</v>
          </cell>
        </row>
        <row r="1795">
          <cell r="F1795" t="str">
            <v>HGC-Lib-26018056</v>
          </cell>
        </row>
        <row r="1796">
          <cell r="C1796" t="str">
            <v>PSM-ZM202506170006-0177</v>
          </cell>
        </row>
        <row r="1796">
          <cell r="F1796" t="str">
            <v>HGC-Lib-26018057</v>
          </cell>
        </row>
        <row r="1797">
          <cell r="C1797" t="str">
            <v>PSM-ZM202506170006-0177</v>
          </cell>
        </row>
        <row r="1797">
          <cell r="F1797" t="str">
            <v>HGC-Lib-26018058</v>
          </cell>
        </row>
        <row r="1798">
          <cell r="C1798" t="str">
            <v>PSM-ZM202506170006-0177</v>
          </cell>
        </row>
        <row r="1798">
          <cell r="F1798" t="str">
            <v>HGC-Lib-26018059</v>
          </cell>
        </row>
        <row r="1799">
          <cell r="C1799" t="str">
            <v>PSM-ZM202506170006-0177</v>
          </cell>
        </row>
        <row r="1799">
          <cell r="F1799" t="str">
            <v>HGC-Lib-26018060</v>
          </cell>
        </row>
        <row r="1800">
          <cell r="C1800" t="str">
            <v>PSM-ZM202506170006-0177</v>
          </cell>
        </row>
        <row r="1800">
          <cell r="F1800" t="str">
            <v>HGC-Lib-26018061</v>
          </cell>
        </row>
        <row r="1801">
          <cell r="C1801" t="str">
            <v>PSM-ZM202506170006-0177</v>
          </cell>
        </row>
        <row r="1801">
          <cell r="F1801" t="str">
            <v>HGC-Lib-26018062</v>
          </cell>
        </row>
        <row r="1802">
          <cell r="C1802" t="str">
            <v>PSM-ZM202506170006-0177</v>
          </cell>
        </row>
        <row r="1802">
          <cell r="F1802" t="str">
            <v>HGC-Lib-26018063</v>
          </cell>
        </row>
        <row r="1803">
          <cell r="C1803" t="str">
            <v>PSM-ZM202506170006-0177</v>
          </cell>
        </row>
        <row r="1803">
          <cell r="F1803" t="str">
            <v>HGC-Lib-26018064</v>
          </cell>
        </row>
        <row r="1804">
          <cell r="C1804" t="str">
            <v>PSM-ZM202506170006-0177</v>
          </cell>
        </row>
        <row r="1804">
          <cell r="F1804" t="str">
            <v>HGC-Lib-26018065</v>
          </cell>
        </row>
        <row r="1805">
          <cell r="C1805" t="str">
            <v>PSM-ZM202506170006-0177</v>
          </cell>
        </row>
        <row r="1805">
          <cell r="F1805" t="str">
            <v>HGC-Lib-26018066</v>
          </cell>
        </row>
        <row r="1806">
          <cell r="C1806" t="str">
            <v>HGC20250415002-0041</v>
          </cell>
        </row>
        <row r="1806">
          <cell r="F1806" t="str">
            <v>HGC-Lib-26005472</v>
          </cell>
        </row>
        <row r="1807">
          <cell r="C1807" t="str">
            <v>PSM-ZM202508060010-0144</v>
          </cell>
        </row>
        <row r="1807">
          <cell r="F1807" t="str">
            <v>HGC-POOL-26018148</v>
          </cell>
        </row>
        <row r="1808">
          <cell r="C1808" t="str">
            <v>PSM-ZM202511060005-0030</v>
          </cell>
        </row>
        <row r="1808">
          <cell r="F1808" t="str">
            <v>HGC-POOL-26018475</v>
          </cell>
        </row>
        <row r="1809">
          <cell r="C1809" t="str">
            <v>PSM-ZM202511060005-0030</v>
          </cell>
        </row>
        <row r="1809">
          <cell r="F1809" t="str">
            <v>HGC-POOL-26018476</v>
          </cell>
        </row>
        <row r="1810">
          <cell r="C1810" t="str">
            <v>PSM-ZM202511060005-0030</v>
          </cell>
        </row>
        <row r="1810">
          <cell r="F1810" t="str">
            <v>HGC-POOL-26018477</v>
          </cell>
        </row>
        <row r="1811">
          <cell r="C1811" t="str">
            <v>PSM-ZM202511060005-0030</v>
          </cell>
        </row>
        <row r="1811">
          <cell r="F1811" t="str">
            <v>HGC-POOL-26018478</v>
          </cell>
        </row>
        <row r="1812">
          <cell r="C1812" t="str">
            <v>PSM-ZM202511060005-0030</v>
          </cell>
        </row>
        <row r="1812">
          <cell r="F1812" t="str">
            <v>HGC-Lib-26018479</v>
          </cell>
        </row>
        <row r="1813">
          <cell r="C1813" t="str">
            <v>PSM-ZM202511060005-0030</v>
          </cell>
        </row>
        <row r="1813">
          <cell r="F1813" t="str">
            <v>HGC-POOL-26018480</v>
          </cell>
        </row>
        <row r="1814">
          <cell r="C1814" t="str">
            <v>PSM-ZM202511060005-0030</v>
          </cell>
        </row>
        <row r="1814">
          <cell r="F1814" t="str">
            <v>HGC-POOL-26018481</v>
          </cell>
        </row>
        <row r="1815">
          <cell r="C1815" t="str">
            <v>PSM-ZM202602040007-0001</v>
          </cell>
        </row>
        <row r="1815">
          <cell r="F1815" t="str">
            <v>HGC-POOL-26018074</v>
          </cell>
        </row>
        <row r="1816">
          <cell r="C1816" t="str">
            <v>PSM-ZM202506260007-0007</v>
          </cell>
        </row>
        <row r="1816">
          <cell r="F1816" t="str">
            <v>HGC-POOL-26018075</v>
          </cell>
        </row>
        <row r="1817">
          <cell r="C1817" t="str">
            <v>PSM-ZM202602030005-0001</v>
          </cell>
        </row>
        <row r="1817">
          <cell r="F1817" t="str">
            <v>HGC-Lib-26018078</v>
          </cell>
        </row>
        <row r="1818">
          <cell r="C1818" t="str">
            <v>PSM-ZM202602030005-0001</v>
          </cell>
        </row>
        <row r="1818">
          <cell r="F1818" t="str">
            <v>HGC-Lib-26018079</v>
          </cell>
        </row>
        <row r="1819">
          <cell r="C1819" t="str">
            <v>PSM-ZM202602030005-0001</v>
          </cell>
        </row>
        <row r="1819">
          <cell r="F1819" t="str">
            <v>HGC-Lib-26018080</v>
          </cell>
        </row>
        <row r="1820">
          <cell r="C1820" t="str">
            <v>PSM-ZM202602030005-0001</v>
          </cell>
        </row>
        <row r="1820">
          <cell r="F1820" t="str">
            <v>HGC-Lib-26018081</v>
          </cell>
        </row>
        <row r="1821">
          <cell r="C1821" t="str">
            <v>PSM-ZM202602030005-0001</v>
          </cell>
        </row>
        <row r="1821">
          <cell r="F1821" t="str">
            <v>HGC-Lib-26018082</v>
          </cell>
        </row>
        <row r="1822">
          <cell r="C1822" t="str">
            <v>PSM-ZM202602030005-0001</v>
          </cell>
        </row>
        <row r="1822">
          <cell r="F1822" t="str">
            <v>HGC-Lib-26018083</v>
          </cell>
        </row>
        <row r="1823">
          <cell r="C1823" t="str">
            <v>PSM-ZM202602030005-0001</v>
          </cell>
        </row>
        <row r="1823">
          <cell r="F1823" t="str">
            <v>HGC-Lib-26018084</v>
          </cell>
        </row>
        <row r="1824">
          <cell r="C1824" t="str">
            <v>PSM-ZM202602030005-0001</v>
          </cell>
        </row>
        <row r="1824">
          <cell r="F1824" t="str">
            <v>HGC-Lib-26018085</v>
          </cell>
        </row>
        <row r="1825">
          <cell r="C1825" t="str">
            <v>PSM-ZM202508180015-0065</v>
          </cell>
        </row>
        <row r="1825">
          <cell r="F1825" t="str">
            <v>HGC-Lib-26018086</v>
          </cell>
        </row>
        <row r="1826">
          <cell r="C1826" t="str">
            <v>PSM-ZM202508180015-0065</v>
          </cell>
        </row>
        <row r="1826">
          <cell r="F1826" t="str">
            <v>HGC-Lib-26018087</v>
          </cell>
        </row>
        <row r="1827">
          <cell r="C1827" t="str">
            <v>PSM-ZM202508180015-0065</v>
          </cell>
        </row>
        <row r="1827">
          <cell r="F1827" t="str">
            <v>HGC-Lib-26018088</v>
          </cell>
        </row>
        <row r="1828">
          <cell r="C1828" t="str">
            <v>PSM-ZM202508180015-0065</v>
          </cell>
        </row>
        <row r="1828">
          <cell r="F1828" t="str">
            <v>HGC-Lib-26018089</v>
          </cell>
        </row>
        <row r="1829">
          <cell r="C1829" t="str">
            <v>PSM-ZM202508180015-0065</v>
          </cell>
        </row>
        <row r="1829">
          <cell r="F1829" t="str">
            <v>HGC-Lib-26018090</v>
          </cell>
        </row>
        <row r="1830">
          <cell r="C1830" t="str">
            <v>PSM-ZM202508180015-0065</v>
          </cell>
        </row>
        <row r="1830">
          <cell r="F1830" t="str">
            <v>HGC-Lib-26018091</v>
          </cell>
        </row>
        <row r="1831">
          <cell r="C1831" t="str">
            <v>PSM-ZM202508180015-0065</v>
          </cell>
        </row>
        <row r="1831">
          <cell r="F1831" t="str">
            <v>HGC-Lib-26018092</v>
          </cell>
        </row>
        <row r="1832">
          <cell r="C1832" t="str">
            <v>PSM-ZM202508180015-0065</v>
          </cell>
        </row>
        <row r="1832">
          <cell r="F1832" t="str">
            <v>HGC-Lib-26018093</v>
          </cell>
        </row>
        <row r="1833">
          <cell r="C1833" t="str">
            <v>PSM-ZM202508180015-0065</v>
          </cell>
        </row>
        <row r="1833">
          <cell r="F1833" t="str">
            <v>HGC-Lib-26018094</v>
          </cell>
        </row>
        <row r="1834">
          <cell r="C1834" t="str">
            <v>PSM-ZM202508180015-0065</v>
          </cell>
        </row>
        <row r="1834">
          <cell r="F1834" t="str">
            <v>HGC-Lib-26018095</v>
          </cell>
        </row>
        <row r="1835">
          <cell r="C1835" t="str">
            <v>PSM-ZM202508180015-0065</v>
          </cell>
        </row>
        <row r="1835">
          <cell r="F1835" t="str">
            <v>HGC-Lib-26018096</v>
          </cell>
        </row>
        <row r="1836">
          <cell r="C1836" t="str">
            <v>PSM-ZM202508180015-0065</v>
          </cell>
        </row>
        <row r="1836">
          <cell r="F1836" t="str">
            <v>HGC-Lib-26018097</v>
          </cell>
        </row>
        <row r="1837">
          <cell r="C1837" t="str">
            <v>PSM-ZM202508180015-0065</v>
          </cell>
        </row>
        <row r="1837">
          <cell r="F1837" t="str">
            <v>HGC-Lib-26018098</v>
          </cell>
        </row>
        <row r="1838">
          <cell r="C1838" t="str">
            <v>PSM-ZM202508180015-0065</v>
          </cell>
        </row>
        <row r="1838">
          <cell r="F1838" t="str">
            <v>HGC-Lib-26018099</v>
          </cell>
        </row>
        <row r="1839">
          <cell r="C1839" t="str">
            <v>PSM-ZM202508180015-0065</v>
          </cell>
        </row>
        <row r="1839">
          <cell r="F1839" t="str">
            <v>HGC-Lib-26018100</v>
          </cell>
        </row>
        <row r="1840">
          <cell r="C1840" t="str">
            <v>PSM-ZM202508180015-0065</v>
          </cell>
        </row>
        <row r="1840">
          <cell r="F1840" t="str">
            <v>HGC-Lib-26018101</v>
          </cell>
        </row>
        <row r="1841">
          <cell r="C1841" t="str">
            <v>PSM-ZM202508180015-0065</v>
          </cell>
        </row>
        <row r="1841">
          <cell r="F1841" t="str">
            <v>HGC-Lib-26018102</v>
          </cell>
        </row>
        <row r="1842">
          <cell r="C1842" t="str">
            <v>PSM-ZM202508180015-0065</v>
          </cell>
        </row>
        <row r="1842">
          <cell r="F1842" t="str">
            <v>HGC-Lib-26018103</v>
          </cell>
        </row>
        <row r="1843">
          <cell r="C1843" t="str">
            <v>PSM-ZM202508180015-0065</v>
          </cell>
        </row>
        <row r="1843">
          <cell r="F1843" t="str">
            <v>HGC-Lib-26018104</v>
          </cell>
        </row>
        <row r="1844">
          <cell r="C1844" t="str">
            <v>PSM-ZM202508180015-0065</v>
          </cell>
        </row>
        <row r="1844">
          <cell r="F1844" t="str">
            <v>HGC-Lib-26018105</v>
          </cell>
        </row>
        <row r="1845">
          <cell r="C1845" t="str">
            <v>PSM-ZM202508180015-0065</v>
          </cell>
        </row>
        <row r="1845">
          <cell r="F1845" t="str">
            <v>HGC-Lib-26018106</v>
          </cell>
        </row>
        <row r="1846">
          <cell r="C1846" t="str">
            <v>PSM-ZM202508180015-0065</v>
          </cell>
        </row>
        <row r="1846">
          <cell r="F1846" t="str">
            <v>HGC-Lib-26018107</v>
          </cell>
        </row>
        <row r="1847">
          <cell r="C1847" t="str">
            <v>PSM-ZM202508180015-0065</v>
          </cell>
        </row>
        <row r="1847">
          <cell r="F1847" t="str">
            <v>HGC-Lib-26018108</v>
          </cell>
        </row>
        <row r="1848">
          <cell r="C1848" t="str">
            <v>PSM-ZM202508180015-0065</v>
          </cell>
        </row>
        <row r="1848">
          <cell r="F1848" t="str">
            <v>HGC-Lib-26018109</v>
          </cell>
        </row>
        <row r="1849">
          <cell r="C1849" t="str">
            <v>PSM-ZM202508180015-0065</v>
          </cell>
        </row>
        <row r="1849">
          <cell r="F1849" t="str">
            <v>HGC-Lib-26018110</v>
          </cell>
        </row>
        <row r="1850">
          <cell r="C1850" t="str">
            <v>PSM-ZM202508180015-0065</v>
          </cell>
        </row>
        <row r="1850">
          <cell r="F1850" t="str">
            <v>HGC-Lib-26018111</v>
          </cell>
        </row>
        <row r="1851">
          <cell r="C1851" t="str">
            <v>PSM-ZM202508180015-0065</v>
          </cell>
        </row>
        <row r="1851">
          <cell r="F1851" t="str">
            <v>HGC-Lib-26018112</v>
          </cell>
        </row>
        <row r="1852">
          <cell r="C1852" t="str">
            <v>PSM-ZM202508180015-0065</v>
          </cell>
        </row>
        <row r="1852">
          <cell r="F1852" t="str">
            <v>HGC-Lib-26018113</v>
          </cell>
        </row>
        <row r="1853">
          <cell r="C1853" t="str">
            <v>PSM-ZM202508180015-0065</v>
          </cell>
        </row>
        <row r="1853">
          <cell r="F1853" t="str">
            <v>HGC-Lib-26018114</v>
          </cell>
        </row>
        <row r="1854">
          <cell r="C1854" t="str">
            <v>PSM-ZM202508180015-0065</v>
          </cell>
        </row>
        <row r="1854">
          <cell r="F1854" t="str">
            <v>HGC-Lib-26018115</v>
          </cell>
        </row>
        <row r="1855">
          <cell r="C1855" t="str">
            <v>PSM-ZM202508180015-0065</v>
          </cell>
        </row>
        <row r="1855">
          <cell r="F1855" t="str">
            <v>HGC-Lib-26018116</v>
          </cell>
        </row>
        <row r="1856">
          <cell r="C1856" t="str">
            <v>PSM-ZM202508180015-0065</v>
          </cell>
        </row>
        <row r="1856">
          <cell r="F1856" t="str">
            <v>HGC-Lib-26018117</v>
          </cell>
        </row>
        <row r="1857">
          <cell r="C1857" t="str">
            <v>PSM-ZM202508180015-0065</v>
          </cell>
        </row>
        <row r="1857">
          <cell r="F1857" t="str">
            <v>HGC-Lib-26018118</v>
          </cell>
        </row>
        <row r="1858">
          <cell r="C1858" t="str">
            <v>PSM-ZM202508180015-0066</v>
          </cell>
        </row>
        <row r="1858">
          <cell r="F1858" t="str">
            <v>HGC-Lib-26018119</v>
          </cell>
        </row>
        <row r="1859">
          <cell r="C1859" t="str">
            <v>PSM-ZM202508180015-0066</v>
          </cell>
        </row>
        <row r="1859">
          <cell r="F1859" t="str">
            <v>HGC-Lib-26018120</v>
          </cell>
        </row>
        <row r="1860">
          <cell r="C1860" t="str">
            <v>PSM-ZM202508180015-0066</v>
          </cell>
        </row>
        <row r="1860">
          <cell r="F1860" t="str">
            <v>HGC-Lib-26018121</v>
          </cell>
        </row>
        <row r="1861">
          <cell r="C1861" t="str">
            <v>PSM-ZM202508180015-0066</v>
          </cell>
        </row>
        <row r="1861">
          <cell r="F1861" t="str">
            <v>HGC-Lib-26018122</v>
          </cell>
        </row>
        <row r="1862">
          <cell r="C1862" t="str">
            <v>PSM-ZM202508180015-0066</v>
          </cell>
        </row>
        <row r="1862">
          <cell r="F1862" t="str">
            <v>HGC-Lib-26018123</v>
          </cell>
        </row>
        <row r="1863">
          <cell r="C1863" t="str">
            <v>PSM-ZM202508180015-0066</v>
          </cell>
        </row>
        <row r="1863">
          <cell r="F1863" t="str">
            <v>HGC-Lib-26018124</v>
          </cell>
        </row>
        <row r="1864">
          <cell r="C1864" t="str">
            <v>PSM-ZM202508180015-0066</v>
          </cell>
        </row>
        <row r="1864">
          <cell r="F1864" t="str">
            <v>HGC-Lib-26018125</v>
          </cell>
        </row>
        <row r="1865">
          <cell r="C1865" t="str">
            <v>PSM-ZM202508180015-0066</v>
          </cell>
        </row>
        <row r="1865">
          <cell r="F1865" t="str">
            <v>HGC-Lib-26018126</v>
          </cell>
        </row>
        <row r="1866">
          <cell r="C1866" t="str">
            <v>PSM-ZM202508180015-0066</v>
          </cell>
        </row>
        <row r="1866">
          <cell r="F1866" t="str">
            <v>HGC-Lib-26018127</v>
          </cell>
        </row>
        <row r="1867">
          <cell r="C1867" t="str">
            <v>PSM-ZM202508180015-0066</v>
          </cell>
        </row>
        <row r="1867">
          <cell r="F1867" t="str">
            <v>HGC-Lib-26018128</v>
          </cell>
        </row>
        <row r="1868">
          <cell r="C1868" t="str">
            <v>PSM-ZM202508180015-0066</v>
          </cell>
        </row>
        <row r="1868">
          <cell r="F1868" t="str">
            <v>HGC-Lib-26018129</v>
          </cell>
        </row>
        <row r="1869">
          <cell r="C1869" t="str">
            <v>PSM-ZM202508180015-0066</v>
          </cell>
        </row>
        <row r="1869">
          <cell r="F1869" t="str">
            <v>HGC-Lib-26018130</v>
          </cell>
        </row>
        <row r="1870">
          <cell r="C1870" t="str">
            <v>PSM-ZM202508180015-0066</v>
          </cell>
        </row>
        <row r="1870">
          <cell r="F1870" t="str">
            <v>HGC-Lib-26018131</v>
          </cell>
        </row>
        <row r="1871">
          <cell r="C1871" t="str">
            <v>PSM-ZM202508180015-0066</v>
          </cell>
        </row>
        <row r="1871">
          <cell r="F1871" t="str">
            <v>HGC-Lib-26018132</v>
          </cell>
        </row>
        <row r="1872">
          <cell r="C1872" t="str">
            <v>PSM-ZM202508180015-0066</v>
          </cell>
        </row>
        <row r="1872">
          <cell r="F1872" t="str">
            <v>HGC-Lib-26018133</v>
          </cell>
        </row>
        <row r="1873">
          <cell r="C1873" t="str">
            <v>PSM-ZM202508180015-0066</v>
          </cell>
        </row>
        <row r="1873">
          <cell r="F1873" t="str">
            <v>HGC-Lib-26018134</v>
          </cell>
        </row>
        <row r="1874">
          <cell r="C1874" t="str">
            <v>PSM-ZM202508180015-0066</v>
          </cell>
        </row>
        <row r="1874">
          <cell r="F1874" t="str">
            <v>HGC-Lib-26018135</v>
          </cell>
        </row>
        <row r="1875">
          <cell r="C1875" t="str">
            <v>PSM-ZM202508180015-0066</v>
          </cell>
        </row>
        <row r="1875">
          <cell r="F1875" t="str">
            <v>HGC-Lib-26018136</v>
          </cell>
        </row>
        <row r="1876">
          <cell r="C1876" t="str">
            <v>PSM-ZM202508180015-0066</v>
          </cell>
        </row>
        <row r="1876">
          <cell r="F1876" t="str">
            <v>HGC-Lib-26018137</v>
          </cell>
        </row>
        <row r="1877">
          <cell r="C1877" t="str">
            <v>PSM-ZM202508180015-0066</v>
          </cell>
        </row>
        <row r="1877">
          <cell r="F1877" t="str">
            <v>HGC-Lib-26018138</v>
          </cell>
        </row>
        <row r="1878">
          <cell r="C1878" t="str">
            <v>PSM-ZM202508180015-0066</v>
          </cell>
        </row>
        <row r="1878">
          <cell r="F1878" t="str">
            <v>HGC-Lib-26018139</v>
          </cell>
        </row>
        <row r="1879">
          <cell r="C1879" t="str">
            <v>PSM-ZM202508180015-0066</v>
          </cell>
        </row>
        <row r="1879">
          <cell r="F1879" t="str">
            <v>HGC-Lib-26018140</v>
          </cell>
        </row>
        <row r="1880">
          <cell r="C1880" t="str">
            <v>PSM-ZM202508180015-0066</v>
          </cell>
        </row>
        <row r="1880">
          <cell r="F1880" t="str">
            <v>HGC-Lib-26018141</v>
          </cell>
        </row>
        <row r="1881">
          <cell r="C1881" t="str">
            <v>PSM-ZM202508180015-0066</v>
          </cell>
        </row>
        <row r="1881">
          <cell r="F1881" t="str">
            <v>HGC-Lib-26018142</v>
          </cell>
        </row>
        <row r="1882">
          <cell r="C1882" t="str">
            <v>PSM-ZM202508180015-0066</v>
          </cell>
        </row>
        <row r="1882">
          <cell r="F1882" t="str">
            <v>HGC-Lib-26018143</v>
          </cell>
        </row>
        <row r="1883">
          <cell r="C1883" t="str">
            <v>PSM-ZM202508180015-0066</v>
          </cell>
        </row>
        <row r="1883">
          <cell r="F1883" t="str">
            <v>HGC-Lib-26018144</v>
          </cell>
        </row>
        <row r="1884">
          <cell r="C1884" t="str">
            <v>PSM-ZM202508180015-0066</v>
          </cell>
        </row>
        <row r="1884">
          <cell r="F1884" t="str">
            <v>HGC-Lib-26018145</v>
          </cell>
        </row>
        <row r="1885">
          <cell r="C1885" t="str">
            <v>PSM-ZM202508180015-0066</v>
          </cell>
        </row>
        <row r="1885">
          <cell r="F1885" t="str">
            <v>HGC-Lib-26018146</v>
          </cell>
        </row>
        <row r="1886">
          <cell r="C1886" t="str">
            <v>PSM-ZM202512160005-0065</v>
          </cell>
        </row>
        <row r="1886">
          <cell r="F1886" t="str">
            <v>HGC-Lib-26018229</v>
          </cell>
        </row>
        <row r="1887">
          <cell r="C1887" t="str">
            <v>PSM-ZM202512160005-0065</v>
          </cell>
        </row>
        <row r="1887">
          <cell r="F1887" t="str">
            <v>HGC-Lib-26018230</v>
          </cell>
        </row>
        <row r="1888">
          <cell r="C1888" t="str">
            <v>PSM-ZM202512160005-0065</v>
          </cell>
        </row>
        <row r="1888">
          <cell r="F1888" t="str">
            <v>HGC-Lib-26018231</v>
          </cell>
        </row>
        <row r="1889">
          <cell r="C1889" t="str">
            <v>PSM-ZM202512160005-0065</v>
          </cell>
        </row>
        <row r="1889">
          <cell r="F1889" t="str">
            <v>HGC-Lib-26018232</v>
          </cell>
        </row>
        <row r="1890">
          <cell r="C1890" t="str">
            <v>PSM-ZM202512160005-0065</v>
          </cell>
        </row>
        <row r="1890">
          <cell r="F1890" t="str">
            <v>HGC-Lib-26018233</v>
          </cell>
        </row>
        <row r="1891">
          <cell r="C1891" t="str">
            <v>PSM-ZM202512160005-0065</v>
          </cell>
        </row>
        <row r="1891">
          <cell r="F1891" t="str">
            <v>HGC-Lib-26018234</v>
          </cell>
        </row>
        <row r="1892">
          <cell r="C1892" t="str">
            <v>PSM-ZM202512160005-0065</v>
          </cell>
        </row>
        <row r="1892">
          <cell r="F1892" t="str">
            <v>HGC-Lib-26018235</v>
          </cell>
        </row>
        <row r="1893">
          <cell r="C1893" t="str">
            <v>PSM-ZM202512160005-0065</v>
          </cell>
        </row>
        <row r="1893">
          <cell r="F1893" t="str">
            <v>HGC-Lib-26018236</v>
          </cell>
        </row>
        <row r="1894">
          <cell r="C1894" t="str">
            <v>PSM-ZM202512160005-0065</v>
          </cell>
        </row>
        <row r="1894">
          <cell r="F1894" t="str">
            <v>HGC-Lib-26018237</v>
          </cell>
        </row>
        <row r="1895">
          <cell r="C1895" t="str">
            <v>PSM-ZM202512160005-0065</v>
          </cell>
        </row>
        <row r="1895">
          <cell r="F1895" t="str">
            <v>HGC-Lib-26018238</v>
          </cell>
        </row>
        <row r="1896">
          <cell r="C1896" t="str">
            <v>PSM-ZM202512160005-0065</v>
          </cell>
        </row>
        <row r="1896">
          <cell r="F1896" t="str">
            <v>HGC-Lib-26018239</v>
          </cell>
        </row>
        <row r="1897">
          <cell r="C1897" t="str">
            <v>PSM-ZM202512160005-0065</v>
          </cell>
        </row>
        <row r="1897">
          <cell r="F1897" t="str">
            <v>HGC-Lib-26018240</v>
          </cell>
        </row>
        <row r="1898">
          <cell r="C1898" t="str">
            <v>PSM-ZM202512160005-0065</v>
          </cell>
        </row>
        <row r="1898">
          <cell r="F1898" t="str">
            <v>HGC-Lib-26018241</v>
          </cell>
        </row>
        <row r="1899">
          <cell r="C1899" t="str">
            <v>PSM-ZM202512160005-0065</v>
          </cell>
        </row>
        <row r="1899">
          <cell r="F1899" t="str">
            <v>HGC-Lib-26018242</v>
          </cell>
        </row>
        <row r="1900">
          <cell r="C1900" t="str">
            <v>PSM-ZM202512160005-0065</v>
          </cell>
        </row>
        <row r="1900">
          <cell r="F1900" t="str">
            <v>HGC-Lib-26018243</v>
          </cell>
        </row>
        <row r="1901">
          <cell r="C1901" t="str">
            <v>PSM-ZM202512160005-0065</v>
          </cell>
        </row>
        <row r="1901">
          <cell r="F1901" t="str">
            <v>HGC-Lib-26018244</v>
          </cell>
        </row>
        <row r="1902">
          <cell r="C1902" t="str">
            <v>PSM-ZM202512160005-0065</v>
          </cell>
        </row>
        <row r="1902">
          <cell r="F1902" t="str">
            <v>HGC-Lib-26018245</v>
          </cell>
        </row>
        <row r="1903">
          <cell r="C1903" t="str">
            <v>PSM-ZM202512160005-0065</v>
          </cell>
        </row>
        <row r="1903">
          <cell r="F1903" t="str">
            <v>HGC-Lib-26018246</v>
          </cell>
        </row>
        <row r="1904">
          <cell r="C1904" t="str">
            <v>PSM-ZM202512160005-0065</v>
          </cell>
        </row>
        <row r="1904">
          <cell r="F1904" t="str">
            <v>HGC-Lib-26018247</v>
          </cell>
        </row>
        <row r="1905">
          <cell r="C1905" t="str">
            <v>PSM-ZM202512160005-0065</v>
          </cell>
        </row>
        <row r="1905">
          <cell r="F1905" t="str">
            <v>HGC-Lib-26018248</v>
          </cell>
        </row>
        <row r="1906">
          <cell r="C1906" t="str">
            <v>PSM-ZM202512160005-0065</v>
          </cell>
        </row>
        <row r="1906">
          <cell r="F1906" t="str">
            <v>HGC-Lib-26018249</v>
          </cell>
        </row>
        <row r="1907">
          <cell r="C1907" t="str">
            <v>PSM-ZM202512160005-0065</v>
          </cell>
        </row>
        <row r="1907">
          <cell r="F1907" t="str">
            <v>HGC-Lib-26018250</v>
          </cell>
        </row>
        <row r="1908">
          <cell r="C1908" t="str">
            <v>PSM-ZM202512160005-0065</v>
          </cell>
        </row>
        <row r="1908">
          <cell r="F1908" t="str">
            <v>HGC-Lib-26018251</v>
          </cell>
        </row>
        <row r="1909">
          <cell r="C1909" t="str">
            <v>PSM-ZM202512160005-0065</v>
          </cell>
        </row>
        <row r="1909">
          <cell r="F1909" t="str">
            <v>HGC-Lib-26018252</v>
          </cell>
        </row>
        <row r="1910">
          <cell r="C1910" t="str">
            <v>PSM-ZM202512160005-0065</v>
          </cell>
        </row>
        <row r="1910">
          <cell r="F1910" t="str">
            <v>HGC-Lib-26018253</v>
          </cell>
        </row>
        <row r="1911">
          <cell r="C1911" t="str">
            <v>PSM-ZM202512160005-0065</v>
          </cell>
        </row>
        <row r="1911">
          <cell r="F1911" t="str">
            <v>HGC-Lib-26018254</v>
          </cell>
        </row>
        <row r="1912">
          <cell r="C1912" t="str">
            <v>PSM-ZM202512160005-0065</v>
          </cell>
        </row>
        <row r="1912">
          <cell r="F1912" t="str">
            <v>HGC-Lib-26018255</v>
          </cell>
        </row>
        <row r="1913">
          <cell r="C1913" t="str">
            <v>PSM-ZM202512160005-0065</v>
          </cell>
        </row>
        <row r="1913">
          <cell r="F1913" t="str">
            <v>HGC-Lib-26018256</v>
          </cell>
        </row>
        <row r="1914">
          <cell r="C1914" t="str">
            <v>PSM-ZM202512160005-0065</v>
          </cell>
        </row>
        <row r="1914">
          <cell r="F1914" t="str">
            <v>HGC-Lib-26018257</v>
          </cell>
        </row>
        <row r="1915">
          <cell r="C1915" t="str">
            <v>PSM-ZM202512160005-0065</v>
          </cell>
        </row>
        <row r="1915">
          <cell r="F1915" t="str">
            <v>HGC-Lib-26018258</v>
          </cell>
        </row>
        <row r="1916">
          <cell r="C1916" t="str">
            <v>PSM-ZM202512160005-0065</v>
          </cell>
        </row>
        <row r="1916">
          <cell r="F1916" t="str">
            <v>HGC-Lib-26018259</v>
          </cell>
        </row>
        <row r="1917">
          <cell r="C1917" t="str">
            <v>PSM-ZM202512160005-0065</v>
          </cell>
        </row>
        <row r="1917">
          <cell r="F1917" t="str">
            <v>HGC-Lib-26018260</v>
          </cell>
        </row>
        <row r="1918">
          <cell r="C1918" t="str">
            <v>PSM-ZM202512160005-0065</v>
          </cell>
        </row>
        <row r="1918">
          <cell r="F1918" t="str">
            <v>HGC-Lib-26018261</v>
          </cell>
        </row>
        <row r="1919">
          <cell r="C1919" t="str">
            <v>PSM-ZM202512160005-0065</v>
          </cell>
        </row>
        <row r="1919">
          <cell r="F1919" t="str">
            <v>HGC-Lib-26018262</v>
          </cell>
        </row>
        <row r="1920">
          <cell r="C1920" t="str">
            <v>PSM-ZM202512160005-0065</v>
          </cell>
        </row>
        <row r="1920">
          <cell r="F1920" t="str">
            <v>HGC-Lib-26018263</v>
          </cell>
        </row>
        <row r="1921">
          <cell r="C1921" t="str">
            <v>PSM-ZM202512160005-0065</v>
          </cell>
        </row>
        <row r="1921">
          <cell r="F1921" t="str">
            <v>HGC-Lib-26018264</v>
          </cell>
        </row>
        <row r="1922">
          <cell r="C1922" t="str">
            <v>PSM-ZM202512160005-0065</v>
          </cell>
        </row>
        <row r="1922">
          <cell r="F1922" t="str">
            <v>HGC-Lib-26018265</v>
          </cell>
        </row>
        <row r="1923">
          <cell r="C1923" t="str">
            <v>PSM-ZM202512160005-0065</v>
          </cell>
        </row>
        <row r="1923">
          <cell r="F1923" t="str">
            <v>HGC-Lib-26018266</v>
          </cell>
        </row>
        <row r="1924">
          <cell r="C1924" t="str">
            <v>PSM-ZM202512160005-0065</v>
          </cell>
        </row>
        <row r="1924">
          <cell r="F1924" t="str">
            <v>HGC-Lib-26018267</v>
          </cell>
        </row>
        <row r="1925">
          <cell r="C1925" t="str">
            <v>PSM-ZM202512160005-0065</v>
          </cell>
        </row>
        <row r="1925">
          <cell r="F1925" t="str">
            <v>HGC-Lib-26018268</v>
          </cell>
        </row>
        <row r="1926">
          <cell r="C1926" t="str">
            <v>PSM-ZM202512160005-0065</v>
          </cell>
        </row>
        <row r="1926">
          <cell r="F1926" t="str">
            <v>HGC-Lib-26018269</v>
          </cell>
        </row>
        <row r="1927">
          <cell r="C1927" t="str">
            <v>PSM-ZM202512160005-0065</v>
          </cell>
        </row>
        <row r="1927">
          <cell r="F1927" t="str">
            <v>HGC-Lib-26018270</v>
          </cell>
        </row>
        <row r="1928">
          <cell r="C1928" t="str">
            <v>PSM-ZM202512160005-0066</v>
          </cell>
        </row>
        <row r="1928">
          <cell r="F1928" t="str">
            <v>HGC-POOL-26018271</v>
          </cell>
        </row>
        <row r="1929">
          <cell r="C1929" t="str">
            <v>PSM-ZM202512160005-0066</v>
          </cell>
        </row>
        <row r="1929">
          <cell r="F1929" t="str">
            <v>HGC-POOL-26018272</v>
          </cell>
        </row>
        <row r="1930">
          <cell r="C1930" t="str">
            <v>PSM-ZM202512190007-0002</v>
          </cell>
        </row>
        <row r="1930">
          <cell r="F1930" t="str">
            <v>HGC-Lib-26018273</v>
          </cell>
        </row>
        <row r="1931">
          <cell r="C1931" t="str">
            <v>PSM-ZM202512190007-0002</v>
          </cell>
        </row>
        <row r="1931">
          <cell r="F1931" t="str">
            <v>HGC-Lib-26018274</v>
          </cell>
        </row>
        <row r="1932">
          <cell r="C1932" t="str">
            <v>PSM-ZM202602040010-0001</v>
          </cell>
        </row>
        <row r="1932">
          <cell r="F1932" t="str">
            <v>HGC-POOL-26018281</v>
          </cell>
        </row>
        <row r="1933">
          <cell r="C1933" t="str">
            <v>PSM-ZM202601290004-0001</v>
          </cell>
        </row>
        <row r="1933">
          <cell r="F1933" t="str">
            <v>HGC-Lib-26018282</v>
          </cell>
        </row>
        <row r="1934">
          <cell r="C1934" t="str">
            <v>PSM-ZM202601290004-0001</v>
          </cell>
        </row>
        <row r="1934">
          <cell r="F1934" t="str">
            <v>HGC-Lib-26018283</v>
          </cell>
        </row>
        <row r="1935">
          <cell r="C1935" t="str">
            <v>PSM-ZM202601290004-0001</v>
          </cell>
        </row>
        <row r="1935">
          <cell r="F1935" t="str">
            <v>HGC-Lib-26018284</v>
          </cell>
        </row>
        <row r="1936">
          <cell r="C1936" t="str">
            <v>PSM-ZM202601290004-0001</v>
          </cell>
        </row>
        <row r="1936">
          <cell r="F1936" t="str">
            <v>HGC-Lib-26018285</v>
          </cell>
        </row>
        <row r="1937">
          <cell r="C1937" t="str">
            <v>PSM-ZM202601290004-0001</v>
          </cell>
        </row>
        <row r="1937">
          <cell r="F1937" t="str">
            <v>HGC-Lib-26018286</v>
          </cell>
        </row>
        <row r="1938">
          <cell r="C1938" t="str">
            <v>PSM-ZM202601290004-0001</v>
          </cell>
        </row>
        <row r="1938">
          <cell r="F1938" t="str">
            <v>HGC-Lib-26018287</v>
          </cell>
        </row>
        <row r="1939">
          <cell r="C1939" t="str">
            <v>PSM-ZM202601290004-0001</v>
          </cell>
        </row>
        <row r="1939">
          <cell r="F1939" t="str">
            <v>HGC-Lib-26018288</v>
          </cell>
        </row>
        <row r="1940">
          <cell r="C1940" t="str">
            <v>PSM-ZM202601290004-0001</v>
          </cell>
        </row>
        <row r="1940">
          <cell r="F1940" t="str">
            <v>HGC-Lib-26018289</v>
          </cell>
        </row>
        <row r="1941">
          <cell r="C1941" t="str">
            <v>PSM-ZM202601290004-0001</v>
          </cell>
        </row>
        <row r="1941">
          <cell r="F1941" t="str">
            <v>HGC-Lib-26018290</v>
          </cell>
        </row>
        <row r="1942">
          <cell r="C1942" t="str">
            <v>PSM-ZM202601290004-0001</v>
          </cell>
        </row>
        <row r="1942">
          <cell r="F1942" t="str">
            <v>HGC-Lib-26018291</v>
          </cell>
        </row>
        <row r="1943">
          <cell r="C1943" t="str">
            <v>PSM-ZM202601290004-0001</v>
          </cell>
        </row>
        <row r="1943">
          <cell r="F1943" t="str">
            <v>HGC-Lib-26018292</v>
          </cell>
        </row>
        <row r="1944">
          <cell r="C1944" t="str">
            <v>PSM-ZM202601290004-0001</v>
          </cell>
        </row>
        <row r="1944">
          <cell r="F1944" t="str">
            <v>HGC-Lib-26018293</v>
          </cell>
        </row>
        <row r="1945">
          <cell r="C1945" t="str">
            <v>PSM-ZM202601290004-0001</v>
          </cell>
        </row>
        <row r="1945">
          <cell r="F1945" t="str">
            <v>HGC-Lib-26018294</v>
          </cell>
        </row>
        <row r="1946">
          <cell r="C1946" t="str">
            <v>PSM-ZM202601290004-0001</v>
          </cell>
        </row>
        <row r="1946">
          <cell r="F1946" t="str">
            <v>HGC-Lib-26018295</v>
          </cell>
        </row>
        <row r="1947">
          <cell r="C1947" t="str">
            <v>PSM-ZM202601290004-0001</v>
          </cell>
        </row>
        <row r="1947">
          <cell r="F1947" t="str">
            <v>HGC-Lib-26018296</v>
          </cell>
        </row>
        <row r="1948">
          <cell r="C1948" t="str">
            <v>PSM-ZM202601290004-0001</v>
          </cell>
        </row>
        <row r="1948">
          <cell r="F1948" t="str">
            <v>HGC-Lib-26018297</v>
          </cell>
        </row>
        <row r="1949">
          <cell r="C1949" t="str">
            <v>PSM-ZM202508180005-0027</v>
          </cell>
        </row>
        <row r="1949">
          <cell r="F1949" t="str">
            <v>HGC-Lib-26018298</v>
          </cell>
        </row>
        <row r="1950">
          <cell r="C1950" t="str">
            <v>PSM-ZM202508180005-0027</v>
          </cell>
        </row>
        <row r="1950">
          <cell r="F1950" t="str">
            <v>HGC-Lib-26018299</v>
          </cell>
        </row>
        <row r="1951">
          <cell r="C1951" t="str">
            <v>PSM-ZM202509230004-0014</v>
          </cell>
        </row>
        <row r="1951">
          <cell r="F1951" t="str">
            <v>HGC-POOL-26018355</v>
          </cell>
        </row>
        <row r="1952">
          <cell r="C1952" t="str">
            <v>PSM-ZM202509230004-0014</v>
          </cell>
        </row>
        <row r="1952">
          <cell r="F1952" t="str">
            <v>HGC-POOL-26018356</v>
          </cell>
        </row>
        <row r="1953">
          <cell r="C1953" t="str">
            <v>PSM-ZM202509230004-0014</v>
          </cell>
        </row>
        <row r="1953">
          <cell r="F1953" t="str">
            <v>HGC-POOL-26018357</v>
          </cell>
        </row>
        <row r="1954">
          <cell r="C1954" t="str">
            <v>PSM-ZM202509230004-0014</v>
          </cell>
        </row>
        <row r="1954">
          <cell r="F1954" t="str">
            <v>HGC-POOL-26018358</v>
          </cell>
        </row>
        <row r="1955">
          <cell r="C1955" t="str">
            <v>PSM-ZM202601210011-0005</v>
          </cell>
        </row>
        <row r="1955">
          <cell r="F1955" t="str">
            <v>HGC-Lib-26018359</v>
          </cell>
        </row>
        <row r="1956">
          <cell r="C1956" t="str">
            <v>PSM-ZM202601210011-0005</v>
          </cell>
        </row>
        <row r="1956">
          <cell r="F1956" t="str">
            <v>HGC-Lib-26018360</v>
          </cell>
        </row>
        <row r="1957">
          <cell r="C1957" t="str">
            <v>PSM-ZM202601210011-0005</v>
          </cell>
        </row>
        <row r="1957">
          <cell r="F1957" t="str">
            <v>HGC-Lib-26018361</v>
          </cell>
        </row>
        <row r="1958">
          <cell r="C1958" t="str">
            <v>PSM-ZM202601210011-0005</v>
          </cell>
        </row>
        <row r="1958">
          <cell r="F1958" t="str">
            <v>HGC-Lib-26018362</v>
          </cell>
        </row>
        <row r="1959">
          <cell r="C1959" t="str">
            <v>PSM-ZM202601210011-0005</v>
          </cell>
        </row>
        <row r="1959">
          <cell r="F1959" t="str">
            <v>HGC-Lib-26018363</v>
          </cell>
        </row>
        <row r="1960">
          <cell r="C1960" t="str">
            <v>PSM-ZM202601210011-0005</v>
          </cell>
        </row>
        <row r="1960">
          <cell r="F1960" t="str">
            <v>HGC-Lib-26018364</v>
          </cell>
        </row>
        <row r="1961">
          <cell r="C1961" t="str">
            <v>PSM-ZM202601210011-0005</v>
          </cell>
        </row>
        <row r="1961">
          <cell r="F1961" t="str">
            <v>HGC-Lib-26018365</v>
          </cell>
        </row>
        <row r="1962">
          <cell r="C1962" t="str">
            <v>PSM-ZM202601210011-0005</v>
          </cell>
        </row>
        <row r="1962">
          <cell r="F1962" t="str">
            <v>HGC-Lib-26018366</v>
          </cell>
        </row>
        <row r="1963">
          <cell r="C1963" t="str">
            <v>PSM-ZM202601210011-0005</v>
          </cell>
        </row>
        <row r="1963">
          <cell r="F1963" t="str">
            <v>HGC-Lib-26018367</v>
          </cell>
        </row>
        <row r="1964">
          <cell r="C1964" t="str">
            <v>PSM-ZM202601210011-0005</v>
          </cell>
        </row>
        <row r="1964">
          <cell r="F1964" t="str">
            <v>HGC-Lib-26018368</v>
          </cell>
        </row>
        <row r="1965">
          <cell r="C1965" t="str">
            <v>PSM-ZM202601210011-0005</v>
          </cell>
        </row>
        <row r="1965">
          <cell r="F1965" t="str">
            <v>HGC-Lib-26018369</v>
          </cell>
        </row>
        <row r="1966">
          <cell r="C1966" t="str">
            <v>PSM-ZM202601210011-0005</v>
          </cell>
        </row>
        <row r="1966">
          <cell r="F1966" t="str">
            <v>HGC-Lib-26018370</v>
          </cell>
        </row>
        <row r="1967">
          <cell r="C1967" t="str">
            <v>PSM-ZM202601210011-0005</v>
          </cell>
        </row>
        <row r="1967">
          <cell r="F1967" t="str">
            <v>HGC-Lib-26018371</v>
          </cell>
        </row>
        <row r="1968">
          <cell r="C1968" t="str">
            <v>PSM-ZM202601210011-0005</v>
          </cell>
        </row>
        <row r="1968">
          <cell r="F1968" t="str">
            <v>HGC-Lib-26018372</v>
          </cell>
        </row>
        <row r="1969">
          <cell r="C1969" t="str">
            <v>PSM-ZM202601210011-0005</v>
          </cell>
        </row>
        <row r="1969">
          <cell r="F1969" t="str">
            <v>HGC-Lib-26018373</v>
          </cell>
        </row>
        <row r="1970">
          <cell r="C1970" t="str">
            <v>PSM-ZM202601210011-0005</v>
          </cell>
        </row>
        <row r="1970">
          <cell r="F1970" t="str">
            <v>HGC-Lib-26018374</v>
          </cell>
        </row>
        <row r="1971">
          <cell r="C1971" t="str">
            <v>PSM-ZM202601210011-0005</v>
          </cell>
        </row>
        <row r="1971">
          <cell r="F1971" t="str">
            <v>HGC-Lib-26018375</v>
          </cell>
        </row>
        <row r="1972">
          <cell r="C1972" t="str">
            <v>PSM-ZM202601210011-0005</v>
          </cell>
        </row>
        <row r="1972">
          <cell r="F1972" t="str">
            <v>HGC-Lib-26018376</v>
          </cell>
        </row>
        <row r="1973">
          <cell r="C1973" t="str">
            <v>PSM-ZM202601210011-0005</v>
          </cell>
        </row>
        <row r="1973">
          <cell r="F1973" t="str">
            <v>HGC-Lib-26018377</v>
          </cell>
        </row>
        <row r="1974">
          <cell r="C1974" t="str">
            <v>PSM-ZM202601210011-0005</v>
          </cell>
        </row>
        <row r="1974">
          <cell r="F1974" t="str">
            <v>HGC-Lib-26018378</v>
          </cell>
        </row>
        <row r="1975">
          <cell r="C1975" t="str">
            <v>PSM-ZM202601210011-0005</v>
          </cell>
        </row>
        <row r="1975">
          <cell r="F1975" t="str">
            <v>HGC-Lib-26018379</v>
          </cell>
        </row>
        <row r="1976">
          <cell r="C1976" t="str">
            <v>PSM-ZM202601210011-0005</v>
          </cell>
        </row>
        <row r="1976">
          <cell r="F1976" t="str">
            <v>HGC-Lib-26018380</v>
          </cell>
        </row>
        <row r="1977">
          <cell r="C1977" t="str">
            <v>PSM-ZM202601210011-0005</v>
          </cell>
        </row>
        <row r="1977">
          <cell r="F1977" t="str">
            <v>HGC-Lib-26018381</v>
          </cell>
        </row>
        <row r="1978">
          <cell r="C1978" t="str">
            <v>PSM-ZM202601210011-0005</v>
          </cell>
        </row>
        <row r="1978">
          <cell r="F1978" t="str">
            <v>HGC-Lib-26018382</v>
          </cell>
        </row>
        <row r="1979">
          <cell r="C1979" t="str">
            <v>PSM-ZM202601210011-0005</v>
          </cell>
        </row>
        <row r="1979">
          <cell r="F1979" t="str">
            <v>HGC-Lib-26018383</v>
          </cell>
        </row>
        <row r="1980">
          <cell r="C1980" t="str">
            <v>PSM-ZM202601210011-0005</v>
          </cell>
        </row>
        <row r="1980">
          <cell r="F1980" t="str">
            <v>HGC-Lib-26018384</v>
          </cell>
        </row>
        <row r="1981">
          <cell r="C1981" t="str">
            <v>PSM-ZM202601210011-0005</v>
          </cell>
        </row>
        <row r="1981">
          <cell r="F1981" t="str">
            <v>HGC-Lib-26018385</v>
          </cell>
        </row>
        <row r="1982">
          <cell r="C1982" t="str">
            <v>PSM-ZM202601210011-0005</v>
          </cell>
        </row>
        <row r="1982">
          <cell r="F1982" t="str">
            <v>HGC-Lib-26018386</v>
          </cell>
        </row>
        <row r="1983">
          <cell r="C1983" t="str">
            <v>PSM-ZM202601210011-0005</v>
          </cell>
        </row>
        <row r="1983">
          <cell r="F1983" t="str">
            <v>HGC-Lib-26018387</v>
          </cell>
        </row>
        <row r="1984">
          <cell r="C1984" t="str">
            <v>PSM-ZM202601210011-0005</v>
          </cell>
        </row>
        <row r="1984">
          <cell r="F1984" t="str">
            <v>HGC-Lib-26018388</v>
          </cell>
        </row>
        <row r="1985">
          <cell r="C1985" t="str">
            <v>PSM-ZM202601210011-0005</v>
          </cell>
        </row>
        <row r="1985">
          <cell r="F1985" t="str">
            <v>HGC-Lib-26018389</v>
          </cell>
        </row>
        <row r="1986">
          <cell r="C1986" t="str">
            <v>PSM-ZM202601210011-0005</v>
          </cell>
        </row>
        <row r="1986">
          <cell r="F1986" t="str">
            <v>HGC-Lib-26018390</v>
          </cell>
        </row>
        <row r="1987">
          <cell r="C1987" t="str">
            <v>PSM-ZM202601210011-0005</v>
          </cell>
        </row>
        <row r="1987">
          <cell r="F1987" t="str">
            <v>HGC-Lib-26018391</v>
          </cell>
        </row>
        <row r="1988">
          <cell r="C1988" t="str">
            <v>PSM-ZM202601210011-0005</v>
          </cell>
        </row>
        <row r="1988">
          <cell r="F1988" t="str">
            <v>HGC-Lib-26018392</v>
          </cell>
        </row>
        <row r="1989">
          <cell r="C1989" t="str">
            <v>PSM-ZM202601210011-0005</v>
          </cell>
        </row>
        <row r="1989">
          <cell r="F1989" t="str">
            <v>HGC-Lib-26018393</v>
          </cell>
        </row>
        <row r="1990">
          <cell r="C1990" t="str">
            <v>PSM-ZM202601210011-0005</v>
          </cell>
        </row>
        <row r="1990">
          <cell r="F1990" t="str">
            <v>HGC-Lib-26018394</v>
          </cell>
        </row>
        <row r="1991">
          <cell r="C1991" t="str">
            <v>PSM-ZM202601210011-0005</v>
          </cell>
        </row>
        <row r="1991">
          <cell r="F1991" t="str">
            <v>HGC-Lib-26018395</v>
          </cell>
        </row>
        <row r="1992">
          <cell r="C1992" t="str">
            <v>PSM-ZM202601210011-0005</v>
          </cell>
        </row>
        <row r="1992">
          <cell r="F1992" t="str">
            <v>HGC-Lib-26018396</v>
          </cell>
        </row>
        <row r="1993">
          <cell r="C1993" t="str">
            <v>PSM-ZM202601210011-0005</v>
          </cell>
        </row>
        <row r="1993">
          <cell r="F1993" t="str">
            <v>HGC-Lib-26018397</v>
          </cell>
        </row>
        <row r="1994">
          <cell r="C1994" t="str">
            <v>PSM-ZM202601210011-0005</v>
          </cell>
        </row>
        <row r="1994">
          <cell r="F1994" t="str">
            <v>HGC-Lib-26018398</v>
          </cell>
        </row>
        <row r="1995">
          <cell r="C1995" t="str">
            <v>PSM-ZM202601210011-0005</v>
          </cell>
        </row>
        <row r="1995">
          <cell r="F1995" t="str">
            <v>HGC-Lib-26018399</v>
          </cell>
        </row>
        <row r="1996">
          <cell r="C1996" t="str">
            <v>PSM-ZM202601210011-0005</v>
          </cell>
        </row>
        <row r="1996">
          <cell r="F1996" t="str">
            <v>HGC-Lib-26018400</v>
          </cell>
        </row>
        <row r="1997">
          <cell r="C1997" t="str">
            <v>PSM-ZM202601210011-0005</v>
          </cell>
        </row>
        <row r="1997">
          <cell r="F1997" t="str">
            <v>HGC-Lib-26018401</v>
          </cell>
        </row>
        <row r="1998">
          <cell r="C1998" t="str">
            <v>PSM-ZM202601210011-0005</v>
          </cell>
        </row>
        <row r="1998">
          <cell r="F1998" t="str">
            <v>HGC-Lib-26018402</v>
          </cell>
        </row>
        <row r="1999">
          <cell r="C1999" t="str">
            <v>PSM-ZM202601210011-0005</v>
          </cell>
        </row>
        <row r="1999">
          <cell r="F1999" t="str">
            <v>HGC-Lib-26018403</v>
          </cell>
        </row>
        <row r="2000">
          <cell r="C2000" t="str">
            <v>PSM-ZM202601210011-0005</v>
          </cell>
        </row>
        <row r="2000">
          <cell r="F2000" t="str">
            <v>HGC-Lib-26018404</v>
          </cell>
        </row>
        <row r="2001">
          <cell r="C2001" t="str">
            <v>PSM-ZM202601210011-0005</v>
          </cell>
        </row>
        <row r="2001">
          <cell r="F2001" t="str">
            <v>HGC-Lib-26018405</v>
          </cell>
        </row>
        <row r="2002">
          <cell r="C2002" t="str">
            <v>PSM-ZM202601210011-0005</v>
          </cell>
        </row>
        <row r="2002">
          <cell r="F2002" t="str">
            <v>HGC-Lib-26018406</v>
          </cell>
        </row>
        <row r="2003">
          <cell r="C2003" t="str">
            <v>PSM-ZM202601210011-0005</v>
          </cell>
        </row>
        <row r="2003">
          <cell r="F2003" t="str">
            <v>HGC-Lib-26018407</v>
          </cell>
        </row>
        <row r="2004">
          <cell r="C2004" t="str">
            <v>PSM-ZM202601210011-0005</v>
          </cell>
        </row>
        <row r="2004">
          <cell r="F2004" t="str">
            <v>HGC-Lib-26018408</v>
          </cell>
        </row>
        <row r="2005">
          <cell r="C2005" t="str">
            <v>PSM-ZM202601210011-0005</v>
          </cell>
        </row>
        <row r="2005">
          <cell r="F2005" t="str">
            <v>HGC-Lib-26018409</v>
          </cell>
        </row>
        <row r="2006">
          <cell r="C2006" t="str">
            <v>PSM-ZM202601210011-0005</v>
          </cell>
        </row>
        <row r="2006">
          <cell r="F2006" t="str">
            <v>HGC-Lib-26018410</v>
          </cell>
        </row>
        <row r="2007">
          <cell r="C2007" t="str">
            <v>PSM-ZM202601210011-0005</v>
          </cell>
        </row>
        <row r="2007">
          <cell r="F2007" t="str">
            <v>HGC-Lib-26018411</v>
          </cell>
        </row>
        <row r="2008">
          <cell r="C2008" t="str">
            <v>PSM-ZM202601210011-0005</v>
          </cell>
        </row>
        <row r="2008">
          <cell r="F2008" t="str">
            <v>HGC-Lib-26018412</v>
          </cell>
        </row>
        <row r="2009">
          <cell r="C2009" t="str">
            <v>PSM-ZM202601210011-0005</v>
          </cell>
        </row>
        <row r="2009">
          <cell r="F2009" t="str">
            <v>HGC-Lib-26018413</v>
          </cell>
        </row>
        <row r="2010">
          <cell r="C2010" t="str">
            <v>PSM-ZM202601210011-0005</v>
          </cell>
        </row>
        <row r="2010">
          <cell r="F2010" t="str">
            <v>HGC-Lib-26018414</v>
          </cell>
        </row>
        <row r="2011">
          <cell r="C2011" t="str">
            <v>PSM-ZM202601210011-0005</v>
          </cell>
        </row>
        <row r="2011">
          <cell r="F2011" t="str">
            <v>HGC-Lib-26018415</v>
          </cell>
        </row>
        <row r="2012">
          <cell r="C2012" t="str">
            <v>PSM-ZM202601210011-0005</v>
          </cell>
        </row>
        <row r="2012">
          <cell r="F2012" t="str">
            <v>HGC-Lib-26018416</v>
          </cell>
        </row>
        <row r="2013">
          <cell r="C2013" t="str">
            <v>PSM-ZM202601210011-0005</v>
          </cell>
        </row>
        <row r="2013">
          <cell r="F2013" t="str">
            <v>HGC-Lib-26018417</v>
          </cell>
        </row>
        <row r="2014">
          <cell r="C2014" t="str">
            <v>PSM-ZM202601210011-0005</v>
          </cell>
        </row>
        <row r="2014">
          <cell r="F2014" t="str">
            <v>HGC-Lib-26018418</v>
          </cell>
        </row>
        <row r="2015">
          <cell r="C2015" t="str">
            <v>PSM-ZM202601210011-0005</v>
          </cell>
        </row>
        <row r="2015">
          <cell r="F2015" t="str">
            <v>HGC-Lib-26018419</v>
          </cell>
        </row>
        <row r="2016">
          <cell r="C2016" t="str">
            <v>PSM-ZM202601210011-0005</v>
          </cell>
        </row>
        <row r="2016">
          <cell r="F2016" t="str">
            <v>HGC-Lib-26018420</v>
          </cell>
        </row>
        <row r="2017">
          <cell r="C2017" t="str">
            <v>PSM-ZM202601210011-0005</v>
          </cell>
        </row>
        <row r="2017">
          <cell r="F2017" t="str">
            <v>HGC-Lib-26018421</v>
          </cell>
        </row>
        <row r="2018">
          <cell r="C2018" t="str">
            <v>PSM-ZM202601210011-0005</v>
          </cell>
        </row>
        <row r="2018">
          <cell r="F2018" t="str">
            <v>HGC-Lib-26018422</v>
          </cell>
        </row>
        <row r="2019">
          <cell r="C2019" t="str">
            <v>PSM-ZM202601210011-0005</v>
          </cell>
        </row>
        <row r="2019">
          <cell r="F2019" t="str">
            <v>HGC-Lib-26018423</v>
          </cell>
        </row>
        <row r="2020">
          <cell r="C2020" t="str">
            <v>PSM-ZM202601210011-0005</v>
          </cell>
        </row>
        <row r="2020">
          <cell r="F2020" t="str">
            <v>HGC-Lib-26018424</v>
          </cell>
        </row>
        <row r="2021">
          <cell r="C2021" t="str">
            <v>PSM-ZM202601210011-0005</v>
          </cell>
        </row>
        <row r="2021">
          <cell r="F2021" t="str">
            <v>HGC-Lib-26018425</v>
          </cell>
        </row>
        <row r="2022">
          <cell r="C2022" t="str">
            <v>PSM-ZM202601210011-0005</v>
          </cell>
        </row>
        <row r="2022">
          <cell r="F2022" t="str">
            <v>HGC-Lib-26018426</v>
          </cell>
        </row>
        <row r="2023">
          <cell r="C2023" t="str">
            <v>PSM-ZM202601210011-0005</v>
          </cell>
        </row>
        <row r="2023">
          <cell r="F2023" t="str">
            <v>HGC-Lib-26018427</v>
          </cell>
        </row>
        <row r="2024">
          <cell r="C2024" t="str">
            <v>PSM-ZM202601210011-0005</v>
          </cell>
        </row>
        <row r="2024">
          <cell r="F2024" t="str">
            <v>HGC-Lib-26018428</v>
          </cell>
        </row>
        <row r="2025">
          <cell r="C2025" t="str">
            <v>PSM-ZM202601210011-0005</v>
          </cell>
        </row>
        <row r="2025">
          <cell r="F2025" t="str">
            <v>HGC-Lib-26018429</v>
          </cell>
        </row>
        <row r="2026">
          <cell r="C2026" t="str">
            <v>PSM-ZM202601210011-0005</v>
          </cell>
        </row>
        <row r="2026">
          <cell r="F2026" t="str">
            <v>HGC-Lib-26018430</v>
          </cell>
        </row>
        <row r="2027">
          <cell r="C2027" t="str">
            <v>PSM-ZM202601210011-0005</v>
          </cell>
        </row>
        <row r="2027">
          <cell r="F2027" t="str">
            <v>HGC-Lib-26018431</v>
          </cell>
        </row>
        <row r="2028">
          <cell r="C2028" t="str">
            <v>PSM-ZM202601210011-0005</v>
          </cell>
        </row>
        <row r="2028">
          <cell r="F2028" t="str">
            <v>HGC-Lib-26018432</v>
          </cell>
        </row>
        <row r="2029">
          <cell r="C2029" t="str">
            <v>PSM-ZM202601210011-0005</v>
          </cell>
        </row>
        <row r="2029">
          <cell r="F2029" t="str">
            <v>HGC-Lib-26018433</v>
          </cell>
        </row>
        <row r="2030">
          <cell r="C2030" t="str">
            <v>PSM-ZM202601210011-0005</v>
          </cell>
        </row>
        <row r="2030">
          <cell r="F2030" t="str">
            <v>HGC-Lib-26018434</v>
          </cell>
        </row>
        <row r="2031">
          <cell r="C2031" t="str">
            <v>PSM-ZM202601210011-0005</v>
          </cell>
        </row>
        <row r="2031">
          <cell r="F2031" t="str">
            <v>HGC-Lib-26018435</v>
          </cell>
        </row>
        <row r="2032">
          <cell r="C2032" t="str">
            <v>PSM-ZM202601210011-0005</v>
          </cell>
        </row>
        <row r="2032">
          <cell r="F2032" t="str">
            <v>HGC-Lib-26018436</v>
          </cell>
        </row>
        <row r="2033">
          <cell r="C2033" t="str">
            <v>PSM-ZM202601210011-0005</v>
          </cell>
        </row>
        <row r="2033">
          <cell r="F2033" t="str">
            <v>HGC-Lib-26018437</v>
          </cell>
        </row>
        <row r="2034">
          <cell r="C2034" t="str">
            <v>PSM-ZM202601210011-0005</v>
          </cell>
        </row>
        <row r="2034">
          <cell r="F2034" t="str">
            <v>HGC-Lib-26018438</v>
          </cell>
        </row>
        <row r="2035">
          <cell r="C2035" t="str">
            <v>PSM-ZM202601210011-0005</v>
          </cell>
        </row>
        <row r="2035">
          <cell r="F2035" t="str">
            <v>HGC-Lib-26018439</v>
          </cell>
        </row>
        <row r="2036">
          <cell r="C2036" t="str">
            <v>PSM-ZM202601210011-0005</v>
          </cell>
        </row>
        <row r="2036">
          <cell r="F2036" t="str">
            <v>HGC-Lib-26018440</v>
          </cell>
        </row>
        <row r="2037">
          <cell r="C2037" t="str">
            <v>PSM-ZM202601210011-0005</v>
          </cell>
        </row>
        <row r="2037">
          <cell r="F2037" t="str">
            <v>HGC-Lib-26018441</v>
          </cell>
        </row>
        <row r="2038">
          <cell r="C2038" t="str">
            <v>PSM-ZM202601210011-0005</v>
          </cell>
        </row>
        <row r="2038">
          <cell r="F2038" t="str">
            <v>HGC-Lib-26018442</v>
          </cell>
        </row>
        <row r="2039">
          <cell r="C2039" t="str">
            <v>PSM-ZM202601210011-0005</v>
          </cell>
        </row>
        <row r="2039">
          <cell r="F2039" t="str">
            <v>HGC-Lib-26018443</v>
          </cell>
        </row>
        <row r="2040">
          <cell r="C2040" t="str">
            <v>PSM-ZM202601210011-0005</v>
          </cell>
        </row>
        <row r="2040">
          <cell r="F2040" t="str">
            <v>HGC-Lib-26018444</v>
          </cell>
        </row>
        <row r="2041">
          <cell r="C2041" t="str">
            <v>PSM-ZM202601210011-0005</v>
          </cell>
        </row>
        <row r="2041">
          <cell r="F2041" t="str">
            <v>HGC-Lib-26018445</v>
          </cell>
        </row>
        <row r="2042">
          <cell r="C2042" t="str">
            <v>PSM-ZM202601210011-0005</v>
          </cell>
        </row>
        <row r="2042">
          <cell r="F2042" t="str">
            <v>HGC-Lib-26018446</v>
          </cell>
        </row>
        <row r="2043">
          <cell r="C2043" t="str">
            <v>PSM-ZM202601210011-0005</v>
          </cell>
        </row>
        <row r="2043">
          <cell r="F2043" t="str">
            <v>HGC-Lib-26018447</v>
          </cell>
        </row>
        <row r="2044">
          <cell r="C2044" t="str">
            <v>PSM-ZM202601210011-0006</v>
          </cell>
        </row>
        <row r="2044">
          <cell r="F2044" t="str">
            <v>HGC-Lib-26018448</v>
          </cell>
        </row>
        <row r="2045">
          <cell r="C2045" t="str">
            <v>PSM-ZM202601210011-0006</v>
          </cell>
        </row>
        <row r="2045">
          <cell r="F2045" t="str">
            <v>HGC-Lib-26018449</v>
          </cell>
        </row>
        <row r="2046">
          <cell r="C2046" t="str">
            <v>PSM-ZM202601210011-0006</v>
          </cell>
        </row>
        <row r="2046">
          <cell r="F2046" t="str">
            <v>HGC-Lib-26018450</v>
          </cell>
        </row>
        <row r="2047">
          <cell r="C2047" t="str">
            <v>PSM-ZM202601210011-0006</v>
          </cell>
        </row>
        <row r="2047">
          <cell r="F2047" t="str">
            <v>HGC-Lib-26018451</v>
          </cell>
        </row>
        <row r="2048">
          <cell r="C2048" t="str">
            <v>PSM-ZM202601210011-0006</v>
          </cell>
        </row>
        <row r="2048">
          <cell r="F2048" t="str">
            <v>HGC-Lib-26018452</v>
          </cell>
        </row>
        <row r="2049">
          <cell r="C2049" t="str">
            <v>PSM-ZM202601210011-0006</v>
          </cell>
        </row>
        <row r="2049">
          <cell r="F2049" t="str">
            <v>HGC-Lib-26018453</v>
          </cell>
        </row>
        <row r="2050">
          <cell r="C2050" t="str">
            <v>PSM-ZM202601210011-0006</v>
          </cell>
        </row>
        <row r="2050">
          <cell r="F2050" t="str">
            <v>HGC-Lib-26018454</v>
          </cell>
        </row>
        <row r="2051">
          <cell r="C2051" t="str">
            <v>PSM-ZM202601210011-0006</v>
          </cell>
        </row>
        <row r="2051">
          <cell r="F2051" t="str">
            <v>HGC-Lib-26018455</v>
          </cell>
        </row>
        <row r="2052">
          <cell r="C2052" t="str">
            <v>PSM-ZM202601210011-0006</v>
          </cell>
        </row>
        <row r="2052">
          <cell r="F2052" t="str">
            <v>HGC-Lib-26018456</v>
          </cell>
        </row>
        <row r="2053">
          <cell r="C2053" t="str">
            <v>PSM-ZM202601210011-0006</v>
          </cell>
        </row>
        <row r="2053">
          <cell r="F2053" t="str">
            <v>HGC-Lib-26018457</v>
          </cell>
        </row>
        <row r="2054">
          <cell r="C2054" t="str">
            <v>PSM-ZM202601210011-0006</v>
          </cell>
        </row>
        <row r="2054">
          <cell r="F2054" t="str">
            <v>HGC-Lib-26018458</v>
          </cell>
        </row>
        <row r="2055">
          <cell r="C2055" t="str">
            <v>PSM-ZM202601210011-0006</v>
          </cell>
        </row>
        <row r="2055">
          <cell r="F2055" t="str">
            <v>HGC-Lib-26018459</v>
          </cell>
        </row>
        <row r="2056">
          <cell r="C2056" t="str">
            <v>PSM-ZM202601210011-0006</v>
          </cell>
        </row>
        <row r="2056">
          <cell r="F2056" t="str">
            <v>HGC-Lib-26018460</v>
          </cell>
        </row>
        <row r="2057">
          <cell r="C2057" t="str">
            <v>PSM-ZM202601210011-0006</v>
          </cell>
        </row>
        <row r="2057">
          <cell r="F2057" t="str">
            <v>HGC-Lib-26018461</v>
          </cell>
        </row>
        <row r="2058">
          <cell r="C2058" t="str">
            <v>PSM-ZM202601210011-0006</v>
          </cell>
        </row>
        <row r="2058">
          <cell r="F2058" t="str">
            <v>HGC-Lib-26018462</v>
          </cell>
        </row>
        <row r="2059">
          <cell r="C2059" t="str">
            <v>PSM-ZM202601210011-0006</v>
          </cell>
        </row>
        <row r="2059">
          <cell r="F2059" t="str">
            <v>HGC-Lib-26018463</v>
          </cell>
        </row>
        <row r="2060">
          <cell r="C2060" t="str">
            <v>PSM-ZM202601210011-0006</v>
          </cell>
        </row>
        <row r="2060">
          <cell r="F2060" t="str">
            <v>HGC-Lib-26018464</v>
          </cell>
        </row>
        <row r="2061">
          <cell r="C2061" t="str">
            <v>PSM-ZM202601210011-0006</v>
          </cell>
        </row>
        <row r="2061">
          <cell r="F2061" t="str">
            <v>HGC-Lib-26018465</v>
          </cell>
        </row>
        <row r="2062">
          <cell r="C2062" t="str">
            <v>PSM-ZM202601210011-0006</v>
          </cell>
        </row>
        <row r="2062">
          <cell r="F2062" t="str">
            <v>HGC-Lib-26018466</v>
          </cell>
        </row>
        <row r="2063">
          <cell r="C2063" t="str">
            <v>PSM-ZM202601210011-0006</v>
          </cell>
        </row>
        <row r="2063">
          <cell r="F2063" t="str">
            <v>HGC-Lib-26018467</v>
          </cell>
        </row>
        <row r="2064">
          <cell r="C2064" t="str">
            <v>PSM-ZM202601210011-0006</v>
          </cell>
        </row>
        <row r="2064">
          <cell r="F2064" t="str">
            <v>HGC-Lib-26018468</v>
          </cell>
        </row>
        <row r="2065">
          <cell r="C2065" t="str">
            <v>PSM-ZM202601210011-0006</v>
          </cell>
        </row>
        <row r="2065">
          <cell r="F2065" t="str">
            <v>HGC-Lib-26018469</v>
          </cell>
        </row>
        <row r="2066">
          <cell r="C2066" t="str">
            <v>PSM-ZM202601210011-0006</v>
          </cell>
        </row>
        <row r="2066">
          <cell r="F2066" t="str">
            <v>HGC-Lib-26018470</v>
          </cell>
        </row>
        <row r="2067">
          <cell r="C2067" t="str">
            <v>PSM-ZM202601210011-0006</v>
          </cell>
        </row>
        <row r="2067">
          <cell r="F2067" t="str">
            <v>HGC-Lib-26018471</v>
          </cell>
        </row>
        <row r="2068">
          <cell r="C2068" t="str">
            <v>PSM-ZM202601210011-0006</v>
          </cell>
        </row>
        <row r="2068">
          <cell r="F2068" t="str">
            <v>HGC-Lib-26018472</v>
          </cell>
        </row>
        <row r="2069">
          <cell r="C2069" t="str">
            <v>PSM-ZM202601210011-0006</v>
          </cell>
        </row>
        <row r="2069">
          <cell r="F2069" t="str">
            <v>HGC-Lib-26018473</v>
          </cell>
        </row>
        <row r="2070">
          <cell r="C2070" t="str">
            <v>PSM-ZM202601210011-0006</v>
          </cell>
        </row>
        <row r="2070">
          <cell r="F2070" t="str">
            <v>HGC-Lib-26018474</v>
          </cell>
        </row>
        <row r="2071">
          <cell r="C2071" t="str">
            <v>PSM-ZM202512160005-0069</v>
          </cell>
        </row>
        <row r="2071">
          <cell r="F2071" t="str">
            <v>HGC-Lib-26018484</v>
          </cell>
        </row>
        <row r="2072">
          <cell r="C2072" t="str">
            <v>PSM-ZM202512160005-0069</v>
          </cell>
        </row>
        <row r="2072">
          <cell r="F2072" t="str">
            <v>HGC-Lib-26018485</v>
          </cell>
        </row>
        <row r="2073">
          <cell r="C2073" t="str">
            <v>PSM-ZM202512160005-0069</v>
          </cell>
        </row>
        <row r="2073">
          <cell r="F2073" t="str">
            <v>HGC-Lib-26018486</v>
          </cell>
        </row>
        <row r="2074">
          <cell r="C2074" t="str">
            <v>PSM-ZM202512160005-0069</v>
          </cell>
        </row>
        <row r="2074">
          <cell r="F2074" t="str">
            <v>HGC-Lib-26018487</v>
          </cell>
        </row>
        <row r="2075">
          <cell r="C2075" t="str">
            <v>PSM-ZM202512160005-0069</v>
          </cell>
        </row>
        <row r="2075">
          <cell r="F2075" t="str">
            <v>HGC-Lib-26018488</v>
          </cell>
        </row>
        <row r="2076">
          <cell r="C2076" t="str">
            <v>PSM-ZM202512160005-0069</v>
          </cell>
        </row>
        <row r="2076">
          <cell r="F2076" t="str">
            <v>HGC-Lib-26018489</v>
          </cell>
        </row>
        <row r="2077">
          <cell r="C2077" t="str">
            <v>PSM-ZM202512160005-0070</v>
          </cell>
        </row>
        <row r="2077">
          <cell r="F2077" t="str">
            <v>HGC-Lib-26018490</v>
          </cell>
        </row>
        <row r="2078">
          <cell r="C2078" t="str">
            <v>PSM-ZM202512160005-0070</v>
          </cell>
        </row>
        <row r="2078">
          <cell r="F2078" t="str">
            <v>HGC-Lib-26018491</v>
          </cell>
        </row>
        <row r="2079">
          <cell r="C2079" t="str">
            <v>PSM-ZM202512160005-0070</v>
          </cell>
        </row>
        <row r="2079">
          <cell r="F2079" t="str">
            <v>HGC-Lib-26018492</v>
          </cell>
        </row>
        <row r="2080">
          <cell r="C2080" t="str">
            <v>PSM-ZM202512160005-0070</v>
          </cell>
        </row>
        <row r="2080">
          <cell r="F2080" t="str">
            <v>HGC-Lib-26018493</v>
          </cell>
        </row>
        <row r="2081">
          <cell r="C2081" t="str">
            <v>PSM-ZM202512160005-0070</v>
          </cell>
        </row>
        <row r="2081">
          <cell r="F2081" t="str">
            <v>HGC-Lib-26018494</v>
          </cell>
        </row>
        <row r="2082">
          <cell r="C2082" t="str">
            <v>PSM-ZM202512160005-0070</v>
          </cell>
        </row>
        <row r="2082">
          <cell r="F2082" t="str">
            <v>HGC-Lib-26018495</v>
          </cell>
        </row>
        <row r="2083">
          <cell r="C2083" t="str">
            <v>PSM-ZM202512160005-0070</v>
          </cell>
        </row>
        <row r="2083">
          <cell r="F2083" t="str">
            <v>HGC-Lib-26018496</v>
          </cell>
        </row>
        <row r="2084">
          <cell r="C2084" t="str">
            <v>PSM-ZM202512160005-0070</v>
          </cell>
        </row>
        <row r="2084">
          <cell r="F2084" t="str">
            <v>HGC-Lib-26018497</v>
          </cell>
        </row>
        <row r="2085">
          <cell r="C2085" t="str">
            <v>PSM-ZM202512160005-0070</v>
          </cell>
        </row>
        <row r="2085">
          <cell r="F2085" t="str">
            <v>HGC-Lib-26018498</v>
          </cell>
        </row>
        <row r="2086">
          <cell r="C2086" t="str">
            <v>PSM-ZM202512160005-0070</v>
          </cell>
        </row>
        <row r="2086">
          <cell r="F2086" t="str">
            <v>HGC-Lib-26018499</v>
          </cell>
        </row>
        <row r="2087">
          <cell r="C2087" t="str">
            <v>PSM-ZM202512160005-0070</v>
          </cell>
        </row>
        <row r="2087">
          <cell r="F2087" t="str">
            <v>HGC-Lib-26018500</v>
          </cell>
        </row>
        <row r="2088">
          <cell r="C2088" t="str">
            <v>PSM-ZM202512160005-0070</v>
          </cell>
        </row>
        <row r="2088">
          <cell r="F2088" t="str">
            <v>HGC-Lib-26018501</v>
          </cell>
        </row>
        <row r="2089">
          <cell r="C2089" t="str">
            <v>PSM-ZM202512160005-0070</v>
          </cell>
        </row>
        <row r="2089">
          <cell r="F2089" t="str">
            <v>HGC-Lib-26018502</v>
          </cell>
        </row>
        <row r="2090">
          <cell r="C2090" t="str">
            <v>PSM-ZM202512160005-0070</v>
          </cell>
        </row>
        <row r="2090">
          <cell r="F2090" t="str">
            <v>HGC-Lib-26018503</v>
          </cell>
        </row>
        <row r="2091">
          <cell r="C2091" t="str">
            <v>PSM-ZM202512160005-0070</v>
          </cell>
        </row>
        <row r="2091">
          <cell r="F2091" t="str">
            <v>HGC-Lib-26018504</v>
          </cell>
        </row>
        <row r="2092">
          <cell r="C2092" t="str">
            <v>PSM-ZM202512160005-0070</v>
          </cell>
        </row>
        <row r="2092">
          <cell r="F2092" t="str">
            <v>HGC-Lib-26018505</v>
          </cell>
        </row>
        <row r="2093">
          <cell r="C2093" t="str">
            <v>PSM-ZM202512160005-0070</v>
          </cell>
        </row>
        <row r="2093">
          <cell r="F2093" t="str">
            <v>HGC-Lib-26018506</v>
          </cell>
        </row>
        <row r="2094">
          <cell r="C2094" t="str">
            <v>PSM-ZM202512160005-0070</v>
          </cell>
        </row>
        <row r="2094">
          <cell r="F2094" t="str">
            <v>HGC-Lib-26018507</v>
          </cell>
        </row>
        <row r="2095">
          <cell r="C2095" t="str">
            <v>PSM-ZM202508280004-0005</v>
          </cell>
        </row>
        <row r="2095">
          <cell r="F2095" t="str">
            <v>HGC-POOL-26018508</v>
          </cell>
        </row>
        <row r="2096">
          <cell r="C2096" t="str">
            <v>PSM-ZM202508280004-0005</v>
          </cell>
        </row>
        <row r="2096">
          <cell r="F2096" t="str">
            <v>HGC-POOL-26018509</v>
          </cell>
        </row>
        <row r="2097">
          <cell r="C2097" t="str">
            <v>PSM-ZM202508280004-0005</v>
          </cell>
        </row>
        <row r="2097">
          <cell r="F2097" t="str">
            <v>HGC-POOL-26018510</v>
          </cell>
        </row>
        <row r="2098">
          <cell r="C2098" t="str">
            <v>PSM-ZM202508280004-0005</v>
          </cell>
        </row>
        <row r="2098">
          <cell r="F2098" t="str">
            <v>HGC-POOL-26018511</v>
          </cell>
        </row>
        <row r="2099">
          <cell r="C2099" t="str">
            <v>HGC20240726003-0109</v>
          </cell>
        </row>
        <row r="2099">
          <cell r="F2099" t="str">
            <v>HGC-Lib-26018512</v>
          </cell>
        </row>
        <row r="2100">
          <cell r="C2100" t="str">
            <v>PSM-ZM202508080010-0066</v>
          </cell>
        </row>
        <row r="2100">
          <cell r="F2100" t="str">
            <v>HGC-POOL-26018518</v>
          </cell>
        </row>
        <row r="2101">
          <cell r="C2101" t="str">
            <v>PSM-ZM202508080010-0066</v>
          </cell>
        </row>
        <row r="2101">
          <cell r="F2101" t="str">
            <v>HGC-POOL-26018519</v>
          </cell>
        </row>
        <row r="2102">
          <cell r="C2102" t="str">
            <v>PSM-ZM202512160005-0067</v>
          </cell>
        </row>
        <row r="2102">
          <cell r="F2102" t="str">
            <v>HGC-Lib-26018520</v>
          </cell>
        </row>
        <row r="2103">
          <cell r="C2103" t="str">
            <v>PSM-ZM202512160005-0067</v>
          </cell>
        </row>
        <row r="2103">
          <cell r="F2103" t="str">
            <v>HGC-Lib-26018521</v>
          </cell>
        </row>
        <row r="2104">
          <cell r="C2104" t="str">
            <v>PSM-ZM202512160005-0067</v>
          </cell>
        </row>
        <row r="2104">
          <cell r="F2104" t="str">
            <v>HGC-Lib-26018522</v>
          </cell>
        </row>
        <row r="2105">
          <cell r="C2105" t="str">
            <v>PSM-ZM202512160005-0067</v>
          </cell>
        </row>
        <row r="2105">
          <cell r="F2105" t="str">
            <v>HGC-Lib-26018523</v>
          </cell>
        </row>
        <row r="2106">
          <cell r="C2106" t="str">
            <v>PSM-ZM202512160005-0067</v>
          </cell>
        </row>
        <row r="2106">
          <cell r="F2106" t="str">
            <v>HGC-Lib-26018524</v>
          </cell>
        </row>
        <row r="2107">
          <cell r="C2107" t="str">
            <v>PSM-ZM202512160005-0067</v>
          </cell>
        </row>
        <row r="2107">
          <cell r="F2107" t="str">
            <v>HGC-Lib-26018525</v>
          </cell>
        </row>
        <row r="2108">
          <cell r="C2108" t="str">
            <v>PSM-ZM202512160005-0067</v>
          </cell>
        </row>
        <row r="2108">
          <cell r="F2108" t="str">
            <v>HGC-Lib-26018526</v>
          </cell>
        </row>
        <row r="2109">
          <cell r="C2109" t="str">
            <v>PSM-ZM202512160005-0067</v>
          </cell>
        </row>
        <row r="2109">
          <cell r="F2109" t="str">
            <v>HGC-Lib-26018527</v>
          </cell>
        </row>
        <row r="2110">
          <cell r="C2110" t="str">
            <v>PSM-ZM202512160005-0067</v>
          </cell>
        </row>
        <row r="2110">
          <cell r="F2110" t="str">
            <v>HGC-Lib-26018528</v>
          </cell>
        </row>
        <row r="2111">
          <cell r="C2111" t="str">
            <v>PSM-ZM202512160005-0067</v>
          </cell>
        </row>
        <row r="2111">
          <cell r="F2111" t="str">
            <v>HGC-Lib-26018529</v>
          </cell>
        </row>
        <row r="2112">
          <cell r="C2112" t="str">
            <v>PSM-ZM202512160005-0067</v>
          </cell>
        </row>
        <row r="2112">
          <cell r="F2112" t="str">
            <v>HGC-Lib-26018530</v>
          </cell>
        </row>
        <row r="2113">
          <cell r="C2113" t="str">
            <v>PSM-ZM202512160005-0067</v>
          </cell>
        </row>
        <row r="2113">
          <cell r="F2113" t="str">
            <v>HGC-Lib-26018531</v>
          </cell>
        </row>
        <row r="2114">
          <cell r="C2114" t="str">
            <v>PSM-ZM202512160005-0067</v>
          </cell>
        </row>
        <row r="2114">
          <cell r="F2114" t="str">
            <v>HGC-Lib-26018532</v>
          </cell>
        </row>
        <row r="2115">
          <cell r="C2115" t="str">
            <v>PSM-ZM202512160005-0067</v>
          </cell>
        </row>
        <row r="2115">
          <cell r="F2115" t="str">
            <v>HGC-Lib-26018533</v>
          </cell>
        </row>
        <row r="2116">
          <cell r="C2116" t="str">
            <v>PSM-ZM202512160005-0067</v>
          </cell>
        </row>
        <row r="2116">
          <cell r="F2116" t="str">
            <v>HGC-Lib-26018534</v>
          </cell>
        </row>
        <row r="2117">
          <cell r="C2117" t="str">
            <v>PSM-ZM202512160005-0067</v>
          </cell>
        </row>
        <row r="2117">
          <cell r="F2117" t="str">
            <v>HGC-Lib-26018535</v>
          </cell>
        </row>
        <row r="2118">
          <cell r="C2118" t="str">
            <v>PSM-ZM202512160005-0067</v>
          </cell>
        </row>
        <row r="2118">
          <cell r="F2118" t="str">
            <v>HGC-Lib-26018536</v>
          </cell>
        </row>
        <row r="2119">
          <cell r="C2119" t="str">
            <v>PSM-ZM202512160005-0067</v>
          </cell>
        </row>
        <row r="2119">
          <cell r="F2119" t="str">
            <v>HGC-Lib-26018537</v>
          </cell>
        </row>
        <row r="2120">
          <cell r="C2120" t="str">
            <v>PSM-ZM202512160005-0067</v>
          </cell>
        </row>
        <row r="2120">
          <cell r="F2120" t="str">
            <v>HGC-Lib-26018538</v>
          </cell>
        </row>
        <row r="2121">
          <cell r="C2121" t="str">
            <v>PSM-ZM202512160005-0067</v>
          </cell>
        </row>
        <row r="2121">
          <cell r="F2121" t="str">
            <v>HGC-Lib-26018539</v>
          </cell>
        </row>
        <row r="2122">
          <cell r="C2122" t="str">
            <v>PSM-ZM202512160005-0067</v>
          </cell>
        </row>
        <row r="2122">
          <cell r="F2122" t="str">
            <v>HGC-Lib-26018540</v>
          </cell>
        </row>
        <row r="2123">
          <cell r="C2123" t="str">
            <v>PSM-ZM202512160005-0067</v>
          </cell>
        </row>
        <row r="2123">
          <cell r="F2123" t="str">
            <v>HGC-Lib-26018541</v>
          </cell>
        </row>
        <row r="2124">
          <cell r="C2124" t="str">
            <v>PSM-ZM202512160005-0067</v>
          </cell>
        </row>
        <row r="2124">
          <cell r="F2124" t="str">
            <v>HGC-Lib-26018542</v>
          </cell>
        </row>
        <row r="2125">
          <cell r="C2125" t="str">
            <v>PSM-ZM202512160005-0067</v>
          </cell>
        </row>
        <row r="2125">
          <cell r="F2125" t="str">
            <v>HGC-Lib-26018543</v>
          </cell>
        </row>
        <row r="2126">
          <cell r="C2126" t="str">
            <v>PSM-ZM202512160005-0067</v>
          </cell>
        </row>
        <row r="2126">
          <cell r="F2126" t="str">
            <v>HGC-Lib-26018544</v>
          </cell>
        </row>
        <row r="2127">
          <cell r="C2127" t="str">
            <v>PSM-ZM202512160005-0067</v>
          </cell>
        </row>
        <row r="2127">
          <cell r="F2127" t="str">
            <v>HGC-Lib-26018545</v>
          </cell>
        </row>
        <row r="2128">
          <cell r="C2128" t="str">
            <v>PSM-ZM202512160005-0067</v>
          </cell>
        </row>
        <row r="2128">
          <cell r="F2128" t="str">
            <v>HGC-Lib-26018546</v>
          </cell>
        </row>
        <row r="2129">
          <cell r="C2129" t="str">
            <v>PSM-ZM202512160005-0068</v>
          </cell>
        </row>
        <row r="2129">
          <cell r="F2129" t="str">
            <v>HGC-Lib-26018547</v>
          </cell>
        </row>
        <row r="2130">
          <cell r="C2130" t="str">
            <v>PSM-ZM202512160005-0068</v>
          </cell>
        </row>
        <row r="2130">
          <cell r="F2130" t="str">
            <v>HGC-Lib-26018548</v>
          </cell>
        </row>
        <row r="2131">
          <cell r="C2131" t="str">
            <v>PSM-ZM202512160005-0068</v>
          </cell>
        </row>
        <row r="2131">
          <cell r="F2131" t="str">
            <v>HGC-Lib-26018549</v>
          </cell>
        </row>
        <row r="2132">
          <cell r="C2132" t="str">
            <v>PSM-ZM202512160005-0068</v>
          </cell>
        </row>
        <row r="2132">
          <cell r="F2132" t="str">
            <v>HGC-Lib-26018550</v>
          </cell>
        </row>
        <row r="2133">
          <cell r="C2133" t="str">
            <v>PSM-ZM202512160005-0068</v>
          </cell>
        </row>
        <row r="2133">
          <cell r="F2133" t="str">
            <v>HGC-Lib-26018551</v>
          </cell>
        </row>
        <row r="2134">
          <cell r="C2134" t="str">
            <v>PSM-ZM202512160005-0068</v>
          </cell>
        </row>
        <row r="2134">
          <cell r="F2134" t="str">
            <v>HGC-Lib-26018552</v>
          </cell>
        </row>
        <row r="2135">
          <cell r="C2135" t="str">
            <v>PSM-ZM202512160005-0068</v>
          </cell>
        </row>
        <row r="2135">
          <cell r="F2135" t="str">
            <v>HGC-Lib-26018553</v>
          </cell>
        </row>
        <row r="2136">
          <cell r="C2136" t="str">
            <v>PSM-ZM202512160005-0068</v>
          </cell>
        </row>
        <row r="2136">
          <cell r="F2136" t="str">
            <v>HGC-Lib-26018554</v>
          </cell>
        </row>
        <row r="2137">
          <cell r="C2137" t="str">
            <v>PSM-ZM202512160005-0068</v>
          </cell>
        </row>
        <row r="2137">
          <cell r="F2137" t="str">
            <v>HGC-Lib-26018555</v>
          </cell>
        </row>
        <row r="2138">
          <cell r="C2138" t="str">
            <v>PSM-ZM202512160005-0068</v>
          </cell>
        </row>
        <row r="2138">
          <cell r="F2138" t="str">
            <v>HGC-Lib-26018556</v>
          </cell>
        </row>
        <row r="2139">
          <cell r="C2139" t="str">
            <v>PSM-ZM202512160005-0068</v>
          </cell>
        </row>
        <row r="2139">
          <cell r="F2139" t="str">
            <v>HGC-Lib-26018557</v>
          </cell>
        </row>
        <row r="2140">
          <cell r="C2140" t="str">
            <v>PSM-ZM202512160005-0068</v>
          </cell>
        </row>
        <row r="2140">
          <cell r="F2140" t="str">
            <v>HGC-Lib-26018558</v>
          </cell>
        </row>
        <row r="2141">
          <cell r="C2141" t="str">
            <v>PSM-ZM202512160005-0068</v>
          </cell>
        </row>
        <row r="2141">
          <cell r="F2141" t="str">
            <v>HGC-Lib-26018559</v>
          </cell>
        </row>
        <row r="2142">
          <cell r="C2142" t="str">
            <v>PSM-ZM202512160005-0068</v>
          </cell>
        </row>
        <row r="2142">
          <cell r="F2142" t="str">
            <v>HGC-Lib-26018560</v>
          </cell>
        </row>
        <row r="2143">
          <cell r="C2143" t="str">
            <v>PSM-ZM202512160005-0068</v>
          </cell>
        </row>
        <row r="2143">
          <cell r="F2143" t="str">
            <v>HGC-Lib-26018561</v>
          </cell>
        </row>
        <row r="2144">
          <cell r="C2144" t="str">
            <v>HGC20250304006-0017</v>
          </cell>
        </row>
        <row r="2144">
          <cell r="F2144" t="str">
            <v>HGC-Lib-26018612</v>
          </cell>
        </row>
        <row r="2145">
          <cell r="C2145" t="str">
            <v>PSM-ZM202509260001-0008</v>
          </cell>
        </row>
        <row r="2145">
          <cell r="F2145" t="str">
            <v>HGC-Lib-26018613</v>
          </cell>
        </row>
        <row r="2146">
          <cell r="C2146" t="str">
            <v>PSM-ZM202509260001-0008</v>
          </cell>
        </row>
        <row r="2146">
          <cell r="F2146" t="str">
            <v>HGC-Lib-26018614</v>
          </cell>
        </row>
        <row r="2147">
          <cell r="C2147" t="str">
            <v>PSM-ZM202509260001-0008</v>
          </cell>
        </row>
        <row r="2147">
          <cell r="F2147" t="str">
            <v>HGC-Lib-26018615</v>
          </cell>
        </row>
        <row r="2148">
          <cell r="C2148" t="str">
            <v>PSM-ZM202509260001-0008</v>
          </cell>
        </row>
        <row r="2148">
          <cell r="F2148" t="str">
            <v>HGC-Lib-26018616</v>
          </cell>
        </row>
        <row r="2149">
          <cell r="C2149" t="str">
            <v>PSM-ZM202510130005-0003</v>
          </cell>
        </row>
        <row r="2149">
          <cell r="F2149" t="str">
            <v>HGC-Lib-26018617</v>
          </cell>
        </row>
        <row r="2150">
          <cell r="C2150" t="str">
            <v>PSM-ZM202510130005-0003</v>
          </cell>
        </row>
        <row r="2150">
          <cell r="F2150" t="str">
            <v>HGC-Lib-26018618</v>
          </cell>
        </row>
        <row r="2151">
          <cell r="C2151" t="str">
            <v>PSM-ZM202510130005-0004</v>
          </cell>
        </row>
        <row r="2151">
          <cell r="F2151" t="str">
            <v>HGC-Lib-26018619</v>
          </cell>
        </row>
        <row r="2152">
          <cell r="C2152" t="str">
            <v>PSM-ZM202510130005-0004</v>
          </cell>
        </row>
        <row r="2152">
          <cell r="F2152" t="str">
            <v>HGC-Lib-26018620</v>
          </cell>
        </row>
        <row r="2153">
          <cell r="C2153" t="str">
            <v>HGC20250314008-0035</v>
          </cell>
        </row>
        <row r="2153">
          <cell r="F2153" t="str">
            <v>HGC-Lib-26018621</v>
          </cell>
        </row>
        <row r="2154">
          <cell r="C2154" t="str">
            <v>HGC20250314008-0035</v>
          </cell>
        </row>
        <row r="2154">
          <cell r="F2154" t="str">
            <v>HGC-Lib-26018622</v>
          </cell>
        </row>
        <row r="2155">
          <cell r="C2155" t="str">
            <v>HGC20250314008-0035</v>
          </cell>
        </row>
        <row r="2155">
          <cell r="F2155" t="str">
            <v>HGC-Lib-26018623</v>
          </cell>
        </row>
        <row r="2156">
          <cell r="C2156" t="str">
            <v>HGC20250314008-0035</v>
          </cell>
        </row>
        <row r="2156">
          <cell r="F2156" t="str">
            <v>HGC-Lib-26018624</v>
          </cell>
        </row>
        <row r="2157">
          <cell r="C2157" t="str">
            <v>HGC20250314008-0035</v>
          </cell>
        </row>
        <row r="2157">
          <cell r="F2157" t="str">
            <v>HGC-Lib-26018625</v>
          </cell>
        </row>
        <row r="2158">
          <cell r="C2158" t="str">
            <v>HGC20250314008-0035</v>
          </cell>
        </row>
        <row r="2158">
          <cell r="F2158" t="str">
            <v>HGC-Lib-26018626</v>
          </cell>
        </row>
        <row r="2159">
          <cell r="C2159" t="str">
            <v>HGC20250314008-0035</v>
          </cell>
        </row>
        <row r="2159">
          <cell r="F2159" t="str">
            <v>HGC-Lib-26018627</v>
          </cell>
        </row>
        <row r="2160">
          <cell r="C2160" t="str">
            <v>HGC20250314008-0035</v>
          </cell>
        </row>
        <row r="2160">
          <cell r="F2160" t="str">
            <v>HGC-Lib-26018628</v>
          </cell>
        </row>
        <row r="2161">
          <cell r="C2161" t="str">
            <v>HGC20250314008-0035</v>
          </cell>
        </row>
        <row r="2161">
          <cell r="F2161" t="str">
            <v>HGC-Lib-26018629</v>
          </cell>
        </row>
        <row r="2162">
          <cell r="C2162" t="str">
            <v>HGC20250314008-0035</v>
          </cell>
        </row>
        <row r="2162">
          <cell r="F2162" t="str">
            <v>HGC-Lib-26018630</v>
          </cell>
        </row>
        <row r="2163">
          <cell r="C2163" t="str">
            <v>HGC20250314008-0035</v>
          </cell>
        </row>
        <row r="2163">
          <cell r="F2163" t="str">
            <v>HGC-Lib-26018631</v>
          </cell>
        </row>
        <row r="2164">
          <cell r="C2164" t="str">
            <v>HGC20250314008-0035</v>
          </cell>
        </row>
        <row r="2164">
          <cell r="F2164" t="str">
            <v>HGC-Lib-26018632</v>
          </cell>
        </row>
        <row r="2165">
          <cell r="C2165" t="str">
            <v>HGC20250314008-0035</v>
          </cell>
        </row>
        <row r="2165">
          <cell r="F2165" t="str">
            <v>HGC-Lib-26018633</v>
          </cell>
        </row>
        <row r="2166">
          <cell r="C2166" t="str">
            <v>HGC20250314008-0035</v>
          </cell>
        </row>
        <row r="2166">
          <cell r="F2166" t="str">
            <v>HGC-Lib-26018634</v>
          </cell>
        </row>
        <row r="2167">
          <cell r="C2167" t="str">
            <v>HGC20250314008-0035</v>
          </cell>
        </row>
        <row r="2167">
          <cell r="F2167" t="str">
            <v>HGC-Lib-26018635</v>
          </cell>
        </row>
        <row r="2168">
          <cell r="C2168" t="str">
            <v>HGC20250314008-0035</v>
          </cell>
        </row>
        <row r="2168">
          <cell r="F2168" t="str">
            <v>HGC-Lib-26018636</v>
          </cell>
        </row>
        <row r="2169">
          <cell r="C2169" t="str">
            <v>HGC20250314008-0035</v>
          </cell>
        </row>
        <row r="2169">
          <cell r="F2169" t="str">
            <v>HGC-Lib-26018637</v>
          </cell>
        </row>
        <row r="2170">
          <cell r="C2170" t="str">
            <v>HGC20250314008-0035</v>
          </cell>
        </row>
        <row r="2170">
          <cell r="F2170" t="str">
            <v>HGC-Lib-26018638</v>
          </cell>
        </row>
        <row r="2171">
          <cell r="C2171" t="str">
            <v>HGC20250314008-0035</v>
          </cell>
        </row>
        <row r="2171">
          <cell r="F2171" t="str">
            <v>HGC-Lib-26018639</v>
          </cell>
        </row>
        <row r="2172">
          <cell r="C2172" t="str">
            <v>HGC20250314008-0035</v>
          </cell>
        </row>
        <row r="2172">
          <cell r="F2172" t="str">
            <v>HGC-Lib-26018640</v>
          </cell>
        </row>
        <row r="2173">
          <cell r="C2173" t="str">
            <v>HGC20250314008-0035</v>
          </cell>
        </row>
        <row r="2173">
          <cell r="F2173" t="str">
            <v>HGC-Lib-26018641</v>
          </cell>
        </row>
        <row r="2174">
          <cell r="C2174" t="str">
            <v>PSM-ZM202509120010-0043</v>
          </cell>
        </row>
        <row r="2174">
          <cell r="F2174" t="str">
            <v>HGC-POOL-26018513</v>
          </cell>
        </row>
        <row r="2175">
          <cell r="C2175" t="str">
            <v>PSM-ZM202511060005-0031</v>
          </cell>
        </row>
        <row r="2175">
          <cell r="F2175" t="str">
            <v>HGC-POOL-26018931</v>
          </cell>
        </row>
        <row r="2176">
          <cell r="C2176" t="str">
            <v>PSM-ZM202511060005-0031</v>
          </cell>
        </row>
        <row r="2176">
          <cell r="F2176" t="str">
            <v>HGC-POOL-26018932</v>
          </cell>
        </row>
        <row r="2177">
          <cell r="C2177" t="str">
            <v>PSM-ZM202512180001-0003</v>
          </cell>
        </row>
        <row r="2177">
          <cell r="F2177" t="str">
            <v>HGC-Lib-26018562</v>
          </cell>
        </row>
        <row r="2178">
          <cell r="C2178" t="str">
            <v>PSM-ZM202512180001-0003</v>
          </cell>
        </row>
        <row r="2178">
          <cell r="F2178" t="str">
            <v>HGC-Lib-26018563</v>
          </cell>
        </row>
        <row r="2179">
          <cell r="C2179" t="str">
            <v>PSM-ZM202508270004-0005</v>
          </cell>
        </row>
        <row r="2179">
          <cell r="F2179" t="str">
            <v>HGC-POOL-26018564</v>
          </cell>
        </row>
        <row r="2180">
          <cell r="C2180" t="str">
            <v>PSM-ZM202512250014-0049</v>
          </cell>
        </row>
        <row r="2180">
          <cell r="F2180" t="str">
            <v>HGC-Lib-26018565</v>
          </cell>
        </row>
        <row r="2181">
          <cell r="C2181" t="str">
            <v>PSM-ZM202512250014-0049</v>
          </cell>
        </row>
        <row r="2181">
          <cell r="F2181" t="str">
            <v>HGC-Lib-26018566</v>
          </cell>
        </row>
        <row r="2182">
          <cell r="C2182" t="str">
            <v>PSM-ZM202512250014-0049</v>
          </cell>
        </row>
        <row r="2182">
          <cell r="F2182" t="str">
            <v>HGC-Lib-26018567</v>
          </cell>
        </row>
        <row r="2183">
          <cell r="C2183" t="str">
            <v>PSM-ZM202512250014-0049</v>
          </cell>
        </row>
        <row r="2183">
          <cell r="F2183" t="str">
            <v>HGC-Lib-26018568</v>
          </cell>
        </row>
        <row r="2184">
          <cell r="C2184" t="str">
            <v>PSM-ZM202512250014-0049</v>
          </cell>
        </row>
        <row r="2184">
          <cell r="F2184" t="str">
            <v>HGC-Lib-26018569</v>
          </cell>
        </row>
        <row r="2185">
          <cell r="C2185" t="str">
            <v>PSM-ZM202512250014-0049</v>
          </cell>
        </row>
        <row r="2185">
          <cell r="F2185" t="str">
            <v>HGC-Lib-26018570</v>
          </cell>
        </row>
        <row r="2186">
          <cell r="C2186" t="str">
            <v>PSM-ZM202512250014-0049</v>
          </cell>
        </row>
        <row r="2186">
          <cell r="F2186" t="str">
            <v>HGC-Lib-26018571</v>
          </cell>
        </row>
        <row r="2187">
          <cell r="C2187" t="str">
            <v>PSM-ZM202512250014-0049</v>
          </cell>
        </row>
        <row r="2187">
          <cell r="F2187" t="str">
            <v>HGC-Lib-26018572</v>
          </cell>
        </row>
        <row r="2188">
          <cell r="C2188" t="str">
            <v>PSM-ZM202512250014-0049</v>
          </cell>
        </row>
        <row r="2188">
          <cell r="F2188" t="str">
            <v>HGC-Lib-26018573</v>
          </cell>
        </row>
        <row r="2189">
          <cell r="C2189" t="str">
            <v>PSM-ZM202512250014-0049</v>
          </cell>
        </row>
        <row r="2189">
          <cell r="F2189" t="str">
            <v>HGC-Lib-26018574</v>
          </cell>
        </row>
        <row r="2190">
          <cell r="C2190" t="str">
            <v>PSM-ZM202512250014-0049</v>
          </cell>
        </row>
        <row r="2190">
          <cell r="F2190" t="str">
            <v>HGC-Lib-26018575</v>
          </cell>
        </row>
        <row r="2191">
          <cell r="C2191" t="str">
            <v>PSM-ZM202512250014-0049</v>
          </cell>
        </row>
        <row r="2191">
          <cell r="F2191" t="str">
            <v>HGC-Lib-26018576</v>
          </cell>
        </row>
        <row r="2192">
          <cell r="C2192" t="str">
            <v>PSM-ZM202512250014-0049</v>
          </cell>
        </row>
        <row r="2192">
          <cell r="F2192" t="str">
            <v>HGC-Lib-26018577</v>
          </cell>
        </row>
        <row r="2193">
          <cell r="C2193" t="str">
            <v>PSM-ZM202512250014-0049</v>
          </cell>
        </row>
        <row r="2193">
          <cell r="F2193" t="str">
            <v>HGC-Lib-26018578</v>
          </cell>
        </row>
        <row r="2194">
          <cell r="C2194" t="str">
            <v>PSM-ZM202512250014-0049</v>
          </cell>
        </row>
        <row r="2194">
          <cell r="F2194" t="str">
            <v>HGC-Lib-26018579</v>
          </cell>
        </row>
        <row r="2195">
          <cell r="C2195" t="str">
            <v>PSM-ZM202512250014-0049</v>
          </cell>
        </row>
        <row r="2195">
          <cell r="F2195" t="str">
            <v>HGC-Lib-26018580</v>
          </cell>
        </row>
        <row r="2196">
          <cell r="C2196" t="str">
            <v>PSM-ZM202512250014-0049</v>
          </cell>
        </row>
        <row r="2196">
          <cell r="F2196" t="str">
            <v>HGC-Lib-26018581</v>
          </cell>
        </row>
        <row r="2197">
          <cell r="C2197" t="str">
            <v>PSM-ZM202512250014-0049</v>
          </cell>
        </row>
        <row r="2197">
          <cell r="F2197" t="str">
            <v>HGC-Lib-26018582</v>
          </cell>
        </row>
        <row r="2198">
          <cell r="C2198" t="str">
            <v>PSM-ZM202512250014-0049</v>
          </cell>
        </row>
        <row r="2198">
          <cell r="F2198" t="str">
            <v>HGC-Lib-26018583</v>
          </cell>
        </row>
        <row r="2199">
          <cell r="C2199" t="str">
            <v>PSM-ZM202512250014-0049</v>
          </cell>
        </row>
        <row r="2199">
          <cell r="F2199" t="str">
            <v>HGC-Lib-26018584</v>
          </cell>
        </row>
        <row r="2200">
          <cell r="C2200" t="str">
            <v>PSM-ZM202512250014-0049</v>
          </cell>
        </row>
        <row r="2200">
          <cell r="F2200" t="str">
            <v>HGC-Lib-26018585</v>
          </cell>
        </row>
        <row r="2201">
          <cell r="C2201" t="str">
            <v>PSM-ZM202512250014-0049</v>
          </cell>
        </row>
        <row r="2201">
          <cell r="F2201" t="str">
            <v>HGC-Lib-26018586</v>
          </cell>
        </row>
        <row r="2202">
          <cell r="C2202" t="str">
            <v>PSM-ZM202512250014-0049</v>
          </cell>
        </row>
        <row r="2202">
          <cell r="F2202" t="str">
            <v>HGC-Lib-26018587</v>
          </cell>
        </row>
        <row r="2203">
          <cell r="C2203" t="str">
            <v>PSM-ZM202512250014-0049</v>
          </cell>
        </row>
        <row r="2203">
          <cell r="F2203" t="str">
            <v>HGC-Lib-26018588</v>
          </cell>
        </row>
        <row r="2204">
          <cell r="C2204" t="str">
            <v>PSM-ZM202512250014-0049</v>
          </cell>
        </row>
        <row r="2204">
          <cell r="F2204" t="str">
            <v>HGC-Lib-26018589</v>
          </cell>
        </row>
        <row r="2205">
          <cell r="C2205" t="str">
            <v>PSM-ZM202512250014-0049</v>
          </cell>
        </row>
        <row r="2205">
          <cell r="F2205" t="str">
            <v>HGC-Lib-26018590</v>
          </cell>
        </row>
        <row r="2206">
          <cell r="C2206" t="str">
            <v>PSM-ZM202512250014-0049</v>
          </cell>
        </row>
        <row r="2206">
          <cell r="F2206" t="str">
            <v>HGC-Lib-26018591</v>
          </cell>
        </row>
        <row r="2207">
          <cell r="C2207" t="str">
            <v>PSM-ZM202512250014-0049</v>
          </cell>
        </row>
        <row r="2207">
          <cell r="F2207" t="str">
            <v>HGC-Lib-26018592</v>
          </cell>
        </row>
        <row r="2208">
          <cell r="C2208" t="str">
            <v>PSM-ZM202512250014-0049</v>
          </cell>
        </row>
        <row r="2208">
          <cell r="F2208" t="str">
            <v>HGC-Lib-26018593</v>
          </cell>
        </row>
        <row r="2209">
          <cell r="C2209" t="str">
            <v>PSM-ZM202512250014-0049</v>
          </cell>
        </row>
        <row r="2209">
          <cell r="F2209" t="str">
            <v>HGC-Lib-26018594</v>
          </cell>
        </row>
        <row r="2210">
          <cell r="C2210" t="str">
            <v>PSM-ZM202512250014-0049</v>
          </cell>
        </row>
        <row r="2210">
          <cell r="F2210" t="str">
            <v>HGC-Lib-26018595</v>
          </cell>
        </row>
        <row r="2211">
          <cell r="C2211" t="str">
            <v>PSM-ZM202512250014-0049</v>
          </cell>
        </row>
        <row r="2211">
          <cell r="F2211" t="str">
            <v>HGC-Lib-26018596</v>
          </cell>
        </row>
        <row r="2212">
          <cell r="C2212" t="str">
            <v>PSM-ZM202512250014-0049</v>
          </cell>
        </row>
        <row r="2212">
          <cell r="F2212" t="str">
            <v>HGC-Lib-26018597</v>
          </cell>
        </row>
        <row r="2213">
          <cell r="C2213" t="str">
            <v>PSM-ZM202512250014-0049</v>
          </cell>
        </row>
        <row r="2213">
          <cell r="F2213" t="str">
            <v>HGC-Lib-26018598</v>
          </cell>
        </row>
        <row r="2214">
          <cell r="C2214" t="str">
            <v>PSM-ZM202512250014-0049</v>
          </cell>
        </row>
        <row r="2214">
          <cell r="F2214" t="str">
            <v>HGC-Lib-26018599</v>
          </cell>
        </row>
        <row r="2215">
          <cell r="C2215" t="str">
            <v>PSM-ZM202512250014-0049</v>
          </cell>
        </row>
        <row r="2215">
          <cell r="F2215" t="str">
            <v>HGC-Lib-26018600</v>
          </cell>
        </row>
        <row r="2216">
          <cell r="C2216" t="str">
            <v>PSM-ZM202512250014-0049</v>
          </cell>
        </row>
        <row r="2216">
          <cell r="F2216" t="str">
            <v>HGC-Lib-26018601</v>
          </cell>
        </row>
        <row r="2217">
          <cell r="C2217" t="str">
            <v>PSM-ZM202512250014-0049</v>
          </cell>
        </row>
        <row r="2217">
          <cell r="F2217" t="str">
            <v>HGC-Lib-26018602</v>
          </cell>
        </row>
        <row r="2218">
          <cell r="C2218" t="str">
            <v>PSM-ZM202512250014-0049</v>
          </cell>
        </row>
        <row r="2218">
          <cell r="F2218" t="str">
            <v>HGC-Lib-26018603</v>
          </cell>
        </row>
        <row r="2219">
          <cell r="C2219" t="str">
            <v>PSM-ZM202512250014-0049</v>
          </cell>
        </row>
        <row r="2219">
          <cell r="F2219" t="str">
            <v>HGC-Lib-26018604</v>
          </cell>
        </row>
        <row r="2220">
          <cell r="C2220" t="str">
            <v>PSM-ZM202512250014-0049</v>
          </cell>
        </row>
        <row r="2220">
          <cell r="F2220" t="str">
            <v>HGC-Lib-26018605</v>
          </cell>
        </row>
        <row r="2221">
          <cell r="C2221" t="str">
            <v>PSM-ZM202512250014-0049</v>
          </cell>
        </row>
        <row r="2221">
          <cell r="F2221" t="str">
            <v>HGC-Lib-26018606</v>
          </cell>
        </row>
        <row r="2222">
          <cell r="C2222" t="str">
            <v>PSM-ZM202512250014-0049</v>
          </cell>
        </row>
        <row r="2222">
          <cell r="F2222" t="str">
            <v>HGC-Lib-26018607</v>
          </cell>
        </row>
        <row r="2223">
          <cell r="C2223" t="str">
            <v>PSM-ZM202512250014-0049</v>
          </cell>
        </row>
        <row r="2223">
          <cell r="F2223" t="str">
            <v>HGC-Lib-26018608</v>
          </cell>
        </row>
        <row r="2224">
          <cell r="C2224" t="str">
            <v>PSM-ZM202512250014-0049</v>
          </cell>
        </row>
        <row r="2224">
          <cell r="F2224" t="str">
            <v>HGC-Lib-26018609</v>
          </cell>
        </row>
        <row r="2225">
          <cell r="C2225" t="str">
            <v>PSM-ZM202512250014-0049</v>
          </cell>
        </row>
        <row r="2225">
          <cell r="F2225" t="str">
            <v>HGC-Lib-26018610</v>
          </cell>
        </row>
        <row r="2226">
          <cell r="C2226" t="str">
            <v>PSM-ZM202512250014-0049</v>
          </cell>
        </row>
        <row r="2226">
          <cell r="F2226" t="str">
            <v>HGC-Lib-26018611</v>
          </cell>
        </row>
        <row r="2227">
          <cell r="C2227" t="str">
            <v>PSM-ZM202602040008-0001</v>
          </cell>
        </row>
        <row r="2227">
          <cell r="F2227" t="str">
            <v>HGC-Lib-26018514</v>
          </cell>
        </row>
        <row r="2228">
          <cell r="C2228" t="str">
            <v>PSM-ZM202602040008-0001</v>
          </cell>
        </row>
        <row r="2228">
          <cell r="F2228" t="str">
            <v>HGC-Lib-26018515</v>
          </cell>
        </row>
        <row r="2229">
          <cell r="C2229" t="str">
            <v>PSM-ZM202602040008-0001</v>
          </cell>
        </row>
        <row r="2229">
          <cell r="F2229" t="str">
            <v>HGC-Lib-26018516</v>
          </cell>
        </row>
        <row r="2230">
          <cell r="C2230" t="str">
            <v>PSM-ZM202602040008-0001</v>
          </cell>
        </row>
        <row r="2230">
          <cell r="F2230" t="str">
            <v>HGC-Lib-26018517</v>
          </cell>
        </row>
        <row r="2231">
          <cell r="C2231" t="str">
            <v>PSM-ZM202508260006-0017</v>
          </cell>
        </row>
        <row r="2231">
          <cell r="F2231" t="str">
            <v>HGC-Lib-26018301</v>
          </cell>
        </row>
        <row r="2232">
          <cell r="C2232" t="str">
            <v>PSM-ZM202508260006-0017</v>
          </cell>
        </row>
        <row r="2232">
          <cell r="F2232" t="str">
            <v>HGC-Lib-26018302</v>
          </cell>
        </row>
        <row r="2233">
          <cell r="C2233" t="str">
            <v>PSM-ZM202508260006-0017</v>
          </cell>
        </row>
        <row r="2233">
          <cell r="F2233" t="str">
            <v>HGC-Lib-26018303</v>
          </cell>
        </row>
        <row r="2234">
          <cell r="C2234" t="str">
            <v>PSM-ZM202508260006-0017</v>
          </cell>
        </row>
        <row r="2234">
          <cell r="F2234" t="str">
            <v>HGC-Lib-26018304</v>
          </cell>
        </row>
        <row r="2235">
          <cell r="C2235" t="str">
            <v>PSM-ZM202508260006-0017</v>
          </cell>
        </row>
        <row r="2235">
          <cell r="F2235" t="str">
            <v>HGC-Lib-26018305</v>
          </cell>
        </row>
        <row r="2236">
          <cell r="C2236" t="str">
            <v>PSM-ZM202508260006-0017</v>
          </cell>
        </row>
        <row r="2236">
          <cell r="F2236" t="str">
            <v>HGC-Lib-26018306</v>
          </cell>
        </row>
        <row r="2237">
          <cell r="C2237" t="str">
            <v>PSM-ZM202508210001-0027</v>
          </cell>
        </row>
        <row r="2237">
          <cell r="F2237" t="str">
            <v>HGC-Lib-26018307</v>
          </cell>
        </row>
        <row r="2238">
          <cell r="C2238" t="str">
            <v>PSM-ZM202508210001-0027</v>
          </cell>
        </row>
        <row r="2238">
          <cell r="F2238" t="str">
            <v>HGC-Lib-26018308</v>
          </cell>
        </row>
        <row r="2239">
          <cell r="C2239" t="str">
            <v>PSM-ZM202508210001-0027</v>
          </cell>
        </row>
        <row r="2239">
          <cell r="F2239" t="str">
            <v>HGC-Lib-26018309</v>
          </cell>
        </row>
        <row r="2240">
          <cell r="C2240" t="str">
            <v>PSM-ZM202508210001-0027</v>
          </cell>
        </row>
        <row r="2240">
          <cell r="F2240" t="str">
            <v>HGC-Lib-26018310</v>
          </cell>
        </row>
        <row r="2241">
          <cell r="C2241" t="str">
            <v>PSM-ZM202508210001-0027</v>
          </cell>
        </row>
        <row r="2241">
          <cell r="F2241" t="str">
            <v>HGC-Lib-26018311</v>
          </cell>
        </row>
        <row r="2242">
          <cell r="C2242" t="str">
            <v>PSM-ZM202508210001-0027</v>
          </cell>
        </row>
        <row r="2242">
          <cell r="F2242" t="str">
            <v>HGC-Lib-26018312</v>
          </cell>
        </row>
        <row r="2243">
          <cell r="C2243" t="str">
            <v>PSM-ZM202508210001-0027</v>
          </cell>
        </row>
        <row r="2243">
          <cell r="F2243" t="str">
            <v>HGC-Lib-26018313</v>
          </cell>
        </row>
        <row r="2244">
          <cell r="C2244" t="str">
            <v>PSM-ZM202508210001-0027</v>
          </cell>
        </row>
        <row r="2244">
          <cell r="F2244" t="str">
            <v>HGC-Lib-26018314</v>
          </cell>
        </row>
        <row r="2245">
          <cell r="C2245" t="str">
            <v>PSM-ZM202508210001-0027</v>
          </cell>
        </row>
        <row r="2245">
          <cell r="F2245" t="str">
            <v>HGC-Lib-26018315</v>
          </cell>
        </row>
        <row r="2246">
          <cell r="C2246" t="str">
            <v>PSM-ZM202508210001-0027</v>
          </cell>
        </row>
        <row r="2246">
          <cell r="F2246" t="str">
            <v>HGC-Lib-26018316</v>
          </cell>
        </row>
        <row r="2247">
          <cell r="C2247" t="str">
            <v>PSM-ZM202508210001-0027</v>
          </cell>
        </row>
        <row r="2247">
          <cell r="F2247" t="str">
            <v>HGC-Lib-26018317</v>
          </cell>
        </row>
        <row r="2248">
          <cell r="C2248" t="str">
            <v>PSM-ZM202508210001-0027</v>
          </cell>
        </row>
        <row r="2248">
          <cell r="F2248" t="str">
            <v>HGC-Lib-26018318</v>
          </cell>
        </row>
        <row r="2249">
          <cell r="C2249" t="str">
            <v>PSM-ZM202508210001-0027</v>
          </cell>
        </row>
        <row r="2249">
          <cell r="F2249" t="str">
            <v>HGC-Lib-26018319</v>
          </cell>
        </row>
        <row r="2250">
          <cell r="C2250" t="str">
            <v>PSM-ZM202508210001-0027</v>
          </cell>
        </row>
        <row r="2250">
          <cell r="F2250" t="str">
            <v>HGC-Lib-26018320</v>
          </cell>
        </row>
        <row r="2251">
          <cell r="C2251" t="str">
            <v>PSM-ZM202508210001-0027</v>
          </cell>
        </row>
        <row r="2251">
          <cell r="F2251" t="str">
            <v>HGC-Lib-26018321</v>
          </cell>
        </row>
        <row r="2252">
          <cell r="C2252" t="str">
            <v>PSM-ZM202508210001-0027</v>
          </cell>
        </row>
        <row r="2252">
          <cell r="F2252" t="str">
            <v>HGC-Lib-26018322</v>
          </cell>
        </row>
        <row r="2253">
          <cell r="C2253" t="str">
            <v>PSM-ZM202508210001-0027</v>
          </cell>
        </row>
        <row r="2253">
          <cell r="F2253" t="str">
            <v>HGC-Lib-26018323</v>
          </cell>
        </row>
        <row r="2254">
          <cell r="C2254" t="str">
            <v>PSM-ZM202508210001-0027</v>
          </cell>
        </row>
        <row r="2254">
          <cell r="F2254" t="str">
            <v>HGC-Lib-26018324</v>
          </cell>
        </row>
        <row r="2255">
          <cell r="C2255" t="str">
            <v>PSM-ZM202508210001-0027</v>
          </cell>
        </row>
        <row r="2255">
          <cell r="F2255" t="str">
            <v>HGC-Lib-26018325</v>
          </cell>
        </row>
        <row r="2256">
          <cell r="C2256" t="str">
            <v>PSM-ZM202508210001-0027</v>
          </cell>
        </row>
        <row r="2256">
          <cell r="F2256" t="str">
            <v>HGC-Lib-26018326</v>
          </cell>
        </row>
        <row r="2257">
          <cell r="C2257" t="str">
            <v>PSM-ZM202508210001-0027</v>
          </cell>
        </row>
        <row r="2257">
          <cell r="F2257" t="str">
            <v>HGC-Lib-26018327</v>
          </cell>
        </row>
        <row r="2258">
          <cell r="C2258" t="str">
            <v>PSM-ZM202508210001-0027</v>
          </cell>
        </row>
        <row r="2258">
          <cell r="F2258" t="str">
            <v>HGC-Lib-26018328</v>
          </cell>
        </row>
        <row r="2259">
          <cell r="C2259" t="str">
            <v>PSM-ZM202508210001-0027</v>
          </cell>
        </row>
        <row r="2259">
          <cell r="F2259" t="str">
            <v>HGC-Lib-26018329</v>
          </cell>
        </row>
        <row r="2260">
          <cell r="C2260" t="str">
            <v>PSM-ZM202508210001-0027</v>
          </cell>
        </row>
        <row r="2260">
          <cell r="F2260" t="str">
            <v>HGC-Lib-26018330</v>
          </cell>
        </row>
        <row r="2261">
          <cell r="C2261" t="str">
            <v>PSM-ZM202508210001-0027</v>
          </cell>
        </row>
        <row r="2261">
          <cell r="F2261" t="str">
            <v>HGC-Lib-26018331</v>
          </cell>
        </row>
        <row r="2262">
          <cell r="C2262" t="str">
            <v>PSM-ZM202508210001-0027</v>
          </cell>
        </row>
        <row r="2262">
          <cell r="F2262" t="str">
            <v>HGC-Lib-26018332</v>
          </cell>
        </row>
        <row r="2263">
          <cell r="C2263" t="str">
            <v>PSM-ZM202508210001-0027</v>
          </cell>
        </row>
        <row r="2263">
          <cell r="F2263" t="str">
            <v>HGC-Lib-26018333</v>
          </cell>
        </row>
        <row r="2264">
          <cell r="C2264" t="str">
            <v>PSM-ZM202508210001-0027</v>
          </cell>
        </row>
        <row r="2264">
          <cell r="F2264" t="str">
            <v>HGC-Lib-26018334</v>
          </cell>
        </row>
        <row r="2265">
          <cell r="C2265" t="str">
            <v>PSM-ZM202508210001-0027</v>
          </cell>
        </row>
        <row r="2265">
          <cell r="F2265" t="str">
            <v>HGC-Lib-26018335</v>
          </cell>
        </row>
        <row r="2266">
          <cell r="C2266" t="str">
            <v>PSM-ZM202508210001-0027</v>
          </cell>
        </row>
        <row r="2266">
          <cell r="F2266" t="str">
            <v>HGC-Lib-26018336</v>
          </cell>
        </row>
        <row r="2267">
          <cell r="C2267" t="str">
            <v>PSM-ZM202508210001-0027</v>
          </cell>
        </row>
        <row r="2267">
          <cell r="F2267" t="str">
            <v>HGC-Lib-26018337</v>
          </cell>
        </row>
        <row r="2268">
          <cell r="C2268" t="str">
            <v>PSM-ZM202508210001-0027</v>
          </cell>
        </row>
        <row r="2268">
          <cell r="F2268" t="str">
            <v>HGC-Lib-26018338</v>
          </cell>
        </row>
        <row r="2269">
          <cell r="C2269" t="str">
            <v>PSM-ZM202508210001-0027</v>
          </cell>
        </row>
        <row r="2269">
          <cell r="F2269" t="str">
            <v>HGC-Lib-26018339</v>
          </cell>
        </row>
        <row r="2270">
          <cell r="C2270" t="str">
            <v>PSM-ZM202508210001-0027</v>
          </cell>
        </row>
        <row r="2270">
          <cell r="F2270" t="str">
            <v>HGC-Lib-26018340</v>
          </cell>
        </row>
        <row r="2271">
          <cell r="C2271" t="str">
            <v>PSM-ZM202508210001-0027</v>
          </cell>
        </row>
        <row r="2271">
          <cell r="F2271" t="str">
            <v>HGC-Lib-26018341</v>
          </cell>
        </row>
        <row r="2272">
          <cell r="C2272" t="str">
            <v>PSM-ZM202508210001-0027</v>
          </cell>
        </row>
        <row r="2272">
          <cell r="F2272" t="str">
            <v>HGC-Lib-26018342</v>
          </cell>
        </row>
        <row r="2273">
          <cell r="C2273" t="str">
            <v>PSM-ZM202508210001-0027</v>
          </cell>
        </row>
        <row r="2273">
          <cell r="F2273" t="str">
            <v>HGC-Lib-26018343</v>
          </cell>
        </row>
        <row r="2274">
          <cell r="C2274" t="str">
            <v>PSM-ZM202508210001-0027</v>
          </cell>
        </row>
        <row r="2274">
          <cell r="F2274" t="str">
            <v>HGC-Lib-26018344</v>
          </cell>
        </row>
        <row r="2275">
          <cell r="C2275" t="str">
            <v>PSM-ZM202508210001-0027</v>
          </cell>
        </row>
        <row r="2275">
          <cell r="F2275" t="str">
            <v>HGC-Lib-26018345</v>
          </cell>
        </row>
        <row r="2276">
          <cell r="C2276" t="str">
            <v>PSM-ZM202508210001-0027</v>
          </cell>
        </row>
        <row r="2276">
          <cell r="F2276" t="str">
            <v>HGC-Lib-26018346</v>
          </cell>
        </row>
        <row r="2277">
          <cell r="C2277" t="str">
            <v>PSM-ZM202508210001-0027</v>
          </cell>
        </row>
        <row r="2277">
          <cell r="F2277" t="str">
            <v>HGC-Lib-26018347</v>
          </cell>
        </row>
        <row r="2278">
          <cell r="C2278" t="str">
            <v>PSM-ZM202508210001-0027</v>
          </cell>
        </row>
        <row r="2278">
          <cell r="F2278" t="str">
            <v>HGC-Lib-26018348</v>
          </cell>
        </row>
        <row r="2279">
          <cell r="C2279" t="str">
            <v>PSM-ZM202508210001-0027</v>
          </cell>
        </row>
        <row r="2279">
          <cell r="F2279" t="str">
            <v>HGC-Lib-26018349</v>
          </cell>
        </row>
        <row r="2280">
          <cell r="C2280" t="str">
            <v>PSM-ZM202508210001-0027</v>
          </cell>
        </row>
        <row r="2280">
          <cell r="F2280" t="str">
            <v>HGC-Lib-26018350</v>
          </cell>
        </row>
        <row r="2281">
          <cell r="C2281" t="str">
            <v>PSM-ZM202508210001-0027</v>
          </cell>
        </row>
        <row r="2281">
          <cell r="F2281" t="str">
            <v>HGC-Lib-26018351</v>
          </cell>
        </row>
        <row r="2282">
          <cell r="C2282" t="str">
            <v>PSM-ZM202508210001-0027</v>
          </cell>
        </row>
        <row r="2282">
          <cell r="F2282" t="str">
            <v>HGC-Lib-26018352</v>
          </cell>
        </row>
        <row r="2283">
          <cell r="C2283" t="str">
            <v>PSM-ZM202508210001-0027</v>
          </cell>
        </row>
        <row r="2283">
          <cell r="F2283" t="str">
            <v>HGC-Lib-26018353</v>
          </cell>
        </row>
        <row r="2284">
          <cell r="C2284" t="str">
            <v>PSM-ZM202508210001-0027</v>
          </cell>
        </row>
        <row r="2284">
          <cell r="F2284" t="str">
            <v>HGC-Lib-26018354</v>
          </cell>
        </row>
        <row r="2285">
          <cell r="C2285" t="str">
            <v>PSM-ZM202509250012-0016</v>
          </cell>
        </row>
        <row r="2285">
          <cell r="F2285" t="str">
            <v>HGC-Lib-26018643</v>
          </cell>
        </row>
        <row r="2286">
          <cell r="C2286" t="str">
            <v>PSM-ZM202509250012-0016</v>
          </cell>
        </row>
        <row r="2286">
          <cell r="F2286" t="str">
            <v>HGC-Lib-26018644</v>
          </cell>
        </row>
        <row r="2287">
          <cell r="C2287" t="str">
            <v>PSM-ZM202509250012-0016</v>
          </cell>
        </row>
        <row r="2287">
          <cell r="F2287" t="str">
            <v>HGC-Lib-26018645</v>
          </cell>
        </row>
        <row r="2288">
          <cell r="C2288" t="str">
            <v>PSM-ZM202509250012-0016</v>
          </cell>
        </row>
        <row r="2288">
          <cell r="F2288" t="str">
            <v>HGC-Lib-26018646</v>
          </cell>
        </row>
        <row r="2289">
          <cell r="C2289" t="str">
            <v>PSM-ZM202509250012-0016</v>
          </cell>
        </row>
        <row r="2289">
          <cell r="F2289" t="str">
            <v>HGC-Lib-26018647</v>
          </cell>
        </row>
        <row r="2290">
          <cell r="C2290" t="str">
            <v>PSM-ZM202509250012-0016</v>
          </cell>
        </row>
        <row r="2290">
          <cell r="F2290" t="str">
            <v>HGC-Lib-26018648</v>
          </cell>
        </row>
        <row r="2291">
          <cell r="C2291" t="str">
            <v>PSM-ZM202509250012-0016</v>
          </cell>
        </row>
        <row r="2291">
          <cell r="F2291" t="str">
            <v>HGC-Lib-26018649</v>
          </cell>
        </row>
        <row r="2292">
          <cell r="C2292" t="str">
            <v>PSM-ZM202509250012-0016</v>
          </cell>
        </row>
        <row r="2292">
          <cell r="F2292" t="str">
            <v>HGC-Lib-26018650</v>
          </cell>
        </row>
        <row r="2293">
          <cell r="C2293" t="str">
            <v>PSM-ZM202509250012-0016</v>
          </cell>
        </row>
        <row r="2293">
          <cell r="F2293" t="str">
            <v>HGC-Lib-26018651</v>
          </cell>
        </row>
        <row r="2294">
          <cell r="C2294" t="str">
            <v>PSM-ZM202509250012-0016</v>
          </cell>
        </row>
        <row r="2294">
          <cell r="F2294" t="str">
            <v>HGC-Lib-26018652</v>
          </cell>
        </row>
        <row r="2295">
          <cell r="C2295" t="str">
            <v>PSM-ZM202509250012-0016</v>
          </cell>
        </row>
        <row r="2295">
          <cell r="F2295" t="str">
            <v>HGC-Lib-26018653</v>
          </cell>
        </row>
        <row r="2296">
          <cell r="C2296" t="str">
            <v>PSM-ZM202509250012-0016</v>
          </cell>
        </row>
        <row r="2296">
          <cell r="F2296" t="str">
            <v>HGC-Lib-26018654</v>
          </cell>
        </row>
        <row r="2297">
          <cell r="C2297" t="str">
            <v>PSM-ZM202509250012-0016</v>
          </cell>
        </row>
        <row r="2297">
          <cell r="F2297" t="str">
            <v>HGC-Lib-26018655</v>
          </cell>
        </row>
        <row r="2298">
          <cell r="C2298" t="str">
            <v>PSM-ZM202509250012-0016</v>
          </cell>
        </row>
        <row r="2298">
          <cell r="F2298" t="str">
            <v>HGC-Lib-26018656</v>
          </cell>
        </row>
        <row r="2299">
          <cell r="C2299" t="str">
            <v>PSM-ZM202509250012-0016</v>
          </cell>
        </row>
        <row r="2299">
          <cell r="F2299" t="str">
            <v>HGC-Lib-26018657</v>
          </cell>
        </row>
        <row r="2300">
          <cell r="C2300" t="str">
            <v>PSM-ZM202509250012-0016</v>
          </cell>
        </row>
        <row r="2300">
          <cell r="F2300" t="str">
            <v>HGC-Lib-26018658</v>
          </cell>
        </row>
        <row r="2301">
          <cell r="C2301" t="str">
            <v>PSM-ZM202509250012-0016</v>
          </cell>
        </row>
        <row r="2301">
          <cell r="F2301" t="str">
            <v>HGC-Lib-26018659</v>
          </cell>
        </row>
        <row r="2302">
          <cell r="C2302" t="str">
            <v>PSM-ZM202509250012-0016</v>
          </cell>
        </row>
        <row r="2302">
          <cell r="F2302" t="str">
            <v>HGC-Lib-26018660</v>
          </cell>
        </row>
        <row r="2303">
          <cell r="C2303" t="str">
            <v>PSM-ZM202509250012-0016</v>
          </cell>
        </row>
        <row r="2303">
          <cell r="F2303" t="str">
            <v>HGC-Lib-26018661</v>
          </cell>
        </row>
        <row r="2304">
          <cell r="C2304" t="str">
            <v>PSM-ZM202509250012-0016</v>
          </cell>
        </row>
        <row r="2304">
          <cell r="F2304" t="str">
            <v>HGC-Lib-26018662</v>
          </cell>
        </row>
        <row r="2305">
          <cell r="C2305" t="str">
            <v>PSM-ZM202509250012-0016</v>
          </cell>
        </row>
        <row r="2305">
          <cell r="F2305" t="str">
            <v>HGC-Lib-26018663</v>
          </cell>
        </row>
        <row r="2306">
          <cell r="C2306" t="str">
            <v>PSM-ZM202509250012-0016</v>
          </cell>
        </row>
        <row r="2306">
          <cell r="F2306" t="str">
            <v>HGC-Lib-26018664</v>
          </cell>
        </row>
        <row r="2307">
          <cell r="C2307" t="str">
            <v>PSM-ZM202509250012-0016</v>
          </cell>
        </row>
        <row r="2307">
          <cell r="F2307" t="str">
            <v>HGC-Lib-26018665</v>
          </cell>
        </row>
        <row r="2308">
          <cell r="C2308" t="str">
            <v>PSM-ZM202509250012-0016</v>
          </cell>
        </row>
        <row r="2308">
          <cell r="F2308" t="str">
            <v>HGC-Lib-26018666</v>
          </cell>
        </row>
        <row r="2309">
          <cell r="C2309" t="str">
            <v>PSM-ZM202509250012-0016</v>
          </cell>
        </row>
        <row r="2309">
          <cell r="F2309" t="str">
            <v>HGC-Lib-26018667</v>
          </cell>
        </row>
        <row r="2310">
          <cell r="C2310" t="str">
            <v>PSM-ZM202509250012-0016</v>
          </cell>
        </row>
        <row r="2310">
          <cell r="F2310" t="str">
            <v>HGC-Lib-26018668</v>
          </cell>
        </row>
        <row r="2311">
          <cell r="C2311" t="str">
            <v>PSM-ZM202509250012-0016</v>
          </cell>
        </row>
        <row r="2311">
          <cell r="F2311" t="str">
            <v>HGC-Lib-26018669</v>
          </cell>
        </row>
        <row r="2312">
          <cell r="C2312" t="str">
            <v>PSM-ZM202509250012-0016</v>
          </cell>
        </row>
        <row r="2312">
          <cell r="F2312" t="str">
            <v>HGC-Lib-26018670</v>
          </cell>
        </row>
        <row r="2313">
          <cell r="C2313" t="str">
            <v>PSM-ZM202509250012-0016</v>
          </cell>
        </row>
        <row r="2313">
          <cell r="F2313" t="str">
            <v>HGC-Lib-26018671</v>
          </cell>
        </row>
        <row r="2314">
          <cell r="C2314" t="str">
            <v>PSM-ZM202509250012-0016</v>
          </cell>
        </row>
        <row r="2314">
          <cell r="F2314" t="str">
            <v>HGC-Lib-26018672</v>
          </cell>
        </row>
        <row r="2315">
          <cell r="C2315" t="str">
            <v>PSM-ZM202509250012-0016</v>
          </cell>
        </row>
        <row r="2315">
          <cell r="F2315" t="str">
            <v>HGC-Lib-26018673</v>
          </cell>
        </row>
        <row r="2316">
          <cell r="C2316" t="str">
            <v>PSM-ZM202509250012-0016</v>
          </cell>
        </row>
        <row r="2316">
          <cell r="F2316" t="str">
            <v>HGC-Lib-26018674</v>
          </cell>
        </row>
        <row r="2317">
          <cell r="C2317" t="str">
            <v>PSM-ZM202509250012-0016</v>
          </cell>
        </row>
        <row r="2317">
          <cell r="F2317" t="str">
            <v>HGC-Lib-26018675</v>
          </cell>
        </row>
        <row r="2318">
          <cell r="C2318" t="str">
            <v>PSM-ZM202509250012-0016</v>
          </cell>
        </row>
        <row r="2318">
          <cell r="F2318" t="str">
            <v>HGC-Lib-26018676</v>
          </cell>
        </row>
        <row r="2319">
          <cell r="C2319" t="str">
            <v>PSM-ZM202509250012-0016</v>
          </cell>
        </row>
        <row r="2319">
          <cell r="F2319" t="str">
            <v>HGC-Lib-26018677</v>
          </cell>
        </row>
        <row r="2320">
          <cell r="C2320" t="str">
            <v>PSM-ZM202509250012-0016</v>
          </cell>
        </row>
        <row r="2320">
          <cell r="F2320" t="str">
            <v>HGC-Lib-26018678</v>
          </cell>
        </row>
        <row r="2321">
          <cell r="C2321" t="str">
            <v>PSM-ZM202509250012-0016</v>
          </cell>
        </row>
        <row r="2321">
          <cell r="F2321" t="str">
            <v>HGC-Lib-26018679</v>
          </cell>
        </row>
        <row r="2322">
          <cell r="C2322" t="str">
            <v>PSM-ZM202509250012-0016</v>
          </cell>
        </row>
        <row r="2322">
          <cell r="F2322" t="str">
            <v>HGC-Lib-26018680</v>
          </cell>
        </row>
        <row r="2323">
          <cell r="C2323" t="str">
            <v>PSM-ZM202509250012-0016</v>
          </cell>
        </row>
        <row r="2323">
          <cell r="F2323" t="str">
            <v>HGC-Lib-26018681</v>
          </cell>
        </row>
        <row r="2324">
          <cell r="C2324" t="str">
            <v>PSM-ZM202509250012-0016</v>
          </cell>
        </row>
        <row r="2324">
          <cell r="F2324" t="str">
            <v>HGC-Lib-26018682</v>
          </cell>
        </row>
        <row r="2325">
          <cell r="C2325" t="str">
            <v>PSM-ZM202601200002-0002</v>
          </cell>
        </row>
        <row r="2325">
          <cell r="F2325" t="str">
            <v>HGC-Lib-26018683</v>
          </cell>
        </row>
        <row r="2326">
          <cell r="C2326" t="str">
            <v>PSM-ZM202508180015-0067</v>
          </cell>
        </row>
        <row r="2326">
          <cell r="F2326" t="str">
            <v>HGC-Lib-26018684</v>
          </cell>
        </row>
        <row r="2327">
          <cell r="C2327" t="str">
            <v>PSM-ZM202508180015-0067</v>
          </cell>
        </row>
        <row r="2327">
          <cell r="F2327" t="str">
            <v>HGC-Lib-26018685</v>
          </cell>
        </row>
        <row r="2328">
          <cell r="C2328" t="str">
            <v>PSM-ZM202508180015-0067</v>
          </cell>
        </row>
        <row r="2328">
          <cell r="F2328" t="str">
            <v>HGC-Lib-26018686</v>
          </cell>
        </row>
        <row r="2329">
          <cell r="C2329" t="str">
            <v>PSM-ZM202508180015-0067</v>
          </cell>
        </row>
        <row r="2329">
          <cell r="F2329" t="str">
            <v>HGC-Lib-26018687</v>
          </cell>
        </row>
        <row r="2330">
          <cell r="C2330" t="str">
            <v>PSM-ZM202508180015-0067</v>
          </cell>
        </row>
        <row r="2330">
          <cell r="F2330" t="str">
            <v>HGC-Lib-26018688</v>
          </cell>
        </row>
        <row r="2331">
          <cell r="C2331" t="str">
            <v>PSM-ZM202508180015-0067</v>
          </cell>
        </row>
        <row r="2331">
          <cell r="F2331" t="str">
            <v>HGC-Lib-26018689</v>
          </cell>
        </row>
        <row r="2332">
          <cell r="C2332" t="str">
            <v>PSM-ZM202508180015-0067</v>
          </cell>
        </row>
        <row r="2332">
          <cell r="F2332" t="str">
            <v>HGC-Lib-26018690</v>
          </cell>
        </row>
        <row r="2333">
          <cell r="C2333" t="str">
            <v>PSM-ZM202508180015-0067</v>
          </cell>
        </row>
        <row r="2333">
          <cell r="F2333" t="str">
            <v>HGC-Lib-26018691</v>
          </cell>
        </row>
        <row r="2334">
          <cell r="C2334" t="str">
            <v>PSM-ZM202508180015-0067</v>
          </cell>
        </row>
        <row r="2334">
          <cell r="F2334" t="str">
            <v>HGC-Lib-26018692</v>
          </cell>
        </row>
        <row r="2335">
          <cell r="C2335" t="str">
            <v>PSM-ZM202508180015-0067</v>
          </cell>
        </row>
        <row r="2335">
          <cell r="F2335" t="str">
            <v>HGC-Lib-26018693</v>
          </cell>
        </row>
        <row r="2336">
          <cell r="C2336" t="str">
            <v>PSM-ZM202508180015-0067</v>
          </cell>
        </row>
        <row r="2336">
          <cell r="F2336" t="str">
            <v>HGC-Lib-26018694</v>
          </cell>
        </row>
        <row r="2337">
          <cell r="C2337" t="str">
            <v>PSM-ZM202508180015-0067</v>
          </cell>
        </row>
        <row r="2337">
          <cell r="F2337" t="str">
            <v>HGC-Lib-26018695</v>
          </cell>
        </row>
        <row r="2338">
          <cell r="C2338" t="str">
            <v>PSM-ZM202508180015-0067</v>
          </cell>
        </row>
        <row r="2338">
          <cell r="F2338" t="str">
            <v>HGC-Lib-26018696</v>
          </cell>
        </row>
        <row r="2339">
          <cell r="C2339" t="str">
            <v>PSM-ZM202508180015-0067</v>
          </cell>
        </row>
        <row r="2339">
          <cell r="F2339" t="str">
            <v>HGC-Lib-26018697</v>
          </cell>
        </row>
        <row r="2340">
          <cell r="C2340" t="str">
            <v>HGC20250507011-0003</v>
          </cell>
        </row>
        <row r="2340">
          <cell r="F2340" t="str">
            <v>HGC-POOL-26018727</v>
          </cell>
        </row>
        <row r="2341">
          <cell r="C2341" t="str">
            <v>PSM-ZM202601280003-0001</v>
          </cell>
        </row>
        <row r="2341">
          <cell r="F2341" t="str">
            <v>HGC-POOL-26018728</v>
          </cell>
        </row>
        <row r="2342">
          <cell r="C2342" t="str">
            <v>PSM-ZM202512160005-0071</v>
          </cell>
        </row>
        <row r="2342">
          <cell r="F2342" t="str">
            <v>HGC-Lib-26018729</v>
          </cell>
        </row>
        <row r="2343">
          <cell r="C2343" t="str">
            <v>PSM-ZM202509030006-0023</v>
          </cell>
        </row>
        <row r="2343">
          <cell r="F2343" t="str">
            <v>HGC-Lib-26018730</v>
          </cell>
        </row>
        <row r="2344">
          <cell r="C2344" t="str">
            <v>PSM-ZM202509030006-0023</v>
          </cell>
        </row>
        <row r="2344">
          <cell r="F2344" t="str">
            <v>HGC-Lib-26018731</v>
          </cell>
        </row>
        <row r="2345">
          <cell r="C2345" t="str">
            <v>PSM-ZM202509030006-0023</v>
          </cell>
        </row>
        <row r="2345">
          <cell r="F2345" t="str">
            <v>HGC-Lib-26018732</v>
          </cell>
        </row>
        <row r="2346">
          <cell r="C2346" t="str">
            <v>PSM-ZM202509030006-0023</v>
          </cell>
        </row>
        <row r="2346">
          <cell r="F2346" t="str">
            <v>HGC-Lib-26018733</v>
          </cell>
        </row>
        <row r="2347">
          <cell r="C2347" t="str">
            <v>PSM-ZM202511200006-0021</v>
          </cell>
        </row>
        <row r="2347">
          <cell r="F2347" t="str">
            <v>HGC-Lib-26018738</v>
          </cell>
        </row>
        <row r="2348">
          <cell r="C2348" t="str">
            <v>PSM-ZM202511200006-0021</v>
          </cell>
        </row>
        <row r="2348">
          <cell r="F2348" t="str">
            <v>HGC-Lib-26018739</v>
          </cell>
        </row>
        <row r="2349">
          <cell r="C2349" t="str">
            <v>PSM-ZM202511200006-0021</v>
          </cell>
        </row>
        <row r="2349">
          <cell r="F2349" t="str">
            <v>HGC-Lib-26018740</v>
          </cell>
        </row>
        <row r="2350">
          <cell r="C2350" t="str">
            <v>PSM-ZM202511200006-0021</v>
          </cell>
        </row>
        <row r="2350">
          <cell r="F2350" t="str">
            <v>HGC-Lib-26018741</v>
          </cell>
        </row>
        <row r="2351">
          <cell r="C2351" t="str">
            <v>PSM-ZM202602060006-0001</v>
          </cell>
        </row>
        <row r="2351">
          <cell r="F2351" t="str">
            <v>HGC-Lib-26018742</v>
          </cell>
        </row>
        <row r="2352">
          <cell r="C2352" t="str">
            <v>PSM-ZM202602060006-0001</v>
          </cell>
        </row>
        <row r="2352">
          <cell r="F2352" t="str">
            <v>HGC-Lib-26018743</v>
          </cell>
        </row>
        <row r="2353">
          <cell r="C2353" t="str">
            <v>PSM-ZM202602060006-0001</v>
          </cell>
        </row>
        <row r="2353">
          <cell r="F2353" t="str">
            <v>HGC-Lib-26018744</v>
          </cell>
        </row>
        <row r="2354">
          <cell r="C2354" t="str">
            <v>PSM-ZM202602060006-0001</v>
          </cell>
        </row>
        <row r="2354">
          <cell r="F2354" t="str">
            <v>HGC-Lib-26018745</v>
          </cell>
        </row>
        <row r="2355">
          <cell r="C2355" t="str">
            <v>PSM-ZM202602060006-0001</v>
          </cell>
        </row>
        <row r="2355">
          <cell r="F2355" t="str">
            <v>HGC-Lib-26018746</v>
          </cell>
        </row>
        <row r="2356">
          <cell r="C2356" t="str">
            <v>PSM-ZM202602060006-0001</v>
          </cell>
        </row>
        <row r="2356">
          <cell r="F2356" t="str">
            <v>HGC-Lib-26018747</v>
          </cell>
        </row>
        <row r="2357">
          <cell r="C2357" t="str">
            <v>PSM-ZM202602060006-0001</v>
          </cell>
        </row>
        <row r="2357">
          <cell r="F2357" t="str">
            <v>HGC-Lib-26018748</v>
          </cell>
        </row>
        <row r="2358">
          <cell r="C2358" t="str">
            <v>PSM-ZM202602060006-0001</v>
          </cell>
        </row>
        <row r="2358">
          <cell r="F2358" t="str">
            <v>HGC-Lib-26018749</v>
          </cell>
        </row>
        <row r="2359">
          <cell r="C2359" t="str">
            <v>PSM-ZM202602060006-0001</v>
          </cell>
        </row>
        <row r="2359">
          <cell r="F2359" t="str">
            <v>HGC-Lib-26018750</v>
          </cell>
        </row>
        <row r="2360">
          <cell r="C2360" t="str">
            <v>PSM-ZM202602060006-0001</v>
          </cell>
        </row>
        <row r="2360">
          <cell r="F2360" t="str">
            <v>HGC-Lib-26018751</v>
          </cell>
        </row>
        <row r="2361">
          <cell r="C2361" t="str">
            <v>PSM-ZM202602060006-0001</v>
          </cell>
        </row>
        <row r="2361">
          <cell r="F2361" t="str">
            <v>HGC-Lib-26018752</v>
          </cell>
        </row>
        <row r="2362">
          <cell r="C2362" t="str">
            <v>PSM-ZM202602060006-0001</v>
          </cell>
        </row>
        <row r="2362">
          <cell r="F2362" t="str">
            <v>HGC-Lib-26018753</v>
          </cell>
        </row>
        <row r="2363">
          <cell r="C2363" t="str">
            <v>PSM-ZM202602060006-0001</v>
          </cell>
        </row>
        <row r="2363">
          <cell r="F2363" t="str">
            <v>HGC-Lib-26018754</v>
          </cell>
        </row>
        <row r="2364">
          <cell r="C2364" t="str">
            <v>PSM-ZM202602060006-0001</v>
          </cell>
        </row>
        <row r="2364">
          <cell r="F2364" t="str">
            <v>HGC-Lib-26018755</v>
          </cell>
        </row>
        <row r="2365">
          <cell r="C2365" t="str">
            <v>PSM-ZM202602060006-0001</v>
          </cell>
        </row>
        <row r="2365">
          <cell r="F2365" t="str">
            <v>HGC-Lib-26018756</v>
          </cell>
        </row>
        <row r="2366">
          <cell r="C2366" t="str">
            <v>PSM-ZM202602060006-0001</v>
          </cell>
        </row>
        <row r="2366">
          <cell r="F2366" t="str">
            <v>HGC-Lib-26018757</v>
          </cell>
        </row>
        <row r="2367">
          <cell r="C2367" t="str">
            <v>PSM-ZM202602060006-0001</v>
          </cell>
        </row>
        <row r="2367">
          <cell r="F2367" t="str">
            <v>HGC-Lib-26018758</v>
          </cell>
        </row>
        <row r="2368">
          <cell r="C2368" t="str">
            <v>PSM-ZM202602060006-0001</v>
          </cell>
        </row>
        <row r="2368">
          <cell r="F2368" t="str">
            <v>HGC-Lib-26018759</v>
          </cell>
        </row>
        <row r="2369">
          <cell r="C2369" t="str">
            <v>PSM-ZM202602060006-0001</v>
          </cell>
        </row>
        <row r="2369">
          <cell r="F2369" t="str">
            <v>HGC-Lib-26018760</v>
          </cell>
        </row>
        <row r="2370">
          <cell r="C2370" t="str">
            <v>PSM-ZM202602060006-0001</v>
          </cell>
        </row>
        <row r="2370">
          <cell r="F2370" t="str">
            <v>HGC-Lib-26018761</v>
          </cell>
        </row>
        <row r="2371">
          <cell r="C2371" t="str">
            <v>PSM-ZM202602060006-0001</v>
          </cell>
        </row>
        <row r="2371">
          <cell r="F2371" t="str">
            <v>HGC-Lib-26018762</v>
          </cell>
        </row>
        <row r="2372">
          <cell r="C2372" t="str">
            <v>PSM-ZM202601160003-0003</v>
          </cell>
        </row>
        <row r="2372">
          <cell r="F2372" t="str">
            <v>HGC-Lib-26018765</v>
          </cell>
        </row>
        <row r="2373">
          <cell r="C2373" t="str">
            <v>PSM-ZM202601160003-0003</v>
          </cell>
        </row>
        <row r="2373">
          <cell r="F2373" t="str">
            <v>HGC-Lib-26018766</v>
          </cell>
        </row>
        <row r="2374">
          <cell r="C2374" t="str">
            <v>PSM-ZM202601160003-0003</v>
          </cell>
        </row>
        <row r="2374">
          <cell r="F2374" t="str">
            <v>HGC-Lib-26018767</v>
          </cell>
        </row>
        <row r="2375">
          <cell r="C2375" t="str">
            <v>PSM-ZM202601160003-0003</v>
          </cell>
        </row>
        <row r="2375">
          <cell r="F2375" t="str">
            <v>HGC-Lib-26018768</v>
          </cell>
        </row>
        <row r="2376">
          <cell r="C2376" t="str">
            <v>PSM-ZM202601160003-0003</v>
          </cell>
        </row>
        <row r="2376">
          <cell r="F2376" t="str">
            <v>HGC-Lib-26018769</v>
          </cell>
        </row>
        <row r="2377">
          <cell r="C2377" t="str">
            <v>PSM-ZM202601160003-0003</v>
          </cell>
        </row>
        <row r="2377">
          <cell r="F2377" t="str">
            <v>HGC-Lib-26018770</v>
          </cell>
        </row>
        <row r="2378">
          <cell r="C2378" t="str">
            <v>PSM-ZM202601160003-0003</v>
          </cell>
        </row>
        <row r="2378">
          <cell r="F2378" t="str">
            <v>HGC-Lib-26018771</v>
          </cell>
        </row>
        <row r="2379">
          <cell r="C2379" t="str">
            <v>PSM-ZM202601300006-0001</v>
          </cell>
        </row>
        <row r="2379">
          <cell r="F2379" t="str">
            <v>HGC-Lib-26018772</v>
          </cell>
        </row>
        <row r="2380">
          <cell r="C2380" t="str">
            <v>PSM-ZM202601300006-0001</v>
          </cell>
        </row>
        <row r="2380">
          <cell r="F2380" t="str">
            <v>HGC-Lib-26018773</v>
          </cell>
        </row>
        <row r="2381">
          <cell r="C2381" t="str">
            <v>PSM-ZM202601300006-0001</v>
          </cell>
        </row>
        <row r="2381">
          <cell r="F2381" t="str">
            <v>HGC-Lib-26018774</v>
          </cell>
        </row>
        <row r="2382">
          <cell r="C2382" t="str">
            <v>PSM-ZM202601300006-0001</v>
          </cell>
        </row>
        <row r="2382">
          <cell r="F2382" t="str">
            <v>HGC-Lib-26018775</v>
          </cell>
        </row>
        <row r="2383">
          <cell r="C2383" t="str">
            <v>PSM-ZM202601300006-0001</v>
          </cell>
        </row>
        <row r="2383">
          <cell r="F2383" t="str">
            <v>HGC-Lib-26018776</v>
          </cell>
        </row>
        <row r="2384">
          <cell r="C2384" t="str">
            <v>PSM-ZM202601300006-0001</v>
          </cell>
        </row>
        <row r="2384">
          <cell r="F2384" t="str">
            <v>HGC-Lib-26018777</v>
          </cell>
        </row>
        <row r="2385">
          <cell r="C2385" t="str">
            <v>PSM-ZM202510200009-0028</v>
          </cell>
        </row>
        <row r="2385">
          <cell r="F2385" t="str">
            <v>HGC-Lib-26018802</v>
          </cell>
        </row>
        <row r="2386">
          <cell r="C2386" t="str">
            <v>PSM-ZM202510200009-0028</v>
          </cell>
        </row>
        <row r="2386">
          <cell r="F2386" t="str">
            <v>HGC-Lib-26018803</v>
          </cell>
        </row>
        <row r="2387">
          <cell r="C2387" t="str">
            <v>PSM-ZM202510200009-0028</v>
          </cell>
        </row>
        <row r="2387">
          <cell r="F2387" t="str">
            <v>HGC-Lib-26018804</v>
          </cell>
        </row>
        <row r="2388">
          <cell r="C2388" t="str">
            <v>PSM-ZM202510200009-0028</v>
          </cell>
        </row>
        <row r="2388">
          <cell r="F2388" t="str">
            <v>HGC-Lib-26018805</v>
          </cell>
        </row>
        <row r="2389">
          <cell r="C2389" t="str">
            <v>PSM-ZM202510200009-0028</v>
          </cell>
        </row>
        <row r="2389">
          <cell r="F2389" t="str">
            <v>HGC-Lib-26018806</v>
          </cell>
        </row>
        <row r="2390">
          <cell r="C2390" t="str">
            <v>PSM-ZM202510200009-0028</v>
          </cell>
        </row>
        <row r="2390">
          <cell r="F2390" t="str">
            <v>HGC-Lib-26018807</v>
          </cell>
        </row>
        <row r="2391">
          <cell r="C2391" t="str">
            <v>PSM-ZM202510200009-0028</v>
          </cell>
        </row>
        <row r="2391">
          <cell r="F2391" t="str">
            <v>HGC-Lib-26018808</v>
          </cell>
        </row>
        <row r="2392">
          <cell r="C2392" t="str">
            <v>PSM-ZM202510200009-0028</v>
          </cell>
        </row>
        <row r="2392">
          <cell r="F2392" t="str">
            <v>HGC-Lib-26018809</v>
          </cell>
        </row>
        <row r="2393">
          <cell r="C2393" t="str">
            <v>PSM-ZM202510200009-0028</v>
          </cell>
        </row>
        <row r="2393">
          <cell r="F2393" t="str">
            <v>HGC-Lib-26018810</v>
          </cell>
        </row>
        <row r="2394">
          <cell r="C2394" t="str">
            <v>PSM-ZM202510200009-0028</v>
          </cell>
        </row>
        <row r="2394">
          <cell r="F2394" t="str">
            <v>HGC-Lib-26018811</v>
          </cell>
        </row>
        <row r="2395">
          <cell r="C2395" t="str">
            <v>PSM-ZM202510200009-0028</v>
          </cell>
        </row>
        <row r="2395">
          <cell r="F2395" t="str">
            <v>HGC-Lib-26018812</v>
          </cell>
        </row>
        <row r="2396">
          <cell r="C2396" t="str">
            <v>PSM-ZM202510200009-0028</v>
          </cell>
        </row>
        <row r="2396">
          <cell r="F2396" t="str">
            <v>HGC-Lib-26018813</v>
          </cell>
        </row>
        <row r="2397">
          <cell r="C2397" t="str">
            <v>PSM-ZM202510200009-0028</v>
          </cell>
        </row>
        <row r="2397">
          <cell r="F2397" t="str">
            <v>HGC-Lib-26018814</v>
          </cell>
        </row>
        <row r="2398">
          <cell r="C2398" t="str">
            <v>PSM-ZM202510200009-0028</v>
          </cell>
        </row>
        <row r="2398">
          <cell r="F2398" t="str">
            <v>HGC-Lib-26018815</v>
          </cell>
        </row>
        <row r="2399">
          <cell r="C2399" t="str">
            <v>PSM-ZM202510200009-0028</v>
          </cell>
        </row>
        <row r="2399">
          <cell r="F2399" t="str">
            <v>HGC-Lib-26018816</v>
          </cell>
        </row>
        <row r="2400">
          <cell r="C2400" t="str">
            <v>PSM-ZM202510200009-0028</v>
          </cell>
        </row>
        <row r="2400">
          <cell r="F2400" t="str">
            <v>HGC-Lib-26018817</v>
          </cell>
        </row>
        <row r="2401">
          <cell r="C2401" t="str">
            <v>PSM-ZM202510200009-0028</v>
          </cell>
        </row>
        <row r="2401">
          <cell r="F2401" t="str">
            <v>HGC-Lib-26018818</v>
          </cell>
        </row>
        <row r="2402">
          <cell r="C2402" t="str">
            <v>PSM-ZM202510200009-0028</v>
          </cell>
        </row>
        <row r="2402">
          <cell r="F2402" t="str">
            <v>HGC-Lib-26018819</v>
          </cell>
        </row>
        <row r="2403">
          <cell r="C2403" t="str">
            <v>PSM-ZM202510200009-0028</v>
          </cell>
        </row>
        <row r="2403">
          <cell r="F2403" t="str">
            <v>HGC-Lib-26018820</v>
          </cell>
        </row>
        <row r="2404">
          <cell r="C2404" t="str">
            <v>PSM-ZM202510200009-0028</v>
          </cell>
        </row>
        <row r="2404">
          <cell r="F2404" t="str">
            <v>HGC-Lib-26018821</v>
          </cell>
        </row>
        <row r="2405">
          <cell r="C2405" t="str">
            <v>PSM-ZM202510200009-0028</v>
          </cell>
        </row>
        <row r="2405">
          <cell r="F2405" t="str">
            <v>HGC-Lib-26018822</v>
          </cell>
        </row>
        <row r="2406">
          <cell r="C2406" t="str">
            <v>PSM-ZM202510200009-0028</v>
          </cell>
        </row>
        <row r="2406">
          <cell r="F2406" t="str">
            <v>HGC-Lib-26018823</v>
          </cell>
        </row>
        <row r="2407">
          <cell r="C2407" t="str">
            <v>PSM-ZM202510200009-0028</v>
          </cell>
        </row>
        <row r="2407">
          <cell r="F2407" t="str">
            <v>HGC-Lib-26018824</v>
          </cell>
        </row>
        <row r="2408">
          <cell r="C2408" t="str">
            <v>PSM-ZM202510200009-0028</v>
          </cell>
        </row>
        <row r="2408">
          <cell r="F2408" t="str">
            <v>HGC-Lib-26018825</v>
          </cell>
        </row>
        <row r="2409">
          <cell r="C2409" t="str">
            <v>PSM-ZM202510200009-0028</v>
          </cell>
        </row>
        <row r="2409">
          <cell r="F2409" t="str">
            <v>HGC-Lib-26018826</v>
          </cell>
        </row>
        <row r="2410">
          <cell r="C2410" t="str">
            <v>PSM-ZM202510200009-0028</v>
          </cell>
        </row>
        <row r="2410">
          <cell r="F2410" t="str">
            <v>HGC-Lib-26018827</v>
          </cell>
        </row>
        <row r="2411">
          <cell r="C2411" t="str">
            <v>PSM-ZM202510200009-0028</v>
          </cell>
        </row>
        <row r="2411">
          <cell r="F2411" t="str">
            <v>HGC-Lib-26018828</v>
          </cell>
        </row>
        <row r="2412">
          <cell r="C2412" t="str">
            <v>PSM-ZM202510200009-0028</v>
          </cell>
        </row>
        <row r="2412">
          <cell r="F2412" t="str">
            <v>HGC-Lib-26018829</v>
          </cell>
        </row>
        <row r="2413">
          <cell r="C2413" t="str">
            <v>PSM-ZM202510200009-0028</v>
          </cell>
        </row>
        <row r="2413">
          <cell r="F2413" t="str">
            <v>HGC-Lib-26018830</v>
          </cell>
        </row>
        <row r="2414">
          <cell r="C2414" t="str">
            <v>PSM-ZM202510200009-0028</v>
          </cell>
        </row>
        <row r="2414">
          <cell r="F2414" t="str">
            <v>HGC-Lib-26018831</v>
          </cell>
        </row>
        <row r="2415">
          <cell r="C2415" t="str">
            <v>PSM-ZM202510200009-0028</v>
          </cell>
        </row>
        <row r="2415">
          <cell r="F2415" t="str">
            <v>HGC-Lib-26018832</v>
          </cell>
        </row>
        <row r="2416">
          <cell r="C2416" t="str">
            <v>PSM-ZM202510200009-0028</v>
          </cell>
        </row>
        <row r="2416">
          <cell r="F2416" t="str">
            <v>HGC-Lib-26018833</v>
          </cell>
        </row>
        <row r="2417">
          <cell r="C2417" t="str">
            <v>PSM-ZM202510200009-0028</v>
          </cell>
        </row>
        <row r="2417">
          <cell r="F2417" t="str">
            <v>HGC-Lib-26018834</v>
          </cell>
        </row>
        <row r="2418">
          <cell r="C2418" t="str">
            <v>PSM-ZM202510200009-0028</v>
          </cell>
        </row>
        <row r="2418">
          <cell r="F2418" t="str">
            <v>HGC-Lib-26018835</v>
          </cell>
        </row>
        <row r="2419">
          <cell r="C2419" t="str">
            <v>PSM-ZM202510200009-0028</v>
          </cell>
        </row>
        <row r="2419">
          <cell r="F2419" t="str">
            <v>HGC-Lib-26018836</v>
          </cell>
        </row>
        <row r="2420">
          <cell r="C2420" t="str">
            <v>PSM-ZM202510200009-0028</v>
          </cell>
        </row>
        <row r="2420">
          <cell r="F2420" t="str">
            <v>HGC-Lib-26018837</v>
          </cell>
        </row>
        <row r="2421">
          <cell r="C2421" t="str">
            <v>PSM-ZM202510200009-0028</v>
          </cell>
        </row>
        <row r="2421">
          <cell r="F2421" t="str">
            <v>HGC-Lib-26018838</v>
          </cell>
        </row>
        <row r="2422">
          <cell r="C2422" t="str">
            <v>PSM-ZM202510200009-0028</v>
          </cell>
        </row>
        <row r="2422">
          <cell r="F2422" t="str">
            <v>HGC-Lib-26018839</v>
          </cell>
        </row>
        <row r="2423">
          <cell r="C2423" t="str">
            <v>PSM-ZM202510200009-0028</v>
          </cell>
        </row>
        <row r="2423">
          <cell r="F2423" t="str">
            <v>HGC-Lib-26018840</v>
          </cell>
        </row>
        <row r="2424">
          <cell r="C2424" t="str">
            <v>PSM-ZM202510200009-0028</v>
          </cell>
        </row>
        <row r="2424">
          <cell r="F2424" t="str">
            <v>HGC-Lib-26018841</v>
          </cell>
        </row>
        <row r="2425">
          <cell r="C2425" t="str">
            <v>PSM-ZM202510200009-0028</v>
          </cell>
        </row>
        <row r="2425">
          <cell r="F2425" t="str">
            <v>HGC-Lib-26018842</v>
          </cell>
        </row>
        <row r="2426">
          <cell r="C2426" t="str">
            <v>PSM-ZM202510200009-0028</v>
          </cell>
        </row>
        <row r="2426">
          <cell r="F2426" t="str">
            <v>HGC-Lib-26018843</v>
          </cell>
        </row>
        <row r="2427">
          <cell r="C2427" t="str">
            <v>PSM-ZM202510200009-0028</v>
          </cell>
        </row>
        <row r="2427">
          <cell r="F2427" t="str">
            <v>HGC-Lib-26018844</v>
          </cell>
        </row>
        <row r="2428">
          <cell r="C2428" t="str">
            <v>PSM-ZM202510200009-0028</v>
          </cell>
        </row>
        <row r="2428">
          <cell r="F2428" t="str">
            <v>HGC-Lib-26018845</v>
          </cell>
        </row>
        <row r="2429">
          <cell r="C2429" t="str">
            <v>PSM-ZM202510200009-0028</v>
          </cell>
        </row>
        <row r="2429">
          <cell r="F2429" t="str">
            <v>HGC-Lib-26018846</v>
          </cell>
        </row>
        <row r="2430">
          <cell r="C2430" t="str">
            <v>PSM-ZM202510200009-0028</v>
          </cell>
        </row>
        <row r="2430">
          <cell r="F2430" t="str">
            <v>HGC-Lib-26018847</v>
          </cell>
        </row>
        <row r="2431">
          <cell r="C2431" t="str">
            <v>PSM-ZM202510200009-0028</v>
          </cell>
        </row>
        <row r="2431">
          <cell r="F2431" t="str">
            <v>HGC-Lib-26018848</v>
          </cell>
        </row>
        <row r="2432">
          <cell r="C2432" t="str">
            <v>PSM-ZM202510200009-0028</v>
          </cell>
        </row>
        <row r="2432">
          <cell r="F2432" t="str">
            <v>HGC-Lib-26018849</v>
          </cell>
        </row>
        <row r="2433">
          <cell r="C2433" t="str">
            <v>PSM-ZM202510200009-0028</v>
          </cell>
        </row>
        <row r="2433">
          <cell r="F2433" t="str">
            <v>HGC-Lib-26018850</v>
          </cell>
        </row>
        <row r="2434">
          <cell r="C2434" t="str">
            <v>PSM-ZM202510200009-0028</v>
          </cell>
        </row>
        <row r="2434">
          <cell r="F2434" t="str">
            <v>HGC-Lib-26018851</v>
          </cell>
        </row>
        <row r="2435">
          <cell r="C2435" t="str">
            <v>PSM-ZM202510200009-0028</v>
          </cell>
        </row>
        <row r="2435">
          <cell r="F2435" t="str">
            <v>HGC-Lib-26018852</v>
          </cell>
        </row>
        <row r="2436">
          <cell r="C2436" t="str">
            <v>PSM-ZM202510200009-0028</v>
          </cell>
        </row>
        <row r="2436">
          <cell r="F2436" t="str">
            <v>HGC-Lib-26018853</v>
          </cell>
        </row>
        <row r="2437">
          <cell r="C2437" t="str">
            <v>PSM-ZM202510200009-0028</v>
          </cell>
        </row>
        <row r="2437">
          <cell r="F2437" t="str">
            <v>HGC-Lib-26018854</v>
          </cell>
        </row>
        <row r="2438">
          <cell r="C2438" t="str">
            <v>PSM-ZM202510200009-0028</v>
          </cell>
        </row>
        <row r="2438">
          <cell r="F2438" t="str">
            <v>HGC-Lib-26018855</v>
          </cell>
        </row>
        <row r="2439">
          <cell r="C2439" t="str">
            <v>PSM-ZM202510200009-0028</v>
          </cell>
        </row>
        <row r="2439">
          <cell r="F2439" t="str">
            <v>HGC-Lib-26018856</v>
          </cell>
        </row>
        <row r="2440">
          <cell r="C2440" t="str">
            <v>PSM-ZM202510200009-0028</v>
          </cell>
        </row>
        <row r="2440">
          <cell r="F2440" t="str">
            <v>HGC-POOL-26018857</v>
          </cell>
        </row>
        <row r="2441">
          <cell r="C2441" t="str">
            <v>PSM-ZM202510200009-0028</v>
          </cell>
        </row>
        <row r="2441">
          <cell r="F2441" t="str">
            <v>HGC-POOL-26018858</v>
          </cell>
        </row>
        <row r="2442">
          <cell r="C2442" t="str">
            <v>PSM-ZM202510200009-0028</v>
          </cell>
        </row>
        <row r="2442">
          <cell r="F2442" t="str">
            <v>HGC-Lib-26018859</v>
          </cell>
        </row>
        <row r="2443">
          <cell r="C2443" t="str">
            <v>PSM-ZM202510200009-0028</v>
          </cell>
        </row>
        <row r="2443">
          <cell r="F2443" t="str">
            <v>HGC-Lib-26018860</v>
          </cell>
        </row>
        <row r="2444">
          <cell r="C2444" t="str">
            <v>PSM-ZM202510200009-0028</v>
          </cell>
        </row>
        <row r="2444">
          <cell r="F2444" t="str">
            <v>HGC-Lib-26018861</v>
          </cell>
        </row>
        <row r="2445">
          <cell r="C2445" t="str">
            <v>PSM-ZM202510200009-0028</v>
          </cell>
        </row>
        <row r="2445">
          <cell r="F2445" t="str">
            <v>HGC-Lib-26018862</v>
          </cell>
        </row>
        <row r="2446">
          <cell r="C2446" t="str">
            <v>PSM-ZM202510200009-0028</v>
          </cell>
        </row>
        <row r="2446">
          <cell r="F2446" t="str">
            <v>HGC-Lib-26018863</v>
          </cell>
        </row>
        <row r="2447">
          <cell r="C2447" t="str">
            <v>PSM-ZM202510200009-0028</v>
          </cell>
        </row>
        <row r="2447">
          <cell r="F2447" t="str">
            <v>HGC-Lib-26018864</v>
          </cell>
        </row>
        <row r="2448">
          <cell r="C2448" t="str">
            <v>PSM-ZM202510200009-0028</v>
          </cell>
        </row>
        <row r="2448">
          <cell r="F2448" t="str">
            <v>HGC-Lib-26018865</v>
          </cell>
        </row>
        <row r="2449">
          <cell r="C2449" t="str">
            <v>PSM-ZM202510200009-0028</v>
          </cell>
        </row>
        <row r="2449">
          <cell r="F2449" t="str">
            <v>HGC-Lib-26018866</v>
          </cell>
        </row>
        <row r="2450">
          <cell r="C2450" t="str">
            <v>PSM-ZM202510200009-0028</v>
          </cell>
        </row>
        <row r="2450">
          <cell r="F2450" t="str">
            <v>HGC-Lib-26018867</v>
          </cell>
        </row>
        <row r="2451">
          <cell r="C2451" t="str">
            <v>PSM-ZM202510200009-0028</v>
          </cell>
        </row>
        <row r="2451">
          <cell r="F2451" t="str">
            <v>HGC-Lib-26018868</v>
          </cell>
        </row>
        <row r="2452">
          <cell r="C2452" t="str">
            <v>PSM-ZM202510200009-0028</v>
          </cell>
        </row>
        <row r="2452">
          <cell r="F2452" t="str">
            <v>HGC-Lib-26018869</v>
          </cell>
        </row>
        <row r="2453">
          <cell r="C2453" t="str">
            <v>PSM-ZM202510200009-0028</v>
          </cell>
        </row>
        <row r="2453">
          <cell r="F2453" t="str">
            <v>HGC-Lib-26018870</v>
          </cell>
        </row>
        <row r="2454">
          <cell r="C2454" t="str">
            <v>PSM-ZM202510200009-0028</v>
          </cell>
        </row>
        <row r="2454">
          <cell r="F2454" t="str">
            <v>HGC-Lib-26018871</v>
          </cell>
        </row>
        <row r="2455">
          <cell r="C2455" t="str">
            <v>PSM-ZM202510200009-0028</v>
          </cell>
        </row>
        <row r="2455">
          <cell r="F2455" t="str">
            <v>HGC-Lib-26018872</v>
          </cell>
        </row>
        <row r="2456">
          <cell r="C2456" t="str">
            <v>PSM-ZM202510200009-0028</v>
          </cell>
        </row>
        <row r="2456">
          <cell r="F2456" t="str">
            <v>HGC-Lib-26018873</v>
          </cell>
        </row>
        <row r="2457">
          <cell r="C2457" t="str">
            <v>PSM-ZM202510200009-0028</v>
          </cell>
        </row>
        <row r="2457">
          <cell r="F2457" t="str">
            <v>HGC-Lib-26018874</v>
          </cell>
        </row>
        <row r="2458">
          <cell r="C2458" t="str">
            <v>PSM-ZM202510200009-0028</v>
          </cell>
        </row>
        <row r="2458">
          <cell r="F2458" t="str">
            <v>HGC-Lib-26018875</v>
          </cell>
        </row>
        <row r="2459">
          <cell r="C2459" t="str">
            <v>PSM-ZM202510200009-0028</v>
          </cell>
        </row>
        <row r="2459">
          <cell r="F2459" t="str">
            <v>HGC-Lib-26018876</v>
          </cell>
        </row>
        <row r="2460">
          <cell r="C2460" t="str">
            <v>PSM-ZM202510200009-0028</v>
          </cell>
        </row>
        <row r="2460">
          <cell r="F2460" t="str">
            <v>HGC-Lib-26018877</v>
          </cell>
        </row>
        <row r="2461">
          <cell r="C2461" t="str">
            <v>PSM-ZM202510200009-0028</v>
          </cell>
        </row>
        <row r="2461">
          <cell r="F2461" t="str">
            <v>HGC-Lib-26018878</v>
          </cell>
        </row>
        <row r="2462">
          <cell r="C2462" t="str">
            <v>PSM-ZM202510200009-0028</v>
          </cell>
        </row>
        <row r="2462">
          <cell r="F2462" t="str">
            <v>HGC-Lib-26018879</v>
          </cell>
        </row>
        <row r="2463">
          <cell r="C2463" t="str">
            <v>PSM-ZM202510200009-0028</v>
          </cell>
        </row>
        <row r="2463">
          <cell r="F2463" t="str">
            <v>HGC-Lib-26018880</v>
          </cell>
        </row>
        <row r="2464">
          <cell r="C2464" t="str">
            <v>PSM-ZM202510200009-0028</v>
          </cell>
        </row>
        <row r="2464">
          <cell r="F2464" t="str">
            <v>HGC-Lib-26018881</v>
          </cell>
        </row>
        <row r="2465">
          <cell r="C2465" t="str">
            <v>PSM-ZM202510200009-0028</v>
          </cell>
        </row>
        <row r="2465">
          <cell r="F2465" t="str">
            <v>HGC-Lib-26018882</v>
          </cell>
        </row>
        <row r="2466">
          <cell r="C2466" t="str">
            <v>PSM-ZM202510200009-0028</v>
          </cell>
        </row>
        <row r="2466">
          <cell r="F2466" t="str">
            <v>HGC-Lib-26018883</v>
          </cell>
        </row>
        <row r="2467">
          <cell r="C2467" t="str">
            <v>PSM-ZM202510200009-0028</v>
          </cell>
        </row>
        <row r="2467">
          <cell r="F2467" t="str">
            <v>HGC-Lib-26018884</v>
          </cell>
        </row>
        <row r="2468">
          <cell r="C2468" t="str">
            <v>PSM-ZM202510200009-0028</v>
          </cell>
        </row>
        <row r="2468">
          <cell r="F2468" t="str">
            <v>HGC-Lib-26018885</v>
          </cell>
        </row>
        <row r="2469">
          <cell r="C2469" t="str">
            <v>PSM-ZM202510200009-0028</v>
          </cell>
        </row>
        <row r="2469">
          <cell r="F2469" t="str">
            <v>HGC-Lib-26018886</v>
          </cell>
        </row>
        <row r="2470">
          <cell r="C2470" t="str">
            <v>PSM-ZM202510200009-0028</v>
          </cell>
        </row>
        <row r="2470">
          <cell r="F2470" t="str">
            <v>HGC-Lib-26018887</v>
          </cell>
        </row>
        <row r="2471">
          <cell r="C2471" t="str">
            <v>PSM-ZM202510200009-0028</v>
          </cell>
        </row>
        <row r="2471">
          <cell r="F2471" t="str">
            <v>HGC-Lib-26018888</v>
          </cell>
        </row>
        <row r="2472">
          <cell r="C2472" t="str">
            <v>PSM-ZM202510200009-0028</v>
          </cell>
        </row>
        <row r="2472">
          <cell r="F2472" t="str">
            <v>HGC-Lib-26018889</v>
          </cell>
        </row>
        <row r="2473">
          <cell r="C2473" t="str">
            <v>PSM-ZM202510200009-0028</v>
          </cell>
        </row>
        <row r="2473">
          <cell r="F2473" t="str">
            <v>HGC-Lib-26018890</v>
          </cell>
        </row>
        <row r="2474">
          <cell r="C2474" t="str">
            <v>PSM-ZM202510200009-0028</v>
          </cell>
        </row>
        <row r="2474">
          <cell r="F2474" t="str">
            <v>HGC-Lib-26018891</v>
          </cell>
        </row>
        <row r="2475">
          <cell r="C2475" t="str">
            <v>PSM-ZM202510200009-0028</v>
          </cell>
        </row>
        <row r="2475">
          <cell r="F2475" t="str">
            <v>HGC-Lib-26018892</v>
          </cell>
        </row>
        <row r="2476">
          <cell r="C2476" t="str">
            <v>PSM-ZM202510200009-0028</v>
          </cell>
        </row>
        <row r="2476">
          <cell r="F2476" t="str">
            <v>HGC-Lib-26018893</v>
          </cell>
        </row>
        <row r="2477">
          <cell r="C2477" t="str">
            <v>PSM-ZM202510200009-0028</v>
          </cell>
        </row>
        <row r="2477">
          <cell r="F2477" t="str">
            <v>HGC-Lib-26018894</v>
          </cell>
        </row>
        <row r="2478">
          <cell r="C2478" t="str">
            <v>PSM-ZM202510200009-0028</v>
          </cell>
        </row>
        <row r="2478">
          <cell r="F2478" t="str">
            <v>HGC-Lib-26018895</v>
          </cell>
        </row>
        <row r="2479">
          <cell r="C2479" t="str">
            <v>PSM-ZM202510200009-0028</v>
          </cell>
        </row>
        <row r="2479">
          <cell r="F2479" t="str">
            <v>HGC-Lib-26018896</v>
          </cell>
        </row>
        <row r="2480">
          <cell r="C2480" t="str">
            <v>PSM-ZM202510200009-0028</v>
          </cell>
        </row>
        <row r="2480">
          <cell r="F2480" t="str">
            <v>HGC-Lib-26018897</v>
          </cell>
        </row>
        <row r="2481">
          <cell r="C2481" t="str">
            <v>PSM-ZM202510200009-0028</v>
          </cell>
        </row>
        <row r="2481">
          <cell r="F2481" t="str">
            <v>HGC-Lib-26018898</v>
          </cell>
        </row>
        <row r="2482">
          <cell r="C2482" t="str">
            <v>PSM-ZM202510200009-0028</v>
          </cell>
        </row>
        <row r="2482">
          <cell r="F2482" t="str">
            <v>HGC-Lib-26018899</v>
          </cell>
        </row>
        <row r="2483">
          <cell r="C2483" t="str">
            <v>PSM-ZM202510200009-0028</v>
          </cell>
        </row>
        <row r="2483">
          <cell r="F2483" t="str">
            <v>HGC-Lib-26018900</v>
          </cell>
        </row>
        <row r="2484">
          <cell r="C2484" t="str">
            <v>PSM-ZM202510200009-0028</v>
          </cell>
        </row>
        <row r="2484">
          <cell r="F2484" t="str">
            <v>HGC-Lib-26018901</v>
          </cell>
        </row>
        <row r="2485">
          <cell r="C2485" t="str">
            <v>PSM-ZM202510200009-0028</v>
          </cell>
        </row>
        <row r="2485">
          <cell r="F2485" t="str">
            <v>HGC-Lib-26018902</v>
          </cell>
        </row>
        <row r="2486">
          <cell r="C2486" t="str">
            <v>PSM-ZM202510200009-0028</v>
          </cell>
        </row>
        <row r="2486">
          <cell r="F2486" t="str">
            <v>HGC-Lib-26018903</v>
          </cell>
        </row>
        <row r="2487">
          <cell r="C2487" t="str">
            <v>PSM-ZM202510200009-0028</v>
          </cell>
        </row>
        <row r="2487">
          <cell r="F2487" t="str">
            <v>HGC-Lib-26018904</v>
          </cell>
        </row>
        <row r="2488">
          <cell r="C2488" t="str">
            <v>PSM-ZM202510200009-0028</v>
          </cell>
        </row>
        <row r="2488">
          <cell r="F2488" t="str">
            <v>HGC-Lib-26018905</v>
          </cell>
        </row>
        <row r="2489">
          <cell r="C2489" t="str">
            <v>PSM-ZM202510200009-0028</v>
          </cell>
        </row>
        <row r="2489">
          <cell r="F2489" t="str">
            <v>HGC-Lib-26018906</v>
          </cell>
        </row>
        <row r="2490">
          <cell r="C2490" t="str">
            <v>HGC20240919006-0084</v>
          </cell>
        </row>
        <row r="2490">
          <cell r="F2490" t="str">
            <v>HGC-Lib-26018933</v>
          </cell>
        </row>
        <row r="2491">
          <cell r="C2491" t="str">
            <v>HGC20240919006-0084</v>
          </cell>
        </row>
        <row r="2491">
          <cell r="F2491" t="str">
            <v>HGC-Lib-26018934</v>
          </cell>
        </row>
        <row r="2492">
          <cell r="C2492" t="str">
            <v>HGC20240919006-0084</v>
          </cell>
        </row>
        <row r="2492">
          <cell r="F2492" t="str">
            <v>HGC-Lib-26018935</v>
          </cell>
        </row>
        <row r="2493">
          <cell r="C2493" t="str">
            <v>HGC20240919006-0084</v>
          </cell>
        </row>
        <row r="2493">
          <cell r="F2493" t="str">
            <v>HGC-Lib-26018936</v>
          </cell>
        </row>
        <row r="2494">
          <cell r="C2494" t="str">
            <v>HGC20240919006-0084</v>
          </cell>
        </row>
        <row r="2494">
          <cell r="F2494" t="str">
            <v>HGC-Lib-26018937</v>
          </cell>
        </row>
        <row r="2495">
          <cell r="C2495" t="str">
            <v>HGC20240919006-0084</v>
          </cell>
        </row>
        <row r="2495">
          <cell r="F2495" t="str">
            <v>HGC-Lib-26018938</v>
          </cell>
        </row>
        <row r="2496">
          <cell r="C2496" t="str">
            <v>HGC20240919006-0084</v>
          </cell>
        </row>
        <row r="2496">
          <cell r="F2496" t="str">
            <v>HGC-Lib-26018939</v>
          </cell>
        </row>
        <row r="2497">
          <cell r="C2497" t="str">
            <v>HGC20240919006-0084</v>
          </cell>
        </row>
        <row r="2497">
          <cell r="F2497" t="str">
            <v>HGC-Lib-26018940</v>
          </cell>
        </row>
        <row r="2498">
          <cell r="C2498" t="str">
            <v>HGC20240919006-0084</v>
          </cell>
        </row>
        <row r="2498">
          <cell r="F2498" t="str">
            <v>HGC-Lib-26018941</v>
          </cell>
        </row>
        <row r="2499">
          <cell r="C2499" t="str">
            <v>HGC20240919006-0084</v>
          </cell>
        </row>
        <row r="2499">
          <cell r="F2499" t="str">
            <v>HGC-Lib-26018942</v>
          </cell>
        </row>
        <row r="2500">
          <cell r="C2500" t="str">
            <v>HGC20240919006-0084</v>
          </cell>
        </row>
        <row r="2500">
          <cell r="F2500" t="str">
            <v>HGC-Lib-26018943</v>
          </cell>
        </row>
        <row r="2501">
          <cell r="C2501" t="str">
            <v>HGC20240919006-0084</v>
          </cell>
        </row>
        <row r="2501">
          <cell r="F2501" t="str">
            <v>HGC-Lib-26018944</v>
          </cell>
        </row>
        <row r="2502">
          <cell r="C2502" t="str">
            <v>HGC20240919006-0084</v>
          </cell>
        </row>
        <row r="2502">
          <cell r="F2502" t="str">
            <v>HGC-Lib-26018945</v>
          </cell>
        </row>
        <row r="2503">
          <cell r="C2503" t="str">
            <v>HGC20240919006-0084</v>
          </cell>
        </row>
        <row r="2503">
          <cell r="F2503" t="str">
            <v>HGC-Lib-26018946</v>
          </cell>
        </row>
        <row r="2504">
          <cell r="C2504" t="str">
            <v>HGC20240919006-0084</v>
          </cell>
        </row>
        <row r="2504">
          <cell r="F2504" t="str">
            <v>HGC-Lib-26018947</v>
          </cell>
        </row>
        <row r="2505">
          <cell r="C2505" t="str">
            <v>HGC20240919006-0084</v>
          </cell>
        </row>
        <row r="2505">
          <cell r="F2505" t="str">
            <v>HGC-Lib-26018948</v>
          </cell>
        </row>
        <row r="2506">
          <cell r="C2506" t="str">
            <v>HGC20241218001-0017</v>
          </cell>
        </row>
        <row r="2506">
          <cell r="F2506" t="str">
            <v>HGC-Lib-26018949</v>
          </cell>
        </row>
        <row r="2507">
          <cell r="C2507" t="str">
            <v>HGC20241218001-0017</v>
          </cell>
        </row>
        <row r="2507">
          <cell r="F2507" t="str">
            <v>HGC-Lib-26018950</v>
          </cell>
        </row>
        <row r="2508">
          <cell r="C2508" t="str">
            <v>HGC20241226003-0041</v>
          </cell>
        </row>
        <row r="2508">
          <cell r="F2508" t="str">
            <v>HGC-POOL-26018951</v>
          </cell>
        </row>
        <row r="2509">
          <cell r="C2509" t="str">
            <v>HGC20241226003-0041</v>
          </cell>
        </row>
        <row r="2509">
          <cell r="F2509" t="str">
            <v>HGC-POOL-26018952</v>
          </cell>
        </row>
        <row r="2510">
          <cell r="C2510" t="str">
            <v>PSM-ZM202602060015-0001</v>
          </cell>
        </row>
        <row r="2510">
          <cell r="F2510" t="str">
            <v>HGC-Lib-26018953</v>
          </cell>
        </row>
        <row r="2511">
          <cell r="C2511" t="str">
            <v>PSM-ZM202602060015-0001</v>
          </cell>
        </row>
        <row r="2511">
          <cell r="F2511" t="str">
            <v>HGC-Lib-26018954</v>
          </cell>
        </row>
        <row r="2512">
          <cell r="C2512" t="str">
            <v>PSM-ZM202602060015-0001</v>
          </cell>
        </row>
        <row r="2512">
          <cell r="F2512" t="str">
            <v>HGC-Lib-26018955</v>
          </cell>
        </row>
        <row r="2513">
          <cell r="C2513" t="str">
            <v>PSM-ZM202602060015-0001</v>
          </cell>
        </row>
        <row r="2513">
          <cell r="F2513" t="str">
            <v>HGC-Lib-26018956</v>
          </cell>
        </row>
        <row r="2514">
          <cell r="C2514" t="str">
            <v>PSM-ZM202602060015-0001</v>
          </cell>
        </row>
        <row r="2514">
          <cell r="F2514" t="str">
            <v>HGC-Lib-26018957</v>
          </cell>
        </row>
        <row r="2515">
          <cell r="C2515" t="str">
            <v>PSM-ZM202602060015-0001</v>
          </cell>
        </row>
        <row r="2515">
          <cell r="F2515" t="str">
            <v>HGC-Lib-26018958</v>
          </cell>
        </row>
        <row r="2516">
          <cell r="C2516" t="str">
            <v>PSM-ZM202602060015-0001</v>
          </cell>
        </row>
        <row r="2516">
          <cell r="F2516" t="str">
            <v>HGC-Lib-26018959</v>
          </cell>
        </row>
        <row r="2517">
          <cell r="C2517" t="str">
            <v>PSM-ZM202602060015-0001</v>
          </cell>
        </row>
        <row r="2517">
          <cell r="F2517" t="str">
            <v>HGC-Lib-26018960</v>
          </cell>
        </row>
        <row r="2518">
          <cell r="C2518" t="str">
            <v>PSM-ZM202602060015-0001</v>
          </cell>
        </row>
        <row r="2518">
          <cell r="F2518" t="str">
            <v>HGC-Lib-26018961</v>
          </cell>
        </row>
        <row r="2519">
          <cell r="C2519" t="str">
            <v>PSM-ZM202602040012-0001</v>
          </cell>
        </row>
        <row r="2519">
          <cell r="F2519" t="str">
            <v>HGC-Lib-26018962</v>
          </cell>
        </row>
        <row r="2520">
          <cell r="C2520" t="str">
            <v>PSM-ZM202602040012-0001</v>
          </cell>
        </row>
        <row r="2520">
          <cell r="F2520" t="str">
            <v>HGC-Lib-26018963</v>
          </cell>
        </row>
        <row r="2521">
          <cell r="C2521" t="str">
            <v>PSM-ZM202602040012-0001</v>
          </cell>
        </row>
        <row r="2521">
          <cell r="F2521" t="str">
            <v>HGC-Lib-26018964</v>
          </cell>
        </row>
        <row r="2522">
          <cell r="C2522" t="str">
            <v>PSM-ZM202602040012-0001</v>
          </cell>
        </row>
        <row r="2522">
          <cell r="F2522" t="str">
            <v>HGC-Lib-26018965</v>
          </cell>
        </row>
        <row r="2523">
          <cell r="C2523" t="str">
            <v>PSM-ZM202602040012-0001</v>
          </cell>
        </row>
        <row r="2523">
          <cell r="F2523" t="str">
            <v>HGC-Lib-26018966</v>
          </cell>
        </row>
        <row r="2524">
          <cell r="C2524" t="str">
            <v>PSM-ZM202602040012-0001</v>
          </cell>
        </row>
        <row r="2524">
          <cell r="F2524" t="str">
            <v>HGC-Lib-26018967</v>
          </cell>
        </row>
        <row r="2525">
          <cell r="C2525" t="str">
            <v>PSM-ZM202602040012-0001</v>
          </cell>
        </row>
        <row r="2525">
          <cell r="F2525" t="str">
            <v>HGC-Lib-26018968</v>
          </cell>
        </row>
        <row r="2526">
          <cell r="C2526" t="str">
            <v>PSM-ZM202602040012-0001</v>
          </cell>
        </row>
        <row r="2526">
          <cell r="F2526" t="str">
            <v>HGC-Lib-26018969</v>
          </cell>
        </row>
        <row r="2527">
          <cell r="C2527" t="str">
            <v>PSM-ZM202602040012-0001</v>
          </cell>
        </row>
        <row r="2527">
          <cell r="F2527" t="str">
            <v>HGC-Lib-26018970</v>
          </cell>
        </row>
        <row r="2528">
          <cell r="C2528" t="str">
            <v>PSM-ZM202602040012-0001</v>
          </cell>
        </row>
        <row r="2528">
          <cell r="F2528" t="str">
            <v>HGC-Lib-26018971</v>
          </cell>
        </row>
        <row r="2529">
          <cell r="C2529" t="str">
            <v>PSM-ZM202602040012-0001</v>
          </cell>
        </row>
        <row r="2529">
          <cell r="F2529" t="str">
            <v>HGC-Lib-26018972</v>
          </cell>
        </row>
        <row r="2530">
          <cell r="C2530" t="str">
            <v>PSM-ZM202602040012-0001</v>
          </cell>
        </row>
        <row r="2530">
          <cell r="F2530" t="str">
            <v>HGC-Lib-26018973</v>
          </cell>
        </row>
        <row r="2531">
          <cell r="C2531" t="str">
            <v>PSM-ZM202602040012-0001</v>
          </cell>
        </row>
        <row r="2531">
          <cell r="F2531" t="str">
            <v>HGC-Lib-26018974</v>
          </cell>
        </row>
        <row r="2532">
          <cell r="C2532" t="str">
            <v>PSM-ZM202602040012-0001</v>
          </cell>
        </row>
        <row r="2532">
          <cell r="F2532" t="str">
            <v>HGC-Lib-26018975</v>
          </cell>
        </row>
        <row r="2533">
          <cell r="C2533" t="str">
            <v>PSM-ZM202602040012-0001</v>
          </cell>
        </row>
        <row r="2533">
          <cell r="F2533" t="str">
            <v>HGC-Lib-26018976</v>
          </cell>
        </row>
        <row r="2534">
          <cell r="C2534" t="str">
            <v>PSM-ZM202602040012-0001</v>
          </cell>
        </row>
        <row r="2534">
          <cell r="F2534" t="str">
            <v>HGC-Lib-26018977</v>
          </cell>
        </row>
        <row r="2535">
          <cell r="C2535" t="str">
            <v>PSM-ZM202602040012-0001</v>
          </cell>
        </row>
        <row r="2535">
          <cell r="F2535" t="str">
            <v>HGC-Lib-26018978</v>
          </cell>
        </row>
        <row r="2536">
          <cell r="C2536" t="str">
            <v>PSM-ZM202602040012-0001</v>
          </cell>
        </row>
        <row r="2536">
          <cell r="F2536" t="str">
            <v>HGC-Lib-26018979</v>
          </cell>
        </row>
        <row r="2537">
          <cell r="C2537" t="str">
            <v>PSM-ZM202602040012-0001</v>
          </cell>
        </row>
        <row r="2537">
          <cell r="F2537" t="str">
            <v>HGC-Lib-26018980</v>
          </cell>
        </row>
        <row r="2538">
          <cell r="C2538" t="str">
            <v>PSM-ZM202602040012-0001</v>
          </cell>
        </row>
        <row r="2538">
          <cell r="F2538" t="str">
            <v>HGC-Lib-26018981</v>
          </cell>
        </row>
        <row r="2539">
          <cell r="C2539" t="str">
            <v>HGC20250221005-0013</v>
          </cell>
        </row>
        <row r="2539">
          <cell r="F2539" t="str">
            <v>HGC-Lib-26018982</v>
          </cell>
        </row>
        <row r="2540">
          <cell r="C2540" t="str">
            <v>HGC20250221005-0013</v>
          </cell>
        </row>
        <row r="2540">
          <cell r="F2540" t="str">
            <v>HGC-Lib-26018983</v>
          </cell>
        </row>
        <row r="2541">
          <cell r="C2541" t="str">
            <v>HGC20250221005-0013</v>
          </cell>
        </row>
        <row r="2541">
          <cell r="F2541" t="str">
            <v>HGC-Lib-26018984</v>
          </cell>
        </row>
        <row r="2542">
          <cell r="C2542" t="str">
            <v>PSM-ZM202512160005-0071</v>
          </cell>
        </row>
        <row r="2542">
          <cell r="F2542" t="str">
            <v>HGC-Lib-26018985</v>
          </cell>
        </row>
        <row r="2543">
          <cell r="C2543" t="str">
            <v>PSM-ZM202512160005-0071</v>
          </cell>
        </row>
        <row r="2543">
          <cell r="F2543" t="str">
            <v>HGC-Lib-26018986</v>
          </cell>
        </row>
        <row r="2544">
          <cell r="C2544" t="str">
            <v>PSM-ZM202512160005-0071</v>
          </cell>
        </row>
        <row r="2544">
          <cell r="F2544" t="str">
            <v>HGC-Lib-26018987</v>
          </cell>
        </row>
        <row r="2545">
          <cell r="C2545" t="str">
            <v>PSM-ZM202512160005-0071</v>
          </cell>
        </row>
        <row r="2545">
          <cell r="F2545" t="str">
            <v>HGC-Lib-26018988</v>
          </cell>
        </row>
        <row r="2546">
          <cell r="C2546" t="str">
            <v>PSM-ZM202512160005-0071</v>
          </cell>
        </row>
        <row r="2546">
          <cell r="F2546" t="str">
            <v>HGC-Lib-26018989</v>
          </cell>
        </row>
        <row r="2547">
          <cell r="C2547" t="str">
            <v>PSM-ZM202512160005-0071</v>
          </cell>
        </row>
        <row r="2547">
          <cell r="F2547" t="str">
            <v>HGC-Lib-26018990</v>
          </cell>
        </row>
        <row r="2548">
          <cell r="C2548" t="str">
            <v>PSM-ZM202512160005-0071</v>
          </cell>
        </row>
        <row r="2548">
          <cell r="F2548" t="str">
            <v>HGC-Lib-26018991</v>
          </cell>
        </row>
        <row r="2549">
          <cell r="C2549" t="str">
            <v>PSM-ZM202512160005-0071</v>
          </cell>
        </row>
        <row r="2549">
          <cell r="F2549" t="str">
            <v>HGC-Lib-26018992</v>
          </cell>
        </row>
        <row r="2550">
          <cell r="C2550" t="str">
            <v>PSM-ZM202512160005-0071</v>
          </cell>
        </row>
        <row r="2550">
          <cell r="F2550" t="str">
            <v>HGC-Lib-26018993</v>
          </cell>
        </row>
        <row r="2551">
          <cell r="C2551" t="str">
            <v>PSM-ZM202512160005-0071</v>
          </cell>
        </row>
        <row r="2551">
          <cell r="F2551" t="str">
            <v>HGC-Lib-26018994</v>
          </cell>
        </row>
        <row r="2552">
          <cell r="C2552" t="str">
            <v>PSM-ZM202512160005-0071</v>
          </cell>
        </row>
        <row r="2552">
          <cell r="F2552" t="str">
            <v>HGC-Lib-26018995</v>
          </cell>
        </row>
        <row r="2553">
          <cell r="C2553" t="str">
            <v>PSM-ZM202512160005-0071</v>
          </cell>
        </row>
        <row r="2553">
          <cell r="F2553" t="str">
            <v>HGC-Lib-26018996</v>
          </cell>
        </row>
        <row r="2554">
          <cell r="C2554" t="str">
            <v>PSM-ZM202512160005-0071</v>
          </cell>
        </row>
        <row r="2554">
          <cell r="F2554" t="str">
            <v>HGC-Lib-26018997</v>
          </cell>
        </row>
        <row r="2555">
          <cell r="C2555" t="str">
            <v>PSM-ZM202512160005-0071</v>
          </cell>
        </row>
        <row r="2555">
          <cell r="F2555" t="str">
            <v>HGC-Lib-26018998</v>
          </cell>
        </row>
        <row r="2556">
          <cell r="C2556" t="str">
            <v>PSM-ZM202512160005-0071</v>
          </cell>
        </row>
        <row r="2556">
          <cell r="F2556" t="str">
            <v>HGC-Lib-26018999</v>
          </cell>
        </row>
        <row r="2557">
          <cell r="C2557" t="str">
            <v>PSM-ZM202512160005-0071</v>
          </cell>
        </row>
        <row r="2557">
          <cell r="F2557" t="str">
            <v>HGC-Lib-26019000</v>
          </cell>
        </row>
        <row r="2558">
          <cell r="C2558" t="str">
            <v>PSM-ZM202512160005-0071</v>
          </cell>
        </row>
        <row r="2558">
          <cell r="F2558" t="str">
            <v>HGC-Lib-26019001</v>
          </cell>
        </row>
        <row r="2559">
          <cell r="C2559" t="str">
            <v>PSM-ZM202512160005-0071</v>
          </cell>
        </row>
        <row r="2559">
          <cell r="F2559" t="str">
            <v>HGC-Lib-26019002</v>
          </cell>
        </row>
        <row r="2560">
          <cell r="C2560" t="str">
            <v>PSM-ZM202512160005-0071</v>
          </cell>
        </row>
        <row r="2560">
          <cell r="F2560" t="str">
            <v>HGC-Lib-26019003</v>
          </cell>
        </row>
        <row r="2561">
          <cell r="C2561" t="str">
            <v>PSM-ZM202512160005-0071</v>
          </cell>
        </row>
        <row r="2561">
          <cell r="F2561" t="str">
            <v>HGC-Lib-26019004</v>
          </cell>
        </row>
        <row r="2562">
          <cell r="C2562" t="str">
            <v>PSM-ZM202512160005-0071</v>
          </cell>
        </row>
        <row r="2562">
          <cell r="F2562" t="str">
            <v>HGC-Lib-26019005</v>
          </cell>
        </row>
        <row r="2563">
          <cell r="C2563" t="str">
            <v>PSM-ZM202512160005-0071</v>
          </cell>
        </row>
        <row r="2563">
          <cell r="F2563" t="str">
            <v>HGC-Lib-26019006</v>
          </cell>
        </row>
        <row r="2564">
          <cell r="C2564" t="str">
            <v>PSM-ZM202512160005-0071</v>
          </cell>
        </row>
        <row r="2564">
          <cell r="F2564" t="str">
            <v>HGC-Lib-26019007</v>
          </cell>
        </row>
        <row r="2565">
          <cell r="C2565" t="str">
            <v>PSM-ZM202512160005-0071</v>
          </cell>
        </row>
        <row r="2565">
          <cell r="F2565" t="str">
            <v>HGC-Lib-26019008</v>
          </cell>
        </row>
        <row r="2566">
          <cell r="C2566" t="str">
            <v>PSM-ZM202512160005-0071</v>
          </cell>
        </row>
        <row r="2566">
          <cell r="F2566" t="str">
            <v>HGC-Lib-26019009</v>
          </cell>
        </row>
        <row r="2567">
          <cell r="C2567" t="str">
            <v>PSM-ZM202512160005-0071</v>
          </cell>
        </row>
        <row r="2567">
          <cell r="F2567" t="str">
            <v>HGC-Lib-26019010</v>
          </cell>
        </row>
        <row r="2568">
          <cell r="C2568" t="str">
            <v>PSM-ZM202512160005-0071</v>
          </cell>
        </row>
        <row r="2568">
          <cell r="F2568" t="str">
            <v>HGC-Lib-26019011</v>
          </cell>
        </row>
        <row r="2569">
          <cell r="C2569" t="str">
            <v>PSM-ZM202512160005-0071</v>
          </cell>
        </row>
        <row r="2569">
          <cell r="F2569" t="str">
            <v>HGC-Lib-26019012</v>
          </cell>
        </row>
        <row r="2570">
          <cell r="C2570" t="str">
            <v>PSM-ZM202512160005-0071</v>
          </cell>
        </row>
        <row r="2570">
          <cell r="F2570" t="str">
            <v>HGC-Lib-26019013</v>
          </cell>
        </row>
        <row r="2571">
          <cell r="C2571" t="str">
            <v>PSM-ZM202512160005-0071</v>
          </cell>
        </row>
        <row r="2571">
          <cell r="F2571" t="str">
            <v>HGC-Lib-26019014</v>
          </cell>
        </row>
        <row r="2572">
          <cell r="C2572" t="str">
            <v>PSM-ZM202512160005-0072</v>
          </cell>
        </row>
        <row r="2572">
          <cell r="F2572" t="str">
            <v>HGC-Lib-26019015</v>
          </cell>
        </row>
        <row r="2573">
          <cell r="C2573" t="str">
            <v>PSM-ZM202512160005-0072</v>
          </cell>
        </row>
        <row r="2573">
          <cell r="F2573" t="str">
            <v>HGC-Lib-26019016</v>
          </cell>
        </row>
        <row r="2574">
          <cell r="C2574" t="str">
            <v>PSM-ZM202508080010-0067</v>
          </cell>
        </row>
        <row r="2574">
          <cell r="F2574" t="str">
            <v>HGC-POOL-26019017</v>
          </cell>
        </row>
        <row r="2575">
          <cell r="C2575" t="str">
            <v>HGC20250228003-0307</v>
          </cell>
        </row>
        <row r="2575">
          <cell r="F2575" t="str">
            <v>HGC-Lib-26019027</v>
          </cell>
        </row>
        <row r="2576">
          <cell r="C2576" t="str">
            <v>HGC20250228003-0307</v>
          </cell>
        </row>
        <row r="2576">
          <cell r="F2576" t="str">
            <v>HGC-Lib-26019028</v>
          </cell>
        </row>
        <row r="2577">
          <cell r="C2577" t="str">
            <v>HGC20250228003-0307</v>
          </cell>
        </row>
        <row r="2577">
          <cell r="F2577" t="str">
            <v>HGC-Lib-26019029</v>
          </cell>
        </row>
        <row r="2578">
          <cell r="C2578" t="str">
            <v>HGC20250228003-0307</v>
          </cell>
        </row>
        <row r="2578">
          <cell r="F2578" t="str">
            <v>HGC-Lib-26019030</v>
          </cell>
        </row>
        <row r="2579">
          <cell r="C2579" t="str">
            <v>PSM-ZM202507290002-0027</v>
          </cell>
        </row>
        <row r="2579">
          <cell r="F2579" t="str">
            <v>HGC-POOL-26019037</v>
          </cell>
        </row>
        <row r="2580">
          <cell r="C2580" t="str">
            <v>PSM-ZM202602060019-0001</v>
          </cell>
        </row>
        <row r="2580">
          <cell r="F2580" t="str">
            <v>HGC-POOL-26019038</v>
          </cell>
        </row>
        <row r="2581">
          <cell r="C2581" t="str">
            <v>PSM-ZM202601070010-0006</v>
          </cell>
        </row>
        <row r="2581">
          <cell r="F2581" t="str">
            <v>HGC-POOL-26019039</v>
          </cell>
        </row>
        <row r="2582">
          <cell r="C2582" t="str">
            <v>PSM-ZM202601070010-0006</v>
          </cell>
        </row>
        <row r="2582">
          <cell r="F2582" t="str">
            <v>HGC-POOL-26019040</v>
          </cell>
        </row>
        <row r="2583">
          <cell r="C2583" t="str">
            <v>PSM-ZM202601070010-0006</v>
          </cell>
        </row>
        <row r="2583">
          <cell r="F2583" t="str">
            <v>HGC-POOL-26019041</v>
          </cell>
        </row>
        <row r="2584">
          <cell r="C2584" t="str">
            <v>PSM-ZM202601070010-0005</v>
          </cell>
        </row>
        <row r="2584">
          <cell r="F2584" t="str">
            <v>HGC-POOL-26019042</v>
          </cell>
        </row>
        <row r="2585">
          <cell r="C2585" t="str">
            <v>PSM-ZM202601070010-0005</v>
          </cell>
        </row>
        <row r="2585">
          <cell r="F2585" t="str">
            <v>HGC-POOL-26019043</v>
          </cell>
        </row>
        <row r="2586">
          <cell r="C2586" t="str">
            <v>PSM-ZM202601210011-0009</v>
          </cell>
        </row>
        <row r="2586">
          <cell r="F2586" t="str">
            <v>HGC-POOL-26019044</v>
          </cell>
        </row>
        <row r="2587">
          <cell r="C2587" t="str">
            <v>PSM-ZM202601210011-0009</v>
          </cell>
        </row>
        <row r="2587">
          <cell r="F2587" t="str">
            <v>HGC-POOL-26019045</v>
          </cell>
        </row>
        <row r="2588">
          <cell r="C2588" t="str">
            <v>PSM-ZM202601210011-0009</v>
          </cell>
        </row>
        <row r="2588">
          <cell r="F2588" t="str">
            <v>HGC-POOL-26019046</v>
          </cell>
        </row>
        <row r="2589">
          <cell r="C2589" t="str">
            <v>PSM-ZM202601210011-0009</v>
          </cell>
        </row>
        <row r="2589">
          <cell r="F2589" t="str">
            <v>HGC-POOL-26019047</v>
          </cell>
        </row>
        <row r="2590">
          <cell r="C2590" t="str">
            <v>PSM-ZM202601210011-0009</v>
          </cell>
        </row>
        <row r="2590">
          <cell r="F2590" t="str">
            <v>HGC-POOL-26019048</v>
          </cell>
        </row>
        <row r="2591">
          <cell r="C2591" t="str">
            <v>PSM-ZM202601210011-0009</v>
          </cell>
        </row>
        <row r="2591">
          <cell r="F2591" t="str">
            <v>HGC-POOL-26019049</v>
          </cell>
        </row>
        <row r="2592">
          <cell r="C2592" t="str">
            <v>PSM-ZM202601210011-0007</v>
          </cell>
        </row>
        <row r="2592">
          <cell r="F2592" t="str">
            <v>HGC-Lib-26019050</v>
          </cell>
        </row>
        <row r="2593">
          <cell r="C2593" t="str">
            <v>PSM-ZM202601210011-0007</v>
          </cell>
        </row>
        <row r="2593">
          <cell r="F2593" t="str">
            <v>HGC-Lib-26019051</v>
          </cell>
        </row>
        <row r="2594">
          <cell r="C2594" t="str">
            <v>PSM-ZM202601210011-0007</v>
          </cell>
        </row>
        <row r="2594">
          <cell r="F2594" t="str">
            <v>HGC-Lib-26019052</v>
          </cell>
        </row>
        <row r="2595">
          <cell r="C2595" t="str">
            <v>PSM-ZM202601210011-0007</v>
          </cell>
        </row>
        <row r="2595">
          <cell r="F2595" t="str">
            <v>HGC-Lib-26019053</v>
          </cell>
        </row>
        <row r="2596">
          <cell r="C2596" t="str">
            <v>PSM-ZM202601210011-0007</v>
          </cell>
        </row>
        <row r="2596">
          <cell r="F2596" t="str">
            <v>HGC-Lib-26019054</v>
          </cell>
        </row>
        <row r="2597">
          <cell r="C2597" t="str">
            <v>PSM-ZM202601210011-0007</v>
          </cell>
        </row>
        <row r="2597">
          <cell r="F2597" t="str">
            <v>HGC-Lib-26019055</v>
          </cell>
        </row>
        <row r="2598">
          <cell r="C2598" t="str">
            <v>PSM-ZM202601210011-0007</v>
          </cell>
        </row>
        <row r="2598">
          <cell r="F2598" t="str">
            <v>HGC-Lib-26019056</v>
          </cell>
        </row>
        <row r="2599">
          <cell r="C2599" t="str">
            <v>PSM-ZM202601210011-0007</v>
          </cell>
        </row>
        <row r="2599">
          <cell r="F2599" t="str">
            <v>HGC-Lib-26019057</v>
          </cell>
        </row>
        <row r="2600">
          <cell r="C2600" t="str">
            <v>PSM-ZM202601210011-0007</v>
          </cell>
        </row>
        <row r="2600">
          <cell r="F2600" t="str">
            <v>HGC-Lib-26019058</v>
          </cell>
        </row>
        <row r="2601">
          <cell r="C2601" t="str">
            <v>PSM-ZM202601210011-0007</v>
          </cell>
        </row>
        <row r="2601">
          <cell r="F2601" t="str">
            <v>HGC-Lib-26019059</v>
          </cell>
        </row>
        <row r="2602">
          <cell r="C2602" t="str">
            <v>PSM-ZM202601210011-0007</v>
          </cell>
        </row>
        <row r="2602">
          <cell r="F2602" t="str">
            <v>HGC-Lib-26019060</v>
          </cell>
        </row>
        <row r="2603">
          <cell r="C2603" t="str">
            <v>PSM-ZM202601210011-0007</v>
          </cell>
        </row>
        <row r="2603">
          <cell r="F2603" t="str">
            <v>HGC-Lib-26019061</v>
          </cell>
        </row>
        <row r="2604">
          <cell r="C2604" t="str">
            <v>PSM-ZM202601210011-0007</v>
          </cell>
        </row>
        <row r="2604">
          <cell r="F2604" t="str">
            <v>HGC-Lib-26019062</v>
          </cell>
        </row>
        <row r="2605">
          <cell r="C2605" t="str">
            <v>PSM-ZM202601210011-0007</v>
          </cell>
        </row>
        <row r="2605">
          <cell r="F2605" t="str">
            <v>HGC-Lib-26019063</v>
          </cell>
        </row>
        <row r="2606">
          <cell r="C2606" t="str">
            <v>PSM-ZM202601210011-0007</v>
          </cell>
        </row>
        <row r="2606">
          <cell r="F2606" t="str">
            <v>HGC-Lib-26019064</v>
          </cell>
        </row>
        <row r="2607">
          <cell r="C2607" t="str">
            <v>PSM-ZM202601210011-0007</v>
          </cell>
        </row>
        <row r="2607">
          <cell r="F2607" t="str">
            <v>HGC-Lib-26019065</v>
          </cell>
        </row>
        <row r="2608">
          <cell r="C2608" t="str">
            <v>PSM-ZM202601210011-0007</v>
          </cell>
        </row>
        <row r="2608">
          <cell r="F2608" t="str">
            <v>HGC-Lib-26019066</v>
          </cell>
        </row>
        <row r="2609">
          <cell r="C2609" t="str">
            <v>PSM-ZM202601210011-0007</v>
          </cell>
        </row>
        <row r="2609">
          <cell r="F2609" t="str">
            <v>HGC-Lib-26019067</v>
          </cell>
        </row>
        <row r="2610">
          <cell r="C2610" t="str">
            <v>PSM-ZM202601210011-0007</v>
          </cell>
        </row>
        <row r="2610">
          <cell r="F2610" t="str">
            <v>HGC-Lib-26019068</v>
          </cell>
        </row>
        <row r="2611">
          <cell r="C2611" t="str">
            <v>PSM-ZM202601210011-0007</v>
          </cell>
        </row>
        <row r="2611">
          <cell r="F2611" t="str">
            <v>HGC-Lib-26019069</v>
          </cell>
        </row>
        <row r="2612">
          <cell r="C2612" t="str">
            <v>PSM-ZM202601210011-0007</v>
          </cell>
        </row>
        <row r="2612">
          <cell r="F2612" t="str">
            <v>HGC-Lib-26019070</v>
          </cell>
        </row>
        <row r="2613">
          <cell r="C2613" t="str">
            <v>PSM-ZM202601210011-0007</v>
          </cell>
        </row>
        <row r="2613">
          <cell r="F2613" t="str">
            <v>HGC-Lib-26019071</v>
          </cell>
        </row>
        <row r="2614">
          <cell r="C2614" t="str">
            <v>PSM-ZM202601210011-0007</v>
          </cell>
        </row>
        <row r="2614">
          <cell r="F2614" t="str">
            <v>HGC-Lib-26019072</v>
          </cell>
        </row>
        <row r="2615">
          <cell r="C2615" t="str">
            <v>PSM-ZM202601210011-0007</v>
          </cell>
        </row>
        <row r="2615">
          <cell r="F2615" t="str">
            <v>HGC-Lib-26019073</v>
          </cell>
        </row>
        <row r="2616">
          <cell r="C2616" t="str">
            <v>PSM-ZM202601210011-0007</v>
          </cell>
        </row>
        <row r="2616">
          <cell r="F2616" t="str">
            <v>HGC-Lib-26019074</v>
          </cell>
        </row>
        <row r="2617">
          <cell r="C2617" t="str">
            <v>PSM-ZM202601210011-0007</v>
          </cell>
        </row>
        <row r="2617">
          <cell r="F2617" t="str">
            <v>HGC-Lib-26019075</v>
          </cell>
        </row>
        <row r="2618">
          <cell r="C2618" t="str">
            <v>PSM-ZM202601210011-0007</v>
          </cell>
        </row>
        <row r="2618">
          <cell r="F2618" t="str">
            <v>HGC-Lib-26019076</v>
          </cell>
        </row>
        <row r="2619">
          <cell r="C2619" t="str">
            <v>PSM-ZM202601210011-0007</v>
          </cell>
        </row>
        <row r="2619">
          <cell r="F2619" t="str">
            <v>HGC-Lib-26019077</v>
          </cell>
        </row>
        <row r="2620">
          <cell r="C2620" t="str">
            <v>PSM-ZM202601210011-0007</v>
          </cell>
        </row>
        <row r="2620">
          <cell r="F2620" t="str">
            <v>HGC-Lib-26019078</v>
          </cell>
        </row>
        <row r="2621">
          <cell r="C2621" t="str">
            <v>PSM-ZM202601210011-0007</v>
          </cell>
        </row>
        <row r="2621">
          <cell r="F2621" t="str">
            <v>HGC-Lib-26019079</v>
          </cell>
        </row>
        <row r="2622">
          <cell r="C2622" t="str">
            <v>PSM-ZM202601210011-0007</v>
          </cell>
        </row>
        <row r="2622">
          <cell r="F2622" t="str">
            <v>HGC-Lib-26019080</v>
          </cell>
        </row>
        <row r="2623">
          <cell r="C2623" t="str">
            <v>PSM-ZM202601210011-0007</v>
          </cell>
        </row>
        <row r="2623">
          <cell r="F2623" t="str">
            <v>HGC-Lib-26019081</v>
          </cell>
        </row>
        <row r="2624">
          <cell r="C2624" t="str">
            <v>PSM-ZM202601210011-0007</v>
          </cell>
        </row>
        <row r="2624">
          <cell r="F2624" t="str">
            <v>HGC-Lib-26019082</v>
          </cell>
        </row>
        <row r="2625">
          <cell r="C2625" t="str">
            <v>PSM-ZM202601210011-0007</v>
          </cell>
        </row>
        <row r="2625">
          <cell r="F2625" t="str">
            <v>HGC-Lib-26019083</v>
          </cell>
        </row>
        <row r="2626">
          <cell r="C2626" t="str">
            <v>PSM-ZM202601210011-0007</v>
          </cell>
        </row>
        <row r="2626">
          <cell r="F2626" t="str">
            <v>HGC-Lib-26019084</v>
          </cell>
        </row>
        <row r="2627">
          <cell r="C2627" t="str">
            <v>PSM-ZM202601210011-0007</v>
          </cell>
        </row>
        <row r="2627">
          <cell r="F2627" t="str">
            <v>HGC-Lib-26019085</v>
          </cell>
        </row>
        <row r="2628">
          <cell r="C2628" t="str">
            <v>PSM-ZM202601210011-0007</v>
          </cell>
        </row>
        <row r="2628">
          <cell r="F2628" t="str">
            <v>HGC-Lib-26019086</v>
          </cell>
        </row>
        <row r="2629">
          <cell r="C2629" t="str">
            <v>PSM-ZM202601210011-0007</v>
          </cell>
        </row>
        <row r="2629">
          <cell r="F2629" t="str">
            <v>HGC-Lib-26019087</v>
          </cell>
        </row>
        <row r="2630">
          <cell r="C2630" t="str">
            <v>PSM-ZM202601210011-0007</v>
          </cell>
        </row>
        <row r="2630">
          <cell r="F2630" t="str">
            <v>HGC-Lib-26019088</v>
          </cell>
        </row>
        <row r="2631">
          <cell r="C2631" t="str">
            <v>PSM-ZM202601210011-0007</v>
          </cell>
        </row>
        <row r="2631">
          <cell r="F2631" t="str">
            <v>HGC-Lib-26019089</v>
          </cell>
        </row>
        <row r="2632">
          <cell r="C2632" t="str">
            <v>PSM-ZM202601210011-0007</v>
          </cell>
        </row>
        <row r="2632">
          <cell r="F2632" t="str">
            <v>HGC-Lib-26019090</v>
          </cell>
        </row>
        <row r="2633">
          <cell r="C2633" t="str">
            <v>PSM-ZM202601210011-0007</v>
          </cell>
        </row>
        <row r="2633">
          <cell r="F2633" t="str">
            <v>HGC-Lib-26019091</v>
          </cell>
        </row>
        <row r="2634">
          <cell r="C2634" t="str">
            <v>PSM-ZM202601210011-0007</v>
          </cell>
        </row>
        <row r="2634">
          <cell r="F2634" t="str">
            <v>HGC-Lib-26019092</v>
          </cell>
        </row>
        <row r="2635">
          <cell r="C2635" t="str">
            <v>PSM-ZM202601210011-0007</v>
          </cell>
        </row>
        <row r="2635">
          <cell r="F2635" t="str">
            <v>HGC-Lib-26019093</v>
          </cell>
        </row>
        <row r="2636">
          <cell r="C2636" t="str">
            <v>PSM-ZM202601210011-0007</v>
          </cell>
        </row>
        <row r="2636">
          <cell r="F2636" t="str">
            <v>HGC-Lib-26019094</v>
          </cell>
        </row>
        <row r="2637">
          <cell r="C2637" t="str">
            <v>PSM-ZM202601210011-0007</v>
          </cell>
        </row>
        <row r="2637">
          <cell r="F2637" t="str">
            <v>HGC-Lib-26019095</v>
          </cell>
        </row>
        <row r="2638">
          <cell r="C2638" t="str">
            <v>PSM-ZM202601210011-0007</v>
          </cell>
        </row>
        <row r="2638">
          <cell r="F2638" t="str">
            <v>HGC-Lib-26019096</v>
          </cell>
        </row>
        <row r="2639">
          <cell r="C2639" t="str">
            <v>PSM-ZM202601210011-0007</v>
          </cell>
        </row>
        <row r="2639">
          <cell r="F2639" t="str">
            <v>HGC-Lib-26019097</v>
          </cell>
        </row>
        <row r="2640">
          <cell r="C2640" t="str">
            <v>PSM-ZM202601210011-0007</v>
          </cell>
        </row>
        <row r="2640">
          <cell r="F2640" t="str">
            <v>HGC-Lib-26019098</v>
          </cell>
        </row>
        <row r="2641">
          <cell r="C2641" t="str">
            <v>PSM-ZM202601210011-0007</v>
          </cell>
        </row>
        <row r="2641">
          <cell r="F2641" t="str">
            <v>HGC-Lib-26019099</v>
          </cell>
        </row>
        <row r="2642">
          <cell r="C2642" t="str">
            <v>PSM-ZM202601210011-0007</v>
          </cell>
        </row>
        <row r="2642">
          <cell r="F2642" t="str">
            <v>HGC-Lib-26019100</v>
          </cell>
        </row>
        <row r="2643">
          <cell r="C2643" t="str">
            <v>PSM-ZM202601210011-0007</v>
          </cell>
        </row>
        <row r="2643">
          <cell r="F2643" t="str">
            <v>HGC-Lib-26019101</v>
          </cell>
        </row>
        <row r="2644">
          <cell r="C2644" t="str">
            <v>PSM-ZM202601210011-0007</v>
          </cell>
        </row>
        <row r="2644">
          <cell r="F2644" t="str">
            <v>HGC-Lib-26019102</v>
          </cell>
        </row>
        <row r="2645">
          <cell r="C2645" t="str">
            <v>PSM-ZM202601210011-0007</v>
          </cell>
        </row>
        <row r="2645">
          <cell r="F2645" t="str">
            <v>HGC-Lib-26019103</v>
          </cell>
        </row>
        <row r="2646">
          <cell r="C2646" t="str">
            <v>PSM-ZM202601210011-0007</v>
          </cell>
        </row>
        <row r="2646">
          <cell r="F2646" t="str">
            <v>HGC-Lib-26019104</v>
          </cell>
        </row>
        <row r="2647">
          <cell r="C2647" t="str">
            <v>PSM-ZM202601210011-0007</v>
          </cell>
        </row>
        <row r="2647">
          <cell r="F2647" t="str">
            <v>HGC-Lib-26019105</v>
          </cell>
        </row>
        <row r="2648">
          <cell r="C2648" t="str">
            <v>PSM-ZM202601210011-0007</v>
          </cell>
        </row>
        <row r="2648">
          <cell r="F2648" t="str">
            <v>HGC-Lib-26019106</v>
          </cell>
        </row>
        <row r="2649">
          <cell r="C2649" t="str">
            <v>PSM-ZM202601210011-0007</v>
          </cell>
        </row>
        <row r="2649">
          <cell r="F2649" t="str">
            <v>HGC-Lib-26019107</v>
          </cell>
        </row>
        <row r="2650">
          <cell r="C2650" t="str">
            <v>PSM-ZM202601210011-0007</v>
          </cell>
        </row>
        <row r="2650">
          <cell r="F2650" t="str">
            <v>HGC-Lib-26019108</v>
          </cell>
        </row>
        <row r="2651">
          <cell r="C2651" t="str">
            <v>PSM-ZM202601210011-0007</v>
          </cell>
        </row>
        <row r="2651">
          <cell r="F2651" t="str">
            <v>HGC-Lib-26019109</v>
          </cell>
        </row>
        <row r="2652">
          <cell r="C2652" t="str">
            <v>PSM-ZM202601210011-0008</v>
          </cell>
        </row>
        <row r="2652">
          <cell r="F2652" t="str">
            <v>HGC-Lib-26019110</v>
          </cell>
        </row>
        <row r="2653">
          <cell r="C2653" t="str">
            <v>PSM-ZM202601210011-0008</v>
          </cell>
        </row>
        <row r="2653">
          <cell r="F2653" t="str">
            <v>HGC-Lib-26019111</v>
          </cell>
        </row>
        <row r="2654">
          <cell r="C2654" t="str">
            <v>PSM-ZM202601210011-0008</v>
          </cell>
        </row>
        <row r="2654">
          <cell r="F2654" t="str">
            <v>HGC-Lib-26019112</v>
          </cell>
        </row>
        <row r="2655">
          <cell r="C2655" t="str">
            <v>PSM-ZM202601210011-0008</v>
          </cell>
        </row>
        <row r="2655">
          <cell r="F2655" t="str">
            <v>HGC-Lib-26019113</v>
          </cell>
        </row>
        <row r="2656">
          <cell r="C2656" t="str">
            <v>PSM-ZM202601210011-0008</v>
          </cell>
        </row>
        <row r="2656">
          <cell r="F2656" t="str">
            <v>HGC-Lib-26019114</v>
          </cell>
        </row>
        <row r="2657">
          <cell r="C2657" t="str">
            <v>PSM-ZM202601210011-0008</v>
          </cell>
        </row>
        <row r="2657">
          <cell r="F2657" t="str">
            <v>HGC-Lib-26019115</v>
          </cell>
        </row>
        <row r="2658">
          <cell r="C2658" t="str">
            <v>PSM-ZM202601210011-0008</v>
          </cell>
        </row>
        <row r="2658">
          <cell r="F2658" t="str">
            <v>HGC-Lib-26019116</v>
          </cell>
        </row>
        <row r="2659">
          <cell r="C2659" t="str">
            <v>PSM-ZM202601210011-0008</v>
          </cell>
        </row>
        <row r="2659">
          <cell r="F2659" t="str">
            <v>HGC-Lib-26019117</v>
          </cell>
        </row>
        <row r="2660">
          <cell r="C2660" t="str">
            <v>PSM-ZM202601210011-0008</v>
          </cell>
        </row>
        <row r="2660">
          <cell r="F2660" t="str">
            <v>HGC-Lib-26019118</v>
          </cell>
        </row>
        <row r="2661">
          <cell r="C2661" t="str">
            <v>PSM-ZM202601210011-0008</v>
          </cell>
        </row>
        <row r="2661">
          <cell r="F2661" t="str">
            <v>HGC-Lib-26019119</v>
          </cell>
        </row>
        <row r="2662">
          <cell r="C2662" t="str">
            <v>PSM-ZM202601210011-0008</v>
          </cell>
        </row>
        <row r="2662">
          <cell r="F2662" t="str">
            <v>HGC-Lib-26019120</v>
          </cell>
        </row>
        <row r="2663">
          <cell r="C2663" t="str">
            <v>PSM-ZM202601210011-0008</v>
          </cell>
        </row>
        <row r="2663">
          <cell r="F2663" t="str">
            <v>HGC-Lib-26019121</v>
          </cell>
        </row>
        <row r="2664">
          <cell r="C2664" t="str">
            <v>PSM-ZM202601210011-0008</v>
          </cell>
        </row>
        <row r="2664">
          <cell r="F2664" t="str">
            <v>HGC-Lib-26019122</v>
          </cell>
        </row>
        <row r="2665">
          <cell r="C2665" t="str">
            <v>PSM-ZM202601210011-0008</v>
          </cell>
        </row>
        <row r="2665">
          <cell r="F2665" t="str">
            <v>HGC-Lib-26019123</v>
          </cell>
        </row>
        <row r="2666">
          <cell r="C2666" t="str">
            <v>PSM-ZM202601210011-0008</v>
          </cell>
        </row>
        <row r="2666">
          <cell r="F2666" t="str">
            <v>HGC-Lib-26019124</v>
          </cell>
        </row>
        <row r="2667">
          <cell r="C2667" t="str">
            <v>PSM-ZM202601210011-0008</v>
          </cell>
        </row>
        <row r="2667">
          <cell r="F2667" t="str">
            <v>HGC-Lib-26019125</v>
          </cell>
        </row>
        <row r="2668">
          <cell r="C2668" t="str">
            <v>PSM-ZM202601210011-0008</v>
          </cell>
        </row>
        <row r="2668">
          <cell r="F2668" t="str">
            <v>HGC-Lib-26019126</v>
          </cell>
        </row>
        <row r="2669">
          <cell r="C2669" t="str">
            <v>PSM-ZM202601210011-0008</v>
          </cell>
        </row>
        <row r="2669">
          <cell r="F2669" t="str">
            <v>HGC-Lib-26019127</v>
          </cell>
        </row>
        <row r="2670">
          <cell r="C2670" t="str">
            <v>PSM-ZM202601210011-0008</v>
          </cell>
        </row>
        <row r="2670">
          <cell r="F2670" t="str">
            <v>HGC-Lib-26019128</v>
          </cell>
        </row>
        <row r="2671">
          <cell r="C2671" t="str">
            <v>PSM-ZM202601210011-0008</v>
          </cell>
        </row>
        <row r="2671">
          <cell r="F2671" t="str">
            <v>HGC-Lib-26019129</v>
          </cell>
        </row>
        <row r="2672">
          <cell r="C2672" t="str">
            <v>PSM-ZM202601210011-0008</v>
          </cell>
        </row>
        <row r="2672">
          <cell r="F2672" t="str">
            <v>HGC-Lib-26019130</v>
          </cell>
        </row>
        <row r="2673">
          <cell r="C2673" t="str">
            <v>PSM-ZM202601210011-0008</v>
          </cell>
        </row>
        <row r="2673">
          <cell r="F2673" t="str">
            <v>HGC-Lib-26019131</v>
          </cell>
        </row>
        <row r="2674">
          <cell r="C2674" t="str">
            <v>PSM-ZM202601210011-0008</v>
          </cell>
        </row>
        <row r="2674">
          <cell r="F2674" t="str">
            <v>HGC-Lib-26019132</v>
          </cell>
        </row>
        <row r="2675">
          <cell r="C2675" t="str">
            <v>PSM-ZM202601210011-0008</v>
          </cell>
        </row>
        <row r="2675">
          <cell r="F2675" t="str">
            <v>HGC-Lib-26019133</v>
          </cell>
        </row>
        <row r="2676">
          <cell r="C2676" t="str">
            <v>PSM-ZM202601210011-0008</v>
          </cell>
        </row>
        <row r="2676">
          <cell r="F2676" t="str">
            <v>HGC-Lib-26019134</v>
          </cell>
        </row>
        <row r="2677">
          <cell r="C2677" t="str">
            <v>PSM-ZM202601210011-0008</v>
          </cell>
        </row>
        <row r="2677">
          <cell r="F2677" t="str">
            <v>HGC-Lib-26019135</v>
          </cell>
        </row>
        <row r="2678">
          <cell r="C2678" t="str">
            <v>PSM-ZM202601210011-0008</v>
          </cell>
        </row>
        <row r="2678">
          <cell r="F2678" t="str">
            <v>HGC-Lib-26019136</v>
          </cell>
        </row>
        <row r="2679">
          <cell r="C2679" t="str">
            <v>PSM-ZM202601210011-0008</v>
          </cell>
        </row>
        <row r="2679">
          <cell r="F2679" t="str">
            <v>HGC-Lib-26019137</v>
          </cell>
        </row>
        <row r="2680">
          <cell r="C2680" t="str">
            <v>PSM-ZM202601210011-0008</v>
          </cell>
        </row>
        <row r="2680">
          <cell r="F2680" t="str">
            <v>HGC-Lib-26019138</v>
          </cell>
        </row>
        <row r="2681">
          <cell r="C2681" t="str">
            <v>PSM-ZM202511190004-0002</v>
          </cell>
        </row>
        <row r="2681">
          <cell r="F2681" t="str">
            <v>HGC-POOL-26019139</v>
          </cell>
        </row>
        <row r="2682">
          <cell r="C2682" t="str">
            <v>PSM-ZM202511190004-0002</v>
          </cell>
        </row>
        <row r="2682">
          <cell r="F2682" t="str">
            <v>HGC-POOL-26019140</v>
          </cell>
        </row>
        <row r="2683">
          <cell r="C2683" t="str">
            <v>PSM-ZM202506170006-0178</v>
          </cell>
        </row>
        <row r="2683">
          <cell r="F2683" t="str">
            <v>HGC-Lib-26019141</v>
          </cell>
        </row>
        <row r="2684">
          <cell r="C2684" t="str">
            <v>PSM-ZM202506170006-0178</v>
          </cell>
        </row>
        <row r="2684">
          <cell r="F2684" t="str">
            <v>HGC-Lib-26019142</v>
          </cell>
        </row>
        <row r="2685">
          <cell r="C2685" t="str">
            <v>PSM-ZM202506170006-0178</v>
          </cell>
        </row>
        <row r="2685">
          <cell r="F2685" t="str">
            <v>HGC-Lib-26019143</v>
          </cell>
        </row>
        <row r="2686">
          <cell r="C2686" t="str">
            <v>PSM-ZM202506170006-0178</v>
          </cell>
        </row>
        <row r="2686">
          <cell r="F2686" t="str">
            <v>HGC-Lib-26019144</v>
          </cell>
        </row>
        <row r="2687">
          <cell r="C2687" t="str">
            <v>PSM-ZM202506170006-0178</v>
          </cell>
        </row>
        <row r="2687">
          <cell r="F2687" t="str">
            <v>HGC-Lib-26019145</v>
          </cell>
        </row>
        <row r="2688">
          <cell r="C2688" t="str">
            <v>PSM-ZM202506170006-0178</v>
          </cell>
        </row>
        <row r="2688">
          <cell r="F2688" t="str">
            <v>HGC-Lib-26019146</v>
          </cell>
        </row>
        <row r="2689">
          <cell r="C2689" t="str">
            <v>PSM-ZM202506170006-0178</v>
          </cell>
        </row>
        <row r="2689">
          <cell r="F2689" t="str">
            <v>HGC-Lib-26019147</v>
          </cell>
        </row>
        <row r="2690">
          <cell r="C2690" t="str">
            <v>PSM-ZM202506170006-0178</v>
          </cell>
        </row>
        <row r="2690">
          <cell r="F2690" t="str">
            <v>HGC-Lib-26019148</v>
          </cell>
        </row>
        <row r="2691">
          <cell r="C2691" t="str">
            <v>PSM-ZM202506170006-0178</v>
          </cell>
        </row>
        <row r="2691">
          <cell r="F2691" t="str">
            <v>HGC-Lib-26019149</v>
          </cell>
        </row>
        <row r="2692">
          <cell r="C2692" t="str">
            <v>PSM-ZM202506170006-0178</v>
          </cell>
        </row>
        <row r="2692">
          <cell r="F2692" t="str">
            <v>HGC-Lib-26019150</v>
          </cell>
        </row>
        <row r="2693">
          <cell r="C2693" t="str">
            <v>PSM-ZM202506170006-0178</v>
          </cell>
        </row>
        <row r="2693">
          <cell r="F2693" t="str">
            <v>HGC-Lib-26019151</v>
          </cell>
        </row>
        <row r="2694">
          <cell r="C2694" t="str">
            <v>PSM-ZM202506170006-0178</v>
          </cell>
        </row>
        <row r="2694">
          <cell r="F2694" t="str">
            <v>HGC-Lib-26019152</v>
          </cell>
        </row>
        <row r="2695">
          <cell r="C2695" t="str">
            <v>PSM-ZM202506170006-0178</v>
          </cell>
        </row>
        <row r="2695">
          <cell r="F2695" t="str">
            <v>HGC-Lib-26019153</v>
          </cell>
        </row>
        <row r="2696">
          <cell r="C2696" t="str">
            <v>PSM-ZM202506170006-0178</v>
          </cell>
        </row>
        <row r="2696">
          <cell r="F2696" t="str">
            <v>HGC-Lib-26019154</v>
          </cell>
        </row>
        <row r="2697">
          <cell r="C2697" t="str">
            <v>PSM-ZM202506170006-0178</v>
          </cell>
        </row>
        <row r="2697">
          <cell r="F2697" t="str">
            <v>HGC-Lib-26019155</v>
          </cell>
        </row>
        <row r="2698">
          <cell r="C2698" t="str">
            <v>PSM-ZM202506170006-0178</v>
          </cell>
        </row>
        <row r="2698">
          <cell r="F2698" t="str">
            <v>HGC-Lib-26019156</v>
          </cell>
        </row>
        <row r="2699">
          <cell r="C2699" t="str">
            <v>PSM-ZM202506170006-0178</v>
          </cell>
        </row>
        <row r="2699">
          <cell r="F2699" t="str">
            <v>HGC-Lib-26019157</v>
          </cell>
        </row>
        <row r="2700">
          <cell r="C2700" t="str">
            <v>PSM-ZM202506170006-0178</v>
          </cell>
        </row>
        <row r="2700">
          <cell r="F2700" t="str">
            <v>HGC-Lib-26019158</v>
          </cell>
        </row>
        <row r="2701">
          <cell r="C2701" t="str">
            <v>PSM-ZM202506170006-0178</v>
          </cell>
        </row>
        <row r="2701">
          <cell r="F2701" t="str">
            <v>HGC-Lib-26019159</v>
          </cell>
        </row>
        <row r="2702">
          <cell r="C2702" t="str">
            <v>PSM-ZM202506170006-0178</v>
          </cell>
        </row>
        <row r="2702">
          <cell r="F2702" t="str">
            <v>HGC-Lib-26019160</v>
          </cell>
        </row>
        <row r="2703">
          <cell r="C2703" t="str">
            <v>PSM-ZM202506170006-0178</v>
          </cell>
        </row>
        <row r="2703">
          <cell r="F2703" t="str">
            <v>HGC-Lib-26019161</v>
          </cell>
        </row>
        <row r="2704">
          <cell r="C2704" t="str">
            <v>PSM-ZM202506170006-0178</v>
          </cell>
        </row>
        <row r="2704">
          <cell r="F2704" t="str">
            <v>HGC-Lib-26019162</v>
          </cell>
        </row>
        <row r="2705">
          <cell r="C2705" t="str">
            <v>PSM-ZM202506170006-0178</v>
          </cell>
        </row>
        <row r="2705">
          <cell r="F2705" t="str">
            <v>HGC-Lib-26019163</v>
          </cell>
        </row>
        <row r="2706">
          <cell r="C2706" t="str">
            <v>PSM-ZM202506170006-0178</v>
          </cell>
        </row>
        <row r="2706">
          <cell r="F2706" t="str">
            <v>HGC-Lib-26019164</v>
          </cell>
        </row>
        <row r="2707">
          <cell r="C2707" t="str">
            <v>PSM-ZM202506170006-0178</v>
          </cell>
        </row>
        <row r="2707">
          <cell r="F2707" t="str">
            <v>HGC-Lib-26019165</v>
          </cell>
        </row>
        <row r="2708">
          <cell r="C2708" t="str">
            <v>PSM-ZM202506170006-0178</v>
          </cell>
        </row>
        <row r="2708">
          <cell r="F2708" t="str">
            <v>HGC-Lib-26019166</v>
          </cell>
        </row>
        <row r="2709">
          <cell r="C2709" t="str">
            <v>PSM-ZM202506170006-0178</v>
          </cell>
        </row>
        <row r="2709">
          <cell r="F2709" t="str">
            <v>HGC-Lib-26019167</v>
          </cell>
        </row>
        <row r="2710">
          <cell r="C2710" t="str">
            <v>PSM-ZM202506170006-0178</v>
          </cell>
        </row>
        <row r="2710">
          <cell r="F2710" t="str">
            <v>HGC-Lib-26019168</v>
          </cell>
        </row>
        <row r="2711">
          <cell r="C2711" t="str">
            <v>PSM-ZM202506170006-0178</v>
          </cell>
        </row>
        <row r="2711">
          <cell r="F2711" t="str">
            <v>HGC-Lib-26019169</v>
          </cell>
        </row>
        <row r="2712">
          <cell r="C2712" t="str">
            <v>PSM-ZM202506170006-0178</v>
          </cell>
        </row>
        <row r="2712">
          <cell r="F2712" t="str">
            <v>HGC-Lib-26019170</v>
          </cell>
        </row>
        <row r="2713">
          <cell r="C2713" t="str">
            <v>PSM-ZM202506170006-0178</v>
          </cell>
        </row>
        <row r="2713">
          <cell r="F2713" t="str">
            <v>HGC-Lib-26019171</v>
          </cell>
        </row>
        <row r="2714">
          <cell r="C2714" t="str">
            <v>PSM-ZM202506170006-0178</v>
          </cell>
        </row>
        <row r="2714">
          <cell r="F2714" t="str">
            <v>HGC-Lib-26019172</v>
          </cell>
        </row>
        <row r="2715">
          <cell r="C2715" t="str">
            <v>PSM-ZM202506170006-0178</v>
          </cell>
        </row>
        <row r="2715">
          <cell r="F2715" t="str">
            <v>HGC-Lib-26019173</v>
          </cell>
        </row>
        <row r="2716">
          <cell r="C2716" t="str">
            <v>PSM-ZM202506170006-0178</v>
          </cell>
        </row>
        <row r="2716">
          <cell r="F2716" t="str">
            <v>HGC-Lib-26019174</v>
          </cell>
        </row>
        <row r="2717">
          <cell r="C2717" t="str">
            <v>PSM-ZM202506170006-0178</v>
          </cell>
        </row>
        <row r="2717">
          <cell r="F2717" t="str">
            <v>HGC-Lib-26019175</v>
          </cell>
        </row>
        <row r="2718">
          <cell r="C2718" t="str">
            <v>PSM-ZM202506170006-0178</v>
          </cell>
        </row>
        <row r="2718">
          <cell r="F2718" t="str">
            <v>HGC-Lib-26019176</v>
          </cell>
        </row>
        <row r="2719">
          <cell r="C2719" t="str">
            <v>PSM-ZM202506170006-0178</v>
          </cell>
        </row>
        <row r="2719">
          <cell r="F2719" t="str">
            <v>HGC-Lib-26019177</v>
          </cell>
        </row>
        <row r="2720">
          <cell r="C2720" t="str">
            <v>PSM-ZM202506170006-0178</v>
          </cell>
        </row>
        <row r="2720">
          <cell r="F2720" t="str">
            <v>HGC-Lib-26019178</v>
          </cell>
        </row>
        <row r="2721">
          <cell r="C2721" t="str">
            <v>PSM-ZM202506170006-0178</v>
          </cell>
        </row>
        <row r="2721">
          <cell r="F2721" t="str">
            <v>HGC-Lib-26019179</v>
          </cell>
        </row>
        <row r="2722">
          <cell r="C2722" t="str">
            <v>PSM-ZM202506170006-0178</v>
          </cell>
        </row>
        <row r="2722">
          <cell r="F2722" t="str">
            <v>HGC-Lib-26019180</v>
          </cell>
        </row>
        <row r="2723">
          <cell r="C2723" t="str">
            <v>PSM-ZM202506170006-0178</v>
          </cell>
        </row>
        <row r="2723">
          <cell r="F2723" t="str">
            <v>HGC-Lib-26019181</v>
          </cell>
        </row>
        <row r="2724">
          <cell r="C2724" t="str">
            <v>PSM-ZM202506170006-0178</v>
          </cell>
        </row>
        <row r="2724">
          <cell r="F2724" t="str">
            <v>HGC-Lib-26019182</v>
          </cell>
        </row>
        <row r="2725">
          <cell r="C2725" t="str">
            <v>PSM-ZM202506170006-0178</v>
          </cell>
        </row>
        <row r="2725">
          <cell r="F2725" t="str">
            <v>HGC-Lib-26019183</v>
          </cell>
        </row>
        <row r="2726">
          <cell r="C2726" t="str">
            <v>PSM-ZM202506170006-0178</v>
          </cell>
        </row>
        <row r="2726">
          <cell r="F2726" t="str">
            <v>HGC-Lib-26019184</v>
          </cell>
        </row>
        <row r="2727">
          <cell r="C2727" t="str">
            <v>PSM-ZM202506170006-0178</v>
          </cell>
        </row>
        <row r="2727">
          <cell r="F2727" t="str">
            <v>HGC-Lib-26019185</v>
          </cell>
        </row>
        <row r="2728">
          <cell r="C2728" t="str">
            <v>PSM-ZM202506170006-0178</v>
          </cell>
        </row>
        <row r="2728">
          <cell r="F2728" t="str">
            <v>HGC-Lib-26019186</v>
          </cell>
        </row>
        <row r="2729">
          <cell r="C2729" t="str">
            <v>PSM-ZM202506170006-0178</v>
          </cell>
        </row>
        <row r="2729">
          <cell r="F2729" t="str">
            <v>HGC-Lib-26019187</v>
          </cell>
        </row>
        <row r="2730">
          <cell r="C2730" t="str">
            <v>PSM-ZM202506170006-0178</v>
          </cell>
        </row>
        <row r="2730">
          <cell r="F2730" t="str">
            <v>HGC-Lib-26019188</v>
          </cell>
        </row>
        <row r="2731">
          <cell r="C2731" t="str">
            <v>PSM-ZM202506170006-0178</v>
          </cell>
        </row>
        <row r="2731">
          <cell r="F2731" t="str">
            <v>HGC-Lib-26019189</v>
          </cell>
        </row>
        <row r="2732">
          <cell r="C2732" t="str">
            <v>PSM-ZM202506170006-0178</v>
          </cell>
        </row>
        <row r="2732">
          <cell r="F2732" t="str">
            <v>HGC-Lib-26019190</v>
          </cell>
        </row>
        <row r="2733">
          <cell r="C2733" t="str">
            <v>PSM-ZM202506170006-0178</v>
          </cell>
        </row>
        <row r="2733">
          <cell r="F2733" t="str">
            <v>HGC-Lib-26019191</v>
          </cell>
        </row>
        <row r="2734">
          <cell r="C2734" t="str">
            <v>PSM-ZM202506170006-0178</v>
          </cell>
        </row>
        <row r="2734">
          <cell r="F2734" t="str">
            <v>HGC-Lib-26019192</v>
          </cell>
        </row>
        <row r="2735">
          <cell r="C2735" t="str">
            <v>PSM-ZM202506170006-0178</v>
          </cell>
        </row>
        <row r="2735">
          <cell r="F2735" t="str">
            <v>HGC-Lib-26019193</v>
          </cell>
        </row>
        <row r="2736">
          <cell r="C2736" t="str">
            <v>PSM-ZM202506170006-0178</v>
          </cell>
        </row>
        <row r="2736">
          <cell r="F2736" t="str">
            <v>HGC-Lib-26019194</v>
          </cell>
        </row>
        <row r="2737">
          <cell r="C2737" t="str">
            <v>PSM-ZM202506170006-0178</v>
          </cell>
        </row>
        <row r="2737">
          <cell r="F2737" t="str">
            <v>HGC-Lib-26019195</v>
          </cell>
        </row>
        <row r="2738">
          <cell r="C2738" t="str">
            <v>PSM-ZM202506170006-0178</v>
          </cell>
        </row>
        <row r="2738">
          <cell r="F2738" t="str">
            <v>HGC-Lib-26019196</v>
          </cell>
        </row>
        <row r="2739">
          <cell r="C2739" t="str">
            <v>PSM-ZM202506170006-0178</v>
          </cell>
        </row>
        <row r="2739">
          <cell r="F2739" t="str">
            <v>HGC-Lib-26019197</v>
          </cell>
        </row>
        <row r="2740">
          <cell r="C2740" t="str">
            <v>PSM-ZM202506170006-0178</v>
          </cell>
        </row>
        <row r="2740">
          <cell r="F2740" t="str">
            <v>HGC-Lib-26019198</v>
          </cell>
        </row>
        <row r="2741">
          <cell r="C2741" t="str">
            <v>PSM-ZM202508060010-0140</v>
          </cell>
        </row>
        <row r="2741">
          <cell r="F2741" t="str">
            <v>HGC-Lib-26014940</v>
          </cell>
        </row>
        <row r="2742">
          <cell r="C2742" t="str">
            <v>PSM-ZM202601220002-0001</v>
          </cell>
        </row>
        <row r="2742">
          <cell r="F2742" t="str">
            <v>HGC-Lib-26019487</v>
          </cell>
        </row>
        <row r="2743">
          <cell r="C2743" t="str">
            <v>PSM-ZM202601220002-0001</v>
          </cell>
        </row>
        <row r="2743">
          <cell r="F2743" t="str">
            <v>HGC-Lib-26019488</v>
          </cell>
        </row>
        <row r="2744">
          <cell r="C2744" t="str">
            <v>PSM-ZM202601220002-0001</v>
          </cell>
        </row>
        <row r="2744">
          <cell r="F2744" t="str">
            <v>HGC-Lib-26019489</v>
          </cell>
        </row>
        <row r="2745">
          <cell r="C2745" t="str">
            <v>PSM-ZM202601220002-0001</v>
          </cell>
        </row>
        <row r="2745">
          <cell r="F2745" t="str">
            <v>HGC-Lib-26019490</v>
          </cell>
        </row>
        <row r="2746">
          <cell r="C2746" t="str">
            <v>PSM-ZM202601220002-0001</v>
          </cell>
        </row>
        <row r="2746">
          <cell r="F2746" t="str">
            <v>HGC-Lib-26019491</v>
          </cell>
        </row>
        <row r="2747">
          <cell r="C2747" t="str">
            <v>PSM-ZM202601220002-0001</v>
          </cell>
        </row>
        <row r="2747">
          <cell r="F2747" t="str">
            <v>HGC-Lib-26019492</v>
          </cell>
        </row>
        <row r="2748">
          <cell r="C2748" t="str">
            <v>PSM-ZM202601220002-0001</v>
          </cell>
        </row>
        <row r="2748">
          <cell r="F2748" t="str">
            <v>HGC-Lib-26019493</v>
          </cell>
        </row>
        <row r="2749">
          <cell r="C2749" t="str">
            <v>PSM-ZM202601220002-0001</v>
          </cell>
        </row>
        <row r="2749">
          <cell r="F2749" t="str">
            <v>HGC-Lib-26019494</v>
          </cell>
        </row>
        <row r="2750">
          <cell r="C2750" t="str">
            <v>PSM-ZM202509120010-0044</v>
          </cell>
        </row>
        <row r="2750">
          <cell r="F2750" t="str">
            <v>HGC-POOL-26019480</v>
          </cell>
        </row>
        <row r="2751">
          <cell r="C2751" t="str">
            <v>PSM-ZM202511190004-0004</v>
          </cell>
        </row>
        <row r="2751">
          <cell r="F2751" t="str">
            <v>HGC-Lib-26019510</v>
          </cell>
        </row>
        <row r="2752">
          <cell r="C2752" t="str">
            <v>PSM-ZM202511190004-0004</v>
          </cell>
        </row>
        <row r="2752">
          <cell r="F2752" t="str">
            <v>HGC-Lib-26019511</v>
          </cell>
        </row>
        <row r="2753">
          <cell r="C2753" t="str">
            <v>PSM-ZM202511190004-0004</v>
          </cell>
        </row>
        <row r="2753">
          <cell r="F2753" t="str">
            <v>HGC-Lib-26019512</v>
          </cell>
        </row>
        <row r="2754">
          <cell r="C2754" t="str">
            <v>PSM-ZM202512160005-0073</v>
          </cell>
        </row>
        <row r="2754">
          <cell r="F2754" t="str">
            <v>HGC-Lib-26019415</v>
          </cell>
        </row>
        <row r="2755">
          <cell r="C2755" t="str">
            <v>PSM-ZM202512160005-0073</v>
          </cell>
        </row>
        <row r="2755">
          <cell r="F2755" t="str">
            <v>HGC-Lib-26019416</v>
          </cell>
        </row>
        <row r="2756">
          <cell r="C2756" t="str">
            <v>PSM-ZM202512160005-0073</v>
          </cell>
        </row>
        <row r="2756">
          <cell r="F2756" t="str">
            <v>HGC-Lib-26019417</v>
          </cell>
        </row>
        <row r="2757">
          <cell r="C2757" t="str">
            <v>PSM-ZM202512160005-0073</v>
          </cell>
        </row>
        <row r="2757">
          <cell r="F2757" t="str">
            <v>HGC-Lib-26019418</v>
          </cell>
        </row>
        <row r="2758">
          <cell r="C2758" t="str">
            <v>PSM-ZM202512160005-0073</v>
          </cell>
        </row>
        <row r="2758">
          <cell r="F2758" t="str">
            <v>HGC-Lib-26019419</v>
          </cell>
        </row>
        <row r="2759">
          <cell r="C2759" t="str">
            <v>PSM-ZM202512160005-0073</v>
          </cell>
        </row>
        <row r="2759">
          <cell r="F2759" t="str">
            <v>HGC-Lib-26019420</v>
          </cell>
        </row>
        <row r="2760">
          <cell r="C2760" t="str">
            <v>PSM-ZM202512160005-0073</v>
          </cell>
        </row>
        <row r="2760">
          <cell r="F2760" t="str">
            <v>HGC-Lib-26019421</v>
          </cell>
        </row>
        <row r="2761">
          <cell r="C2761" t="str">
            <v>PSM-ZM202512160005-0073</v>
          </cell>
        </row>
        <row r="2761">
          <cell r="F2761" t="str">
            <v>HGC-Lib-26019422</v>
          </cell>
        </row>
        <row r="2762">
          <cell r="C2762" t="str">
            <v>PSM-ZM202512160005-0073</v>
          </cell>
        </row>
        <row r="2762">
          <cell r="F2762" t="str">
            <v>HGC-Lib-26019423</v>
          </cell>
        </row>
        <row r="2763">
          <cell r="C2763" t="str">
            <v>PSM-ZM202512160005-0073</v>
          </cell>
        </row>
        <row r="2763">
          <cell r="F2763" t="str">
            <v>HGC-Lib-26019424</v>
          </cell>
        </row>
        <row r="2764">
          <cell r="C2764" t="str">
            <v>PSM-ZM202512160005-0073</v>
          </cell>
        </row>
        <row r="2764">
          <cell r="F2764" t="str">
            <v>HGC-Lib-26019425</v>
          </cell>
        </row>
        <row r="2765">
          <cell r="C2765" t="str">
            <v>PSM-ZM202512160005-0073</v>
          </cell>
        </row>
        <row r="2765">
          <cell r="F2765" t="str">
            <v>HGC-Lib-26019426</v>
          </cell>
        </row>
        <row r="2766">
          <cell r="C2766" t="str">
            <v>PSM-ZM202512160005-0073</v>
          </cell>
        </row>
        <row r="2766">
          <cell r="F2766" t="str">
            <v>HGC-Lib-26019427</v>
          </cell>
        </row>
        <row r="2767">
          <cell r="C2767" t="str">
            <v>PSM-ZM202512160005-0073</v>
          </cell>
        </row>
        <row r="2767">
          <cell r="F2767" t="str">
            <v>HGC-Lib-26019428</v>
          </cell>
        </row>
        <row r="2768">
          <cell r="C2768" t="str">
            <v>PSM-ZM202512160005-0073</v>
          </cell>
        </row>
        <row r="2768">
          <cell r="F2768" t="str">
            <v>HGC-Lib-26019429</v>
          </cell>
        </row>
        <row r="2769">
          <cell r="C2769" t="str">
            <v>PSM-ZM202506110002-0070</v>
          </cell>
        </row>
        <row r="2769">
          <cell r="F2769" t="str">
            <v>HGC-POOL-26019464</v>
          </cell>
        </row>
        <row r="2770">
          <cell r="C2770" t="str">
            <v>PSM-ZM202506110002-0070</v>
          </cell>
        </row>
        <row r="2770">
          <cell r="F2770" t="str">
            <v>HGC-POOL-26019465</v>
          </cell>
        </row>
        <row r="2771">
          <cell r="C2771" t="str">
            <v>PSM-ZM202506110002-0071</v>
          </cell>
        </row>
        <row r="2771">
          <cell r="F2771" t="str">
            <v>HGC-POOL-26019466</v>
          </cell>
        </row>
        <row r="2772">
          <cell r="C2772" t="str">
            <v>PSM-ZM202506110002-0071</v>
          </cell>
        </row>
        <row r="2772">
          <cell r="F2772" t="str">
            <v>HGC-POOL-26019467</v>
          </cell>
        </row>
        <row r="2773">
          <cell r="C2773" t="str">
            <v>PSM-ZM202506110002-0071</v>
          </cell>
        </row>
        <row r="2773">
          <cell r="F2773" t="str">
            <v>HGC-Lib-26019468</v>
          </cell>
        </row>
        <row r="2774">
          <cell r="C2774" t="str">
            <v>PSM-ZM202506110002-0071</v>
          </cell>
        </row>
        <row r="2774">
          <cell r="F2774" t="str">
            <v>HGC-POOL-26019469</v>
          </cell>
        </row>
        <row r="2775">
          <cell r="C2775" t="str">
            <v>PSM-ZM202512160005-0074</v>
          </cell>
        </row>
        <row r="2775">
          <cell r="F2775" t="str">
            <v>HGC-Lib-26019499</v>
          </cell>
        </row>
        <row r="2776">
          <cell r="C2776" t="str">
            <v>PSM-ZM202512160005-0074</v>
          </cell>
        </row>
        <row r="2776">
          <cell r="F2776" t="str">
            <v>HGC-Lib-26019500</v>
          </cell>
        </row>
        <row r="2777">
          <cell r="C2777" t="str">
            <v>PSM-ZM202512160005-0074</v>
          </cell>
        </row>
        <row r="2777">
          <cell r="F2777" t="str">
            <v>HGC-Lib-26019501</v>
          </cell>
        </row>
        <row r="2778">
          <cell r="C2778" t="str">
            <v>PSM-ZM202512160005-0074</v>
          </cell>
        </row>
        <row r="2778">
          <cell r="F2778" t="str">
            <v>HGC-Lib-26019502</v>
          </cell>
        </row>
        <row r="2779">
          <cell r="C2779" t="str">
            <v>PSM-ZM202512160005-0074</v>
          </cell>
        </row>
        <row r="2779">
          <cell r="F2779" t="str">
            <v>HGC-Lib-26019503</v>
          </cell>
        </row>
        <row r="2780">
          <cell r="C2780" t="str">
            <v>PSM-ZM202512160005-0074</v>
          </cell>
        </row>
        <row r="2780">
          <cell r="F2780" t="str">
            <v>HGC-Lib-26019504</v>
          </cell>
        </row>
        <row r="2781">
          <cell r="C2781" t="str">
            <v>PSM-ZM202512160005-0074</v>
          </cell>
        </row>
        <row r="2781">
          <cell r="F2781" t="str">
            <v>HGC-Lib-26019505</v>
          </cell>
        </row>
        <row r="2782">
          <cell r="C2782" t="str">
            <v>PSM-ZM202512160005-0074</v>
          </cell>
        </row>
        <row r="2782">
          <cell r="F2782" t="str">
            <v>HGC-Lib-26019506</v>
          </cell>
        </row>
        <row r="2783">
          <cell r="C2783" t="str">
            <v>PSM-ZM202512160005-0075</v>
          </cell>
        </row>
        <row r="2783">
          <cell r="F2783" t="str">
            <v>HGC-Lib-26019507</v>
          </cell>
        </row>
        <row r="2784">
          <cell r="C2784" t="str">
            <v>PSM-ZM202512160005-0075</v>
          </cell>
        </row>
        <row r="2784">
          <cell r="F2784" t="str">
            <v>HGC-Lib-26019508</v>
          </cell>
        </row>
        <row r="2785">
          <cell r="C2785" t="str">
            <v>PSM-ZM202512160005-0075</v>
          </cell>
        </row>
        <row r="2785">
          <cell r="F2785" t="str">
            <v>HGC-Lib-26019509</v>
          </cell>
        </row>
        <row r="2786">
          <cell r="C2786" t="str">
            <v>PSM-ZM202506170006-0179</v>
          </cell>
        </row>
        <row r="2786">
          <cell r="F2786" t="str">
            <v>HGC-Lib-26019513</v>
          </cell>
        </row>
        <row r="2787">
          <cell r="C2787" t="str">
            <v>PSM-ZM202506170006-0179</v>
          </cell>
        </row>
        <row r="2787">
          <cell r="F2787" t="str">
            <v>HGC-Lib-26019514</v>
          </cell>
        </row>
        <row r="2788">
          <cell r="C2788" t="str">
            <v>PSM-ZM202506170006-0179</v>
          </cell>
        </row>
        <row r="2788">
          <cell r="F2788" t="str">
            <v>HGC-Lib-26019515</v>
          </cell>
        </row>
        <row r="2789">
          <cell r="C2789" t="str">
            <v>PSM-ZM202506170006-0179</v>
          </cell>
        </row>
        <row r="2789">
          <cell r="F2789" t="str">
            <v>HGC-Lib-26019516</v>
          </cell>
        </row>
        <row r="2790">
          <cell r="C2790" t="str">
            <v>PSM-ZM202506170006-0179</v>
          </cell>
        </row>
        <row r="2790">
          <cell r="F2790" t="str">
            <v>HGC-Lib-26019517</v>
          </cell>
        </row>
        <row r="2791">
          <cell r="C2791" t="str">
            <v>PSM-ZM202506170006-0179</v>
          </cell>
        </row>
        <row r="2791">
          <cell r="F2791" t="str">
            <v>HGC-Lib-26019518</v>
          </cell>
        </row>
        <row r="2792">
          <cell r="C2792" t="str">
            <v>PSM-ZM202506170006-0179</v>
          </cell>
        </row>
        <row r="2792">
          <cell r="F2792" t="str">
            <v>HGC-Lib-26019519</v>
          </cell>
        </row>
        <row r="2793">
          <cell r="C2793" t="str">
            <v>PSM-ZM202506170006-0179</v>
          </cell>
        </row>
        <row r="2793">
          <cell r="F2793" t="str">
            <v>HGC-Lib-26019520</v>
          </cell>
        </row>
        <row r="2794">
          <cell r="C2794" t="str">
            <v>PSM-ZM202506170006-0179</v>
          </cell>
        </row>
        <row r="2794">
          <cell r="F2794" t="str">
            <v>HGC-Lib-26019521</v>
          </cell>
        </row>
        <row r="2795">
          <cell r="C2795" t="str">
            <v>PSM-ZM202506170006-0179</v>
          </cell>
        </row>
        <row r="2795">
          <cell r="F2795" t="str">
            <v>HGC-Lib-26019522</v>
          </cell>
        </row>
        <row r="2796">
          <cell r="C2796" t="str">
            <v>PSM-ZM202506170006-0179</v>
          </cell>
        </row>
        <row r="2796">
          <cell r="F2796" t="str">
            <v>HGC-Lib-26019523</v>
          </cell>
        </row>
        <row r="2797">
          <cell r="C2797" t="str">
            <v>PSM-ZM202506170006-0179</v>
          </cell>
        </row>
        <row r="2797">
          <cell r="F2797" t="str">
            <v>HGC-Lib-26019524</v>
          </cell>
        </row>
        <row r="2798">
          <cell r="C2798" t="str">
            <v>PSM-ZM202506170006-0179</v>
          </cell>
        </row>
        <row r="2798">
          <cell r="F2798" t="str">
            <v>HGC-Lib-26019525</v>
          </cell>
        </row>
        <row r="2799">
          <cell r="C2799" t="str">
            <v>PSM-ZM202506170006-0179</v>
          </cell>
        </row>
        <row r="2799">
          <cell r="F2799" t="str">
            <v>HGC-Lib-26019526</v>
          </cell>
        </row>
        <row r="2800">
          <cell r="C2800" t="str">
            <v>PSM-ZM202506170006-0179</v>
          </cell>
        </row>
        <row r="2800">
          <cell r="F2800" t="str">
            <v>HGC-Lib-26019527</v>
          </cell>
        </row>
        <row r="2801">
          <cell r="C2801" t="str">
            <v>PSM-ZM202506170006-0179</v>
          </cell>
        </row>
        <row r="2801">
          <cell r="F2801" t="str">
            <v>HGC-Lib-26019528</v>
          </cell>
        </row>
        <row r="2802">
          <cell r="C2802" t="str">
            <v>PSM-ZM202506170006-0179</v>
          </cell>
        </row>
        <row r="2802">
          <cell r="F2802" t="str">
            <v>HGC-Lib-26019529</v>
          </cell>
        </row>
        <row r="2803">
          <cell r="C2803" t="str">
            <v>PSM-ZM202506170006-0179</v>
          </cell>
        </row>
        <row r="2803">
          <cell r="F2803" t="str">
            <v>HGC-Lib-26019530</v>
          </cell>
        </row>
        <row r="2804">
          <cell r="C2804" t="str">
            <v>PSM-ZM202506170006-0179</v>
          </cell>
        </row>
        <row r="2804">
          <cell r="F2804" t="str">
            <v>HGC-Lib-26019531</v>
          </cell>
        </row>
        <row r="2805">
          <cell r="C2805" t="str">
            <v>PSM-ZM202506170006-0179</v>
          </cell>
        </row>
        <row r="2805">
          <cell r="F2805" t="str">
            <v>HGC-Lib-26019532</v>
          </cell>
        </row>
        <row r="2806">
          <cell r="C2806" t="str">
            <v>PSM-ZM202506170006-0179</v>
          </cell>
        </row>
        <row r="2806">
          <cell r="F2806" t="str">
            <v>HGC-Lib-26019533</v>
          </cell>
        </row>
        <row r="2807">
          <cell r="C2807" t="str">
            <v>PSM-ZM202506170006-0179</v>
          </cell>
        </row>
        <row r="2807">
          <cell r="F2807" t="str">
            <v>HGC-Lib-26019534</v>
          </cell>
        </row>
        <row r="2808">
          <cell r="C2808" t="str">
            <v>PSM-ZM202506170006-0179</v>
          </cell>
        </row>
        <row r="2808">
          <cell r="F2808" t="str">
            <v>HGC-Lib-26019535</v>
          </cell>
        </row>
        <row r="2809">
          <cell r="C2809" t="str">
            <v>PSM-ZM202506170006-0179</v>
          </cell>
        </row>
        <row r="2809">
          <cell r="F2809" t="str">
            <v>HGC-Lib-26019536</v>
          </cell>
        </row>
        <row r="2810">
          <cell r="C2810" t="str">
            <v>PSM-ZM202506170006-0179</v>
          </cell>
        </row>
        <row r="2810">
          <cell r="F2810" t="str">
            <v>HGC-Lib-26019537</v>
          </cell>
        </row>
        <row r="2811">
          <cell r="C2811" t="str">
            <v>PSM-ZM202506170006-0179</v>
          </cell>
        </row>
        <row r="2811">
          <cell r="F2811" t="str">
            <v>HGC-Lib-26019538</v>
          </cell>
        </row>
        <row r="2812">
          <cell r="C2812" t="str">
            <v>PSM-ZM202506170006-0179</v>
          </cell>
        </row>
        <row r="2812">
          <cell r="F2812" t="str">
            <v>HGC-Lib-26019539</v>
          </cell>
        </row>
        <row r="2813">
          <cell r="C2813" t="str">
            <v>PSM-ZM202506170006-0179</v>
          </cell>
        </row>
        <row r="2813">
          <cell r="F2813" t="str">
            <v>HGC-Lib-26019540</v>
          </cell>
        </row>
        <row r="2814">
          <cell r="C2814" t="str">
            <v>PSM-ZM202506170006-0179</v>
          </cell>
        </row>
        <row r="2814">
          <cell r="F2814" t="str">
            <v>HGC-Lib-26019541</v>
          </cell>
        </row>
        <row r="2815">
          <cell r="C2815" t="str">
            <v>PSM-ZM202506170006-0179</v>
          </cell>
        </row>
        <row r="2815">
          <cell r="F2815" t="str">
            <v>HGC-Lib-26019542</v>
          </cell>
        </row>
        <row r="2816">
          <cell r="C2816" t="str">
            <v>PSM-ZM202506170006-0179</v>
          </cell>
        </row>
        <row r="2816">
          <cell r="F2816" t="str">
            <v>HGC-Lib-26019543</v>
          </cell>
        </row>
        <row r="2817">
          <cell r="C2817" t="str">
            <v>PSM-ZM202506170006-0179</v>
          </cell>
        </row>
        <row r="2817">
          <cell r="F2817" t="str">
            <v>HGC-Lib-26019544</v>
          </cell>
        </row>
        <row r="2818">
          <cell r="C2818" t="str">
            <v>PSM-ZM202506170006-0179</v>
          </cell>
        </row>
        <row r="2818">
          <cell r="F2818" t="str">
            <v>HGC-Lib-26019545</v>
          </cell>
        </row>
        <row r="2819">
          <cell r="C2819" t="str">
            <v>PSM-ZM202506170006-0179</v>
          </cell>
        </row>
        <row r="2819">
          <cell r="F2819" t="str">
            <v>HGC-Lib-26019546</v>
          </cell>
        </row>
        <row r="2820">
          <cell r="C2820" t="str">
            <v>PSM-ZM202506170006-0179</v>
          </cell>
        </row>
        <row r="2820">
          <cell r="F2820" t="str">
            <v>HGC-Lib-26019547</v>
          </cell>
        </row>
        <row r="2821">
          <cell r="C2821" t="str">
            <v>PSM-ZM202506170006-0179</v>
          </cell>
        </row>
        <row r="2821">
          <cell r="F2821" t="str">
            <v>HGC-Lib-26019548</v>
          </cell>
        </row>
        <row r="2822">
          <cell r="C2822" t="str">
            <v>PSM-ZM202506170006-0179</v>
          </cell>
        </row>
        <row r="2822">
          <cell r="F2822" t="str">
            <v>HGC-Lib-26019549</v>
          </cell>
        </row>
        <row r="2823">
          <cell r="C2823" t="str">
            <v>PSM-ZM202506170006-0179</v>
          </cell>
        </row>
        <row r="2823">
          <cell r="F2823" t="str">
            <v>HGC-Lib-26019550</v>
          </cell>
        </row>
        <row r="2824">
          <cell r="C2824" t="str">
            <v>PSM-ZM202506170006-0179</v>
          </cell>
        </row>
        <row r="2824">
          <cell r="F2824" t="str">
            <v>HGC-Lib-26019551</v>
          </cell>
        </row>
        <row r="2825">
          <cell r="C2825" t="str">
            <v>PSM-ZM202506170006-0179</v>
          </cell>
        </row>
        <row r="2825">
          <cell r="F2825" t="str">
            <v>HGC-Lib-26019552</v>
          </cell>
        </row>
        <row r="2826">
          <cell r="C2826" t="str">
            <v>PSM-ZM202506170006-0179</v>
          </cell>
        </row>
        <row r="2826">
          <cell r="F2826" t="str">
            <v>HGC-Lib-26019553</v>
          </cell>
        </row>
        <row r="2827">
          <cell r="C2827" t="str">
            <v>PSM-ZM202506170006-0179</v>
          </cell>
        </row>
        <row r="2827">
          <cell r="F2827" t="str">
            <v>HGC-Lib-26019554</v>
          </cell>
        </row>
        <row r="2828">
          <cell r="C2828" t="str">
            <v>PSM-ZM202506170006-0179</v>
          </cell>
        </row>
        <row r="2828">
          <cell r="F2828" t="str">
            <v>HGC-Lib-26019555</v>
          </cell>
        </row>
        <row r="2829">
          <cell r="C2829" t="str">
            <v>PSM-ZM202506170006-0179</v>
          </cell>
        </row>
        <row r="2829">
          <cell r="F2829" t="str">
            <v>HGC-Lib-26019556</v>
          </cell>
        </row>
        <row r="2830">
          <cell r="C2830" t="str">
            <v>PSM-ZM202506170006-0179</v>
          </cell>
        </row>
        <row r="2830">
          <cell r="F2830" t="str">
            <v>HGC-Lib-26019557</v>
          </cell>
        </row>
        <row r="2831">
          <cell r="C2831" t="str">
            <v>PSM-ZM202506170006-0179</v>
          </cell>
        </row>
        <row r="2831">
          <cell r="F2831" t="str">
            <v>HGC-Lib-26019558</v>
          </cell>
        </row>
        <row r="2832">
          <cell r="C2832" t="str">
            <v>PSM-ZM202506170006-0179</v>
          </cell>
        </row>
        <row r="2832">
          <cell r="F2832" t="str">
            <v>HGC-Lib-26019559</v>
          </cell>
        </row>
        <row r="2833">
          <cell r="C2833" t="str">
            <v>PSM-ZM202506170006-0179</v>
          </cell>
        </row>
        <row r="2833">
          <cell r="F2833" t="str">
            <v>HGC-Lib-26019560</v>
          </cell>
        </row>
        <row r="2834">
          <cell r="C2834" t="str">
            <v>PSM-ZM202506170006-0179</v>
          </cell>
        </row>
        <row r="2834">
          <cell r="F2834" t="str">
            <v>HGC-Lib-26019561</v>
          </cell>
        </row>
        <row r="2835">
          <cell r="C2835" t="str">
            <v>PSM-ZM202506170006-0179</v>
          </cell>
        </row>
        <row r="2835">
          <cell r="F2835" t="str">
            <v>HGC-Lib-26019562</v>
          </cell>
        </row>
        <row r="2836">
          <cell r="C2836" t="str">
            <v>PSM-ZM202506170006-0179</v>
          </cell>
        </row>
        <row r="2836">
          <cell r="F2836" t="str">
            <v>HGC-Lib-26019563</v>
          </cell>
        </row>
        <row r="2837">
          <cell r="C2837" t="str">
            <v>PSM-ZM202506170006-0179</v>
          </cell>
        </row>
        <row r="2837">
          <cell r="F2837" t="str">
            <v>HGC-Lib-26019564</v>
          </cell>
        </row>
        <row r="2838">
          <cell r="C2838" t="str">
            <v>PSM-ZM202506170006-0179</v>
          </cell>
        </row>
        <row r="2838">
          <cell r="F2838" t="str">
            <v>HGC-Lib-26019565</v>
          </cell>
        </row>
        <row r="2839">
          <cell r="C2839" t="str">
            <v>PSM-ZM202506170006-0179</v>
          </cell>
        </row>
        <row r="2839">
          <cell r="F2839" t="str">
            <v>HGC-Lib-26019566</v>
          </cell>
        </row>
        <row r="2840">
          <cell r="C2840" t="str">
            <v>PSM-ZM202506170006-0179</v>
          </cell>
        </row>
        <row r="2840">
          <cell r="F2840" t="str">
            <v>HGC-Lib-26019567</v>
          </cell>
        </row>
        <row r="2841">
          <cell r="C2841" t="str">
            <v>PSM-ZM202506170006-0179</v>
          </cell>
        </row>
        <row r="2841">
          <cell r="F2841" t="str">
            <v>HGC-Lib-26019568</v>
          </cell>
        </row>
        <row r="2842">
          <cell r="C2842" t="str">
            <v>PSM-ZM202506170006-0179</v>
          </cell>
        </row>
        <row r="2842">
          <cell r="F2842" t="str">
            <v>HGC-Lib-26019569</v>
          </cell>
        </row>
        <row r="2843">
          <cell r="C2843" t="str">
            <v>PSM-ZM202506170006-0179</v>
          </cell>
        </row>
        <row r="2843">
          <cell r="F2843" t="str">
            <v>HGC-Lib-26019570</v>
          </cell>
        </row>
        <row r="2844">
          <cell r="C2844" t="str">
            <v>PSM-ZM202506170006-0179</v>
          </cell>
        </row>
        <row r="2844">
          <cell r="F2844" t="str">
            <v>HGC-Lib-26019571</v>
          </cell>
        </row>
        <row r="2845">
          <cell r="C2845" t="str">
            <v>PSM-ZM202506170006-0179</v>
          </cell>
        </row>
        <row r="2845">
          <cell r="F2845" t="str">
            <v>HGC-Lib-26019572</v>
          </cell>
        </row>
        <row r="2846">
          <cell r="C2846" t="str">
            <v>PSM-ZM202506170006-0179</v>
          </cell>
        </row>
        <row r="2846">
          <cell r="F2846" t="str">
            <v>HGC-Lib-26019573</v>
          </cell>
        </row>
        <row r="2847">
          <cell r="C2847" t="str">
            <v>PSM-ZM202506170006-0179</v>
          </cell>
        </row>
        <row r="2847">
          <cell r="F2847" t="str">
            <v>HGC-Lib-26019574</v>
          </cell>
        </row>
        <row r="2848">
          <cell r="C2848" t="str">
            <v>PSM-ZM202506170006-0179</v>
          </cell>
        </row>
        <row r="2848">
          <cell r="F2848" t="str">
            <v>HGC-Lib-26019575</v>
          </cell>
        </row>
        <row r="2849">
          <cell r="C2849" t="str">
            <v>PSM-ZM202506170006-0179</v>
          </cell>
        </row>
        <row r="2849">
          <cell r="F2849" t="str">
            <v>HGC-Lib-26019576</v>
          </cell>
        </row>
        <row r="2850">
          <cell r="C2850" t="str">
            <v>PSM-ZM202506170006-0179</v>
          </cell>
        </row>
        <row r="2850">
          <cell r="F2850" t="str">
            <v>HGC-Lib-26019577</v>
          </cell>
        </row>
        <row r="2851">
          <cell r="C2851" t="str">
            <v>PSM-ZM202506170006-0179</v>
          </cell>
        </row>
        <row r="2851">
          <cell r="F2851" t="str">
            <v>HGC-Lib-26019578</v>
          </cell>
        </row>
        <row r="2852">
          <cell r="C2852" t="str">
            <v>PSM-ZM202506170006-0179</v>
          </cell>
        </row>
        <row r="2852">
          <cell r="F2852" t="str">
            <v>HGC-Lib-26019579</v>
          </cell>
        </row>
        <row r="2853">
          <cell r="C2853" t="str">
            <v>PSM-ZM202506170006-0179</v>
          </cell>
        </row>
        <row r="2853">
          <cell r="F2853" t="str">
            <v>HGC-Lib-26019580</v>
          </cell>
        </row>
        <row r="2854">
          <cell r="C2854" t="str">
            <v>PSM-ZM202506170006-0179</v>
          </cell>
        </row>
        <row r="2854">
          <cell r="F2854" t="str">
            <v>HGC-Lib-26019581</v>
          </cell>
        </row>
        <row r="2855">
          <cell r="C2855" t="str">
            <v>PSM-ZM202506170006-0179</v>
          </cell>
        </row>
        <row r="2855">
          <cell r="F2855" t="str">
            <v>HGC-Lib-26019582</v>
          </cell>
        </row>
        <row r="2856">
          <cell r="C2856" t="str">
            <v>PSM-ZM202506170006-0179</v>
          </cell>
        </row>
        <row r="2856">
          <cell r="F2856" t="str">
            <v>HGC-Lib-26019583</v>
          </cell>
        </row>
        <row r="2857">
          <cell r="C2857" t="str">
            <v>PSM-ZM202506170006-0179</v>
          </cell>
        </row>
        <row r="2857">
          <cell r="F2857" t="str">
            <v>HGC-Lib-26019584</v>
          </cell>
        </row>
        <row r="2858">
          <cell r="C2858" t="str">
            <v>PSM-ZM202506170006-0179</v>
          </cell>
        </row>
        <row r="2858">
          <cell r="F2858" t="str">
            <v>HGC-Lib-26019585</v>
          </cell>
        </row>
        <row r="2859">
          <cell r="C2859" t="str">
            <v>PSM-ZM202506170006-0179</v>
          </cell>
        </row>
        <row r="2859">
          <cell r="F2859" t="str">
            <v>HGC-Lib-26019586</v>
          </cell>
        </row>
        <row r="2860">
          <cell r="C2860" t="str">
            <v>PSM-ZM202506170006-0179</v>
          </cell>
        </row>
        <row r="2860">
          <cell r="F2860" t="str">
            <v>HGC-Lib-26019587</v>
          </cell>
        </row>
        <row r="2861">
          <cell r="C2861" t="str">
            <v>PSM-ZM202506170006-0179</v>
          </cell>
        </row>
        <row r="2861">
          <cell r="F2861" t="str">
            <v>HGC-Lib-26019588</v>
          </cell>
        </row>
        <row r="2862">
          <cell r="C2862" t="str">
            <v>PSM-ZM202506170006-0179</v>
          </cell>
        </row>
        <row r="2862">
          <cell r="F2862" t="str">
            <v>HGC-Lib-26019589</v>
          </cell>
        </row>
        <row r="2863">
          <cell r="C2863" t="str">
            <v>PSM-ZM202506170006-0179</v>
          </cell>
        </row>
        <row r="2863">
          <cell r="F2863" t="str">
            <v>HGC-Lib-26019590</v>
          </cell>
        </row>
        <row r="2864">
          <cell r="C2864" t="str">
            <v>PSM-ZM202506170006-0179</v>
          </cell>
        </row>
        <row r="2864">
          <cell r="F2864" t="str">
            <v>HGC-Lib-26019591</v>
          </cell>
        </row>
        <row r="2865">
          <cell r="C2865" t="str">
            <v>PSM-ZM202506170006-0179</v>
          </cell>
        </row>
        <row r="2865">
          <cell r="F2865" t="str">
            <v>HGC-Lib-26019592</v>
          </cell>
        </row>
        <row r="2866">
          <cell r="C2866" t="str">
            <v>PSM-ZM202506170006-0179</v>
          </cell>
        </row>
        <row r="2866">
          <cell r="F2866" t="str">
            <v>HGC-Lib-26019593</v>
          </cell>
        </row>
        <row r="2867">
          <cell r="C2867" t="str">
            <v>PSM-ZM202506170006-0179</v>
          </cell>
        </row>
        <row r="2867">
          <cell r="F2867" t="str">
            <v>HGC-Lib-26019594</v>
          </cell>
        </row>
        <row r="2868">
          <cell r="C2868" t="str">
            <v>PSM-ZM202506170006-0179</v>
          </cell>
        </row>
        <row r="2868">
          <cell r="F2868" t="str">
            <v>HGC-Lib-26019595</v>
          </cell>
        </row>
        <row r="2869">
          <cell r="C2869" t="str">
            <v>PSM-ZM202506170006-0179</v>
          </cell>
        </row>
        <row r="2869">
          <cell r="F2869" t="str">
            <v>HGC-Lib-26019596</v>
          </cell>
        </row>
        <row r="2870">
          <cell r="C2870" t="str">
            <v>PSM-ZM202506170006-0179</v>
          </cell>
        </row>
        <row r="2870">
          <cell r="F2870" t="str">
            <v>HGC-Lib-26019597</v>
          </cell>
        </row>
        <row r="2871">
          <cell r="C2871" t="str">
            <v>PSM-ZM202506170006-0179</v>
          </cell>
        </row>
        <row r="2871">
          <cell r="F2871" t="str">
            <v>HGC-Lib-26019598</v>
          </cell>
        </row>
        <row r="2872">
          <cell r="C2872" t="str">
            <v>PSM-ZM202506170006-0179</v>
          </cell>
        </row>
        <row r="2872">
          <cell r="F2872" t="str">
            <v>HGC-Lib-26019599</v>
          </cell>
        </row>
        <row r="2873">
          <cell r="C2873" t="str">
            <v>PSM-ZM202506170006-0179</v>
          </cell>
        </row>
        <row r="2873">
          <cell r="F2873" t="str">
            <v>HGC-Lib-26019600</v>
          </cell>
        </row>
        <row r="2874">
          <cell r="C2874" t="str">
            <v>PSM-ZM202506170006-0179</v>
          </cell>
        </row>
        <row r="2874">
          <cell r="F2874" t="str">
            <v>HGC-Lib-26019601</v>
          </cell>
        </row>
        <row r="2875">
          <cell r="C2875" t="str">
            <v>PSM-ZM202506170006-0179</v>
          </cell>
        </row>
        <row r="2875">
          <cell r="F2875" t="str">
            <v>HGC-Lib-26019602</v>
          </cell>
        </row>
        <row r="2876">
          <cell r="C2876" t="str">
            <v>PSM-ZM202506170006-0179</v>
          </cell>
        </row>
        <row r="2876">
          <cell r="F2876" t="str">
            <v>HGC-Lib-26019603</v>
          </cell>
        </row>
        <row r="2877">
          <cell r="C2877" t="str">
            <v>PSM-ZM202506170006-0179</v>
          </cell>
        </row>
        <row r="2877">
          <cell r="F2877" t="str">
            <v>HGC-Lib-26019604</v>
          </cell>
        </row>
        <row r="2878">
          <cell r="C2878" t="str">
            <v>PSM-ZM202506170006-0179</v>
          </cell>
        </row>
        <row r="2878">
          <cell r="F2878" t="str">
            <v>HGC-Lib-26019605</v>
          </cell>
        </row>
        <row r="2879">
          <cell r="C2879" t="str">
            <v>PSM-ZM202506170006-0179</v>
          </cell>
        </row>
        <row r="2879">
          <cell r="F2879" t="str">
            <v>HGC-Lib-26019606</v>
          </cell>
        </row>
        <row r="2880">
          <cell r="C2880" t="str">
            <v>PSM-ZM202506170006-0179</v>
          </cell>
        </row>
        <row r="2880">
          <cell r="F2880" t="str">
            <v>HGC-Lib-26019607</v>
          </cell>
        </row>
        <row r="2881">
          <cell r="C2881" t="str">
            <v>PSM-ZM202506170006-0179</v>
          </cell>
        </row>
        <row r="2881">
          <cell r="F2881" t="str">
            <v>HGC-Lib-26019608</v>
          </cell>
        </row>
        <row r="2882">
          <cell r="C2882" t="str">
            <v>PSM-ZM202506170006-0179</v>
          </cell>
        </row>
        <row r="2882">
          <cell r="F2882" t="str">
            <v>HGC-Lib-26019609</v>
          </cell>
        </row>
        <row r="2883">
          <cell r="C2883" t="str">
            <v>PSM-ZM202506170006-0179</v>
          </cell>
        </row>
        <row r="2883">
          <cell r="F2883" t="str">
            <v>HGC-Lib-26019610</v>
          </cell>
        </row>
        <row r="2884">
          <cell r="C2884" t="str">
            <v>PSM-ZM202506170006-0179</v>
          </cell>
        </row>
        <row r="2884">
          <cell r="F2884" t="str">
            <v>HGC-Lib-26019611</v>
          </cell>
        </row>
        <row r="2885">
          <cell r="C2885" t="str">
            <v>PSM-ZM202506170006-0179</v>
          </cell>
        </row>
        <row r="2885">
          <cell r="F2885" t="str">
            <v>HGC-Lib-26019612</v>
          </cell>
        </row>
        <row r="2886">
          <cell r="C2886" t="str">
            <v>PSM-ZM202506170006-0179</v>
          </cell>
        </row>
        <row r="2886">
          <cell r="F2886" t="str">
            <v>HGC-Lib-26019613</v>
          </cell>
        </row>
        <row r="2887">
          <cell r="C2887" t="str">
            <v>PSM-ZM202506170006-0179</v>
          </cell>
        </row>
        <row r="2887">
          <cell r="F2887" t="str">
            <v>HGC-Lib-26019614</v>
          </cell>
        </row>
        <row r="2888">
          <cell r="C2888" t="str">
            <v>PSM-ZM202506170006-0179</v>
          </cell>
        </row>
        <row r="2888">
          <cell r="F2888" t="str">
            <v>HGC-Lib-26019615</v>
          </cell>
        </row>
        <row r="2889">
          <cell r="C2889" t="str">
            <v>PSM-ZM202506170006-0179</v>
          </cell>
        </row>
        <row r="2889">
          <cell r="F2889" t="str">
            <v>HGC-Lib-26019616</v>
          </cell>
        </row>
        <row r="2890">
          <cell r="C2890" t="str">
            <v>PSM-ZM202506170006-0179</v>
          </cell>
        </row>
        <row r="2890">
          <cell r="F2890" t="str">
            <v>HGC-Lib-26019617</v>
          </cell>
        </row>
        <row r="2891">
          <cell r="C2891" t="str">
            <v>PSM-ZM202506170006-0179</v>
          </cell>
        </row>
        <row r="2891">
          <cell r="F2891" t="str">
            <v>HGC-Lib-26019618</v>
          </cell>
        </row>
        <row r="2892">
          <cell r="C2892" t="str">
            <v>PSM-ZM202506170006-0179</v>
          </cell>
        </row>
        <row r="2892">
          <cell r="F2892" t="str">
            <v>HGC-Lib-26019619</v>
          </cell>
        </row>
        <row r="2893">
          <cell r="C2893" t="str">
            <v>PSM-ZM202506170006-0179</v>
          </cell>
        </row>
        <row r="2893">
          <cell r="F2893" t="str">
            <v>HGC-Lib-26019620</v>
          </cell>
        </row>
        <row r="2894">
          <cell r="C2894" t="str">
            <v>PSM-ZM202506170006-0179</v>
          </cell>
        </row>
        <row r="2894">
          <cell r="F2894" t="str">
            <v>HGC-Lib-26019621</v>
          </cell>
        </row>
        <row r="2895">
          <cell r="C2895" t="str">
            <v>PSM-ZM202506170006-0179</v>
          </cell>
        </row>
        <row r="2895">
          <cell r="F2895" t="str">
            <v>HGC-Lib-26019622</v>
          </cell>
        </row>
        <row r="2896">
          <cell r="C2896" t="str">
            <v>PSM-ZM202506170006-0179</v>
          </cell>
        </row>
        <row r="2896">
          <cell r="F2896" t="str">
            <v>HGC-Lib-26019623</v>
          </cell>
        </row>
        <row r="2897">
          <cell r="C2897" t="str">
            <v>PSM-ZM202506170006-0179</v>
          </cell>
        </row>
        <row r="2897">
          <cell r="F2897" t="str">
            <v>HGC-Lib-26019624</v>
          </cell>
        </row>
        <row r="2898">
          <cell r="C2898" t="str">
            <v>PSM-ZM202506170006-0179</v>
          </cell>
        </row>
        <row r="2898">
          <cell r="F2898" t="str">
            <v>HGC-Lib-26019625</v>
          </cell>
        </row>
        <row r="2899">
          <cell r="C2899" t="str">
            <v>PSM-ZM202506170006-0179</v>
          </cell>
        </row>
        <row r="2899">
          <cell r="F2899" t="str">
            <v>HGC-Lib-26019626</v>
          </cell>
        </row>
        <row r="2900">
          <cell r="C2900" t="str">
            <v>PSM-ZM202506170006-0179</v>
          </cell>
        </row>
        <row r="2900">
          <cell r="F2900" t="str">
            <v>HGC-Lib-26019627</v>
          </cell>
        </row>
        <row r="2901">
          <cell r="C2901" t="str">
            <v>PSM-ZM202506170006-0179</v>
          </cell>
        </row>
        <row r="2901">
          <cell r="F2901" t="str">
            <v>HGC-Lib-26019628</v>
          </cell>
        </row>
        <row r="2902">
          <cell r="C2902" t="str">
            <v>PSM-ZM202506170006-0179</v>
          </cell>
        </row>
        <row r="2902">
          <cell r="F2902" t="str">
            <v>HGC-Lib-26019629</v>
          </cell>
        </row>
        <row r="2903">
          <cell r="C2903" t="str">
            <v>PSM-ZM202506170006-0179</v>
          </cell>
        </row>
        <row r="2903">
          <cell r="F2903" t="str">
            <v>HGC-Lib-26019630</v>
          </cell>
        </row>
        <row r="2904">
          <cell r="C2904" t="str">
            <v>PSM-ZM202506170006-0180</v>
          </cell>
        </row>
        <row r="2904">
          <cell r="F2904" t="str">
            <v>HGC-Lib-26019631</v>
          </cell>
        </row>
        <row r="2905">
          <cell r="C2905" t="str">
            <v>PSM-ZM202506170006-0180</v>
          </cell>
        </row>
        <row r="2905">
          <cell r="F2905" t="str">
            <v>HGC-Lib-26019632</v>
          </cell>
        </row>
        <row r="2906">
          <cell r="C2906" t="str">
            <v>PSM-ZM202506170006-0180</v>
          </cell>
        </row>
        <row r="2906">
          <cell r="F2906" t="str">
            <v>HGC-Lib-26019633</v>
          </cell>
        </row>
        <row r="2907">
          <cell r="C2907" t="str">
            <v>PSM-ZM202506170006-0180</v>
          </cell>
        </row>
        <row r="2907">
          <cell r="F2907" t="str">
            <v>HGC-Lib-26019634</v>
          </cell>
        </row>
        <row r="2908">
          <cell r="C2908" t="str">
            <v>PSM-ZM202506170006-0180</v>
          </cell>
        </row>
        <row r="2908">
          <cell r="F2908" t="str">
            <v>HGC-Lib-26019635</v>
          </cell>
        </row>
        <row r="2909">
          <cell r="C2909" t="str">
            <v>PSM-ZM202506170006-0180</v>
          </cell>
        </row>
        <row r="2909">
          <cell r="F2909" t="str">
            <v>HGC-Lib-26019636</v>
          </cell>
        </row>
        <row r="2910">
          <cell r="C2910" t="str">
            <v>PSM-ZM202506170006-0180</v>
          </cell>
        </row>
        <row r="2910">
          <cell r="F2910" t="str">
            <v>HGC-Lib-26019637</v>
          </cell>
        </row>
        <row r="2911">
          <cell r="C2911" t="str">
            <v>PSM-ZM202506170006-0180</v>
          </cell>
        </row>
        <row r="2911">
          <cell r="F2911" t="str">
            <v>HGC-Lib-26019638</v>
          </cell>
        </row>
        <row r="2912">
          <cell r="C2912" t="str">
            <v>PSM-ZM202506170006-0180</v>
          </cell>
        </row>
        <row r="2912">
          <cell r="F2912" t="str">
            <v>HGC-Lib-26019639</v>
          </cell>
        </row>
        <row r="2913">
          <cell r="C2913" t="str">
            <v>PSM-ZM202506170006-0180</v>
          </cell>
        </row>
        <row r="2913">
          <cell r="F2913" t="str">
            <v>HGC-Lib-26019640</v>
          </cell>
        </row>
        <row r="2914">
          <cell r="C2914" t="str">
            <v>PSM-ZM202506170006-0180</v>
          </cell>
        </row>
        <row r="2914">
          <cell r="F2914" t="str">
            <v>HGC-Lib-26019641</v>
          </cell>
        </row>
        <row r="2915">
          <cell r="C2915" t="str">
            <v>PSM-ZM202506170006-0180</v>
          </cell>
        </row>
        <row r="2915">
          <cell r="F2915" t="str">
            <v>HGC-Lib-26019642</v>
          </cell>
        </row>
        <row r="2916">
          <cell r="C2916" t="str">
            <v>PSM-ZM202506170006-0180</v>
          </cell>
        </row>
        <row r="2916">
          <cell r="F2916" t="str">
            <v>HGC-Lib-26019643</v>
          </cell>
        </row>
        <row r="2917">
          <cell r="C2917" t="str">
            <v>PSM-ZM202506170006-0180</v>
          </cell>
        </row>
        <row r="2917">
          <cell r="F2917" t="str">
            <v>HGC-Lib-26019644</v>
          </cell>
        </row>
        <row r="2918">
          <cell r="C2918" t="str">
            <v>PSM-ZM202506170006-0180</v>
          </cell>
        </row>
        <row r="2918">
          <cell r="F2918" t="str">
            <v>HGC-Lib-26019645</v>
          </cell>
        </row>
        <row r="2919">
          <cell r="C2919" t="str">
            <v>PSM-ZM202506170006-0180</v>
          </cell>
        </row>
        <row r="2919">
          <cell r="F2919" t="str">
            <v>HGC-Lib-26019646</v>
          </cell>
        </row>
        <row r="2920">
          <cell r="C2920" t="str">
            <v>PSM-ZM202506170006-0180</v>
          </cell>
        </row>
        <row r="2920">
          <cell r="F2920" t="str">
            <v>HGC-Lib-26019647</v>
          </cell>
        </row>
        <row r="2921">
          <cell r="C2921" t="str">
            <v>PSM-ZM202506170006-0180</v>
          </cell>
        </row>
        <row r="2921">
          <cell r="F2921" t="str">
            <v>HGC-Lib-26019648</v>
          </cell>
        </row>
        <row r="2922">
          <cell r="C2922" t="str">
            <v>PSM-ZM202506170006-0180</v>
          </cell>
        </row>
        <row r="2922">
          <cell r="F2922" t="str">
            <v>HGC-Lib-26019649</v>
          </cell>
        </row>
        <row r="2923">
          <cell r="C2923" t="str">
            <v>PSM-ZM202506170006-0180</v>
          </cell>
        </row>
        <row r="2923">
          <cell r="F2923" t="str">
            <v>HGC-Lib-26019650</v>
          </cell>
        </row>
        <row r="2924">
          <cell r="C2924" t="str">
            <v>PSM-ZM202506170006-0180</v>
          </cell>
        </row>
        <row r="2924">
          <cell r="F2924" t="str">
            <v>HGC-Lib-26019651</v>
          </cell>
        </row>
        <row r="2925">
          <cell r="C2925" t="str">
            <v>PSM-ZM202506170006-0180</v>
          </cell>
        </row>
        <row r="2925">
          <cell r="F2925" t="str">
            <v>HGC-Lib-26019652</v>
          </cell>
        </row>
        <row r="2926">
          <cell r="C2926" t="str">
            <v>PSM-ZM202506170006-0180</v>
          </cell>
        </row>
        <row r="2926">
          <cell r="F2926" t="str">
            <v>HGC-Lib-26019653</v>
          </cell>
        </row>
        <row r="2927">
          <cell r="C2927" t="str">
            <v>PSM-ZM202506170006-0180</v>
          </cell>
        </row>
        <row r="2927">
          <cell r="F2927" t="str">
            <v>HGC-Lib-26019654</v>
          </cell>
        </row>
        <row r="2928">
          <cell r="C2928" t="str">
            <v>PSM-ZM202506170006-0180</v>
          </cell>
        </row>
        <row r="2928">
          <cell r="F2928" t="str">
            <v>HGC-Lib-26019655</v>
          </cell>
        </row>
        <row r="2929">
          <cell r="C2929" t="str">
            <v>PSM-ZM202506170006-0180</v>
          </cell>
        </row>
        <row r="2929">
          <cell r="F2929" t="str">
            <v>HGC-Lib-26019656</v>
          </cell>
        </row>
        <row r="2930">
          <cell r="C2930" t="str">
            <v>PSM-ZM202506170006-0180</v>
          </cell>
        </row>
        <row r="2930">
          <cell r="F2930" t="str">
            <v>HGC-Lib-26019657</v>
          </cell>
        </row>
        <row r="2931">
          <cell r="C2931" t="str">
            <v>PSM-ZM202506170006-0180</v>
          </cell>
        </row>
        <row r="2931">
          <cell r="F2931" t="str">
            <v>HGC-Lib-26019658</v>
          </cell>
        </row>
        <row r="2932">
          <cell r="C2932" t="str">
            <v>PSM-ZM202506170006-0180</v>
          </cell>
        </row>
        <row r="2932">
          <cell r="F2932" t="str">
            <v>HGC-Lib-26019659</v>
          </cell>
        </row>
        <row r="2933">
          <cell r="C2933" t="str">
            <v>PSM-ZM202506170006-0180</v>
          </cell>
        </row>
        <row r="2933">
          <cell r="F2933" t="str">
            <v>HGC-Lib-26019660</v>
          </cell>
        </row>
        <row r="2934">
          <cell r="C2934" t="str">
            <v>PSM-ZM202506170006-0180</v>
          </cell>
        </row>
        <row r="2934">
          <cell r="F2934" t="str">
            <v>HGC-Lib-26019661</v>
          </cell>
        </row>
        <row r="2935">
          <cell r="C2935" t="str">
            <v>PSM-ZM202506170006-0180</v>
          </cell>
        </row>
        <row r="2935">
          <cell r="F2935" t="str">
            <v>HGC-Lib-26019662</v>
          </cell>
        </row>
        <row r="2936">
          <cell r="C2936" t="str">
            <v>PSM-ZM202506170006-0180</v>
          </cell>
        </row>
        <row r="2936">
          <cell r="F2936" t="str">
            <v>HGC-Lib-26019663</v>
          </cell>
        </row>
        <row r="2937">
          <cell r="C2937" t="str">
            <v>PSM-ZM202506170006-0180</v>
          </cell>
        </row>
        <row r="2937">
          <cell r="F2937" t="str">
            <v>HGC-Lib-26019664</v>
          </cell>
        </row>
        <row r="2938">
          <cell r="C2938" t="str">
            <v>PSM-ZM202506170006-0180</v>
          </cell>
        </row>
        <row r="2938">
          <cell r="F2938" t="str">
            <v>HGC-Lib-26019665</v>
          </cell>
        </row>
        <row r="2939">
          <cell r="C2939" t="str">
            <v>PSM-ZM202506170006-0180</v>
          </cell>
        </row>
        <row r="2939">
          <cell r="F2939" t="str">
            <v>HGC-Lib-26019666</v>
          </cell>
        </row>
        <row r="2940">
          <cell r="C2940" t="str">
            <v>PSM-ZM202506170006-0180</v>
          </cell>
        </row>
        <row r="2940">
          <cell r="F2940" t="str">
            <v>HGC-Lib-26019667</v>
          </cell>
        </row>
        <row r="2941">
          <cell r="C2941" t="str">
            <v>PSM-ZM202506170006-0180</v>
          </cell>
        </row>
        <row r="2941">
          <cell r="F2941" t="str">
            <v>HGC-Lib-26019668</v>
          </cell>
        </row>
        <row r="2942">
          <cell r="C2942" t="str">
            <v>PSM-ZM202506170006-0180</v>
          </cell>
        </row>
        <row r="2942">
          <cell r="F2942" t="str">
            <v>HGC-Lib-26019669</v>
          </cell>
        </row>
        <row r="2943">
          <cell r="C2943" t="str">
            <v>PSM-ZM202601210011-0010</v>
          </cell>
        </row>
        <row r="2943">
          <cell r="F2943" t="str">
            <v>HGC-Lib-26019677</v>
          </cell>
        </row>
        <row r="2944">
          <cell r="C2944" t="str">
            <v>PSM-ZM202601210011-0010</v>
          </cell>
        </row>
        <row r="2944">
          <cell r="F2944" t="str">
            <v>HGC-Lib-26019678</v>
          </cell>
        </row>
        <row r="2945">
          <cell r="C2945" t="str">
            <v>PSM-ZM202601210011-0011</v>
          </cell>
        </row>
        <row r="2945">
          <cell r="F2945" t="str">
            <v>HGC-Lib-26019679</v>
          </cell>
        </row>
        <row r="2946">
          <cell r="C2946" t="str">
            <v>PSM-ZM202601210011-0011</v>
          </cell>
        </row>
        <row r="2946">
          <cell r="F2946" t="str">
            <v>HGC-Lib-26019680</v>
          </cell>
        </row>
        <row r="2947">
          <cell r="C2947" t="str">
            <v>PSM-ZM202601210011-0011</v>
          </cell>
        </row>
        <row r="2947">
          <cell r="F2947" t="str">
            <v>HGC-Lib-26019681</v>
          </cell>
        </row>
        <row r="2948">
          <cell r="C2948" t="str">
            <v>PSM-ZM202601210011-0011</v>
          </cell>
        </row>
        <row r="2948">
          <cell r="F2948" t="str">
            <v>HGC-Lib-26019682</v>
          </cell>
        </row>
        <row r="2949">
          <cell r="C2949" t="str">
            <v>PSM-ZM202601210011-0011</v>
          </cell>
        </row>
        <row r="2949">
          <cell r="F2949" t="str">
            <v>HGC-Lib-26019683</v>
          </cell>
        </row>
        <row r="2950">
          <cell r="C2950" t="str">
            <v>PSM-ZM202601210011-0012</v>
          </cell>
        </row>
        <row r="2950">
          <cell r="F2950" t="str">
            <v>HGC-Lib-26019684</v>
          </cell>
        </row>
        <row r="2951">
          <cell r="C2951" t="str">
            <v>PSM-ZM202601210011-0012</v>
          </cell>
        </row>
        <row r="2951">
          <cell r="F2951" t="str">
            <v>HGC-Lib-26019685</v>
          </cell>
        </row>
        <row r="2952">
          <cell r="C2952" t="str">
            <v>PSM-ZM202601210011-0012</v>
          </cell>
        </row>
        <row r="2952">
          <cell r="F2952" t="str">
            <v>HGC-Lib-26019686</v>
          </cell>
        </row>
        <row r="2953">
          <cell r="C2953" t="str">
            <v>PSM-ZM202601210011-0012</v>
          </cell>
        </row>
        <row r="2953">
          <cell r="F2953" t="str">
            <v>HGC-Lib-26019687</v>
          </cell>
        </row>
        <row r="2954">
          <cell r="C2954" t="str">
            <v>PSM-ZM202601210011-0012</v>
          </cell>
        </row>
        <row r="2954">
          <cell r="F2954" t="str">
            <v>HGC-Lib-26019688</v>
          </cell>
        </row>
        <row r="2955">
          <cell r="C2955" t="str">
            <v>PSM-ZM202601210011-0012</v>
          </cell>
        </row>
        <row r="2955">
          <cell r="F2955" t="str">
            <v>HGC-Lib-26019689</v>
          </cell>
        </row>
        <row r="2956">
          <cell r="C2956" t="str">
            <v>PSM-ZM202601210011-0012</v>
          </cell>
        </row>
        <row r="2956">
          <cell r="F2956" t="str">
            <v>HGC-Lib-26019690</v>
          </cell>
        </row>
        <row r="2957">
          <cell r="C2957" t="str">
            <v>PSM-ZM202601210011-0012</v>
          </cell>
        </row>
        <row r="2957">
          <cell r="F2957" t="str">
            <v>HGC-Lib-26019691</v>
          </cell>
        </row>
        <row r="2958">
          <cell r="C2958" t="str">
            <v>PSM-ZM202601210011-0012</v>
          </cell>
        </row>
        <row r="2958">
          <cell r="F2958" t="str">
            <v>HGC-Lib-26019692</v>
          </cell>
        </row>
        <row r="2959">
          <cell r="C2959" t="str">
            <v>PSM-ZM202601210011-0012</v>
          </cell>
        </row>
        <row r="2959">
          <cell r="F2959" t="str">
            <v>HGC-Lib-26019693</v>
          </cell>
        </row>
        <row r="2960">
          <cell r="C2960" t="str">
            <v>PSM-ZM202601210011-0012</v>
          </cell>
        </row>
        <row r="2960">
          <cell r="F2960" t="str">
            <v>HGC-Lib-26019694</v>
          </cell>
        </row>
        <row r="2961">
          <cell r="C2961" t="str">
            <v>PSM-ZM202601210011-0012</v>
          </cell>
        </row>
        <row r="2961">
          <cell r="F2961" t="str">
            <v>HGC-Lib-26019695</v>
          </cell>
        </row>
        <row r="2962">
          <cell r="C2962" t="str">
            <v>PSM-ZM202601210011-0012</v>
          </cell>
        </row>
        <row r="2962">
          <cell r="F2962" t="str">
            <v>HGC-Lib-26019696</v>
          </cell>
        </row>
        <row r="2963">
          <cell r="C2963" t="str">
            <v>PSM-ZM202601210011-0012</v>
          </cell>
        </row>
        <row r="2963">
          <cell r="F2963" t="str">
            <v>HGC-Lib-26019697</v>
          </cell>
        </row>
        <row r="2964">
          <cell r="C2964" t="str">
            <v>PSM-ZM202508080010-0068</v>
          </cell>
        </row>
        <row r="2964">
          <cell r="F2964" t="str">
            <v>HGC-POOL-26019698</v>
          </cell>
        </row>
        <row r="2965">
          <cell r="C2965" t="str">
            <v>PSM-ZM202511060005-0032</v>
          </cell>
        </row>
        <row r="2965">
          <cell r="F2965" t="str">
            <v>HGC-POOL-26020185</v>
          </cell>
        </row>
        <row r="2966">
          <cell r="C2966" t="str">
            <v>PSM-ZM202511060005-0032</v>
          </cell>
        </row>
        <row r="2966">
          <cell r="F2966" t="str">
            <v>HGC-Lib-26020186</v>
          </cell>
        </row>
        <row r="2967">
          <cell r="C2967" t="str">
            <v>PSM-ZM202511060005-0032</v>
          </cell>
        </row>
        <row r="2967">
          <cell r="F2967" t="str">
            <v>HGC-Lib-26020187</v>
          </cell>
        </row>
        <row r="2968">
          <cell r="C2968" t="str">
            <v>PSM-ZM202511060005-0032</v>
          </cell>
        </row>
        <row r="2968">
          <cell r="F2968" t="str">
            <v>HGC-POOL-26020188</v>
          </cell>
        </row>
        <row r="2969">
          <cell r="C2969" t="str">
            <v>HGC20250330002-0019</v>
          </cell>
        </row>
        <row r="2969">
          <cell r="F2969" t="str">
            <v>HGC-POOL-26019699</v>
          </cell>
        </row>
        <row r="2970">
          <cell r="C2970" t="str">
            <v>HGC20250228003-0308</v>
          </cell>
        </row>
        <row r="2970">
          <cell r="F2970" t="str">
            <v>HGC-Lib-26019711</v>
          </cell>
        </row>
        <row r="2971">
          <cell r="C2971" t="str">
            <v>HGC20250228003-0308</v>
          </cell>
        </row>
        <row r="2971">
          <cell r="F2971" t="str">
            <v>HGC-Lib-26019712</v>
          </cell>
        </row>
        <row r="2972">
          <cell r="C2972" t="str">
            <v>HGC20250228003-0308</v>
          </cell>
        </row>
        <row r="2972">
          <cell r="F2972" t="str">
            <v>HGC-Lib-26019713</v>
          </cell>
        </row>
        <row r="2973">
          <cell r="C2973" t="str">
            <v>HGC20250228003-0308</v>
          </cell>
        </row>
        <row r="2973">
          <cell r="F2973" t="str">
            <v>HGC-Lib-26019714</v>
          </cell>
        </row>
        <row r="2974">
          <cell r="C2974" t="str">
            <v>HGC20250228003-0308</v>
          </cell>
        </row>
        <row r="2974">
          <cell r="F2974" t="str">
            <v>HGC-Lib-26019715</v>
          </cell>
        </row>
        <row r="2975">
          <cell r="C2975" t="str">
            <v>HGC20250228003-0308</v>
          </cell>
        </row>
        <row r="2975">
          <cell r="F2975" t="str">
            <v>HGC-Lib-26019716</v>
          </cell>
        </row>
        <row r="2976">
          <cell r="C2976" t="str">
            <v>HGC20250228003-0309</v>
          </cell>
        </row>
        <row r="2976">
          <cell r="F2976" t="str">
            <v>HGC-Lib-26019717</v>
          </cell>
        </row>
        <row r="2977">
          <cell r="C2977" t="str">
            <v>HGC20250228003-0309</v>
          </cell>
        </row>
        <row r="2977">
          <cell r="F2977" t="str">
            <v>HGC-Lib-26019718</v>
          </cell>
        </row>
        <row r="2978">
          <cell r="C2978" t="str">
            <v>HGC20250228003-0309</v>
          </cell>
        </row>
        <row r="2978">
          <cell r="F2978" t="str">
            <v>HGC-Lib-26019719</v>
          </cell>
        </row>
        <row r="2979">
          <cell r="C2979" t="str">
            <v>HGC20250228003-0309</v>
          </cell>
        </row>
        <row r="2979">
          <cell r="F2979" t="str">
            <v>HGC-Lib-26019720</v>
          </cell>
        </row>
        <row r="2980">
          <cell r="C2980" t="str">
            <v>PSM-ZM202509120010-0045</v>
          </cell>
        </row>
        <row r="2980">
          <cell r="F2980" t="str">
            <v>HGC-POOL-26019838</v>
          </cell>
        </row>
        <row r="2981">
          <cell r="C2981" t="str">
            <v>PSM-ZM202508060010-0145</v>
          </cell>
        </row>
        <row r="2981">
          <cell r="F2981" t="str">
            <v>HGC-POOL-26019859</v>
          </cell>
        </row>
        <row r="2982">
          <cell r="C2982" t="str">
            <v>PSM-ZM202508060010-0145</v>
          </cell>
        </row>
        <row r="2982">
          <cell r="F2982" t="str">
            <v>HGC-POOL-26019860</v>
          </cell>
        </row>
        <row r="2983">
          <cell r="C2983" t="str">
            <v>PSM-ZM202511120007-0007</v>
          </cell>
        </row>
        <row r="2983">
          <cell r="F2983" t="str">
            <v>HGC-Lib-26019701</v>
          </cell>
        </row>
        <row r="2984">
          <cell r="C2984" t="str">
            <v>PSM-ZM202511120007-0007</v>
          </cell>
        </row>
        <row r="2984">
          <cell r="F2984" t="str">
            <v>HGC-Lib-26019702</v>
          </cell>
        </row>
        <row r="2985">
          <cell r="C2985" t="str">
            <v>PSM-ZM202511120007-0007</v>
          </cell>
        </row>
        <row r="2985">
          <cell r="F2985" t="str">
            <v>HGC-Lib-26019703</v>
          </cell>
        </row>
        <row r="2986">
          <cell r="C2986" t="str">
            <v>PSM-ZM202511120007-0007</v>
          </cell>
        </row>
        <row r="2986">
          <cell r="F2986" t="str">
            <v>HGC-Lib-26019704</v>
          </cell>
        </row>
        <row r="2987">
          <cell r="C2987" t="str">
            <v>PSM-ZM202511270012-0012</v>
          </cell>
        </row>
        <row r="2987">
          <cell r="F2987" t="str">
            <v>HGC-Lib-26019705</v>
          </cell>
        </row>
        <row r="2988">
          <cell r="C2988" t="str">
            <v>PSM-ZM202511270012-0012</v>
          </cell>
        </row>
        <row r="2988">
          <cell r="F2988" t="str">
            <v>HGC-Lib-26019706</v>
          </cell>
        </row>
        <row r="2989">
          <cell r="C2989" t="str">
            <v>PSM-ZM202511270012-0012</v>
          </cell>
        </row>
        <row r="2989">
          <cell r="F2989" t="str">
            <v>HGC-Lib-26019707</v>
          </cell>
        </row>
        <row r="2990">
          <cell r="C2990" t="str">
            <v>PSM-ZM202511270012-0012</v>
          </cell>
        </row>
        <row r="2990">
          <cell r="F2990" t="str">
            <v>HGC-Lib-26019708</v>
          </cell>
        </row>
        <row r="2991">
          <cell r="C2991" t="str">
            <v>PSM-ZM202511270012-0012</v>
          </cell>
        </row>
        <row r="2991">
          <cell r="F2991" t="str">
            <v>HGC-Lib-26019709</v>
          </cell>
        </row>
        <row r="2992">
          <cell r="C2992" t="str">
            <v>PSM-ZM202511270012-0012</v>
          </cell>
        </row>
        <row r="2992">
          <cell r="F2992" t="str">
            <v>HGC-Lib-26019710</v>
          </cell>
        </row>
        <row r="2993">
          <cell r="C2993" t="str">
            <v>HGC20250330002-0020</v>
          </cell>
        </row>
        <row r="2993">
          <cell r="F2993" t="str">
            <v>HGC-POOL-26019700</v>
          </cell>
        </row>
        <row r="2994">
          <cell r="C2994" t="str">
            <v>HGC20250118001-0078</v>
          </cell>
        </row>
        <row r="2994">
          <cell r="F2994" t="str">
            <v>HGC-Lib-26019721</v>
          </cell>
        </row>
        <row r="2995">
          <cell r="C2995" t="str">
            <v>HGC20250118001-0078</v>
          </cell>
        </row>
        <row r="2995">
          <cell r="F2995" t="str">
            <v>HGC-POOL-26019722</v>
          </cell>
        </row>
        <row r="2996">
          <cell r="C2996" t="str">
            <v>HGC20250118001-0078</v>
          </cell>
        </row>
        <row r="2996">
          <cell r="F2996" t="str">
            <v>HGC-POOL-26019723</v>
          </cell>
        </row>
        <row r="2997">
          <cell r="C2997" t="str">
            <v>HGC20250118001-0078</v>
          </cell>
        </row>
        <row r="2997">
          <cell r="F2997" t="str">
            <v>HGC-POOL-26019724</v>
          </cell>
        </row>
        <row r="2998">
          <cell r="C2998" t="str">
            <v>HGC20250118001-0078</v>
          </cell>
        </row>
        <row r="2998">
          <cell r="F2998" t="str">
            <v>HGC-POOL-26019725</v>
          </cell>
        </row>
        <row r="2999">
          <cell r="C2999" t="str">
            <v>HGC20250118001-0078</v>
          </cell>
        </row>
        <row r="2999">
          <cell r="F2999" t="str">
            <v>HGC-Lib-26019726</v>
          </cell>
        </row>
        <row r="3000">
          <cell r="C3000" t="str">
            <v>HGC20250118001-0078</v>
          </cell>
        </row>
        <row r="3000">
          <cell r="F3000" t="str">
            <v>HGC-Lib-26019727</v>
          </cell>
        </row>
        <row r="3001">
          <cell r="C3001" t="str">
            <v>HGC20250118001-0078</v>
          </cell>
        </row>
        <row r="3001">
          <cell r="F3001" t="str">
            <v>HGC-Lib-26019728</v>
          </cell>
        </row>
        <row r="3002">
          <cell r="C3002" t="str">
            <v>HGC20250118001-0078</v>
          </cell>
        </row>
        <row r="3002">
          <cell r="F3002" t="str">
            <v>HGC-Lib-26019729</v>
          </cell>
        </row>
        <row r="3003">
          <cell r="C3003" t="str">
            <v>HGC20250118001-0078</v>
          </cell>
        </row>
        <row r="3003">
          <cell r="F3003" t="str">
            <v>HGC-Lib-26019730</v>
          </cell>
        </row>
        <row r="3004">
          <cell r="C3004" t="str">
            <v>HGC20250118001-0078</v>
          </cell>
        </row>
        <row r="3004">
          <cell r="F3004" t="str">
            <v>HGC-POOL-26019731</v>
          </cell>
        </row>
        <row r="3005">
          <cell r="C3005" t="str">
            <v>HGC20250118001-0078</v>
          </cell>
        </row>
        <row r="3005">
          <cell r="F3005" t="str">
            <v>HGC-POOL-26019732</v>
          </cell>
        </row>
        <row r="3006">
          <cell r="C3006" t="str">
            <v>HGC20250118001-0078</v>
          </cell>
        </row>
        <row r="3006">
          <cell r="F3006" t="str">
            <v>HGC-POOL-26019733</v>
          </cell>
        </row>
        <row r="3007">
          <cell r="C3007" t="str">
            <v>HGC20250118001-0078</v>
          </cell>
        </row>
        <row r="3007">
          <cell r="F3007" t="str">
            <v>HGC-Lib-26019734</v>
          </cell>
        </row>
        <row r="3008">
          <cell r="C3008" t="str">
            <v>HGC20250118001-0078</v>
          </cell>
        </row>
        <row r="3008">
          <cell r="F3008" t="str">
            <v>HGC-Lib-26019735</v>
          </cell>
        </row>
        <row r="3009">
          <cell r="C3009" t="str">
            <v>HGC20250118001-0078</v>
          </cell>
        </row>
        <row r="3009">
          <cell r="F3009" t="str">
            <v>HGC-Lib-26019736</v>
          </cell>
        </row>
        <row r="3010">
          <cell r="C3010" t="str">
            <v>HGC20250118001-0078</v>
          </cell>
        </row>
        <row r="3010">
          <cell r="F3010" t="str">
            <v>HGC-Lib-26019737</v>
          </cell>
        </row>
        <row r="3011">
          <cell r="C3011" t="str">
            <v>HGC20250118001-0078</v>
          </cell>
        </row>
        <row r="3011">
          <cell r="F3011" t="str">
            <v>HGC-Lib-26019738</v>
          </cell>
        </row>
        <row r="3012">
          <cell r="C3012" t="str">
            <v>HGC20250118001-0078</v>
          </cell>
        </row>
        <row r="3012">
          <cell r="F3012" t="str">
            <v>HGC-Lib-26019739</v>
          </cell>
        </row>
        <row r="3013">
          <cell r="C3013" t="str">
            <v>HGC20250118001-0078</v>
          </cell>
        </row>
        <row r="3013">
          <cell r="F3013" t="str">
            <v>HGC-Lib-26019740</v>
          </cell>
        </row>
        <row r="3014">
          <cell r="C3014" t="str">
            <v>HGC20250118001-0078</v>
          </cell>
        </row>
        <row r="3014">
          <cell r="F3014" t="str">
            <v>HGC-Lib-26019741</v>
          </cell>
        </row>
        <row r="3015">
          <cell r="C3015" t="str">
            <v>HGC20250118001-0078</v>
          </cell>
        </row>
        <row r="3015">
          <cell r="F3015" t="str">
            <v>HGC-Lib-26019742</v>
          </cell>
        </row>
        <row r="3016">
          <cell r="C3016" t="str">
            <v>HGC20250118001-0078</v>
          </cell>
        </row>
        <row r="3016">
          <cell r="F3016" t="str">
            <v>HGC-Lib-26019743</v>
          </cell>
        </row>
        <row r="3017">
          <cell r="C3017" t="str">
            <v>HGC20250118001-0078</v>
          </cell>
        </row>
        <row r="3017">
          <cell r="F3017" t="str">
            <v>HGC-Lib-26019744</v>
          </cell>
        </row>
        <row r="3018">
          <cell r="C3018" t="str">
            <v>HGC20250118001-0078</v>
          </cell>
        </row>
        <row r="3018">
          <cell r="F3018" t="str">
            <v>HGC-Lib-26019745</v>
          </cell>
        </row>
        <row r="3019">
          <cell r="C3019" t="str">
            <v>HGC20250118001-0078</v>
          </cell>
        </row>
        <row r="3019">
          <cell r="F3019" t="str">
            <v>HGC-Lib-26019746</v>
          </cell>
        </row>
        <row r="3020">
          <cell r="C3020" t="str">
            <v>HGC20250118001-0078</v>
          </cell>
        </row>
        <row r="3020">
          <cell r="F3020" t="str">
            <v>HGC-Lib-26019747</v>
          </cell>
        </row>
        <row r="3021">
          <cell r="C3021" t="str">
            <v>HGC20250118001-0078</v>
          </cell>
        </row>
        <row r="3021">
          <cell r="F3021" t="str">
            <v>HGC-Lib-26019748</v>
          </cell>
        </row>
        <row r="3022">
          <cell r="C3022" t="str">
            <v>HGC20250118001-0078</v>
          </cell>
        </row>
        <row r="3022">
          <cell r="F3022" t="str">
            <v>HGC-Lib-26019749</v>
          </cell>
        </row>
        <row r="3023">
          <cell r="C3023" t="str">
            <v>HGC20250118001-0078</v>
          </cell>
        </row>
        <row r="3023">
          <cell r="F3023" t="str">
            <v>HGC-Lib-26019750</v>
          </cell>
        </row>
        <row r="3024">
          <cell r="C3024" t="str">
            <v>HGC20250118001-0078</v>
          </cell>
        </row>
        <row r="3024">
          <cell r="F3024" t="str">
            <v>HGC-Lib-26019751</v>
          </cell>
        </row>
        <row r="3025">
          <cell r="C3025" t="str">
            <v>HGC20250118001-0078</v>
          </cell>
        </row>
        <row r="3025">
          <cell r="F3025" t="str">
            <v>HGC-Lib-26019752</v>
          </cell>
        </row>
        <row r="3026">
          <cell r="C3026" t="str">
            <v>HGC20250118001-0078</v>
          </cell>
        </row>
        <row r="3026">
          <cell r="F3026" t="str">
            <v>HGC-Lib-26019753</v>
          </cell>
        </row>
        <row r="3027">
          <cell r="C3027" t="str">
            <v>HGC20250118001-0078</v>
          </cell>
        </row>
        <row r="3027">
          <cell r="F3027" t="str">
            <v>HGC-Lib-26019754</v>
          </cell>
        </row>
        <row r="3028">
          <cell r="C3028" t="str">
            <v>HGC20250118001-0078</v>
          </cell>
        </row>
        <row r="3028">
          <cell r="F3028" t="str">
            <v>HGC-Lib-26019755</v>
          </cell>
        </row>
        <row r="3029">
          <cell r="C3029" t="str">
            <v>HGC20250118001-0078</v>
          </cell>
        </row>
        <row r="3029">
          <cell r="F3029" t="str">
            <v>HGC-Lib-26019756</v>
          </cell>
        </row>
        <row r="3030">
          <cell r="C3030" t="str">
            <v>HGC20250118001-0078</v>
          </cell>
        </row>
        <row r="3030">
          <cell r="F3030" t="str">
            <v>HGC-Lib-26019757</v>
          </cell>
        </row>
        <row r="3031">
          <cell r="C3031" t="str">
            <v>HGC20250118001-0078</v>
          </cell>
        </row>
        <row r="3031">
          <cell r="F3031" t="str">
            <v>HGC-Lib-26019758</v>
          </cell>
        </row>
        <row r="3032">
          <cell r="C3032" t="str">
            <v>HGC20250118001-0078</v>
          </cell>
        </row>
        <row r="3032">
          <cell r="F3032" t="str">
            <v>HGC-Lib-26019759</v>
          </cell>
        </row>
        <row r="3033">
          <cell r="C3033" t="str">
            <v>HGC20250118001-0078</v>
          </cell>
        </row>
        <row r="3033">
          <cell r="F3033" t="str">
            <v>HGC-Lib-26019760</v>
          </cell>
        </row>
        <row r="3034">
          <cell r="C3034" t="str">
            <v>HGC20250118001-0078</v>
          </cell>
        </row>
        <row r="3034">
          <cell r="F3034" t="str">
            <v>HGC-Lib-26019761</v>
          </cell>
        </row>
        <row r="3035">
          <cell r="C3035" t="str">
            <v>HGC20250118001-0078</v>
          </cell>
        </row>
        <row r="3035">
          <cell r="F3035" t="str">
            <v>HGC-Lib-26019762</v>
          </cell>
        </row>
        <row r="3036">
          <cell r="C3036" t="str">
            <v>HGC20250118001-0078</v>
          </cell>
        </row>
        <row r="3036">
          <cell r="F3036" t="str">
            <v>HGC-Lib-26019763</v>
          </cell>
        </row>
        <row r="3037">
          <cell r="C3037" t="str">
            <v>HGC20250118001-0078</v>
          </cell>
        </row>
        <row r="3037">
          <cell r="F3037" t="str">
            <v>HGC-Lib-26019764</v>
          </cell>
        </row>
        <row r="3038">
          <cell r="C3038" t="str">
            <v>HGC20250118001-0078</v>
          </cell>
        </row>
        <row r="3038">
          <cell r="F3038" t="str">
            <v>HGC-Lib-26019765</v>
          </cell>
        </row>
        <row r="3039">
          <cell r="C3039" t="str">
            <v>HGC20250118001-0078</v>
          </cell>
        </row>
        <row r="3039">
          <cell r="F3039" t="str">
            <v>HGC-Lib-26019766</v>
          </cell>
        </row>
        <row r="3040">
          <cell r="C3040" t="str">
            <v>HGC20250118001-0078</v>
          </cell>
        </row>
        <row r="3040">
          <cell r="F3040" t="str">
            <v>HGC-Lib-26019767</v>
          </cell>
        </row>
        <row r="3041">
          <cell r="C3041" t="str">
            <v>PSM-ZM202601200004-0001</v>
          </cell>
        </row>
        <row r="3041">
          <cell r="F3041" t="str">
            <v>HGC-Lib-26019768</v>
          </cell>
        </row>
        <row r="3042">
          <cell r="C3042" t="str">
            <v>PSM-ZM202601200004-0001</v>
          </cell>
        </row>
        <row r="3042">
          <cell r="F3042" t="str">
            <v>HGC-Lib-26019769</v>
          </cell>
        </row>
        <row r="3043">
          <cell r="C3043" t="str">
            <v>PSM-ZM202601200004-0001</v>
          </cell>
        </row>
        <row r="3043">
          <cell r="F3043" t="str">
            <v>HGC-Lib-26019770</v>
          </cell>
        </row>
        <row r="3044">
          <cell r="C3044" t="str">
            <v>PSM-ZM202601200004-0001</v>
          </cell>
        </row>
        <row r="3044">
          <cell r="F3044" t="str">
            <v>HGC-Lib-26019771</v>
          </cell>
        </row>
        <row r="3045">
          <cell r="C3045" t="str">
            <v>PSM-ZM202601200004-0001</v>
          </cell>
        </row>
        <row r="3045">
          <cell r="F3045" t="str">
            <v>HGC-Lib-26019772</v>
          </cell>
        </row>
        <row r="3046">
          <cell r="C3046" t="str">
            <v>PSM-ZM202601200004-0001</v>
          </cell>
        </row>
        <row r="3046">
          <cell r="F3046" t="str">
            <v>HGC-Lib-26019773</v>
          </cell>
        </row>
        <row r="3047">
          <cell r="C3047" t="str">
            <v>PSM-ZM202601200004-0002</v>
          </cell>
        </row>
        <row r="3047">
          <cell r="F3047" t="str">
            <v>HGC-Lib-26019774</v>
          </cell>
        </row>
        <row r="3048">
          <cell r="C3048" t="str">
            <v>PSM-ZM202601200004-0002</v>
          </cell>
        </row>
        <row r="3048">
          <cell r="F3048" t="str">
            <v>HGC-Lib-26019775</v>
          </cell>
        </row>
        <row r="3049">
          <cell r="C3049" t="str">
            <v>PSM-ZM202601200004-0002</v>
          </cell>
        </row>
        <row r="3049">
          <cell r="F3049" t="str">
            <v>HGC-Lib-26019776</v>
          </cell>
        </row>
        <row r="3050">
          <cell r="C3050" t="str">
            <v>PSM-ZM202601200004-0002</v>
          </cell>
        </row>
        <row r="3050">
          <cell r="F3050" t="str">
            <v>HGC-Lib-26019777</v>
          </cell>
        </row>
        <row r="3051">
          <cell r="C3051" t="str">
            <v>PSM-ZM202601200004-0002</v>
          </cell>
        </row>
        <row r="3051">
          <cell r="F3051" t="str">
            <v>HGC-Lib-26019778</v>
          </cell>
        </row>
        <row r="3052">
          <cell r="C3052" t="str">
            <v>PSM-ZM202601200004-0002</v>
          </cell>
        </row>
        <row r="3052">
          <cell r="F3052" t="str">
            <v>HGC-Lib-26019779</v>
          </cell>
        </row>
        <row r="3053">
          <cell r="C3053" t="str">
            <v>PSM-ZM202601200004-0003</v>
          </cell>
        </row>
        <row r="3053">
          <cell r="F3053" t="str">
            <v>HGC-Lib-26019780</v>
          </cell>
        </row>
        <row r="3054">
          <cell r="C3054" t="str">
            <v>PSM-ZM202601200004-0003</v>
          </cell>
        </row>
        <row r="3054">
          <cell r="F3054" t="str">
            <v>HGC-Lib-26019781</v>
          </cell>
        </row>
        <row r="3055">
          <cell r="C3055" t="str">
            <v>PSM-ZM202601200004-0003</v>
          </cell>
        </row>
        <row r="3055">
          <cell r="F3055" t="str">
            <v>HGC-Lib-26019782</v>
          </cell>
        </row>
        <row r="3056">
          <cell r="C3056" t="str">
            <v>PSM-ZM202601200004-0003</v>
          </cell>
        </row>
        <row r="3056">
          <cell r="F3056" t="str">
            <v>HGC-Lib-26019783</v>
          </cell>
        </row>
        <row r="3057">
          <cell r="C3057" t="str">
            <v>PSM-ZM202601200004-0003</v>
          </cell>
        </row>
        <row r="3057">
          <cell r="F3057" t="str">
            <v>HGC-Lib-26019784</v>
          </cell>
        </row>
        <row r="3058">
          <cell r="C3058" t="str">
            <v>PSM-ZM202601200004-0003</v>
          </cell>
        </row>
        <row r="3058">
          <cell r="F3058" t="str">
            <v>HGC-Lib-26019785</v>
          </cell>
        </row>
        <row r="3059">
          <cell r="C3059" t="str">
            <v>HGC20250415002-0045</v>
          </cell>
        </row>
        <row r="3059">
          <cell r="F3059" t="str">
            <v>HGC-Lib-26019670</v>
          </cell>
        </row>
        <row r="3060">
          <cell r="C3060" t="str">
            <v>HGC20250415002-0045</v>
          </cell>
        </row>
        <row r="3060">
          <cell r="F3060" t="str">
            <v>HGC-Lib-26019671</v>
          </cell>
        </row>
        <row r="3061">
          <cell r="C3061" t="str">
            <v>HGC20250415002-0045</v>
          </cell>
        </row>
        <row r="3061">
          <cell r="F3061" t="str">
            <v>HGC-Lib-26019672</v>
          </cell>
        </row>
        <row r="3062">
          <cell r="C3062" t="str">
            <v>HGC20250415002-0045</v>
          </cell>
        </row>
        <row r="3062">
          <cell r="F3062" t="str">
            <v>HGC-Lib-26019673</v>
          </cell>
        </row>
        <row r="3063">
          <cell r="C3063" t="str">
            <v>HGC20250415002-0045</v>
          </cell>
        </row>
        <row r="3063">
          <cell r="F3063" t="str">
            <v>HGC-Lib-26019674</v>
          </cell>
        </row>
        <row r="3064">
          <cell r="C3064" t="str">
            <v>HGC20250415002-0045</v>
          </cell>
        </row>
        <row r="3064">
          <cell r="F3064" t="str">
            <v>HGC-Lib-26019675</v>
          </cell>
        </row>
        <row r="3065">
          <cell r="C3065" t="str">
            <v>HGC20250415002-0045</v>
          </cell>
        </row>
        <row r="3065">
          <cell r="F3065" t="str">
            <v>HGC-Lib-26019676</v>
          </cell>
        </row>
        <row r="3066">
          <cell r="C3066" t="str">
            <v>PSM-ZM202601090011-0004</v>
          </cell>
        </row>
        <row r="3066">
          <cell r="F3066" t="str">
            <v>HGC-POOL-26019470</v>
          </cell>
        </row>
        <row r="3067">
          <cell r="C3067" t="str">
            <v>PSM-ZM202601090011-0004</v>
          </cell>
        </row>
        <row r="3067">
          <cell r="F3067" t="str">
            <v>HGC-POOL-26019471</v>
          </cell>
        </row>
        <row r="3068">
          <cell r="C3068" t="str">
            <v>PSM-ZM202601090011-0004</v>
          </cell>
        </row>
        <row r="3068">
          <cell r="F3068" t="str">
            <v>HGC-POOL-26019472</v>
          </cell>
        </row>
        <row r="3069">
          <cell r="C3069" t="str">
            <v>PSM-ZM202601090011-0004</v>
          </cell>
        </row>
        <row r="3069">
          <cell r="F3069" t="str">
            <v>HGC-POOL-26019473</v>
          </cell>
        </row>
        <row r="3070">
          <cell r="C3070" t="str">
            <v>PSM-ZM202601090011-0004</v>
          </cell>
        </row>
        <row r="3070">
          <cell r="F3070" t="str">
            <v>HGC-POOL-26019474</v>
          </cell>
        </row>
        <row r="3071">
          <cell r="C3071" t="str">
            <v>PSM-ZM202601090011-0004</v>
          </cell>
        </row>
        <row r="3071">
          <cell r="F3071" t="str">
            <v>HGC-POOL-26019475</v>
          </cell>
        </row>
        <row r="3072">
          <cell r="C3072" t="str">
            <v>PSM-ZM202601090011-0004</v>
          </cell>
        </row>
        <row r="3072">
          <cell r="F3072" t="str">
            <v>HGC-POOL-26019476</v>
          </cell>
        </row>
        <row r="3073">
          <cell r="C3073" t="str">
            <v>PSM-ZM202601090011-0004</v>
          </cell>
        </row>
        <row r="3073">
          <cell r="F3073" t="str">
            <v>HGC-POOL-26019477</v>
          </cell>
        </row>
        <row r="3074">
          <cell r="C3074" t="str">
            <v>PSM-ZM202601090011-0004</v>
          </cell>
        </row>
        <row r="3074">
          <cell r="F3074" t="str">
            <v>HGC-POOL-26019478</v>
          </cell>
        </row>
        <row r="3075">
          <cell r="C3075" t="str">
            <v>PSM-ZM202509230004-0015</v>
          </cell>
        </row>
        <row r="3075">
          <cell r="F3075" t="str">
            <v>HGC-POOL-26019479</v>
          </cell>
        </row>
        <row r="3076">
          <cell r="C3076" t="str">
            <v>PSM-ZM202509250009-0023</v>
          </cell>
        </row>
        <row r="3076">
          <cell r="F3076" t="str">
            <v>HGC-Lib-26019481</v>
          </cell>
        </row>
        <row r="3077">
          <cell r="C3077" t="str">
            <v>PSM-ZM202509250009-0023</v>
          </cell>
        </row>
        <row r="3077">
          <cell r="F3077" t="str">
            <v>HGC-Lib-26019482</v>
          </cell>
        </row>
        <row r="3078">
          <cell r="C3078" t="str">
            <v>PSM-ZM202509250009-0023</v>
          </cell>
        </row>
        <row r="3078">
          <cell r="F3078" t="str">
            <v>HGC-Lib-26019483</v>
          </cell>
        </row>
        <row r="3079">
          <cell r="C3079" t="str">
            <v>PSM-ZM202509250009-0023</v>
          </cell>
        </row>
        <row r="3079">
          <cell r="F3079" t="str">
            <v>HGC-Lib-26019484</v>
          </cell>
        </row>
        <row r="3080">
          <cell r="C3080" t="str">
            <v>PSM-ZM202509250009-0023</v>
          </cell>
        </row>
        <row r="3080">
          <cell r="F3080" t="str">
            <v>HGC-Lib-26019485</v>
          </cell>
        </row>
        <row r="3081">
          <cell r="C3081" t="str">
            <v>PSM-ZM202509250009-0023</v>
          </cell>
        </row>
        <row r="3081">
          <cell r="F3081" t="str">
            <v>HGC-Lib-26019486</v>
          </cell>
        </row>
        <row r="3082">
          <cell r="C3082" t="str">
            <v>PSM-ZM202512180001-0004</v>
          </cell>
        </row>
        <row r="3082">
          <cell r="F3082" t="str">
            <v>HGC-Lib-26019495</v>
          </cell>
        </row>
        <row r="3083">
          <cell r="C3083" t="str">
            <v>PSM-ZM202512180001-0004</v>
          </cell>
        </row>
        <row r="3083">
          <cell r="F3083" t="str">
            <v>HGC-Lib-26019496</v>
          </cell>
        </row>
        <row r="3084">
          <cell r="C3084" t="str">
            <v>PSM-ZM202512180001-0004</v>
          </cell>
        </row>
        <row r="3084">
          <cell r="F3084" t="str">
            <v>HGC-Lib-26019497</v>
          </cell>
        </row>
        <row r="3085">
          <cell r="C3085" t="str">
            <v>PSM-ZM202512180001-0004</v>
          </cell>
        </row>
        <row r="3085">
          <cell r="F3085" t="str">
            <v>HGC-Lib-26019498</v>
          </cell>
        </row>
        <row r="3086">
          <cell r="C3086" t="str">
            <v>PSM-ZM202505290007-0009</v>
          </cell>
        </row>
        <row r="3086">
          <cell r="F3086" t="str">
            <v>HGC-Lib-26019430</v>
          </cell>
        </row>
        <row r="3087">
          <cell r="C3087" t="str">
            <v>PSM-ZM202505290007-0009</v>
          </cell>
        </row>
        <row r="3087">
          <cell r="F3087" t="str">
            <v>HGC-Lib-26019431</v>
          </cell>
        </row>
        <row r="3088">
          <cell r="C3088" t="str">
            <v>PSM-ZM202505290007-0009</v>
          </cell>
        </row>
        <row r="3088">
          <cell r="F3088" t="str">
            <v>HGC-Lib-26019432</v>
          </cell>
        </row>
        <row r="3089">
          <cell r="C3089" t="str">
            <v>PSM-ZM202511190004-0003</v>
          </cell>
        </row>
        <row r="3089">
          <cell r="F3089" t="str">
            <v>HGC-POOL-26019433</v>
          </cell>
        </row>
        <row r="3090">
          <cell r="C3090" t="str">
            <v>PSM-ZM202511190004-0003</v>
          </cell>
        </row>
        <row r="3090">
          <cell r="F3090" t="str">
            <v>HGC-Lib-26019434</v>
          </cell>
        </row>
        <row r="3091">
          <cell r="C3091" t="str">
            <v>PSM-ZM202511190004-0003</v>
          </cell>
        </row>
        <row r="3091">
          <cell r="F3091" t="str">
            <v>HGC-Lib-26019435</v>
          </cell>
        </row>
        <row r="3092">
          <cell r="C3092" t="str">
            <v>PSM-ZM202511190004-0003</v>
          </cell>
        </row>
        <row r="3092">
          <cell r="F3092" t="str">
            <v>HGC-Lib-26019436</v>
          </cell>
        </row>
        <row r="3093">
          <cell r="C3093" t="str">
            <v>PSM-ZM202511190004-0003</v>
          </cell>
        </row>
        <row r="3093">
          <cell r="F3093" t="str">
            <v>HGC-Lib-26019437</v>
          </cell>
        </row>
        <row r="3094">
          <cell r="C3094" t="str">
            <v>PSM-ZM202512250014-0050</v>
          </cell>
        </row>
        <row r="3094">
          <cell r="F3094" t="str">
            <v>HGC-Lib-26019438</v>
          </cell>
        </row>
        <row r="3095">
          <cell r="C3095" t="str">
            <v>PSM-ZM202512250014-0050</v>
          </cell>
        </row>
        <row r="3095">
          <cell r="F3095" t="str">
            <v>HGC-Lib-26019439</v>
          </cell>
        </row>
        <row r="3096">
          <cell r="C3096" t="str">
            <v>PSM-ZM202512250014-0050</v>
          </cell>
        </row>
        <row r="3096">
          <cell r="F3096" t="str">
            <v>HGC-Lib-26019440</v>
          </cell>
        </row>
        <row r="3097">
          <cell r="C3097" t="str">
            <v>PSM-ZM202512250014-0050</v>
          </cell>
        </row>
        <row r="3097">
          <cell r="F3097" t="str">
            <v>HGC-Lib-26019441</v>
          </cell>
        </row>
        <row r="3098">
          <cell r="C3098" t="str">
            <v>PSM-ZM202512250014-0050</v>
          </cell>
        </row>
        <row r="3098">
          <cell r="F3098" t="str">
            <v>HGC-Lib-26019442</v>
          </cell>
        </row>
        <row r="3099">
          <cell r="C3099" t="str">
            <v>PSM-ZM202512250014-0050</v>
          </cell>
        </row>
        <row r="3099">
          <cell r="F3099" t="str">
            <v>HGC-Lib-26019443</v>
          </cell>
        </row>
        <row r="3100">
          <cell r="C3100" t="str">
            <v>PSM-ZM202512250014-0050</v>
          </cell>
        </row>
        <row r="3100">
          <cell r="F3100" t="str">
            <v>HGC-Lib-26019444</v>
          </cell>
        </row>
        <row r="3101">
          <cell r="C3101" t="str">
            <v>PSM-ZM202512250014-0050</v>
          </cell>
        </row>
        <row r="3101">
          <cell r="F3101" t="str">
            <v>HGC-Lib-26019445</v>
          </cell>
        </row>
        <row r="3102">
          <cell r="C3102" t="str">
            <v>PSM-ZM202512250014-0050</v>
          </cell>
        </row>
        <row r="3102">
          <cell r="F3102" t="str">
            <v>HGC-Lib-26019446</v>
          </cell>
        </row>
        <row r="3103">
          <cell r="C3103" t="str">
            <v>PSM-ZM202512250014-0050</v>
          </cell>
        </row>
        <row r="3103">
          <cell r="F3103" t="str">
            <v>HGC-Lib-26019447</v>
          </cell>
        </row>
        <row r="3104">
          <cell r="C3104" t="str">
            <v>PSM-ZM202512250014-0050</v>
          </cell>
        </row>
        <row r="3104">
          <cell r="F3104" t="str">
            <v>HGC-Lib-26019448</v>
          </cell>
        </row>
        <row r="3105">
          <cell r="C3105" t="str">
            <v>PSM-ZM202512250014-0050</v>
          </cell>
        </row>
        <row r="3105">
          <cell r="F3105" t="str">
            <v>HGC-Lib-26019449</v>
          </cell>
        </row>
        <row r="3106">
          <cell r="C3106" t="str">
            <v>PSM-ZM202512250014-0051</v>
          </cell>
        </row>
        <row r="3106">
          <cell r="F3106" t="str">
            <v>HGC-Lib-26019450</v>
          </cell>
        </row>
        <row r="3107">
          <cell r="C3107" t="str">
            <v>PSM-ZM202512250014-0051</v>
          </cell>
        </row>
        <row r="3107">
          <cell r="F3107" t="str">
            <v>HGC-Lib-26019451</v>
          </cell>
        </row>
        <row r="3108">
          <cell r="C3108" t="str">
            <v>PSM-ZM202512250014-0051</v>
          </cell>
        </row>
        <row r="3108">
          <cell r="F3108" t="str">
            <v>HGC-Lib-26019452</v>
          </cell>
        </row>
        <row r="3109">
          <cell r="C3109" t="str">
            <v>PSM-ZM202512250014-0051</v>
          </cell>
        </row>
        <row r="3109">
          <cell r="F3109" t="str">
            <v>HGC-Lib-26019453</v>
          </cell>
        </row>
        <row r="3110">
          <cell r="C3110" t="str">
            <v>PSM-ZM202512250014-0051</v>
          </cell>
        </row>
        <row r="3110">
          <cell r="F3110" t="str">
            <v>HGC-Lib-26019454</v>
          </cell>
        </row>
        <row r="3111">
          <cell r="C3111" t="str">
            <v>PSM-ZM202512250014-0051</v>
          </cell>
        </row>
        <row r="3111">
          <cell r="F3111" t="str">
            <v>HGC-Lib-26019455</v>
          </cell>
        </row>
        <row r="3112">
          <cell r="C3112" t="str">
            <v>PSM-ZM202512250014-0051</v>
          </cell>
        </row>
        <row r="3112">
          <cell r="F3112" t="str">
            <v>HGC-Lib-26019456</v>
          </cell>
        </row>
        <row r="3113">
          <cell r="C3113" t="str">
            <v>PSM-ZM202512250014-0051</v>
          </cell>
        </row>
        <row r="3113">
          <cell r="F3113" t="str">
            <v>HGC-Lib-26019457</v>
          </cell>
        </row>
        <row r="3114">
          <cell r="C3114" t="str">
            <v>PSM-ZM202512250014-0051</v>
          </cell>
        </row>
        <row r="3114">
          <cell r="F3114" t="str">
            <v>HGC-Lib-26019458</v>
          </cell>
        </row>
        <row r="3115">
          <cell r="C3115" t="str">
            <v>PSM-ZM202512250014-0051</v>
          </cell>
        </row>
        <row r="3115">
          <cell r="F3115" t="str">
            <v>HGC-Lib-26019459</v>
          </cell>
        </row>
        <row r="3116">
          <cell r="C3116" t="str">
            <v>PSM-ZM202512250014-0051</v>
          </cell>
        </row>
        <row r="3116">
          <cell r="F3116" t="str">
            <v>HGC-Lib-26019460</v>
          </cell>
        </row>
        <row r="3117">
          <cell r="C3117" t="str">
            <v>PSM-ZM202512250014-0051</v>
          </cell>
        </row>
        <row r="3117">
          <cell r="F3117" t="str">
            <v>HGC-Lib-26019461</v>
          </cell>
        </row>
        <row r="3118">
          <cell r="C3118" t="str">
            <v>PSM-ZM202512250014-0051</v>
          </cell>
        </row>
        <row r="3118">
          <cell r="F3118" t="str">
            <v>HGC-Lib-26019462</v>
          </cell>
        </row>
        <row r="3119">
          <cell r="C3119" t="str">
            <v>PSM-ZM202512250014-0051</v>
          </cell>
        </row>
        <row r="3119">
          <cell r="F3119" t="str">
            <v>HGC-Lib-26019463</v>
          </cell>
        </row>
        <row r="3120">
          <cell r="C3120" t="str">
            <v>PSM-ZM202508180015-0068</v>
          </cell>
        </row>
        <row r="3120">
          <cell r="F3120" t="str">
            <v>HGC-Lib-26019262</v>
          </cell>
        </row>
        <row r="3121">
          <cell r="C3121" t="str">
            <v>PSM-ZM202508180015-0068</v>
          </cell>
        </row>
        <row r="3121">
          <cell r="F3121" t="str">
            <v>HGC-Lib-26019263</v>
          </cell>
        </row>
        <row r="3122">
          <cell r="C3122" t="str">
            <v>PSM-ZM202508180015-0068</v>
          </cell>
        </row>
        <row r="3122">
          <cell r="F3122" t="str">
            <v>HGC-Lib-26019264</v>
          </cell>
        </row>
        <row r="3123">
          <cell r="C3123" t="str">
            <v>PSM-ZM202508180015-0068</v>
          </cell>
        </row>
        <row r="3123">
          <cell r="F3123" t="str">
            <v>HGC-Lib-26019265</v>
          </cell>
        </row>
        <row r="3124">
          <cell r="C3124" t="str">
            <v>PSM-ZM202508180015-0068</v>
          </cell>
        </row>
        <row r="3124">
          <cell r="F3124" t="str">
            <v>HGC-Lib-26019266</v>
          </cell>
        </row>
        <row r="3125">
          <cell r="C3125" t="str">
            <v>PSM-ZM202508180015-0068</v>
          </cell>
        </row>
        <row r="3125">
          <cell r="F3125" t="str">
            <v>HGC-Lib-26019267</v>
          </cell>
        </row>
        <row r="3126">
          <cell r="C3126" t="str">
            <v>PSM-ZM202508180015-0068</v>
          </cell>
        </row>
        <row r="3126">
          <cell r="F3126" t="str">
            <v>HGC-Lib-26019268</v>
          </cell>
        </row>
        <row r="3127">
          <cell r="C3127" t="str">
            <v>PSM-ZM202508180015-0068</v>
          </cell>
        </row>
        <row r="3127">
          <cell r="F3127" t="str">
            <v>HGC-Lib-26019269</v>
          </cell>
        </row>
        <row r="3128">
          <cell r="C3128" t="str">
            <v>PSM-ZM202508180015-0068</v>
          </cell>
        </row>
        <row r="3128">
          <cell r="F3128" t="str">
            <v>HGC-Lib-26019270</v>
          </cell>
        </row>
        <row r="3129">
          <cell r="C3129" t="str">
            <v>PSM-ZM202508180015-0068</v>
          </cell>
        </row>
        <row r="3129">
          <cell r="F3129" t="str">
            <v>HGC-Lib-26019271</v>
          </cell>
        </row>
        <row r="3130">
          <cell r="C3130" t="str">
            <v>PSM-ZM202508180015-0068</v>
          </cell>
        </row>
        <row r="3130">
          <cell r="F3130" t="str">
            <v>HGC-Lib-26019272</v>
          </cell>
        </row>
        <row r="3131">
          <cell r="C3131" t="str">
            <v>PSM-ZM202508180015-0068</v>
          </cell>
        </row>
        <row r="3131">
          <cell r="F3131" t="str">
            <v>HGC-Lib-26019273</v>
          </cell>
        </row>
        <row r="3132">
          <cell r="C3132" t="str">
            <v>PSM-ZM202508180015-0068</v>
          </cell>
        </row>
        <row r="3132">
          <cell r="F3132" t="str">
            <v>HGC-Lib-26019274</v>
          </cell>
        </row>
        <row r="3133">
          <cell r="C3133" t="str">
            <v>PSM-ZM202508180015-0068</v>
          </cell>
        </row>
        <row r="3133">
          <cell r="F3133" t="str">
            <v>HGC-Lib-26019275</v>
          </cell>
        </row>
        <row r="3134">
          <cell r="C3134" t="str">
            <v>PSM-ZM202508180015-0068</v>
          </cell>
        </row>
        <row r="3134">
          <cell r="F3134" t="str">
            <v>HGC-Lib-26019276</v>
          </cell>
        </row>
        <row r="3135">
          <cell r="C3135" t="str">
            <v>PSM-ZM202508180015-0068</v>
          </cell>
        </row>
        <row r="3135">
          <cell r="F3135" t="str">
            <v>HGC-Lib-26019277</v>
          </cell>
        </row>
        <row r="3136">
          <cell r="C3136" t="str">
            <v>PSM-ZM202508180015-0068</v>
          </cell>
        </row>
        <row r="3136">
          <cell r="F3136" t="str">
            <v>HGC-Lib-26019278</v>
          </cell>
        </row>
        <row r="3137">
          <cell r="C3137" t="str">
            <v>PSM-ZM202508180015-0068</v>
          </cell>
        </row>
        <row r="3137">
          <cell r="F3137" t="str">
            <v>HGC-Lib-26019279</v>
          </cell>
        </row>
        <row r="3138">
          <cell r="C3138" t="str">
            <v>PSM-ZM202508180015-0068</v>
          </cell>
        </row>
        <row r="3138">
          <cell r="F3138" t="str">
            <v>HGC-Lib-26019280</v>
          </cell>
        </row>
        <row r="3139">
          <cell r="C3139" t="str">
            <v>PSM-ZM202508180015-0068</v>
          </cell>
        </row>
        <row r="3139">
          <cell r="F3139" t="str">
            <v>HGC-Lib-26019281</v>
          </cell>
        </row>
        <row r="3140">
          <cell r="C3140" t="str">
            <v>PSM-ZM202508180015-0068</v>
          </cell>
        </row>
        <row r="3140">
          <cell r="F3140" t="str">
            <v>HGC-Lib-26019282</v>
          </cell>
        </row>
        <row r="3141">
          <cell r="C3141" t="str">
            <v>PSM-ZM202508180015-0069</v>
          </cell>
        </row>
        <row r="3141">
          <cell r="F3141" t="str">
            <v>HGC-Lib-26019283</v>
          </cell>
        </row>
        <row r="3142">
          <cell r="C3142" t="str">
            <v>PSM-ZM202508180015-0069</v>
          </cell>
        </row>
        <row r="3142">
          <cell r="F3142" t="str">
            <v>HGC-Lib-26019284</v>
          </cell>
        </row>
        <row r="3143">
          <cell r="C3143" t="str">
            <v>PSM-ZM202508180015-0069</v>
          </cell>
        </row>
        <row r="3143">
          <cell r="F3143" t="str">
            <v>HGC-Lib-26019285</v>
          </cell>
        </row>
        <row r="3144">
          <cell r="C3144" t="str">
            <v>PSM-ZM202508180015-0069</v>
          </cell>
        </row>
        <row r="3144">
          <cell r="F3144" t="str">
            <v>HGC-Lib-26019286</v>
          </cell>
        </row>
        <row r="3145">
          <cell r="C3145" t="str">
            <v>PSM-ZM202508180015-0069</v>
          </cell>
        </row>
        <row r="3145">
          <cell r="F3145" t="str">
            <v>HGC-Lib-26019287</v>
          </cell>
        </row>
        <row r="3146">
          <cell r="C3146" t="str">
            <v>PSM-ZM202508180015-0069</v>
          </cell>
        </row>
        <row r="3146">
          <cell r="F3146" t="str">
            <v>HGC-Lib-26019288</v>
          </cell>
        </row>
        <row r="3147">
          <cell r="C3147" t="str">
            <v>PSM-ZM202508180015-0069</v>
          </cell>
        </row>
        <row r="3147">
          <cell r="F3147" t="str">
            <v>HGC-Lib-26019289</v>
          </cell>
        </row>
        <row r="3148">
          <cell r="C3148" t="str">
            <v>PSM-ZM202508180015-0069</v>
          </cell>
        </row>
        <row r="3148">
          <cell r="F3148" t="str">
            <v>HGC-Lib-26019290</v>
          </cell>
        </row>
        <row r="3149">
          <cell r="C3149" t="str">
            <v>PSM-ZM202508180015-0069</v>
          </cell>
        </row>
        <row r="3149">
          <cell r="F3149" t="str">
            <v>HGC-Lib-26019291</v>
          </cell>
        </row>
        <row r="3150">
          <cell r="C3150" t="str">
            <v>PSM-ZM202508180015-0069</v>
          </cell>
        </row>
        <row r="3150">
          <cell r="F3150" t="str">
            <v>HGC-Lib-26019292</v>
          </cell>
        </row>
        <row r="3151">
          <cell r="C3151" t="str">
            <v>PSM-ZM202508180015-0069</v>
          </cell>
        </row>
        <row r="3151">
          <cell r="F3151" t="str">
            <v>HGC-Lib-26019293</v>
          </cell>
        </row>
        <row r="3152">
          <cell r="C3152" t="str">
            <v>PSM-ZM202508180015-0069</v>
          </cell>
        </row>
        <row r="3152">
          <cell r="F3152" t="str">
            <v>HGC-Lib-26019294</v>
          </cell>
        </row>
        <row r="3153">
          <cell r="C3153" t="str">
            <v>PSM-ZM202508180015-0069</v>
          </cell>
        </row>
        <row r="3153">
          <cell r="F3153" t="str">
            <v>HGC-Lib-26019295</v>
          </cell>
        </row>
        <row r="3154">
          <cell r="C3154" t="str">
            <v>PSM-ZM202508180015-0069</v>
          </cell>
        </row>
        <row r="3154">
          <cell r="F3154" t="str">
            <v>HGC-Lib-26019296</v>
          </cell>
        </row>
        <row r="3155">
          <cell r="C3155" t="str">
            <v>PSM-ZM202508180015-0069</v>
          </cell>
        </row>
        <row r="3155">
          <cell r="F3155" t="str">
            <v>HGC-Lib-26019297</v>
          </cell>
        </row>
        <row r="3156">
          <cell r="C3156" t="str">
            <v>PSM-ZM202508180015-0069</v>
          </cell>
        </row>
        <row r="3156">
          <cell r="F3156" t="str">
            <v>HGC-Lib-26019298</v>
          </cell>
        </row>
        <row r="3157">
          <cell r="C3157" t="str">
            <v>PSM-ZM202508180015-0069</v>
          </cell>
        </row>
        <row r="3157">
          <cell r="F3157" t="str">
            <v>HGC-Lib-26019299</v>
          </cell>
        </row>
        <row r="3158">
          <cell r="C3158" t="str">
            <v>PSM-ZM202508180015-0069</v>
          </cell>
        </row>
        <row r="3158">
          <cell r="F3158" t="str">
            <v>HGC-Lib-26019300</v>
          </cell>
        </row>
        <row r="3159">
          <cell r="C3159" t="str">
            <v>PSM-ZM202508180015-0069</v>
          </cell>
        </row>
        <row r="3159">
          <cell r="F3159" t="str">
            <v>HGC-Lib-26019301</v>
          </cell>
        </row>
        <row r="3160">
          <cell r="C3160" t="str">
            <v>PSM-ZM202508180015-0069</v>
          </cell>
        </row>
        <row r="3160">
          <cell r="F3160" t="str">
            <v>HGC-Lib-26019302</v>
          </cell>
        </row>
        <row r="3161">
          <cell r="C3161" t="str">
            <v>PSM-ZM202508180015-0069</v>
          </cell>
        </row>
        <row r="3161">
          <cell r="F3161" t="str">
            <v>HGC-Lib-26019303</v>
          </cell>
        </row>
        <row r="3162">
          <cell r="C3162" t="str">
            <v>PSM-ZM202508180015-0069</v>
          </cell>
        </row>
        <row r="3162">
          <cell r="F3162" t="str">
            <v>HGC-Lib-26019304</v>
          </cell>
        </row>
        <row r="3163">
          <cell r="C3163" t="str">
            <v>HGC20240704005-0059</v>
          </cell>
        </row>
        <row r="3163">
          <cell r="F3163" t="str">
            <v>HGC-POOL-26019305</v>
          </cell>
        </row>
        <row r="3164">
          <cell r="C3164" t="str">
            <v>HGC20240704005-0059</v>
          </cell>
        </row>
        <row r="3164">
          <cell r="F3164" t="str">
            <v>HGC-Lib-26019306</v>
          </cell>
        </row>
        <row r="3165">
          <cell r="C3165" t="str">
            <v>PSM-ZM202507210073-0009</v>
          </cell>
        </row>
        <row r="3165">
          <cell r="F3165" t="str">
            <v>HGC-Lib-26019375</v>
          </cell>
        </row>
        <row r="3166">
          <cell r="C3166" t="str">
            <v>PSM-ZM202507210073-0009</v>
          </cell>
        </row>
        <row r="3166">
          <cell r="F3166" t="str">
            <v>HGC-Lib-26019376</v>
          </cell>
        </row>
        <row r="3167">
          <cell r="C3167" t="str">
            <v>PSM-ZM202507210073-0009</v>
          </cell>
        </row>
        <row r="3167">
          <cell r="F3167" t="str">
            <v>HGC-Lib-26019377</v>
          </cell>
        </row>
        <row r="3168">
          <cell r="C3168" t="str">
            <v>PSM-ZM202507210073-0009</v>
          </cell>
        </row>
        <row r="3168">
          <cell r="F3168" t="str">
            <v>HGC-Lib-26019378</v>
          </cell>
        </row>
        <row r="3169">
          <cell r="C3169" t="str">
            <v>PSM-ZM202507210073-0009</v>
          </cell>
        </row>
        <row r="3169">
          <cell r="F3169" t="str">
            <v>HGC-Lib-26019379</v>
          </cell>
        </row>
        <row r="3170">
          <cell r="C3170" t="str">
            <v>PSM-ZM202507210073-0009</v>
          </cell>
        </row>
        <row r="3170">
          <cell r="F3170" t="str">
            <v>HGC-Lib-26019380</v>
          </cell>
        </row>
        <row r="3171">
          <cell r="C3171" t="str">
            <v>PSM-ZM202507210073-0009</v>
          </cell>
        </row>
        <row r="3171">
          <cell r="F3171" t="str">
            <v>HGC-Lib-26019381</v>
          </cell>
        </row>
        <row r="3172">
          <cell r="C3172" t="str">
            <v>PSM-ZM202507210073-0009</v>
          </cell>
        </row>
        <row r="3172">
          <cell r="F3172" t="str">
            <v>HGC-Lib-26019382</v>
          </cell>
        </row>
        <row r="3173">
          <cell r="C3173" t="str">
            <v>PSM-ZM202507210073-0009</v>
          </cell>
        </row>
        <row r="3173">
          <cell r="F3173" t="str">
            <v>HGC-Lib-26019383</v>
          </cell>
        </row>
        <row r="3174">
          <cell r="C3174" t="str">
            <v>PSM-ZM202507210073-0009</v>
          </cell>
        </row>
        <row r="3174">
          <cell r="F3174" t="str">
            <v>HGC-Lib-26019384</v>
          </cell>
        </row>
        <row r="3175">
          <cell r="C3175" t="str">
            <v>PSM-ZM202507210073-0009</v>
          </cell>
        </row>
        <row r="3175">
          <cell r="F3175" t="str">
            <v>HGC-Lib-26019385</v>
          </cell>
        </row>
        <row r="3176">
          <cell r="C3176" t="str">
            <v>PSM-ZM202507210073-0009</v>
          </cell>
        </row>
        <row r="3176">
          <cell r="F3176" t="str">
            <v>HGC-Lib-26019386</v>
          </cell>
        </row>
        <row r="3177">
          <cell r="C3177" t="str">
            <v>PSM-ZM202509030006-0024</v>
          </cell>
        </row>
        <row r="3177">
          <cell r="F3177" t="str">
            <v>HGC-Lib-26019387</v>
          </cell>
        </row>
        <row r="3178">
          <cell r="C3178" t="str">
            <v>PSM-ZM202509030006-0024</v>
          </cell>
        </row>
        <row r="3178">
          <cell r="F3178" t="str">
            <v>HGC-Lib-26019388</v>
          </cell>
        </row>
        <row r="3179">
          <cell r="C3179" t="str">
            <v>PSM-ZM202509030006-0024</v>
          </cell>
        </row>
        <row r="3179">
          <cell r="F3179" t="str">
            <v>HGC-Lib-26019389</v>
          </cell>
        </row>
        <row r="3180">
          <cell r="C3180" t="str">
            <v>PSM-ZM202509030006-0024</v>
          </cell>
        </row>
        <row r="3180">
          <cell r="F3180" t="str">
            <v>HGC-Lib-26019390</v>
          </cell>
        </row>
        <row r="3181">
          <cell r="C3181" t="str">
            <v>PSM-ZM202601220002-0003</v>
          </cell>
        </row>
        <row r="3181">
          <cell r="F3181" t="str">
            <v>HGC-Lib-26020462</v>
          </cell>
        </row>
        <row r="3182">
          <cell r="C3182" t="str">
            <v>PSM-ZM202601220002-0003</v>
          </cell>
        </row>
        <row r="3182">
          <cell r="F3182" t="str">
            <v>HGC-Lib-26020463</v>
          </cell>
        </row>
        <row r="3183">
          <cell r="C3183" t="str">
            <v>PSM-ZM202601220002-0003</v>
          </cell>
        </row>
        <row r="3183">
          <cell r="F3183" t="str">
            <v>HGC-Lib-26020464</v>
          </cell>
        </row>
        <row r="3184">
          <cell r="C3184" t="str">
            <v>PSM-ZM202601220002-0003</v>
          </cell>
        </row>
        <row r="3184">
          <cell r="F3184" t="str">
            <v>HGC-Lib-26020465</v>
          </cell>
        </row>
        <row r="3185">
          <cell r="C3185" t="str">
            <v>PSM-ZM202601220002-0003</v>
          </cell>
        </row>
        <row r="3185">
          <cell r="F3185" t="str">
            <v>HGC-Lib-26020466</v>
          </cell>
        </row>
        <row r="3186">
          <cell r="C3186" t="str">
            <v>PSM-ZM202508060010-0146</v>
          </cell>
        </row>
        <row r="3186">
          <cell r="F3186" t="str">
            <v>HGC-POOL-26020223</v>
          </cell>
        </row>
        <row r="3187">
          <cell r="C3187" t="str">
            <v>PSM-ZM202507010012-0002</v>
          </cell>
        </row>
        <row r="3187">
          <cell r="F3187" t="str">
            <v>HGC-POOL-26019786</v>
          </cell>
        </row>
        <row r="3188">
          <cell r="C3188" t="str">
            <v>PSM-ZM202507010012-0002</v>
          </cell>
        </row>
        <row r="3188">
          <cell r="F3188" t="str">
            <v>HGC-POOL-26019787</v>
          </cell>
        </row>
        <row r="3189">
          <cell r="C3189" t="str">
            <v>HGC20250116002-0024</v>
          </cell>
        </row>
        <row r="3189">
          <cell r="F3189" t="str">
            <v>HGC-Lib-26019792</v>
          </cell>
        </row>
        <row r="3190">
          <cell r="C3190" t="str">
            <v>HGC20250116002-0024</v>
          </cell>
        </row>
        <row r="3190">
          <cell r="F3190" t="str">
            <v>HGC-Lib-26019793</v>
          </cell>
        </row>
        <row r="3191">
          <cell r="C3191" t="str">
            <v>HGC20250116002-0024</v>
          </cell>
        </row>
        <row r="3191">
          <cell r="F3191" t="str">
            <v>HGC-Lib-26019794</v>
          </cell>
        </row>
        <row r="3192">
          <cell r="C3192" t="str">
            <v>HGC20250116002-0024</v>
          </cell>
        </row>
        <row r="3192">
          <cell r="F3192" t="str">
            <v>HGC-Lib-26019795</v>
          </cell>
        </row>
        <row r="3193">
          <cell r="C3193" t="str">
            <v>HGC20250116002-0024</v>
          </cell>
        </row>
        <row r="3193">
          <cell r="F3193" t="str">
            <v>HGC-Lib-26019796</v>
          </cell>
        </row>
        <row r="3194">
          <cell r="C3194" t="str">
            <v>HGC20250116002-0024</v>
          </cell>
        </row>
        <row r="3194">
          <cell r="F3194" t="str">
            <v>HGC-Lib-26019797</v>
          </cell>
        </row>
        <row r="3195">
          <cell r="C3195" t="str">
            <v>HGC20250116002-0024</v>
          </cell>
        </row>
        <row r="3195">
          <cell r="F3195" t="str">
            <v>HGC-Lib-26019798</v>
          </cell>
        </row>
        <row r="3196">
          <cell r="C3196" t="str">
            <v>HGC20250116002-0024</v>
          </cell>
        </row>
        <row r="3196">
          <cell r="F3196" t="str">
            <v>HGC-Lib-26019799</v>
          </cell>
        </row>
        <row r="3197">
          <cell r="C3197" t="str">
            <v>HGC20250116002-0024</v>
          </cell>
        </row>
        <row r="3197">
          <cell r="F3197" t="str">
            <v>HGC-Lib-26019800</v>
          </cell>
        </row>
        <row r="3198">
          <cell r="C3198" t="str">
            <v>HGC20250116002-0024</v>
          </cell>
        </row>
        <row r="3198">
          <cell r="F3198" t="str">
            <v>HGC-Lib-26019801</v>
          </cell>
        </row>
        <row r="3199">
          <cell r="C3199" t="str">
            <v>HGC20250116002-0024</v>
          </cell>
        </row>
        <row r="3199">
          <cell r="F3199" t="str">
            <v>HGC-Lib-26019802</v>
          </cell>
        </row>
        <row r="3200">
          <cell r="C3200" t="str">
            <v>HGC20250116002-0024</v>
          </cell>
        </row>
        <row r="3200">
          <cell r="F3200" t="str">
            <v>HGC-Lib-26019803</v>
          </cell>
        </row>
        <row r="3201">
          <cell r="C3201" t="str">
            <v>HGC20250116002-0024</v>
          </cell>
        </row>
        <row r="3201">
          <cell r="F3201" t="str">
            <v>HGC-Lib-26019804</v>
          </cell>
        </row>
        <row r="3202">
          <cell r="C3202" t="str">
            <v>HGC20250116002-0024</v>
          </cell>
        </row>
        <row r="3202">
          <cell r="F3202" t="str">
            <v>HGC-Lib-26019805</v>
          </cell>
        </row>
        <row r="3203">
          <cell r="C3203" t="str">
            <v>HGC20250116002-0024</v>
          </cell>
        </row>
        <row r="3203">
          <cell r="F3203" t="str">
            <v>HGC-Lib-26019806</v>
          </cell>
        </row>
        <row r="3204">
          <cell r="C3204" t="str">
            <v>HGC20250116002-0024</v>
          </cell>
        </row>
        <row r="3204">
          <cell r="F3204" t="str">
            <v>HGC-Lib-26019807</v>
          </cell>
        </row>
        <row r="3205">
          <cell r="C3205" t="str">
            <v>HGC20250116002-0024</v>
          </cell>
        </row>
        <row r="3205">
          <cell r="F3205" t="str">
            <v>HGC-Lib-26019808</v>
          </cell>
        </row>
        <row r="3206">
          <cell r="C3206" t="str">
            <v>HGC20250116002-0024</v>
          </cell>
        </row>
        <row r="3206">
          <cell r="F3206" t="str">
            <v>HGC-Lib-26019809</v>
          </cell>
        </row>
        <row r="3207">
          <cell r="C3207" t="str">
            <v>HGC20250116002-0024</v>
          </cell>
        </row>
        <row r="3207">
          <cell r="F3207" t="str">
            <v>HGC-Lib-26019810</v>
          </cell>
        </row>
        <row r="3208">
          <cell r="C3208" t="str">
            <v>HGC20250116002-0024</v>
          </cell>
        </row>
        <row r="3208">
          <cell r="F3208" t="str">
            <v>HGC-Lib-26019811</v>
          </cell>
        </row>
        <row r="3209">
          <cell r="C3209" t="str">
            <v>HGC20250116002-0024</v>
          </cell>
        </row>
        <row r="3209">
          <cell r="F3209" t="str">
            <v>HGC-Lib-26019812</v>
          </cell>
        </row>
        <row r="3210">
          <cell r="C3210" t="str">
            <v>HGC20250116002-0024</v>
          </cell>
        </row>
        <row r="3210">
          <cell r="F3210" t="str">
            <v>HGC-Lib-26019813</v>
          </cell>
        </row>
        <row r="3211">
          <cell r="C3211" t="str">
            <v>HGC20250116002-0024</v>
          </cell>
        </row>
        <row r="3211">
          <cell r="F3211" t="str">
            <v>HGC-Lib-26019814</v>
          </cell>
        </row>
        <row r="3212">
          <cell r="C3212" t="str">
            <v>HGC20250116002-0024</v>
          </cell>
        </row>
        <row r="3212">
          <cell r="F3212" t="str">
            <v>HGC-Lib-26019815</v>
          </cell>
        </row>
        <row r="3213">
          <cell r="C3213" t="str">
            <v>HGC20250116002-0024</v>
          </cell>
        </row>
        <row r="3213">
          <cell r="F3213" t="str">
            <v>HGC-Lib-26019816</v>
          </cell>
        </row>
        <row r="3214">
          <cell r="C3214" t="str">
            <v>HGC20250116002-0024</v>
          </cell>
        </row>
        <row r="3214">
          <cell r="F3214" t="str">
            <v>HGC-Lib-26019817</v>
          </cell>
        </row>
        <row r="3215">
          <cell r="C3215" t="str">
            <v>HGC20250116002-0024</v>
          </cell>
        </row>
        <row r="3215">
          <cell r="F3215" t="str">
            <v>HGC-Lib-26019818</v>
          </cell>
        </row>
        <row r="3216">
          <cell r="C3216" t="str">
            <v>HGC20250116002-0024</v>
          </cell>
        </row>
        <row r="3216">
          <cell r="F3216" t="str">
            <v>HGC-Lib-26019819</v>
          </cell>
        </row>
        <row r="3217">
          <cell r="C3217" t="str">
            <v>HGC20250116002-0024</v>
          </cell>
        </row>
        <row r="3217">
          <cell r="F3217" t="str">
            <v>HGC-Lib-26019820</v>
          </cell>
        </row>
        <row r="3218">
          <cell r="C3218" t="str">
            <v>HGC20250116002-0024</v>
          </cell>
        </row>
        <row r="3218">
          <cell r="F3218" t="str">
            <v>HGC-Lib-26019821</v>
          </cell>
        </row>
        <row r="3219">
          <cell r="C3219" t="str">
            <v>HGC20250116002-0024</v>
          </cell>
        </row>
        <row r="3219">
          <cell r="F3219" t="str">
            <v>HGC-Lib-26019822</v>
          </cell>
        </row>
        <row r="3220">
          <cell r="C3220" t="str">
            <v>HGC20250116002-0024</v>
          </cell>
        </row>
        <row r="3220">
          <cell r="F3220" t="str">
            <v>HGC-Lib-26019823</v>
          </cell>
        </row>
        <row r="3221">
          <cell r="C3221" t="str">
            <v>HGC20250116002-0024</v>
          </cell>
        </row>
        <row r="3221">
          <cell r="F3221" t="str">
            <v>HGC-Lib-26019824</v>
          </cell>
        </row>
        <row r="3222">
          <cell r="C3222" t="str">
            <v>HGC20250116002-0024</v>
          </cell>
        </row>
        <row r="3222">
          <cell r="F3222" t="str">
            <v>HGC-Lib-26019825</v>
          </cell>
        </row>
        <row r="3223">
          <cell r="C3223" t="str">
            <v>HGC20250116002-0024</v>
          </cell>
        </row>
        <row r="3223">
          <cell r="F3223" t="str">
            <v>HGC-Lib-26019826</v>
          </cell>
        </row>
        <row r="3224">
          <cell r="C3224" t="str">
            <v>HGC20250116002-0024</v>
          </cell>
        </row>
        <row r="3224">
          <cell r="F3224" t="str">
            <v>HGC-Lib-26019827</v>
          </cell>
        </row>
        <row r="3225">
          <cell r="C3225" t="str">
            <v>HGC20250116002-0024</v>
          </cell>
        </row>
        <row r="3225">
          <cell r="F3225" t="str">
            <v>HGC-Lib-26019828</v>
          </cell>
        </row>
        <row r="3226">
          <cell r="C3226" t="str">
            <v>HGC20250116002-0024</v>
          </cell>
        </row>
        <row r="3226">
          <cell r="F3226" t="str">
            <v>HGC-Lib-26019829</v>
          </cell>
        </row>
        <row r="3227">
          <cell r="C3227" t="str">
            <v>HGC20250116002-0024</v>
          </cell>
        </row>
        <row r="3227">
          <cell r="F3227" t="str">
            <v>HGC-Lib-26019830</v>
          </cell>
        </row>
        <row r="3228">
          <cell r="C3228" t="str">
            <v>HGC20250116002-0024</v>
          </cell>
        </row>
        <row r="3228">
          <cell r="F3228" t="str">
            <v>HGC-Lib-26019831</v>
          </cell>
        </row>
        <row r="3229">
          <cell r="C3229" t="str">
            <v>HGC20250116002-0024</v>
          </cell>
        </row>
        <row r="3229">
          <cell r="F3229" t="str">
            <v>HGC-Lib-26019832</v>
          </cell>
        </row>
        <row r="3230">
          <cell r="C3230" t="str">
            <v>HGC20250116002-0024</v>
          </cell>
        </row>
        <row r="3230">
          <cell r="F3230" t="str">
            <v>HGC-Lib-26019833</v>
          </cell>
        </row>
        <row r="3231">
          <cell r="C3231" t="str">
            <v>HGC20250116002-0024</v>
          </cell>
        </row>
        <row r="3231">
          <cell r="F3231" t="str">
            <v>HGC-Lib-26019834</v>
          </cell>
        </row>
        <row r="3232">
          <cell r="C3232" t="str">
            <v>HGC20250116002-0024</v>
          </cell>
        </row>
        <row r="3232">
          <cell r="F3232" t="str">
            <v>HGC-Lib-26019835</v>
          </cell>
        </row>
        <row r="3233">
          <cell r="C3233" t="str">
            <v>HGC20250116002-0024</v>
          </cell>
        </row>
        <row r="3233">
          <cell r="F3233" t="str">
            <v>HGC-Lib-26019836</v>
          </cell>
        </row>
        <row r="3234">
          <cell r="C3234" t="str">
            <v>HGC20250116002-0024</v>
          </cell>
        </row>
        <row r="3234">
          <cell r="F3234" t="str">
            <v>HGC-Lib-26019837</v>
          </cell>
        </row>
        <row r="3235">
          <cell r="C3235" t="str">
            <v>PSM-ZM202509240006-0040</v>
          </cell>
        </row>
        <row r="3235">
          <cell r="F3235" t="str">
            <v>HGC-Lib-26019839</v>
          </cell>
        </row>
        <row r="3236">
          <cell r="C3236" t="str">
            <v>PSM-ZM202509240006-0040</v>
          </cell>
        </row>
        <row r="3236">
          <cell r="F3236" t="str">
            <v>HGC-Lib-26019840</v>
          </cell>
        </row>
        <row r="3237">
          <cell r="C3237" t="str">
            <v>PSM-ZM202509240006-0040</v>
          </cell>
        </row>
        <row r="3237">
          <cell r="F3237" t="str">
            <v>HGC-Lib-26019841</v>
          </cell>
        </row>
        <row r="3238">
          <cell r="C3238" t="str">
            <v>PSM-ZM202509240006-0040</v>
          </cell>
        </row>
        <row r="3238">
          <cell r="F3238" t="str">
            <v>HGC-Lib-26019842</v>
          </cell>
        </row>
        <row r="3239">
          <cell r="C3239" t="str">
            <v>PSM-ZM202509240006-0040</v>
          </cell>
        </row>
        <row r="3239">
          <cell r="F3239" t="str">
            <v>HGC-Lib-26019843</v>
          </cell>
        </row>
        <row r="3240">
          <cell r="C3240" t="str">
            <v>PSM-ZM202509240006-0040</v>
          </cell>
        </row>
        <row r="3240">
          <cell r="F3240" t="str">
            <v>HGC-Lib-26019844</v>
          </cell>
        </row>
        <row r="3241">
          <cell r="C3241" t="str">
            <v>PSM-ZM202509240006-0040</v>
          </cell>
        </row>
        <row r="3241">
          <cell r="F3241" t="str">
            <v>HGC-Lib-26019845</v>
          </cell>
        </row>
        <row r="3242">
          <cell r="C3242" t="str">
            <v>PSM-ZM202509240006-0040</v>
          </cell>
        </row>
        <row r="3242">
          <cell r="F3242" t="str">
            <v>HGC-Lib-26019846</v>
          </cell>
        </row>
        <row r="3243">
          <cell r="C3243" t="str">
            <v>PSM-ZM202509240006-0040</v>
          </cell>
        </row>
        <row r="3243">
          <cell r="F3243" t="str">
            <v>HGC-Lib-26019847</v>
          </cell>
        </row>
        <row r="3244">
          <cell r="C3244" t="str">
            <v>PSM-ZM202509240006-0040</v>
          </cell>
        </row>
        <row r="3244">
          <cell r="F3244" t="str">
            <v>HGC-Lib-26019848</v>
          </cell>
        </row>
        <row r="3245">
          <cell r="C3245" t="str">
            <v>PSM-ZM202509240006-0040</v>
          </cell>
        </row>
        <row r="3245">
          <cell r="F3245" t="str">
            <v>HGC-Lib-26019849</v>
          </cell>
        </row>
        <row r="3246">
          <cell r="C3246" t="str">
            <v>PSM-ZM202509240006-0040</v>
          </cell>
        </row>
        <row r="3246">
          <cell r="F3246" t="str">
            <v>HGC-Lib-26019850</v>
          </cell>
        </row>
        <row r="3247">
          <cell r="C3247" t="str">
            <v>PSM-ZM202509240006-0040</v>
          </cell>
        </row>
        <row r="3247">
          <cell r="F3247" t="str">
            <v>HGC-Lib-26019851</v>
          </cell>
        </row>
        <row r="3248">
          <cell r="C3248" t="str">
            <v>PSM-ZM202509240006-0040</v>
          </cell>
        </row>
        <row r="3248">
          <cell r="F3248" t="str">
            <v>HGC-Lib-26019852</v>
          </cell>
        </row>
        <row r="3249">
          <cell r="C3249" t="str">
            <v>PSM-ZM202509240006-0040</v>
          </cell>
        </row>
        <row r="3249">
          <cell r="F3249" t="str">
            <v>HGC-Lib-26019853</v>
          </cell>
        </row>
        <row r="3250">
          <cell r="C3250" t="str">
            <v>PSM-ZM202509240006-0040</v>
          </cell>
        </row>
        <row r="3250">
          <cell r="F3250" t="str">
            <v>HGC-Lib-26019854</v>
          </cell>
        </row>
        <row r="3251">
          <cell r="C3251" t="str">
            <v>PSM-ZM202509240006-0040</v>
          </cell>
        </row>
        <row r="3251">
          <cell r="F3251" t="str">
            <v>HGC-Lib-26019855</v>
          </cell>
        </row>
        <row r="3252">
          <cell r="C3252" t="str">
            <v>PSM-ZM202509240006-0040</v>
          </cell>
        </row>
        <row r="3252">
          <cell r="F3252" t="str">
            <v>HGC-Lib-26019856</v>
          </cell>
        </row>
        <row r="3253">
          <cell r="C3253" t="str">
            <v>PSM-ZM202509240006-0040</v>
          </cell>
        </row>
        <row r="3253">
          <cell r="F3253" t="str">
            <v>HGC-Lib-26019857</v>
          </cell>
        </row>
        <row r="3254">
          <cell r="C3254" t="str">
            <v>PSM-ZM202509240006-0040</v>
          </cell>
        </row>
        <row r="3254">
          <cell r="F3254" t="str">
            <v>HGC-Lib-26019858</v>
          </cell>
        </row>
        <row r="3255">
          <cell r="C3255" t="str">
            <v>PSM-ZM202601220002-0002</v>
          </cell>
        </row>
        <row r="3255">
          <cell r="F3255" t="str">
            <v>HGC-Lib-26020181</v>
          </cell>
        </row>
        <row r="3256">
          <cell r="C3256" t="str">
            <v>PSM-ZM202601220002-0002</v>
          </cell>
        </row>
        <row r="3256">
          <cell r="F3256" t="str">
            <v>HGC-Lib-26020182</v>
          </cell>
        </row>
        <row r="3257">
          <cell r="C3257" t="str">
            <v>PSM-ZM202601220002-0002</v>
          </cell>
        </row>
        <row r="3257">
          <cell r="F3257" t="str">
            <v>HGC-Lib-26020183</v>
          </cell>
        </row>
        <row r="3258">
          <cell r="C3258" t="str">
            <v>PSM-ZM202601220002-0002</v>
          </cell>
        </row>
        <row r="3258">
          <cell r="F3258" t="str">
            <v>HGC-Lib-26020184</v>
          </cell>
        </row>
        <row r="3259">
          <cell r="C3259" t="str">
            <v>PSM-ZM202506170006-0181</v>
          </cell>
        </row>
        <row r="3259">
          <cell r="F3259" t="str">
            <v>HGC-Lib-26020189</v>
          </cell>
        </row>
        <row r="3260">
          <cell r="C3260" t="str">
            <v>PSM-ZM202506170006-0181</v>
          </cell>
        </row>
        <row r="3260">
          <cell r="F3260" t="str">
            <v>HGC-Lib-26020190</v>
          </cell>
        </row>
        <row r="3261">
          <cell r="C3261" t="str">
            <v>PSM-ZM202506170006-0181</v>
          </cell>
        </row>
        <row r="3261">
          <cell r="F3261" t="str">
            <v>HGC-Lib-26020191</v>
          </cell>
        </row>
        <row r="3262">
          <cell r="C3262" t="str">
            <v>PSM-ZM202506170006-0181</v>
          </cell>
        </row>
        <row r="3262">
          <cell r="F3262" t="str">
            <v>HGC-Lib-26020192</v>
          </cell>
        </row>
        <row r="3263">
          <cell r="C3263" t="str">
            <v>PSM-ZM202506170006-0181</v>
          </cell>
        </row>
        <row r="3263">
          <cell r="F3263" t="str">
            <v>HGC-Lib-26020193</v>
          </cell>
        </row>
        <row r="3264">
          <cell r="C3264" t="str">
            <v>PSM-ZM202506170006-0181</v>
          </cell>
        </row>
        <row r="3264">
          <cell r="F3264" t="str">
            <v>HGC-Lib-26020194</v>
          </cell>
        </row>
        <row r="3265">
          <cell r="C3265" t="str">
            <v>PSM-ZM202601210011-0013</v>
          </cell>
        </row>
        <row r="3265">
          <cell r="F3265" t="str">
            <v>HGC-Lib-26020210</v>
          </cell>
        </row>
        <row r="3266">
          <cell r="C3266" t="str">
            <v>PSM-ZM202601210011-0014</v>
          </cell>
        </row>
        <row r="3266">
          <cell r="F3266" t="str">
            <v>HGC-Lib-26020211</v>
          </cell>
        </row>
        <row r="3267">
          <cell r="C3267" t="str">
            <v>PSM-ZM202601210011-0014</v>
          </cell>
        </row>
        <row r="3267">
          <cell r="F3267" t="str">
            <v>HGC-Lib-26020212</v>
          </cell>
        </row>
        <row r="3268">
          <cell r="C3268" t="str">
            <v>PSM-ZM202601210011-0014</v>
          </cell>
        </row>
        <row r="3268">
          <cell r="F3268" t="str">
            <v>HGC-Lib-26020213</v>
          </cell>
        </row>
        <row r="3269">
          <cell r="C3269" t="str">
            <v>PSM-ZM202601210011-0014</v>
          </cell>
        </row>
        <row r="3269">
          <cell r="F3269" t="str">
            <v>HGC-Lib-26020214</v>
          </cell>
        </row>
        <row r="3270">
          <cell r="C3270" t="str">
            <v>PSM-ZM202601210011-0014</v>
          </cell>
        </row>
        <row r="3270">
          <cell r="F3270" t="str">
            <v>HGC-Lib-26020215</v>
          </cell>
        </row>
        <row r="3271">
          <cell r="C3271" t="str">
            <v>PSM-ZM202601210011-0014</v>
          </cell>
        </row>
        <row r="3271">
          <cell r="F3271" t="str">
            <v>HGC-Lib-26020216</v>
          </cell>
        </row>
        <row r="3272">
          <cell r="C3272" t="str">
            <v>PSM-ZM202511190017-0005</v>
          </cell>
        </row>
        <row r="3272">
          <cell r="F3272" t="str">
            <v>HGC-Lib-26019203</v>
          </cell>
        </row>
        <row r="3273">
          <cell r="C3273" t="str">
            <v>PSM-ZM202511190017-0005</v>
          </cell>
        </row>
        <row r="3273">
          <cell r="F3273" t="str">
            <v>HGC-Lib-26019204</v>
          </cell>
        </row>
        <row r="3274">
          <cell r="C3274" t="str">
            <v>PSM-ZM202511190017-0005</v>
          </cell>
        </row>
        <row r="3274">
          <cell r="F3274" t="str">
            <v>HGC-Lib-26019205</v>
          </cell>
        </row>
        <row r="3275">
          <cell r="C3275" t="str">
            <v>PSM-ZM202511190017-0005</v>
          </cell>
        </row>
        <row r="3275">
          <cell r="F3275" t="str">
            <v>HGC-Lib-26019206</v>
          </cell>
        </row>
        <row r="3276">
          <cell r="C3276" t="str">
            <v>PSM-ZM202511190017-0005</v>
          </cell>
        </row>
        <row r="3276">
          <cell r="F3276" t="str">
            <v>HGC-Lib-26019207</v>
          </cell>
        </row>
        <row r="3277">
          <cell r="C3277" t="str">
            <v>PSM-ZM202511190017-0005</v>
          </cell>
        </row>
        <row r="3277">
          <cell r="F3277" t="str">
            <v>HGC-Lib-26019208</v>
          </cell>
        </row>
        <row r="3278">
          <cell r="C3278" t="str">
            <v>PSM-ZM202511190017-0005</v>
          </cell>
        </row>
        <row r="3278">
          <cell r="F3278" t="str">
            <v>HGC-Lib-26019209</v>
          </cell>
        </row>
        <row r="3279">
          <cell r="C3279" t="str">
            <v>PSM-ZM202511190017-0005</v>
          </cell>
        </row>
        <row r="3279">
          <cell r="F3279" t="str">
            <v>HGC-Lib-26019210</v>
          </cell>
        </row>
        <row r="3280">
          <cell r="C3280" t="str">
            <v>PSM-ZM202511190017-0005</v>
          </cell>
        </row>
        <row r="3280">
          <cell r="F3280" t="str">
            <v>HGC-Lib-26019211</v>
          </cell>
        </row>
        <row r="3281">
          <cell r="C3281" t="str">
            <v>PSM-ZM202511190017-0005</v>
          </cell>
        </row>
        <row r="3281">
          <cell r="F3281" t="str">
            <v>HGC-Lib-26019212</v>
          </cell>
        </row>
        <row r="3282">
          <cell r="C3282" t="str">
            <v>PSM-ZM202511190017-0005</v>
          </cell>
        </row>
        <row r="3282">
          <cell r="F3282" t="str">
            <v>HGC-Lib-26019213</v>
          </cell>
        </row>
        <row r="3283">
          <cell r="C3283" t="str">
            <v>PSM-ZM202511190017-0005</v>
          </cell>
        </row>
        <row r="3283">
          <cell r="F3283" t="str">
            <v>HGC-Lib-26019214</v>
          </cell>
        </row>
        <row r="3284">
          <cell r="C3284" t="str">
            <v>PSM-ZM202511190017-0005</v>
          </cell>
        </row>
        <row r="3284">
          <cell r="F3284" t="str">
            <v>HGC-Lib-26019215</v>
          </cell>
        </row>
        <row r="3285">
          <cell r="C3285" t="str">
            <v>PSM-ZM202511190017-0005</v>
          </cell>
        </row>
        <row r="3285">
          <cell r="F3285" t="str">
            <v>HGC-Lib-26019216</v>
          </cell>
        </row>
        <row r="3286">
          <cell r="C3286" t="str">
            <v>PSM-ZM202511190017-0005</v>
          </cell>
        </row>
        <row r="3286">
          <cell r="F3286" t="str">
            <v>HGC-Lib-26019217</v>
          </cell>
        </row>
        <row r="3287">
          <cell r="C3287" t="str">
            <v>PSM-ZM202511190017-0006</v>
          </cell>
        </row>
        <row r="3287">
          <cell r="F3287" t="str">
            <v>HGC-Lib-26019218</v>
          </cell>
        </row>
        <row r="3288">
          <cell r="C3288" t="str">
            <v>PSM-ZM202511190017-0006</v>
          </cell>
        </row>
        <row r="3288">
          <cell r="F3288" t="str">
            <v>HGC-Lib-26019219</v>
          </cell>
        </row>
        <row r="3289">
          <cell r="C3289" t="str">
            <v>PSM-ZM202511190017-0006</v>
          </cell>
        </row>
        <row r="3289">
          <cell r="F3289" t="str">
            <v>HGC-Lib-26019220</v>
          </cell>
        </row>
        <row r="3290">
          <cell r="C3290" t="str">
            <v>PSM-ZM202511190017-0006</v>
          </cell>
        </row>
        <row r="3290">
          <cell r="F3290" t="str">
            <v>HGC-Lib-26019221</v>
          </cell>
        </row>
        <row r="3291">
          <cell r="C3291" t="str">
            <v>PSM-ZM202511190017-0006</v>
          </cell>
        </row>
        <row r="3291">
          <cell r="F3291" t="str">
            <v>HGC-Lib-26019222</v>
          </cell>
        </row>
        <row r="3292">
          <cell r="C3292" t="str">
            <v>PSM-ZM202511190017-0006</v>
          </cell>
        </row>
        <row r="3292">
          <cell r="F3292" t="str">
            <v>HGC-Lib-26019223</v>
          </cell>
        </row>
        <row r="3293">
          <cell r="C3293" t="str">
            <v>PSM-ZM202511190017-0006</v>
          </cell>
        </row>
        <row r="3293">
          <cell r="F3293" t="str">
            <v>HGC-Lib-26019224</v>
          </cell>
        </row>
        <row r="3294">
          <cell r="C3294" t="str">
            <v>PSM-ZM202511190017-0006</v>
          </cell>
        </row>
        <row r="3294">
          <cell r="F3294" t="str">
            <v>HGC-Lib-26019225</v>
          </cell>
        </row>
        <row r="3295">
          <cell r="C3295" t="str">
            <v>PSM-ZM202511190017-0006</v>
          </cell>
        </row>
        <row r="3295">
          <cell r="F3295" t="str">
            <v>HGC-Lib-26019226</v>
          </cell>
        </row>
        <row r="3296">
          <cell r="C3296" t="str">
            <v>PSM-ZM202511190017-0006</v>
          </cell>
        </row>
        <row r="3296">
          <cell r="F3296" t="str">
            <v>HGC-Lib-26019227</v>
          </cell>
        </row>
        <row r="3297">
          <cell r="C3297" t="str">
            <v>PSM-ZM202511190017-0006</v>
          </cell>
        </row>
        <row r="3297">
          <cell r="F3297" t="str">
            <v>HGC-Lib-26019228</v>
          </cell>
        </row>
        <row r="3298">
          <cell r="C3298" t="str">
            <v>PSM-ZM202511190017-0006</v>
          </cell>
        </row>
        <row r="3298">
          <cell r="F3298" t="str">
            <v>HGC-Lib-26019229</v>
          </cell>
        </row>
        <row r="3299">
          <cell r="C3299" t="str">
            <v>PSM-ZM202511190017-0007</v>
          </cell>
        </row>
        <row r="3299">
          <cell r="F3299" t="str">
            <v>HGC-Lib-26019231</v>
          </cell>
        </row>
        <row r="3300">
          <cell r="C3300" t="str">
            <v>PSM-ZM202511190017-0007</v>
          </cell>
        </row>
        <row r="3300">
          <cell r="F3300" t="str">
            <v>HGC-Lib-26019232</v>
          </cell>
        </row>
        <row r="3301">
          <cell r="C3301" t="str">
            <v>PSM-ZM202511190017-0007</v>
          </cell>
        </row>
        <row r="3301">
          <cell r="F3301" t="str">
            <v>HGC-Lib-26019233</v>
          </cell>
        </row>
        <row r="3302">
          <cell r="C3302" t="str">
            <v>PSM-ZM202511190017-0007</v>
          </cell>
        </row>
        <row r="3302">
          <cell r="F3302" t="str">
            <v>HGC-Lib-26019234</v>
          </cell>
        </row>
        <row r="3303">
          <cell r="C3303" t="str">
            <v>PSM-ZM202511190017-0007</v>
          </cell>
        </row>
        <row r="3303">
          <cell r="F3303" t="str">
            <v>HGC-Lib-26019235</v>
          </cell>
        </row>
        <row r="3304">
          <cell r="C3304" t="str">
            <v>PSM-ZM202511190017-0007</v>
          </cell>
        </row>
        <row r="3304">
          <cell r="F3304" t="str">
            <v>HGC-Lib-26019236</v>
          </cell>
        </row>
        <row r="3305">
          <cell r="C3305" t="str">
            <v>PSM-ZM202511190017-0007</v>
          </cell>
        </row>
        <row r="3305">
          <cell r="F3305" t="str">
            <v>HGC-Lib-26019237</v>
          </cell>
        </row>
        <row r="3306">
          <cell r="C3306" t="str">
            <v>PSM-ZM202511190017-0007</v>
          </cell>
        </row>
        <row r="3306">
          <cell r="F3306" t="str">
            <v>HGC-Lib-26019238</v>
          </cell>
        </row>
        <row r="3307">
          <cell r="C3307" t="str">
            <v>PSM-ZM202511190017-0007</v>
          </cell>
        </row>
        <row r="3307">
          <cell r="F3307" t="str">
            <v>HGC-Lib-26019239</v>
          </cell>
        </row>
        <row r="3308">
          <cell r="C3308" t="str">
            <v>PSM-ZM202511190017-0007</v>
          </cell>
        </row>
        <row r="3308">
          <cell r="F3308" t="str">
            <v>HGC-Lib-26019240</v>
          </cell>
        </row>
        <row r="3309">
          <cell r="C3309" t="str">
            <v>PSM-ZM202511190017-0007</v>
          </cell>
        </row>
        <row r="3309">
          <cell r="F3309" t="str">
            <v>HGC-Lib-26019241</v>
          </cell>
        </row>
        <row r="3310">
          <cell r="C3310" t="str">
            <v>PSM-ZM202511190017-0007</v>
          </cell>
        </row>
        <row r="3310">
          <cell r="F3310" t="str">
            <v>HGC-Lib-26019242</v>
          </cell>
        </row>
        <row r="3311">
          <cell r="C3311" t="str">
            <v>PSM-ZM202511190017-0007</v>
          </cell>
        </row>
        <row r="3311">
          <cell r="F3311" t="str">
            <v>HGC-Lib-26019243</v>
          </cell>
        </row>
        <row r="3312">
          <cell r="C3312" t="str">
            <v>PSM-ZM202511190017-0007</v>
          </cell>
        </row>
        <row r="3312">
          <cell r="F3312" t="str">
            <v>HGC-Lib-26019244</v>
          </cell>
        </row>
        <row r="3313">
          <cell r="C3313" t="str">
            <v>PSM-ZM202510200009-0029</v>
          </cell>
        </row>
        <row r="3313">
          <cell r="F3313" t="str">
            <v>HGC-Lib-26020056</v>
          </cell>
        </row>
        <row r="3314">
          <cell r="C3314" t="str">
            <v>PSM-ZM202510200009-0029</v>
          </cell>
        </row>
        <row r="3314">
          <cell r="F3314" t="str">
            <v>HGC-Lib-26020057</v>
          </cell>
        </row>
        <row r="3315">
          <cell r="C3315" t="str">
            <v>PSM-ZM202510200009-0029</v>
          </cell>
        </row>
        <row r="3315">
          <cell r="F3315" t="str">
            <v>HGC-Lib-26020058</v>
          </cell>
        </row>
        <row r="3316">
          <cell r="C3316" t="str">
            <v>PSM-ZM202510200009-0029</v>
          </cell>
        </row>
        <row r="3316">
          <cell r="F3316" t="str">
            <v>HGC-Lib-26020059</v>
          </cell>
        </row>
        <row r="3317">
          <cell r="C3317" t="str">
            <v>PSM-ZM202510200009-0029</v>
          </cell>
        </row>
        <row r="3317">
          <cell r="F3317" t="str">
            <v>HGC-Lib-26020060</v>
          </cell>
        </row>
        <row r="3318">
          <cell r="C3318" t="str">
            <v>PSM-ZM202510200009-0029</v>
          </cell>
        </row>
        <row r="3318">
          <cell r="F3318" t="str">
            <v>HGC-Lib-26020061</v>
          </cell>
        </row>
        <row r="3319">
          <cell r="C3319" t="str">
            <v>PSM-ZM202510200009-0029</v>
          </cell>
        </row>
        <row r="3319">
          <cell r="F3319" t="str">
            <v>HGC-Lib-26020062</v>
          </cell>
        </row>
        <row r="3320">
          <cell r="C3320" t="str">
            <v>PSM-ZM202510200009-0029</v>
          </cell>
        </row>
        <row r="3320">
          <cell r="F3320" t="str">
            <v>HGC-Lib-26020063</v>
          </cell>
        </row>
        <row r="3321">
          <cell r="C3321" t="str">
            <v>PSM-ZM202510200009-0029</v>
          </cell>
        </row>
        <row r="3321">
          <cell r="F3321" t="str">
            <v>HGC-Lib-26020064</v>
          </cell>
        </row>
        <row r="3322">
          <cell r="C3322" t="str">
            <v>PSM-ZM202510200009-0029</v>
          </cell>
        </row>
        <row r="3322">
          <cell r="F3322" t="str">
            <v>HGC-Lib-26020065</v>
          </cell>
        </row>
        <row r="3323">
          <cell r="C3323" t="str">
            <v>PSM-ZM202510200009-0029</v>
          </cell>
        </row>
        <row r="3323">
          <cell r="F3323" t="str">
            <v>HGC-Lib-26020066</v>
          </cell>
        </row>
        <row r="3324">
          <cell r="C3324" t="str">
            <v>PSM-ZM202510200009-0029</v>
          </cell>
        </row>
        <row r="3324">
          <cell r="F3324" t="str">
            <v>HGC-Lib-26020067</v>
          </cell>
        </row>
        <row r="3325">
          <cell r="C3325" t="str">
            <v>PSM-ZM202510200009-0029</v>
          </cell>
        </row>
        <row r="3325">
          <cell r="F3325" t="str">
            <v>HGC-Lib-26020068</v>
          </cell>
        </row>
        <row r="3326">
          <cell r="C3326" t="str">
            <v>PSM-ZM202510200009-0029</v>
          </cell>
        </row>
        <row r="3326">
          <cell r="F3326" t="str">
            <v>HGC-Lib-26020069</v>
          </cell>
        </row>
        <row r="3327">
          <cell r="C3327" t="str">
            <v>PSM-ZM202510200009-0029</v>
          </cell>
        </row>
        <row r="3327">
          <cell r="F3327" t="str">
            <v>HGC-Lib-26020070</v>
          </cell>
        </row>
        <row r="3328">
          <cell r="C3328" t="str">
            <v>PSM-ZM202510200009-0029</v>
          </cell>
        </row>
        <row r="3328">
          <cell r="F3328" t="str">
            <v>HGC-Lib-26020071</v>
          </cell>
        </row>
        <row r="3329">
          <cell r="C3329" t="str">
            <v>PSM-ZM202510200009-0029</v>
          </cell>
        </row>
        <row r="3329">
          <cell r="F3329" t="str">
            <v>HGC-Lib-26020072</v>
          </cell>
        </row>
        <row r="3330">
          <cell r="C3330" t="str">
            <v>PSM-ZM202510200009-0029</v>
          </cell>
        </row>
        <row r="3330">
          <cell r="F3330" t="str">
            <v>HGC-Lib-26020073</v>
          </cell>
        </row>
        <row r="3331">
          <cell r="C3331" t="str">
            <v>PSM-ZM202510200009-0029</v>
          </cell>
        </row>
        <row r="3331">
          <cell r="F3331" t="str">
            <v>HGC-Lib-26020074</v>
          </cell>
        </row>
        <row r="3332">
          <cell r="C3332" t="str">
            <v>PSM-ZM202510200009-0029</v>
          </cell>
        </row>
        <row r="3332">
          <cell r="F3332" t="str">
            <v>HGC-Lib-26020075</v>
          </cell>
        </row>
        <row r="3333">
          <cell r="C3333" t="str">
            <v>PSM-ZM202510200009-0029</v>
          </cell>
        </row>
        <row r="3333">
          <cell r="F3333" t="str">
            <v>HGC-Lib-26020076</v>
          </cell>
        </row>
        <row r="3334">
          <cell r="C3334" t="str">
            <v>PSM-ZM202510200009-0029</v>
          </cell>
        </row>
        <row r="3334">
          <cell r="F3334" t="str">
            <v>HGC-Lib-26020077</v>
          </cell>
        </row>
        <row r="3335">
          <cell r="C3335" t="str">
            <v>PSM-ZM202510200009-0029</v>
          </cell>
        </row>
        <row r="3335">
          <cell r="F3335" t="str">
            <v>HGC-Lib-26020078</v>
          </cell>
        </row>
        <row r="3336">
          <cell r="C3336" t="str">
            <v>PSM-ZM202510200009-0029</v>
          </cell>
        </row>
        <row r="3336">
          <cell r="F3336" t="str">
            <v>HGC-Lib-26020079</v>
          </cell>
        </row>
        <row r="3337">
          <cell r="C3337" t="str">
            <v>PSM-ZM202510200009-0029</v>
          </cell>
        </row>
        <row r="3337">
          <cell r="F3337" t="str">
            <v>HGC-Lib-26020080</v>
          </cell>
        </row>
        <row r="3338">
          <cell r="C3338" t="str">
            <v>PSM-ZM202510200009-0029</v>
          </cell>
        </row>
        <row r="3338">
          <cell r="F3338" t="str">
            <v>HGC-Lib-26020081</v>
          </cell>
        </row>
        <row r="3339">
          <cell r="C3339" t="str">
            <v>PSM-ZM202510200009-0029</v>
          </cell>
        </row>
        <row r="3339">
          <cell r="F3339" t="str">
            <v>HGC-Lib-26020082</v>
          </cell>
        </row>
        <row r="3340">
          <cell r="C3340" t="str">
            <v>PSM-ZM202510200009-0029</v>
          </cell>
        </row>
        <row r="3340">
          <cell r="F3340" t="str">
            <v>HGC-Lib-26020083</v>
          </cell>
        </row>
        <row r="3341">
          <cell r="C3341" t="str">
            <v>PSM-ZM202510200009-0029</v>
          </cell>
        </row>
        <row r="3341">
          <cell r="F3341" t="str">
            <v>HGC-Lib-26020084</v>
          </cell>
        </row>
        <row r="3342">
          <cell r="C3342" t="str">
            <v>PSM-ZM202510200009-0029</v>
          </cell>
        </row>
        <row r="3342">
          <cell r="F3342" t="str">
            <v>HGC-Lib-26020085</v>
          </cell>
        </row>
        <row r="3343">
          <cell r="C3343" t="str">
            <v>PSM-ZM202510200009-0029</v>
          </cell>
        </row>
        <row r="3343">
          <cell r="F3343" t="str">
            <v>HGC-Lib-26020086</v>
          </cell>
        </row>
        <row r="3344">
          <cell r="C3344" t="str">
            <v>PSM-ZM202510200009-0029</v>
          </cell>
        </row>
        <row r="3344">
          <cell r="F3344" t="str">
            <v>HGC-Lib-26020087</v>
          </cell>
        </row>
        <row r="3345">
          <cell r="C3345" t="str">
            <v>PSM-ZM202510200009-0029</v>
          </cell>
        </row>
        <row r="3345">
          <cell r="F3345" t="str">
            <v>HGC-Lib-26020088</v>
          </cell>
        </row>
        <row r="3346">
          <cell r="C3346" t="str">
            <v>PSM-ZM202510200009-0029</v>
          </cell>
        </row>
        <row r="3346">
          <cell r="F3346" t="str">
            <v>HGC-Lib-26020089</v>
          </cell>
        </row>
        <row r="3347">
          <cell r="C3347" t="str">
            <v>PSM-ZM202510200009-0029</v>
          </cell>
        </row>
        <row r="3347">
          <cell r="F3347" t="str">
            <v>HGC-Lib-26020090</v>
          </cell>
        </row>
        <row r="3348">
          <cell r="C3348" t="str">
            <v>PSM-ZM202510200009-0029</v>
          </cell>
        </row>
        <row r="3348">
          <cell r="F3348" t="str">
            <v>HGC-Lib-26020091</v>
          </cell>
        </row>
        <row r="3349">
          <cell r="C3349" t="str">
            <v>PSM-ZM202510200009-0029</v>
          </cell>
        </row>
        <row r="3349">
          <cell r="F3349" t="str">
            <v>HGC-Lib-26020092</v>
          </cell>
        </row>
        <row r="3350">
          <cell r="C3350" t="str">
            <v>PSM-ZM202510200009-0029</v>
          </cell>
        </row>
        <row r="3350">
          <cell r="F3350" t="str">
            <v>HGC-Lib-26020093</v>
          </cell>
        </row>
        <row r="3351">
          <cell r="C3351" t="str">
            <v>PSM-ZM202510200009-0029</v>
          </cell>
        </row>
        <row r="3351">
          <cell r="F3351" t="str">
            <v>HGC-Lib-26020094</v>
          </cell>
        </row>
        <row r="3352">
          <cell r="C3352" t="str">
            <v>PSM-ZM202510200009-0029</v>
          </cell>
        </row>
        <row r="3352">
          <cell r="F3352" t="str">
            <v>HGC-Lib-26020095</v>
          </cell>
        </row>
        <row r="3353">
          <cell r="C3353" t="str">
            <v>PSM-ZM202510200009-0029</v>
          </cell>
        </row>
        <row r="3353">
          <cell r="F3353" t="str">
            <v>HGC-Lib-26020096</v>
          </cell>
        </row>
        <row r="3354">
          <cell r="C3354" t="str">
            <v>PSM-ZM202510200009-0029</v>
          </cell>
        </row>
        <row r="3354">
          <cell r="F3354" t="str">
            <v>HGC-Lib-26020097</v>
          </cell>
        </row>
        <row r="3355">
          <cell r="C3355" t="str">
            <v>PSM-ZM202510200009-0029</v>
          </cell>
        </row>
        <row r="3355">
          <cell r="F3355" t="str">
            <v>HGC-Lib-26020098</v>
          </cell>
        </row>
        <row r="3356">
          <cell r="C3356" t="str">
            <v>PSM-ZM202510200009-0029</v>
          </cell>
        </row>
        <row r="3356">
          <cell r="F3356" t="str">
            <v>HGC-Lib-26020099</v>
          </cell>
        </row>
        <row r="3357">
          <cell r="C3357" t="str">
            <v>PSM-ZM202510200009-0029</v>
          </cell>
        </row>
        <row r="3357">
          <cell r="F3357" t="str">
            <v>HGC-Lib-26020100</v>
          </cell>
        </row>
        <row r="3358">
          <cell r="C3358" t="str">
            <v>PSM-ZM202510200009-0029</v>
          </cell>
        </row>
        <row r="3358">
          <cell r="F3358" t="str">
            <v>HGC-Lib-26020101</v>
          </cell>
        </row>
        <row r="3359">
          <cell r="C3359" t="str">
            <v>PSM-ZM202510200009-0029</v>
          </cell>
        </row>
        <row r="3359">
          <cell r="F3359" t="str">
            <v>HGC-Lib-26020102</v>
          </cell>
        </row>
        <row r="3360">
          <cell r="C3360" t="str">
            <v>PSM-ZM202510200009-0029</v>
          </cell>
        </row>
        <row r="3360">
          <cell r="F3360" t="str">
            <v>HGC-Lib-26020103</v>
          </cell>
        </row>
        <row r="3361">
          <cell r="C3361" t="str">
            <v>PSM-ZM202510200009-0029</v>
          </cell>
        </row>
        <row r="3361">
          <cell r="F3361" t="str">
            <v>HGC-Lib-26020104</v>
          </cell>
        </row>
        <row r="3362">
          <cell r="C3362" t="str">
            <v>PSM-ZM202510200009-0029</v>
          </cell>
        </row>
        <row r="3362">
          <cell r="F3362" t="str">
            <v>HGC-Lib-26020105</v>
          </cell>
        </row>
        <row r="3363">
          <cell r="C3363" t="str">
            <v>PSM-ZM202510200009-0029</v>
          </cell>
        </row>
        <row r="3363">
          <cell r="F3363" t="str">
            <v>HGC-Lib-26020106</v>
          </cell>
        </row>
        <row r="3364">
          <cell r="C3364" t="str">
            <v>PSM-ZM202510200009-0029</v>
          </cell>
        </row>
        <row r="3364">
          <cell r="F3364" t="str">
            <v>HGC-Lib-26020107</v>
          </cell>
        </row>
        <row r="3365">
          <cell r="C3365" t="str">
            <v>PSM-ZM202510200009-0029</v>
          </cell>
        </row>
        <row r="3365">
          <cell r="F3365" t="str">
            <v>HGC-Lib-26020108</v>
          </cell>
        </row>
        <row r="3366">
          <cell r="C3366" t="str">
            <v>PSM-ZM202510200009-0029</v>
          </cell>
        </row>
        <row r="3366">
          <cell r="F3366" t="str">
            <v>HGC-Lib-26020109</v>
          </cell>
        </row>
        <row r="3367">
          <cell r="C3367" t="str">
            <v>PSM-ZM202510200009-0029</v>
          </cell>
        </row>
        <row r="3367">
          <cell r="F3367" t="str">
            <v>HGC-Lib-26020110</v>
          </cell>
        </row>
        <row r="3368">
          <cell r="C3368" t="str">
            <v>PSM-ZM202510200009-0029</v>
          </cell>
        </row>
        <row r="3368">
          <cell r="F3368" t="str">
            <v>HGC-Lib-26020111</v>
          </cell>
        </row>
        <row r="3369">
          <cell r="C3369" t="str">
            <v>PSM-ZM202510200009-0029</v>
          </cell>
        </row>
        <row r="3369">
          <cell r="F3369" t="str">
            <v>HGC-Lib-26020112</v>
          </cell>
        </row>
        <row r="3370">
          <cell r="C3370" t="str">
            <v>PSM-ZM202510200009-0029</v>
          </cell>
        </row>
        <row r="3370">
          <cell r="F3370" t="str">
            <v>HGC-Lib-26020113</v>
          </cell>
        </row>
        <row r="3371">
          <cell r="C3371" t="str">
            <v>PSM-ZM202510200009-0029</v>
          </cell>
        </row>
        <row r="3371">
          <cell r="F3371" t="str">
            <v>HGC-Lib-26020114</v>
          </cell>
        </row>
        <row r="3372">
          <cell r="C3372" t="str">
            <v>PSM-ZM202510200009-0029</v>
          </cell>
        </row>
        <row r="3372">
          <cell r="F3372" t="str">
            <v>HGC-Lib-26020115</v>
          </cell>
        </row>
        <row r="3373">
          <cell r="C3373" t="str">
            <v>PSM-ZM202510200009-0029</v>
          </cell>
        </row>
        <row r="3373">
          <cell r="F3373" t="str">
            <v>HGC-Lib-26020116</v>
          </cell>
        </row>
        <row r="3374">
          <cell r="C3374" t="str">
            <v>PSM-ZM202510200009-0029</v>
          </cell>
        </row>
        <row r="3374">
          <cell r="F3374" t="str">
            <v>HGC-Lib-26020117</v>
          </cell>
        </row>
        <row r="3375">
          <cell r="C3375" t="str">
            <v>PSM-ZM202510200009-0029</v>
          </cell>
        </row>
        <row r="3375">
          <cell r="F3375" t="str">
            <v>HGC-Lib-26020118</v>
          </cell>
        </row>
        <row r="3376">
          <cell r="C3376" t="str">
            <v>PSM-ZM202510200009-0029</v>
          </cell>
        </row>
        <row r="3376">
          <cell r="F3376" t="str">
            <v>HGC-Lib-26020119</v>
          </cell>
        </row>
        <row r="3377">
          <cell r="C3377" t="str">
            <v>PSM-ZM202510200009-0029</v>
          </cell>
        </row>
        <row r="3377">
          <cell r="F3377" t="str">
            <v>HGC-Lib-26020120</v>
          </cell>
        </row>
        <row r="3378">
          <cell r="C3378" t="str">
            <v>PSM-ZM202510200009-0029</v>
          </cell>
        </row>
        <row r="3378">
          <cell r="F3378" t="str">
            <v>HGC-Lib-26020121</v>
          </cell>
        </row>
        <row r="3379">
          <cell r="C3379" t="str">
            <v>PSM-ZM202510200009-0029</v>
          </cell>
        </row>
        <row r="3379">
          <cell r="F3379" t="str">
            <v>HGC-Lib-26020122</v>
          </cell>
        </row>
        <row r="3380">
          <cell r="C3380" t="str">
            <v>PSM-ZM202510200009-0029</v>
          </cell>
        </row>
        <row r="3380">
          <cell r="F3380" t="str">
            <v>HGC-Lib-26020123</v>
          </cell>
        </row>
        <row r="3381">
          <cell r="C3381" t="str">
            <v>PSM-ZM202510200009-0029</v>
          </cell>
        </row>
        <row r="3381">
          <cell r="F3381" t="str">
            <v>HGC-Lib-26020124</v>
          </cell>
        </row>
        <row r="3382">
          <cell r="C3382" t="str">
            <v>PSM-ZM202510200009-0029</v>
          </cell>
        </row>
        <row r="3382">
          <cell r="F3382" t="str">
            <v>HGC-Lib-26020125</v>
          </cell>
        </row>
        <row r="3383">
          <cell r="C3383" t="str">
            <v>PSM-ZM202510200009-0029</v>
          </cell>
        </row>
        <row r="3383">
          <cell r="F3383" t="str">
            <v>HGC-Lib-26020126</v>
          </cell>
        </row>
        <row r="3384">
          <cell r="C3384" t="str">
            <v>PSM-ZM202510200009-0029</v>
          </cell>
        </row>
        <row r="3384">
          <cell r="F3384" t="str">
            <v>HGC-Lib-26020127</v>
          </cell>
        </row>
        <row r="3385">
          <cell r="C3385" t="str">
            <v>PSM-ZM202510200009-0029</v>
          </cell>
        </row>
        <row r="3385">
          <cell r="F3385" t="str">
            <v>HGC-Lib-26020128</v>
          </cell>
        </row>
        <row r="3386">
          <cell r="C3386" t="str">
            <v>PSM-ZM202510200009-0029</v>
          </cell>
        </row>
        <row r="3386">
          <cell r="F3386" t="str">
            <v>HGC-Lib-26020129</v>
          </cell>
        </row>
        <row r="3387">
          <cell r="C3387" t="str">
            <v>PSM-ZM202510200009-0029</v>
          </cell>
        </row>
        <row r="3387">
          <cell r="F3387" t="str">
            <v>HGC-Lib-26020130</v>
          </cell>
        </row>
        <row r="3388">
          <cell r="C3388" t="str">
            <v>PSM-ZM202510200009-0029</v>
          </cell>
        </row>
        <row r="3388">
          <cell r="F3388" t="str">
            <v>HGC-Lib-26020131</v>
          </cell>
        </row>
        <row r="3389">
          <cell r="C3389" t="str">
            <v>PSM-ZM202510200009-0029</v>
          </cell>
        </row>
        <row r="3389">
          <cell r="F3389" t="str">
            <v>HGC-Lib-26020132</v>
          </cell>
        </row>
        <row r="3390">
          <cell r="C3390" t="str">
            <v>PSM-ZM202510200009-0029</v>
          </cell>
        </row>
        <row r="3390">
          <cell r="F3390" t="str">
            <v>HGC-Lib-26020133</v>
          </cell>
        </row>
        <row r="3391">
          <cell r="C3391" t="str">
            <v>PSM-ZM202510200009-0029</v>
          </cell>
        </row>
        <row r="3391">
          <cell r="F3391" t="str">
            <v>HGC-Lib-26020134</v>
          </cell>
        </row>
        <row r="3392">
          <cell r="C3392" t="str">
            <v>PSM-ZM202510200009-0029</v>
          </cell>
        </row>
        <row r="3392">
          <cell r="F3392" t="str">
            <v>HGC-Lib-26020135</v>
          </cell>
        </row>
        <row r="3393">
          <cell r="C3393" t="str">
            <v>PSM-ZM202510200009-0029</v>
          </cell>
        </row>
        <row r="3393">
          <cell r="F3393" t="str">
            <v>HGC-Lib-26020136</v>
          </cell>
        </row>
        <row r="3394">
          <cell r="C3394" t="str">
            <v>PSM-ZM202510200009-0029</v>
          </cell>
        </row>
        <row r="3394">
          <cell r="F3394" t="str">
            <v>HGC-Lib-26020137</v>
          </cell>
        </row>
        <row r="3395">
          <cell r="C3395" t="str">
            <v>PSM-ZM202510200009-0029</v>
          </cell>
        </row>
        <row r="3395">
          <cell r="F3395" t="str">
            <v>HGC-Lib-26020138</v>
          </cell>
        </row>
        <row r="3396">
          <cell r="C3396" t="str">
            <v>PSM-ZM202510200009-0029</v>
          </cell>
        </row>
        <row r="3396">
          <cell r="F3396" t="str">
            <v>HGC-Lib-26020139</v>
          </cell>
        </row>
        <row r="3397">
          <cell r="C3397" t="str">
            <v>PSM-ZM202510200009-0029</v>
          </cell>
        </row>
        <row r="3397">
          <cell r="F3397" t="str">
            <v>HGC-Lib-26020140</v>
          </cell>
        </row>
        <row r="3398">
          <cell r="C3398" t="str">
            <v>PSM-ZM202510200009-0029</v>
          </cell>
        </row>
        <row r="3398">
          <cell r="F3398" t="str">
            <v>HGC-Lib-26020141</v>
          </cell>
        </row>
        <row r="3399">
          <cell r="C3399" t="str">
            <v>PSM-ZM202510200009-0029</v>
          </cell>
        </row>
        <row r="3399">
          <cell r="F3399" t="str">
            <v>HGC-Lib-26020142</v>
          </cell>
        </row>
        <row r="3400">
          <cell r="C3400" t="str">
            <v>PSM-ZM202510200009-0029</v>
          </cell>
        </row>
        <row r="3400">
          <cell r="F3400" t="str">
            <v>HGC-Lib-26020143</v>
          </cell>
        </row>
        <row r="3401">
          <cell r="C3401" t="str">
            <v>PSM-ZM202510200009-0029</v>
          </cell>
        </row>
        <row r="3401">
          <cell r="F3401" t="str">
            <v>HGC-Lib-26020144</v>
          </cell>
        </row>
        <row r="3402">
          <cell r="C3402" t="str">
            <v>PSM-ZM202510200009-0029</v>
          </cell>
        </row>
        <row r="3402">
          <cell r="F3402" t="str">
            <v>HGC-POOL-26020145</v>
          </cell>
        </row>
        <row r="3403">
          <cell r="C3403" t="str">
            <v>PSM-ZM202510200009-0029</v>
          </cell>
        </row>
        <row r="3403">
          <cell r="F3403" t="str">
            <v>HGC-POOL-26020146</v>
          </cell>
        </row>
        <row r="3404">
          <cell r="C3404" t="str">
            <v>PSM-ZM202510200009-0029</v>
          </cell>
        </row>
        <row r="3404">
          <cell r="F3404" t="str">
            <v>HGC-POOL-26020147</v>
          </cell>
        </row>
        <row r="3405">
          <cell r="C3405" t="str">
            <v>PSM-ZM202510200009-0029</v>
          </cell>
        </row>
        <row r="3405">
          <cell r="F3405" t="str">
            <v>HGC-POOL-26020148</v>
          </cell>
        </row>
        <row r="3406">
          <cell r="C3406" t="str">
            <v>PSM-ZM202510200009-0029</v>
          </cell>
        </row>
        <row r="3406">
          <cell r="F3406" t="str">
            <v>HGC-POOL-26020149</v>
          </cell>
        </row>
        <row r="3407">
          <cell r="C3407" t="str">
            <v>PSM-ZM202510200009-0029</v>
          </cell>
        </row>
        <row r="3407">
          <cell r="F3407" t="str">
            <v>HGC-Lib-26020150</v>
          </cell>
        </row>
        <row r="3408">
          <cell r="C3408" t="str">
            <v>PSM-ZM202511140009-0005</v>
          </cell>
        </row>
        <row r="3408">
          <cell r="F3408" t="str">
            <v>HGC-Lib-26020151</v>
          </cell>
        </row>
        <row r="3409">
          <cell r="C3409" t="str">
            <v>PSM-ZM202511140009-0005</v>
          </cell>
        </row>
        <row r="3409">
          <cell r="F3409" t="str">
            <v>HGC-Lib-26020152</v>
          </cell>
        </row>
        <row r="3410">
          <cell r="C3410" t="str">
            <v>PSM-ZM202511140009-0005</v>
          </cell>
        </row>
        <row r="3410">
          <cell r="F3410" t="str">
            <v>HGC-Lib-26020153</v>
          </cell>
        </row>
        <row r="3411">
          <cell r="C3411" t="str">
            <v>PSM-ZM202511140009-0005</v>
          </cell>
        </row>
        <row r="3411">
          <cell r="F3411" t="str">
            <v>HGC-Lib-26020154</v>
          </cell>
        </row>
        <row r="3412">
          <cell r="C3412" t="str">
            <v>PSM-ZM202511140009-0005</v>
          </cell>
        </row>
        <row r="3412">
          <cell r="F3412" t="str">
            <v>HGC-Lib-26020155</v>
          </cell>
        </row>
        <row r="3413">
          <cell r="C3413" t="str">
            <v>PSM-ZM202511140009-0005</v>
          </cell>
        </row>
        <row r="3413">
          <cell r="F3413" t="str">
            <v>HGC-Lib-26020156</v>
          </cell>
        </row>
        <row r="3414">
          <cell r="C3414" t="str">
            <v>PSM-ZM202511140009-0005</v>
          </cell>
        </row>
        <row r="3414">
          <cell r="F3414" t="str">
            <v>HGC-Lib-26020157</v>
          </cell>
        </row>
        <row r="3415">
          <cell r="C3415" t="str">
            <v>PSM-ZM202511140009-0005</v>
          </cell>
        </row>
        <row r="3415">
          <cell r="F3415" t="str">
            <v>HGC-Lib-26020158</v>
          </cell>
        </row>
        <row r="3416">
          <cell r="C3416" t="str">
            <v>PSM-ZM202511140009-0005</v>
          </cell>
        </row>
        <row r="3416">
          <cell r="F3416" t="str">
            <v>HGC-Lib-26020159</v>
          </cell>
        </row>
        <row r="3417">
          <cell r="C3417" t="str">
            <v>PSM-ZM202511140009-0005</v>
          </cell>
        </row>
        <row r="3417">
          <cell r="F3417" t="str">
            <v>HGC-Lib-26020160</v>
          </cell>
        </row>
        <row r="3418">
          <cell r="C3418" t="str">
            <v>PSM-ZM202511140009-0005</v>
          </cell>
        </row>
        <row r="3418">
          <cell r="F3418" t="str">
            <v>HGC-Lib-26020161</v>
          </cell>
        </row>
        <row r="3419">
          <cell r="C3419" t="str">
            <v>PSM-ZM202511140009-0005</v>
          </cell>
        </row>
        <row r="3419">
          <cell r="F3419" t="str">
            <v>HGC-Lib-26020162</v>
          </cell>
        </row>
        <row r="3420">
          <cell r="C3420" t="str">
            <v>PSM-ZM202511140009-0005</v>
          </cell>
        </row>
        <row r="3420">
          <cell r="F3420" t="str">
            <v>HGC-Lib-26020163</v>
          </cell>
        </row>
        <row r="3421">
          <cell r="C3421" t="str">
            <v>PSM-ZM202511140009-0005</v>
          </cell>
        </row>
        <row r="3421">
          <cell r="F3421" t="str">
            <v>HGC-Lib-26020164</v>
          </cell>
        </row>
        <row r="3422">
          <cell r="C3422" t="str">
            <v>PSM-ZM202511140009-0005</v>
          </cell>
        </row>
        <row r="3422">
          <cell r="F3422" t="str">
            <v>HGC-Lib-26020165</v>
          </cell>
        </row>
        <row r="3423">
          <cell r="C3423" t="str">
            <v>PSM-ZM202511140009-0005</v>
          </cell>
        </row>
        <row r="3423">
          <cell r="F3423" t="str">
            <v>HGC-Lib-26020166</v>
          </cell>
        </row>
        <row r="3424">
          <cell r="C3424" t="str">
            <v>PSM-ZM202511140009-0005</v>
          </cell>
        </row>
        <row r="3424">
          <cell r="F3424" t="str">
            <v>HGC-Lib-26020167</v>
          </cell>
        </row>
        <row r="3425">
          <cell r="C3425" t="str">
            <v>PSM-ZM202511140009-0005</v>
          </cell>
        </row>
        <row r="3425">
          <cell r="F3425" t="str">
            <v>HGC-Lib-26020168</v>
          </cell>
        </row>
        <row r="3426">
          <cell r="C3426" t="str">
            <v>PSM-ZM202511140009-0005</v>
          </cell>
        </row>
        <row r="3426">
          <cell r="F3426" t="str">
            <v>HGC-Lib-26020169</v>
          </cell>
        </row>
        <row r="3427">
          <cell r="C3427" t="str">
            <v>PSM-ZM202511140009-0005</v>
          </cell>
        </row>
        <row r="3427">
          <cell r="F3427" t="str">
            <v>HGC-Lib-26020170</v>
          </cell>
        </row>
        <row r="3428">
          <cell r="C3428" t="str">
            <v>PSM-ZM202511140009-0005</v>
          </cell>
        </row>
        <row r="3428">
          <cell r="F3428" t="str">
            <v>HGC-Lib-26020171</v>
          </cell>
        </row>
        <row r="3429">
          <cell r="C3429" t="str">
            <v>PSM-ZM202511140009-0005</v>
          </cell>
        </row>
        <row r="3429">
          <cell r="F3429" t="str">
            <v>HGC-Lib-26020172</v>
          </cell>
        </row>
        <row r="3430">
          <cell r="C3430" t="str">
            <v>PSM-ZM202511140009-0005</v>
          </cell>
        </row>
        <row r="3430">
          <cell r="F3430" t="str">
            <v>HGC-Lib-26020173</v>
          </cell>
        </row>
        <row r="3431">
          <cell r="C3431" t="str">
            <v>PSM-ZM202511140009-0005</v>
          </cell>
        </row>
        <row r="3431">
          <cell r="F3431" t="str">
            <v>HGC-Lib-26020174</v>
          </cell>
        </row>
        <row r="3432">
          <cell r="C3432" t="str">
            <v>PSM-ZM202511140009-0005</v>
          </cell>
        </row>
        <row r="3432">
          <cell r="F3432" t="str">
            <v>HGC-Lib-26020175</v>
          </cell>
        </row>
        <row r="3433">
          <cell r="C3433" t="str">
            <v>PSM-ZM202511140009-0005</v>
          </cell>
        </row>
        <row r="3433">
          <cell r="F3433" t="str">
            <v>HGC-Lib-26020176</v>
          </cell>
        </row>
        <row r="3434">
          <cell r="C3434" t="str">
            <v>PSM-ZM202511140009-0005</v>
          </cell>
        </row>
        <row r="3434">
          <cell r="F3434" t="str">
            <v>HGC-Lib-26020177</v>
          </cell>
        </row>
        <row r="3435">
          <cell r="C3435" t="str">
            <v>PSM-ZM202511140009-0005</v>
          </cell>
        </row>
        <row r="3435">
          <cell r="F3435" t="str">
            <v>HGC-Lib-26020178</v>
          </cell>
        </row>
        <row r="3436">
          <cell r="C3436" t="str">
            <v>PSM-ZM202511140009-0005</v>
          </cell>
        </row>
        <row r="3436">
          <cell r="F3436" t="str">
            <v>HGC-Lib-26020179</v>
          </cell>
        </row>
        <row r="3437">
          <cell r="C3437" t="str">
            <v>PSM-ZM202511140009-0005</v>
          </cell>
        </row>
        <row r="3437">
          <cell r="F3437" t="str">
            <v>HGC-Lib-26020180</v>
          </cell>
        </row>
        <row r="3438">
          <cell r="C3438" t="str">
            <v>PSM-ZM202508180015-0070</v>
          </cell>
        </row>
        <row r="3438">
          <cell r="F3438" t="str">
            <v>HGC-Lib-26020195</v>
          </cell>
        </row>
        <row r="3439">
          <cell r="C3439" t="str">
            <v>PSM-ZM202508180015-0070</v>
          </cell>
        </row>
        <row r="3439">
          <cell r="F3439" t="str">
            <v>HGC-Lib-26020196</v>
          </cell>
        </row>
        <row r="3440">
          <cell r="C3440" t="str">
            <v>PSM-ZM202508180015-0070</v>
          </cell>
        </row>
        <row r="3440">
          <cell r="F3440" t="str">
            <v>HGC-Lib-26020197</v>
          </cell>
        </row>
        <row r="3441">
          <cell r="C3441" t="str">
            <v>PSM-ZM202508180015-0070</v>
          </cell>
        </row>
        <row r="3441">
          <cell r="F3441" t="str">
            <v>HGC-Lib-26020198</v>
          </cell>
        </row>
        <row r="3442">
          <cell r="C3442" t="str">
            <v>PSM-ZM202508180015-0070</v>
          </cell>
        </row>
        <row r="3442">
          <cell r="F3442" t="str">
            <v>HGC-Lib-26020199</v>
          </cell>
        </row>
        <row r="3443">
          <cell r="C3443" t="str">
            <v>PSM-ZM202508180015-0070</v>
          </cell>
        </row>
        <row r="3443">
          <cell r="F3443" t="str">
            <v>HGC-Lib-26020200</v>
          </cell>
        </row>
        <row r="3444">
          <cell r="C3444" t="str">
            <v>PSM-ZM202508180015-0070</v>
          </cell>
        </row>
        <row r="3444">
          <cell r="F3444" t="str">
            <v>HGC-Lib-26020201</v>
          </cell>
        </row>
        <row r="3445">
          <cell r="C3445" t="str">
            <v>PSM-ZM202508180015-0070</v>
          </cell>
        </row>
        <row r="3445">
          <cell r="F3445" t="str">
            <v>HGC-Lib-26020202</v>
          </cell>
        </row>
        <row r="3446">
          <cell r="C3446" t="str">
            <v>PSM-ZM202508180015-0070</v>
          </cell>
        </row>
        <row r="3446">
          <cell r="F3446" t="str">
            <v>HGC-Lib-26020203</v>
          </cell>
        </row>
        <row r="3447">
          <cell r="C3447" t="str">
            <v>PSM-ZM202508180015-0070</v>
          </cell>
        </row>
        <row r="3447">
          <cell r="F3447" t="str">
            <v>HGC-Lib-26020204</v>
          </cell>
        </row>
        <row r="3448">
          <cell r="C3448" t="str">
            <v>PSM-ZM202508180015-0070</v>
          </cell>
        </row>
        <row r="3448">
          <cell r="F3448" t="str">
            <v>HGC-Lib-26020205</v>
          </cell>
        </row>
        <row r="3449">
          <cell r="C3449" t="str">
            <v>PSM-ZM202508180015-0070</v>
          </cell>
        </row>
        <row r="3449">
          <cell r="F3449" t="str">
            <v>HGC-Lib-26020206</v>
          </cell>
        </row>
        <row r="3450">
          <cell r="C3450" t="str">
            <v>PSM-ZM202508180015-0071</v>
          </cell>
        </row>
        <row r="3450">
          <cell r="F3450" t="str">
            <v>HGC-Lib-26020207</v>
          </cell>
        </row>
        <row r="3451">
          <cell r="C3451" t="str">
            <v>PSM-ZM202508180015-0071</v>
          </cell>
        </row>
        <row r="3451">
          <cell r="F3451" t="str">
            <v>HGC-Lib-26020208</v>
          </cell>
        </row>
        <row r="3452">
          <cell r="C3452" t="str">
            <v>PSM-ZM202508180015-0071</v>
          </cell>
        </row>
        <row r="3452">
          <cell r="F3452" t="str">
            <v>HGC-Lib-26020209</v>
          </cell>
        </row>
        <row r="3453">
          <cell r="C3453" t="str">
            <v>PSM-ZM202601070010-0007</v>
          </cell>
        </row>
        <row r="3453">
          <cell r="F3453" t="str">
            <v>HGC-POOL-26020222</v>
          </cell>
        </row>
        <row r="3454">
          <cell r="C3454" t="str">
            <v>PSM-ZM202508180015-0072</v>
          </cell>
        </row>
        <row r="3454">
          <cell r="F3454" t="str">
            <v>HGC-Lib-26020334</v>
          </cell>
        </row>
        <row r="3455">
          <cell r="C3455" t="str">
            <v>PSM-ZM202508180015-0072</v>
          </cell>
        </row>
        <row r="3455">
          <cell r="F3455" t="str">
            <v>HGC-Lib-26020335</v>
          </cell>
        </row>
        <row r="3456">
          <cell r="C3456" t="str">
            <v>PSM-ZM202508180015-0072</v>
          </cell>
        </row>
        <row r="3456">
          <cell r="F3456" t="str">
            <v>HGC-Lib-26020336</v>
          </cell>
        </row>
        <row r="3457">
          <cell r="C3457" t="str">
            <v>PSM-ZM202508180015-0072</v>
          </cell>
        </row>
        <row r="3457">
          <cell r="F3457" t="str">
            <v>HGC-Lib-26020337</v>
          </cell>
        </row>
        <row r="3458">
          <cell r="C3458" t="str">
            <v>PSM-ZM202508180015-0072</v>
          </cell>
        </row>
        <row r="3458">
          <cell r="F3458" t="str">
            <v>HGC-Lib-26020338</v>
          </cell>
        </row>
        <row r="3459">
          <cell r="C3459" t="str">
            <v>PSM-ZM202508180015-0072</v>
          </cell>
        </row>
        <row r="3459">
          <cell r="F3459" t="str">
            <v>HGC-Lib-26020339</v>
          </cell>
        </row>
        <row r="3460">
          <cell r="C3460" t="str">
            <v>PSM-ZM202508180015-0072</v>
          </cell>
        </row>
        <row r="3460">
          <cell r="F3460" t="str">
            <v>HGC-Lib-26020340</v>
          </cell>
        </row>
        <row r="3461">
          <cell r="C3461" t="str">
            <v>PSM-ZM202508180015-0072</v>
          </cell>
        </row>
        <row r="3461">
          <cell r="F3461" t="str">
            <v>HGC-Lib-26020341</v>
          </cell>
        </row>
        <row r="3462">
          <cell r="C3462" t="str">
            <v>PSM-ZM202508180015-0072</v>
          </cell>
        </row>
        <row r="3462">
          <cell r="F3462" t="str">
            <v>HGC-Lib-26020342</v>
          </cell>
        </row>
        <row r="3463">
          <cell r="C3463" t="str">
            <v>PSM-ZM202508180015-0072</v>
          </cell>
        </row>
        <row r="3463">
          <cell r="F3463" t="str">
            <v>HGC-Lib-26020343</v>
          </cell>
        </row>
        <row r="3464">
          <cell r="C3464" t="str">
            <v>PSM-ZM202508180015-0072</v>
          </cell>
        </row>
        <row r="3464">
          <cell r="F3464" t="str">
            <v>HGC-Lib-26020344</v>
          </cell>
        </row>
        <row r="3465">
          <cell r="C3465" t="str">
            <v>PSM-ZM202508180015-0072</v>
          </cell>
        </row>
        <row r="3465">
          <cell r="F3465" t="str">
            <v>HGC-Lib-26020345</v>
          </cell>
        </row>
        <row r="3466">
          <cell r="C3466" t="str">
            <v>PSM-ZM202508180015-0073</v>
          </cell>
        </row>
        <row r="3466">
          <cell r="F3466" t="str">
            <v>HGC-Lib-26020346</v>
          </cell>
        </row>
        <row r="3467">
          <cell r="C3467" t="str">
            <v>PSM-ZM202508180015-0073</v>
          </cell>
        </row>
        <row r="3467">
          <cell r="F3467" t="str">
            <v>HGC-Lib-26020347</v>
          </cell>
        </row>
        <row r="3468">
          <cell r="C3468" t="str">
            <v>PSM-ZM202508180015-0073</v>
          </cell>
        </row>
        <row r="3468">
          <cell r="F3468" t="str">
            <v>HGC-Lib-26020348</v>
          </cell>
        </row>
        <row r="3469">
          <cell r="C3469" t="str">
            <v>PSM-ZM202508180015-0073</v>
          </cell>
        </row>
        <row r="3469">
          <cell r="F3469" t="str">
            <v>HGC-Lib-26020349</v>
          </cell>
        </row>
        <row r="3470">
          <cell r="C3470" t="str">
            <v>PSM-ZM202508180015-0073</v>
          </cell>
        </row>
        <row r="3470">
          <cell r="F3470" t="str">
            <v>HGC-Lib-26020350</v>
          </cell>
        </row>
        <row r="3471">
          <cell r="C3471" t="str">
            <v>PSM-ZM202508180015-0073</v>
          </cell>
        </row>
        <row r="3471">
          <cell r="F3471" t="str">
            <v>HGC-Lib-26020351</v>
          </cell>
        </row>
        <row r="3472">
          <cell r="C3472" t="str">
            <v>PSM-ZM202508180015-0073</v>
          </cell>
        </row>
        <row r="3472">
          <cell r="F3472" t="str">
            <v>HGC-Lib-26020352</v>
          </cell>
        </row>
        <row r="3473">
          <cell r="C3473" t="str">
            <v>PSM-ZM202508180015-0073</v>
          </cell>
        </row>
        <row r="3473">
          <cell r="F3473" t="str">
            <v>HGC-Lib-26020353</v>
          </cell>
        </row>
        <row r="3474">
          <cell r="C3474" t="str">
            <v>PSM-ZM202508180015-0073</v>
          </cell>
        </row>
        <row r="3474">
          <cell r="F3474" t="str">
            <v>HGC-Lib-26020354</v>
          </cell>
        </row>
        <row r="3475">
          <cell r="C3475" t="str">
            <v>PSM-ZM202508180015-0073</v>
          </cell>
        </row>
        <row r="3475">
          <cell r="F3475" t="str">
            <v>HGC-Lib-26020355</v>
          </cell>
        </row>
        <row r="3476">
          <cell r="C3476" t="str">
            <v>PSM-ZM202508180015-0073</v>
          </cell>
        </row>
        <row r="3476">
          <cell r="F3476" t="str">
            <v>HGC-Lib-26020356</v>
          </cell>
        </row>
        <row r="3477">
          <cell r="C3477" t="str">
            <v>PSM-ZM202508180015-0073</v>
          </cell>
        </row>
        <row r="3477">
          <cell r="F3477" t="str">
            <v>HGC-Lib-26020357</v>
          </cell>
        </row>
        <row r="3478">
          <cell r="C3478" t="str">
            <v>PSM-ZM202508180015-0073</v>
          </cell>
        </row>
        <row r="3478">
          <cell r="F3478" t="str">
            <v>HGC-Lib-26020358</v>
          </cell>
        </row>
        <row r="3479">
          <cell r="C3479" t="str">
            <v>PSM-ZM202508180015-0073</v>
          </cell>
        </row>
        <row r="3479">
          <cell r="F3479" t="str">
            <v>HGC-Lib-26020359</v>
          </cell>
        </row>
        <row r="3480">
          <cell r="C3480" t="str">
            <v>PSM-ZM202508180015-0073</v>
          </cell>
        </row>
        <row r="3480">
          <cell r="F3480" t="str">
            <v>HGC-Lib-26020360</v>
          </cell>
        </row>
        <row r="3481">
          <cell r="C3481" t="str">
            <v>PSM-ZM202508180015-0073</v>
          </cell>
        </row>
        <row r="3481">
          <cell r="F3481" t="str">
            <v>HGC-Lib-26020361</v>
          </cell>
        </row>
        <row r="3482">
          <cell r="C3482" t="str">
            <v>PSM-ZM202508180015-0073</v>
          </cell>
        </row>
        <row r="3482">
          <cell r="F3482" t="str">
            <v>HGC-Lib-26020362</v>
          </cell>
        </row>
        <row r="3483">
          <cell r="C3483" t="str">
            <v>PSM-ZM202508180015-0073</v>
          </cell>
        </row>
        <row r="3483">
          <cell r="F3483" t="str">
            <v>HGC-Lib-26020363</v>
          </cell>
        </row>
        <row r="3484">
          <cell r="C3484" t="str">
            <v>PSM-ZM202508180015-0073</v>
          </cell>
        </row>
        <row r="3484">
          <cell r="F3484" t="str">
            <v>HGC-Lib-26020364</v>
          </cell>
        </row>
        <row r="3485">
          <cell r="C3485" t="str">
            <v>PSM-ZM202508180015-0073</v>
          </cell>
        </row>
        <row r="3485">
          <cell r="F3485" t="str">
            <v>HGC-Lib-26020365</v>
          </cell>
        </row>
        <row r="3486">
          <cell r="C3486" t="str">
            <v>PSM-ZM202511200006-0022</v>
          </cell>
        </row>
        <row r="3486">
          <cell r="F3486" t="str">
            <v>HGC-Lib-26020366</v>
          </cell>
        </row>
        <row r="3487">
          <cell r="C3487" t="str">
            <v>PSM-ZM202511200006-0022</v>
          </cell>
        </row>
        <row r="3487">
          <cell r="F3487" t="str">
            <v>HGC-Lib-26020367</v>
          </cell>
        </row>
        <row r="3488">
          <cell r="C3488" t="str">
            <v>PSM-ZM202511200006-0022</v>
          </cell>
        </row>
        <row r="3488">
          <cell r="F3488" t="str">
            <v>HGC-Lib-26020368</v>
          </cell>
        </row>
        <row r="3489">
          <cell r="C3489" t="str">
            <v>PSM-ZM202511200006-0022</v>
          </cell>
        </row>
        <row r="3489">
          <cell r="F3489" t="str">
            <v>HGC-Lib-26020369</v>
          </cell>
        </row>
        <row r="3490">
          <cell r="C3490" t="str">
            <v>PSM-ZM202511200006-0022</v>
          </cell>
        </row>
        <row r="3490">
          <cell r="F3490" t="str">
            <v>HGC-Lib-26020370</v>
          </cell>
        </row>
        <row r="3491">
          <cell r="C3491" t="str">
            <v>PSM-ZM202511200006-0022</v>
          </cell>
        </row>
        <row r="3491">
          <cell r="F3491" t="str">
            <v>HGC-Lib-26020371</v>
          </cell>
        </row>
        <row r="3492">
          <cell r="C3492" t="str">
            <v>PSM-ZM202511200006-0022</v>
          </cell>
        </row>
        <row r="3492">
          <cell r="F3492" t="str">
            <v>HGC-Lib-26020372</v>
          </cell>
        </row>
        <row r="3493">
          <cell r="C3493" t="str">
            <v>PSM-ZM202511200006-0022</v>
          </cell>
        </row>
        <row r="3493">
          <cell r="F3493" t="str">
            <v>HGC-Lib-26020373</v>
          </cell>
        </row>
        <row r="3494">
          <cell r="C3494" t="str">
            <v>PSM-ZM202511200006-0022</v>
          </cell>
        </row>
        <row r="3494">
          <cell r="F3494" t="str">
            <v>HGC-Lib-26020374</v>
          </cell>
        </row>
        <row r="3495">
          <cell r="C3495" t="str">
            <v>PSM-ZM202511200006-0022</v>
          </cell>
        </row>
        <row r="3495">
          <cell r="F3495" t="str">
            <v>HGC-Lib-26020375</v>
          </cell>
        </row>
        <row r="3496">
          <cell r="C3496" t="str">
            <v>PSM-ZM202511200006-0022</v>
          </cell>
        </row>
        <row r="3496">
          <cell r="F3496" t="str">
            <v>HGC-Lib-26020376</v>
          </cell>
        </row>
        <row r="3497">
          <cell r="C3497" t="str">
            <v>PSM-ZM202511200006-0022</v>
          </cell>
        </row>
        <row r="3497">
          <cell r="F3497" t="str">
            <v>HGC-Lib-26020377</v>
          </cell>
        </row>
        <row r="3498">
          <cell r="C3498" t="str">
            <v>PSM-ZM202511200006-0022</v>
          </cell>
        </row>
        <row r="3498">
          <cell r="F3498" t="str">
            <v>HGC-Lib-26020378</v>
          </cell>
        </row>
        <row r="3499">
          <cell r="C3499" t="str">
            <v>PSM-ZM202511200006-0022</v>
          </cell>
        </row>
        <row r="3499">
          <cell r="F3499" t="str">
            <v>HGC-Lib-26020379</v>
          </cell>
        </row>
        <row r="3500">
          <cell r="C3500" t="str">
            <v>PSM-ZM202511200006-0022</v>
          </cell>
        </row>
        <row r="3500">
          <cell r="F3500" t="str">
            <v>HGC-Lib-26020380</v>
          </cell>
        </row>
        <row r="3501">
          <cell r="C3501" t="str">
            <v>PSM-ZM202511200006-0022</v>
          </cell>
        </row>
        <row r="3501">
          <cell r="F3501" t="str">
            <v>HGC-Lib-26020381</v>
          </cell>
        </row>
        <row r="3502">
          <cell r="C3502" t="str">
            <v>PSM-ZM202511200006-0022</v>
          </cell>
        </row>
        <row r="3502">
          <cell r="F3502" t="str">
            <v>HGC-Lib-26020382</v>
          </cell>
        </row>
        <row r="3503">
          <cell r="C3503" t="str">
            <v>PSM-ZM202511200006-0022</v>
          </cell>
        </row>
        <row r="3503">
          <cell r="F3503" t="str">
            <v>HGC-Lib-26020383</v>
          </cell>
        </row>
        <row r="3504">
          <cell r="C3504" t="str">
            <v>PSM-ZM202602060006-0002</v>
          </cell>
        </row>
        <row r="3504">
          <cell r="F3504" t="str">
            <v>HGC-Lib-26020384</v>
          </cell>
        </row>
        <row r="3505">
          <cell r="C3505" t="str">
            <v>PSM-ZM202602060006-0002</v>
          </cell>
        </row>
        <row r="3505">
          <cell r="F3505" t="str">
            <v>HGC-Lib-26020385</v>
          </cell>
        </row>
        <row r="3506">
          <cell r="C3506" t="str">
            <v>PSM-ZM202602060006-0002</v>
          </cell>
        </row>
        <row r="3506">
          <cell r="F3506" t="str">
            <v>HGC-Lib-26020386</v>
          </cell>
        </row>
        <row r="3507">
          <cell r="C3507" t="str">
            <v>PSM-ZM202602060006-0002</v>
          </cell>
        </row>
        <row r="3507">
          <cell r="F3507" t="str">
            <v>HGC-Lib-26020387</v>
          </cell>
        </row>
        <row r="3508">
          <cell r="C3508" t="str">
            <v>PSM-ZM202602060006-0002</v>
          </cell>
        </row>
        <row r="3508">
          <cell r="F3508" t="str">
            <v>HGC-Lib-26020388</v>
          </cell>
        </row>
        <row r="3509">
          <cell r="C3509" t="str">
            <v>PSM-ZM202602060006-0002</v>
          </cell>
        </row>
        <row r="3509">
          <cell r="F3509" t="str">
            <v>HGC-Lib-26020389</v>
          </cell>
        </row>
        <row r="3510">
          <cell r="C3510" t="str">
            <v>PSM-ZM202602060006-0002</v>
          </cell>
        </row>
        <row r="3510">
          <cell r="F3510" t="str">
            <v>HGC-Lib-26020390</v>
          </cell>
        </row>
        <row r="3511">
          <cell r="C3511" t="str">
            <v>PSM-ZM202602060006-0002</v>
          </cell>
        </row>
        <row r="3511">
          <cell r="F3511" t="str">
            <v>HGC-Lib-26020391</v>
          </cell>
        </row>
        <row r="3512">
          <cell r="C3512" t="str">
            <v>PSM-ZM202602060006-0002</v>
          </cell>
        </row>
        <row r="3512">
          <cell r="F3512" t="str">
            <v>HGC-Lib-26020392</v>
          </cell>
        </row>
        <row r="3513">
          <cell r="C3513" t="str">
            <v>PSM-ZM202602060006-0002</v>
          </cell>
        </row>
        <row r="3513">
          <cell r="F3513" t="str">
            <v>HGC-Lib-26020393</v>
          </cell>
        </row>
        <row r="3514">
          <cell r="C3514" t="str">
            <v>PSM-ZM202602060006-0002</v>
          </cell>
        </row>
        <row r="3514">
          <cell r="F3514" t="str">
            <v>HGC-Lib-26020394</v>
          </cell>
        </row>
        <row r="3515">
          <cell r="C3515" t="str">
            <v>PSM-ZM202602060006-0002</v>
          </cell>
        </row>
        <row r="3515">
          <cell r="F3515" t="str">
            <v>HGC-Lib-26020395</v>
          </cell>
        </row>
        <row r="3516">
          <cell r="C3516" t="str">
            <v>PSM-ZM202602060006-0002</v>
          </cell>
        </row>
        <row r="3516">
          <cell r="F3516" t="str">
            <v>HGC-Lib-26020396</v>
          </cell>
        </row>
        <row r="3517">
          <cell r="C3517" t="str">
            <v>PSM-ZM202602060006-0002</v>
          </cell>
        </row>
        <row r="3517">
          <cell r="F3517" t="str">
            <v>HGC-Lib-26020397</v>
          </cell>
        </row>
        <row r="3518">
          <cell r="C3518" t="str">
            <v>PSM-ZM202602060006-0002</v>
          </cell>
        </row>
        <row r="3518">
          <cell r="F3518" t="str">
            <v>HGC-Lib-26020398</v>
          </cell>
        </row>
        <row r="3519">
          <cell r="C3519" t="str">
            <v>HGC20241226003-0042</v>
          </cell>
        </row>
        <row r="3519">
          <cell r="F3519" t="str">
            <v>HGC-POOL-26020427</v>
          </cell>
        </row>
        <row r="3520">
          <cell r="C3520" t="str">
            <v>PSM-ZM202506230008-0036</v>
          </cell>
        </row>
        <row r="3520">
          <cell r="F3520" t="str">
            <v>HGC-POOL-26020428</v>
          </cell>
        </row>
        <row r="3521">
          <cell r="C3521" t="str">
            <v>PSM-ZM202602030004-0002</v>
          </cell>
        </row>
        <row r="3521">
          <cell r="F3521" t="str">
            <v>HGC-Lib-26020429</v>
          </cell>
        </row>
        <row r="3522">
          <cell r="C3522" t="str">
            <v>PSM-ZM202602030004-0002</v>
          </cell>
        </row>
        <row r="3522">
          <cell r="F3522" t="str">
            <v>HGC-Lib-26020430</v>
          </cell>
        </row>
        <row r="3523">
          <cell r="C3523" t="str">
            <v>PSM-ZM202602030004-0002</v>
          </cell>
        </row>
        <row r="3523">
          <cell r="F3523" t="str">
            <v>HGC-Lib-26020431</v>
          </cell>
        </row>
        <row r="3524">
          <cell r="C3524" t="str">
            <v>PSM-ZM202602030004-0002</v>
          </cell>
        </row>
        <row r="3524">
          <cell r="F3524" t="str">
            <v>HGC-Lib-26020432</v>
          </cell>
        </row>
        <row r="3525">
          <cell r="C3525" t="str">
            <v>PSM-ZM202512220014-0006</v>
          </cell>
        </row>
        <row r="3525">
          <cell r="F3525" t="str">
            <v>HGC-POOL-26020433</v>
          </cell>
        </row>
        <row r="3526">
          <cell r="C3526" t="str">
            <v>HGC20250427015-0018</v>
          </cell>
        </row>
        <row r="3526">
          <cell r="F3526" t="str">
            <v>HGC-Lib-26020439</v>
          </cell>
        </row>
        <row r="3527">
          <cell r="C3527" t="str">
            <v>HGC20250427015-0018</v>
          </cell>
        </row>
        <row r="3527">
          <cell r="F3527" t="str">
            <v>HGC-Lib-26020440</v>
          </cell>
        </row>
        <row r="3528">
          <cell r="C3528" t="str">
            <v>HGC20250427015-0019</v>
          </cell>
        </row>
        <row r="3528">
          <cell r="F3528" t="str">
            <v>HGC-Lib-26020441</v>
          </cell>
        </row>
        <row r="3529">
          <cell r="C3529" t="str">
            <v>HGC20250427015-0019</v>
          </cell>
        </row>
        <row r="3529">
          <cell r="F3529" t="str">
            <v>HGC-Lib-26020442</v>
          </cell>
        </row>
        <row r="3530">
          <cell r="C3530" t="str">
            <v>PSM-ZM202512150020-0003</v>
          </cell>
        </row>
        <row r="3530">
          <cell r="F3530" t="str">
            <v>HGC-Lib-26020444</v>
          </cell>
        </row>
        <row r="3531">
          <cell r="C3531" t="str">
            <v>PSM-ZM202512150020-0003</v>
          </cell>
        </row>
        <row r="3531">
          <cell r="F3531" t="str">
            <v>HGC-Lib-26020445</v>
          </cell>
        </row>
        <row r="3532">
          <cell r="C3532" t="str">
            <v>PSM-ZM202512150020-0006</v>
          </cell>
        </row>
        <row r="3532">
          <cell r="F3532" t="str">
            <v>HGC-Lib-26020446</v>
          </cell>
        </row>
        <row r="3533">
          <cell r="C3533" t="str">
            <v>PSM-ZM202512150020-0006</v>
          </cell>
        </row>
        <row r="3533">
          <cell r="F3533" t="str">
            <v>HGC-Lib-26020447</v>
          </cell>
        </row>
        <row r="3534">
          <cell r="C3534" t="str">
            <v>PSM-ZM202601280002-0001</v>
          </cell>
        </row>
        <row r="3534">
          <cell r="F3534" t="str">
            <v>HGC-Lib-26020448</v>
          </cell>
        </row>
        <row r="3535">
          <cell r="C3535" t="str">
            <v>PSM-ZM202601280002-0001</v>
          </cell>
        </row>
        <row r="3535">
          <cell r="F3535" t="str">
            <v>HGC-Lib-26020449</v>
          </cell>
        </row>
        <row r="3536">
          <cell r="C3536" t="str">
            <v>PSM-ZM202601280002-0001</v>
          </cell>
        </row>
        <row r="3536">
          <cell r="F3536" t="str">
            <v>HGC-Lib-26020450</v>
          </cell>
        </row>
        <row r="3537">
          <cell r="C3537" t="str">
            <v>PSM-ZM202601280002-0001</v>
          </cell>
        </row>
        <row r="3537">
          <cell r="F3537" t="str">
            <v>HGC-Lib-26020451</v>
          </cell>
        </row>
        <row r="3538">
          <cell r="C3538" t="str">
            <v>PSM-ZM202601280002-0001</v>
          </cell>
        </row>
        <row r="3538">
          <cell r="F3538" t="str">
            <v>HGC-Lib-26020452</v>
          </cell>
        </row>
        <row r="3539">
          <cell r="C3539" t="str">
            <v>PSM-ZM202601280002-0001</v>
          </cell>
        </row>
        <row r="3539">
          <cell r="F3539" t="str">
            <v>HGC-Lib-26020453</v>
          </cell>
        </row>
        <row r="3540">
          <cell r="C3540" t="str">
            <v>PSM-ZM202601280002-0001</v>
          </cell>
        </row>
        <row r="3540">
          <cell r="F3540" t="str">
            <v>HGC-Lib-26020454</v>
          </cell>
        </row>
        <row r="3541">
          <cell r="C3541" t="str">
            <v>PSM-ZM202601280002-0001</v>
          </cell>
        </row>
        <row r="3541">
          <cell r="F3541" t="str">
            <v>HGC-Lib-26020455</v>
          </cell>
        </row>
        <row r="3542">
          <cell r="C3542" t="str">
            <v>PSM-ZM202601280002-0001</v>
          </cell>
        </row>
        <row r="3542">
          <cell r="F3542" t="str">
            <v>HGC-Lib-26020456</v>
          </cell>
        </row>
        <row r="3543">
          <cell r="C3543" t="str">
            <v>PSM-ZM202601280002-0001</v>
          </cell>
        </row>
        <row r="3543">
          <cell r="F3543" t="str">
            <v>HGC-Lib-26020457</v>
          </cell>
        </row>
        <row r="3544">
          <cell r="C3544" t="str">
            <v>PSM-ZM202601280002-0001</v>
          </cell>
        </row>
        <row r="3544">
          <cell r="F3544" t="str">
            <v>HGC-Lib-26020458</v>
          </cell>
        </row>
        <row r="3545">
          <cell r="C3545" t="str">
            <v>PSM-ZM202601280002-0001</v>
          </cell>
        </row>
        <row r="3545">
          <cell r="F3545" t="str">
            <v>HGC-Lib-26020459</v>
          </cell>
        </row>
        <row r="3546">
          <cell r="C3546" t="str">
            <v>PSM-ZM202507290002-0028</v>
          </cell>
        </row>
        <row r="3546">
          <cell r="F3546" t="str">
            <v>HGC-POOL-26020460</v>
          </cell>
        </row>
        <row r="3547">
          <cell r="C3547" t="str">
            <v>PSM-ZM202507290002-0028</v>
          </cell>
        </row>
        <row r="3547">
          <cell r="F3547" t="str">
            <v>HGC-POOL-26020461</v>
          </cell>
        </row>
        <row r="3548">
          <cell r="C3548" t="str">
            <v>PSM-ZM202602050001-0001</v>
          </cell>
        </row>
        <row r="3548">
          <cell r="F3548" t="str">
            <v>HGC-Lib-26020485</v>
          </cell>
        </row>
        <row r="3549">
          <cell r="C3549" t="str">
            <v>PSM-ZM202602050001-0001</v>
          </cell>
        </row>
        <row r="3549">
          <cell r="F3549" t="str">
            <v>HGC-Lib-26020486</v>
          </cell>
        </row>
        <row r="3550">
          <cell r="C3550" t="str">
            <v>PSM-ZM202602050001-0001</v>
          </cell>
        </row>
        <row r="3550">
          <cell r="F3550" t="str">
            <v>HGC-Lib-26020487</v>
          </cell>
        </row>
        <row r="3551">
          <cell r="C3551" t="str">
            <v>PSM-ZM202602050001-0001</v>
          </cell>
        </row>
        <row r="3551">
          <cell r="F3551" t="str">
            <v>HGC-Lib-26020488</v>
          </cell>
        </row>
        <row r="3552">
          <cell r="C3552" t="str">
            <v>PSM-ZM202602050001-0001</v>
          </cell>
        </row>
        <row r="3552">
          <cell r="F3552" t="str">
            <v>HGC-Lib-26020489</v>
          </cell>
        </row>
        <row r="3553">
          <cell r="C3553" t="str">
            <v>PSM-ZM202602050001-0001</v>
          </cell>
        </row>
        <row r="3553">
          <cell r="F3553" t="str">
            <v>HGC-Lib-26020490</v>
          </cell>
        </row>
        <row r="3554">
          <cell r="C3554" t="str">
            <v>PSM-ZM202602050001-0001</v>
          </cell>
        </row>
        <row r="3554">
          <cell r="F3554" t="str">
            <v>HGC-Lib-26020491</v>
          </cell>
        </row>
        <row r="3555">
          <cell r="C3555" t="str">
            <v>PSM-ZM202602050001-0001</v>
          </cell>
        </row>
        <row r="3555">
          <cell r="F3555" t="str">
            <v>HGC-Lib-26020492</v>
          </cell>
        </row>
        <row r="3556">
          <cell r="C3556" t="str">
            <v>PSM-ZM202602050001-0001</v>
          </cell>
        </row>
        <row r="3556">
          <cell r="F3556" t="str">
            <v>HGC-Lib-26020493</v>
          </cell>
        </row>
        <row r="3557">
          <cell r="C3557" t="str">
            <v>PSM-ZM202602050001-0001</v>
          </cell>
        </row>
        <row r="3557">
          <cell r="F3557" t="str">
            <v>HGC-Lib-26020494</v>
          </cell>
        </row>
        <row r="3558">
          <cell r="C3558" t="str">
            <v>PSM-ZM202602050001-0001</v>
          </cell>
        </row>
        <row r="3558">
          <cell r="F3558" t="str">
            <v>HGC-Lib-26020495</v>
          </cell>
        </row>
        <row r="3559">
          <cell r="C3559" t="str">
            <v>PSM-ZM202602050001-0001</v>
          </cell>
        </row>
        <row r="3559">
          <cell r="F3559" t="str">
            <v>HGC-Lib-26020496</v>
          </cell>
        </row>
        <row r="3560">
          <cell r="C3560" t="str">
            <v>PSM-ZM202602050001-0001</v>
          </cell>
        </row>
        <row r="3560">
          <cell r="F3560" t="str">
            <v>HGC-Lib-26020497</v>
          </cell>
        </row>
        <row r="3561">
          <cell r="C3561" t="str">
            <v>PSM-ZM202602050001-0001</v>
          </cell>
        </row>
        <row r="3561">
          <cell r="F3561" t="str">
            <v>HGC-Lib-26020498</v>
          </cell>
        </row>
        <row r="3562">
          <cell r="C3562" t="str">
            <v>PSM-ZM202602050001-0001</v>
          </cell>
        </row>
        <row r="3562">
          <cell r="F3562" t="str">
            <v>HGC-Lib-26020499</v>
          </cell>
        </row>
        <row r="3563">
          <cell r="C3563" t="str">
            <v>PSM-ZM202602050001-0001</v>
          </cell>
        </row>
        <row r="3563">
          <cell r="F3563" t="str">
            <v>HGC-Lib-26020500</v>
          </cell>
        </row>
        <row r="3564">
          <cell r="C3564" t="str">
            <v>PSM-ZM202602050001-0001</v>
          </cell>
        </row>
        <row r="3564">
          <cell r="F3564" t="str">
            <v>HGC-Lib-26020501</v>
          </cell>
        </row>
        <row r="3565">
          <cell r="C3565" t="str">
            <v>PSM-ZM202602050001-0001</v>
          </cell>
        </row>
        <row r="3565">
          <cell r="F3565" t="str">
            <v>HGC-Lib-26020502</v>
          </cell>
        </row>
        <row r="3566">
          <cell r="C3566" t="str">
            <v>PSM-ZM202602050001-0001</v>
          </cell>
        </row>
        <row r="3566">
          <cell r="F3566" t="str">
            <v>HGC-Lib-26020503</v>
          </cell>
        </row>
        <row r="3567">
          <cell r="C3567" t="str">
            <v>PSM-ZM202602050001-0001</v>
          </cell>
        </row>
        <row r="3567">
          <cell r="F3567" t="str">
            <v>HGC-Lib-26020504</v>
          </cell>
        </row>
        <row r="3568">
          <cell r="C3568" t="str">
            <v>PSM-ZM202602050001-0001</v>
          </cell>
        </row>
        <row r="3568">
          <cell r="F3568" t="str">
            <v>HGC-Lib-26020505</v>
          </cell>
        </row>
        <row r="3569">
          <cell r="C3569" t="str">
            <v>PSM-ZM202602050001-0001</v>
          </cell>
        </row>
        <row r="3569">
          <cell r="F3569" t="str">
            <v>HGC-Lib-26020506</v>
          </cell>
        </row>
        <row r="3570">
          <cell r="C3570" t="str">
            <v>PSM-ZM202602050001-0001</v>
          </cell>
        </row>
        <row r="3570">
          <cell r="F3570" t="str">
            <v>HGC-Lib-26020507</v>
          </cell>
        </row>
        <row r="3571">
          <cell r="C3571" t="str">
            <v>PSM-ZM202602050001-0001</v>
          </cell>
        </row>
        <row r="3571">
          <cell r="F3571" t="str">
            <v>HGC-Lib-26020508</v>
          </cell>
        </row>
        <row r="3572">
          <cell r="C3572" t="str">
            <v>PSM-ZM202602050001-0001</v>
          </cell>
        </row>
        <row r="3572">
          <cell r="F3572" t="str">
            <v>HGC-Lib-26020509</v>
          </cell>
        </row>
        <row r="3573">
          <cell r="C3573" t="str">
            <v>PSM-ZM202602050001-0001</v>
          </cell>
        </row>
        <row r="3573">
          <cell r="F3573" t="str">
            <v>HGC-Lib-26020510</v>
          </cell>
        </row>
        <row r="3574">
          <cell r="C3574" t="str">
            <v>PSM-ZM202602050001-0001</v>
          </cell>
        </row>
        <row r="3574">
          <cell r="F3574" t="str">
            <v>HGC-Lib-26020511</v>
          </cell>
        </row>
        <row r="3575">
          <cell r="C3575" t="str">
            <v>PSM-ZM202602050001-0001</v>
          </cell>
        </row>
        <row r="3575">
          <cell r="F3575" t="str">
            <v>HGC-Lib-26020512</v>
          </cell>
        </row>
        <row r="3576">
          <cell r="C3576" t="str">
            <v>PSM-ZM202602050001-0001</v>
          </cell>
        </row>
        <row r="3576">
          <cell r="F3576" t="str">
            <v>HGC-Lib-26020513</v>
          </cell>
        </row>
        <row r="3577">
          <cell r="C3577" t="str">
            <v>PSM-ZM202602050001-0001</v>
          </cell>
        </row>
        <row r="3577">
          <cell r="F3577" t="str">
            <v>HGC-Lib-26020514</v>
          </cell>
        </row>
        <row r="3578">
          <cell r="C3578" t="str">
            <v>PSM-ZM202602050001-0001</v>
          </cell>
        </row>
        <row r="3578">
          <cell r="F3578" t="str">
            <v>HGC-Lib-26020515</v>
          </cell>
        </row>
        <row r="3579">
          <cell r="C3579" t="str">
            <v>PSM-ZM202602050001-0002</v>
          </cell>
        </row>
        <row r="3579">
          <cell r="F3579" t="str">
            <v>HGC-Lib-26020516</v>
          </cell>
        </row>
        <row r="3580">
          <cell r="C3580" t="str">
            <v>PSM-ZM202512160005-0076</v>
          </cell>
        </row>
        <row r="3580">
          <cell r="F3580" t="str">
            <v>HGC-POOL-26020520</v>
          </cell>
        </row>
        <row r="3581">
          <cell r="C3581" t="str">
            <v>PSM-ZM202512160005-0076</v>
          </cell>
        </row>
        <row r="3581">
          <cell r="F3581" t="str">
            <v>HGC-POOL-26020521</v>
          </cell>
        </row>
        <row r="3582">
          <cell r="C3582" t="str">
            <v>PSM-ZM202512250014-0052</v>
          </cell>
        </row>
        <row r="3582">
          <cell r="F3582" t="str">
            <v>HGC-Lib-26020522</v>
          </cell>
        </row>
        <row r="3583">
          <cell r="C3583" t="str">
            <v>PSM-ZM202512250014-0052</v>
          </cell>
        </row>
        <row r="3583">
          <cell r="F3583" t="str">
            <v>HGC-Lib-26020523</v>
          </cell>
        </row>
        <row r="3584">
          <cell r="C3584" t="str">
            <v>PSM-ZM202512250014-0053</v>
          </cell>
        </row>
        <row r="3584">
          <cell r="F3584" t="str">
            <v>HGC-Lib-26020524</v>
          </cell>
        </row>
        <row r="3585">
          <cell r="C3585" t="str">
            <v>PSM-ZM202512250014-0054</v>
          </cell>
        </row>
        <row r="3585">
          <cell r="F3585" t="str">
            <v>HGC-Lib-26020525</v>
          </cell>
        </row>
        <row r="3586">
          <cell r="C3586" t="str">
            <v>PSM-ZM202512250014-0054</v>
          </cell>
        </row>
        <row r="3586">
          <cell r="F3586" t="str">
            <v>HGC-Lib-26020526</v>
          </cell>
        </row>
        <row r="3587">
          <cell r="C3587" t="str">
            <v>PSM-ZM202512250014-0054</v>
          </cell>
        </row>
        <row r="3587">
          <cell r="F3587" t="str">
            <v>HGC-Lib-26020527</v>
          </cell>
        </row>
        <row r="3588">
          <cell r="C3588" t="str">
            <v>PSM-ZM202512250014-0054</v>
          </cell>
        </row>
        <row r="3588">
          <cell r="F3588" t="str">
            <v>HGC-Lib-26020528</v>
          </cell>
        </row>
        <row r="3589">
          <cell r="C3589" t="str">
            <v>PSM-ZM202512250014-0055</v>
          </cell>
        </row>
        <row r="3589">
          <cell r="F3589" t="str">
            <v>HGC-Lib-26020529</v>
          </cell>
        </row>
        <row r="3590">
          <cell r="C3590" t="str">
            <v>PSM-ZM202512250014-0055</v>
          </cell>
        </row>
        <row r="3590">
          <cell r="F3590" t="str">
            <v>HGC-Lib-26020530</v>
          </cell>
        </row>
        <row r="3591">
          <cell r="C3591" t="str">
            <v>PSM-ZM202512250014-0055</v>
          </cell>
        </row>
        <row r="3591">
          <cell r="F3591" t="str">
            <v>HGC-Lib-26020531</v>
          </cell>
        </row>
        <row r="3592">
          <cell r="C3592" t="str">
            <v>PSM-ZM202512250014-0055</v>
          </cell>
        </row>
        <row r="3592">
          <cell r="F3592" t="str">
            <v>HGC-Lib-26020532</v>
          </cell>
        </row>
        <row r="3593">
          <cell r="C3593" t="str">
            <v>PSM-ZM202512250014-0056</v>
          </cell>
        </row>
        <row r="3593">
          <cell r="F3593" t="str">
            <v>HGC-Lib-26020533</v>
          </cell>
        </row>
        <row r="3594">
          <cell r="C3594" t="str">
            <v>PSM-ZM202512250014-0056</v>
          </cell>
        </row>
        <row r="3594">
          <cell r="F3594" t="str">
            <v>HGC-Lib-26020534</v>
          </cell>
        </row>
        <row r="3595">
          <cell r="C3595" t="str">
            <v>PSM-ZM202512250014-0057</v>
          </cell>
        </row>
        <row r="3595">
          <cell r="F3595" t="str">
            <v>HGC-Lib-26020535</v>
          </cell>
        </row>
        <row r="3596">
          <cell r="C3596" t="str">
            <v>PSM-ZM202512160005-0076</v>
          </cell>
        </row>
        <row r="3596">
          <cell r="F3596" t="str">
            <v>HGC-Lib-26020542</v>
          </cell>
        </row>
        <row r="3597">
          <cell r="C3597" t="str">
            <v>PSM-ZM202512160005-0076</v>
          </cell>
        </row>
        <row r="3597">
          <cell r="F3597" t="str">
            <v>HGC-Lib-26020543</v>
          </cell>
        </row>
        <row r="3598">
          <cell r="C3598" t="str">
            <v>PSM-ZM202512160005-0076</v>
          </cell>
        </row>
        <row r="3598">
          <cell r="F3598" t="str">
            <v>HGC-Lib-26020544</v>
          </cell>
        </row>
        <row r="3599">
          <cell r="C3599" t="str">
            <v>PSM-ZM202512160005-0076</v>
          </cell>
        </row>
        <row r="3599">
          <cell r="F3599" t="str">
            <v>HGC-Lib-26020545</v>
          </cell>
        </row>
        <row r="3600">
          <cell r="C3600" t="str">
            <v>PSM-ZM202512160005-0076</v>
          </cell>
        </row>
        <row r="3600">
          <cell r="F3600" t="str">
            <v>HGC-Lib-26020546</v>
          </cell>
        </row>
        <row r="3601">
          <cell r="C3601" t="str">
            <v>PSM-ZM202512160005-0076</v>
          </cell>
        </row>
        <row r="3601">
          <cell r="F3601" t="str">
            <v>HGC-Lib-26020547</v>
          </cell>
        </row>
        <row r="3602">
          <cell r="C3602" t="str">
            <v>PSM-ZM202512160005-0076</v>
          </cell>
        </row>
        <row r="3602">
          <cell r="F3602" t="str">
            <v>HGC-Lib-26020548</v>
          </cell>
        </row>
        <row r="3603">
          <cell r="C3603" t="str">
            <v>PSM-ZM202512160005-0076</v>
          </cell>
        </row>
        <row r="3603">
          <cell r="F3603" t="str">
            <v>HGC-Lib-26020549</v>
          </cell>
        </row>
        <row r="3604">
          <cell r="C3604" t="str">
            <v>PSM-ZM202512160005-0076</v>
          </cell>
        </row>
        <row r="3604">
          <cell r="F3604" t="str">
            <v>HGC-Lib-26020550</v>
          </cell>
        </row>
        <row r="3605">
          <cell r="C3605" t="str">
            <v>PSM-ZM202512160005-0076</v>
          </cell>
        </row>
        <row r="3605">
          <cell r="F3605" t="str">
            <v>HGC-Lib-26020551</v>
          </cell>
        </row>
        <row r="3606">
          <cell r="C3606" t="str">
            <v>PSM-ZM202512160005-0076</v>
          </cell>
        </row>
        <row r="3606">
          <cell r="F3606" t="str">
            <v>HGC-Lib-26020552</v>
          </cell>
        </row>
        <row r="3607">
          <cell r="C3607" t="str">
            <v>PSM-ZM202512160005-0076</v>
          </cell>
        </row>
        <row r="3607">
          <cell r="F3607" t="str">
            <v>HGC-Lib-26020553</v>
          </cell>
        </row>
        <row r="3608">
          <cell r="C3608" t="str">
            <v>PSM-ZM202512160005-0076</v>
          </cell>
        </row>
        <row r="3608">
          <cell r="F3608" t="str">
            <v>HGC-Lib-26020554</v>
          </cell>
        </row>
        <row r="3609">
          <cell r="C3609" t="str">
            <v>PSM-ZM202512160005-0076</v>
          </cell>
        </row>
        <row r="3609">
          <cell r="F3609" t="str">
            <v>HGC-Lib-26020555</v>
          </cell>
        </row>
        <row r="3610">
          <cell r="C3610" t="str">
            <v>PSM-ZM202512160005-0076</v>
          </cell>
        </row>
        <row r="3610">
          <cell r="F3610" t="str">
            <v>HGC-Lib-26020556</v>
          </cell>
        </row>
        <row r="3611">
          <cell r="C3611" t="str">
            <v>PSM-ZM202512160005-0076</v>
          </cell>
        </row>
        <row r="3611">
          <cell r="F3611" t="str">
            <v>HGC-Lib-26020557</v>
          </cell>
        </row>
        <row r="3612">
          <cell r="C3612" t="str">
            <v>PSM-ZM202512160005-0076</v>
          </cell>
        </row>
        <row r="3612">
          <cell r="F3612" t="str">
            <v>HGC-Lib-26020558</v>
          </cell>
        </row>
        <row r="3613">
          <cell r="C3613" t="str">
            <v>PSM-ZM202512160005-0076</v>
          </cell>
        </row>
        <row r="3613">
          <cell r="F3613" t="str">
            <v>HGC-Lib-26020559</v>
          </cell>
        </row>
        <row r="3614">
          <cell r="C3614" t="str">
            <v>PSM-ZM202512160005-0076</v>
          </cell>
        </row>
        <row r="3614">
          <cell r="F3614" t="str">
            <v>HGC-Lib-26020560</v>
          </cell>
        </row>
        <row r="3615">
          <cell r="C3615" t="str">
            <v>PSM-ZM202512160005-0076</v>
          </cell>
        </row>
        <row r="3615">
          <cell r="F3615" t="str">
            <v>HGC-Lib-26020561</v>
          </cell>
        </row>
        <row r="3616">
          <cell r="C3616" t="str">
            <v>PSM-ZM202512160005-0076</v>
          </cell>
        </row>
        <row r="3616">
          <cell r="F3616" t="str">
            <v>HGC-Lib-26020562</v>
          </cell>
        </row>
        <row r="3617">
          <cell r="C3617" t="str">
            <v>PSM-ZM202512160005-0076</v>
          </cell>
        </row>
        <row r="3617">
          <cell r="F3617" t="str">
            <v>HGC-Lib-26020563</v>
          </cell>
        </row>
        <row r="3618">
          <cell r="C3618" t="str">
            <v>PSM-ZM202512160005-0076</v>
          </cell>
        </row>
        <row r="3618">
          <cell r="F3618" t="str">
            <v>HGC-Lib-26020564</v>
          </cell>
        </row>
        <row r="3619">
          <cell r="C3619" t="str">
            <v>PSM-ZM202512160005-0076</v>
          </cell>
        </row>
        <row r="3619">
          <cell r="F3619" t="str">
            <v>HGC-Lib-26020565</v>
          </cell>
        </row>
        <row r="3620">
          <cell r="C3620" t="str">
            <v>PSM-ZM202512160005-0076</v>
          </cell>
        </row>
        <row r="3620">
          <cell r="F3620" t="str">
            <v>HGC-Lib-26020566</v>
          </cell>
        </row>
        <row r="3621">
          <cell r="C3621" t="str">
            <v>PSM-ZM202512160005-0076</v>
          </cell>
        </row>
        <row r="3621">
          <cell r="F3621" t="str">
            <v>HGC-Lib-26020567</v>
          </cell>
        </row>
        <row r="3622">
          <cell r="C3622" t="str">
            <v>PSM-ZM202512160005-0076</v>
          </cell>
        </row>
        <row r="3622">
          <cell r="F3622" t="str">
            <v>HGC-Lib-26020568</v>
          </cell>
        </row>
        <row r="3623">
          <cell r="C3623" t="str">
            <v>PSM-ZM202512160005-0076</v>
          </cell>
        </row>
        <row r="3623">
          <cell r="F3623" t="str">
            <v>HGC-Lib-26020569</v>
          </cell>
        </row>
        <row r="3624">
          <cell r="C3624" t="str">
            <v>PSM-ZM202512160005-0076</v>
          </cell>
        </row>
        <row r="3624">
          <cell r="F3624" t="str">
            <v>HGC-Lib-26020570</v>
          </cell>
        </row>
        <row r="3625">
          <cell r="C3625" t="str">
            <v>PSM-ZM202512160005-0076</v>
          </cell>
        </row>
        <row r="3625">
          <cell r="F3625" t="str">
            <v>HGC-Lib-26020571</v>
          </cell>
        </row>
        <row r="3626">
          <cell r="C3626" t="str">
            <v>PSM-ZM202512160005-0076</v>
          </cell>
        </row>
        <row r="3626">
          <cell r="F3626" t="str">
            <v>HGC-Lib-26020572</v>
          </cell>
        </row>
        <row r="3627">
          <cell r="C3627" t="str">
            <v>PSM-ZM202512160005-0076</v>
          </cell>
        </row>
        <row r="3627">
          <cell r="F3627" t="str">
            <v>HGC-Lib-26020573</v>
          </cell>
        </row>
        <row r="3628">
          <cell r="C3628" t="str">
            <v>PSM-ZM202512160005-0076</v>
          </cell>
        </row>
        <row r="3628">
          <cell r="F3628" t="str">
            <v>HGC-Lib-26020574</v>
          </cell>
        </row>
        <row r="3629">
          <cell r="C3629" t="str">
            <v>PSM-ZM202512160005-0076</v>
          </cell>
        </row>
        <row r="3629">
          <cell r="F3629" t="str">
            <v>HGC-Lib-26020575</v>
          </cell>
        </row>
        <row r="3630">
          <cell r="C3630" t="str">
            <v>PSM-ZM202512160005-0076</v>
          </cell>
        </row>
        <row r="3630">
          <cell r="F3630" t="str">
            <v>HGC-Lib-26020576</v>
          </cell>
        </row>
        <row r="3631">
          <cell r="C3631" t="str">
            <v>PSM-ZM202512160005-0076</v>
          </cell>
        </row>
        <row r="3631">
          <cell r="F3631" t="str">
            <v>HGC-Lib-26020577</v>
          </cell>
        </row>
        <row r="3632">
          <cell r="C3632" t="str">
            <v>PSM-ZM202512160005-0076</v>
          </cell>
        </row>
        <row r="3632">
          <cell r="F3632" t="str">
            <v>HGC-Lib-26020578</v>
          </cell>
        </row>
        <row r="3633">
          <cell r="C3633" t="str">
            <v>PSM-ZM202512160005-0076</v>
          </cell>
        </row>
        <row r="3633">
          <cell r="F3633" t="str">
            <v>HGC-Lib-26020579</v>
          </cell>
        </row>
        <row r="3634">
          <cell r="C3634" t="str">
            <v>PSM-ZM202512160005-0076</v>
          </cell>
        </row>
        <row r="3634">
          <cell r="F3634" t="str">
            <v>HGC-Lib-26020580</v>
          </cell>
        </row>
        <row r="3635">
          <cell r="C3635" t="str">
            <v>PSM-ZM202512160005-0076</v>
          </cell>
        </row>
        <row r="3635">
          <cell r="F3635" t="str">
            <v>HGC-Lib-26020581</v>
          </cell>
        </row>
        <row r="3636">
          <cell r="C3636" t="str">
            <v>PSM-ZM202512160005-0076</v>
          </cell>
        </row>
        <row r="3636">
          <cell r="F3636" t="str">
            <v>HGC-Lib-26020582</v>
          </cell>
        </row>
        <row r="3637">
          <cell r="C3637" t="str">
            <v>PSM-ZM202512160005-0076</v>
          </cell>
        </row>
        <row r="3637">
          <cell r="F3637" t="str">
            <v>HGC-Lib-26020583</v>
          </cell>
        </row>
        <row r="3638">
          <cell r="C3638" t="str">
            <v>PSM-ZM202512160005-0076</v>
          </cell>
        </row>
        <row r="3638">
          <cell r="F3638" t="str">
            <v>HGC-Lib-26020584</v>
          </cell>
        </row>
        <row r="3639">
          <cell r="C3639" t="str">
            <v>PSM-ZM202512160005-0076</v>
          </cell>
        </row>
        <row r="3639">
          <cell r="F3639" t="str">
            <v>HGC-Lib-26020585</v>
          </cell>
        </row>
        <row r="3640">
          <cell r="C3640" t="str">
            <v>PSM-ZM202512160005-0076</v>
          </cell>
        </row>
        <row r="3640">
          <cell r="F3640" t="str">
            <v>HGC-Lib-26020586</v>
          </cell>
        </row>
        <row r="3641">
          <cell r="C3641" t="str">
            <v>PSM-ZM202512160005-0076</v>
          </cell>
        </row>
        <row r="3641">
          <cell r="F3641" t="str">
            <v>HGC-Lib-26020587</v>
          </cell>
        </row>
        <row r="3642">
          <cell r="C3642" t="str">
            <v>PSM-ZM202512160005-0076</v>
          </cell>
        </row>
        <row r="3642">
          <cell r="F3642" t="str">
            <v>HGC-Lib-26020588</v>
          </cell>
        </row>
        <row r="3643">
          <cell r="C3643" t="str">
            <v>PSM-ZM202512160005-0076</v>
          </cell>
        </row>
        <row r="3643">
          <cell r="F3643" t="str">
            <v>HGC-Lib-26020589</v>
          </cell>
        </row>
        <row r="3644">
          <cell r="C3644" t="str">
            <v>PSM-ZM202512160005-0076</v>
          </cell>
        </row>
        <row r="3644">
          <cell r="F3644" t="str">
            <v>HGC-Lib-26020590</v>
          </cell>
        </row>
        <row r="3645">
          <cell r="C3645" t="str">
            <v>PSM-ZM202512160005-0076</v>
          </cell>
        </row>
        <row r="3645">
          <cell r="F3645" t="str">
            <v>HGC-Lib-26020591</v>
          </cell>
        </row>
        <row r="3646">
          <cell r="C3646" t="str">
            <v>PSM-ZM202512160005-0076</v>
          </cell>
        </row>
        <row r="3646">
          <cell r="F3646" t="str">
            <v>HGC-Lib-26020592</v>
          </cell>
        </row>
        <row r="3647">
          <cell r="C3647" t="str">
            <v>PSM-ZM202512160005-0076</v>
          </cell>
        </row>
        <row r="3647">
          <cell r="F3647" t="str">
            <v>HGC-Lib-26020593</v>
          </cell>
        </row>
        <row r="3648">
          <cell r="C3648" t="str">
            <v>PSM-ZM202512160005-0076</v>
          </cell>
        </row>
        <row r="3648">
          <cell r="F3648" t="str">
            <v>HGC-Lib-26020594</v>
          </cell>
        </row>
        <row r="3649">
          <cell r="C3649" t="str">
            <v>PSM-ZM202512160005-0076</v>
          </cell>
        </row>
        <row r="3649">
          <cell r="F3649" t="str">
            <v>HGC-Lib-26020595</v>
          </cell>
        </row>
        <row r="3650">
          <cell r="C3650" t="str">
            <v>PSM-ZM202512160005-0076</v>
          </cell>
        </row>
        <row r="3650">
          <cell r="F3650" t="str">
            <v>HGC-Lib-26020596</v>
          </cell>
        </row>
        <row r="3651">
          <cell r="C3651" t="str">
            <v>PSM-ZM202512160005-0076</v>
          </cell>
        </row>
        <row r="3651">
          <cell r="F3651" t="str">
            <v>HGC-Lib-26020597</v>
          </cell>
        </row>
        <row r="3652">
          <cell r="C3652" t="str">
            <v>PSM-ZM202512160005-0076</v>
          </cell>
        </row>
        <row r="3652">
          <cell r="F3652" t="str">
            <v>HGC-Lib-26020598</v>
          </cell>
        </row>
        <row r="3653">
          <cell r="C3653" t="str">
            <v>PSM-ZM202512160005-0076</v>
          </cell>
        </row>
        <row r="3653">
          <cell r="F3653" t="str">
            <v>HGC-Lib-26020599</v>
          </cell>
        </row>
        <row r="3654">
          <cell r="C3654" t="str">
            <v>PSM-ZM202512160005-0076</v>
          </cell>
        </row>
        <row r="3654">
          <cell r="F3654" t="str">
            <v>HGC-Lib-26020600</v>
          </cell>
        </row>
        <row r="3655">
          <cell r="C3655" t="str">
            <v>PSM-ZM202512160005-0076</v>
          </cell>
        </row>
        <row r="3655">
          <cell r="F3655" t="str">
            <v>HGC-Lib-26020601</v>
          </cell>
        </row>
        <row r="3656">
          <cell r="C3656" t="str">
            <v>PSM-ZM202512160005-0076</v>
          </cell>
        </row>
        <row r="3656">
          <cell r="F3656" t="str">
            <v>HGC-Lib-26020602</v>
          </cell>
        </row>
        <row r="3657">
          <cell r="C3657" t="str">
            <v>PSM-ZM202512160005-0076</v>
          </cell>
        </row>
        <row r="3657">
          <cell r="F3657" t="str">
            <v>HGC-Lib-26020603</v>
          </cell>
        </row>
        <row r="3658">
          <cell r="C3658" t="str">
            <v>PSM-ZM202512160005-0076</v>
          </cell>
        </row>
        <row r="3658">
          <cell r="F3658" t="str">
            <v>HGC-Lib-26020604</v>
          </cell>
        </row>
        <row r="3659">
          <cell r="C3659" t="str">
            <v>PSM-ZM202512160005-0076</v>
          </cell>
        </row>
        <row r="3659">
          <cell r="F3659" t="str">
            <v>HGC-Lib-26020605</v>
          </cell>
        </row>
        <row r="3660">
          <cell r="C3660" t="str">
            <v>HGC20250306005-0558</v>
          </cell>
        </row>
        <row r="3660">
          <cell r="F3660" t="str">
            <v>HGC-Lib-26020633</v>
          </cell>
        </row>
        <row r="3661">
          <cell r="C3661" t="str">
            <v>HGC20250306005-0558</v>
          </cell>
        </row>
        <row r="3661">
          <cell r="F3661" t="str">
            <v>HGC-Lib-26020634</v>
          </cell>
        </row>
        <row r="3662">
          <cell r="C3662" t="str">
            <v>HGC20250330002-0021</v>
          </cell>
        </row>
        <row r="3662">
          <cell r="F3662" t="str">
            <v>HGC-POOL-26020635</v>
          </cell>
        </row>
        <row r="3663">
          <cell r="C3663" t="str">
            <v>PSM-ZM202512160001-0001</v>
          </cell>
        </row>
        <row r="3663">
          <cell r="F3663" t="str">
            <v>HGC-Lib-26006618</v>
          </cell>
        </row>
        <row r="3664">
          <cell r="C3664" t="str">
            <v>PSM-ZM202512160001-0001</v>
          </cell>
        </row>
        <row r="3664">
          <cell r="F3664" t="str">
            <v>HGC-Lib-26006619</v>
          </cell>
        </row>
        <row r="3665">
          <cell r="C3665" t="str">
            <v>PSM-ZM202508060010-0143</v>
          </cell>
        </row>
        <row r="3665">
          <cell r="F3665" t="str">
            <v>HGC-Lib-26017377</v>
          </cell>
        </row>
        <row r="3666">
          <cell r="C3666" t="str">
            <v>PSM-ZM202508060010-0143</v>
          </cell>
        </row>
        <row r="3666">
          <cell r="F3666" t="str">
            <v>HGC-Lib-26017378</v>
          </cell>
        </row>
        <row r="3667">
          <cell r="C3667" t="str">
            <v>PSM-ZM202508060010-0143</v>
          </cell>
        </row>
        <row r="3667">
          <cell r="F3667" t="str">
            <v>HGC-Lib-26017379</v>
          </cell>
        </row>
        <row r="3668">
          <cell r="C3668" t="str">
            <v>PSM-ZM202508060010-0143</v>
          </cell>
        </row>
        <row r="3668">
          <cell r="F3668" t="str">
            <v>HGC-Lib-26017381</v>
          </cell>
        </row>
        <row r="3669">
          <cell r="C3669" t="str">
            <v>PSM-ZM202508060010-0143</v>
          </cell>
        </row>
        <row r="3669">
          <cell r="F3669" t="str">
            <v>HGC-Lib-26017382</v>
          </cell>
        </row>
        <row r="3670">
          <cell r="C3670" t="str">
            <v>PSM-ZM202508060010-0143</v>
          </cell>
        </row>
        <row r="3670">
          <cell r="F3670" t="str">
            <v>HGC-Lib-26017394</v>
          </cell>
        </row>
        <row r="3671">
          <cell r="C3671" t="str">
            <v>PSM-ZM202508060010-0143</v>
          </cell>
        </row>
        <row r="3671">
          <cell r="F3671" t="str">
            <v>HGC-Lib-26017395</v>
          </cell>
        </row>
        <row r="3672">
          <cell r="C3672" t="str">
            <v>PSM-ZM202508060010-0143</v>
          </cell>
        </row>
        <row r="3672">
          <cell r="F3672" t="str">
            <v>HGC-Lib-26017396</v>
          </cell>
        </row>
        <row r="3673">
          <cell r="C3673" t="str">
            <v>PSM-ZM202508060010-0143</v>
          </cell>
        </row>
        <row r="3673">
          <cell r="F3673" t="str">
            <v>HGC-Lib-26017397</v>
          </cell>
        </row>
        <row r="3674">
          <cell r="C3674" t="str">
            <v>PSM-ZM202508060010-0143</v>
          </cell>
        </row>
        <row r="3674">
          <cell r="F3674" t="str">
            <v>HGC-Lib-26017400</v>
          </cell>
        </row>
        <row r="3675">
          <cell r="C3675" t="str">
            <v>PSM-ZM202508060010-0143</v>
          </cell>
        </row>
        <row r="3675">
          <cell r="F3675" t="str">
            <v>HGC-Lib-26017403</v>
          </cell>
        </row>
        <row r="3676">
          <cell r="C3676" t="str">
            <v>PSM-ZM202508060010-0143</v>
          </cell>
        </row>
        <row r="3676">
          <cell r="F3676" t="str">
            <v>HGC-Lib-26017404</v>
          </cell>
        </row>
        <row r="3677">
          <cell r="C3677" t="str">
            <v>PSM-ZM202508060010-0143</v>
          </cell>
        </row>
        <row r="3677">
          <cell r="F3677" t="str">
            <v>HGC-Lib-26017405</v>
          </cell>
        </row>
        <row r="3678">
          <cell r="C3678" t="str">
            <v>PSM-ZM202508060010-0143</v>
          </cell>
        </row>
        <row r="3678">
          <cell r="F3678" t="str">
            <v>HGC-Lib-26017406</v>
          </cell>
        </row>
        <row r="3679">
          <cell r="C3679" t="str">
            <v>PSM-ZM202508060010-0143</v>
          </cell>
        </row>
        <row r="3679">
          <cell r="F3679" t="str">
            <v>HGC-Lib-26017407</v>
          </cell>
        </row>
        <row r="3680">
          <cell r="C3680" t="str">
            <v>PSM-ZM202508060010-0143</v>
          </cell>
        </row>
        <row r="3680">
          <cell r="F3680" t="str">
            <v>HGC-Lib-26017408</v>
          </cell>
        </row>
        <row r="3681">
          <cell r="C3681" t="str">
            <v>PSM-ZM202508060010-0143</v>
          </cell>
        </row>
        <row r="3681">
          <cell r="F3681" t="str">
            <v>HGC-Lib-26017416</v>
          </cell>
        </row>
        <row r="3682">
          <cell r="C3682" t="str">
            <v>PSM-ZM202508060010-0143</v>
          </cell>
        </row>
        <row r="3682">
          <cell r="F3682" t="str">
            <v>HGC-Lib-26017417</v>
          </cell>
        </row>
        <row r="3683">
          <cell r="C3683" t="str">
            <v>PSM-ZM202508060010-0143</v>
          </cell>
        </row>
        <row r="3683">
          <cell r="F3683" t="str">
            <v>HGC-Lib-26017418</v>
          </cell>
        </row>
        <row r="3684">
          <cell r="C3684" t="str">
            <v>PSM-ZM202508060010-0143</v>
          </cell>
        </row>
        <row r="3684">
          <cell r="F3684" t="str">
            <v>HGC-Lib-26017420</v>
          </cell>
        </row>
        <row r="3685">
          <cell r="C3685" t="str">
            <v>PSM-ZM202508060010-0143</v>
          </cell>
        </row>
        <row r="3685">
          <cell r="F3685" t="str">
            <v>HGC-Lib-26017422</v>
          </cell>
        </row>
        <row r="3686">
          <cell r="C3686" t="str">
            <v>PSM-ZM202508060010-0143</v>
          </cell>
        </row>
        <row r="3686">
          <cell r="F3686" t="str">
            <v>HGC-Lib-26017429</v>
          </cell>
        </row>
        <row r="3687">
          <cell r="C3687" t="str">
            <v>PSM-ZM202508060010-0143</v>
          </cell>
        </row>
        <row r="3687">
          <cell r="F3687" t="str">
            <v>HGC-Lib-26017433</v>
          </cell>
        </row>
        <row r="3688">
          <cell r="C3688" t="str">
            <v>PSM-ZM202508060010-0143</v>
          </cell>
        </row>
        <row r="3688">
          <cell r="F3688" t="str">
            <v>HGC-Lib-26017434</v>
          </cell>
        </row>
        <row r="3689">
          <cell r="C3689" t="str">
            <v>PSM-ZM202508060010-0143</v>
          </cell>
        </row>
        <row r="3689">
          <cell r="F3689" t="str">
            <v>HGC-Lib-26017438</v>
          </cell>
        </row>
        <row r="3690">
          <cell r="C3690" t="str">
            <v>PSM-ZM202508060010-0143</v>
          </cell>
        </row>
        <row r="3690">
          <cell r="F3690" t="str">
            <v>HGC-Lib-26017441</v>
          </cell>
        </row>
        <row r="3691">
          <cell r="C3691" t="str">
            <v>PSM-ZM202508060010-0143</v>
          </cell>
        </row>
        <row r="3691">
          <cell r="F3691" t="str">
            <v>HGC-Lib-26017493</v>
          </cell>
        </row>
        <row r="3692">
          <cell r="C3692" t="str">
            <v>PSM-ZM202508060010-0144</v>
          </cell>
        </row>
        <row r="3692">
          <cell r="F3692" t="str">
            <v>HGC-Lib-26018182</v>
          </cell>
        </row>
        <row r="3693">
          <cell r="C3693" t="str">
            <v>PSM-ZM202508060010-0144</v>
          </cell>
        </row>
        <row r="3693">
          <cell r="F3693" t="str">
            <v>HGC-Lib-26018184</v>
          </cell>
        </row>
        <row r="3694">
          <cell r="C3694" t="str">
            <v>PSM-ZM202508060010-0144</v>
          </cell>
        </row>
        <row r="3694">
          <cell r="F3694" t="str">
            <v>HGC-Lib-26018185</v>
          </cell>
        </row>
        <row r="3695">
          <cell r="C3695" t="str">
            <v>PSM-ZM202508060010-0144</v>
          </cell>
        </row>
        <row r="3695">
          <cell r="F3695" t="str">
            <v>HGC-Lib-26018186</v>
          </cell>
        </row>
        <row r="3696">
          <cell r="C3696" t="str">
            <v>PSM-ZM202508060010-0144</v>
          </cell>
        </row>
        <row r="3696">
          <cell r="F3696" t="str">
            <v>HGC-Lib-26018187</v>
          </cell>
        </row>
        <row r="3697">
          <cell r="C3697" t="str">
            <v>PSM-ZM202508060010-0144</v>
          </cell>
        </row>
        <row r="3697">
          <cell r="F3697" t="str">
            <v>HGC-Lib-26018188</v>
          </cell>
        </row>
        <row r="3698">
          <cell r="C3698" t="str">
            <v>PSM-ZM202508060010-0144</v>
          </cell>
        </row>
        <row r="3698">
          <cell r="F3698" t="str">
            <v>HGC-Lib-26018194</v>
          </cell>
        </row>
        <row r="3699">
          <cell r="C3699" t="str">
            <v>PSM-ZM202508060010-0144</v>
          </cell>
        </row>
        <row r="3699">
          <cell r="F3699" t="str">
            <v>HGC-Lib-26018201</v>
          </cell>
        </row>
        <row r="3700">
          <cell r="C3700" t="str">
            <v>PSM-ZM202508060010-0144</v>
          </cell>
        </row>
        <row r="3700">
          <cell r="F3700" t="str">
            <v>HGC-Lib-26018209</v>
          </cell>
        </row>
        <row r="3701">
          <cell r="C3701" t="str">
            <v>PSM-ZM202508060010-0144</v>
          </cell>
        </row>
        <row r="3701">
          <cell r="F3701" t="str">
            <v>HGC-Lib-26018222</v>
          </cell>
        </row>
        <row r="3702">
          <cell r="C3702" t="str">
            <v>PSM-ZM202508060010-0143</v>
          </cell>
        </row>
        <row r="3702">
          <cell r="F3702" t="str">
            <v>HGC-Lib-26017445</v>
          </cell>
        </row>
        <row r="3703">
          <cell r="C3703" t="str">
            <v>PSM-ZM202508060010-0144</v>
          </cell>
        </row>
        <row r="3703">
          <cell r="F3703" t="str">
            <v>HGC-Lib-26017448</v>
          </cell>
        </row>
        <row r="3704">
          <cell r="C3704" t="str">
            <v>PSM-ZM202508060010-0145</v>
          </cell>
        </row>
        <row r="3704">
          <cell r="F3704" t="str">
            <v>HGC-Lib-26017449</v>
          </cell>
        </row>
        <row r="3705">
          <cell r="C3705" t="str">
            <v>PSM-ZM202601220002-0004</v>
          </cell>
        </row>
        <row r="3705">
          <cell r="F3705" t="str">
            <v>HGC-Lib-26020914</v>
          </cell>
        </row>
        <row r="3706">
          <cell r="C3706" t="str">
            <v>PSM-ZM202601220002-0004</v>
          </cell>
        </row>
        <row r="3706">
          <cell r="F3706" t="str">
            <v>HGC-Lib-26020915</v>
          </cell>
        </row>
        <row r="3707">
          <cell r="C3707" t="str">
            <v>PSM-ZM202602060018-0001</v>
          </cell>
        </row>
        <row r="3707">
          <cell r="F3707" t="str">
            <v>HGC-POOL-26020760</v>
          </cell>
        </row>
        <row r="3708">
          <cell r="C3708" t="str">
            <v>PSM-ZM202602060018-0001</v>
          </cell>
        </row>
        <row r="3708">
          <cell r="F3708" t="str">
            <v>HGC-POOL-26020761</v>
          </cell>
        </row>
        <row r="3709">
          <cell r="C3709" t="str">
            <v>PSM-ZM202602060018-0001</v>
          </cell>
        </row>
        <row r="3709">
          <cell r="F3709" t="str">
            <v>HGC-Lib-26020762</v>
          </cell>
        </row>
        <row r="3710">
          <cell r="C3710" t="str">
            <v>PSM-ZM202602060018-0001</v>
          </cell>
        </row>
        <row r="3710">
          <cell r="F3710" t="str">
            <v>HGC-Lib-26020763</v>
          </cell>
        </row>
        <row r="3711">
          <cell r="C3711" t="str">
            <v>PSM-ZM202602060018-0001</v>
          </cell>
        </row>
        <row r="3711">
          <cell r="F3711" t="str">
            <v>HGC-Lib-26020764</v>
          </cell>
        </row>
        <row r="3712">
          <cell r="C3712" t="str">
            <v>PSM-ZM202602060018-0001</v>
          </cell>
        </row>
        <row r="3712">
          <cell r="F3712" t="str">
            <v>HGC-Lib-26020765</v>
          </cell>
        </row>
        <row r="3713">
          <cell r="C3713" t="str">
            <v>PSM-ZM202602060018-0001</v>
          </cell>
        </row>
        <row r="3713">
          <cell r="F3713" t="str">
            <v>HGC-Lib-26020766</v>
          </cell>
        </row>
        <row r="3714">
          <cell r="C3714" t="str">
            <v>PSM-ZM202602060018-0001</v>
          </cell>
        </row>
        <row r="3714">
          <cell r="F3714" t="str">
            <v>HGC-Lib-26020767</v>
          </cell>
        </row>
        <row r="3715">
          <cell r="C3715" t="str">
            <v>PSM-ZM202602060018-0001</v>
          </cell>
        </row>
        <row r="3715">
          <cell r="F3715" t="str">
            <v>HGC-Lib-26020768</v>
          </cell>
        </row>
        <row r="3716">
          <cell r="C3716" t="str">
            <v>PSM-ZM202602060018-0001</v>
          </cell>
        </row>
        <row r="3716">
          <cell r="F3716" t="str">
            <v>HGC-Lib-26020769</v>
          </cell>
        </row>
        <row r="3717">
          <cell r="C3717" t="str">
            <v>PSM-ZM202602060018-0001</v>
          </cell>
        </row>
        <row r="3717">
          <cell r="F3717" t="str">
            <v>HGC-Lib-26020770</v>
          </cell>
        </row>
        <row r="3718">
          <cell r="C3718" t="str">
            <v>PSM-ZM202602060018-0001</v>
          </cell>
        </row>
        <row r="3718">
          <cell r="F3718" t="str">
            <v>HGC-Lib-26020771</v>
          </cell>
        </row>
        <row r="3719">
          <cell r="C3719" t="str">
            <v>PSM-ZM202602060018-0001</v>
          </cell>
        </row>
        <row r="3719">
          <cell r="F3719" t="str">
            <v>HGC-Lib-26020772</v>
          </cell>
        </row>
        <row r="3720">
          <cell r="C3720" t="str">
            <v>PSM-ZM202602060018-0001</v>
          </cell>
        </row>
        <row r="3720">
          <cell r="F3720" t="str">
            <v>HGC-Lib-26020773</v>
          </cell>
        </row>
        <row r="3721">
          <cell r="C3721" t="str">
            <v>PSM-ZM202602060018-0001</v>
          </cell>
        </row>
        <row r="3721">
          <cell r="F3721" t="str">
            <v>HGC-Lib-26020774</v>
          </cell>
        </row>
        <row r="3722">
          <cell r="C3722" t="str">
            <v>PSM-ZM202602060018-0001</v>
          </cell>
        </row>
        <row r="3722">
          <cell r="F3722" t="str">
            <v>HGC-Lib-26020775</v>
          </cell>
        </row>
        <row r="3723">
          <cell r="C3723" t="str">
            <v>PSM-ZM202602060018-0001</v>
          </cell>
        </row>
        <row r="3723">
          <cell r="F3723" t="str">
            <v>HGC-Lib-26020776</v>
          </cell>
        </row>
        <row r="3724">
          <cell r="C3724" t="str">
            <v>PSM-ZM202512250014-0058</v>
          </cell>
        </row>
        <row r="3724">
          <cell r="F3724" t="str">
            <v>HGC-Lib-26020689</v>
          </cell>
        </row>
        <row r="3725">
          <cell r="C3725" t="str">
            <v>PSM-ZM202602040012-0002</v>
          </cell>
        </row>
        <row r="3725">
          <cell r="F3725" t="str">
            <v>HGC-Lib-26020640</v>
          </cell>
        </row>
        <row r="3726">
          <cell r="C3726" t="str">
            <v>PSM-ZM202602040012-0002</v>
          </cell>
        </row>
        <row r="3726">
          <cell r="F3726" t="str">
            <v>HGC-Lib-26020641</v>
          </cell>
        </row>
        <row r="3727">
          <cell r="C3727" t="str">
            <v>PSM-ZM202602040012-0002</v>
          </cell>
        </row>
        <row r="3727">
          <cell r="F3727" t="str">
            <v>HGC-Lib-26020642</v>
          </cell>
        </row>
        <row r="3728">
          <cell r="C3728" t="str">
            <v>PSM-ZM202602040012-0002</v>
          </cell>
        </row>
        <row r="3728">
          <cell r="F3728" t="str">
            <v>HGC-Lib-26020643</v>
          </cell>
        </row>
        <row r="3729">
          <cell r="C3729" t="str">
            <v>PSM-ZM202602040012-0002</v>
          </cell>
        </row>
        <row r="3729">
          <cell r="F3729" t="str">
            <v>HGC-Lib-26020644</v>
          </cell>
        </row>
        <row r="3730">
          <cell r="C3730" t="str">
            <v>PSM-ZM202602040012-0002</v>
          </cell>
        </row>
        <row r="3730">
          <cell r="F3730" t="str">
            <v>HGC-Lib-26020645</v>
          </cell>
        </row>
        <row r="3731">
          <cell r="C3731" t="str">
            <v>PSM-ZM202602040012-0002</v>
          </cell>
        </row>
        <row r="3731">
          <cell r="F3731" t="str">
            <v>HGC-Lib-26020646</v>
          </cell>
        </row>
        <row r="3732">
          <cell r="C3732" t="str">
            <v>PSM-ZM202602040012-0002</v>
          </cell>
        </row>
        <row r="3732">
          <cell r="F3732" t="str">
            <v>HGC-Lib-26020647</v>
          </cell>
        </row>
        <row r="3733">
          <cell r="C3733" t="str">
            <v>PSM-ZM202602040012-0002</v>
          </cell>
        </row>
        <row r="3733">
          <cell r="F3733" t="str">
            <v>HGC-Lib-26020648</v>
          </cell>
        </row>
        <row r="3734">
          <cell r="C3734" t="str">
            <v>PSM-ZM202602040012-0002</v>
          </cell>
        </row>
        <row r="3734">
          <cell r="F3734" t="str">
            <v>HGC-Lib-26020649</v>
          </cell>
        </row>
        <row r="3735">
          <cell r="C3735" t="str">
            <v>PSM-ZM202602040012-0002</v>
          </cell>
        </row>
        <row r="3735">
          <cell r="F3735" t="str">
            <v>HGC-Lib-26020650</v>
          </cell>
        </row>
        <row r="3736">
          <cell r="C3736" t="str">
            <v>PSM-ZM202602040012-0002</v>
          </cell>
        </row>
        <row r="3736">
          <cell r="F3736" t="str">
            <v>HGC-Lib-26020651</v>
          </cell>
        </row>
        <row r="3737">
          <cell r="C3737" t="str">
            <v>PSM-ZM202602040012-0002</v>
          </cell>
        </row>
        <row r="3737">
          <cell r="F3737" t="str">
            <v>HGC-Lib-26020652</v>
          </cell>
        </row>
        <row r="3738">
          <cell r="C3738" t="str">
            <v>PSM-ZM202602040012-0002</v>
          </cell>
        </row>
        <row r="3738">
          <cell r="F3738" t="str">
            <v>HGC-Lib-26020653</v>
          </cell>
        </row>
        <row r="3739">
          <cell r="C3739" t="str">
            <v>PSM-ZM202602040012-0002</v>
          </cell>
        </row>
        <row r="3739">
          <cell r="F3739" t="str">
            <v>HGC-Lib-26020654</v>
          </cell>
        </row>
        <row r="3740">
          <cell r="C3740" t="str">
            <v>PSM-ZM202602040012-0002</v>
          </cell>
        </row>
        <row r="3740">
          <cell r="F3740" t="str">
            <v>HGC-Lib-26020655</v>
          </cell>
        </row>
        <row r="3741">
          <cell r="C3741" t="str">
            <v>PSM-ZM202602040012-0002</v>
          </cell>
        </row>
        <row r="3741">
          <cell r="F3741" t="str">
            <v>HGC-Lib-26020656</v>
          </cell>
        </row>
        <row r="3742">
          <cell r="C3742" t="str">
            <v>PSM-ZM202602040012-0002</v>
          </cell>
        </row>
        <row r="3742">
          <cell r="F3742" t="str">
            <v>HGC-Lib-26020657</v>
          </cell>
        </row>
        <row r="3743">
          <cell r="C3743" t="str">
            <v>PSM-ZM202602040012-0002</v>
          </cell>
        </row>
        <row r="3743">
          <cell r="F3743" t="str">
            <v>HGC-Lib-26020658</v>
          </cell>
        </row>
        <row r="3744">
          <cell r="C3744" t="str">
            <v>PSM-ZM202602040012-0002</v>
          </cell>
        </row>
        <row r="3744">
          <cell r="F3744" t="str">
            <v>HGC-Lib-26020659</v>
          </cell>
        </row>
        <row r="3745">
          <cell r="C3745" t="str">
            <v>PSM-ZM202602040012-0002</v>
          </cell>
        </row>
        <row r="3745">
          <cell r="F3745" t="str">
            <v>HGC-Lib-26020660</v>
          </cell>
        </row>
        <row r="3746">
          <cell r="C3746" t="str">
            <v>PSM-ZM202602040012-0002</v>
          </cell>
        </row>
        <row r="3746">
          <cell r="F3746" t="str">
            <v>HGC-Lib-26020661</v>
          </cell>
        </row>
        <row r="3747">
          <cell r="C3747" t="str">
            <v>PSM-ZM202602040012-0002</v>
          </cell>
        </row>
        <row r="3747">
          <cell r="F3747" t="str">
            <v>HGC-Lib-26020662</v>
          </cell>
        </row>
        <row r="3748">
          <cell r="C3748" t="str">
            <v>PSM-ZM202509290011-0010</v>
          </cell>
        </row>
        <row r="3748">
          <cell r="F3748" t="str">
            <v>HGC-Lib-26020671</v>
          </cell>
        </row>
        <row r="3749">
          <cell r="C3749" t="str">
            <v>PSM-ZM202509290011-0010</v>
          </cell>
        </row>
        <row r="3749">
          <cell r="F3749" t="str">
            <v>HGC-Lib-26020672</v>
          </cell>
        </row>
        <row r="3750">
          <cell r="C3750" t="str">
            <v>PSM-ZM202508070001-0071</v>
          </cell>
        </row>
        <row r="3750">
          <cell r="F3750" t="str">
            <v>HGC-Lib-26020688</v>
          </cell>
        </row>
        <row r="3751">
          <cell r="C3751" t="str">
            <v>PSM-ZM202602090008-0001</v>
          </cell>
        </row>
        <row r="3751">
          <cell r="F3751" t="str">
            <v>HGC-Lib-26020690</v>
          </cell>
        </row>
        <row r="3752">
          <cell r="C3752" t="str">
            <v>PSM-ZM202602090008-0001</v>
          </cell>
        </row>
        <row r="3752">
          <cell r="F3752" t="str">
            <v>HGC-Lib-26020691</v>
          </cell>
        </row>
        <row r="3753">
          <cell r="C3753" t="str">
            <v>PSM-ZM202602090008-0001</v>
          </cell>
        </row>
        <row r="3753">
          <cell r="F3753" t="str">
            <v>HGC-Lib-26020692</v>
          </cell>
        </row>
        <row r="3754">
          <cell r="C3754" t="str">
            <v>PSM-ZM202602090008-0001</v>
          </cell>
        </row>
        <row r="3754">
          <cell r="F3754" t="str">
            <v>HGC-Lib-26020693</v>
          </cell>
        </row>
        <row r="3755">
          <cell r="C3755" t="str">
            <v>PSM-ZM202512180001-0005</v>
          </cell>
        </row>
        <row r="3755">
          <cell r="F3755" t="str">
            <v>HGC-Lib-26020694</v>
          </cell>
        </row>
        <row r="3756">
          <cell r="C3756" t="str">
            <v>PSM-ZM202512180001-0005</v>
          </cell>
        </row>
        <row r="3756">
          <cell r="F3756" t="str">
            <v>HGC-Lib-26020695</v>
          </cell>
        </row>
        <row r="3757">
          <cell r="C3757" t="str">
            <v>PSM-ZM202512180001-0005</v>
          </cell>
        </row>
        <row r="3757">
          <cell r="F3757" t="str">
            <v>HGC-Lib-26020696</v>
          </cell>
        </row>
        <row r="3758">
          <cell r="C3758" t="str">
            <v>PSM-ZM202512180001-0005</v>
          </cell>
        </row>
        <row r="3758">
          <cell r="F3758" t="str">
            <v>HGC-Lib-26020697</v>
          </cell>
        </row>
        <row r="3759">
          <cell r="C3759" t="str">
            <v>PSM-ZM202512180001-0005</v>
          </cell>
        </row>
        <row r="3759">
          <cell r="F3759" t="str">
            <v>HGC-Lib-26020698</v>
          </cell>
        </row>
        <row r="3760">
          <cell r="C3760" t="str">
            <v>PSM-ZM202512180001-0005</v>
          </cell>
        </row>
        <row r="3760">
          <cell r="F3760" t="str">
            <v>HGC-Lib-26020699</v>
          </cell>
        </row>
        <row r="3761">
          <cell r="C3761" t="str">
            <v>PSM-ZM202512180001-0005</v>
          </cell>
        </row>
        <row r="3761">
          <cell r="F3761" t="str">
            <v>HGC-Lib-26020700</v>
          </cell>
        </row>
        <row r="3762">
          <cell r="C3762" t="str">
            <v>PSM-ZM202512180001-0005</v>
          </cell>
        </row>
        <row r="3762">
          <cell r="F3762" t="str">
            <v>HGC-Lib-26020701</v>
          </cell>
        </row>
        <row r="3763">
          <cell r="C3763" t="str">
            <v>PSM-ZM202602080001-0001</v>
          </cell>
        </row>
        <row r="3763">
          <cell r="F3763" t="str">
            <v>HGC-Lib-26020708</v>
          </cell>
        </row>
        <row r="3764">
          <cell r="C3764" t="str">
            <v>PSM-ZM202602080001-0001</v>
          </cell>
        </row>
        <row r="3764">
          <cell r="F3764" t="str">
            <v>HGC-Lib-26020709</v>
          </cell>
        </row>
        <row r="3765">
          <cell r="C3765" t="str">
            <v>PSM-ZM202602080001-0001</v>
          </cell>
        </row>
        <row r="3765">
          <cell r="F3765" t="str">
            <v>HGC-Lib-26020710</v>
          </cell>
        </row>
        <row r="3766">
          <cell r="C3766" t="str">
            <v>PSM-ZM202602080001-0001</v>
          </cell>
        </row>
        <row r="3766">
          <cell r="F3766" t="str">
            <v>HGC-Lib-26020711</v>
          </cell>
        </row>
        <row r="3767">
          <cell r="C3767" t="str">
            <v>PSM-ZM202602080001-0001</v>
          </cell>
        </row>
        <row r="3767">
          <cell r="F3767" t="str">
            <v>HGC-Lib-26020712</v>
          </cell>
        </row>
        <row r="3768">
          <cell r="C3768" t="str">
            <v>PSM-ZM202602080001-0001</v>
          </cell>
        </row>
        <row r="3768">
          <cell r="F3768" t="str">
            <v>HGC-Lib-26020713</v>
          </cell>
        </row>
        <row r="3769">
          <cell r="C3769" t="str">
            <v>PSM-ZM202512250014-0059</v>
          </cell>
        </row>
        <row r="3769">
          <cell r="F3769" t="str">
            <v>HGC-Lib-26020726</v>
          </cell>
        </row>
        <row r="3770">
          <cell r="C3770" t="str">
            <v>PSM-ZM202512250014-0059</v>
          </cell>
        </row>
        <row r="3770">
          <cell r="F3770" t="str">
            <v>HGC-Lib-26020727</v>
          </cell>
        </row>
        <row r="3771">
          <cell r="C3771" t="str">
            <v>PSM-ZM202512250014-0059</v>
          </cell>
        </row>
        <row r="3771">
          <cell r="F3771" t="str">
            <v>HGC-Lib-26020728</v>
          </cell>
        </row>
        <row r="3772">
          <cell r="C3772" t="str">
            <v>PSM-ZM202512250014-0059</v>
          </cell>
        </row>
        <row r="3772">
          <cell r="F3772" t="str">
            <v>HGC-Lib-26020729</v>
          </cell>
        </row>
        <row r="3773">
          <cell r="C3773" t="str">
            <v>PSM-ZM202512250014-0059</v>
          </cell>
        </row>
        <row r="3773">
          <cell r="F3773" t="str">
            <v>HGC-Lib-26020730</v>
          </cell>
        </row>
        <row r="3774">
          <cell r="C3774" t="str">
            <v>PSM-ZM202512250014-0059</v>
          </cell>
        </row>
        <row r="3774">
          <cell r="F3774" t="str">
            <v>HGC-Lib-26020731</v>
          </cell>
        </row>
        <row r="3775">
          <cell r="C3775" t="str">
            <v>PSM-ZM202512250014-0059</v>
          </cell>
        </row>
        <row r="3775">
          <cell r="F3775" t="str">
            <v>HGC-Lib-26020732</v>
          </cell>
        </row>
        <row r="3776">
          <cell r="C3776" t="str">
            <v>PSM-ZM202512250014-0059</v>
          </cell>
        </row>
        <row r="3776">
          <cell r="F3776" t="str">
            <v>HGC-Lib-26020733</v>
          </cell>
        </row>
        <row r="3777">
          <cell r="C3777" t="str">
            <v>PSM-ZM202512250014-0059</v>
          </cell>
        </row>
        <row r="3777">
          <cell r="F3777" t="str">
            <v>HGC-Lib-26020734</v>
          </cell>
        </row>
        <row r="3778">
          <cell r="C3778" t="str">
            <v>PSM-ZM202512250014-0059</v>
          </cell>
        </row>
        <row r="3778">
          <cell r="F3778" t="str">
            <v>HGC-Lib-26020735</v>
          </cell>
        </row>
        <row r="3779">
          <cell r="C3779" t="str">
            <v>PSM-ZM202512250014-0060</v>
          </cell>
        </row>
        <row r="3779">
          <cell r="F3779" t="str">
            <v>HGC-Lib-26020736</v>
          </cell>
        </row>
        <row r="3780">
          <cell r="C3780" t="str">
            <v>PSM-ZM202512250014-0060</v>
          </cell>
        </row>
        <row r="3780">
          <cell r="F3780" t="str">
            <v>HGC-Lib-26020737</v>
          </cell>
        </row>
        <row r="3781">
          <cell r="C3781" t="str">
            <v>PSM-ZM202512250014-0061</v>
          </cell>
        </row>
        <row r="3781">
          <cell r="F3781" t="str">
            <v>HGC-Lib-26020738</v>
          </cell>
        </row>
        <row r="3782">
          <cell r="C3782" t="str">
            <v>PSM-ZM202512250014-0061</v>
          </cell>
        </row>
        <row r="3782">
          <cell r="F3782" t="str">
            <v>HGC-Lib-26020739</v>
          </cell>
        </row>
        <row r="3783">
          <cell r="C3783" t="str">
            <v>PSM-ZM202512250014-0061</v>
          </cell>
        </row>
        <row r="3783">
          <cell r="F3783" t="str">
            <v>HGC-Lib-26020740</v>
          </cell>
        </row>
        <row r="3784">
          <cell r="C3784" t="str">
            <v>PSM-ZM202512250014-0061</v>
          </cell>
        </row>
        <row r="3784">
          <cell r="F3784" t="str">
            <v>HGC-Lib-26020741</v>
          </cell>
        </row>
        <row r="3785">
          <cell r="C3785" t="str">
            <v>PSM-ZM202512250014-0061</v>
          </cell>
        </row>
        <row r="3785">
          <cell r="F3785" t="str">
            <v>HGC-Lib-26020742</v>
          </cell>
        </row>
        <row r="3786">
          <cell r="C3786" t="str">
            <v>PSM-ZM202512250014-0061</v>
          </cell>
        </row>
        <row r="3786">
          <cell r="F3786" t="str">
            <v>HGC-Lib-26020743</v>
          </cell>
        </row>
        <row r="3787">
          <cell r="C3787" t="str">
            <v>PSM-ZM202512250014-0061</v>
          </cell>
        </row>
        <row r="3787">
          <cell r="F3787" t="str">
            <v>HGC-Lib-26020744</v>
          </cell>
        </row>
        <row r="3788">
          <cell r="C3788" t="str">
            <v>PSM-ZM202512250014-0061</v>
          </cell>
        </row>
        <row r="3788">
          <cell r="F3788" t="str">
            <v>HGC-Lib-26020745</v>
          </cell>
        </row>
        <row r="3789">
          <cell r="C3789" t="str">
            <v>PSM-ZM202512250014-0061</v>
          </cell>
        </row>
        <row r="3789">
          <cell r="F3789" t="str">
            <v>HGC-Lib-26020746</v>
          </cell>
        </row>
        <row r="3790">
          <cell r="C3790" t="str">
            <v>PSM-ZM202512250014-0061</v>
          </cell>
        </row>
        <row r="3790">
          <cell r="F3790" t="str">
            <v>HGC-Lib-26020747</v>
          </cell>
        </row>
        <row r="3791">
          <cell r="C3791" t="str">
            <v>PSM-ZM202512250014-0061</v>
          </cell>
        </row>
        <row r="3791">
          <cell r="F3791" t="str">
            <v>HGC-Lib-26020748</v>
          </cell>
        </row>
        <row r="3792">
          <cell r="C3792" t="str">
            <v>PSM-ZM202512250014-0061</v>
          </cell>
        </row>
        <row r="3792">
          <cell r="F3792" t="str">
            <v>HGC-Lib-26020749</v>
          </cell>
        </row>
        <row r="3793">
          <cell r="C3793" t="str">
            <v>PSM-ZM202512250014-0062</v>
          </cell>
        </row>
        <row r="3793">
          <cell r="F3793" t="str">
            <v>HGC-Lib-26020750</v>
          </cell>
        </row>
        <row r="3794">
          <cell r="C3794" t="str">
            <v>PSM-ZM202512250014-0062</v>
          </cell>
        </row>
        <row r="3794">
          <cell r="F3794" t="str">
            <v>HGC-Lib-26020751</v>
          </cell>
        </row>
        <row r="3795">
          <cell r="C3795" t="str">
            <v>PSM-ZM202512250014-0062</v>
          </cell>
        </row>
        <row r="3795">
          <cell r="F3795" t="str">
            <v>HGC-Lib-26020752</v>
          </cell>
        </row>
        <row r="3796">
          <cell r="C3796" t="str">
            <v>PSM-ZM202512250014-0062</v>
          </cell>
        </row>
        <row r="3796">
          <cell r="F3796" t="str">
            <v>HGC-Lib-26020753</v>
          </cell>
        </row>
        <row r="3797">
          <cell r="C3797" t="str">
            <v>PSM-ZM202512250014-0062</v>
          </cell>
        </row>
        <row r="3797">
          <cell r="F3797" t="str">
            <v>HGC-Lib-26020754</v>
          </cell>
        </row>
        <row r="3798">
          <cell r="C3798" t="str">
            <v>PSM-ZM202512250014-0062</v>
          </cell>
        </row>
        <row r="3798">
          <cell r="F3798" t="str">
            <v>HGC-Lib-26020755</v>
          </cell>
        </row>
        <row r="3799">
          <cell r="C3799" t="str">
            <v>PSM-ZM202512250014-0062</v>
          </cell>
        </row>
        <row r="3799">
          <cell r="F3799" t="str">
            <v>HGC-Lib-26020756</v>
          </cell>
        </row>
        <row r="3800">
          <cell r="C3800" t="str">
            <v>PSM-ZM202512250014-0062</v>
          </cell>
        </row>
        <row r="3800">
          <cell r="F3800" t="str">
            <v>HGC-Lib-26020757</v>
          </cell>
        </row>
        <row r="3801">
          <cell r="C3801" t="str">
            <v>PSM-ZM202512250014-0062</v>
          </cell>
        </row>
        <row r="3801">
          <cell r="F3801" t="str">
            <v>HGC-Lib-26020758</v>
          </cell>
        </row>
        <row r="3802">
          <cell r="C3802" t="str">
            <v>PSM-ZM202512250014-0062</v>
          </cell>
        </row>
        <row r="3802">
          <cell r="F3802" t="str">
            <v>HGC-Lib-26020759</v>
          </cell>
        </row>
        <row r="3803">
          <cell r="C3803" t="str">
            <v>HGC20240919006-0085</v>
          </cell>
        </row>
        <row r="3803">
          <cell r="F3803" t="str">
            <v>HGC-Lib-26020783</v>
          </cell>
        </row>
        <row r="3804">
          <cell r="C3804" t="str">
            <v>PSM-ZM202507110008-0007</v>
          </cell>
        </row>
        <row r="3804">
          <cell r="F3804" t="str">
            <v>HGC-POOL-26020847</v>
          </cell>
        </row>
        <row r="3805">
          <cell r="C3805" t="str">
            <v>PSM-ZM202507110008-0007</v>
          </cell>
        </row>
        <row r="3805">
          <cell r="F3805" t="str">
            <v>HGC-POOL-26020848</v>
          </cell>
        </row>
        <row r="3806">
          <cell r="C3806" t="str">
            <v>PSM-ZM202507110008-0007</v>
          </cell>
        </row>
        <row r="3806">
          <cell r="F3806" t="str">
            <v>HGC-POOL-26020849</v>
          </cell>
        </row>
        <row r="3807">
          <cell r="C3807" t="str">
            <v>PSM-ZM202506110001-0022</v>
          </cell>
        </row>
        <row r="3807">
          <cell r="F3807" t="str">
            <v>HGC-Lib-26020850</v>
          </cell>
        </row>
        <row r="3808">
          <cell r="C3808" t="str">
            <v>PSM-ZM202506110001-0022</v>
          </cell>
        </row>
        <row r="3808">
          <cell r="F3808" t="str">
            <v>HGC-Lib-26020851</v>
          </cell>
        </row>
        <row r="3809">
          <cell r="C3809" t="str">
            <v>PSM-ZM202506110001-0022</v>
          </cell>
        </row>
        <row r="3809">
          <cell r="F3809" t="str">
            <v>HGC-Lib-26020852</v>
          </cell>
        </row>
        <row r="3810">
          <cell r="C3810" t="str">
            <v>PSM-ZM202506110001-0022</v>
          </cell>
        </row>
        <row r="3810">
          <cell r="F3810" t="str">
            <v>HGC-Lib-26020853</v>
          </cell>
        </row>
        <row r="3811">
          <cell r="C3811" t="str">
            <v>PSM-ZM202506110001-0022</v>
          </cell>
        </row>
        <row r="3811">
          <cell r="F3811" t="str">
            <v>HGC-Lib-26020854</v>
          </cell>
        </row>
        <row r="3812">
          <cell r="C3812" t="str">
            <v>PSM-ZM202506110001-0022</v>
          </cell>
        </row>
        <row r="3812">
          <cell r="F3812" t="str">
            <v>HGC-Lib-26020855</v>
          </cell>
        </row>
        <row r="3813">
          <cell r="C3813" t="str">
            <v>PSM-ZM202506110001-0022</v>
          </cell>
        </row>
        <row r="3813">
          <cell r="F3813" t="str">
            <v>HGC-Lib-26020856</v>
          </cell>
        </row>
        <row r="3814">
          <cell r="C3814" t="str">
            <v>PSM-ZM202511190017-0008</v>
          </cell>
        </row>
        <row r="3814">
          <cell r="F3814" t="str">
            <v>HGC-Lib-26020857</v>
          </cell>
        </row>
        <row r="3815">
          <cell r="C3815" t="str">
            <v>PSM-ZM202511190017-0008</v>
          </cell>
        </row>
        <row r="3815">
          <cell r="F3815" t="str">
            <v>HGC-Lib-26020858</v>
          </cell>
        </row>
        <row r="3816">
          <cell r="C3816" t="str">
            <v>PSM-ZM202511190017-0008</v>
          </cell>
        </row>
        <row r="3816">
          <cell r="F3816" t="str">
            <v>HGC-Lib-26020859</v>
          </cell>
        </row>
        <row r="3817">
          <cell r="C3817" t="str">
            <v>PSM-ZM202511190017-0008</v>
          </cell>
        </row>
        <row r="3817">
          <cell r="F3817" t="str">
            <v>HGC-Lib-26020860</v>
          </cell>
        </row>
        <row r="3818">
          <cell r="C3818" t="str">
            <v>PSM-ZM202511190017-0008</v>
          </cell>
        </row>
        <row r="3818">
          <cell r="F3818" t="str">
            <v>HGC-Lib-26020861</v>
          </cell>
        </row>
        <row r="3819">
          <cell r="C3819" t="str">
            <v>PSM-ZM202511190017-0008</v>
          </cell>
        </row>
        <row r="3819">
          <cell r="F3819" t="str">
            <v>HGC-Lib-26020862</v>
          </cell>
        </row>
        <row r="3820">
          <cell r="C3820" t="str">
            <v>PSM-ZM202511190017-0008</v>
          </cell>
        </row>
        <row r="3820">
          <cell r="F3820" t="str">
            <v>HGC-Lib-26020863</v>
          </cell>
        </row>
        <row r="3821">
          <cell r="C3821" t="str">
            <v>PSM-ZM202511190017-0008</v>
          </cell>
        </row>
        <row r="3821">
          <cell r="F3821" t="str">
            <v>HGC-Lib-26020864</v>
          </cell>
        </row>
        <row r="3822">
          <cell r="C3822" t="str">
            <v>PSM-ZM202511190017-0008</v>
          </cell>
        </row>
        <row r="3822">
          <cell r="F3822" t="str">
            <v>HGC-Lib-26020865</v>
          </cell>
        </row>
        <row r="3823">
          <cell r="C3823" t="str">
            <v>PSM-ZM202511190017-0008</v>
          </cell>
        </row>
        <row r="3823">
          <cell r="F3823" t="str">
            <v>HGC-Lib-26020866</v>
          </cell>
        </row>
        <row r="3824">
          <cell r="C3824" t="str">
            <v>PSM-ZM202511190017-0008</v>
          </cell>
        </row>
        <row r="3824">
          <cell r="F3824" t="str">
            <v>HGC-Lib-26020867</v>
          </cell>
        </row>
        <row r="3825">
          <cell r="C3825" t="str">
            <v>PSM-ZM202511190017-0008</v>
          </cell>
        </row>
        <row r="3825">
          <cell r="F3825" t="str">
            <v>HGC-Lib-26020868</v>
          </cell>
        </row>
        <row r="3826">
          <cell r="C3826" t="str">
            <v>PSM-ZM202511190017-0008</v>
          </cell>
        </row>
        <row r="3826">
          <cell r="F3826" t="str">
            <v>HGC-Lib-26020869</v>
          </cell>
        </row>
        <row r="3827">
          <cell r="C3827" t="str">
            <v>PSM-ZM202511190017-0008</v>
          </cell>
        </row>
        <row r="3827">
          <cell r="F3827" t="str">
            <v>HGC-Lib-26020870</v>
          </cell>
        </row>
        <row r="3828">
          <cell r="C3828" t="str">
            <v>PSM-ZM202511190017-0008</v>
          </cell>
        </row>
        <row r="3828">
          <cell r="F3828" t="str">
            <v>HGC-Lib-26020871</v>
          </cell>
        </row>
        <row r="3829">
          <cell r="C3829" t="str">
            <v>PSM-ZM202511190017-0008</v>
          </cell>
        </row>
        <row r="3829">
          <cell r="F3829" t="str">
            <v>HGC-Lib-26020872</v>
          </cell>
        </row>
        <row r="3830">
          <cell r="C3830" t="str">
            <v>HGC20250306005-0555</v>
          </cell>
        </row>
        <row r="3830">
          <cell r="F3830" t="str">
            <v>HGC-Lib-26020873</v>
          </cell>
        </row>
        <row r="3831">
          <cell r="C3831" t="str">
            <v>HGC20250306005-0555</v>
          </cell>
        </row>
        <row r="3831">
          <cell r="F3831" t="str">
            <v>HGC-Lib-26020874</v>
          </cell>
        </row>
        <row r="3832">
          <cell r="C3832" t="str">
            <v>HGC20250306005-0555</v>
          </cell>
        </row>
        <row r="3832">
          <cell r="F3832" t="str">
            <v>HGC-Lib-26020875</v>
          </cell>
        </row>
        <row r="3833">
          <cell r="C3833" t="str">
            <v>HGC20250306005-0555</v>
          </cell>
        </row>
        <row r="3833">
          <cell r="F3833" t="str">
            <v>HGC-Lib-26020876</v>
          </cell>
        </row>
        <row r="3834">
          <cell r="C3834" t="str">
            <v>HGC20250306005-0555</v>
          </cell>
        </row>
        <row r="3834">
          <cell r="F3834" t="str">
            <v>HGC-Lib-26020877</v>
          </cell>
        </row>
        <row r="3835">
          <cell r="C3835" t="str">
            <v>HGC20250306005-0555</v>
          </cell>
        </row>
        <row r="3835">
          <cell r="F3835" t="str">
            <v>HGC-Lib-26020878</v>
          </cell>
        </row>
        <row r="3836">
          <cell r="C3836" t="str">
            <v>HGC20250306005-0555</v>
          </cell>
        </row>
        <row r="3836">
          <cell r="F3836" t="str">
            <v>HGC-Lib-26020879</v>
          </cell>
        </row>
        <row r="3837">
          <cell r="C3837" t="str">
            <v>HGC20250306005-0555</v>
          </cell>
        </row>
        <row r="3837">
          <cell r="F3837" t="str">
            <v>HGC-Lib-26020880</v>
          </cell>
        </row>
        <row r="3838">
          <cell r="C3838" t="str">
            <v>HGC20250306005-0555</v>
          </cell>
        </row>
        <row r="3838">
          <cell r="F3838" t="str">
            <v>HGC-Lib-26020881</v>
          </cell>
        </row>
        <row r="3839">
          <cell r="C3839" t="str">
            <v>HGC20250306005-0555</v>
          </cell>
        </row>
        <row r="3839">
          <cell r="F3839" t="str">
            <v>HGC-Lib-26020882</v>
          </cell>
        </row>
        <row r="3840">
          <cell r="C3840" t="str">
            <v>HGC20250306005-0555</v>
          </cell>
        </row>
        <row r="3840">
          <cell r="F3840" t="str">
            <v>HGC-Lib-26020883</v>
          </cell>
        </row>
        <row r="3841">
          <cell r="C3841" t="str">
            <v>HGC20250306005-0555</v>
          </cell>
        </row>
        <row r="3841">
          <cell r="F3841" t="str">
            <v>HGC-Lib-26020884</v>
          </cell>
        </row>
        <row r="3842">
          <cell r="C3842" t="str">
            <v>HGC20250306005-0556</v>
          </cell>
        </row>
        <row r="3842">
          <cell r="F3842" t="str">
            <v>HGC-Lib-26020885</v>
          </cell>
        </row>
        <row r="3843">
          <cell r="C3843" t="str">
            <v>HGC20250306005-0556</v>
          </cell>
        </row>
        <row r="3843">
          <cell r="F3843" t="str">
            <v>HGC-Lib-26020886</v>
          </cell>
        </row>
        <row r="3844">
          <cell r="C3844" t="str">
            <v>HGC20250306005-0556</v>
          </cell>
        </row>
        <row r="3844">
          <cell r="F3844" t="str">
            <v>HGC-Lib-26020887</v>
          </cell>
        </row>
        <row r="3845">
          <cell r="C3845" t="str">
            <v>HGC20250306005-0556</v>
          </cell>
        </row>
        <row r="3845">
          <cell r="F3845" t="str">
            <v>HGC-Lib-26020888</v>
          </cell>
        </row>
        <row r="3846">
          <cell r="C3846" t="str">
            <v>HGC20250306005-0556</v>
          </cell>
        </row>
        <row r="3846">
          <cell r="F3846" t="str">
            <v>HGC-Lib-26020889</v>
          </cell>
        </row>
        <row r="3847">
          <cell r="C3847" t="str">
            <v>HGC20250306005-0556</v>
          </cell>
        </row>
        <row r="3847">
          <cell r="F3847" t="str">
            <v>HGC-Lib-26020890</v>
          </cell>
        </row>
        <row r="3848">
          <cell r="C3848" t="str">
            <v>HGC20250306005-0556</v>
          </cell>
        </row>
        <row r="3848">
          <cell r="F3848" t="str">
            <v>HGC-Lib-26020891</v>
          </cell>
        </row>
        <row r="3849">
          <cell r="C3849" t="str">
            <v>HGC20250306005-0556</v>
          </cell>
        </row>
        <row r="3849">
          <cell r="F3849" t="str">
            <v>HGC-Lib-26020892</v>
          </cell>
        </row>
        <row r="3850">
          <cell r="C3850" t="str">
            <v>HGC20250306005-0556</v>
          </cell>
        </row>
        <row r="3850">
          <cell r="F3850" t="str">
            <v>HGC-Lib-26020893</v>
          </cell>
        </row>
        <row r="3851">
          <cell r="C3851" t="str">
            <v>HGC20250306005-0556</v>
          </cell>
        </row>
        <row r="3851">
          <cell r="F3851" t="str">
            <v>HGC-Lib-26020894</v>
          </cell>
        </row>
        <row r="3852">
          <cell r="C3852" t="str">
            <v>HGC20250306005-0556</v>
          </cell>
        </row>
        <row r="3852">
          <cell r="F3852" t="str">
            <v>HGC-Lib-26020895</v>
          </cell>
        </row>
        <row r="3853">
          <cell r="C3853" t="str">
            <v>HGC20250306005-0556</v>
          </cell>
        </row>
        <row r="3853">
          <cell r="F3853" t="str">
            <v>HGC-Lib-26020896</v>
          </cell>
        </row>
        <row r="3854">
          <cell r="C3854" t="str">
            <v>HGC20250306005-0556</v>
          </cell>
        </row>
        <row r="3854">
          <cell r="F3854" t="str">
            <v>HGC-Lib-26020897</v>
          </cell>
        </row>
        <row r="3855">
          <cell r="C3855" t="str">
            <v>HGC20250306005-0556</v>
          </cell>
        </row>
        <row r="3855">
          <cell r="F3855" t="str">
            <v>HGC-Lib-26020898</v>
          </cell>
        </row>
        <row r="3856">
          <cell r="C3856" t="str">
            <v>HGC20250306005-0556</v>
          </cell>
        </row>
        <row r="3856">
          <cell r="F3856" t="str">
            <v>HGC-Lib-26020899</v>
          </cell>
        </row>
        <row r="3857">
          <cell r="C3857" t="str">
            <v>HGC20250306005-0556</v>
          </cell>
        </row>
        <row r="3857">
          <cell r="F3857" t="str">
            <v>HGC-Lib-26020900</v>
          </cell>
        </row>
        <row r="3858">
          <cell r="C3858" t="str">
            <v>HGC20250306005-0556</v>
          </cell>
        </row>
        <row r="3858">
          <cell r="F3858" t="str">
            <v>HGC-Lib-26020901</v>
          </cell>
        </row>
        <row r="3859">
          <cell r="C3859" t="str">
            <v>HGC20250306005-0556</v>
          </cell>
        </row>
        <row r="3859">
          <cell r="F3859" t="str">
            <v>HGC-Lib-26020902</v>
          </cell>
        </row>
        <row r="3860">
          <cell r="C3860" t="str">
            <v>HGC20250306005-0556</v>
          </cell>
        </row>
        <row r="3860">
          <cell r="F3860" t="str">
            <v>HGC-Lib-26020903</v>
          </cell>
        </row>
        <row r="3861">
          <cell r="C3861" t="str">
            <v>HGC20250306005-0556</v>
          </cell>
        </row>
        <row r="3861">
          <cell r="F3861" t="str">
            <v>HGC-Lib-26020904</v>
          </cell>
        </row>
        <row r="3862">
          <cell r="C3862" t="str">
            <v>HGC20250306005-0556</v>
          </cell>
        </row>
        <row r="3862">
          <cell r="F3862" t="str">
            <v>HGC-Lib-26020905</v>
          </cell>
        </row>
        <row r="3863">
          <cell r="C3863" t="str">
            <v>HGC20250306005-0556</v>
          </cell>
        </row>
        <row r="3863">
          <cell r="F3863" t="str">
            <v>HGC-Lib-26020906</v>
          </cell>
        </row>
        <row r="3864">
          <cell r="C3864" t="str">
            <v>HGC20250306005-0556</v>
          </cell>
        </row>
        <row r="3864">
          <cell r="F3864" t="str">
            <v>HGC-Lib-26020907</v>
          </cell>
        </row>
        <row r="3865">
          <cell r="C3865" t="str">
            <v>HGC20250306005-0556</v>
          </cell>
        </row>
        <row r="3865">
          <cell r="F3865" t="str">
            <v>HGC-Lib-26020908</v>
          </cell>
        </row>
        <row r="3866">
          <cell r="C3866" t="str">
            <v>HGC20250306005-0556</v>
          </cell>
        </row>
        <row r="3866">
          <cell r="F3866" t="str">
            <v>HGC-Lib-26020909</v>
          </cell>
        </row>
        <row r="3867">
          <cell r="C3867" t="str">
            <v>HGC20250306005-0556</v>
          </cell>
        </row>
        <row r="3867">
          <cell r="F3867" t="str">
            <v>HGC-Lib-26020910</v>
          </cell>
        </row>
        <row r="3868">
          <cell r="C3868" t="str">
            <v>HGC20250306005-0556</v>
          </cell>
        </row>
        <row r="3868">
          <cell r="F3868" t="str">
            <v>HGC-Lib-26020911</v>
          </cell>
        </row>
        <row r="3869">
          <cell r="C3869" t="str">
            <v>HGC20250306005-0556</v>
          </cell>
        </row>
        <row r="3869">
          <cell r="F3869" t="str">
            <v>HGC-Lib-26020912</v>
          </cell>
        </row>
        <row r="3870">
          <cell r="C3870" t="str">
            <v>PSM-ZM202512180001-0006</v>
          </cell>
        </row>
        <row r="3870">
          <cell r="F3870" t="str">
            <v>HGC-Lib-26020916</v>
          </cell>
        </row>
        <row r="3871">
          <cell r="C3871" t="str">
            <v>PSM-ZM202512180001-0006</v>
          </cell>
        </row>
        <row r="3871">
          <cell r="F3871" t="str">
            <v>HGC-Lib-26020917</v>
          </cell>
        </row>
        <row r="3872">
          <cell r="C3872" t="str">
            <v>PSM-ZM202512180001-0006</v>
          </cell>
        </row>
        <row r="3872">
          <cell r="F3872" t="str">
            <v>HGC-Lib-26020918</v>
          </cell>
        </row>
        <row r="3873">
          <cell r="C3873" t="str">
            <v>PSM-ZM202512180001-0006</v>
          </cell>
        </row>
        <row r="3873">
          <cell r="F3873" t="str">
            <v>HGC-Lib-26020919</v>
          </cell>
        </row>
        <row r="3874">
          <cell r="C3874" t="str">
            <v>PSM-ZM202512180001-0006</v>
          </cell>
        </row>
        <row r="3874">
          <cell r="F3874" t="str">
            <v>HGC-Lib-26020920</v>
          </cell>
        </row>
        <row r="3875">
          <cell r="C3875" t="str">
            <v>PSM-ZM202512180001-0006</v>
          </cell>
        </row>
        <row r="3875">
          <cell r="F3875" t="str">
            <v>HGC-Lib-26020921</v>
          </cell>
        </row>
        <row r="3876">
          <cell r="C3876" t="str">
            <v>PSM-ZM202512180001-0006</v>
          </cell>
        </row>
        <row r="3876">
          <cell r="F3876" t="str">
            <v>HGC-Lib-26020922</v>
          </cell>
        </row>
        <row r="3877">
          <cell r="C3877" t="str">
            <v>PSM-ZM202512180001-0006</v>
          </cell>
        </row>
        <row r="3877">
          <cell r="F3877" t="str">
            <v>HGC-Lib-26020923</v>
          </cell>
        </row>
        <row r="3878">
          <cell r="C3878" t="str">
            <v>PSM-ZM202512180001-0006</v>
          </cell>
        </row>
        <row r="3878">
          <cell r="F3878" t="str">
            <v>HGC-Lib-26020924</v>
          </cell>
        </row>
        <row r="3879">
          <cell r="C3879" t="str">
            <v>PSM-ZM202512180001-0006</v>
          </cell>
        </row>
        <row r="3879">
          <cell r="F3879" t="str">
            <v>HGC-Lib-26020925</v>
          </cell>
        </row>
        <row r="3880">
          <cell r="C3880" t="str">
            <v>PSM-ZM202512180001-0006</v>
          </cell>
        </row>
        <row r="3880">
          <cell r="F3880" t="str">
            <v>HGC-Lib-26020926</v>
          </cell>
        </row>
        <row r="3881">
          <cell r="C3881" t="str">
            <v>PSM-ZM202512180001-0006</v>
          </cell>
        </row>
        <row r="3881">
          <cell r="F3881" t="str">
            <v>HGC-Lib-26020927</v>
          </cell>
        </row>
        <row r="3882">
          <cell r="C3882" t="str">
            <v>PSM-ZM202512160005-0077</v>
          </cell>
        </row>
        <row r="3882">
          <cell r="F3882" t="str">
            <v>HGC-Lib-26020928</v>
          </cell>
        </row>
        <row r="3883">
          <cell r="C3883" t="str">
            <v>PSM-ZM202512160005-0077</v>
          </cell>
        </row>
        <row r="3883">
          <cell r="F3883" t="str">
            <v>HGC-Lib-26020929</v>
          </cell>
        </row>
        <row r="3884">
          <cell r="C3884" t="str">
            <v>PSM-ZM202512160005-0078</v>
          </cell>
        </row>
        <row r="3884">
          <cell r="F3884" t="str">
            <v>HGC-Lib-26020930</v>
          </cell>
        </row>
        <row r="3885">
          <cell r="C3885" t="str">
            <v>PSM-ZM202512160005-0078</v>
          </cell>
        </row>
        <row r="3885">
          <cell r="F3885" t="str">
            <v>HGC-Lib-26020931</v>
          </cell>
        </row>
        <row r="3886">
          <cell r="C3886" t="str">
            <v>HGC20240919006-0086</v>
          </cell>
        </row>
        <row r="3886">
          <cell r="F3886" t="str">
            <v>HGC-Lib-26020932</v>
          </cell>
        </row>
        <row r="3887">
          <cell r="C3887" t="str">
            <v>HGC20240919006-0086</v>
          </cell>
        </row>
        <row r="3887">
          <cell r="F3887" t="str">
            <v>HGC-Lib-26020933</v>
          </cell>
        </row>
        <row r="3888">
          <cell r="C3888" t="str">
            <v>HGC20240919006-0086</v>
          </cell>
        </row>
        <row r="3888">
          <cell r="F3888" t="str">
            <v>HGC-Lib-26020934</v>
          </cell>
        </row>
        <row r="3889">
          <cell r="C3889" t="str">
            <v>HGC20250306005-0557</v>
          </cell>
        </row>
        <row r="3889">
          <cell r="F3889" t="str">
            <v>HGC-Lib-26020938</v>
          </cell>
        </row>
        <row r="3890">
          <cell r="C3890" t="str">
            <v>HGC20250306005-0557</v>
          </cell>
        </row>
        <row r="3890">
          <cell r="F3890" t="str">
            <v>HGC-Lib-26020939</v>
          </cell>
        </row>
        <row r="3891">
          <cell r="C3891" t="str">
            <v>HGC20250306005-0557</v>
          </cell>
        </row>
        <row r="3891">
          <cell r="F3891" t="str">
            <v>HGC-Lib-26020940</v>
          </cell>
        </row>
        <row r="3892">
          <cell r="C3892" t="str">
            <v>HGC20250306005-0557</v>
          </cell>
        </row>
        <row r="3892">
          <cell r="F3892" t="str">
            <v>HGC-Lib-26020941</v>
          </cell>
        </row>
        <row r="3893">
          <cell r="C3893" t="str">
            <v>HGC20241220003-0018</v>
          </cell>
        </row>
        <row r="3893">
          <cell r="F3893" t="str">
            <v>HGC-Lib-26020942</v>
          </cell>
        </row>
        <row r="3894">
          <cell r="C3894" t="str">
            <v>HGC20241220003-0018</v>
          </cell>
        </row>
        <row r="3894">
          <cell r="F3894" t="str">
            <v>HGC-Lib-26020943</v>
          </cell>
        </row>
        <row r="3895">
          <cell r="C3895" t="str">
            <v>HGC20241220003-0018</v>
          </cell>
        </row>
        <row r="3895">
          <cell r="F3895" t="str">
            <v>HGC-Lib-26020944</v>
          </cell>
        </row>
        <row r="3896">
          <cell r="C3896" t="str">
            <v>HGC20241220003-0018</v>
          </cell>
        </row>
        <row r="3896">
          <cell r="F3896" t="str">
            <v>HGC-Lib-26020945</v>
          </cell>
        </row>
        <row r="3897">
          <cell r="C3897" t="str">
            <v>HGC20241220003-0018</v>
          </cell>
        </row>
        <row r="3897">
          <cell r="F3897" t="str">
            <v>HGC-Lib-26020946</v>
          </cell>
        </row>
        <row r="3898">
          <cell r="C3898" t="str">
            <v>HGC20241220003-0018</v>
          </cell>
        </row>
        <row r="3898">
          <cell r="F3898" t="str">
            <v>HGC-Lib-26020948</v>
          </cell>
        </row>
        <row r="3899">
          <cell r="C3899" t="str">
            <v>HGC20241220003-0018</v>
          </cell>
        </row>
        <row r="3899">
          <cell r="F3899" t="str">
            <v>HGC-Lib-26020950</v>
          </cell>
        </row>
        <row r="3900">
          <cell r="C3900" t="str">
            <v>HGC20241220003-0018</v>
          </cell>
        </row>
        <row r="3900">
          <cell r="F3900" t="str">
            <v>HGC-Lib-26020951</v>
          </cell>
        </row>
        <row r="3901">
          <cell r="C3901" t="str">
            <v>HGC20241220003-0018</v>
          </cell>
        </row>
        <row r="3901">
          <cell r="F3901" t="str">
            <v>HGC-Lib-26020952</v>
          </cell>
        </row>
        <row r="3902">
          <cell r="C3902" t="str">
            <v>HGC20241220003-0018</v>
          </cell>
        </row>
        <row r="3902">
          <cell r="F3902" t="str">
            <v>HGC-Lib-26020953</v>
          </cell>
        </row>
        <row r="3903">
          <cell r="C3903" t="str">
            <v>HGC20240919006-0087</v>
          </cell>
        </row>
        <row r="3903">
          <cell r="F3903" t="str">
            <v>HGC-Lib-26020954</v>
          </cell>
        </row>
        <row r="3904">
          <cell r="C3904" t="str">
            <v>HGC20240919006-0087</v>
          </cell>
        </row>
        <row r="3904">
          <cell r="F3904" t="str">
            <v>HGC-Lib-26020955</v>
          </cell>
        </row>
        <row r="3905">
          <cell r="C3905" t="str">
            <v>HGC20240919006-0087</v>
          </cell>
        </row>
        <row r="3905">
          <cell r="F3905" t="str">
            <v>HGC-Lib-26020956</v>
          </cell>
        </row>
        <row r="3906">
          <cell r="C3906" t="str">
            <v>HGC20240919006-0087</v>
          </cell>
        </row>
        <row r="3906">
          <cell r="F3906" t="str">
            <v>HGC-Lib-26020957</v>
          </cell>
        </row>
        <row r="3907">
          <cell r="C3907" t="str">
            <v>HGC20240919006-0087</v>
          </cell>
        </row>
        <row r="3907">
          <cell r="F3907" t="str">
            <v>HGC-Lib-26020958</v>
          </cell>
        </row>
        <row r="3908">
          <cell r="C3908" t="str">
            <v>HGC20240919006-0087</v>
          </cell>
        </row>
        <row r="3908">
          <cell r="F3908" t="str">
            <v>HGC-Lib-26020959</v>
          </cell>
        </row>
        <row r="3909">
          <cell r="C3909" t="str">
            <v>HGC20240919006-0087</v>
          </cell>
        </row>
        <row r="3909">
          <cell r="F3909" t="str">
            <v>HGC-Lib-26020960</v>
          </cell>
        </row>
        <row r="3910">
          <cell r="C3910" t="str">
            <v>HGC20240919006-0087</v>
          </cell>
        </row>
        <row r="3910">
          <cell r="F3910" t="str">
            <v>HGC-Lib-26020961</v>
          </cell>
        </row>
        <row r="3911">
          <cell r="C3911" t="str">
            <v>PSM-ZM202601210011-0016</v>
          </cell>
        </row>
        <row r="3911">
          <cell r="F3911" t="str">
            <v>HGC-Lib-26020966</v>
          </cell>
        </row>
        <row r="3912">
          <cell r="C3912" t="str">
            <v>PSM-ZM202601210011-0016</v>
          </cell>
        </row>
        <row r="3912">
          <cell r="F3912" t="str">
            <v>HGC-Lib-26020967</v>
          </cell>
        </row>
        <row r="3913">
          <cell r="C3913" t="str">
            <v>PSM-ZM202601210011-0016</v>
          </cell>
        </row>
        <row r="3913">
          <cell r="F3913" t="str">
            <v>HGC-Lib-26020968</v>
          </cell>
        </row>
        <row r="3914">
          <cell r="C3914" t="str">
            <v>PSM-ZM202601210011-0016</v>
          </cell>
        </row>
        <row r="3914">
          <cell r="F3914" t="str">
            <v>HGC-Lib-26020969</v>
          </cell>
        </row>
        <row r="3915">
          <cell r="C3915" t="str">
            <v>PSM-ZM202601210011-0016</v>
          </cell>
        </row>
        <row r="3915">
          <cell r="F3915" t="str">
            <v>HGC-Lib-26020970</v>
          </cell>
        </row>
        <row r="3916">
          <cell r="C3916" t="str">
            <v>PSM-ZM202601210011-0016</v>
          </cell>
        </row>
        <row r="3916">
          <cell r="F3916" t="str">
            <v>HGC-Lib-26020971</v>
          </cell>
        </row>
        <row r="3917">
          <cell r="C3917" t="str">
            <v>PSM-ZM202601210011-0016</v>
          </cell>
        </row>
        <row r="3917">
          <cell r="F3917" t="str">
            <v>HGC-Lib-26020972</v>
          </cell>
        </row>
        <row r="3918">
          <cell r="C3918" t="str">
            <v>PSM-ZM202601210011-0016</v>
          </cell>
        </row>
        <row r="3918">
          <cell r="F3918" t="str">
            <v>HGC-Lib-26020973</v>
          </cell>
        </row>
        <row r="3919">
          <cell r="C3919" t="str">
            <v>PSM-ZM202601210011-0016</v>
          </cell>
        </row>
        <row r="3919">
          <cell r="F3919" t="str">
            <v>HGC-Lib-26020974</v>
          </cell>
        </row>
        <row r="3920">
          <cell r="C3920" t="str">
            <v>PSM-ZM202601210011-0016</v>
          </cell>
        </row>
        <row r="3920">
          <cell r="F3920" t="str">
            <v>HGC-Lib-26020975</v>
          </cell>
        </row>
        <row r="3921">
          <cell r="C3921" t="str">
            <v>PSM-ZM202601210011-0016</v>
          </cell>
        </row>
        <row r="3921">
          <cell r="F3921" t="str">
            <v>HGC-Lib-26020976</v>
          </cell>
        </row>
        <row r="3922">
          <cell r="C3922" t="str">
            <v>PSM-ZM202601210011-0016</v>
          </cell>
        </row>
        <row r="3922">
          <cell r="F3922" t="str">
            <v>HGC-Lib-26020977</v>
          </cell>
        </row>
        <row r="3923">
          <cell r="C3923" t="str">
            <v>PSM-ZM202601210011-0016</v>
          </cell>
        </row>
        <row r="3923">
          <cell r="F3923" t="str">
            <v>HGC-Lib-26020978</v>
          </cell>
        </row>
        <row r="3924">
          <cell r="C3924" t="str">
            <v>PSM-ZM202601210011-0016</v>
          </cell>
        </row>
        <row r="3924">
          <cell r="F3924" t="str">
            <v>HGC-Lib-26020979</v>
          </cell>
        </row>
        <row r="3925">
          <cell r="C3925" t="str">
            <v>PSM-ZM202601210011-0016</v>
          </cell>
        </row>
        <row r="3925">
          <cell r="F3925" t="str">
            <v>HGC-Lib-26020980</v>
          </cell>
        </row>
        <row r="3926">
          <cell r="C3926" t="str">
            <v>PSM-ZM202601210011-0016</v>
          </cell>
        </row>
        <row r="3926">
          <cell r="F3926" t="str">
            <v>HGC-Lib-26020981</v>
          </cell>
        </row>
        <row r="3927">
          <cell r="C3927" t="str">
            <v>PSM-ZM202601210011-0016</v>
          </cell>
        </row>
        <row r="3927">
          <cell r="F3927" t="str">
            <v>HGC-Lib-26020982</v>
          </cell>
        </row>
        <row r="3928">
          <cell r="C3928" t="str">
            <v>PSM-ZM202601210011-0016</v>
          </cell>
        </row>
        <row r="3928">
          <cell r="F3928" t="str">
            <v>HGC-Lib-26020983</v>
          </cell>
        </row>
        <row r="3929">
          <cell r="C3929" t="str">
            <v>PSM-ZM202601210011-0016</v>
          </cell>
        </row>
        <row r="3929">
          <cell r="F3929" t="str">
            <v>HGC-Lib-26020984</v>
          </cell>
        </row>
        <row r="3930">
          <cell r="C3930" t="str">
            <v>PSM-ZM202601210011-0016</v>
          </cell>
        </row>
        <row r="3930">
          <cell r="F3930" t="str">
            <v>HGC-Lib-26020985</v>
          </cell>
        </row>
        <row r="3931">
          <cell r="C3931" t="str">
            <v>PSM-ZM202601210011-0016</v>
          </cell>
        </row>
        <row r="3931">
          <cell r="F3931" t="str">
            <v>HGC-Lib-26020986</v>
          </cell>
        </row>
        <row r="3932">
          <cell r="C3932" t="str">
            <v>PSM-ZM202601210011-0016</v>
          </cell>
        </row>
        <row r="3932">
          <cell r="F3932" t="str">
            <v>HGC-Lib-26020987</v>
          </cell>
        </row>
        <row r="3933">
          <cell r="C3933" t="str">
            <v>PSM-ZM202601210011-0016</v>
          </cell>
        </row>
        <row r="3933">
          <cell r="F3933" t="str">
            <v>HGC-Lib-26020988</v>
          </cell>
        </row>
        <row r="3934">
          <cell r="C3934" t="str">
            <v>PSM-ZM202601210011-0016</v>
          </cell>
        </row>
        <row r="3934">
          <cell r="F3934" t="str">
            <v>HGC-Lib-26020989</v>
          </cell>
        </row>
        <row r="3935">
          <cell r="C3935" t="str">
            <v>PSM-ZM202601210011-0016</v>
          </cell>
        </row>
        <row r="3935">
          <cell r="F3935" t="str">
            <v>HGC-Lib-26020990</v>
          </cell>
        </row>
        <row r="3936">
          <cell r="C3936" t="str">
            <v>PSM-ZM202601210011-0016</v>
          </cell>
        </row>
        <row r="3936">
          <cell r="F3936" t="str">
            <v>HGC-Lib-26020991</v>
          </cell>
        </row>
        <row r="3937">
          <cell r="C3937" t="str">
            <v>PSM-ZM202601210011-0016</v>
          </cell>
        </row>
        <row r="3937">
          <cell r="F3937" t="str">
            <v>HGC-Lib-26020992</v>
          </cell>
        </row>
        <row r="3938">
          <cell r="C3938" t="str">
            <v>PSM-ZM202601210011-0016</v>
          </cell>
        </row>
        <row r="3938">
          <cell r="F3938" t="str">
            <v>HGC-Lib-26020993</v>
          </cell>
        </row>
        <row r="3939">
          <cell r="C3939" t="str">
            <v>PSM-ZM202601210011-0016</v>
          </cell>
        </row>
        <row r="3939">
          <cell r="F3939" t="str">
            <v>HGC-Lib-26020994</v>
          </cell>
        </row>
        <row r="3940">
          <cell r="C3940" t="str">
            <v>PSM-ZM202601210011-0016</v>
          </cell>
        </row>
        <row r="3940">
          <cell r="F3940" t="str">
            <v>HGC-Lib-26020995</v>
          </cell>
        </row>
        <row r="3941">
          <cell r="C3941" t="str">
            <v>PSM-ZM202601210011-0016</v>
          </cell>
        </row>
        <row r="3941">
          <cell r="F3941" t="str">
            <v>HGC-Lib-26020996</v>
          </cell>
        </row>
        <row r="3942">
          <cell r="C3942" t="str">
            <v>PSM-ZM202601210011-0016</v>
          </cell>
        </row>
        <row r="3942">
          <cell r="F3942" t="str">
            <v>HGC-Lib-26020997</v>
          </cell>
        </row>
        <row r="3943">
          <cell r="C3943" t="str">
            <v>PSM-ZM202601210011-0016</v>
          </cell>
        </row>
        <row r="3943">
          <cell r="F3943" t="str">
            <v>HGC-Lib-26020998</v>
          </cell>
        </row>
        <row r="3944">
          <cell r="C3944" t="str">
            <v>PSM-ZM202601210011-0016</v>
          </cell>
        </row>
        <row r="3944">
          <cell r="F3944" t="str">
            <v>HGC-Lib-26020999</v>
          </cell>
        </row>
        <row r="3945">
          <cell r="C3945" t="str">
            <v>PSM-ZM202601210011-0016</v>
          </cell>
        </row>
        <row r="3945">
          <cell r="F3945" t="str">
            <v>HGC-Lib-26021000</v>
          </cell>
        </row>
        <row r="3946">
          <cell r="C3946" t="str">
            <v>PSM-ZM202601210011-0016</v>
          </cell>
        </row>
        <row r="3946">
          <cell r="F3946" t="str">
            <v>HGC-Lib-26021001</v>
          </cell>
        </row>
        <row r="3947">
          <cell r="C3947" t="str">
            <v>PSM-ZM202601210011-0016</v>
          </cell>
        </row>
        <row r="3947">
          <cell r="F3947" t="str">
            <v>HGC-Lib-26021002</v>
          </cell>
        </row>
        <row r="3948">
          <cell r="C3948" t="str">
            <v>PSM-ZM202601210011-0016</v>
          </cell>
        </row>
        <row r="3948">
          <cell r="F3948" t="str">
            <v>HGC-Lib-26021003</v>
          </cell>
        </row>
        <row r="3949">
          <cell r="C3949" t="str">
            <v>PSM-ZM202601210011-0016</v>
          </cell>
        </row>
        <row r="3949">
          <cell r="F3949" t="str">
            <v>HGC-Lib-26021004</v>
          </cell>
        </row>
        <row r="3950">
          <cell r="C3950" t="str">
            <v>PSM-ZM202601210011-0016</v>
          </cell>
        </row>
        <row r="3950">
          <cell r="F3950" t="str">
            <v>HGC-Lib-26021005</v>
          </cell>
        </row>
        <row r="3951">
          <cell r="C3951" t="str">
            <v>PSM-ZM202601210011-0016</v>
          </cell>
        </row>
        <row r="3951">
          <cell r="F3951" t="str">
            <v>HGC-Lib-26021006</v>
          </cell>
        </row>
        <row r="3952">
          <cell r="C3952" t="str">
            <v>PSM-ZM202601210011-0016</v>
          </cell>
        </row>
        <row r="3952">
          <cell r="F3952" t="str">
            <v>HGC-Lib-26021007</v>
          </cell>
        </row>
        <row r="3953">
          <cell r="C3953" t="str">
            <v>PSM-ZM202601210011-0016</v>
          </cell>
        </row>
        <row r="3953">
          <cell r="F3953" t="str">
            <v>HGC-Lib-26021008</v>
          </cell>
        </row>
        <row r="3954">
          <cell r="C3954" t="str">
            <v>PSM-ZM202601210011-0016</v>
          </cell>
        </row>
        <row r="3954">
          <cell r="F3954" t="str">
            <v>HGC-Lib-26021009</v>
          </cell>
        </row>
        <row r="3955">
          <cell r="C3955" t="str">
            <v>PSM-ZM202601210011-0016</v>
          </cell>
        </row>
        <row r="3955">
          <cell r="F3955" t="str">
            <v>HGC-Lib-26021010</v>
          </cell>
        </row>
        <row r="3956">
          <cell r="C3956" t="str">
            <v>PSM-ZM202601210011-0016</v>
          </cell>
        </row>
        <row r="3956">
          <cell r="F3956" t="str">
            <v>HGC-Lib-26021011</v>
          </cell>
        </row>
        <row r="3957">
          <cell r="C3957" t="str">
            <v>PSM-ZM202601210011-0016</v>
          </cell>
        </row>
        <row r="3957">
          <cell r="F3957" t="str">
            <v>HGC-Lib-26021012</v>
          </cell>
        </row>
        <row r="3958">
          <cell r="C3958" t="str">
            <v>PSM-ZM202601210011-0016</v>
          </cell>
        </row>
        <row r="3958">
          <cell r="F3958" t="str">
            <v>HGC-Lib-26021013</v>
          </cell>
        </row>
        <row r="3959">
          <cell r="C3959" t="str">
            <v>PSM-ZM202601210011-0016</v>
          </cell>
        </row>
        <row r="3959">
          <cell r="F3959" t="str">
            <v>HGC-Lib-26021014</v>
          </cell>
        </row>
        <row r="3960">
          <cell r="C3960" t="str">
            <v>PSM-ZM202601210011-0016</v>
          </cell>
        </row>
        <row r="3960">
          <cell r="F3960" t="str">
            <v>HGC-Lib-26021015</v>
          </cell>
        </row>
        <row r="3961">
          <cell r="C3961" t="str">
            <v>PSM-ZM202601210011-0016</v>
          </cell>
        </row>
        <row r="3961">
          <cell r="F3961" t="str">
            <v>HGC-Lib-26021016</v>
          </cell>
        </row>
        <row r="3962">
          <cell r="C3962" t="str">
            <v>PSM-ZM202601210011-0016</v>
          </cell>
        </row>
        <row r="3962">
          <cell r="F3962" t="str">
            <v>HGC-Lib-26021017</v>
          </cell>
        </row>
        <row r="3963">
          <cell r="C3963" t="str">
            <v>PSM-ZM202601210011-0016</v>
          </cell>
        </row>
        <row r="3963">
          <cell r="F3963" t="str">
            <v>HGC-Lib-26021018</v>
          </cell>
        </row>
        <row r="3964">
          <cell r="C3964" t="str">
            <v>PSM-ZM202601210011-0016</v>
          </cell>
        </row>
        <row r="3964">
          <cell r="F3964" t="str">
            <v>HGC-Lib-26021019</v>
          </cell>
        </row>
        <row r="3965">
          <cell r="C3965" t="str">
            <v>PSM-ZM202601210011-0017</v>
          </cell>
        </row>
        <row r="3965">
          <cell r="F3965" t="str">
            <v>HGC-Lib-26021020</v>
          </cell>
        </row>
        <row r="3966">
          <cell r="C3966" t="str">
            <v>PSM-ZM202601210011-0017</v>
          </cell>
        </row>
        <row r="3966">
          <cell r="F3966" t="str">
            <v>HGC-Lib-26021021</v>
          </cell>
        </row>
        <row r="3967">
          <cell r="C3967" t="str">
            <v>PSM-ZM202601210011-0017</v>
          </cell>
        </row>
        <row r="3967">
          <cell r="F3967" t="str">
            <v>HGC-Lib-26021022</v>
          </cell>
        </row>
        <row r="3968">
          <cell r="C3968" t="str">
            <v>PSM-ZM202601210011-0017</v>
          </cell>
        </row>
        <row r="3968">
          <cell r="F3968" t="str">
            <v>HGC-Lib-26021023</v>
          </cell>
        </row>
        <row r="3969">
          <cell r="C3969" t="str">
            <v>PSM-ZM202601210011-0017</v>
          </cell>
        </row>
        <row r="3969">
          <cell r="F3969" t="str">
            <v>HGC-Lib-26021024</v>
          </cell>
        </row>
        <row r="3970">
          <cell r="C3970" t="str">
            <v>PSM-ZM202601210011-0017</v>
          </cell>
        </row>
        <row r="3970">
          <cell r="F3970" t="str">
            <v>HGC-Lib-26021025</v>
          </cell>
        </row>
        <row r="3971">
          <cell r="C3971" t="str">
            <v>PSM-ZM202601210011-0017</v>
          </cell>
        </row>
        <row r="3971">
          <cell r="F3971" t="str">
            <v>HGC-Lib-26021026</v>
          </cell>
        </row>
        <row r="3972">
          <cell r="C3972" t="str">
            <v>PSM-ZM202601210011-0017</v>
          </cell>
        </row>
        <row r="3972">
          <cell r="F3972" t="str">
            <v>HGC-Lib-26021027</v>
          </cell>
        </row>
        <row r="3973">
          <cell r="C3973" t="str">
            <v>PSM-ZM202601210011-0017</v>
          </cell>
        </row>
        <row r="3973">
          <cell r="F3973" t="str">
            <v>HGC-Lib-26021028</v>
          </cell>
        </row>
        <row r="3974">
          <cell r="C3974" t="str">
            <v>PSM-ZM202601210011-0017</v>
          </cell>
        </row>
        <row r="3974">
          <cell r="F3974" t="str">
            <v>HGC-Lib-26021029</v>
          </cell>
        </row>
        <row r="3975">
          <cell r="C3975" t="str">
            <v>PSM-ZM202601210011-0017</v>
          </cell>
        </row>
        <row r="3975">
          <cell r="F3975" t="str">
            <v>HGC-Lib-26021030</v>
          </cell>
        </row>
        <row r="3976">
          <cell r="C3976" t="str">
            <v>PSM-ZM202601210011-0017</v>
          </cell>
        </row>
        <row r="3976">
          <cell r="F3976" t="str">
            <v>HGC-Lib-26021031</v>
          </cell>
        </row>
        <row r="3977">
          <cell r="C3977" t="str">
            <v>PSM-ZM202601210011-0017</v>
          </cell>
        </row>
        <row r="3977">
          <cell r="F3977" t="str">
            <v>HGC-Lib-26021032</v>
          </cell>
        </row>
        <row r="3978">
          <cell r="C3978" t="str">
            <v>PSM-ZM202601210011-0017</v>
          </cell>
        </row>
        <row r="3978">
          <cell r="F3978" t="str">
            <v>HGC-Lib-26021033</v>
          </cell>
        </row>
        <row r="3979">
          <cell r="C3979" t="str">
            <v>PSM-ZM202601210011-0017</v>
          </cell>
        </row>
        <row r="3979">
          <cell r="F3979" t="str">
            <v>HGC-Lib-26021034</v>
          </cell>
        </row>
        <row r="3980">
          <cell r="C3980" t="str">
            <v>PSM-ZM202601210011-0017</v>
          </cell>
        </row>
        <row r="3980">
          <cell r="F3980" t="str">
            <v>HGC-Lib-26021035</v>
          </cell>
        </row>
        <row r="3981">
          <cell r="C3981" t="str">
            <v>PSM-ZM202601210011-0017</v>
          </cell>
        </row>
        <row r="3981">
          <cell r="F3981" t="str">
            <v>HGC-Lib-26021036</v>
          </cell>
        </row>
        <row r="3982">
          <cell r="C3982" t="str">
            <v>PSM-ZM202601210011-0017</v>
          </cell>
        </row>
        <row r="3982">
          <cell r="F3982" t="str">
            <v>HGC-Lib-26021037</v>
          </cell>
        </row>
        <row r="3983">
          <cell r="C3983" t="str">
            <v>PSM-ZM202601210011-0017</v>
          </cell>
        </row>
        <row r="3983">
          <cell r="F3983" t="str">
            <v>HGC-Lib-26021038</v>
          </cell>
        </row>
        <row r="3984">
          <cell r="C3984" t="str">
            <v>PSM-ZM202601210011-0017</v>
          </cell>
        </row>
        <row r="3984">
          <cell r="F3984" t="str">
            <v>HGC-Lib-26021039</v>
          </cell>
        </row>
        <row r="3985">
          <cell r="C3985" t="str">
            <v>PSM-ZM202601210011-0017</v>
          </cell>
        </row>
        <row r="3985">
          <cell r="F3985" t="str">
            <v>HGC-Lib-26021040</v>
          </cell>
        </row>
        <row r="3986">
          <cell r="C3986" t="str">
            <v>PSM-ZM202601210011-0017</v>
          </cell>
        </row>
        <row r="3986">
          <cell r="F3986" t="str">
            <v>HGC-Lib-26021041</v>
          </cell>
        </row>
        <row r="3987">
          <cell r="C3987" t="str">
            <v>PSM-ZM202601210011-0017</v>
          </cell>
        </row>
        <row r="3987">
          <cell r="F3987" t="str">
            <v>HGC-Lib-26021042</v>
          </cell>
        </row>
        <row r="3988">
          <cell r="C3988" t="str">
            <v>PSM-ZM202601210011-0017</v>
          </cell>
        </row>
        <row r="3988">
          <cell r="F3988" t="str">
            <v>HGC-Lib-26021043</v>
          </cell>
        </row>
        <row r="3989">
          <cell r="C3989" t="str">
            <v>PSM-ZM202601210011-0017</v>
          </cell>
        </row>
        <row r="3989">
          <cell r="F3989" t="str">
            <v>HGC-Lib-26021044</v>
          </cell>
        </row>
        <row r="3990">
          <cell r="C3990" t="str">
            <v>PSM-ZM202602060018-0002</v>
          </cell>
        </row>
        <row r="3990">
          <cell r="F3990" t="str">
            <v>HGC-Lib-26021124</v>
          </cell>
        </row>
        <row r="3991">
          <cell r="C3991" t="str">
            <v>PSM-ZM202602060018-0002</v>
          </cell>
        </row>
        <row r="3991">
          <cell r="F3991" t="str">
            <v>HGC-Lib-26021125</v>
          </cell>
        </row>
        <row r="3992">
          <cell r="C3992" t="str">
            <v>PSM-ZM202602060018-0002</v>
          </cell>
        </row>
        <row r="3992">
          <cell r="F3992" t="str">
            <v>HGC-Lib-26021126</v>
          </cell>
        </row>
        <row r="3993">
          <cell r="C3993" t="str">
            <v>PSM-ZM202602060018-0002</v>
          </cell>
        </row>
        <row r="3993">
          <cell r="F3993" t="str">
            <v>HGC-Lib-26021127</v>
          </cell>
        </row>
        <row r="3994">
          <cell r="C3994" t="str">
            <v>PSM-ZM202602060018-0002</v>
          </cell>
        </row>
        <row r="3994">
          <cell r="F3994" t="str">
            <v>HGC-POOL-26021128</v>
          </cell>
        </row>
        <row r="3995">
          <cell r="C3995" t="str">
            <v>PSM-ZM202508060010-0145</v>
          </cell>
        </row>
        <row r="3995">
          <cell r="F3995" t="str">
            <v>HGC-Lib-26019867</v>
          </cell>
        </row>
        <row r="3996">
          <cell r="C3996" t="str">
            <v>PSM-ZM202508060010-0145</v>
          </cell>
        </row>
        <row r="3996">
          <cell r="F3996" t="str">
            <v>HGC-Lib-26019869</v>
          </cell>
        </row>
        <row r="3997">
          <cell r="C3997" t="str">
            <v>PSM-ZM202508060010-0145</v>
          </cell>
        </row>
        <row r="3997">
          <cell r="F3997" t="str">
            <v>HGC-Lib-26019871</v>
          </cell>
        </row>
        <row r="3998">
          <cell r="C3998" t="str">
            <v>PSM-ZM202508060010-0145</v>
          </cell>
        </row>
        <row r="3998">
          <cell r="F3998" t="str">
            <v>HGC-Lib-26019872</v>
          </cell>
        </row>
        <row r="3999">
          <cell r="C3999" t="str">
            <v>PSM-ZM202508060010-0145</v>
          </cell>
        </row>
        <row r="3999">
          <cell r="F3999" t="str">
            <v>HGC-Lib-26019873</v>
          </cell>
        </row>
        <row r="4000">
          <cell r="C4000" t="str">
            <v>PSM-ZM202508060010-0145</v>
          </cell>
        </row>
        <row r="4000">
          <cell r="F4000" t="str">
            <v>HGC-Lib-26019874</v>
          </cell>
        </row>
        <row r="4001">
          <cell r="C4001" t="str">
            <v>PSM-ZM202508060010-0145</v>
          </cell>
        </row>
        <row r="4001">
          <cell r="F4001" t="str">
            <v>HGC-Lib-26019875</v>
          </cell>
        </row>
        <row r="4002">
          <cell r="C4002" t="str">
            <v>PSM-ZM202508060010-0145</v>
          </cell>
        </row>
        <row r="4002">
          <cell r="F4002" t="str">
            <v>HGC-Lib-26019876</v>
          </cell>
        </row>
        <row r="4003">
          <cell r="C4003" t="str">
            <v>PSM-ZM202508060010-0145</v>
          </cell>
        </row>
        <row r="4003">
          <cell r="F4003" t="str">
            <v>HGC-Lib-26019877</v>
          </cell>
        </row>
        <row r="4004">
          <cell r="C4004" t="str">
            <v>PSM-ZM202508060010-0145</v>
          </cell>
        </row>
        <row r="4004">
          <cell r="F4004" t="str">
            <v>HGC-Lib-26019878</v>
          </cell>
        </row>
        <row r="4005">
          <cell r="C4005" t="str">
            <v>PSM-ZM202508060010-0145</v>
          </cell>
        </row>
        <row r="4005">
          <cell r="F4005" t="str">
            <v>HGC-Lib-26019879</v>
          </cell>
        </row>
        <row r="4006">
          <cell r="C4006" t="str">
            <v>PSM-ZM202508060010-0145</v>
          </cell>
        </row>
        <row r="4006">
          <cell r="F4006" t="str">
            <v>HGC-Lib-26019880</v>
          </cell>
        </row>
        <row r="4007">
          <cell r="C4007" t="str">
            <v>PSM-ZM202508060010-0145</v>
          </cell>
        </row>
        <row r="4007">
          <cell r="F4007" t="str">
            <v>HGC-Lib-26019881</v>
          </cell>
        </row>
        <row r="4008">
          <cell r="C4008" t="str">
            <v>PSM-ZM202508060010-0145</v>
          </cell>
        </row>
        <row r="4008">
          <cell r="F4008" t="str">
            <v>HGC-Lib-26019883</v>
          </cell>
        </row>
        <row r="4009">
          <cell r="C4009" t="str">
            <v>PSM-ZM202508060010-0145</v>
          </cell>
        </row>
        <row r="4009">
          <cell r="F4009" t="str">
            <v>HGC-Lib-26019884</v>
          </cell>
        </row>
        <row r="4010">
          <cell r="C4010" t="str">
            <v>PSM-ZM202508060010-0145</v>
          </cell>
        </row>
        <row r="4010">
          <cell r="F4010" t="str">
            <v>HGC-Lib-26019885</v>
          </cell>
        </row>
        <row r="4011">
          <cell r="C4011" t="str">
            <v>PSM-ZM202508060010-0145</v>
          </cell>
        </row>
        <row r="4011">
          <cell r="F4011" t="str">
            <v>HGC-Lib-26019887</v>
          </cell>
        </row>
        <row r="4012">
          <cell r="C4012" t="str">
            <v>PSM-ZM202508060010-0145</v>
          </cell>
        </row>
        <row r="4012">
          <cell r="F4012" t="str">
            <v>HGC-Lib-26019888</v>
          </cell>
        </row>
        <row r="4013">
          <cell r="C4013" t="str">
            <v>PSM-ZM202508060010-0145</v>
          </cell>
        </row>
        <row r="4013">
          <cell r="F4013" t="str">
            <v>HGC-Lib-26019889</v>
          </cell>
        </row>
        <row r="4014">
          <cell r="C4014" t="str">
            <v>PSM-ZM202508060010-0145</v>
          </cell>
        </row>
        <row r="4014">
          <cell r="F4014" t="str">
            <v>HGC-Lib-26019890</v>
          </cell>
        </row>
        <row r="4015">
          <cell r="C4015" t="str">
            <v>PSM-ZM202508060010-0145</v>
          </cell>
        </row>
        <row r="4015">
          <cell r="F4015" t="str">
            <v>HGC-Lib-26019891</v>
          </cell>
        </row>
        <row r="4016">
          <cell r="C4016" t="str">
            <v>PSM-ZM202508060010-0145</v>
          </cell>
        </row>
        <row r="4016">
          <cell r="F4016" t="str">
            <v>HGC-Lib-26019892</v>
          </cell>
        </row>
        <row r="4017">
          <cell r="C4017" t="str">
            <v>PSM-ZM202508060010-0145</v>
          </cell>
        </row>
        <row r="4017">
          <cell r="F4017" t="str">
            <v>HGC-Lib-26019894</v>
          </cell>
        </row>
        <row r="4018">
          <cell r="C4018" t="str">
            <v>PSM-ZM202508060010-0145</v>
          </cell>
        </row>
        <row r="4018">
          <cell r="F4018" t="str">
            <v>HGC-Lib-26019896</v>
          </cell>
        </row>
        <row r="4019">
          <cell r="C4019" t="str">
            <v>PSM-ZM202508060010-0145</v>
          </cell>
        </row>
        <row r="4019">
          <cell r="F4019" t="str">
            <v>HGC-Lib-26019898</v>
          </cell>
        </row>
        <row r="4020">
          <cell r="C4020" t="str">
            <v>PSM-ZM202508060010-0145</v>
          </cell>
        </row>
        <row r="4020">
          <cell r="F4020" t="str">
            <v>HGC-Lib-26019906</v>
          </cell>
        </row>
        <row r="4021">
          <cell r="C4021" t="str">
            <v>PSM-ZM202508060010-0145</v>
          </cell>
        </row>
        <row r="4021">
          <cell r="F4021" t="str">
            <v>HGC-Lib-26019907</v>
          </cell>
        </row>
        <row r="4022">
          <cell r="C4022" t="str">
            <v>PSM-ZM202508060010-0145</v>
          </cell>
        </row>
        <row r="4022">
          <cell r="F4022" t="str">
            <v>HGC-Lib-26019908</v>
          </cell>
        </row>
        <row r="4023">
          <cell r="C4023" t="str">
            <v>PSM-ZM202508060010-0145</v>
          </cell>
        </row>
        <row r="4023">
          <cell r="F4023" t="str">
            <v>HGC-Lib-26019933</v>
          </cell>
        </row>
        <row r="4024">
          <cell r="C4024" t="str">
            <v>PSM-ZM202508060010-0145</v>
          </cell>
        </row>
        <row r="4024">
          <cell r="F4024" t="str">
            <v>HGC-Lib-26019943</v>
          </cell>
        </row>
        <row r="4025">
          <cell r="C4025" t="str">
            <v>PSM-ZM202508060010-0145</v>
          </cell>
        </row>
        <row r="4025">
          <cell r="F4025" t="str">
            <v>HGC-Lib-26019947</v>
          </cell>
        </row>
        <row r="4026">
          <cell r="C4026" t="str">
            <v>PSM-ZM202508060010-0145</v>
          </cell>
        </row>
        <row r="4026">
          <cell r="F4026" t="str">
            <v>HGC-Lib-26019949</v>
          </cell>
        </row>
        <row r="4027">
          <cell r="C4027" t="str">
            <v>PSM-ZM202508060010-0145</v>
          </cell>
        </row>
        <row r="4027">
          <cell r="F4027" t="str">
            <v>HGC-Lib-26019951</v>
          </cell>
        </row>
        <row r="4028">
          <cell r="C4028" t="str">
            <v>PSM-ZM202508060010-0145</v>
          </cell>
        </row>
        <row r="4028">
          <cell r="F4028" t="str">
            <v>HGC-Lib-26019954</v>
          </cell>
        </row>
        <row r="4029">
          <cell r="C4029" t="str">
            <v>PSM-ZM202508060010-0145</v>
          </cell>
        </row>
        <row r="4029">
          <cell r="F4029" t="str">
            <v>HGC-Lib-26019956</v>
          </cell>
        </row>
        <row r="4030">
          <cell r="C4030" t="str">
            <v>PSM-ZM202508060010-0145</v>
          </cell>
        </row>
        <row r="4030">
          <cell r="F4030" t="str">
            <v>HGC-Lib-26019962</v>
          </cell>
        </row>
        <row r="4031">
          <cell r="C4031" t="str">
            <v>PSM-ZM202508060010-0145</v>
          </cell>
        </row>
        <row r="4031">
          <cell r="F4031" t="str">
            <v>HGC-Lib-26019966</v>
          </cell>
        </row>
        <row r="4032">
          <cell r="C4032" t="str">
            <v>PSM-ZM202508060010-0145</v>
          </cell>
        </row>
        <row r="4032">
          <cell r="F4032" t="str">
            <v>HGC-Lib-26019970</v>
          </cell>
        </row>
        <row r="4033">
          <cell r="C4033" t="str">
            <v>PSM-ZM202508060010-0145</v>
          </cell>
        </row>
        <row r="4033">
          <cell r="F4033" t="str">
            <v>HGC-Lib-26019971</v>
          </cell>
        </row>
        <row r="4034">
          <cell r="C4034" t="str">
            <v>PSM-ZM202508060010-0145</v>
          </cell>
        </row>
        <row r="4034">
          <cell r="F4034" t="str">
            <v>HGC-Lib-26019980</v>
          </cell>
        </row>
        <row r="4035">
          <cell r="C4035" t="str">
            <v>PSM-ZM202508060010-0145</v>
          </cell>
        </row>
        <row r="4035">
          <cell r="F4035" t="str">
            <v>HGC-Lib-26019981</v>
          </cell>
        </row>
        <row r="4036">
          <cell r="C4036" t="str">
            <v>PSM-ZM202508060010-0145</v>
          </cell>
        </row>
        <row r="4036">
          <cell r="F4036" t="str">
            <v>HGC-Lib-26019983</v>
          </cell>
        </row>
        <row r="4037">
          <cell r="C4037" t="str">
            <v>PSM-ZM202508060010-0145</v>
          </cell>
        </row>
        <row r="4037">
          <cell r="F4037" t="str">
            <v>HGC-Lib-26019988</v>
          </cell>
        </row>
        <row r="4038">
          <cell r="C4038" t="str">
            <v>PSM-ZM202508060010-0145</v>
          </cell>
        </row>
        <row r="4038">
          <cell r="F4038" t="str">
            <v>HGC-Lib-26019993</v>
          </cell>
        </row>
        <row r="4039">
          <cell r="C4039" t="str">
            <v>PSM-ZM202508060010-0145</v>
          </cell>
        </row>
        <row r="4039">
          <cell r="F4039" t="str">
            <v>HGC-Lib-26019994</v>
          </cell>
        </row>
        <row r="4040">
          <cell r="C4040" t="str">
            <v>PSM-ZM202508060010-0145</v>
          </cell>
        </row>
        <row r="4040">
          <cell r="F4040" t="str">
            <v>HGC-Lib-26019995</v>
          </cell>
        </row>
        <row r="4041">
          <cell r="C4041" t="str">
            <v>PSM-ZM202508060010-0145</v>
          </cell>
        </row>
        <row r="4041">
          <cell r="F4041" t="str">
            <v>HGC-Lib-26019996</v>
          </cell>
        </row>
        <row r="4042">
          <cell r="C4042" t="str">
            <v>PSM-ZM202508060010-0145</v>
          </cell>
        </row>
        <row r="4042">
          <cell r="F4042" t="str">
            <v>HGC-Lib-26019997</v>
          </cell>
        </row>
        <row r="4043">
          <cell r="C4043" t="str">
            <v>PSM-ZM202508060010-0145</v>
          </cell>
        </row>
        <row r="4043">
          <cell r="F4043" t="str">
            <v>HGC-Lib-26019998</v>
          </cell>
        </row>
        <row r="4044">
          <cell r="C4044" t="str">
            <v>PSM-ZM202508060010-0145</v>
          </cell>
        </row>
        <row r="4044">
          <cell r="F4044" t="str">
            <v>HGC-Lib-26019999</v>
          </cell>
        </row>
        <row r="4045">
          <cell r="C4045" t="str">
            <v>PSM-ZM202508060010-0145</v>
          </cell>
        </row>
        <row r="4045">
          <cell r="F4045" t="str">
            <v>HGC-Lib-26020000</v>
          </cell>
        </row>
        <row r="4046">
          <cell r="C4046" t="str">
            <v>PSM-ZM202508060010-0145</v>
          </cell>
        </row>
        <row r="4046">
          <cell r="F4046" t="str">
            <v>HGC-Lib-26020002</v>
          </cell>
        </row>
        <row r="4047">
          <cell r="C4047" t="str">
            <v>PSM-ZM202508060010-0145</v>
          </cell>
        </row>
        <row r="4047">
          <cell r="F4047" t="str">
            <v>HGC-Lib-26020003</v>
          </cell>
        </row>
        <row r="4048">
          <cell r="C4048" t="str">
            <v>PSM-ZM202508060010-0145</v>
          </cell>
        </row>
        <row r="4048">
          <cell r="F4048" t="str">
            <v>HGC-Lib-26020004</v>
          </cell>
        </row>
        <row r="4049">
          <cell r="C4049" t="str">
            <v>PSM-ZM202508060010-0145</v>
          </cell>
        </row>
        <row r="4049">
          <cell r="F4049" t="str">
            <v>HGC-Lib-26020005</v>
          </cell>
        </row>
        <row r="4050">
          <cell r="C4050" t="str">
            <v>PSM-ZM202508060010-0145</v>
          </cell>
        </row>
        <row r="4050">
          <cell r="F4050" t="str">
            <v>HGC-Lib-26020006</v>
          </cell>
        </row>
        <row r="4051">
          <cell r="C4051" t="str">
            <v>PSM-ZM202508060010-0145</v>
          </cell>
        </row>
        <row r="4051">
          <cell r="F4051" t="str">
            <v>HGC-Lib-26020007</v>
          </cell>
        </row>
        <row r="4052">
          <cell r="C4052" t="str">
            <v>PSM-ZM202508060010-0145</v>
          </cell>
        </row>
        <row r="4052">
          <cell r="F4052" t="str">
            <v>HGC-Lib-26020008</v>
          </cell>
        </row>
        <row r="4053">
          <cell r="C4053" t="str">
            <v>PSM-ZM202508060010-0145</v>
          </cell>
        </row>
        <row r="4053">
          <cell r="F4053" t="str">
            <v>HGC-Lib-26020018</v>
          </cell>
        </row>
        <row r="4054">
          <cell r="C4054" t="str">
            <v>PSM-ZM202508060010-0145</v>
          </cell>
        </row>
        <row r="4054">
          <cell r="F4054" t="str">
            <v>HGC-Lib-26020019</v>
          </cell>
        </row>
        <row r="4055">
          <cell r="C4055" t="str">
            <v>PSM-ZM202508060010-0145</v>
          </cell>
        </row>
        <row r="4055">
          <cell r="F4055" t="str">
            <v>HGC-Lib-26020020</v>
          </cell>
        </row>
        <row r="4056">
          <cell r="C4056" t="str">
            <v>PSM-ZM202508060010-0145</v>
          </cell>
        </row>
        <row r="4056">
          <cell r="F4056" t="str">
            <v>HGC-Lib-26020022</v>
          </cell>
        </row>
        <row r="4057">
          <cell r="C4057" t="str">
            <v>PSM-ZM202508060010-0145</v>
          </cell>
        </row>
        <row r="4057">
          <cell r="F4057" t="str">
            <v>HGC-Lib-26020024</v>
          </cell>
        </row>
        <row r="4058">
          <cell r="C4058" t="str">
            <v>PSM-ZM202508060010-0145</v>
          </cell>
        </row>
        <row r="4058">
          <cell r="F4058" t="str">
            <v>HGC-Lib-26020027</v>
          </cell>
        </row>
        <row r="4059">
          <cell r="C4059" t="str">
            <v>PSM-ZM202508060010-0145</v>
          </cell>
        </row>
        <row r="4059">
          <cell r="F4059" t="str">
            <v>HGC-Lib-26020028</v>
          </cell>
        </row>
        <row r="4060">
          <cell r="C4060" t="str">
            <v>PSM-ZM202508060010-0145</v>
          </cell>
        </row>
        <row r="4060">
          <cell r="F4060" t="str">
            <v>HGC-Lib-26020031</v>
          </cell>
        </row>
        <row r="4061">
          <cell r="C4061" t="str">
            <v>PSM-ZM202508060010-0145</v>
          </cell>
        </row>
        <row r="4061">
          <cell r="F4061" t="str">
            <v>HGC-Lib-26020032</v>
          </cell>
        </row>
        <row r="4062">
          <cell r="C4062" t="str">
            <v>PSM-ZM202508060010-0145</v>
          </cell>
        </row>
        <row r="4062">
          <cell r="F4062" t="str">
            <v>HGC-Lib-26020038</v>
          </cell>
        </row>
        <row r="4063">
          <cell r="C4063" t="str">
            <v>PSM-ZM202508060010-0145</v>
          </cell>
        </row>
        <row r="4063">
          <cell r="F4063" t="str">
            <v>HGC-Lib-26020049</v>
          </cell>
        </row>
        <row r="4064">
          <cell r="C4064" t="str">
            <v>PSM-ZM202601220002-0005</v>
          </cell>
        </row>
        <row r="4064">
          <cell r="F4064" t="str">
            <v>HGC-Lib-26021429</v>
          </cell>
        </row>
        <row r="4065">
          <cell r="C4065" t="str">
            <v>PSM-ZM202601220002-0005</v>
          </cell>
        </row>
        <row r="4065">
          <cell r="F4065" t="str">
            <v>HGC-Lib-26021430</v>
          </cell>
        </row>
        <row r="4066">
          <cell r="C4066" t="str">
            <v>PSM-ZM202601220002-0005</v>
          </cell>
        </row>
        <row r="4066">
          <cell r="F4066" t="str">
            <v>HGC-Lib-26021431</v>
          </cell>
        </row>
        <row r="4067">
          <cell r="C4067" t="str">
            <v>PSM-ZM202601220002-0005</v>
          </cell>
        </row>
        <row r="4067">
          <cell r="F4067" t="str">
            <v>HGC-Lib-26021432</v>
          </cell>
        </row>
        <row r="4068">
          <cell r="C4068" t="str">
            <v>PSM-ZM202511060005-0034</v>
          </cell>
        </row>
        <row r="4068">
          <cell r="F4068" t="str">
            <v>HGC-POOL-26021449</v>
          </cell>
        </row>
        <row r="4069">
          <cell r="C4069" t="str">
            <v>PSM-ZM202511060005-0034</v>
          </cell>
        </row>
        <row r="4069">
          <cell r="F4069" t="str">
            <v>HGC-POOL-26021450</v>
          </cell>
        </row>
        <row r="4070">
          <cell r="C4070" t="str">
            <v>PSM-ZM202510240005-0002</v>
          </cell>
        </row>
        <row r="4070">
          <cell r="F4070" t="str">
            <v>HGC-Lib-26021132</v>
          </cell>
        </row>
        <row r="4071">
          <cell r="C4071" t="str">
            <v>PSM-ZM202510240005-0002</v>
          </cell>
        </row>
        <row r="4071">
          <cell r="F4071" t="str">
            <v>HGC-Lib-26021133</v>
          </cell>
        </row>
        <row r="4072">
          <cell r="C4072" t="str">
            <v>PSM-ZM202510240005-0002</v>
          </cell>
        </row>
        <row r="4072">
          <cell r="F4072" t="str">
            <v>HGC-Lib-26021134</v>
          </cell>
        </row>
        <row r="4073">
          <cell r="C4073" t="str">
            <v>PSM-ZM202508180015-0074</v>
          </cell>
        </row>
        <row r="4073">
          <cell r="F4073" t="str">
            <v>HGC-Lib-26021159</v>
          </cell>
        </row>
        <row r="4074">
          <cell r="C4074" t="str">
            <v>PSM-ZM202508180015-0074</v>
          </cell>
        </row>
        <row r="4074">
          <cell r="F4074" t="str">
            <v>HGC-Lib-26021160</v>
          </cell>
        </row>
        <row r="4075">
          <cell r="C4075" t="str">
            <v>PSM-ZM202508180015-0074</v>
          </cell>
        </row>
        <row r="4075">
          <cell r="F4075" t="str">
            <v>HGC-Lib-26021161</v>
          </cell>
        </row>
        <row r="4076">
          <cell r="C4076" t="str">
            <v>PSM-ZM202508180015-0074</v>
          </cell>
        </row>
        <row r="4076">
          <cell r="F4076" t="str">
            <v>HGC-Lib-26021162</v>
          </cell>
        </row>
        <row r="4077">
          <cell r="C4077" t="str">
            <v>PSM-ZM202508180015-0074</v>
          </cell>
        </row>
        <row r="4077">
          <cell r="F4077" t="str">
            <v>HGC-Lib-26021163</v>
          </cell>
        </row>
        <row r="4078">
          <cell r="C4078" t="str">
            <v>PSM-ZM202508180015-0074</v>
          </cell>
        </row>
        <row r="4078">
          <cell r="F4078" t="str">
            <v>HGC-Lib-26021164</v>
          </cell>
        </row>
        <row r="4079">
          <cell r="C4079" t="str">
            <v>PSM-ZM202508180015-0074</v>
          </cell>
        </row>
        <row r="4079">
          <cell r="F4079" t="str">
            <v>HGC-Lib-26021165</v>
          </cell>
        </row>
        <row r="4080">
          <cell r="C4080" t="str">
            <v>PSM-ZM202508180015-0074</v>
          </cell>
        </row>
        <row r="4080">
          <cell r="F4080" t="str">
            <v>HGC-Lib-26021166</v>
          </cell>
        </row>
        <row r="4081">
          <cell r="C4081" t="str">
            <v>PSM-ZM202508180015-0074</v>
          </cell>
        </row>
        <row r="4081">
          <cell r="F4081" t="str">
            <v>HGC-Lib-26021167</v>
          </cell>
        </row>
        <row r="4082">
          <cell r="C4082" t="str">
            <v>PSM-ZM202508180015-0074</v>
          </cell>
        </row>
        <row r="4082">
          <cell r="F4082" t="str">
            <v>HGC-Lib-26021168</v>
          </cell>
        </row>
        <row r="4083">
          <cell r="C4083" t="str">
            <v>PSM-ZM202508180015-0074</v>
          </cell>
        </row>
        <row r="4083">
          <cell r="F4083" t="str">
            <v>HGC-Lib-26021169</v>
          </cell>
        </row>
        <row r="4084">
          <cell r="C4084" t="str">
            <v>PSM-ZM202508180015-0074</v>
          </cell>
        </row>
        <row r="4084">
          <cell r="F4084" t="str">
            <v>HGC-Lib-26021170</v>
          </cell>
        </row>
        <row r="4085">
          <cell r="C4085" t="str">
            <v>PSM-ZM202508180015-0074</v>
          </cell>
        </row>
        <row r="4085">
          <cell r="F4085" t="str">
            <v>HGC-Lib-26021171</v>
          </cell>
        </row>
        <row r="4086">
          <cell r="C4086" t="str">
            <v>PSM-ZM202508180015-0074</v>
          </cell>
        </row>
        <row r="4086">
          <cell r="F4086" t="str">
            <v>HGC-Lib-26021172</v>
          </cell>
        </row>
        <row r="4087">
          <cell r="C4087" t="str">
            <v>PSM-ZM202508180015-0074</v>
          </cell>
        </row>
        <row r="4087">
          <cell r="F4087" t="str">
            <v>HGC-Lib-26021173</v>
          </cell>
        </row>
        <row r="4088">
          <cell r="C4088" t="str">
            <v>PSM-ZM202508180015-0074</v>
          </cell>
        </row>
        <row r="4088">
          <cell r="F4088" t="str">
            <v>HGC-Lib-26021174</v>
          </cell>
        </row>
        <row r="4089">
          <cell r="C4089" t="str">
            <v>PSM-ZM202508180015-0074</v>
          </cell>
        </row>
        <row r="4089">
          <cell r="F4089" t="str">
            <v>HGC-Lib-26021175</v>
          </cell>
        </row>
        <row r="4090">
          <cell r="C4090" t="str">
            <v>PSM-ZM202508180015-0074</v>
          </cell>
        </row>
        <row r="4090">
          <cell r="F4090" t="str">
            <v>HGC-Lib-26021176</v>
          </cell>
        </row>
        <row r="4091">
          <cell r="C4091" t="str">
            <v>PSM-ZM202508180015-0074</v>
          </cell>
        </row>
        <row r="4091">
          <cell r="F4091" t="str">
            <v>HGC-Lib-26021177</v>
          </cell>
        </row>
        <row r="4092">
          <cell r="C4092" t="str">
            <v>PSM-ZM202508180015-0074</v>
          </cell>
        </row>
        <row r="4092">
          <cell r="F4092" t="str">
            <v>HGC-Lib-26021178</v>
          </cell>
        </row>
        <row r="4093">
          <cell r="C4093" t="str">
            <v>PSM-ZM202508180015-0074</v>
          </cell>
        </row>
        <row r="4093">
          <cell r="F4093" t="str">
            <v>HGC-Lib-26021179</v>
          </cell>
        </row>
        <row r="4094">
          <cell r="C4094" t="str">
            <v>PSM-ZM202508180015-0074</v>
          </cell>
        </row>
        <row r="4094">
          <cell r="F4094" t="str">
            <v>HGC-Lib-26021180</v>
          </cell>
        </row>
        <row r="4095">
          <cell r="C4095" t="str">
            <v>PSM-ZM202508180015-0074</v>
          </cell>
        </row>
        <row r="4095">
          <cell r="F4095" t="str">
            <v>HGC-Lib-26021181</v>
          </cell>
        </row>
        <row r="4096">
          <cell r="C4096" t="str">
            <v>PSM-ZM202508180015-0074</v>
          </cell>
        </row>
        <row r="4096">
          <cell r="F4096" t="str">
            <v>HGC-Lib-26021182</v>
          </cell>
        </row>
        <row r="4097">
          <cell r="C4097" t="str">
            <v>PSM-ZM202508180015-0074</v>
          </cell>
        </row>
        <row r="4097">
          <cell r="F4097" t="str">
            <v>HGC-Lib-26021183</v>
          </cell>
        </row>
        <row r="4098">
          <cell r="C4098" t="str">
            <v>PSM-ZM202508180015-0074</v>
          </cell>
        </row>
        <row r="4098">
          <cell r="F4098" t="str">
            <v>HGC-Lib-26021184</v>
          </cell>
        </row>
        <row r="4099">
          <cell r="C4099" t="str">
            <v>PSM-ZM202508180015-0074</v>
          </cell>
        </row>
        <row r="4099">
          <cell r="F4099" t="str">
            <v>HGC-Lib-26021185</v>
          </cell>
        </row>
        <row r="4100">
          <cell r="C4100" t="str">
            <v>PSM-ZM202508180015-0074</v>
          </cell>
        </row>
        <row r="4100">
          <cell r="F4100" t="str">
            <v>HGC-Lib-26021186</v>
          </cell>
        </row>
        <row r="4101">
          <cell r="C4101" t="str">
            <v>PSM-ZM202508180015-0074</v>
          </cell>
        </row>
        <row r="4101">
          <cell r="F4101" t="str">
            <v>HGC-Lib-26021187</v>
          </cell>
        </row>
        <row r="4102">
          <cell r="C4102" t="str">
            <v>PSM-ZM202508180015-0074</v>
          </cell>
        </row>
        <row r="4102">
          <cell r="F4102" t="str">
            <v>HGC-Lib-26021188</v>
          </cell>
        </row>
        <row r="4103">
          <cell r="C4103" t="str">
            <v>PSM-ZM202508180015-0074</v>
          </cell>
        </row>
        <row r="4103">
          <cell r="F4103" t="str">
            <v>HGC-Lib-26021189</v>
          </cell>
        </row>
        <row r="4104">
          <cell r="C4104" t="str">
            <v>PSM-ZM202508180015-0074</v>
          </cell>
        </row>
        <row r="4104">
          <cell r="F4104" t="str">
            <v>HGC-Lib-26021190</v>
          </cell>
        </row>
        <row r="4105">
          <cell r="C4105" t="str">
            <v>PSM-ZM202508180015-0074</v>
          </cell>
        </row>
        <row r="4105">
          <cell r="F4105" t="str">
            <v>HGC-Lib-26021191</v>
          </cell>
        </row>
        <row r="4106">
          <cell r="C4106" t="str">
            <v>PSM-ZM202508180015-0074</v>
          </cell>
        </row>
        <row r="4106">
          <cell r="F4106" t="str">
            <v>HGC-Lib-26021192</v>
          </cell>
        </row>
        <row r="4107">
          <cell r="C4107" t="str">
            <v>PSM-ZM202508180015-0074</v>
          </cell>
        </row>
        <row r="4107">
          <cell r="F4107" t="str">
            <v>HGC-Lib-26021193</v>
          </cell>
        </row>
        <row r="4108">
          <cell r="C4108" t="str">
            <v>PSM-ZM202508180015-0074</v>
          </cell>
        </row>
        <row r="4108">
          <cell r="F4108" t="str">
            <v>HGC-Lib-26021194</v>
          </cell>
        </row>
        <row r="4109">
          <cell r="C4109" t="str">
            <v>PSM-ZM202508180015-0074</v>
          </cell>
        </row>
        <row r="4109">
          <cell r="F4109" t="str">
            <v>HGC-Lib-26021195</v>
          </cell>
        </row>
        <row r="4110">
          <cell r="C4110" t="str">
            <v>PSM-ZM202508180015-0074</v>
          </cell>
        </row>
        <row r="4110">
          <cell r="F4110" t="str">
            <v>HGC-Lib-26021196</v>
          </cell>
        </row>
        <row r="4111">
          <cell r="C4111" t="str">
            <v>PSM-ZM202508180015-0074</v>
          </cell>
        </row>
        <row r="4111">
          <cell r="F4111" t="str">
            <v>HGC-Lib-26021197</v>
          </cell>
        </row>
        <row r="4112">
          <cell r="C4112" t="str">
            <v>PSM-ZM202508180015-0074</v>
          </cell>
        </row>
        <row r="4112">
          <cell r="F4112" t="str">
            <v>HGC-Lib-26021198</v>
          </cell>
        </row>
        <row r="4113">
          <cell r="C4113" t="str">
            <v>PSM-ZM202508180015-0074</v>
          </cell>
        </row>
        <row r="4113">
          <cell r="F4113" t="str">
            <v>HGC-Lib-26021199</v>
          </cell>
        </row>
        <row r="4114">
          <cell r="C4114" t="str">
            <v>PSM-ZM202508180015-0074</v>
          </cell>
        </row>
        <row r="4114">
          <cell r="F4114" t="str">
            <v>HGC-Lib-26021200</v>
          </cell>
        </row>
        <row r="4115">
          <cell r="C4115" t="str">
            <v>PSM-ZM202508180015-0074</v>
          </cell>
        </row>
        <row r="4115">
          <cell r="F4115" t="str">
            <v>HGC-Lib-26021201</v>
          </cell>
        </row>
        <row r="4116">
          <cell r="C4116" t="str">
            <v>PSM-ZM202508180015-0074</v>
          </cell>
        </row>
        <row r="4116">
          <cell r="F4116" t="str">
            <v>HGC-Lib-26021202</v>
          </cell>
        </row>
        <row r="4117">
          <cell r="C4117" t="str">
            <v>PSM-ZM202508180015-0074</v>
          </cell>
        </row>
        <row r="4117">
          <cell r="F4117" t="str">
            <v>HGC-Lib-26021203</v>
          </cell>
        </row>
        <row r="4118">
          <cell r="C4118" t="str">
            <v>PSM-ZM202508180015-0074</v>
          </cell>
        </row>
        <row r="4118">
          <cell r="F4118" t="str">
            <v>HGC-Lib-26021204</v>
          </cell>
        </row>
        <row r="4119">
          <cell r="C4119" t="str">
            <v>PSM-ZM202508180015-0074</v>
          </cell>
        </row>
        <row r="4119">
          <cell r="F4119" t="str">
            <v>HGC-Lib-26021205</v>
          </cell>
        </row>
        <row r="4120">
          <cell r="C4120" t="str">
            <v>PSM-ZM202508180015-0074</v>
          </cell>
        </row>
        <row r="4120">
          <cell r="F4120" t="str">
            <v>HGC-Lib-26021206</v>
          </cell>
        </row>
        <row r="4121">
          <cell r="C4121" t="str">
            <v>PSM-ZM202508180015-0074</v>
          </cell>
        </row>
        <row r="4121">
          <cell r="F4121" t="str">
            <v>HGC-Lib-26021207</v>
          </cell>
        </row>
        <row r="4122">
          <cell r="C4122" t="str">
            <v>PSM-ZM202508180015-0074</v>
          </cell>
        </row>
        <row r="4122">
          <cell r="F4122" t="str">
            <v>HGC-Lib-26021208</v>
          </cell>
        </row>
        <row r="4123">
          <cell r="C4123" t="str">
            <v>PSM-ZM202508180015-0074</v>
          </cell>
        </row>
        <row r="4123">
          <cell r="F4123" t="str">
            <v>HGC-Lib-26021209</v>
          </cell>
        </row>
        <row r="4124">
          <cell r="C4124" t="str">
            <v>PSM-ZM202508180015-0074</v>
          </cell>
        </row>
        <row r="4124">
          <cell r="F4124" t="str">
            <v>HGC-Lib-26021210</v>
          </cell>
        </row>
        <row r="4125">
          <cell r="C4125" t="str">
            <v>PSM-ZM202508180015-0074</v>
          </cell>
        </row>
        <row r="4125">
          <cell r="F4125" t="str">
            <v>HGC-Lib-26021211</v>
          </cell>
        </row>
        <row r="4126">
          <cell r="C4126" t="str">
            <v>PSM-ZM202508180015-0074</v>
          </cell>
        </row>
        <row r="4126">
          <cell r="F4126" t="str">
            <v>HGC-Lib-26021212</v>
          </cell>
        </row>
        <row r="4127">
          <cell r="C4127" t="str">
            <v>PSM-ZM202508180015-0074</v>
          </cell>
        </row>
        <row r="4127">
          <cell r="F4127" t="str">
            <v>HGC-Lib-26021213</v>
          </cell>
        </row>
        <row r="4128">
          <cell r="C4128" t="str">
            <v>PSM-ZM202508180015-0074</v>
          </cell>
        </row>
        <row r="4128">
          <cell r="F4128" t="str">
            <v>HGC-Lib-26021214</v>
          </cell>
        </row>
        <row r="4129">
          <cell r="C4129" t="str">
            <v>PSM-ZM202508180015-0074</v>
          </cell>
        </row>
        <row r="4129">
          <cell r="F4129" t="str">
            <v>HGC-Lib-26021215</v>
          </cell>
        </row>
        <row r="4130">
          <cell r="C4130" t="str">
            <v>PSM-ZM202508180015-0074</v>
          </cell>
        </row>
        <row r="4130">
          <cell r="F4130" t="str">
            <v>HGC-Lib-26021216</v>
          </cell>
        </row>
        <row r="4131">
          <cell r="C4131" t="str">
            <v>PSM-ZM202508180015-0074</v>
          </cell>
        </row>
        <row r="4131">
          <cell r="F4131" t="str">
            <v>HGC-Lib-26021217</v>
          </cell>
        </row>
        <row r="4132">
          <cell r="C4132" t="str">
            <v>PSM-ZM202508180015-0074</v>
          </cell>
        </row>
        <row r="4132">
          <cell r="F4132" t="str">
            <v>HGC-Lib-26021218</v>
          </cell>
        </row>
        <row r="4133">
          <cell r="C4133" t="str">
            <v>PSM-ZM202508180015-0074</v>
          </cell>
        </row>
        <row r="4133">
          <cell r="F4133" t="str">
            <v>HGC-Lib-26021219</v>
          </cell>
        </row>
        <row r="4134">
          <cell r="C4134" t="str">
            <v>PSM-ZM202508180015-0074</v>
          </cell>
        </row>
        <row r="4134">
          <cell r="F4134" t="str">
            <v>HGC-Lib-26021220</v>
          </cell>
        </row>
        <row r="4135">
          <cell r="C4135" t="str">
            <v>PSM-ZM202508180015-0074</v>
          </cell>
        </row>
        <row r="4135">
          <cell r="F4135" t="str">
            <v>HGC-Lib-26021221</v>
          </cell>
        </row>
        <row r="4136">
          <cell r="C4136" t="str">
            <v>PSM-ZM202508180015-0074</v>
          </cell>
        </row>
        <row r="4136">
          <cell r="F4136" t="str">
            <v>HGC-Lib-26021222</v>
          </cell>
        </row>
        <row r="4137">
          <cell r="C4137" t="str">
            <v>PSM-ZM202508180015-0074</v>
          </cell>
        </row>
        <row r="4137">
          <cell r="F4137" t="str">
            <v>HGC-Lib-26021223</v>
          </cell>
        </row>
        <row r="4138">
          <cell r="C4138" t="str">
            <v>PSM-ZM202508180015-0074</v>
          </cell>
        </row>
        <row r="4138">
          <cell r="F4138" t="str">
            <v>HGC-Lib-26021224</v>
          </cell>
        </row>
        <row r="4139">
          <cell r="C4139" t="str">
            <v>PSM-ZM202508180015-0075</v>
          </cell>
        </row>
        <row r="4139">
          <cell r="F4139" t="str">
            <v>HGC-Lib-26021225</v>
          </cell>
        </row>
        <row r="4140">
          <cell r="C4140" t="str">
            <v>PSM-ZM202508180015-0075</v>
          </cell>
        </row>
        <row r="4140">
          <cell r="F4140" t="str">
            <v>HGC-Lib-26021226</v>
          </cell>
        </row>
        <row r="4141">
          <cell r="C4141" t="str">
            <v>PSM-ZM202508180015-0075</v>
          </cell>
        </row>
        <row r="4141">
          <cell r="F4141" t="str">
            <v>HGC-Lib-26021227</v>
          </cell>
        </row>
        <row r="4142">
          <cell r="C4142" t="str">
            <v>PSM-ZM202508180015-0075</v>
          </cell>
        </row>
        <row r="4142">
          <cell r="F4142" t="str">
            <v>HGC-Lib-26021228</v>
          </cell>
        </row>
        <row r="4143">
          <cell r="C4143" t="str">
            <v>PSM-ZM202508180015-0075</v>
          </cell>
        </row>
        <row r="4143">
          <cell r="F4143" t="str">
            <v>HGC-Lib-26021229</v>
          </cell>
        </row>
        <row r="4144">
          <cell r="C4144" t="str">
            <v>PSM-ZM202508180015-0075</v>
          </cell>
        </row>
        <row r="4144">
          <cell r="F4144" t="str">
            <v>HGC-Lib-26021230</v>
          </cell>
        </row>
        <row r="4145">
          <cell r="C4145" t="str">
            <v>PSM-ZM202508180015-0075</v>
          </cell>
        </row>
        <row r="4145">
          <cell r="F4145" t="str">
            <v>HGC-Lib-26021231</v>
          </cell>
        </row>
        <row r="4146">
          <cell r="C4146" t="str">
            <v>PSM-ZM202508180015-0075</v>
          </cell>
        </row>
        <row r="4146">
          <cell r="F4146" t="str">
            <v>HGC-Lib-26021232</v>
          </cell>
        </row>
        <row r="4147">
          <cell r="C4147" t="str">
            <v>PSM-ZM202508180015-0075</v>
          </cell>
        </row>
        <row r="4147">
          <cell r="F4147" t="str">
            <v>HGC-Lib-26021233</v>
          </cell>
        </row>
        <row r="4148">
          <cell r="C4148" t="str">
            <v>PSM-ZM202508180015-0076</v>
          </cell>
        </row>
        <row r="4148">
          <cell r="F4148" t="str">
            <v>HGC-Lib-26021234</v>
          </cell>
        </row>
        <row r="4149">
          <cell r="C4149" t="str">
            <v>PSM-ZM202508180015-0076</v>
          </cell>
        </row>
        <row r="4149">
          <cell r="F4149" t="str">
            <v>HGC-Lib-26021235</v>
          </cell>
        </row>
        <row r="4150">
          <cell r="C4150" t="str">
            <v>PSM-ZM202508180015-0076</v>
          </cell>
        </row>
        <row r="4150">
          <cell r="F4150" t="str">
            <v>HGC-Lib-26021236</v>
          </cell>
        </row>
        <row r="4151">
          <cell r="C4151" t="str">
            <v>PSM-ZM202508180015-0076</v>
          </cell>
        </row>
        <row r="4151">
          <cell r="F4151" t="str">
            <v>HGC-Lib-26021237</v>
          </cell>
        </row>
        <row r="4152">
          <cell r="C4152" t="str">
            <v>PSM-ZM202508180015-0076</v>
          </cell>
        </row>
        <row r="4152">
          <cell r="F4152" t="str">
            <v>HGC-Lib-26021238</v>
          </cell>
        </row>
        <row r="4153">
          <cell r="C4153" t="str">
            <v>PSM-ZM202508180015-0076</v>
          </cell>
        </row>
        <row r="4153">
          <cell r="F4153" t="str">
            <v>HGC-Lib-26021239</v>
          </cell>
        </row>
        <row r="4154">
          <cell r="C4154" t="str">
            <v>PSM-ZM202508180015-0076</v>
          </cell>
        </row>
        <row r="4154">
          <cell r="F4154" t="str">
            <v>HGC-Lib-26021240</v>
          </cell>
        </row>
        <row r="4155">
          <cell r="C4155" t="str">
            <v>PSM-ZM202508180015-0076</v>
          </cell>
        </row>
        <row r="4155">
          <cell r="F4155" t="str">
            <v>HGC-Lib-26021241</v>
          </cell>
        </row>
        <row r="4156">
          <cell r="C4156" t="str">
            <v>PSM-ZM202508180015-0076</v>
          </cell>
        </row>
        <row r="4156">
          <cell r="F4156" t="str">
            <v>HGC-Lib-26021242</v>
          </cell>
        </row>
        <row r="4157">
          <cell r="C4157" t="str">
            <v>PSM-ZM202508180015-0076</v>
          </cell>
        </row>
        <row r="4157">
          <cell r="F4157" t="str">
            <v>HGC-Lib-26021243</v>
          </cell>
        </row>
        <row r="4158">
          <cell r="C4158" t="str">
            <v>PSM-ZM202508180015-0076</v>
          </cell>
        </row>
        <row r="4158">
          <cell r="F4158" t="str">
            <v>HGC-Lib-26021244</v>
          </cell>
        </row>
        <row r="4159">
          <cell r="C4159" t="str">
            <v>PSM-ZM202508180015-0076</v>
          </cell>
        </row>
        <row r="4159">
          <cell r="F4159" t="str">
            <v>HGC-Lib-26021245</v>
          </cell>
        </row>
        <row r="4160">
          <cell r="C4160" t="str">
            <v>PSM-ZM202508180015-0076</v>
          </cell>
        </row>
        <row r="4160">
          <cell r="F4160" t="str">
            <v>HGC-Lib-26021246</v>
          </cell>
        </row>
        <row r="4161">
          <cell r="C4161" t="str">
            <v>PSM-ZM202508180015-0076</v>
          </cell>
        </row>
        <row r="4161">
          <cell r="F4161" t="str">
            <v>HGC-Lib-26021247</v>
          </cell>
        </row>
        <row r="4162">
          <cell r="C4162" t="str">
            <v>PSM-ZM202508180015-0076</v>
          </cell>
        </row>
        <row r="4162">
          <cell r="F4162" t="str">
            <v>HGC-Lib-26021248</v>
          </cell>
        </row>
        <row r="4163">
          <cell r="C4163" t="str">
            <v>PSM-ZM202508180015-0076</v>
          </cell>
        </row>
        <row r="4163">
          <cell r="F4163" t="str">
            <v>HGC-Lib-26021249</v>
          </cell>
        </row>
        <row r="4164">
          <cell r="C4164" t="str">
            <v>PSM-ZM202508180015-0076</v>
          </cell>
        </row>
        <row r="4164">
          <cell r="F4164" t="str">
            <v>HGC-Lib-26021250</v>
          </cell>
        </row>
        <row r="4165">
          <cell r="C4165" t="str">
            <v>PSM-ZM202508180015-0076</v>
          </cell>
        </row>
        <row r="4165">
          <cell r="F4165" t="str">
            <v>HGC-Lib-26021251</v>
          </cell>
        </row>
        <row r="4166">
          <cell r="C4166" t="str">
            <v>PSM-ZM202508180015-0076</v>
          </cell>
        </row>
        <row r="4166">
          <cell r="F4166" t="str">
            <v>HGC-Lib-26021252</v>
          </cell>
        </row>
        <row r="4167">
          <cell r="C4167" t="str">
            <v>PSM-ZM202508180015-0076</v>
          </cell>
        </row>
        <row r="4167">
          <cell r="F4167" t="str">
            <v>HGC-Lib-26021253</v>
          </cell>
        </row>
        <row r="4168">
          <cell r="C4168" t="str">
            <v>PSM-ZM202508180015-0076</v>
          </cell>
        </row>
        <row r="4168">
          <cell r="F4168" t="str">
            <v>HGC-Lib-26021254</v>
          </cell>
        </row>
        <row r="4169">
          <cell r="C4169" t="str">
            <v>PSM-ZM202508180015-0076</v>
          </cell>
        </row>
        <row r="4169">
          <cell r="F4169" t="str">
            <v>HGC-Lib-26021255</v>
          </cell>
        </row>
        <row r="4170">
          <cell r="C4170" t="str">
            <v>PSM-ZM202508180015-0076</v>
          </cell>
        </row>
        <row r="4170">
          <cell r="F4170" t="str">
            <v>HGC-Lib-26021256</v>
          </cell>
        </row>
        <row r="4171">
          <cell r="C4171" t="str">
            <v>PSM-ZM202508180015-0076</v>
          </cell>
        </row>
        <row r="4171">
          <cell r="F4171" t="str">
            <v>HGC-Lib-26021257</v>
          </cell>
        </row>
        <row r="4172">
          <cell r="C4172" t="str">
            <v>PSM-ZM202508180015-0076</v>
          </cell>
        </row>
        <row r="4172">
          <cell r="F4172" t="str">
            <v>HGC-Lib-26021258</v>
          </cell>
        </row>
        <row r="4173">
          <cell r="C4173" t="str">
            <v>PSM-ZM202508180015-0076</v>
          </cell>
        </row>
        <row r="4173">
          <cell r="F4173" t="str">
            <v>HGC-Lib-26021259</v>
          </cell>
        </row>
        <row r="4174">
          <cell r="C4174" t="str">
            <v>PSM-ZM202508180015-0076</v>
          </cell>
        </row>
        <row r="4174">
          <cell r="F4174" t="str">
            <v>HGC-Lib-26021260</v>
          </cell>
        </row>
        <row r="4175">
          <cell r="C4175" t="str">
            <v>PSM-ZM202508180015-0076</v>
          </cell>
        </row>
        <row r="4175">
          <cell r="F4175" t="str">
            <v>HGC-Lib-26021261</v>
          </cell>
        </row>
        <row r="4176">
          <cell r="C4176" t="str">
            <v>PSM-ZM202508180015-0076</v>
          </cell>
        </row>
        <row r="4176">
          <cell r="F4176" t="str">
            <v>HGC-Lib-26021262</v>
          </cell>
        </row>
        <row r="4177">
          <cell r="C4177" t="str">
            <v>PSM-ZM202508180015-0076</v>
          </cell>
        </row>
        <row r="4177">
          <cell r="F4177" t="str">
            <v>HGC-Lib-26021263</v>
          </cell>
        </row>
        <row r="4178">
          <cell r="C4178" t="str">
            <v>PSM-ZM202508180015-0076</v>
          </cell>
        </row>
        <row r="4178">
          <cell r="F4178" t="str">
            <v>HGC-Lib-26021264</v>
          </cell>
        </row>
        <row r="4179">
          <cell r="C4179" t="str">
            <v>PSM-ZM202508180015-0076</v>
          </cell>
        </row>
        <row r="4179">
          <cell r="F4179" t="str">
            <v>HGC-Lib-26021265</v>
          </cell>
        </row>
        <row r="4180">
          <cell r="C4180" t="str">
            <v>PSM-ZM202508180015-0076</v>
          </cell>
        </row>
        <row r="4180">
          <cell r="F4180" t="str">
            <v>HGC-Lib-26021266</v>
          </cell>
        </row>
        <row r="4181">
          <cell r="C4181" t="str">
            <v>PSM-ZM202508180015-0076</v>
          </cell>
        </row>
        <row r="4181">
          <cell r="F4181" t="str">
            <v>HGC-Lib-26021267</v>
          </cell>
        </row>
        <row r="4182">
          <cell r="C4182" t="str">
            <v>PSM-ZM202508180015-0076</v>
          </cell>
        </row>
        <row r="4182">
          <cell r="F4182" t="str">
            <v>HGC-Lib-26021268</v>
          </cell>
        </row>
        <row r="4183">
          <cell r="C4183" t="str">
            <v>PSM-ZM202508180015-0076</v>
          </cell>
        </row>
        <row r="4183">
          <cell r="F4183" t="str">
            <v>HGC-Lib-26021269</v>
          </cell>
        </row>
        <row r="4184">
          <cell r="C4184" t="str">
            <v>PSM-ZM202508180015-0076</v>
          </cell>
        </row>
        <row r="4184">
          <cell r="F4184" t="str">
            <v>HGC-Lib-26021270</v>
          </cell>
        </row>
        <row r="4185">
          <cell r="C4185" t="str">
            <v>PSM-ZM202508180015-0076</v>
          </cell>
        </row>
        <row r="4185">
          <cell r="F4185" t="str">
            <v>HGC-Lib-26021271</v>
          </cell>
        </row>
        <row r="4186">
          <cell r="C4186" t="str">
            <v>PSM-ZM202508180015-0076</v>
          </cell>
        </row>
        <row r="4186">
          <cell r="F4186" t="str">
            <v>HGC-Lib-26021272</v>
          </cell>
        </row>
        <row r="4187">
          <cell r="C4187" t="str">
            <v>PSM-ZM202508180015-0076</v>
          </cell>
        </row>
        <row r="4187">
          <cell r="F4187" t="str">
            <v>HGC-Lib-26021273</v>
          </cell>
        </row>
        <row r="4188">
          <cell r="C4188" t="str">
            <v>PSM-ZM202508180015-0076</v>
          </cell>
        </row>
        <row r="4188">
          <cell r="F4188" t="str">
            <v>HGC-Lib-26021274</v>
          </cell>
        </row>
        <row r="4189">
          <cell r="C4189" t="str">
            <v>PSM-ZM202508180015-0076</v>
          </cell>
        </row>
        <row r="4189">
          <cell r="F4189" t="str">
            <v>HGC-Lib-26021275</v>
          </cell>
        </row>
        <row r="4190">
          <cell r="C4190" t="str">
            <v>PSM-ZM202508180015-0076</v>
          </cell>
        </row>
        <row r="4190">
          <cell r="F4190" t="str">
            <v>HGC-Lib-26021276</v>
          </cell>
        </row>
        <row r="4191">
          <cell r="C4191" t="str">
            <v>PSM-ZM202508180015-0076</v>
          </cell>
        </row>
        <row r="4191">
          <cell r="F4191" t="str">
            <v>HGC-Lib-26021277</v>
          </cell>
        </row>
        <row r="4192">
          <cell r="C4192" t="str">
            <v>PSM-ZM202508180015-0076</v>
          </cell>
        </row>
        <row r="4192">
          <cell r="F4192" t="str">
            <v>HGC-Lib-26021278</v>
          </cell>
        </row>
        <row r="4193">
          <cell r="C4193" t="str">
            <v>PSM-ZM202508180015-0076</v>
          </cell>
        </row>
        <row r="4193">
          <cell r="F4193" t="str">
            <v>HGC-Lib-26021279</v>
          </cell>
        </row>
        <row r="4194">
          <cell r="C4194" t="str">
            <v>PSM-ZM202508180015-0076</v>
          </cell>
        </row>
        <row r="4194">
          <cell r="F4194" t="str">
            <v>HGC-Lib-26021280</v>
          </cell>
        </row>
        <row r="4195">
          <cell r="C4195" t="str">
            <v>PSM-ZM202508180015-0076</v>
          </cell>
        </row>
        <row r="4195">
          <cell r="F4195" t="str">
            <v>HGC-Lib-26021281</v>
          </cell>
        </row>
        <row r="4196">
          <cell r="C4196" t="str">
            <v>PSM-ZM202508180015-0076</v>
          </cell>
        </row>
        <row r="4196">
          <cell r="F4196" t="str">
            <v>HGC-Lib-26021282</v>
          </cell>
        </row>
        <row r="4197">
          <cell r="C4197" t="str">
            <v>PSM-ZM202601270002-0001</v>
          </cell>
        </row>
        <row r="4197">
          <cell r="F4197" t="str">
            <v>HGC-Lib-26021283</v>
          </cell>
        </row>
        <row r="4198">
          <cell r="C4198" t="str">
            <v>PSM-ZM202601270002-0001</v>
          </cell>
        </row>
        <row r="4198">
          <cell r="F4198" t="str">
            <v>HGC-Lib-26021284</v>
          </cell>
        </row>
        <row r="4199">
          <cell r="C4199" t="str">
            <v>PSM-ZM202601270002-0001</v>
          </cell>
        </row>
        <row r="4199">
          <cell r="F4199" t="str">
            <v>HGC-Lib-26021285</v>
          </cell>
        </row>
        <row r="4200">
          <cell r="C4200" t="str">
            <v>PSM-ZM202601270002-0001</v>
          </cell>
        </row>
        <row r="4200">
          <cell r="F4200" t="str">
            <v>HGC-Lib-26021286</v>
          </cell>
        </row>
        <row r="4201">
          <cell r="C4201" t="str">
            <v>PSM-ZM202601270002-0001</v>
          </cell>
        </row>
        <row r="4201">
          <cell r="F4201" t="str">
            <v>HGC-Lib-26021287</v>
          </cell>
        </row>
        <row r="4202">
          <cell r="C4202" t="str">
            <v>PSM-ZM202601270002-0001</v>
          </cell>
        </row>
        <row r="4202">
          <cell r="F4202" t="str">
            <v>HGC-Lib-26021288</v>
          </cell>
        </row>
        <row r="4203">
          <cell r="C4203" t="str">
            <v>PSM-ZM202601270002-0001</v>
          </cell>
        </row>
        <row r="4203">
          <cell r="F4203" t="str">
            <v>HGC-Lib-26021289</v>
          </cell>
        </row>
        <row r="4204">
          <cell r="C4204" t="str">
            <v>PSM-ZM202601270002-0001</v>
          </cell>
        </row>
        <row r="4204">
          <cell r="F4204" t="str">
            <v>HGC-Lib-26021290</v>
          </cell>
        </row>
        <row r="4205">
          <cell r="C4205" t="str">
            <v>PSM-ZM202601270002-0001</v>
          </cell>
        </row>
        <row r="4205">
          <cell r="F4205" t="str">
            <v>HGC-Lib-26021291</v>
          </cell>
        </row>
        <row r="4206">
          <cell r="C4206" t="str">
            <v>PSM-ZM202601270002-0001</v>
          </cell>
        </row>
        <row r="4206">
          <cell r="F4206" t="str">
            <v>HGC-Lib-26021292</v>
          </cell>
        </row>
        <row r="4207">
          <cell r="C4207" t="str">
            <v>PSM-ZM202601270002-0001</v>
          </cell>
        </row>
        <row r="4207">
          <cell r="F4207" t="str">
            <v>HGC-Lib-26021293</v>
          </cell>
        </row>
        <row r="4208">
          <cell r="C4208" t="str">
            <v>PSM-ZM202601270002-0001</v>
          </cell>
        </row>
        <row r="4208">
          <cell r="F4208" t="str">
            <v>HGC-Lib-26021294</v>
          </cell>
        </row>
        <row r="4209">
          <cell r="C4209" t="str">
            <v>PSM-ZM202601270002-0001</v>
          </cell>
        </row>
        <row r="4209">
          <cell r="F4209" t="str">
            <v>HGC-Lib-26021295</v>
          </cell>
        </row>
        <row r="4210">
          <cell r="C4210" t="str">
            <v>PSM-ZM202601270002-0001</v>
          </cell>
        </row>
        <row r="4210">
          <cell r="F4210" t="str">
            <v>HGC-Lib-26021296</v>
          </cell>
        </row>
        <row r="4211">
          <cell r="C4211" t="str">
            <v>PSM-ZM202601270002-0001</v>
          </cell>
        </row>
        <row r="4211">
          <cell r="F4211" t="str">
            <v>HGC-Lib-26021297</v>
          </cell>
        </row>
        <row r="4212">
          <cell r="C4212" t="str">
            <v>PSM-ZM202601270002-0001</v>
          </cell>
        </row>
        <row r="4212">
          <cell r="F4212" t="str">
            <v>HGC-Lib-26021298</v>
          </cell>
        </row>
        <row r="4213">
          <cell r="C4213" t="str">
            <v>PSM-ZM202601270002-0001</v>
          </cell>
        </row>
        <row r="4213">
          <cell r="F4213" t="str">
            <v>HGC-Lib-26021299</v>
          </cell>
        </row>
        <row r="4214">
          <cell r="C4214" t="str">
            <v>PSM-ZM202601270002-0001</v>
          </cell>
        </row>
        <row r="4214">
          <cell r="F4214" t="str">
            <v>HGC-Lib-26021300</v>
          </cell>
        </row>
        <row r="4215">
          <cell r="C4215" t="str">
            <v>PSM-ZM202507070003-0147</v>
          </cell>
        </row>
        <row r="4215">
          <cell r="F4215" t="str">
            <v>HGC-Lib-26021301</v>
          </cell>
        </row>
        <row r="4216">
          <cell r="C4216" t="str">
            <v>PSM-ZM202602110002-0001</v>
          </cell>
        </row>
        <row r="4216">
          <cell r="F4216" t="str">
            <v>HGC-POOL-26021331</v>
          </cell>
        </row>
        <row r="4217">
          <cell r="C4217" t="str">
            <v>PSM-ZM202602110002-0001</v>
          </cell>
        </row>
        <row r="4217">
          <cell r="F4217" t="str">
            <v>HGC-POOL-26021332</v>
          </cell>
        </row>
        <row r="4218">
          <cell r="C4218" t="str">
            <v>PSM-ZM202602110002-0001</v>
          </cell>
        </row>
        <row r="4218">
          <cell r="F4218" t="str">
            <v>HGC-POOL-26021333</v>
          </cell>
        </row>
        <row r="4219">
          <cell r="C4219" t="str">
            <v>PSM-ZM202602110002-0002</v>
          </cell>
        </row>
        <row r="4219">
          <cell r="F4219" t="str">
            <v>HGC-POOL-26021334</v>
          </cell>
        </row>
        <row r="4220">
          <cell r="C4220" t="str">
            <v>PSM-ZM202602110002-0003</v>
          </cell>
        </row>
        <row r="4220">
          <cell r="F4220" t="str">
            <v>HGC-POOL-26021335</v>
          </cell>
        </row>
        <row r="4221">
          <cell r="C4221" t="str">
            <v>PSM-ZM202602100011-0001</v>
          </cell>
        </row>
        <row r="4221">
          <cell r="F4221" t="str">
            <v>HGC-Lib-26021342</v>
          </cell>
        </row>
        <row r="4222">
          <cell r="C4222" t="str">
            <v>PSM-ZM202602100011-0001</v>
          </cell>
        </row>
        <row r="4222">
          <cell r="F4222" t="str">
            <v>HGC-Lib-26021343</v>
          </cell>
        </row>
        <row r="4223">
          <cell r="C4223" t="str">
            <v>PSM-ZM202602100011-0001</v>
          </cell>
        </row>
        <row r="4223">
          <cell r="F4223" t="str">
            <v>HGC-Lib-26021344</v>
          </cell>
        </row>
        <row r="4224">
          <cell r="C4224" t="str">
            <v>PSM-ZM202602100011-0001</v>
          </cell>
        </row>
        <row r="4224">
          <cell r="F4224" t="str">
            <v>HGC-Lib-26021345</v>
          </cell>
        </row>
        <row r="4225">
          <cell r="C4225" t="str">
            <v>PSM-ZM202602100011-0001</v>
          </cell>
        </row>
        <row r="4225">
          <cell r="F4225" t="str">
            <v>HGC-Lib-26021346</v>
          </cell>
        </row>
        <row r="4226">
          <cell r="C4226" t="str">
            <v>PSM-ZM202602100011-0001</v>
          </cell>
        </row>
        <row r="4226">
          <cell r="F4226" t="str">
            <v>HGC-Lib-26021347</v>
          </cell>
        </row>
        <row r="4227">
          <cell r="C4227" t="str">
            <v>PSM-ZM202602100011-0001</v>
          </cell>
        </row>
        <row r="4227">
          <cell r="F4227" t="str">
            <v>HGC-Lib-26021348</v>
          </cell>
        </row>
        <row r="4228">
          <cell r="C4228" t="str">
            <v>PSM-ZM202602100011-0001</v>
          </cell>
        </row>
        <row r="4228">
          <cell r="F4228" t="str">
            <v>HGC-Lib-26021349</v>
          </cell>
        </row>
        <row r="4229">
          <cell r="C4229" t="str">
            <v>PSM-ZM202602100011-0001</v>
          </cell>
        </row>
        <row r="4229">
          <cell r="F4229" t="str">
            <v>HGC-Lib-26021350</v>
          </cell>
        </row>
        <row r="4230">
          <cell r="C4230" t="str">
            <v>PSM-ZM202602100011-0001</v>
          </cell>
        </row>
        <row r="4230">
          <cell r="F4230" t="str">
            <v>HGC-Lib-26021351</v>
          </cell>
        </row>
        <row r="4231">
          <cell r="C4231" t="str">
            <v>PSM-ZM202602100011-0001</v>
          </cell>
        </row>
        <row r="4231">
          <cell r="F4231" t="str">
            <v>HGC-Lib-26021352</v>
          </cell>
        </row>
        <row r="4232">
          <cell r="C4232" t="str">
            <v>PSM-ZM202602100011-0001</v>
          </cell>
        </row>
        <row r="4232">
          <cell r="F4232" t="str">
            <v>HGC-Lib-26021353</v>
          </cell>
        </row>
        <row r="4233">
          <cell r="C4233" t="str">
            <v>PSM-ZM202507280016-0054</v>
          </cell>
        </row>
        <row r="4233">
          <cell r="F4233" t="str">
            <v>HGC-Lib-26021360</v>
          </cell>
        </row>
        <row r="4234">
          <cell r="C4234" t="str">
            <v>PSM-ZM202507280016-0054</v>
          </cell>
        </row>
        <row r="4234">
          <cell r="F4234" t="str">
            <v>HGC-Lib-26021361</v>
          </cell>
        </row>
        <row r="4235">
          <cell r="C4235" t="str">
            <v>PSM-ZM202506110002-0072</v>
          </cell>
        </row>
        <row r="4235">
          <cell r="F4235" t="str">
            <v>HGC-POOL-26021362</v>
          </cell>
        </row>
        <row r="4236">
          <cell r="C4236" t="str">
            <v>PSM-ZM202506110002-0072</v>
          </cell>
        </row>
        <row r="4236">
          <cell r="F4236" t="str">
            <v>HGC-POOL-26021363</v>
          </cell>
        </row>
        <row r="4237">
          <cell r="C4237" t="str">
            <v>PSM-ZM202506110002-0072</v>
          </cell>
        </row>
        <row r="4237">
          <cell r="F4237" t="str">
            <v>HGC-POOL-26021364</v>
          </cell>
        </row>
        <row r="4238">
          <cell r="C4238" t="str">
            <v>PSM-ZM202506110002-0072</v>
          </cell>
        </row>
        <row r="4238">
          <cell r="F4238" t="str">
            <v>HGC-POOL-26021365</v>
          </cell>
        </row>
        <row r="4239">
          <cell r="C4239" t="str">
            <v>PSM-ZM202506110002-0072</v>
          </cell>
        </row>
        <row r="4239">
          <cell r="F4239" t="str">
            <v>HGC-POOL-26021366</v>
          </cell>
        </row>
        <row r="4240">
          <cell r="C4240" t="str">
            <v>PSM-ZM202506110002-0072</v>
          </cell>
        </row>
        <row r="4240">
          <cell r="F4240" t="str">
            <v>HGC-POOL-26021367</v>
          </cell>
        </row>
        <row r="4241">
          <cell r="C4241" t="str">
            <v>PSM-ZM202506110002-0072</v>
          </cell>
        </row>
        <row r="4241">
          <cell r="F4241" t="str">
            <v>HGC-POOL-26021368</v>
          </cell>
        </row>
        <row r="4242">
          <cell r="C4242" t="str">
            <v>PSM-ZM202512160005-0079</v>
          </cell>
        </row>
        <row r="4242">
          <cell r="F4242" t="str">
            <v>HGC-Lib-26021369</v>
          </cell>
        </row>
        <row r="4243">
          <cell r="C4243" t="str">
            <v>PSM-ZM202512160005-0079</v>
          </cell>
        </row>
        <row r="4243">
          <cell r="F4243" t="str">
            <v>HGC-Lib-26021370</v>
          </cell>
        </row>
        <row r="4244">
          <cell r="C4244" t="str">
            <v>PSM-ZM202512160005-0079</v>
          </cell>
        </row>
        <row r="4244">
          <cell r="F4244" t="str">
            <v>HGC-Lib-26021371</v>
          </cell>
        </row>
        <row r="4245">
          <cell r="C4245" t="str">
            <v>PSM-ZM202512160005-0079</v>
          </cell>
        </row>
        <row r="4245">
          <cell r="F4245" t="str">
            <v>HGC-Lib-26021372</v>
          </cell>
        </row>
        <row r="4246">
          <cell r="C4246" t="str">
            <v>PSM-ZM202512160005-0079</v>
          </cell>
        </row>
        <row r="4246">
          <cell r="F4246" t="str">
            <v>HGC-Lib-26021373</v>
          </cell>
        </row>
        <row r="4247">
          <cell r="C4247" t="str">
            <v>PSM-ZM202512160005-0079</v>
          </cell>
        </row>
        <row r="4247">
          <cell r="F4247" t="str">
            <v>HGC-Lib-26021374</v>
          </cell>
        </row>
        <row r="4248">
          <cell r="C4248" t="str">
            <v>PSM-ZM202512160005-0079</v>
          </cell>
        </row>
        <row r="4248">
          <cell r="F4248" t="str">
            <v>HGC-Lib-26021375</v>
          </cell>
        </row>
        <row r="4249">
          <cell r="C4249" t="str">
            <v>PSM-ZM202512160005-0079</v>
          </cell>
        </row>
        <row r="4249">
          <cell r="F4249" t="str">
            <v>HGC-Lib-26021376</v>
          </cell>
        </row>
        <row r="4250">
          <cell r="C4250" t="str">
            <v>PSM-ZM202509250009-0024</v>
          </cell>
        </row>
        <row r="4250">
          <cell r="F4250" t="str">
            <v>HGC-Lib-26021377</v>
          </cell>
        </row>
        <row r="4251">
          <cell r="C4251" t="str">
            <v>PSM-ZM202509250009-0024</v>
          </cell>
        </row>
        <row r="4251">
          <cell r="F4251" t="str">
            <v>HGC-Lib-26021378</v>
          </cell>
        </row>
        <row r="4252">
          <cell r="C4252" t="str">
            <v>PSM-ZM202509250009-0024</v>
          </cell>
        </row>
        <row r="4252">
          <cell r="F4252" t="str">
            <v>HGC-Lib-26021379</v>
          </cell>
        </row>
        <row r="4253">
          <cell r="C4253" t="str">
            <v>PSM-ZM202509250009-0024</v>
          </cell>
        </row>
        <row r="4253">
          <cell r="F4253" t="str">
            <v>HGC-Lib-26021380</v>
          </cell>
        </row>
        <row r="4254">
          <cell r="C4254" t="str">
            <v>PSM-ZM202509250009-0024</v>
          </cell>
        </row>
        <row r="4254">
          <cell r="F4254" t="str">
            <v>HGC-Lib-26021381</v>
          </cell>
        </row>
        <row r="4255">
          <cell r="C4255" t="str">
            <v>PSM-ZM202509250009-0024</v>
          </cell>
        </row>
        <row r="4255">
          <cell r="F4255" t="str">
            <v>HGC-Lib-26021382</v>
          </cell>
        </row>
        <row r="4256">
          <cell r="C4256" t="str">
            <v>PSM-ZM202509250009-0024</v>
          </cell>
        </row>
        <row r="4256">
          <cell r="F4256" t="str">
            <v>HGC-Lib-26021383</v>
          </cell>
        </row>
        <row r="4257">
          <cell r="C4257" t="str">
            <v>PSM-ZM202509250009-0024</v>
          </cell>
        </row>
        <row r="4257">
          <cell r="F4257" t="str">
            <v>HGC-Lib-26021384</v>
          </cell>
        </row>
        <row r="4258">
          <cell r="C4258" t="str">
            <v>PSM-ZM202509250009-0024</v>
          </cell>
        </row>
        <row r="4258">
          <cell r="F4258" t="str">
            <v>HGC-Lib-26021385</v>
          </cell>
        </row>
        <row r="4259">
          <cell r="C4259" t="str">
            <v>PSM-ZM202509250009-0024</v>
          </cell>
        </row>
        <row r="4259">
          <cell r="F4259" t="str">
            <v>HGC-Lib-26021386</v>
          </cell>
        </row>
        <row r="4260">
          <cell r="C4260" t="str">
            <v>PSM-ZM202509250009-0024</v>
          </cell>
        </row>
        <row r="4260">
          <cell r="F4260" t="str">
            <v>HGC-Lib-26021387</v>
          </cell>
        </row>
        <row r="4261">
          <cell r="C4261" t="str">
            <v>PSM-ZM202509250009-0024</v>
          </cell>
        </row>
        <row r="4261">
          <cell r="F4261" t="str">
            <v>HGC-Lib-26021388</v>
          </cell>
        </row>
        <row r="4262">
          <cell r="C4262" t="str">
            <v>PSM-ZM202509250009-0024</v>
          </cell>
        </row>
        <row r="4262">
          <cell r="F4262" t="str">
            <v>HGC-Lib-26021389</v>
          </cell>
        </row>
        <row r="4263">
          <cell r="C4263" t="str">
            <v>PSM-ZM202509250009-0024</v>
          </cell>
        </row>
        <row r="4263">
          <cell r="F4263" t="str">
            <v>HGC-Lib-26021390</v>
          </cell>
        </row>
        <row r="4264">
          <cell r="C4264" t="str">
            <v>PSM-ZM202509250009-0024</v>
          </cell>
        </row>
        <row r="4264">
          <cell r="F4264" t="str">
            <v>HGC-Lib-26021391</v>
          </cell>
        </row>
        <row r="4265">
          <cell r="C4265" t="str">
            <v>PSM-ZM202509250009-0024</v>
          </cell>
        </row>
        <row r="4265">
          <cell r="F4265" t="str">
            <v>HGC-Lib-26021392</v>
          </cell>
        </row>
        <row r="4266">
          <cell r="C4266" t="str">
            <v>PSM-ZM202509250009-0024</v>
          </cell>
        </row>
        <row r="4266">
          <cell r="F4266" t="str">
            <v>HGC-Lib-26021393</v>
          </cell>
        </row>
        <row r="4267">
          <cell r="C4267" t="str">
            <v>PSM-ZM202509250009-0024</v>
          </cell>
        </row>
        <row r="4267">
          <cell r="F4267" t="str">
            <v>HGC-Lib-26021394</v>
          </cell>
        </row>
        <row r="4268">
          <cell r="C4268" t="str">
            <v>PSM-ZM202509250009-0024</v>
          </cell>
        </row>
        <row r="4268">
          <cell r="F4268" t="str">
            <v>HGC-Lib-26021395</v>
          </cell>
        </row>
        <row r="4269">
          <cell r="C4269" t="str">
            <v>PSM-ZM202509250009-0024</v>
          </cell>
        </row>
        <row r="4269">
          <cell r="F4269" t="str">
            <v>HGC-Lib-26021396</v>
          </cell>
        </row>
        <row r="4270">
          <cell r="C4270" t="str">
            <v>PSM-ZM202509250009-0024</v>
          </cell>
        </row>
        <row r="4270">
          <cell r="F4270" t="str">
            <v>HGC-Lib-26021397</v>
          </cell>
        </row>
        <row r="4271">
          <cell r="C4271" t="str">
            <v>PSM-ZM202509250009-0024</v>
          </cell>
        </row>
        <row r="4271">
          <cell r="F4271" t="str">
            <v>HGC-Lib-26021398</v>
          </cell>
        </row>
        <row r="4272">
          <cell r="C4272" t="str">
            <v>PSM-ZM202509250009-0024</v>
          </cell>
        </row>
        <row r="4272">
          <cell r="F4272" t="str">
            <v>HGC-Lib-26021399</v>
          </cell>
        </row>
        <row r="4273">
          <cell r="C4273" t="str">
            <v>PSM-ZM202509250009-0024</v>
          </cell>
        </row>
        <row r="4273">
          <cell r="F4273" t="str">
            <v>HGC-Lib-26021400</v>
          </cell>
        </row>
        <row r="4274">
          <cell r="C4274" t="str">
            <v>PSM-ZM202509250009-0024</v>
          </cell>
        </row>
        <row r="4274">
          <cell r="F4274" t="str">
            <v>HGC-Lib-26021401</v>
          </cell>
        </row>
        <row r="4275">
          <cell r="C4275" t="str">
            <v>PSM-ZM202509250009-0024</v>
          </cell>
        </row>
        <row r="4275">
          <cell r="F4275" t="str">
            <v>HGC-Lib-26021402</v>
          </cell>
        </row>
        <row r="4276">
          <cell r="C4276" t="str">
            <v>PSM-ZM202509250009-0024</v>
          </cell>
        </row>
        <row r="4276">
          <cell r="F4276" t="str">
            <v>HGC-Lib-26021403</v>
          </cell>
        </row>
        <row r="4277">
          <cell r="C4277" t="str">
            <v>PSM-ZM202509250009-0024</v>
          </cell>
        </row>
        <row r="4277">
          <cell r="F4277" t="str">
            <v>HGC-Lib-26021404</v>
          </cell>
        </row>
        <row r="4278">
          <cell r="C4278" t="str">
            <v>PSM-ZM202509250009-0024</v>
          </cell>
        </row>
        <row r="4278">
          <cell r="F4278" t="str">
            <v>HGC-Lib-26021405</v>
          </cell>
        </row>
        <row r="4279">
          <cell r="C4279" t="str">
            <v>PSM-ZM202509250009-0024</v>
          </cell>
        </row>
        <row r="4279">
          <cell r="F4279" t="str">
            <v>HGC-Lib-26021406</v>
          </cell>
        </row>
        <row r="4280">
          <cell r="C4280" t="str">
            <v>PSM-ZM202509250009-0024</v>
          </cell>
        </row>
        <row r="4280">
          <cell r="F4280" t="str">
            <v>HGC-Lib-26021407</v>
          </cell>
        </row>
        <row r="4281">
          <cell r="C4281" t="str">
            <v>PSM-ZM202509250009-0024</v>
          </cell>
        </row>
        <row r="4281">
          <cell r="F4281" t="str">
            <v>HGC-Lib-26021408</v>
          </cell>
        </row>
        <row r="4282">
          <cell r="C4282" t="str">
            <v>PSM-ZM202509250009-0024</v>
          </cell>
        </row>
        <row r="4282">
          <cell r="F4282" t="str">
            <v>HGC-Lib-26021409</v>
          </cell>
        </row>
        <row r="4283">
          <cell r="C4283" t="str">
            <v>PSM-ZM202509250009-0024</v>
          </cell>
        </row>
        <row r="4283">
          <cell r="F4283" t="str">
            <v>HGC-Lib-26021410</v>
          </cell>
        </row>
        <row r="4284">
          <cell r="C4284" t="str">
            <v>PSM-ZM202509250009-0024</v>
          </cell>
        </row>
        <row r="4284">
          <cell r="F4284" t="str">
            <v>HGC-Lib-26021411</v>
          </cell>
        </row>
        <row r="4285">
          <cell r="C4285" t="str">
            <v>PSM-ZM202509250009-0024</v>
          </cell>
        </row>
        <row r="4285">
          <cell r="F4285" t="str">
            <v>HGC-Lib-26021412</v>
          </cell>
        </row>
        <row r="4286">
          <cell r="C4286" t="str">
            <v>PSM-ZM202509250009-0024</v>
          </cell>
        </row>
        <row r="4286">
          <cell r="F4286" t="str">
            <v>HGC-Lib-26021413</v>
          </cell>
        </row>
        <row r="4287">
          <cell r="C4287" t="str">
            <v>PSM-ZM202509250009-0024</v>
          </cell>
        </row>
        <row r="4287">
          <cell r="F4287" t="str">
            <v>HGC-Lib-26021414</v>
          </cell>
        </row>
        <row r="4288">
          <cell r="C4288" t="str">
            <v>PSM-ZM202509250009-0024</v>
          </cell>
        </row>
        <row r="4288">
          <cell r="F4288" t="str">
            <v>HGC-Lib-26021415</v>
          </cell>
        </row>
        <row r="4289">
          <cell r="C4289" t="str">
            <v>PSM-ZM202509250009-0024</v>
          </cell>
        </row>
        <row r="4289">
          <cell r="F4289" t="str">
            <v>HGC-Lib-26021416</v>
          </cell>
        </row>
        <row r="4290">
          <cell r="C4290" t="str">
            <v>PSM-ZM202509250009-0024</v>
          </cell>
        </row>
        <row r="4290">
          <cell r="F4290" t="str">
            <v>HGC-Lib-26021417</v>
          </cell>
        </row>
        <row r="4291">
          <cell r="C4291" t="str">
            <v>PSM-ZM202509250009-0024</v>
          </cell>
        </row>
        <row r="4291">
          <cell r="F4291" t="str">
            <v>HGC-Lib-26021418</v>
          </cell>
        </row>
        <row r="4292">
          <cell r="C4292" t="str">
            <v>PSM-ZM202509250009-0024</v>
          </cell>
        </row>
        <row r="4292">
          <cell r="F4292" t="str">
            <v>HGC-Lib-26021419</v>
          </cell>
        </row>
        <row r="4293">
          <cell r="C4293" t="str">
            <v>PSM-ZM202509250009-0024</v>
          </cell>
        </row>
        <row r="4293">
          <cell r="F4293" t="str">
            <v>HGC-Lib-26021420</v>
          </cell>
        </row>
        <row r="4294">
          <cell r="C4294" t="str">
            <v>PSM-ZM202509250009-0024</v>
          </cell>
        </row>
        <row r="4294">
          <cell r="F4294" t="str">
            <v>HGC-Lib-26021421</v>
          </cell>
        </row>
        <row r="4295">
          <cell r="C4295" t="str">
            <v>PSM-ZM202509250009-0024</v>
          </cell>
        </row>
        <row r="4295">
          <cell r="F4295" t="str">
            <v>HGC-Lib-26021422</v>
          </cell>
        </row>
        <row r="4296">
          <cell r="C4296" t="str">
            <v>PSM-ZM202507280016-0053</v>
          </cell>
        </row>
        <row r="4296">
          <cell r="F4296" t="str">
            <v>HGC-Lib-26021423</v>
          </cell>
        </row>
        <row r="4297">
          <cell r="C4297" t="str">
            <v>PSM-ZM202507280016-0053</v>
          </cell>
        </row>
        <row r="4297">
          <cell r="F4297" t="str">
            <v>HGC-Lib-26021424</v>
          </cell>
        </row>
        <row r="4298">
          <cell r="C4298" t="str">
            <v>PSM-ZM202507280016-0053</v>
          </cell>
        </row>
        <row r="4298">
          <cell r="F4298" t="str">
            <v>HGC-Lib-26021425</v>
          </cell>
        </row>
        <row r="4299">
          <cell r="C4299" t="str">
            <v>PSM-ZM202507280016-0053</v>
          </cell>
        </row>
        <row r="4299">
          <cell r="F4299" t="str">
            <v>HGC-Lib-26021426</v>
          </cell>
        </row>
        <row r="4300">
          <cell r="C4300" t="str">
            <v>PSM-ZM202507280016-0053</v>
          </cell>
        </row>
        <row r="4300">
          <cell r="F4300" t="str">
            <v>HGC-Lib-26021427</v>
          </cell>
        </row>
        <row r="4301">
          <cell r="C4301" t="str">
            <v>PSM-ZM202507280016-0053</v>
          </cell>
        </row>
        <row r="4301">
          <cell r="F4301" t="str">
            <v>HGC-Lib-26021428</v>
          </cell>
        </row>
        <row r="4302">
          <cell r="C4302" t="str">
            <v>PSM-ZM202512250014-0063</v>
          </cell>
        </row>
        <row r="4302">
          <cell r="F4302" t="str">
            <v>HGC-Lib-26021451</v>
          </cell>
        </row>
        <row r="4303">
          <cell r="C4303" t="str">
            <v>PSM-ZM202512250014-0064</v>
          </cell>
        </row>
        <row r="4303">
          <cell r="F4303" t="str">
            <v>HGC-Lib-26021452</v>
          </cell>
        </row>
        <row r="4304">
          <cell r="C4304" t="str">
            <v>PSM-ZM202512250014-0064</v>
          </cell>
        </row>
        <row r="4304">
          <cell r="F4304" t="str">
            <v>HGC-Lib-26021453</v>
          </cell>
        </row>
        <row r="4305">
          <cell r="C4305" t="str">
            <v>PSM-ZM202512250014-0064</v>
          </cell>
        </row>
        <row r="4305">
          <cell r="F4305" t="str">
            <v>HGC-Lib-26021454</v>
          </cell>
        </row>
        <row r="4306">
          <cell r="C4306" t="str">
            <v>PSM-ZM202512250014-0064</v>
          </cell>
        </row>
        <row r="4306">
          <cell r="F4306" t="str">
            <v>HGC-Lib-26021455</v>
          </cell>
        </row>
        <row r="4307">
          <cell r="C4307" t="str">
            <v>PSM-ZM202512250014-0064</v>
          </cell>
        </row>
        <row r="4307">
          <cell r="F4307" t="str">
            <v>HGC-Lib-26021456</v>
          </cell>
        </row>
        <row r="4308">
          <cell r="C4308" t="str">
            <v>PSM-ZM202512250014-0064</v>
          </cell>
        </row>
        <row r="4308">
          <cell r="F4308" t="str">
            <v>HGC-Lib-26021457</v>
          </cell>
        </row>
        <row r="4309">
          <cell r="C4309" t="str">
            <v>PSM-ZM202512250014-0064</v>
          </cell>
        </row>
        <row r="4309">
          <cell r="F4309" t="str">
            <v>HGC-Lib-26021458</v>
          </cell>
        </row>
        <row r="4310">
          <cell r="C4310" t="str">
            <v>PSM-ZM202512250014-0064</v>
          </cell>
        </row>
        <row r="4310">
          <cell r="F4310" t="str">
            <v>HGC-Lib-26021459</v>
          </cell>
        </row>
        <row r="4311">
          <cell r="C4311" t="str">
            <v>PSM-ZM202512250014-0064</v>
          </cell>
        </row>
        <row r="4311">
          <cell r="F4311" t="str">
            <v>HGC-Lib-26021460</v>
          </cell>
        </row>
        <row r="4312">
          <cell r="C4312" t="str">
            <v>PSM-ZM202512250014-0064</v>
          </cell>
        </row>
        <row r="4312">
          <cell r="F4312" t="str">
            <v>HGC-Lib-26021461</v>
          </cell>
        </row>
        <row r="4313">
          <cell r="C4313" t="str">
            <v>PSM-ZM202512250014-0064</v>
          </cell>
        </row>
        <row r="4313">
          <cell r="F4313" t="str">
            <v>HGC-Lib-26021462</v>
          </cell>
        </row>
        <row r="4314">
          <cell r="C4314" t="str">
            <v>PSM-ZM202512250014-0064</v>
          </cell>
        </row>
        <row r="4314">
          <cell r="F4314" t="str">
            <v>HGC-Lib-26021463</v>
          </cell>
        </row>
        <row r="4315">
          <cell r="C4315" t="str">
            <v>PSM-ZM202512250014-0064</v>
          </cell>
        </row>
        <row r="4315">
          <cell r="F4315" t="str">
            <v>HGC-Lib-26021464</v>
          </cell>
        </row>
        <row r="4316">
          <cell r="C4316" t="str">
            <v>PSM-ZM202512250014-0064</v>
          </cell>
        </row>
        <row r="4316">
          <cell r="F4316" t="str">
            <v>HGC-Lib-26021465</v>
          </cell>
        </row>
        <row r="4317">
          <cell r="C4317" t="str">
            <v>PSM-ZM202512250014-0064</v>
          </cell>
        </row>
        <row r="4317">
          <cell r="F4317" t="str">
            <v>HGC-Lib-26021466</v>
          </cell>
        </row>
        <row r="4318">
          <cell r="C4318" t="str">
            <v>PSM-ZM202512250014-0064</v>
          </cell>
        </row>
        <row r="4318">
          <cell r="F4318" t="str">
            <v>HGC-Lib-26021467</v>
          </cell>
        </row>
        <row r="4319">
          <cell r="C4319" t="str">
            <v>PSM-ZM202512250014-0065</v>
          </cell>
        </row>
        <row r="4319">
          <cell r="F4319" t="str">
            <v>HGC-Lib-26021468</v>
          </cell>
        </row>
        <row r="4320">
          <cell r="C4320" t="str">
            <v>PSM-ZM202512250014-0065</v>
          </cell>
        </row>
        <row r="4320">
          <cell r="F4320" t="str">
            <v>HGC-Lib-26021469</v>
          </cell>
        </row>
        <row r="4321">
          <cell r="C4321" t="str">
            <v>PSM-ZM202512250014-0065</v>
          </cell>
        </row>
        <row r="4321">
          <cell r="F4321" t="str">
            <v>HGC-Lib-26021470</v>
          </cell>
        </row>
        <row r="4322">
          <cell r="C4322" t="str">
            <v>PSM-ZM202512250014-0065</v>
          </cell>
        </row>
        <row r="4322">
          <cell r="F4322" t="str">
            <v>HGC-Lib-26021471</v>
          </cell>
        </row>
        <row r="4323">
          <cell r="C4323" t="str">
            <v>PSM-ZM202512250014-0065</v>
          </cell>
        </row>
        <row r="4323">
          <cell r="F4323" t="str">
            <v>HGC-Lib-26021472</v>
          </cell>
        </row>
        <row r="4324">
          <cell r="C4324" t="str">
            <v>PSM-ZM202512250014-0065</v>
          </cell>
        </row>
        <row r="4324">
          <cell r="F4324" t="str">
            <v>HGC-Lib-26021473</v>
          </cell>
        </row>
        <row r="4325">
          <cell r="C4325" t="str">
            <v>PSM-ZM202512250014-0065</v>
          </cell>
        </row>
        <row r="4325">
          <cell r="F4325" t="str">
            <v>HGC-Lib-26021474</v>
          </cell>
        </row>
        <row r="4326">
          <cell r="C4326" t="str">
            <v>PSM-ZM202512250014-0065</v>
          </cell>
        </row>
        <row r="4326">
          <cell r="F4326" t="str">
            <v>HGC-Lib-26021475</v>
          </cell>
        </row>
        <row r="4327">
          <cell r="C4327" t="str">
            <v>PSM-ZM202508060010-0147</v>
          </cell>
        </row>
        <row r="4327">
          <cell r="F4327" t="str">
            <v>HGC-POOL-26021476</v>
          </cell>
        </row>
        <row r="4328">
          <cell r="C4328" t="str">
            <v>PSM-ZM202508080010-0069</v>
          </cell>
        </row>
        <row r="4328">
          <cell r="F4328" t="str">
            <v>HGC-POOL-26021582</v>
          </cell>
        </row>
        <row r="4329">
          <cell r="C4329" t="str">
            <v>HGC20250118001-0080</v>
          </cell>
        </row>
        <row r="4329">
          <cell r="F4329" t="str">
            <v>HGC-Lib-26021583</v>
          </cell>
        </row>
        <row r="4330">
          <cell r="C4330" t="str">
            <v>HGC20250118001-0080</v>
          </cell>
        </row>
        <row r="4330">
          <cell r="F4330" t="str">
            <v>HGC-Lib-26021584</v>
          </cell>
        </row>
        <row r="4331">
          <cell r="C4331" t="str">
            <v>HGC20250118001-0080</v>
          </cell>
        </row>
        <row r="4331">
          <cell r="F4331" t="str">
            <v>HGC-Lib-26021585</v>
          </cell>
        </row>
        <row r="4332">
          <cell r="C4332" t="str">
            <v>HGC20250118001-0080</v>
          </cell>
        </row>
        <row r="4332">
          <cell r="F4332" t="str">
            <v>HGC-Lib-26021586</v>
          </cell>
        </row>
        <row r="4333">
          <cell r="C4333" t="str">
            <v>HGC20250118001-0080</v>
          </cell>
        </row>
        <row r="4333">
          <cell r="F4333" t="str">
            <v>HGC-Lib-26021587</v>
          </cell>
        </row>
        <row r="4334">
          <cell r="C4334" t="str">
            <v>HGC20250118001-0080</v>
          </cell>
        </row>
        <row r="4334">
          <cell r="F4334" t="str">
            <v>HGC-Lib-26021588</v>
          </cell>
        </row>
        <row r="4335">
          <cell r="C4335" t="str">
            <v>HGC20250118001-0080</v>
          </cell>
        </row>
        <row r="4335">
          <cell r="F4335" t="str">
            <v>HGC-Lib-26021589</v>
          </cell>
        </row>
        <row r="4336">
          <cell r="C4336" t="str">
            <v>HGC20250118001-0080</v>
          </cell>
        </row>
        <row r="4336">
          <cell r="F4336" t="str">
            <v>HGC-Lib-26021590</v>
          </cell>
        </row>
        <row r="4337">
          <cell r="C4337" t="str">
            <v>HGC20250118001-0080</v>
          </cell>
        </row>
        <row r="4337">
          <cell r="F4337" t="str">
            <v>HGC-Lib-26021591</v>
          </cell>
        </row>
        <row r="4338">
          <cell r="C4338" t="str">
            <v>HGC20250118001-0080</v>
          </cell>
        </row>
        <row r="4338">
          <cell r="F4338" t="str">
            <v>HGC-Lib-26021592</v>
          </cell>
        </row>
        <row r="4339">
          <cell r="C4339" t="str">
            <v>HGC20250118001-0080</v>
          </cell>
        </row>
        <row r="4339">
          <cell r="F4339" t="str">
            <v>HGC-Lib-26021593</v>
          </cell>
        </row>
        <row r="4340">
          <cell r="C4340" t="str">
            <v>HGC20250118001-0080</v>
          </cell>
        </row>
        <row r="4340">
          <cell r="F4340" t="str">
            <v>HGC-Lib-26021594</v>
          </cell>
        </row>
        <row r="4341">
          <cell r="C4341" t="str">
            <v>HGC20250118001-0080</v>
          </cell>
        </row>
        <row r="4341">
          <cell r="F4341" t="str">
            <v>HGC-Lib-26021595</v>
          </cell>
        </row>
        <row r="4342">
          <cell r="C4342" t="str">
            <v>HGC20250118001-0080</v>
          </cell>
        </row>
        <row r="4342">
          <cell r="F4342" t="str">
            <v>HGC-Lib-26021596</v>
          </cell>
        </row>
        <row r="4343">
          <cell r="C4343" t="str">
            <v>HGC20250118001-0080</v>
          </cell>
        </row>
        <row r="4343">
          <cell r="F4343" t="str">
            <v>HGC-Lib-26021597</v>
          </cell>
        </row>
        <row r="4344">
          <cell r="C4344" t="str">
            <v>HGC20241220003-0018</v>
          </cell>
        </row>
        <row r="4344">
          <cell r="F4344" t="str">
            <v>HGC-Lib-26021598</v>
          </cell>
        </row>
        <row r="4345">
          <cell r="C4345" t="str">
            <v>HGC20241220003-0018</v>
          </cell>
        </row>
        <row r="4345">
          <cell r="F4345" t="str">
            <v>HGC-Lib-26021599</v>
          </cell>
        </row>
        <row r="4346">
          <cell r="C4346" t="str">
            <v>PSM-ZM202508060010-0146</v>
          </cell>
        </row>
        <row r="4346">
          <cell r="F4346" t="str">
            <v>HGC-Lib-26020224</v>
          </cell>
        </row>
        <row r="4347">
          <cell r="C4347" t="str">
            <v>PSM-ZM202508060010-0146</v>
          </cell>
        </row>
        <row r="4347">
          <cell r="F4347" t="str">
            <v>HGC-Lib-26020250</v>
          </cell>
        </row>
        <row r="4348">
          <cell r="C4348" t="str">
            <v>PSM-ZM202508060010-0146</v>
          </cell>
        </row>
        <row r="4348">
          <cell r="F4348" t="str">
            <v>HGC-Lib-26020251</v>
          </cell>
        </row>
        <row r="4349">
          <cell r="C4349" t="str">
            <v>PSM-ZM202508060010-0146</v>
          </cell>
        </row>
        <row r="4349">
          <cell r="F4349" t="str">
            <v>HGC-Lib-26020252</v>
          </cell>
        </row>
        <row r="4350">
          <cell r="C4350" t="str">
            <v>PSM-ZM202508060010-0146</v>
          </cell>
        </row>
        <row r="4350">
          <cell r="F4350" t="str">
            <v>HGC-Lib-26020253</v>
          </cell>
        </row>
        <row r="4351">
          <cell r="C4351" t="str">
            <v>PSM-ZM202508060010-0146</v>
          </cell>
        </row>
        <row r="4351">
          <cell r="F4351" t="str">
            <v>HGC-Lib-26020254</v>
          </cell>
        </row>
        <row r="4352">
          <cell r="C4352" t="str">
            <v>PSM-ZM202508060010-0146</v>
          </cell>
        </row>
        <row r="4352">
          <cell r="F4352" t="str">
            <v>HGC-Lib-26020255</v>
          </cell>
        </row>
        <row r="4353">
          <cell r="C4353" t="str">
            <v>PSM-ZM202508060010-0146</v>
          </cell>
        </row>
        <row r="4353">
          <cell r="F4353" t="str">
            <v>HGC-Lib-26020256</v>
          </cell>
        </row>
        <row r="4354">
          <cell r="C4354" t="str">
            <v>PSM-ZM202508060010-0146</v>
          </cell>
        </row>
        <row r="4354">
          <cell r="F4354" t="str">
            <v>HGC-Lib-26020258</v>
          </cell>
        </row>
        <row r="4355">
          <cell r="C4355" t="str">
            <v>PSM-ZM202508060010-0146</v>
          </cell>
        </row>
        <row r="4355">
          <cell r="F4355" t="str">
            <v>HGC-Lib-26020259</v>
          </cell>
        </row>
        <row r="4356">
          <cell r="C4356" t="str">
            <v>PSM-ZM202508060010-0146</v>
          </cell>
        </row>
        <row r="4356">
          <cell r="F4356" t="str">
            <v>HGC-Lib-26020260</v>
          </cell>
        </row>
        <row r="4357">
          <cell r="C4357" t="str">
            <v>PSM-ZM202508060010-0146</v>
          </cell>
        </row>
        <row r="4357">
          <cell r="F4357" t="str">
            <v>HGC-Lib-26020261</v>
          </cell>
        </row>
        <row r="4358">
          <cell r="C4358" t="str">
            <v>PSM-ZM202508060010-0146</v>
          </cell>
        </row>
        <row r="4358">
          <cell r="F4358" t="str">
            <v>HGC-Lib-26020262</v>
          </cell>
        </row>
        <row r="4359">
          <cell r="C4359" t="str">
            <v>PSM-ZM202508060010-0146</v>
          </cell>
        </row>
        <row r="4359">
          <cell r="F4359" t="str">
            <v>HGC-Lib-26020263</v>
          </cell>
        </row>
        <row r="4360">
          <cell r="C4360" t="str">
            <v>PSM-ZM202508060010-0146</v>
          </cell>
        </row>
        <row r="4360">
          <cell r="F4360" t="str">
            <v>HGC-Lib-26020264</v>
          </cell>
        </row>
        <row r="4361">
          <cell r="C4361" t="str">
            <v>PSM-ZM202508060010-0146</v>
          </cell>
        </row>
        <row r="4361">
          <cell r="F4361" t="str">
            <v>HGC-Lib-26020265</v>
          </cell>
        </row>
        <row r="4362">
          <cell r="C4362" t="str">
            <v>PSM-ZM202508060010-0146</v>
          </cell>
        </row>
        <row r="4362">
          <cell r="F4362" t="str">
            <v>HGC-Lib-26020269</v>
          </cell>
        </row>
        <row r="4363">
          <cell r="C4363" t="str">
            <v>PSM-ZM202508060010-0146</v>
          </cell>
        </row>
        <row r="4363">
          <cell r="F4363" t="str">
            <v>HGC-Lib-26020274</v>
          </cell>
        </row>
        <row r="4364">
          <cell r="C4364" t="str">
            <v>PSM-ZM202508060010-0146</v>
          </cell>
        </row>
        <row r="4364">
          <cell r="F4364" t="str">
            <v>HGC-Lib-26020275</v>
          </cell>
        </row>
        <row r="4365">
          <cell r="C4365" t="str">
            <v>PSM-ZM202508060010-0146</v>
          </cell>
        </row>
        <row r="4365">
          <cell r="F4365" t="str">
            <v>HGC-Lib-26020317</v>
          </cell>
        </row>
        <row r="4366">
          <cell r="C4366" t="str">
            <v>PSM-ZM202508060010-0143</v>
          </cell>
        </row>
        <row r="4366">
          <cell r="F4366" t="str">
            <v>HGC-Lib-26017459</v>
          </cell>
        </row>
        <row r="4367">
          <cell r="C4367" t="str">
            <v>PSM-ZM202601210011-0019</v>
          </cell>
        </row>
        <row r="4367">
          <cell r="F4367" t="str">
            <v>HGC-Lib-26021752</v>
          </cell>
        </row>
        <row r="4368">
          <cell r="C4368" t="str">
            <v>PSM-ZM202601210011-0019</v>
          </cell>
        </row>
        <row r="4368">
          <cell r="F4368" t="str">
            <v>HGC-Lib-26021753</v>
          </cell>
        </row>
        <row r="4369">
          <cell r="C4369" t="str">
            <v>PSM-ZM202601210011-0019</v>
          </cell>
        </row>
        <row r="4369">
          <cell r="F4369" t="str">
            <v>HGC-Lib-26021754</v>
          </cell>
        </row>
        <row r="4370">
          <cell r="C4370" t="str">
            <v>PSM-ZM202601210011-0019</v>
          </cell>
        </row>
        <row r="4370">
          <cell r="F4370" t="str">
            <v>HGC-Lib-26021755</v>
          </cell>
        </row>
        <row r="4371">
          <cell r="C4371" t="str">
            <v>PSM-ZM202601210011-0019</v>
          </cell>
        </row>
        <row r="4371">
          <cell r="F4371" t="str">
            <v>HGC-Lib-26021756</v>
          </cell>
        </row>
        <row r="4372">
          <cell r="C4372" t="str">
            <v>PSM-ZM202601210011-0019</v>
          </cell>
        </row>
        <row r="4372">
          <cell r="F4372" t="str">
            <v>HGC-Lib-26021757</v>
          </cell>
        </row>
        <row r="4373">
          <cell r="C4373" t="str">
            <v>PSM-ZM202601210011-0019</v>
          </cell>
        </row>
        <row r="4373">
          <cell r="F4373" t="str">
            <v>HGC-Lib-26021758</v>
          </cell>
        </row>
        <row r="4374">
          <cell r="C4374" t="str">
            <v>PSM-ZM202601210011-0019</v>
          </cell>
        </row>
        <row r="4374">
          <cell r="F4374" t="str">
            <v>HGC-Lib-26021759</v>
          </cell>
        </row>
        <row r="4375">
          <cell r="C4375" t="str">
            <v>PSM-ZM202601210011-0019</v>
          </cell>
        </row>
        <row r="4375">
          <cell r="F4375" t="str">
            <v>HGC-Lib-26021760</v>
          </cell>
        </row>
        <row r="4376">
          <cell r="C4376" t="str">
            <v>PSM-ZM202601210011-0019</v>
          </cell>
        </row>
        <row r="4376">
          <cell r="F4376" t="str">
            <v>HGC-Lib-26021761</v>
          </cell>
        </row>
        <row r="4377">
          <cell r="C4377" t="str">
            <v>PSM-ZM202601210011-0019</v>
          </cell>
        </row>
        <row r="4377">
          <cell r="F4377" t="str">
            <v>HGC-Lib-26021762</v>
          </cell>
        </row>
        <row r="4378">
          <cell r="C4378" t="str">
            <v>PSM-ZM202601210011-0019</v>
          </cell>
        </row>
        <row r="4378">
          <cell r="F4378" t="str">
            <v>HGC-Lib-26021763</v>
          </cell>
        </row>
        <row r="4379">
          <cell r="C4379" t="str">
            <v>PSM-ZM202601210011-0019</v>
          </cell>
        </row>
        <row r="4379">
          <cell r="F4379" t="str">
            <v>HGC-Lib-26021764</v>
          </cell>
        </row>
        <row r="4380">
          <cell r="C4380" t="str">
            <v>PSM-ZM202601210011-0019</v>
          </cell>
        </row>
        <row r="4380">
          <cell r="F4380" t="str">
            <v>HGC-Lib-26021765</v>
          </cell>
        </row>
        <row r="4381">
          <cell r="C4381" t="str">
            <v>PSM-ZM202601210011-0019</v>
          </cell>
        </row>
        <row r="4381">
          <cell r="F4381" t="str">
            <v>HGC-Lib-26021766</v>
          </cell>
        </row>
        <row r="4382">
          <cell r="C4382" t="str">
            <v>PSM-ZM202601210011-0019</v>
          </cell>
        </row>
        <row r="4382">
          <cell r="F4382" t="str">
            <v>HGC-Lib-26021767</v>
          </cell>
        </row>
        <row r="4383">
          <cell r="C4383" t="str">
            <v>PSM-ZM202601210011-0019</v>
          </cell>
        </row>
        <row r="4383">
          <cell r="F4383" t="str">
            <v>HGC-Lib-26021768</v>
          </cell>
        </row>
        <row r="4384">
          <cell r="C4384" t="str">
            <v>PSM-ZM202601210011-0019</v>
          </cell>
        </row>
        <row r="4384">
          <cell r="F4384" t="str">
            <v>HGC-Lib-26021769</v>
          </cell>
        </row>
        <row r="4385">
          <cell r="C4385" t="str">
            <v>PSM-ZM202601210011-0019</v>
          </cell>
        </row>
        <row r="4385">
          <cell r="F4385" t="str">
            <v>HGC-Lib-26021770</v>
          </cell>
        </row>
        <row r="4386">
          <cell r="C4386" t="str">
            <v>PSM-ZM202601210011-0019</v>
          </cell>
        </row>
        <row r="4386">
          <cell r="F4386" t="str">
            <v>HGC-Lib-26021771</v>
          </cell>
        </row>
        <row r="4387">
          <cell r="C4387" t="str">
            <v>PSM-ZM202601210011-0019</v>
          </cell>
        </row>
        <row r="4387">
          <cell r="F4387" t="str">
            <v>HGC-Lib-26021772</v>
          </cell>
        </row>
        <row r="4388">
          <cell r="C4388" t="str">
            <v>PSM-ZM202601210011-0019</v>
          </cell>
        </row>
        <row r="4388">
          <cell r="F4388" t="str">
            <v>HGC-Lib-26021773</v>
          </cell>
        </row>
        <row r="4389">
          <cell r="C4389" t="str">
            <v>PSM-ZM202601210011-0019</v>
          </cell>
        </row>
        <row r="4389">
          <cell r="F4389" t="str">
            <v>HGC-Lib-26021774</v>
          </cell>
        </row>
        <row r="4390">
          <cell r="C4390" t="str">
            <v>PSM-ZM202601210011-0019</v>
          </cell>
        </row>
        <row r="4390">
          <cell r="F4390" t="str">
            <v>HGC-Lib-26021775</v>
          </cell>
        </row>
        <row r="4391">
          <cell r="C4391" t="str">
            <v>PSM-ZM202601210011-0019</v>
          </cell>
        </row>
        <row r="4391">
          <cell r="F4391" t="str">
            <v>HGC-Lib-26021776</v>
          </cell>
        </row>
        <row r="4392">
          <cell r="C4392" t="str">
            <v>PSM-ZM202601210011-0019</v>
          </cell>
        </row>
        <row r="4392">
          <cell r="F4392" t="str">
            <v>HGC-Lib-26021777</v>
          </cell>
        </row>
        <row r="4393">
          <cell r="C4393" t="str">
            <v>PSM-ZM202601210011-0019</v>
          </cell>
        </row>
        <row r="4393">
          <cell r="F4393" t="str">
            <v>HGC-Lib-26021778</v>
          </cell>
        </row>
        <row r="4394">
          <cell r="C4394" t="str">
            <v>PSM-ZM202601210011-0019</v>
          </cell>
        </row>
        <row r="4394">
          <cell r="F4394" t="str">
            <v>HGC-Lib-26021779</v>
          </cell>
        </row>
        <row r="4395">
          <cell r="C4395" t="str">
            <v>PSM-ZM202601210011-0019</v>
          </cell>
        </row>
        <row r="4395">
          <cell r="F4395" t="str">
            <v>HGC-Lib-26021780</v>
          </cell>
        </row>
        <row r="4396">
          <cell r="C4396" t="str">
            <v>PSM-ZM202601210011-0019</v>
          </cell>
        </row>
        <row r="4396">
          <cell r="F4396" t="str">
            <v>HGC-Lib-26021781</v>
          </cell>
        </row>
        <row r="4397">
          <cell r="C4397" t="str">
            <v>PSM-ZM202601210011-0019</v>
          </cell>
        </row>
        <row r="4397">
          <cell r="F4397" t="str">
            <v>HGC-Lib-26021782</v>
          </cell>
        </row>
        <row r="4398">
          <cell r="C4398" t="str">
            <v>PSM-ZM202601210011-0019</v>
          </cell>
        </row>
        <row r="4398">
          <cell r="F4398" t="str">
            <v>HGC-Lib-26021783</v>
          </cell>
        </row>
        <row r="4399">
          <cell r="C4399" t="str">
            <v>PSM-ZM202601210011-0019</v>
          </cell>
        </row>
        <row r="4399">
          <cell r="F4399" t="str">
            <v>HGC-Lib-26021784</v>
          </cell>
        </row>
        <row r="4400">
          <cell r="C4400" t="str">
            <v>PSM-ZM202601210011-0019</v>
          </cell>
        </row>
        <row r="4400">
          <cell r="F4400" t="str">
            <v>HGC-Lib-26021785</v>
          </cell>
        </row>
        <row r="4401">
          <cell r="C4401" t="str">
            <v>PSM-ZM202601210011-0019</v>
          </cell>
        </row>
        <row r="4401">
          <cell r="F4401" t="str">
            <v>HGC-Lib-26021786</v>
          </cell>
        </row>
        <row r="4402">
          <cell r="C4402" t="str">
            <v>PSM-ZM202601210011-0019</v>
          </cell>
        </row>
        <row r="4402">
          <cell r="F4402" t="str">
            <v>HGC-Lib-26021787</v>
          </cell>
        </row>
        <row r="4403">
          <cell r="C4403" t="str">
            <v>PSM-ZM202601210011-0019</v>
          </cell>
        </row>
        <row r="4403">
          <cell r="F4403" t="str">
            <v>HGC-Lib-26021788</v>
          </cell>
        </row>
        <row r="4404">
          <cell r="C4404" t="str">
            <v>PSM-ZM202601210011-0019</v>
          </cell>
        </row>
        <row r="4404">
          <cell r="F4404" t="str">
            <v>HGC-Lib-26021789</v>
          </cell>
        </row>
        <row r="4405">
          <cell r="C4405" t="str">
            <v>PSM-ZM202601210011-0019</v>
          </cell>
        </row>
        <row r="4405">
          <cell r="F4405" t="str">
            <v>HGC-Lib-26021790</v>
          </cell>
        </row>
        <row r="4406">
          <cell r="C4406" t="str">
            <v>PSM-ZM202601210011-0019</v>
          </cell>
        </row>
        <row r="4406">
          <cell r="F4406" t="str">
            <v>HGC-Lib-26021791</v>
          </cell>
        </row>
        <row r="4407">
          <cell r="C4407" t="str">
            <v>PSM-ZM202601210011-0019</v>
          </cell>
        </row>
        <row r="4407">
          <cell r="F4407" t="str">
            <v>HGC-Lib-26021792</v>
          </cell>
        </row>
        <row r="4408">
          <cell r="C4408" t="str">
            <v>PSM-ZM202601210011-0019</v>
          </cell>
        </row>
        <row r="4408">
          <cell r="F4408" t="str">
            <v>HGC-Lib-26021793</v>
          </cell>
        </row>
        <row r="4409">
          <cell r="C4409" t="str">
            <v>PSM-ZM202601210011-0019</v>
          </cell>
        </row>
        <row r="4409">
          <cell r="F4409" t="str">
            <v>HGC-Lib-26021794</v>
          </cell>
        </row>
        <row r="4410">
          <cell r="C4410" t="str">
            <v>PSM-ZM202601210011-0019</v>
          </cell>
        </row>
        <row r="4410">
          <cell r="F4410" t="str">
            <v>HGC-Lib-26021795</v>
          </cell>
        </row>
        <row r="4411">
          <cell r="C4411" t="str">
            <v>PSM-ZM202601210011-0015</v>
          </cell>
        </row>
        <row r="4411">
          <cell r="F4411" t="str">
            <v>HGC-Lib-26020965</v>
          </cell>
        </row>
        <row r="4412">
          <cell r="C4412" t="str">
            <v>HGC20230324002-0094</v>
          </cell>
        </row>
        <row r="4412">
          <cell r="F4412" t="str">
            <v>HGC-Lib-26021601</v>
          </cell>
        </row>
        <row r="4413">
          <cell r="C4413" t="str">
            <v>HGC20230324002-0094</v>
          </cell>
        </row>
        <row r="4413">
          <cell r="F4413" t="str">
            <v>HGC-Lib-26021602</v>
          </cell>
        </row>
        <row r="4414">
          <cell r="C4414" t="str">
            <v>HGC20230324002-0094</v>
          </cell>
        </row>
        <row r="4414">
          <cell r="F4414" t="str">
            <v>HGC-Lib-26021603</v>
          </cell>
        </row>
        <row r="4415">
          <cell r="C4415" t="str">
            <v>HGC20230324002-0094</v>
          </cell>
        </row>
        <row r="4415">
          <cell r="F4415" t="str">
            <v>HGC-Lib-26021604</v>
          </cell>
        </row>
        <row r="4416">
          <cell r="C4416" t="str">
            <v>HGC20230324002-0094</v>
          </cell>
        </row>
        <row r="4416">
          <cell r="F4416" t="str">
            <v>HGC-Lib-26021605</v>
          </cell>
        </row>
        <row r="4417">
          <cell r="C4417" t="str">
            <v>HGC20230324002-0094</v>
          </cell>
        </row>
        <row r="4417">
          <cell r="F4417" t="str">
            <v>HGC-Lib-26021606</v>
          </cell>
        </row>
        <row r="4418">
          <cell r="C4418" t="str">
            <v>HGC20230324002-0094</v>
          </cell>
        </row>
        <row r="4418">
          <cell r="F4418" t="str">
            <v>HGC-Lib-26021607</v>
          </cell>
        </row>
        <row r="4419">
          <cell r="C4419" t="str">
            <v>HGC20230324002-0094</v>
          </cell>
        </row>
        <row r="4419">
          <cell r="F4419" t="str">
            <v>HGC-Lib-26021608</v>
          </cell>
        </row>
        <row r="4420">
          <cell r="C4420" t="str">
            <v>HGC20230324002-0094</v>
          </cell>
        </row>
        <row r="4420">
          <cell r="F4420" t="str">
            <v>HGC-Lib-26021609</v>
          </cell>
        </row>
        <row r="4421">
          <cell r="C4421" t="str">
            <v>PSM-ZM202601210011-0021</v>
          </cell>
        </row>
        <row r="4421">
          <cell r="F4421" t="str">
            <v>HGC-Lib-26021657</v>
          </cell>
        </row>
        <row r="4422">
          <cell r="C4422" t="str">
            <v>PSM-ZM202601210011-0021</v>
          </cell>
        </row>
        <row r="4422">
          <cell r="F4422" t="str">
            <v>HGC-Lib-26021658</v>
          </cell>
        </row>
        <row r="4423">
          <cell r="C4423" t="str">
            <v>PSM-ZM202601210011-0021</v>
          </cell>
        </row>
        <row r="4423">
          <cell r="F4423" t="str">
            <v>HGC-Lib-26021659</v>
          </cell>
        </row>
        <row r="4424">
          <cell r="C4424" t="str">
            <v>PSM-ZM202601210011-0021</v>
          </cell>
        </row>
        <row r="4424">
          <cell r="F4424" t="str">
            <v>HGC-Lib-26021660</v>
          </cell>
        </row>
        <row r="4425">
          <cell r="C4425" t="str">
            <v>PSM-ZM202601210011-0021</v>
          </cell>
        </row>
        <row r="4425">
          <cell r="F4425" t="str">
            <v>HGC-Lib-26021661</v>
          </cell>
        </row>
        <row r="4426">
          <cell r="C4426" t="str">
            <v>PSM-ZM202601210011-0021</v>
          </cell>
        </row>
        <row r="4426">
          <cell r="F4426" t="str">
            <v>HGC-Lib-26021662</v>
          </cell>
        </row>
        <row r="4427">
          <cell r="C4427" t="str">
            <v>PSM-ZM202601210011-0021</v>
          </cell>
        </row>
        <row r="4427">
          <cell r="F4427" t="str">
            <v>HGC-Lib-26021663</v>
          </cell>
        </row>
        <row r="4428">
          <cell r="C4428" t="str">
            <v>PSM-ZM202511200006-0023</v>
          </cell>
        </row>
        <row r="4428">
          <cell r="F4428" t="str">
            <v>HGC-Lib-26021664</v>
          </cell>
        </row>
        <row r="4429">
          <cell r="C4429" t="str">
            <v>PSM-ZM202511200006-0023</v>
          </cell>
        </row>
        <row r="4429">
          <cell r="F4429" t="str">
            <v>HGC-Lib-26021665</v>
          </cell>
        </row>
        <row r="4430">
          <cell r="C4430" t="str">
            <v>PSM-ZM202511200006-0023</v>
          </cell>
        </row>
        <row r="4430">
          <cell r="F4430" t="str">
            <v>HGC-Lib-26021666</v>
          </cell>
        </row>
        <row r="4431">
          <cell r="C4431" t="str">
            <v>PSM-ZM202511200006-0023</v>
          </cell>
        </row>
        <row r="4431">
          <cell r="F4431" t="str">
            <v>HGC-Lib-26021667</v>
          </cell>
        </row>
        <row r="4432">
          <cell r="C4432" t="str">
            <v>PSM-ZM202511200006-0023</v>
          </cell>
        </row>
        <row r="4432">
          <cell r="F4432" t="str">
            <v>HGC-Lib-26021668</v>
          </cell>
        </row>
        <row r="4433">
          <cell r="C4433" t="str">
            <v>PSM-ZM202511200006-0023</v>
          </cell>
        </row>
        <row r="4433">
          <cell r="F4433" t="str">
            <v>HGC-Lib-26021669</v>
          </cell>
        </row>
        <row r="4434">
          <cell r="C4434" t="str">
            <v>PSM-ZM202511200006-0023</v>
          </cell>
        </row>
        <row r="4434">
          <cell r="F4434" t="str">
            <v>HGC-Lib-26021670</v>
          </cell>
        </row>
        <row r="4435">
          <cell r="C4435" t="str">
            <v>PSM-ZM202511200006-0023</v>
          </cell>
        </row>
        <row r="4435">
          <cell r="F4435" t="str">
            <v>HGC-Lib-26021671</v>
          </cell>
        </row>
        <row r="4436">
          <cell r="C4436" t="str">
            <v>PSM-ZM202511200006-0023</v>
          </cell>
        </row>
        <row r="4436">
          <cell r="F4436" t="str">
            <v>HGC-Lib-26021672</v>
          </cell>
        </row>
        <row r="4437">
          <cell r="C4437" t="str">
            <v>PSM-ZM202511200006-0023</v>
          </cell>
        </row>
        <row r="4437">
          <cell r="F4437" t="str">
            <v>HGC-Lib-26021673</v>
          </cell>
        </row>
        <row r="4438">
          <cell r="C4438" t="str">
            <v>PSM-ZM202511200006-0023</v>
          </cell>
        </row>
        <row r="4438">
          <cell r="F4438" t="str">
            <v>HGC-Lib-26021674</v>
          </cell>
        </row>
        <row r="4439">
          <cell r="C4439" t="str">
            <v>PSM-ZM202511200006-0023</v>
          </cell>
        </row>
        <row r="4439">
          <cell r="F4439" t="str">
            <v>HGC-Lib-26021675</v>
          </cell>
        </row>
        <row r="4440">
          <cell r="C4440" t="str">
            <v>PSM-ZM202511200006-0023</v>
          </cell>
        </row>
        <row r="4440">
          <cell r="F4440" t="str">
            <v>HGC-Lib-26021676</v>
          </cell>
        </row>
        <row r="4441">
          <cell r="C4441" t="str">
            <v>PSM-ZM202511200006-0023</v>
          </cell>
        </row>
        <row r="4441">
          <cell r="F4441" t="str">
            <v>HGC-Lib-26021677</v>
          </cell>
        </row>
        <row r="4442">
          <cell r="C4442" t="str">
            <v>PSM-ZM202511200006-0023</v>
          </cell>
        </row>
        <row r="4442">
          <cell r="F4442" t="str">
            <v>HGC-Lib-26021678</v>
          </cell>
        </row>
        <row r="4443">
          <cell r="C4443" t="str">
            <v>PSM-ZM202511200006-0023</v>
          </cell>
        </row>
        <row r="4443">
          <cell r="F4443" t="str">
            <v>HGC-Lib-26021679</v>
          </cell>
        </row>
        <row r="4444">
          <cell r="C4444" t="str">
            <v>PSM-ZM202511200006-0023</v>
          </cell>
        </row>
        <row r="4444">
          <cell r="F4444" t="str">
            <v>HGC-Lib-26021680</v>
          </cell>
        </row>
        <row r="4445">
          <cell r="C4445" t="str">
            <v>PSM-ZM202511200006-0023</v>
          </cell>
        </row>
        <row r="4445">
          <cell r="F4445" t="str">
            <v>HGC-Lib-26021681</v>
          </cell>
        </row>
        <row r="4446">
          <cell r="C4446" t="str">
            <v>PSM-ZM202602060006-0003</v>
          </cell>
        </row>
        <row r="4446">
          <cell r="F4446" t="str">
            <v>HGC-Lib-26021682</v>
          </cell>
        </row>
        <row r="4447">
          <cell r="C4447" t="str">
            <v>PSM-ZM202602060006-0003</v>
          </cell>
        </row>
        <row r="4447">
          <cell r="F4447" t="str">
            <v>HGC-Lib-26021683</v>
          </cell>
        </row>
        <row r="4448">
          <cell r="C4448" t="str">
            <v>PSM-ZM202602060006-0003</v>
          </cell>
        </row>
        <row r="4448">
          <cell r="F4448" t="str">
            <v>HGC-Lib-26021684</v>
          </cell>
        </row>
        <row r="4449">
          <cell r="C4449" t="str">
            <v>PSM-ZM202602060006-0003</v>
          </cell>
        </row>
        <row r="4449">
          <cell r="F4449" t="str">
            <v>HGC-Lib-26021685</v>
          </cell>
        </row>
        <row r="4450">
          <cell r="C4450" t="str">
            <v>PSM-ZM202602060006-0003</v>
          </cell>
        </row>
        <row r="4450">
          <cell r="F4450" t="str">
            <v>HGC-Lib-26021686</v>
          </cell>
        </row>
        <row r="4451">
          <cell r="C4451" t="str">
            <v>PSM-ZM202602060006-0003</v>
          </cell>
        </row>
        <row r="4451">
          <cell r="F4451" t="str">
            <v>HGC-Lib-26021687</v>
          </cell>
        </row>
        <row r="4452">
          <cell r="C4452" t="str">
            <v>PSM-ZM202508140003-0009</v>
          </cell>
        </row>
        <row r="4452">
          <cell r="F4452" t="str">
            <v>HGC-Lib-26021688</v>
          </cell>
        </row>
        <row r="4453">
          <cell r="C4453" t="str">
            <v>PSM-ZM202508140003-0009</v>
          </cell>
        </row>
        <row r="4453">
          <cell r="F4453" t="str">
            <v>HGC-Lib-26021689</v>
          </cell>
        </row>
        <row r="4454">
          <cell r="C4454" t="str">
            <v>PSM-ZM202508140003-0009</v>
          </cell>
        </row>
        <row r="4454">
          <cell r="F4454" t="str">
            <v>HGC-Lib-26021690</v>
          </cell>
        </row>
        <row r="4455">
          <cell r="C4455" t="str">
            <v>PSM-ZM202508140003-0009</v>
          </cell>
        </row>
        <row r="4455">
          <cell r="F4455" t="str">
            <v>HGC-Lib-26021691</v>
          </cell>
        </row>
        <row r="4456">
          <cell r="C4456" t="str">
            <v>PSM-ZM202508140003-0009</v>
          </cell>
        </row>
        <row r="4456">
          <cell r="F4456" t="str">
            <v>HGC-Lib-26021692</v>
          </cell>
        </row>
        <row r="4457">
          <cell r="C4457" t="str">
            <v>PSM-ZM202508140003-0009</v>
          </cell>
        </row>
        <row r="4457">
          <cell r="F4457" t="str">
            <v>HGC-Lib-26021693</v>
          </cell>
        </row>
        <row r="4458">
          <cell r="C4458" t="str">
            <v>PSM-ZM202508140003-0010</v>
          </cell>
        </row>
        <row r="4458">
          <cell r="F4458" t="str">
            <v>HGC-Lib-26021694</v>
          </cell>
        </row>
        <row r="4459">
          <cell r="C4459" t="str">
            <v>PSM-ZM202508140003-0010</v>
          </cell>
        </row>
        <row r="4459">
          <cell r="F4459" t="str">
            <v>HGC-Lib-26021695</v>
          </cell>
        </row>
        <row r="4460">
          <cell r="C4460" t="str">
            <v>PSM-ZM202508140003-0010</v>
          </cell>
        </row>
        <row r="4460">
          <cell r="F4460" t="str">
            <v>HGC-Lib-26021696</v>
          </cell>
        </row>
        <row r="4461">
          <cell r="C4461" t="str">
            <v>PSM-ZM202508140003-0010</v>
          </cell>
        </row>
        <row r="4461">
          <cell r="F4461" t="str">
            <v>HGC-Lib-26021697</v>
          </cell>
        </row>
        <row r="4462">
          <cell r="C4462" t="str">
            <v>PSM-ZM202508140003-0010</v>
          </cell>
        </row>
        <row r="4462">
          <cell r="F4462" t="str">
            <v>HGC-Lib-26021698</v>
          </cell>
        </row>
        <row r="4463">
          <cell r="C4463" t="str">
            <v>PSM-ZM202508140003-0010</v>
          </cell>
        </row>
        <row r="4463">
          <cell r="F4463" t="str">
            <v>HGC-Lib-26021699</v>
          </cell>
        </row>
        <row r="4464">
          <cell r="C4464" t="str">
            <v>PSM-ZM202508180015-0077</v>
          </cell>
        </row>
        <row r="4464">
          <cell r="F4464" t="str">
            <v>HGC-Lib-26021700</v>
          </cell>
        </row>
        <row r="4465">
          <cell r="C4465" t="str">
            <v>PSM-ZM202508180015-0077</v>
          </cell>
        </row>
        <row r="4465">
          <cell r="F4465" t="str">
            <v>HGC-Lib-26021701</v>
          </cell>
        </row>
        <row r="4466">
          <cell r="C4466" t="str">
            <v>PSM-ZM202508180015-0077</v>
          </cell>
        </row>
        <row r="4466">
          <cell r="F4466" t="str">
            <v>HGC-Lib-26021702</v>
          </cell>
        </row>
        <row r="4467">
          <cell r="C4467" t="str">
            <v>PSM-ZM202508180015-0077</v>
          </cell>
        </row>
        <row r="4467">
          <cell r="F4467" t="str">
            <v>HGC-Lib-26021703</v>
          </cell>
        </row>
        <row r="4468">
          <cell r="C4468" t="str">
            <v>PSM-ZM202508180015-0077</v>
          </cell>
        </row>
        <row r="4468">
          <cell r="F4468" t="str">
            <v>HGC-Lib-26021704</v>
          </cell>
        </row>
        <row r="4469">
          <cell r="C4469" t="str">
            <v>PSM-ZM202508180015-0077</v>
          </cell>
        </row>
        <row r="4469">
          <cell r="F4469" t="str">
            <v>HGC-Lib-26021705</v>
          </cell>
        </row>
        <row r="4470">
          <cell r="C4470" t="str">
            <v>PSM-ZM202508180015-0077</v>
          </cell>
        </row>
        <row r="4470">
          <cell r="F4470" t="str">
            <v>HGC-Lib-26021706</v>
          </cell>
        </row>
        <row r="4471">
          <cell r="C4471" t="str">
            <v>PSM-ZM202508180015-0077</v>
          </cell>
        </row>
        <row r="4471">
          <cell r="F4471" t="str">
            <v>HGC-Lib-26021707</v>
          </cell>
        </row>
        <row r="4472">
          <cell r="C4472" t="str">
            <v>PSM-ZM202508180015-0077</v>
          </cell>
        </row>
        <row r="4472">
          <cell r="F4472" t="str">
            <v>HGC-Lib-26021708</v>
          </cell>
        </row>
        <row r="4473">
          <cell r="C4473" t="str">
            <v>PSM-ZM202508180015-0077</v>
          </cell>
        </row>
        <row r="4473">
          <cell r="F4473" t="str">
            <v>HGC-Lib-26021709</v>
          </cell>
        </row>
        <row r="4474">
          <cell r="C4474" t="str">
            <v>PSM-ZM202508180015-0077</v>
          </cell>
        </row>
        <row r="4474">
          <cell r="F4474" t="str">
            <v>HGC-Lib-26021710</v>
          </cell>
        </row>
        <row r="4475">
          <cell r="C4475" t="str">
            <v>PSM-ZM202508180015-0077</v>
          </cell>
        </row>
        <row r="4475">
          <cell r="F4475" t="str">
            <v>HGC-Lib-26021711</v>
          </cell>
        </row>
        <row r="4476">
          <cell r="C4476" t="str">
            <v>PSM-ZM202508180015-0077</v>
          </cell>
        </row>
        <row r="4476">
          <cell r="F4476" t="str">
            <v>HGC-Lib-26021712</v>
          </cell>
        </row>
        <row r="4477">
          <cell r="C4477" t="str">
            <v>PSM-ZM202508180015-0077</v>
          </cell>
        </row>
        <row r="4477">
          <cell r="F4477" t="str">
            <v>HGC-Lib-26021713</v>
          </cell>
        </row>
        <row r="4478">
          <cell r="C4478" t="str">
            <v>PSM-ZM202508180015-0077</v>
          </cell>
        </row>
        <row r="4478">
          <cell r="F4478" t="str">
            <v>HGC-Lib-26021714</v>
          </cell>
        </row>
        <row r="4479">
          <cell r="C4479" t="str">
            <v>PSM-ZM202508180015-0077</v>
          </cell>
        </row>
        <row r="4479">
          <cell r="F4479" t="str">
            <v>HGC-Lib-26021715</v>
          </cell>
        </row>
        <row r="4480">
          <cell r="C4480" t="str">
            <v>PSM-ZM202508180015-0077</v>
          </cell>
        </row>
        <row r="4480">
          <cell r="F4480" t="str">
            <v>HGC-Lib-26021716</v>
          </cell>
        </row>
        <row r="4481">
          <cell r="C4481" t="str">
            <v>PSM-ZM202508180015-0077</v>
          </cell>
        </row>
        <row r="4481">
          <cell r="F4481" t="str">
            <v>HGC-Lib-26021717</v>
          </cell>
        </row>
        <row r="4482">
          <cell r="C4482" t="str">
            <v>PSM-ZM202508180015-0077</v>
          </cell>
        </row>
        <row r="4482">
          <cell r="F4482" t="str">
            <v>HGC-Lib-26021718</v>
          </cell>
        </row>
        <row r="4483">
          <cell r="C4483" t="str">
            <v>PSM-ZM202508180015-0077</v>
          </cell>
        </row>
        <row r="4483">
          <cell r="F4483" t="str">
            <v>HGC-Lib-26021719</v>
          </cell>
        </row>
        <row r="4484">
          <cell r="C4484" t="str">
            <v>PSM-ZM202508180015-0077</v>
          </cell>
        </row>
        <row r="4484">
          <cell r="F4484" t="str">
            <v>HGC-Lib-26021720</v>
          </cell>
        </row>
        <row r="4485">
          <cell r="C4485" t="str">
            <v>PSM-ZM202508180015-0077</v>
          </cell>
        </row>
        <row r="4485">
          <cell r="F4485" t="str">
            <v>HGC-Lib-26021721</v>
          </cell>
        </row>
        <row r="4486">
          <cell r="C4486" t="str">
            <v>PSM-ZM202508180015-0077</v>
          </cell>
        </row>
        <row r="4486">
          <cell r="F4486" t="str">
            <v>HGC-Lib-26021722</v>
          </cell>
        </row>
        <row r="4487">
          <cell r="C4487" t="str">
            <v>PSM-ZM202508180015-0077</v>
          </cell>
        </row>
        <row r="4487">
          <cell r="F4487" t="str">
            <v>HGC-Lib-26021723</v>
          </cell>
        </row>
        <row r="4488">
          <cell r="C4488" t="str">
            <v>PSM-ZM202508180015-0077</v>
          </cell>
        </row>
        <row r="4488">
          <cell r="F4488" t="str">
            <v>HGC-Lib-26021724</v>
          </cell>
        </row>
        <row r="4489">
          <cell r="C4489" t="str">
            <v>PSM-ZM202508180015-0077</v>
          </cell>
        </row>
        <row r="4489">
          <cell r="F4489" t="str">
            <v>HGC-Lib-26021725</v>
          </cell>
        </row>
        <row r="4490">
          <cell r="C4490" t="str">
            <v>PSM-ZM202508180015-0077</v>
          </cell>
        </row>
        <row r="4490">
          <cell r="F4490" t="str">
            <v>HGC-Lib-26021726</v>
          </cell>
        </row>
        <row r="4491">
          <cell r="C4491" t="str">
            <v>PSM-ZM202508180015-0077</v>
          </cell>
        </row>
        <row r="4491">
          <cell r="F4491" t="str">
            <v>HGC-Lib-26021727</v>
          </cell>
        </row>
        <row r="4492">
          <cell r="C4492" t="str">
            <v>PSM-ZM202508180015-0077</v>
          </cell>
        </row>
        <row r="4492">
          <cell r="F4492" t="str">
            <v>HGC-Lib-26021728</v>
          </cell>
        </row>
        <row r="4493">
          <cell r="C4493" t="str">
            <v>PSM-ZM202508180015-0077</v>
          </cell>
        </row>
        <row r="4493">
          <cell r="F4493" t="str">
            <v>HGC-Lib-26021729</v>
          </cell>
        </row>
        <row r="4494">
          <cell r="C4494" t="str">
            <v>PSM-ZM202508180015-0077</v>
          </cell>
        </row>
        <row r="4494">
          <cell r="F4494" t="str">
            <v>HGC-Lib-26021730</v>
          </cell>
        </row>
        <row r="4495">
          <cell r="C4495" t="str">
            <v>PSM-ZM202508180015-0077</v>
          </cell>
        </row>
        <row r="4495">
          <cell r="F4495" t="str">
            <v>HGC-Lib-26021731</v>
          </cell>
        </row>
        <row r="4496">
          <cell r="C4496" t="str">
            <v>PSM-ZM202508180015-0077</v>
          </cell>
        </row>
        <row r="4496">
          <cell r="F4496" t="str">
            <v>HGC-Lib-26021732</v>
          </cell>
        </row>
        <row r="4497">
          <cell r="C4497" t="str">
            <v>PSM-ZM202508180015-0077</v>
          </cell>
        </row>
        <row r="4497">
          <cell r="F4497" t="str">
            <v>HGC-Lib-26021733</v>
          </cell>
        </row>
        <row r="4498">
          <cell r="C4498" t="str">
            <v>PSM-ZM202508180015-0077</v>
          </cell>
        </row>
        <row r="4498">
          <cell r="F4498" t="str">
            <v>HGC-Lib-26021734</v>
          </cell>
        </row>
        <row r="4499">
          <cell r="C4499" t="str">
            <v>PSM-ZM202508180015-0078</v>
          </cell>
        </row>
        <row r="4499">
          <cell r="F4499" t="str">
            <v>HGC-Lib-26021735</v>
          </cell>
        </row>
        <row r="4500">
          <cell r="C4500" t="str">
            <v>PSM-ZM202508180015-0078</v>
          </cell>
        </row>
        <row r="4500">
          <cell r="F4500" t="str">
            <v>HGC-Lib-26021736</v>
          </cell>
        </row>
        <row r="4501">
          <cell r="C4501" t="str">
            <v>PSM-ZM202508180015-0078</v>
          </cell>
        </row>
        <row r="4501">
          <cell r="F4501" t="str">
            <v>HGC-Lib-26021737</v>
          </cell>
        </row>
        <row r="4502">
          <cell r="C4502" t="str">
            <v>PSM-ZM202508180015-0078</v>
          </cell>
        </row>
        <row r="4502">
          <cell r="F4502" t="str">
            <v>HGC-Lib-26021738</v>
          </cell>
        </row>
        <row r="4503">
          <cell r="C4503" t="str">
            <v>PSM-ZM202508180015-0078</v>
          </cell>
        </row>
        <row r="4503">
          <cell r="F4503" t="str">
            <v>HGC-Lib-26021739</v>
          </cell>
        </row>
        <row r="4504">
          <cell r="C4504" t="str">
            <v>PSM-ZM202508180015-0078</v>
          </cell>
        </row>
        <row r="4504">
          <cell r="F4504" t="str">
            <v>HGC-Lib-26021740</v>
          </cell>
        </row>
        <row r="4505">
          <cell r="C4505" t="str">
            <v>PSM-ZM202509030006-0025</v>
          </cell>
        </row>
        <row r="4505">
          <cell r="F4505" t="str">
            <v>HGC-Lib-26021741</v>
          </cell>
        </row>
        <row r="4506">
          <cell r="C4506" t="str">
            <v>PSM-ZM202509030006-0025</v>
          </cell>
        </row>
        <row r="4506">
          <cell r="F4506" t="str">
            <v>HGC-Lib-26021742</v>
          </cell>
        </row>
        <row r="4507">
          <cell r="C4507" t="str">
            <v>PSM-ZM202509030006-0025</v>
          </cell>
        </row>
        <row r="4507">
          <cell r="F4507" t="str">
            <v>HGC-Lib-26021743</v>
          </cell>
        </row>
        <row r="4508">
          <cell r="C4508" t="str">
            <v>PSM-ZM202509030006-0025</v>
          </cell>
        </row>
        <row r="4508">
          <cell r="F4508" t="str">
            <v>HGC-Lib-26021744</v>
          </cell>
        </row>
        <row r="4509">
          <cell r="C4509" t="str">
            <v>PSM-ZM202509030006-0025</v>
          </cell>
        </row>
        <row r="4509">
          <cell r="F4509" t="str">
            <v>HGC-Lib-26021745</v>
          </cell>
        </row>
        <row r="4510">
          <cell r="C4510" t="str">
            <v>PSM-ZM202509030006-0025</v>
          </cell>
        </row>
        <row r="4510">
          <cell r="F4510" t="str">
            <v>HGC-Lib-26021746</v>
          </cell>
        </row>
        <row r="4511">
          <cell r="C4511" t="str">
            <v>PSM-ZM202507290002-0029</v>
          </cell>
        </row>
        <row r="4511">
          <cell r="F4511" t="str">
            <v>HGC-POOL-26021747</v>
          </cell>
        </row>
        <row r="4512">
          <cell r="C4512" t="str">
            <v>PSM-ZM202507290002-0029</v>
          </cell>
        </row>
        <row r="4512">
          <cell r="F4512" t="str">
            <v>HGC-POOL-26021748</v>
          </cell>
        </row>
        <row r="4513">
          <cell r="C4513" t="str">
            <v>HGC20250118001-0079</v>
          </cell>
        </row>
        <row r="4513">
          <cell r="F4513" t="str">
            <v>HGC-Lib-26021749</v>
          </cell>
        </row>
        <row r="4514">
          <cell r="C4514" t="str">
            <v>HGC20250118001-0079</v>
          </cell>
        </row>
        <row r="4514">
          <cell r="F4514" t="str">
            <v>HGC-Lib-26021750</v>
          </cell>
        </row>
        <row r="4515">
          <cell r="C4515" t="str">
            <v>HGC20250118001-0079</v>
          </cell>
        </row>
        <row r="4515">
          <cell r="F4515" t="str">
            <v>HGC-Lib-26021751</v>
          </cell>
        </row>
        <row r="4516">
          <cell r="C4516" t="str">
            <v>PSM-ZM202601210011-0020</v>
          </cell>
        </row>
        <row r="4516">
          <cell r="F4516" t="str">
            <v>HGC-Lib-26021796</v>
          </cell>
        </row>
        <row r="4517">
          <cell r="C4517" t="str">
            <v>PSM-ZM202601210011-0020</v>
          </cell>
        </row>
        <row r="4517">
          <cell r="F4517" t="str">
            <v>HGC-Lib-26021797</v>
          </cell>
        </row>
        <row r="4518">
          <cell r="C4518" t="str">
            <v>PSM-ZM202601210011-0020</v>
          </cell>
        </row>
        <row r="4518">
          <cell r="F4518" t="str">
            <v>HGC-Lib-26021798</v>
          </cell>
        </row>
        <row r="4519">
          <cell r="C4519" t="str">
            <v>PSM-ZM202601210011-0020</v>
          </cell>
        </row>
        <row r="4519">
          <cell r="F4519" t="str">
            <v>HGC-Lib-26021799</v>
          </cell>
        </row>
        <row r="4520">
          <cell r="C4520" t="str">
            <v>PSM-ZM202601210011-0020</v>
          </cell>
        </row>
        <row r="4520">
          <cell r="F4520" t="str">
            <v>HGC-Lib-26021800</v>
          </cell>
        </row>
        <row r="4521">
          <cell r="C4521" t="str">
            <v>PSM-ZM202601210011-0020</v>
          </cell>
        </row>
        <row r="4521">
          <cell r="F4521" t="str">
            <v>HGC-Lib-26021801</v>
          </cell>
        </row>
        <row r="4522">
          <cell r="C4522" t="str">
            <v>PSM-ZM202601210011-0020</v>
          </cell>
        </row>
        <row r="4522">
          <cell r="F4522" t="str">
            <v>HGC-Lib-26021802</v>
          </cell>
        </row>
        <row r="4523">
          <cell r="C4523" t="str">
            <v>PSM-ZM202601210011-0020</v>
          </cell>
        </row>
        <row r="4523">
          <cell r="F4523" t="str">
            <v>HGC-Lib-26021803</v>
          </cell>
        </row>
        <row r="4524">
          <cell r="C4524" t="str">
            <v>PSM-ZM202601210011-0020</v>
          </cell>
        </row>
        <row r="4524">
          <cell r="F4524" t="str">
            <v>HGC-Lib-26021804</v>
          </cell>
        </row>
        <row r="4525">
          <cell r="C4525" t="str">
            <v>PSM-ZM202601210011-0020</v>
          </cell>
        </row>
        <row r="4525">
          <cell r="F4525" t="str">
            <v>HGC-Lib-26021805</v>
          </cell>
        </row>
        <row r="4526">
          <cell r="C4526" t="str">
            <v>PSM-ZM202601210011-0020</v>
          </cell>
        </row>
        <row r="4526">
          <cell r="F4526" t="str">
            <v>HGC-Lib-26021806</v>
          </cell>
        </row>
        <row r="4527">
          <cell r="C4527" t="str">
            <v>HGC20241220003-0018</v>
          </cell>
        </row>
        <row r="4527">
          <cell r="F4527" t="str">
            <v>HGC-Lib-26020949</v>
          </cell>
        </row>
        <row r="4528">
          <cell r="C4528" t="str">
            <v>PSM-ZM202510130005-0007</v>
          </cell>
        </row>
        <row r="4528">
          <cell r="F4528" t="str">
            <v>HGC-Lib-26021807</v>
          </cell>
        </row>
        <row r="4529">
          <cell r="C4529" t="str">
            <v>PSM-ZM202510130005-0007</v>
          </cell>
        </row>
        <row r="4529">
          <cell r="F4529" t="str">
            <v>HGC-Lib-26021808</v>
          </cell>
        </row>
        <row r="4530">
          <cell r="C4530" t="str">
            <v>PSM-ZM202510130005-0007</v>
          </cell>
        </row>
        <row r="4530">
          <cell r="F4530" t="str">
            <v>HGC-Lib-26021809</v>
          </cell>
        </row>
        <row r="4531">
          <cell r="C4531" t="str">
            <v>PSM-ZM202510130005-0007</v>
          </cell>
        </row>
        <row r="4531">
          <cell r="F4531" t="str">
            <v>HGC-Lib-26021810</v>
          </cell>
        </row>
        <row r="4532">
          <cell r="C4532" t="str">
            <v>PSM-ZM202509120010-0046</v>
          </cell>
        </row>
        <row r="4532">
          <cell r="F4532" t="str">
            <v>HGC-POOL-26021813</v>
          </cell>
        </row>
        <row r="4533">
          <cell r="C4533" t="str">
            <v>HGC20240919006-0088</v>
          </cell>
        </row>
        <row r="4533">
          <cell r="F4533" t="str">
            <v>HGC-Lib-26021814</v>
          </cell>
        </row>
        <row r="4534">
          <cell r="C4534" t="str">
            <v>HGC20240919006-0088</v>
          </cell>
        </row>
        <row r="4534">
          <cell r="F4534" t="str">
            <v>HGC-Lib-26021815</v>
          </cell>
        </row>
        <row r="4535">
          <cell r="C4535" t="str">
            <v>PSM-ZM202512160005-0080</v>
          </cell>
        </row>
        <row r="4535">
          <cell r="F4535" t="str">
            <v>HGC-Lib-26021816</v>
          </cell>
        </row>
        <row r="4536">
          <cell r="C4536" t="str">
            <v>PSM-ZM202512160005-0080</v>
          </cell>
        </row>
        <row r="4536">
          <cell r="F4536" t="str">
            <v>HGC-Lib-26021817</v>
          </cell>
        </row>
        <row r="4537">
          <cell r="C4537" t="str">
            <v>PSM-ZM202512160005-0080</v>
          </cell>
        </row>
        <row r="4537">
          <cell r="F4537" t="str">
            <v>HGC-Lib-26021818</v>
          </cell>
        </row>
        <row r="4538">
          <cell r="C4538" t="str">
            <v>PSM-ZM202512160005-0080</v>
          </cell>
        </row>
        <row r="4538">
          <cell r="F4538" t="str">
            <v>HGC-Lib-26021819</v>
          </cell>
        </row>
        <row r="4539">
          <cell r="C4539" t="str">
            <v>PSM-ZM202512160005-0080</v>
          </cell>
        </row>
        <row r="4539">
          <cell r="F4539" t="str">
            <v>HGC-Lib-26021820</v>
          </cell>
        </row>
        <row r="4540">
          <cell r="C4540" t="str">
            <v>PSM-ZM202512160005-0080</v>
          </cell>
        </row>
        <row r="4540">
          <cell r="F4540" t="str">
            <v>HGC-Lib-26021821</v>
          </cell>
        </row>
        <row r="4541">
          <cell r="C4541" t="str">
            <v>PSM-ZM202512160005-0080</v>
          </cell>
        </row>
        <row r="4541">
          <cell r="F4541" t="str">
            <v>HGC-Lib-26021822</v>
          </cell>
        </row>
        <row r="4542">
          <cell r="C4542" t="str">
            <v>PSM-ZM202512160005-0080</v>
          </cell>
        </row>
        <row r="4542">
          <cell r="F4542" t="str">
            <v>HGC-Lib-26021823</v>
          </cell>
        </row>
        <row r="4543">
          <cell r="C4543" t="str">
            <v>PSM-ZM202512160005-0080</v>
          </cell>
        </row>
        <row r="4543">
          <cell r="F4543" t="str">
            <v>HGC-Lib-26021824</v>
          </cell>
        </row>
        <row r="4544">
          <cell r="C4544" t="str">
            <v>PSM-ZM202512160005-0080</v>
          </cell>
        </row>
        <row r="4544">
          <cell r="F4544" t="str">
            <v>HGC-Lib-26021825</v>
          </cell>
        </row>
        <row r="4545">
          <cell r="C4545" t="str">
            <v>PSM-ZM202512160005-0080</v>
          </cell>
        </row>
        <row r="4545">
          <cell r="F4545" t="str">
            <v>HGC-Lib-26021826</v>
          </cell>
        </row>
        <row r="4546">
          <cell r="C4546" t="str">
            <v>PSM-ZM202511060005-0035</v>
          </cell>
        </row>
        <row r="4546">
          <cell r="F4546" t="str">
            <v>HGC-POOL-26021827</v>
          </cell>
        </row>
        <row r="4547">
          <cell r="C4547" t="str">
            <v>PSM-ZM202511060005-0035</v>
          </cell>
        </row>
        <row r="4547">
          <cell r="F4547" t="str">
            <v>HGC-POOL-26021828</v>
          </cell>
        </row>
        <row r="4548">
          <cell r="C4548" t="str">
            <v>HGC20240320004-0011</v>
          </cell>
        </row>
        <row r="4548">
          <cell r="F4548" t="str">
            <v>HGC-POOL-26021829</v>
          </cell>
        </row>
        <row r="4549">
          <cell r="C4549" t="str">
            <v>HGC20241209010-0057</v>
          </cell>
        </row>
        <row r="4549">
          <cell r="F4549" t="str">
            <v>HGC-Lib-26021830</v>
          </cell>
        </row>
        <row r="4550">
          <cell r="C4550" t="str">
            <v>PSM-ZM202508180015-0082</v>
          </cell>
        </row>
        <row r="4550">
          <cell r="F4550" t="str">
            <v>HGC-Lib-26021849</v>
          </cell>
        </row>
        <row r="4551">
          <cell r="C4551" t="str">
            <v>PSM-ZM202508180015-0082</v>
          </cell>
        </row>
        <row r="4551">
          <cell r="F4551" t="str">
            <v>HGC-Lib-26021850</v>
          </cell>
        </row>
        <row r="4552">
          <cell r="C4552" t="str">
            <v>PSM-ZM202508180015-0082</v>
          </cell>
        </row>
        <row r="4552">
          <cell r="F4552" t="str">
            <v>HGC-Lib-26021851</v>
          </cell>
        </row>
        <row r="4553">
          <cell r="C4553" t="str">
            <v>PSM-ZM202508180015-0082</v>
          </cell>
        </row>
        <row r="4553">
          <cell r="F4553" t="str">
            <v>HGC-Lib-26021852</v>
          </cell>
        </row>
        <row r="4554">
          <cell r="C4554" t="str">
            <v>PSM-ZM202508180015-0082</v>
          </cell>
        </row>
        <row r="4554">
          <cell r="F4554" t="str">
            <v>HGC-Lib-26021853</v>
          </cell>
        </row>
        <row r="4555">
          <cell r="C4555" t="str">
            <v>PSM-ZM202508180015-0082</v>
          </cell>
        </row>
        <row r="4555">
          <cell r="F4555" t="str">
            <v>HGC-Lib-26021854</v>
          </cell>
        </row>
        <row r="4556">
          <cell r="C4556" t="str">
            <v>PSM-ZM202508180015-0082</v>
          </cell>
        </row>
        <row r="4556">
          <cell r="F4556" t="str">
            <v>HGC-Lib-26021855</v>
          </cell>
        </row>
        <row r="4557">
          <cell r="C4557" t="str">
            <v>PSM-ZM202508180015-0082</v>
          </cell>
        </row>
        <row r="4557">
          <cell r="F4557" t="str">
            <v>HGC-Lib-26021856</v>
          </cell>
        </row>
        <row r="4558">
          <cell r="C4558" t="str">
            <v>PSM-ZM202508180015-0082</v>
          </cell>
        </row>
        <row r="4558">
          <cell r="F4558" t="str">
            <v>HGC-Lib-26021857</v>
          </cell>
        </row>
        <row r="4559">
          <cell r="C4559" t="str">
            <v>PSM-ZM202508180015-0082</v>
          </cell>
        </row>
        <row r="4559">
          <cell r="F4559" t="str">
            <v>HGC-Lib-26021858</v>
          </cell>
        </row>
        <row r="4560">
          <cell r="C4560" t="str">
            <v>PSM-ZM202508180015-0082</v>
          </cell>
        </row>
        <row r="4560">
          <cell r="F4560" t="str">
            <v>HGC-Lib-26021859</v>
          </cell>
        </row>
        <row r="4561">
          <cell r="C4561" t="str">
            <v>PSM-ZM202508180015-0082</v>
          </cell>
        </row>
        <row r="4561">
          <cell r="F4561" t="str">
            <v>HGC-Lib-26021860</v>
          </cell>
        </row>
        <row r="4562">
          <cell r="C4562" t="str">
            <v>HGC20250306005-0560</v>
          </cell>
        </row>
        <row r="4562">
          <cell r="F4562" t="str">
            <v>HGC-Lib-26021861</v>
          </cell>
        </row>
        <row r="4563">
          <cell r="C4563" t="str">
            <v>HGC20250306005-0560</v>
          </cell>
        </row>
        <row r="4563">
          <cell r="F4563" t="str">
            <v>HGC-Lib-26021862</v>
          </cell>
        </row>
        <row r="4564">
          <cell r="C4564" t="str">
            <v>HGC20250306005-0560</v>
          </cell>
        </row>
        <row r="4564">
          <cell r="F4564" t="str">
            <v>HGC-Lib-26021863</v>
          </cell>
        </row>
        <row r="4565">
          <cell r="C4565" t="str">
            <v>HGC20250306005-0560</v>
          </cell>
        </row>
        <row r="4565">
          <cell r="F4565" t="str">
            <v>HGC-Lib-26021864</v>
          </cell>
        </row>
        <row r="4566">
          <cell r="C4566" t="str">
            <v>PSM-ZM202512160005-0081</v>
          </cell>
        </row>
        <row r="4566">
          <cell r="F4566" t="str">
            <v>HGC-Lib-26021865</v>
          </cell>
        </row>
        <row r="4567">
          <cell r="C4567" t="str">
            <v>PSM-ZM202512160005-0081</v>
          </cell>
        </row>
        <row r="4567">
          <cell r="F4567" t="str">
            <v>HGC-Lib-26021866</v>
          </cell>
        </row>
        <row r="4568">
          <cell r="C4568" t="str">
            <v>PSM-ZM202512160005-0081</v>
          </cell>
        </row>
        <row r="4568">
          <cell r="F4568" t="str">
            <v>HGC-Lib-26021867</v>
          </cell>
        </row>
        <row r="4569">
          <cell r="C4569" t="str">
            <v>PSM-ZM202512160005-0081</v>
          </cell>
        </row>
        <row r="4569">
          <cell r="F4569" t="str">
            <v>HGC-Lib-26021868</v>
          </cell>
        </row>
        <row r="4570">
          <cell r="C4570" t="str">
            <v>PSM-ZM202512160005-0081</v>
          </cell>
        </row>
        <row r="4570">
          <cell r="F4570" t="str">
            <v>HGC-Lib-26021869</v>
          </cell>
        </row>
        <row r="4571">
          <cell r="C4571" t="str">
            <v>PSM-ZM202512160005-0081</v>
          </cell>
        </row>
        <row r="4571">
          <cell r="F4571" t="str">
            <v>HGC-Lib-26021870</v>
          </cell>
        </row>
        <row r="4572">
          <cell r="C4572" t="str">
            <v>PSM-ZM202512160005-0081</v>
          </cell>
        </row>
        <row r="4572">
          <cell r="F4572" t="str">
            <v>HGC-Lib-26021871</v>
          </cell>
        </row>
        <row r="4573">
          <cell r="C4573" t="str">
            <v>PSM-ZM202512160005-0081</v>
          </cell>
        </row>
        <row r="4573">
          <cell r="F4573" t="str">
            <v>HGC-Lib-26021872</v>
          </cell>
        </row>
        <row r="4574">
          <cell r="C4574" t="str">
            <v>PSM-ZM202512160005-0081</v>
          </cell>
        </row>
        <row r="4574">
          <cell r="F4574" t="str">
            <v>HGC-Lib-26021873</v>
          </cell>
        </row>
        <row r="4575">
          <cell r="C4575" t="str">
            <v>PSM-ZM202512160005-0081</v>
          </cell>
        </row>
        <row r="4575">
          <cell r="F4575" t="str">
            <v>HGC-Lib-26021874</v>
          </cell>
        </row>
        <row r="4576">
          <cell r="C4576" t="str">
            <v>PSM-ZM202512160005-0081</v>
          </cell>
        </row>
        <row r="4576">
          <cell r="F4576" t="str">
            <v>HGC-Lib-26021875</v>
          </cell>
        </row>
        <row r="4577">
          <cell r="C4577" t="str">
            <v>PSM-ZM202512160005-0081</v>
          </cell>
        </row>
        <row r="4577">
          <cell r="F4577" t="str">
            <v>HGC-Lib-26021876</v>
          </cell>
        </row>
        <row r="4578">
          <cell r="C4578" t="str">
            <v>PSM-ZM202512160005-0081</v>
          </cell>
        </row>
        <row r="4578">
          <cell r="F4578" t="str">
            <v>HGC-Lib-26021877</v>
          </cell>
        </row>
        <row r="4579">
          <cell r="C4579" t="str">
            <v>PSM-ZM202512160005-0081</v>
          </cell>
        </row>
        <row r="4579">
          <cell r="F4579" t="str">
            <v>HGC-Lib-26021878</v>
          </cell>
        </row>
        <row r="4580">
          <cell r="C4580" t="str">
            <v>PSM-ZM202512160005-0081</v>
          </cell>
        </row>
        <row r="4580">
          <cell r="F4580" t="str">
            <v>HGC-Lib-26021879</v>
          </cell>
        </row>
        <row r="4581">
          <cell r="C4581" t="str">
            <v>PSM-ZM202512160005-0081</v>
          </cell>
        </row>
        <row r="4581">
          <cell r="F4581" t="str">
            <v>HGC-Lib-26021880</v>
          </cell>
        </row>
        <row r="4582">
          <cell r="C4582" t="str">
            <v>PSM-ZM202512160005-0081</v>
          </cell>
        </row>
        <row r="4582">
          <cell r="F4582" t="str">
            <v>HGC-Lib-26021881</v>
          </cell>
        </row>
        <row r="4583">
          <cell r="C4583" t="str">
            <v>PSM-ZM202512160005-0081</v>
          </cell>
        </row>
        <row r="4583">
          <cell r="F4583" t="str">
            <v>HGC-Lib-26021882</v>
          </cell>
        </row>
        <row r="4584">
          <cell r="C4584" t="str">
            <v>PSM-ZM202512160005-0081</v>
          </cell>
        </row>
        <row r="4584">
          <cell r="F4584" t="str">
            <v>HGC-Lib-26021883</v>
          </cell>
        </row>
        <row r="4585">
          <cell r="C4585" t="str">
            <v>PSM-ZM202512160005-0081</v>
          </cell>
        </row>
        <row r="4585">
          <cell r="F4585" t="str">
            <v>HGC-Lib-26021884</v>
          </cell>
        </row>
        <row r="4586">
          <cell r="C4586" t="str">
            <v>PSM-ZM202512160005-0081</v>
          </cell>
        </row>
        <row r="4586">
          <cell r="F4586" t="str">
            <v>HGC-Lib-26021885</v>
          </cell>
        </row>
        <row r="4587">
          <cell r="C4587" t="str">
            <v>PSM-ZM202512160005-0081</v>
          </cell>
        </row>
        <row r="4587">
          <cell r="F4587" t="str">
            <v>HGC-Lib-26021886</v>
          </cell>
        </row>
        <row r="4588">
          <cell r="C4588" t="str">
            <v>PSM-ZM202512160005-0081</v>
          </cell>
        </row>
        <row r="4588">
          <cell r="F4588" t="str">
            <v>HGC-Lib-26021887</v>
          </cell>
        </row>
        <row r="4589">
          <cell r="C4589" t="str">
            <v>PSM-ZM202512160005-0081</v>
          </cell>
        </row>
        <row r="4589">
          <cell r="F4589" t="str">
            <v>HGC-Lib-26021888</v>
          </cell>
        </row>
        <row r="4590">
          <cell r="C4590" t="str">
            <v>PSM-ZM202512160005-0081</v>
          </cell>
        </row>
        <row r="4590">
          <cell r="F4590" t="str">
            <v>HGC-Lib-26021889</v>
          </cell>
        </row>
        <row r="4591">
          <cell r="C4591" t="str">
            <v>PSM-ZM202512160005-0081</v>
          </cell>
        </row>
        <row r="4591">
          <cell r="F4591" t="str">
            <v>HGC-Lib-26021890</v>
          </cell>
        </row>
        <row r="4592">
          <cell r="C4592" t="str">
            <v>PSM-ZM202512160005-0081</v>
          </cell>
        </row>
        <row r="4592">
          <cell r="F4592" t="str">
            <v>HGC-Lib-26021891</v>
          </cell>
        </row>
        <row r="4593">
          <cell r="C4593" t="str">
            <v>PSM-ZM202512160005-0081</v>
          </cell>
        </row>
        <row r="4593">
          <cell r="F4593" t="str">
            <v>HGC-Lib-26021892</v>
          </cell>
        </row>
        <row r="4594">
          <cell r="C4594" t="str">
            <v>PSM-ZM202512160005-0081</v>
          </cell>
        </row>
        <row r="4594">
          <cell r="F4594" t="str">
            <v>HGC-Lib-26021893</v>
          </cell>
        </row>
        <row r="4595">
          <cell r="C4595" t="str">
            <v>PSM-ZM202512160005-0081</v>
          </cell>
        </row>
        <row r="4595">
          <cell r="F4595" t="str">
            <v>HGC-Lib-26021894</v>
          </cell>
        </row>
        <row r="4596">
          <cell r="C4596" t="str">
            <v>PSM-ZM202512160005-0081</v>
          </cell>
        </row>
        <row r="4596">
          <cell r="F4596" t="str">
            <v>HGC-Lib-26021895</v>
          </cell>
        </row>
        <row r="4597">
          <cell r="C4597" t="str">
            <v>PSM-ZM202512160005-0081</v>
          </cell>
        </row>
        <row r="4597">
          <cell r="F4597" t="str">
            <v>HGC-Lib-26021896</v>
          </cell>
        </row>
        <row r="4598">
          <cell r="C4598" t="str">
            <v>PSM-ZM202512160005-0081</v>
          </cell>
        </row>
        <row r="4598">
          <cell r="F4598" t="str">
            <v>HGC-Lib-26021897</v>
          </cell>
        </row>
        <row r="4599">
          <cell r="C4599" t="str">
            <v>PSM-ZM202512160005-0082</v>
          </cell>
        </row>
        <row r="4599">
          <cell r="F4599" t="str">
            <v>HGC-Lib-26021898</v>
          </cell>
        </row>
        <row r="4600">
          <cell r="C4600" t="str">
            <v>PSM-ZM202512160005-0082</v>
          </cell>
        </row>
        <row r="4600">
          <cell r="F4600" t="str">
            <v>HGC-Lib-26021899</v>
          </cell>
        </row>
        <row r="4601">
          <cell r="C4601" t="str">
            <v>PSM-ZM202512160005-0082</v>
          </cell>
        </row>
        <row r="4601">
          <cell r="F4601" t="str">
            <v>HGC-Lib-26021900</v>
          </cell>
        </row>
        <row r="4602">
          <cell r="C4602" t="str">
            <v>PSM-ZM202512160005-0082</v>
          </cell>
        </row>
        <row r="4602">
          <cell r="F4602" t="str">
            <v>HGC-Lib-26021901</v>
          </cell>
        </row>
        <row r="4603">
          <cell r="C4603" t="str">
            <v>PSM-ZM202512160005-0082</v>
          </cell>
        </row>
        <row r="4603">
          <cell r="F4603" t="str">
            <v>HGC-Lib-26021902</v>
          </cell>
        </row>
        <row r="4604">
          <cell r="C4604" t="str">
            <v>PSM-ZM202512160005-0082</v>
          </cell>
        </row>
        <row r="4604">
          <cell r="F4604" t="str">
            <v>HGC-Lib-26021903</v>
          </cell>
        </row>
        <row r="4605">
          <cell r="C4605" t="str">
            <v>PSM-ZM202512160005-0082</v>
          </cell>
        </row>
        <row r="4605">
          <cell r="F4605" t="str">
            <v>HGC-Lib-26021904</v>
          </cell>
        </row>
        <row r="4606">
          <cell r="C4606" t="str">
            <v>PSM-ZM202512160005-0081</v>
          </cell>
        </row>
        <row r="4606">
          <cell r="F4606" t="str">
            <v>HGC-Lib-26021905</v>
          </cell>
        </row>
        <row r="4607">
          <cell r="C4607" t="str">
            <v>PSM-ZM202512160005-0081</v>
          </cell>
        </row>
        <row r="4607">
          <cell r="F4607" t="str">
            <v>HGC-Lib-26021906</v>
          </cell>
        </row>
        <row r="4608">
          <cell r="C4608" t="str">
            <v>PSM-ZM202512160005-0081</v>
          </cell>
        </row>
        <row r="4608">
          <cell r="F4608" t="str">
            <v>HGC-Lib-26021907</v>
          </cell>
        </row>
        <row r="4609">
          <cell r="C4609" t="str">
            <v>PSM-ZM202512160005-0081</v>
          </cell>
        </row>
        <row r="4609">
          <cell r="F4609" t="str">
            <v>HGC-Lib-26021908</v>
          </cell>
        </row>
        <row r="4610">
          <cell r="C4610" t="str">
            <v>PSM-ZM202512160005-0081</v>
          </cell>
        </row>
        <row r="4610">
          <cell r="F4610" t="str">
            <v>HGC-Lib-26021909</v>
          </cell>
        </row>
        <row r="4611">
          <cell r="C4611" t="str">
            <v>PSM-ZM202512160005-0081</v>
          </cell>
        </row>
        <row r="4611">
          <cell r="F4611" t="str">
            <v>HGC-Lib-26021910</v>
          </cell>
        </row>
        <row r="4612">
          <cell r="C4612" t="str">
            <v>PSM-ZM202512160005-0085</v>
          </cell>
        </row>
        <row r="4612">
          <cell r="F4612" t="str">
            <v>HGC-Lib-26021911</v>
          </cell>
        </row>
        <row r="4613">
          <cell r="C4613" t="str">
            <v>PSM-ZM202512160005-0085</v>
          </cell>
        </row>
        <row r="4613">
          <cell r="F4613" t="str">
            <v>HGC-Lib-26021912</v>
          </cell>
        </row>
        <row r="4614">
          <cell r="C4614" t="str">
            <v>PSM-ZM202512160005-0085</v>
          </cell>
        </row>
        <row r="4614">
          <cell r="F4614" t="str">
            <v>HGC-Lib-26021913</v>
          </cell>
        </row>
        <row r="4615">
          <cell r="C4615" t="str">
            <v>PSM-ZM202512160005-0085</v>
          </cell>
        </row>
        <row r="4615">
          <cell r="F4615" t="str">
            <v>HGC-Lib-26021914</v>
          </cell>
        </row>
        <row r="4616">
          <cell r="C4616" t="str">
            <v>PSM-ZM202512160005-0085</v>
          </cell>
        </row>
        <row r="4616">
          <cell r="F4616" t="str">
            <v>HGC-Lib-26021915</v>
          </cell>
        </row>
        <row r="4617">
          <cell r="C4617" t="str">
            <v>PSM-ZM202512160005-0085</v>
          </cell>
        </row>
        <row r="4617">
          <cell r="F4617" t="str">
            <v>HGC-Lib-26021916</v>
          </cell>
        </row>
        <row r="4618">
          <cell r="C4618" t="str">
            <v>PSM-ZM202512160005-0085</v>
          </cell>
        </row>
        <row r="4618">
          <cell r="F4618" t="str">
            <v>HGC-Lib-26021917</v>
          </cell>
        </row>
        <row r="4619">
          <cell r="C4619" t="str">
            <v>PSM-ZM202512160005-0085</v>
          </cell>
        </row>
        <row r="4619">
          <cell r="F4619" t="str">
            <v>HGC-Lib-26021918</v>
          </cell>
        </row>
        <row r="4620">
          <cell r="C4620" t="str">
            <v>PSM-ZM202512160005-0085</v>
          </cell>
        </row>
        <row r="4620">
          <cell r="F4620" t="str">
            <v>HGC-Lib-26021919</v>
          </cell>
        </row>
        <row r="4621">
          <cell r="C4621" t="str">
            <v>PSM-ZM202512160005-0085</v>
          </cell>
        </row>
        <row r="4621">
          <cell r="F4621" t="str">
            <v>HGC-Lib-26021920</v>
          </cell>
        </row>
        <row r="4622">
          <cell r="C4622" t="str">
            <v>PSM-ZM202512160005-0085</v>
          </cell>
        </row>
        <row r="4622">
          <cell r="F4622" t="str">
            <v>HGC-Lib-26021921</v>
          </cell>
        </row>
        <row r="4623">
          <cell r="C4623" t="str">
            <v>PSM-ZM202512160005-0085</v>
          </cell>
        </row>
        <row r="4623">
          <cell r="F4623" t="str">
            <v>HGC-Lib-26021922</v>
          </cell>
        </row>
        <row r="4624">
          <cell r="C4624" t="str">
            <v>PSM-ZM202512160005-0085</v>
          </cell>
        </row>
        <row r="4624">
          <cell r="F4624" t="str">
            <v>HGC-Lib-26021923</v>
          </cell>
        </row>
        <row r="4625">
          <cell r="C4625" t="str">
            <v>PSM-ZM202512160005-0085</v>
          </cell>
        </row>
        <row r="4625">
          <cell r="F4625" t="str">
            <v>HGC-Lib-26021924</v>
          </cell>
        </row>
        <row r="4626">
          <cell r="C4626" t="str">
            <v>PSM-ZM202512160005-0085</v>
          </cell>
        </row>
        <row r="4626">
          <cell r="F4626" t="str">
            <v>HGC-Lib-26021925</v>
          </cell>
        </row>
        <row r="4627">
          <cell r="C4627" t="str">
            <v>PSM-ZM202512160005-0085</v>
          </cell>
        </row>
        <row r="4627">
          <cell r="F4627" t="str">
            <v>HGC-Lib-26021926</v>
          </cell>
        </row>
        <row r="4628">
          <cell r="C4628" t="str">
            <v>PSM-ZM202512160005-0085</v>
          </cell>
        </row>
        <row r="4628">
          <cell r="F4628" t="str">
            <v>HGC-Lib-26021927</v>
          </cell>
        </row>
        <row r="4629">
          <cell r="C4629" t="str">
            <v>PSM-ZM202512160005-0085</v>
          </cell>
        </row>
        <row r="4629">
          <cell r="F4629" t="str">
            <v>HGC-Lib-26021928</v>
          </cell>
        </row>
        <row r="4630">
          <cell r="C4630" t="str">
            <v>PSM-ZM202512160005-0085</v>
          </cell>
        </row>
        <row r="4630">
          <cell r="F4630" t="str">
            <v>HGC-Lib-26021929</v>
          </cell>
        </row>
        <row r="4631">
          <cell r="C4631" t="str">
            <v>PSM-ZM202512160005-0085</v>
          </cell>
        </row>
        <row r="4631">
          <cell r="F4631" t="str">
            <v>HGC-Lib-26021930</v>
          </cell>
        </row>
        <row r="4632">
          <cell r="C4632" t="str">
            <v>PSM-ZM202512160005-0085</v>
          </cell>
        </row>
        <row r="4632">
          <cell r="F4632" t="str">
            <v>HGC-Lib-26021931</v>
          </cell>
        </row>
        <row r="4633">
          <cell r="C4633" t="str">
            <v>PSM-ZM202512160005-0085</v>
          </cell>
        </row>
        <row r="4633">
          <cell r="F4633" t="str">
            <v>HGC-Lib-26021932</v>
          </cell>
        </row>
        <row r="4634">
          <cell r="C4634" t="str">
            <v>PSM-ZM202512160005-0085</v>
          </cell>
        </row>
        <row r="4634">
          <cell r="F4634" t="str">
            <v>HGC-Lib-26021933</v>
          </cell>
        </row>
        <row r="4635">
          <cell r="C4635" t="str">
            <v>PSM-ZM202512160005-0085</v>
          </cell>
        </row>
        <row r="4635">
          <cell r="F4635" t="str">
            <v>HGC-Lib-26021934</v>
          </cell>
        </row>
        <row r="4636">
          <cell r="C4636" t="str">
            <v>PSM-ZM202512160005-0085</v>
          </cell>
        </row>
        <row r="4636">
          <cell r="F4636" t="str">
            <v>HGC-Lib-26021935</v>
          </cell>
        </row>
        <row r="4637">
          <cell r="C4637" t="str">
            <v>PSM-ZM202512160005-0085</v>
          </cell>
        </row>
        <row r="4637">
          <cell r="F4637" t="str">
            <v>HGC-Lib-26021936</v>
          </cell>
        </row>
        <row r="4638">
          <cell r="C4638" t="str">
            <v>PSM-ZM202512160005-0085</v>
          </cell>
        </row>
        <row r="4638">
          <cell r="F4638" t="str">
            <v>HGC-Lib-26021937</v>
          </cell>
        </row>
        <row r="4639">
          <cell r="C4639" t="str">
            <v>PSM-ZM202512160005-0085</v>
          </cell>
        </row>
        <row r="4639">
          <cell r="F4639" t="str">
            <v>HGC-Lib-26021938</v>
          </cell>
        </row>
        <row r="4640">
          <cell r="C4640" t="str">
            <v>PSM-ZM202512160005-0085</v>
          </cell>
        </row>
        <row r="4640">
          <cell r="F4640" t="str">
            <v>HGC-Lib-26021939</v>
          </cell>
        </row>
        <row r="4641">
          <cell r="C4641" t="str">
            <v>PSM-ZM202512160005-0085</v>
          </cell>
        </row>
        <row r="4641">
          <cell r="F4641" t="str">
            <v>HGC-Lib-26021940</v>
          </cell>
        </row>
        <row r="4642">
          <cell r="C4642" t="str">
            <v>PSM-ZM202512160005-0085</v>
          </cell>
        </row>
        <row r="4642">
          <cell r="F4642" t="str">
            <v>HGC-Lib-26021941</v>
          </cell>
        </row>
        <row r="4643">
          <cell r="C4643" t="str">
            <v>PSM-ZM202512160005-0085</v>
          </cell>
        </row>
        <row r="4643">
          <cell r="F4643" t="str">
            <v>HGC-Lib-26021942</v>
          </cell>
        </row>
        <row r="4644">
          <cell r="C4644" t="str">
            <v>PSM-ZM202512160005-0085</v>
          </cell>
        </row>
        <row r="4644">
          <cell r="F4644" t="str">
            <v>HGC-Lib-26021943</v>
          </cell>
        </row>
        <row r="4645">
          <cell r="C4645" t="str">
            <v>PSM-ZM202512160005-0085</v>
          </cell>
        </row>
        <row r="4645">
          <cell r="F4645" t="str">
            <v>HGC-Lib-26021944</v>
          </cell>
        </row>
        <row r="4646">
          <cell r="C4646" t="str">
            <v>PSM-ZM202512160005-0085</v>
          </cell>
        </row>
        <row r="4646">
          <cell r="F4646" t="str">
            <v>HGC-Lib-26021945</v>
          </cell>
        </row>
        <row r="4647">
          <cell r="C4647" t="str">
            <v>PSM-ZM202512160005-0085</v>
          </cell>
        </row>
        <row r="4647">
          <cell r="F4647" t="str">
            <v>HGC-Lib-26021946</v>
          </cell>
        </row>
        <row r="4648">
          <cell r="C4648" t="str">
            <v>PSM-ZM202512160005-0085</v>
          </cell>
        </row>
        <row r="4648">
          <cell r="F4648" t="str">
            <v>HGC-Lib-26021947</v>
          </cell>
        </row>
        <row r="4649">
          <cell r="C4649" t="str">
            <v>PSM-ZM202512160005-0085</v>
          </cell>
        </row>
        <row r="4649">
          <cell r="F4649" t="str">
            <v>HGC-Lib-26021948</v>
          </cell>
        </row>
        <row r="4650">
          <cell r="C4650" t="str">
            <v>PSM-ZM202512160005-0085</v>
          </cell>
        </row>
        <row r="4650">
          <cell r="F4650" t="str">
            <v>HGC-Lib-26021949</v>
          </cell>
        </row>
        <row r="4651">
          <cell r="C4651" t="str">
            <v>PSM-ZM202512160005-0085</v>
          </cell>
        </row>
        <row r="4651">
          <cell r="F4651" t="str">
            <v>HGC-Lib-26021950</v>
          </cell>
        </row>
        <row r="4652">
          <cell r="C4652" t="str">
            <v>PSM-ZM202512160005-0085</v>
          </cell>
        </row>
        <row r="4652">
          <cell r="F4652" t="str">
            <v>HGC-Lib-26021951</v>
          </cell>
        </row>
        <row r="4653">
          <cell r="C4653" t="str">
            <v>PSM-ZM202512160005-0085</v>
          </cell>
        </row>
        <row r="4653">
          <cell r="F4653" t="str">
            <v>HGC-Lib-26021952</v>
          </cell>
        </row>
        <row r="4654">
          <cell r="C4654" t="str">
            <v>PSM-ZM202512160005-0085</v>
          </cell>
        </row>
        <row r="4654">
          <cell r="F4654" t="str">
            <v>HGC-Lib-26021953</v>
          </cell>
        </row>
        <row r="4655">
          <cell r="C4655" t="str">
            <v>PSM-ZM202512160005-0085</v>
          </cell>
        </row>
        <row r="4655">
          <cell r="F4655" t="str">
            <v>HGC-Lib-26021954</v>
          </cell>
        </row>
        <row r="4656">
          <cell r="C4656" t="str">
            <v>PSM-ZM202512160005-0085</v>
          </cell>
        </row>
        <row r="4656">
          <cell r="F4656" t="str">
            <v>HGC-Lib-26021955</v>
          </cell>
        </row>
        <row r="4657">
          <cell r="C4657" t="str">
            <v>PSM-ZM202512160005-0085</v>
          </cell>
        </row>
        <row r="4657">
          <cell r="F4657" t="str">
            <v>HGC-Lib-26021956</v>
          </cell>
        </row>
        <row r="4658">
          <cell r="C4658" t="str">
            <v>PSM-ZM202512160005-0085</v>
          </cell>
        </row>
        <row r="4658">
          <cell r="F4658" t="str">
            <v>HGC-Lib-26021957</v>
          </cell>
        </row>
        <row r="4659">
          <cell r="C4659" t="str">
            <v>PSM-ZM202512160005-0085</v>
          </cell>
        </row>
        <row r="4659">
          <cell r="F4659" t="str">
            <v>HGC-Lib-26021958</v>
          </cell>
        </row>
        <row r="4660">
          <cell r="C4660" t="str">
            <v>PSM-ZM202512160005-0085</v>
          </cell>
        </row>
        <row r="4660">
          <cell r="F4660" t="str">
            <v>HGC-Lib-26021959</v>
          </cell>
        </row>
        <row r="4661">
          <cell r="C4661" t="str">
            <v>PSM-ZM202512160005-0085</v>
          </cell>
        </row>
        <row r="4661">
          <cell r="F4661" t="str">
            <v>HGC-Lib-26021960</v>
          </cell>
        </row>
        <row r="4662">
          <cell r="C4662" t="str">
            <v>PSM-ZM202512160005-0085</v>
          </cell>
        </row>
        <row r="4662">
          <cell r="F4662" t="str">
            <v>HGC-Lib-26021961</v>
          </cell>
        </row>
        <row r="4663">
          <cell r="C4663" t="str">
            <v>PSM-ZM202512160005-0085</v>
          </cell>
        </row>
        <row r="4663">
          <cell r="F4663" t="str">
            <v>HGC-Lib-26021962</v>
          </cell>
        </row>
        <row r="4664">
          <cell r="C4664" t="str">
            <v>PSM-ZM202512160005-0085</v>
          </cell>
        </row>
        <row r="4664">
          <cell r="F4664" t="str">
            <v>HGC-Lib-26021963</v>
          </cell>
        </row>
        <row r="4665">
          <cell r="C4665" t="str">
            <v>PSM-ZM202512160005-0085</v>
          </cell>
        </row>
        <row r="4665">
          <cell r="F4665" t="str">
            <v>HGC-Lib-26021964</v>
          </cell>
        </row>
        <row r="4666">
          <cell r="C4666" t="str">
            <v>PSM-ZM202512160005-0085</v>
          </cell>
        </row>
        <row r="4666">
          <cell r="F4666" t="str">
            <v>HGC-Lib-26021965</v>
          </cell>
        </row>
        <row r="4667">
          <cell r="C4667" t="str">
            <v>PSM-ZM202512160005-0085</v>
          </cell>
        </row>
        <row r="4667">
          <cell r="F4667" t="str">
            <v>HGC-Lib-26021966</v>
          </cell>
        </row>
        <row r="4668">
          <cell r="C4668" t="str">
            <v>PSM-ZM202512160005-0085</v>
          </cell>
        </row>
        <row r="4668">
          <cell r="F4668" t="str">
            <v>HGC-Lib-26021967</v>
          </cell>
        </row>
        <row r="4669">
          <cell r="C4669" t="str">
            <v>PSM-ZM202512160005-0085</v>
          </cell>
        </row>
        <row r="4669">
          <cell r="F4669" t="str">
            <v>HGC-Lib-26021968</v>
          </cell>
        </row>
        <row r="4670">
          <cell r="C4670" t="str">
            <v>PSM-ZM202512160005-0085</v>
          </cell>
        </row>
        <row r="4670">
          <cell r="F4670" t="str">
            <v>HGC-Lib-26021969</v>
          </cell>
        </row>
        <row r="4671">
          <cell r="C4671" t="str">
            <v>PSM-ZM202512160005-0085</v>
          </cell>
        </row>
        <row r="4671">
          <cell r="F4671" t="str">
            <v>HGC-Lib-26021970</v>
          </cell>
        </row>
        <row r="4672">
          <cell r="C4672" t="str">
            <v>PSM-ZM202512160005-0085</v>
          </cell>
        </row>
        <row r="4672">
          <cell r="F4672" t="str">
            <v>HGC-Lib-26021971</v>
          </cell>
        </row>
        <row r="4673">
          <cell r="C4673" t="str">
            <v>PSM-ZM202512160005-0085</v>
          </cell>
        </row>
        <row r="4673">
          <cell r="F4673" t="str">
            <v>HGC-Lib-26021972</v>
          </cell>
        </row>
        <row r="4674">
          <cell r="C4674" t="str">
            <v>PSM-ZM202512160005-0085</v>
          </cell>
        </row>
        <row r="4674">
          <cell r="F4674" t="str">
            <v>HGC-Lib-26021973</v>
          </cell>
        </row>
        <row r="4675">
          <cell r="C4675" t="str">
            <v>PSM-ZM202512160005-0085</v>
          </cell>
        </row>
        <row r="4675">
          <cell r="F4675" t="str">
            <v>HGC-Lib-26021974</v>
          </cell>
        </row>
        <row r="4676">
          <cell r="C4676" t="str">
            <v>PSM-ZM202512160005-0085</v>
          </cell>
        </row>
        <row r="4676">
          <cell r="F4676" t="str">
            <v>HGC-Lib-26021975</v>
          </cell>
        </row>
        <row r="4677">
          <cell r="C4677" t="str">
            <v>PSM-ZM202512160005-0085</v>
          </cell>
        </row>
        <row r="4677">
          <cell r="F4677" t="str">
            <v>HGC-Lib-26021976</v>
          </cell>
        </row>
        <row r="4678">
          <cell r="C4678" t="str">
            <v>PSM-ZM202512160005-0085</v>
          </cell>
        </row>
        <row r="4678">
          <cell r="F4678" t="str">
            <v>HGC-Lib-26021977</v>
          </cell>
        </row>
        <row r="4679">
          <cell r="C4679" t="str">
            <v>PSM-ZM202512160005-0085</v>
          </cell>
        </row>
        <row r="4679">
          <cell r="F4679" t="str">
            <v>HGC-Lib-26021978</v>
          </cell>
        </row>
        <row r="4680">
          <cell r="C4680" t="str">
            <v>PSM-ZM202512160005-0085</v>
          </cell>
        </row>
        <row r="4680">
          <cell r="F4680" t="str">
            <v>HGC-Lib-26021979</v>
          </cell>
        </row>
        <row r="4681">
          <cell r="C4681" t="str">
            <v>PSM-ZM202512160005-0085</v>
          </cell>
        </row>
        <row r="4681">
          <cell r="F4681" t="str">
            <v>HGC-Lib-26021980</v>
          </cell>
        </row>
        <row r="4682">
          <cell r="C4682" t="str">
            <v>PSM-ZM202512160005-0085</v>
          </cell>
        </row>
        <row r="4682">
          <cell r="F4682" t="str">
            <v>HGC-Lib-26021981</v>
          </cell>
        </row>
        <row r="4683">
          <cell r="C4683" t="str">
            <v>PSM-ZM202512160005-0085</v>
          </cell>
        </row>
        <row r="4683">
          <cell r="F4683" t="str">
            <v>HGC-Lib-26021982</v>
          </cell>
        </row>
        <row r="4684">
          <cell r="C4684" t="str">
            <v>PSM-ZM202512160005-0085</v>
          </cell>
        </row>
        <row r="4684">
          <cell r="F4684" t="str">
            <v>HGC-Lib-26021983</v>
          </cell>
        </row>
        <row r="4685">
          <cell r="C4685" t="str">
            <v>PSM-ZM202512160005-0085</v>
          </cell>
        </row>
        <row r="4685">
          <cell r="F4685" t="str">
            <v>HGC-Lib-26021984</v>
          </cell>
        </row>
        <row r="4686">
          <cell r="C4686" t="str">
            <v>PSM-ZM202512160005-0085</v>
          </cell>
        </row>
        <row r="4686">
          <cell r="F4686" t="str">
            <v>HGC-Lib-26021985</v>
          </cell>
        </row>
        <row r="4687">
          <cell r="C4687" t="str">
            <v>PSM-ZM202512160005-0085</v>
          </cell>
        </row>
        <row r="4687">
          <cell r="F4687" t="str">
            <v>HGC-Lib-26021986</v>
          </cell>
        </row>
        <row r="4688">
          <cell r="C4688" t="str">
            <v>PSM-ZM202512160005-0085</v>
          </cell>
        </row>
        <row r="4688">
          <cell r="F4688" t="str">
            <v>HGC-Lib-26021987</v>
          </cell>
        </row>
        <row r="4689">
          <cell r="C4689" t="str">
            <v>PSM-ZM202512160005-0085</v>
          </cell>
        </row>
        <row r="4689">
          <cell r="F4689" t="str">
            <v>HGC-Lib-26021988</v>
          </cell>
        </row>
        <row r="4690">
          <cell r="C4690" t="str">
            <v>PSM-ZM202512160005-0085</v>
          </cell>
        </row>
        <row r="4690">
          <cell r="F4690" t="str">
            <v>HGC-Lib-26021989</v>
          </cell>
        </row>
        <row r="4691">
          <cell r="C4691" t="str">
            <v>PSM-ZM202512160005-0085</v>
          </cell>
        </row>
        <row r="4691">
          <cell r="F4691" t="str">
            <v>HGC-Lib-26021990</v>
          </cell>
        </row>
        <row r="4692">
          <cell r="C4692" t="str">
            <v>PSM-ZM202512160005-0085</v>
          </cell>
        </row>
        <row r="4692">
          <cell r="F4692" t="str">
            <v>HGC-Lib-26021991</v>
          </cell>
        </row>
        <row r="4693">
          <cell r="C4693" t="str">
            <v>PSM-ZM202512160005-0085</v>
          </cell>
        </row>
        <row r="4693">
          <cell r="F4693" t="str">
            <v>HGC-Lib-26021992</v>
          </cell>
        </row>
        <row r="4694">
          <cell r="C4694" t="str">
            <v>PSM-ZM202512160005-0085</v>
          </cell>
        </row>
        <row r="4694">
          <cell r="F4694" t="str">
            <v>HGC-Lib-26021993</v>
          </cell>
        </row>
        <row r="4695">
          <cell r="C4695" t="str">
            <v>PSM-ZM202512160005-0085</v>
          </cell>
        </row>
        <row r="4695">
          <cell r="F4695" t="str">
            <v>HGC-Lib-26021994</v>
          </cell>
        </row>
        <row r="4696">
          <cell r="C4696" t="str">
            <v>PSM-ZM202512160005-0085</v>
          </cell>
        </row>
        <row r="4696">
          <cell r="F4696" t="str">
            <v>HGC-Lib-26021995</v>
          </cell>
        </row>
        <row r="4697">
          <cell r="C4697" t="str">
            <v>PSM-ZM202512160005-0085</v>
          </cell>
        </row>
        <row r="4697">
          <cell r="F4697" t="str">
            <v>HGC-Lib-26021996</v>
          </cell>
        </row>
        <row r="4698">
          <cell r="C4698" t="str">
            <v>PSM-ZM202512160005-0085</v>
          </cell>
        </row>
        <row r="4698">
          <cell r="F4698" t="str">
            <v>HGC-Lib-26021997</v>
          </cell>
        </row>
        <row r="4699">
          <cell r="C4699" t="str">
            <v>PSM-ZM202512160005-0085</v>
          </cell>
        </row>
        <row r="4699">
          <cell r="F4699" t="str">
            <v>HGC-Lib-26021998</v>
          </cell>
        </row>
        <row r="4700">
          <cell r="C4700" t="str">
            <v>PSM-ZM202512160005-0085</v>
          </cell>
        </row>
        <row r="4700">
          <cell r="F4700" t="str">
            <v>HGC-Lib-26021999</v>
          </cell>
        </row>
        <row r="4701">
          <cell r="C4701" t="str">
            <v>PSM-ZM202512160005-0085</v>
          </cell>
        </row>
        <row r="4701">
          <cell r="F4701" t="str">
            <v>HGC-Lib-26022000</v>
          </cell>
        </row>
        <row r="4702">
          <cell r="C4702" t="str">
            <v>PSM-ZM202512160005-0085</v>
          </cell>
        </row>
        <row r="4702">
          <cell r="F4702" t="str">
            <v>HGC-Lib-26022001</v>
          </cell>
        </row>
        <row r="4703">
          <cell r="C4703" t="str">
            <v>PSM-ZM202512160005-0085</v>
          </cell>
        </row>
        <row r="4703">
          <cell r="F4703" t="str">
            <v>HGC-Lib-26022002</v>
          </cell>
        </row>
        <row r="4704">
          <cell r="C4704" t="str">
            <v>PSM-ZM202512160005-0085</v>
          </cell>
        </row>
        <row r="4704">
          <cell r="F4704" t="str">
            <v>HGC-Lib-26022003</v>
          </cell>
        </row>
        <row r="4705">
          <cell r="C4705" t="str">
            <v>PSM-ZM202512160005-0085</v>
          </cell>
        </row>
        <row r="4705">
          <cell r="F4705" t="str">
            <v>HGC-Lib-26022004</v>
          </cell>
        </row>
        <row r="4706">
          <cell r="C4706" t="str">
            <v>PSM-ZM202512160005-0085</v>
          </cell>
        </row>
        <row r="4706">
          <cell r="F4706" t="str">
            <v>HGC-Lib-26022005</v>
          </cell>
        </row>
        <row r="4707">
          <cell r="C4707" t="str">
            <v>PSM-ZM202512160005-0085</v>
          </cell>
        </row>
        <row r="4707">
          <cell r="F4707" t="str">
            <v>HGC-Lib-26022006</v>
          </cell>
        </row>
        <row r="4708">
          <cell r="C4708" t="str">
            <v>PSM-ZM202512160005-0085</v>
          </cell>
        </row>
        <row r="4708">
          <cell r="F4708" t="str">
            <v>HGC-Lib-26022007</v>
          </cell>
        </row>
        <row r="4709">
          <cell r="C4709" t="str">
            <v>PSM-ZM202512160005-0085</v>
          </cell>
        </row>
        <row r="4709">
          <cell r="F4709" t="str">
            <v>HGC-Lib-26022008</v>
          </cell>
        </row>
        <row r="4710">
          <cell r="C4710" t="str">
            <v>PSM-ZM202512160005-0085</v>
          </cell>
        </row>
        <row r="4710">
          <cell r="F4710" t="str">
            <v>HGC-Lib-26022009</v>
          </cell>
        </row>
        <row r="4711">
          <cell r="C4711" t="str">
            <v>PSM-ZM202512160005-0085</v>
          </cell>
        </row>
        <row r="4711">
          <cell r="F4711" t="str">
            <v>HGC-Lib-26022010</v>
          </cell>
        </row>
        <row r="4712">
          <cell r="C4712" t="str">
            <v>PSM-ZM202512160005-0085</v>
          </cell>
        </row>
        <row r="4712">
          <cell r="F4712" t="str">
            <v>HGC-Lib-26022011</v>
          </cell>
        </row>
        <row r="4713">
          <cell r="C4713" t="str">
            <v>PSM-ZM202512160005-0085</v>
          </cell>
        </row>
        <row r="4713">
          <cell r="F4713" t="str">
            <v>HGC-Lib-26022012</v>
          </cell>
        </row>
        <row r="4714">
          <cell r="C4714" t="str">
            <v>PSM-ZM202512160005-0085</v>
          </cell>
        </row>
        <row r="4714">
          <cell r="F4714" t="str">
            <v>HGC-Lib-26022013</v>
          </cell>
        </row>
        <row r="4715">
          <cell r="C4715" t="str">
            <v>PSM-ZM202512160005-0085</v>
          </cell>
        </row>
        <row r="4715">
          <cell r="F4715" t="str">
            <v>HGC-Lib-26022014</v>
          </cell>
        </row>
        <row r="4716">
          <cell r="C4716" t="str">
            <v>PSM-ZM202512160005-0085</v>
          </cell>
        </row>
        <row r="4716">
          <cell r="F4716" t="str">
            <v>HGC-Lib-26022015</v>
          </cell>
        </row>
        <row r="4717">
          <cell r="C4717" t="str">
            <v>PSM-ZM202512160005-0085</v>
          </cell>
        </row>
        <row r="4717">
          <cell r="F4717" t="str">
            <v>HGC-Lib-26022016</v>
          </cell>
        </row>
        <row r="4718">
          <cell r="C4718" t="str">
            <v>PSM-ZM202512160005-0085</v>
          </cell>
        </row>
        <row r="4718">
          <cell r="F4718" t="str">
            <v>HGC-Lib-26022017</v>
          </cell>
        </row>
        <row r="4719">
          <cell r="C4719" t="str">
            <v>PSM-ZM202512160005-0085</v>
          </cell>
        </row>
        <row r="4719">
          <cell r="F4719" t="str">
            <v>HGC-Lib-26022018</v>
          </cell>
        </row>
        <row r="4720">
          <cell r="C4720" t="str">
            <v>PSM-ZM202512160005-0085</v>
          </cell>
        </row>
        <row r="4720">
          <cell r="F4720" t="str">
            <v>HGC-Lib-26022019</v>
          </cell>
        </row>
        <row r="4721">
          <cell r="C4721" t="str">
            <v>PSM-ZM202512160005-0085</v>
          </cell>
        </row>
        <row r="4721">
          <cell r="F4721" t="str">
            <v>HGC-Lib-26022020</v>
          </cell>
        </row>
        <row r="4722">
          <cell r="C4722" t="str">
            <v>PSM-ZM202512160005-0085</v>
          </cell>
        </row>
        <row r="4722">
          <cell r="F4722" t="str">
            <v>HGC-Lib-26022021</v>
          </cell>
        </row>
        <row r="4723">
          <cell r="C4723" t="str">
            <v>PSM-ZM202512160005-0085</v>
          </cell>
        </row>
        <row r="4723">
          <cell r="F4723" t="str">
            <v>HGC-Lib-26022022</v>
          </cell>
        </row>
        <row r="4724">
          <cell r="C4724" t="str">
            <v>PSM-ZM202512160005-0085</v>
          </cell>
        </row>
        <row r="4724">
          <cell r="F4724" t="str">
            <v>HGC-Lib-26022023</v>
          </cell>
        </row>
        <row r="4725">
          <cell r="C4725" t="str">
            <v>PSM-ZM202512160005-0085</v>
          </cell>
        </row>
        <row r="4725">
          <cell r="F4725" t="str">
            <v>HGC-Lib-26022024</v>
          </cell>
        </row>
        <row r="4726">
          <cell r="C4726" t="str">
            <v>PSM-ZM202512160005-0085</v>
          </cell>
        </row>
        <row r="4726">
          <cell r="F4726" t="str">
            <v>HGC-Lib-26022025</v>
          </cell>
        </row>
        <row r="4727">
          <cell r="C4727" t="str">
            <v>PSM-ZM202512160005-0085</v>
          </cell>
        </row>
        <row r="4727">
          <cell r="F4727" t="str">
            <v>HGC-Lib-26022026</v>
          </cell>
        </row>
        <row r="4728">
          <cell r="C4728" t="str">
            <v>PSM-ZM202512160005-0085</v>
          </cell>
        </row>
        <row r="4728">
          <cell r="F4728" t="str">
            <v>HGC-Lib-26022027</v>
          </cell>
        </row>
        <row r="4729">
          <cell r="C4729" t="str">
            <v>PSM-ZM202512160005-0085</v>
          </cell>
        </row>
        <row r="4729">
          <cell r="F4729" t="str">
            <v>HGC-Lib-26022028</v>
          </cell>
        </row>
        <row r="4730">
          <cell r="C4730" t="str">
            <v>PSM-ZM202512160005-0085</v>
          </cell>
        </row>
        <row r="4730">
          <cell r="F4730" t="str">
            <v>HGC-Lib-26022029</v>
          </cell>
        </row>
        <row r="4731">
          <cell r="C4731" t="str">
            <v>PSM-ZM202512160005-0085</v>
          </cell>
        </row>
        <row r="4731">
          <cell r="F4731" t="str">
            <v>HGC-Lib-26022030</v>
          </cell>
        </row>
        <row r="4732">
          <cell r="C4732" t="str">
            <v>PSM-ZM202512160005-0085</v>
          </cell>
        </row>
        <row r="4732">
          <cell r="F4732" t="str">
            <v>HGC-Lib-26022031</v>
          </cell>
        </row>
        <row r="4733">
          <cell r="C4733" t="str">
            <v>PSM-ZM202512160005-0085</v>
          </cell>
        </row>
        <row r="4733">
          <cell r="F4733" t="str">
            <v>HGC-Lib-26022032</v>
          </cell>
        </row>
        <row r="4734">
          <cell r="C4734" t="str">
            <v>PSM-ZM202512160005-0085</v>
          </cell>
        </row>
        <row r="4734">
          <cell r="F4734" t="str">
            <v>HGC-Lib-26022033</v>
          </cell>
        </row>
        <row r="4735">
          <cell r="C4735" t="str">
            <v>PSM-ZM202512160005-0085</v>
          </cell>
        </row>
        <row r="4735">
          <cell r="F4735" t="str">
            <v>HGC-Lib-26022034</v>
          </cell>
        </row>
        <row r="4736">
          <cell r="C4736" t="str">
            <v>PSM-ZM202512160005-0085</v>
          </cell>
        </row>
        <row r="4736">
          <cell r="F4736" t="str">
            <v>HGC-Lib-26022035</v>
          </cell>
        </row>
        <row r="4737">
          <cell r="C4737" t="str">
            <v>PSM-ZM202512160005-0085</v>
          </cell>
        </row>
        <row r="4737">
          <cell r="F4737" t="str">
            <v>HGC-Lib-26022036</v>
          </cell>
        </row>
        <row r="4738">
          <cell r="C4738" t="str">
            <v>PSM-ZM202512160005-0085</v>
          </cell>
        </row>
        <row r="4738">
          <cell r="F4738" t="str">
            <v>HGC-Lib-26022037</v>
          </cell>
        </row>
        <row r="4739">
          <cell r="C4739" t="str">
            <v>PSM-ZM202512160005-0085</v>
          </cell>
        </row>
        <row r="4739">
          <cell r="F4739" t="str">
            <v>HGC-Lib-26022038</v>
          </cell>
        </row>
        <row r="4740">
          <cell r="C4740" t="str">
            <v>PSM-ZM202512160005-0085</v>
          </cell>
        </row>
        <row r="4740">
          <cell r="F4740" t="str">
            <v>HGC-Lib-26022039</v>
          </cell>
        </row>
        <row r="4741">
          <cell r="C4741" t="str">
            <v>PSM-ZM202512160005-0085</v>
          </cell>
        </row>
        <row r="4741">
          <cell r="F4741" t="str">
            <v>HGC-Lib-26022040</v>
          </cell>
        </row>
        <row r="4742">
          <cell r="C4742" t="str">
            <v>PSM-ZM202512160005-0085</v>
          </cell>
        </row>
        <row r="4742">
          <cell r="F4742" t="str">
            <v>HGC-Lib-26022041</v>
          </cell>
        </row>
        <row r="4743">
          <cell r="C4743" t="str">
            <v>PSM-ZM202512160005-0085</v>
          </cell>
        </row>
        <row r="4743">
          <cell r="F4743" t="str">
            <v>HGC-Lib-26022042</v>
          </cell>
        </row>
        <row r="4744">
          <cell r="C4744" t="str">
            <v>PSM-ZM202512160005-0085</v>
          </cell>
        </row>
        <row r="4744">
          <cell r="F4744" t="str">
            <v>HGC-Lib-26022043</v>
          </cell>
        </row>
        <row r="4745">
          <cell r="C4745" t="str">
            <v>PSM-ZM202512160005-0085</v>
          </cell>
        </row>
        <row r="4745">
          <cell r="F4745" t="str">
            <v>HGC-Lib-26022044</v>
          </cell>
        </row>
        <row r="4746">
          <cell r="C4746" t="str">
            <v>PSM-ZM202512160005-0085</v>
          </cell>
        </row>
        <row r="4746">
          <cell r="F4746" t="str">
            <v>HGC-Lib-26022045</v>
          </cell>
        </row>
        <row r="4747">
          <cell r="C4747" t="str">
            <v>PSM-ZM202512160005-0085</v>
          </cell>
        </row>
        <row r="4747">
          <cell r="F4747" t="str">
            <v>HGC-Lib-26022046</v>
          </cell>
        </row>
        <row r="4748">
          <cell r="C4748" t="str">
            <v>PSM-ZM202512160005-0084</v>
          </cell>
        </row>
        <row r="4748">
          <cell r="F4748" t="str">
            <v>HGC-Lib-26022047</v>
          </cell>
        </row>
        <row r="4749">
          <cell r="C4749" t="str">
            <v>PSM-ZM202512160005-0084</v>
          </cell>
        </row>
        <row r="4749">
          <cell r="F4749" t="str">
            <v>HGC-Lib-26022048</v>
          </cell>
        </row>
        <row r="4750">
          <cell r="C4750" t="str">
            <v>PSM-ZM202512160005-0084</v>
          </cell>
        </row>
        <row r="4750">
          <cell r="F4750" t="str">
            <v>HGC-Lib-26022049</v>
          </cell>
        </row>
        <row r="4751">
          <cell r="C4751" t="str">
            <v>PSM-ZM202512160005-0084</v>
          </cell>
        </row>
        <row r="4751">
          <cell r="F4751" t="str">
            <v>HGC-Lib-26022050</v>
          </cell>
        </row>
        <row r="4752">
          <cell r="C4752" t="str">
            <v>PSM-ZM202512160005-0084</v>
          </cell>
        </row>
        <row r="4752">
          <cell r="F4752" t="str">
            <v>HGC-Lib-26022051</v>
          </cell>
        </row>
        <row r="4753">
          <cell r="C4753" t="str">
            <v>PSM-ZM202512160005-0084</v>
          </cell>
        </row>
        <row r="4753">
          <cell r="F4753" t="str">
            <v>HGC-Lib-26022052</v>
          </cell>
        </row>
        <row r="4754">
          <cell r="C4754" t="str">
            <v>PSM-ZM202512160005-0084</v>
          </cell>
        </row>
        <row r="4754">
          <cell r="F4754" t="str">
            <v>HGC-Lib-26022053</v>
          </cell>
        </row>
        <row r="4755">
          <cell r="C4755" t="str">
            <v>PSM-ZM202512160005-0084</v>
          </cell>
        </row>
        <row r="4755">
          <cell r="F4755" t="str">
            <v>HGC-Lib-26022054</v>
          </cell>
        </row>
        <row r="4756">
          <cell r="C4756" t="str">
            <v>PSM-ZM202512160005-0084</v>
          </cell>
        </row>
        <row r="4756">
          <cell r="F4756" t="str">
            <v>HGC-Lib-26022055</v>
          </cell>
        </row>
        <row r="4757">
          <cell r="C4757" t="str">
            <v>PSM-ZM202512160005-0084</v>
          </cell>
        </row>
        <row r="4757">
          <cell r="F4757" t="str">
            <v>HGC-Lib-26022056</v>
          </cell>
        </row>
        <row r="4758">
          <cell r="C4758" t="str">
            <v>PSM-ZM202512160005-0084</v>
          </cell>
        </row>
        <row r="4758">
          <cell r="F4758" t="str">
            <v>HGC-Lib-26022057</v>
          </cell>
        </row>
        <row r="4759">
          <cell r="C4759" t="str">
            <v>PSM-ZM202512160005-0084</v>
          </cell>
        </row>
        <row r="4759">
          <cell r="F4759" t="str">
            <v>HGC-Lib-26022058</v>
          </cell>
        </row>
        <row r="4760">
          <cell r="C4760" t="str">
            <v>PSM-ZM202512160005-0084</v>
          </cell>
        </row>
        <row r="4760">
          <cell r="F4760" t="str">
            <v>HGC-Lib-26022059</v>
          </cell>
        </row>
        <row r="4761">
          <cell r="C4761" t="str">
            <v>PSM-ZM202512160005-0084</v>
          </cell>
        </row>
        <row r="4761">
          <cell r="F4761" t="str">
            <v>HGC-Lib-26022060</v>
          </cell>
        </row>
        <row r="4762">
          <cell r="C4762" t="str">
            <v>PSM-ZM202512160005-0084</v>
          </cell>
        </row>
        <row r="4762">
          <cell r="F4762" t="str">
            <v>HGC-Lib-26022061</v>
          </cell>
        </row>
        <row r="4763">
          <cell r="C4763" t="str">
            <v>PSM-ZM202512160005-0084</v>
          </cell>
        </row>
        <row r="4763">
          <cell r="F4763" t="str">
            <v>HGC-Lib-26022062</v>
          </cell>
        </row>
        <row r="4764">
          <cell r="C4764" t="str">
            <v>PSM-ZM202512160005-0084</v>
          </cell>
        </row>
        <row r="4764">
          <cell r="F4764" t="str">
            <v>HGC-Lib-26022063</v>
          </cell>
        </row>
        <row r="4765">
          <cell r="C4765" t="str">
            <v>PSM-ZM202512160005-0084</v>
          </cell>
        </row>
        <row r="4765">
          <cell r="F4765" t="str">
            <v>HGC-Lib-26022064</v>
          </cell>
        </row>
        <row r="4766">
          <cell r="C4766" t="str">
            <v>PSM-ZM202512160005-0084</v>
          </cell>
        </row>
        <row r="4766">
          <cell r="F4766" t="str">
            <v>HGC-Lib-26022065</v>
          </cell>
        </row>
        <row r="4767">
          <cell r="C4767" t="str">
            <v>PSM-ZM202512160005-0084</v>
          </cell>
        </row>
        <row r="4767">
          <cell r="F4767" t="str">
            <v>HGC-Lib-26022066</v>
          </cell>
        </row>
        <row r="4768">
          <cell r="C4768" t="str">
            <v>PSM-ZM202512160005-0084</v>
          </cell>
        </row>
        <row r="4768">
          <cell r="F4768" t="str">
            <v>HGC-Lib-26022067</v>
          </cell>
        </row>
        <row r="4769">
          <cell r="C4769" t="str">
            <v>PSM-ZM202512160005-0084</v>
          </cell>
        </row>
        <row r="4769">
          <cell r="F4769" t="str">
            <v>HGC-Lib-26022068</v>
          </cell>
        </row>
        <row r="4770">
          <cell r="C4770" t="str">
            <v>PSM-ZM202512160005-0084</v>
          </cell>
        </row>
        <row r="4770">
          <cell r="F4770" t="str">
            <v>HGC-Lib-26022069</v>
          </cell>
        </row>
        <row r="4771">
          <cell r="C4771" t="str">
            <v>PSM-ZM202512160005-0084</v>
          </cell>
        </row>
        <row r="4771">
          <cell r="F4771" t="str">
            <v>HGC-Lib-26022070</v>
          </cell>
        </row>
        <row r="4772">
          <cell r="C4772" t="str">
            <v>PSM-ZM202512160005-0084</v>
          </cell>
        </row>
        <row r="4772">
          <cell r="F4772" t="str">
            <v>HGC-Lib-26022071</v>
          </cell>
        </row>
        <row r="4773">
          <cell r="C4773" t="str">
            <v>PSM-ZM202512160005-0084</v>
          </cell>
        </row>
        <row r="4773">
          <cell r="F4773" t="str">
            <v>HGC-Lib-26022072</v>
          </cell>
        </row>
        <row r="4774">
          <cell r="C4774" t="str">
            <v>PSM-ZM202512160005-0084</v>
          </cell>
        </row>
        <row r="4774">
          <cell r="F4774" t="str">
            <v>HGC-Lib-26022073</v>
          </cell>
        </row>
        <row r="4775">
          <cell r="C4775" t="str">
            <v>PSM-ZM202512160005-0084</v>
          </cell>
        </row>
        <row r="4775">
          <cell r="F4775" t="str">
            <v>HGC-Lib-26022074</v>
          </cell>
        </row>
        <row r="4776">
          <cell r="C4776" t="str">
            <v>PSM-ZM202512160005-0084</v>
          </cell>
        </row>
        <row r="4776">
          <cell r="F4776" t="str">
            <v>HGC-Lib-26022075</v>
          </cell>
        </row>
        <row r="4777">
          <cell r="C4777" t="str">
            <v>PSM-ZM202512160005-0084</v>
          </cell>
        </row>
        <row r="4777">
          <cell r="F4777" t="str">
            <v>HGC-Lib-26022076</v>
          </cell>
        </row>
        <row r="4778">
          <cell r="C4778" t="str">
            <v>PSM-ZM202512160005-0084</v>
          </cell>
        </row>
        <row r="4778">
          <cell r="F4778" t="str">
            <v>HGC-Lib-26022077</v>
          </cell>
        </row>
        <row r="4779">
          <cell r="C4779" t="str">
            <v>PSM-ZM202512160005-0084</v>
          </cell>
        </row>
        <row r="4779">
          <cell r="F4779" t="str">
            <v>HGC-Lib-26022078</v>
          </cell>
        </row>
        <row r="4780">
          <cell r="C4780" t="str">
            <v>PSM-ZM202512160005-0084</v>
          </cell>
        </row>
        <row r="4780">
          <cell r="F4780" t="str">
            <v>HGC-Lib-26022079</v>
          </cell>
        </row>
        <row r="4781">
          <cell r="C4781" t="str">
            <v>PSM-ZM202512160005-0084</v>
          </cell>
        </row>
        <row r="4781">
          <cell r="F4781" t="str">
            <v>HGC-Lib-26022080</v>
          </cell>
        </row>
        <row r="4782">
          <cell r="C4782" t="str">
            <v>PSM-ZM202512160005-0084</v>
          </cell>
        </row>
        <row r="4782">
          <cell r="F4782" t="str">
            <v>HGC-Lib-26022081</v>
          </cell>
        </row>
        <row r="4783">
          <cell r="C4783" t="str">
            <v>PSM-ZM202512160005-0084</v>
          </cell>
        </row>
        <row r="4783">
          <cell r="F4783" t="str">
            <v>HGC-Lib-26022082</v>
          </cell>
        </row>
        <row r="4784">
          <cell r="C4784" t="str">
            <v>PSM-ZM202512160005-0084</v>
          </cell>
        </row>
        <row r="4784">
          <cell r="F4784" t="str">
            <v>HGC-Lib-26022083</v>
          </cell>
        </row>
        <row r="4785">
          <cell r="C4785" t="str">
            <v>PSM-ZM202512160005-0084</v>
          </cell>
        </row>
        <row r="4785">
          <cell r="F4785" t="str">
            <v>HGC-Lib-26022084</v>
          </cell>
        </row>
        <row r="4786">
          <cell r="C4786" t="str">
            <v>PSM-ZM202512160005-0084</v>
          </cell>
        </row>
        <row r="4786">
          <cell r="F4786" t="str">
            <v>HGC-Lib-26022085</v>
          </cell>
        </row>
        <row r="4787">
          <cell r="C4787" t="str">
            <v>PSM-ZM202512160005-0084</v>
          </cell>
        </row>
        <row r="4787">
          <cell r="F4787" t="str">
            <v>HGC-Lib-26022086</v>
          </cell>
        </row>
        <row r="4788">
          <cell r="C4788" t="str">
            <v>PSM-ZM202512160005-0084</v>
          </cell>
        </row>
        <row r="4788">
          <cell r="F4788" t="str">
            <v>HGC-Lib-26022087</v>
          </cell>
        </row>
        <row r="4789">
          <cell r="C4789" t="str">
            <v>PSM-ZM202512160005-0084</v>
          </cell>
        </row>
        <row r="4789">
          <cell r="F4789" t="str">
            <v>HGC-Lib-26022088</v>
          </cell>
        </row>
        <row r="4790">
          <cell r="C4790" t="str">
            <v>PSM-ZM202512160005-0084</v>
          </cell>
        </row>
        <row r="4790">
          <cell r="F4790" t="str">
            <v>HGC-Lib-26022089</v>
          </cell>
        </row>
        <row r="4791">
          <cell r="C4791" t="str">
            <v>PSM-ZM202512160005-0084</v>
          </cell>
        </row>
        <row r="4791">
          <cell r="F4791" t="str">
            <v>HGC-Lib-26022090</v>
          </cell>
        </row>
        <row r="4792">
          <cell r="C4792" t="str">
            <v>PSM-ZM202512160005-0084</v>
          </cell>
        </row>
        <row r="4792">
          <cell r="F4792" t="str">
            <v>HGC-Lib-26022091</v>
          </cell>
        </row>
        <row r="4793">
          <cell r="C4793" t="str">
            <v>PSM-ZM202512160005-0084</v>
          </cell>
        </row>
        <row r="4793">
          <cell r="F4793" t="str">
            <v>HGC-Lib-26022092</v>
          </cell>
        </row>
        <row r="4794">
          <cell r="C4794" t="str">
            <v>PSM-ZM202512160005-0084</v>
          </cell>
        </row>
        <row r="4794">
          <cell r="F4794" t="str">
            <v>HGC-Lib-26022093</v>
          </cell>
        </row>
        <row r="4795">
          <cell r="C4795" t="str">
            <v>PSM-ZM202512160005-0084</v>
          </cell>
        </row>
        <row r="4795">
          <cell r="F4795" t="str">
            <v>HGC-Lib-26022094</v>
          </cell>
        </row>
        <row r="4796">
          <cell r="C4796" t="str">
            <v>PSM-ZM202512160005-0084</v>
          </cell>
        </row>
        <row r="4796">
          <cell r="F4796" t="str">
            <v>HGC-Lib-26022095</v>
          </cell>
        </row>
        <row r="4797">
          <cell r="C4797" t="str">
            <v>PSM-ZM202512160005-0084</v>
          </cell>
        </row>
        <row r="4797">
          <cell r="F4797" t="str">
            <v>HGC-Lib-26022096</v>
          </cell>
        </row>
        <row r="4798">
          <cell r="C4798" t="str">
            <v>PSM-ZM202512160005-0084</v>
          </cell>
        </row>
        <row r="4798">
          <cell r="F4798" t="str">
            <v>HGC-Lib-26022097</v>
          </cell>
        </row>
        <row r="4799">
          <cell r="C4799" t="str">
            <v>PSM-ZM202512160005-0084</v>
          </cell>
        </row>
        <row r="4799">
          <cell r="F4799" t="str">
            <v>HGC-Lib-26022098</v>
          </cell>
        </row>
        <row r="4800">
          <cell r="C4800" t="str">
            <v>PSM-ZM202512160005-0084</v>
          </cell>
        </row>
        <row r="4800">
          <cell r="F4800" t="str">
            <v>HGC-Lib-26022099</v>
          </cell>
        </row>
        <row r="4801">
          <cell r="C4801" t="str">
            <v>PSM-ZM202512160005-0084</v>
          </cell>
        </row>
        <row r="4801">
          <cell r="F4801" t="str">
            <v>HGC-Lib-26022100</v>
          </cell>
        </row>
        <row r="4802">
          <cell r="C4802" t="str">
            <v>PSM-ZM202512160005-0084</v>
          </cell>
        </row>
        <row r="4802">
          <cell r="F4802" t="str">
            <v>HGC-Lib-26022101</v>
          </cell>
        </row>
        <row r="4803">
          <cell r="C4803" t="str">
            <v>PSM-ZM202512160005-0084</v>
          </cell>
        </row>
        <row r="4803">
          <cell r="F4803" t="str">
            <v>HGC-Lib-26022102</v>
          </cell>
        </row>
        <row r="4804">
          <cell r="C4804" t="str">
            <v>PSM-ZM202512160005-0084</v>
          </cell>
        </row>
        <row r="4804">
          <cell r="F4804" t="str">
            <v>HGC-Lib-26022103</v>
          </cell>
        </row>
        <row r="4805">
          <cell r="C4805" t="str">
            <v>PSM-ZM202512160005-0084</v>
          </cell>
        </row>
        <row r="4805">
          <cell r="F4805" t="str">
            <v>HGC-Lib-26022104</v>
          </cell>
        </row>
        <row r="4806">
          <cell r="C4806" t="str">
            <v>PSM-ZM202512160005-0084</v>
          </cell>
        </row>
        <row r="4806">
          <cell r="F4806" t="str">
            <v>HGC-Lib-26022105</v>
          </cell>
        </row>
        <row r="4807">
          <cell r="C4807" t="str">
            <v>PSM-ZM202512160005-0084</v>
          </cell>
        </row>
        <row r="4807">
          <cell r="F4807" t="str">
            <v>HGC-Lib-26022106</v>
          </cell>
        </row>
        <row r="4808">
          <cell r="C4808" t="str">
            <v>PSM-ZM202512160005-0084</v>
          </cell>
        </row>
        <row r="4808">
          <cell r="F4808" t="str">
            <v>HGC-Lib-26022107</v>
          </cell>
        </row>
        <row r="4809">
          <cell r="C4809" t="str">
            <v>PSM-ZM202512160005-0084</v>
          </cell>
        </row>
        <row r="4809">
          <cell r="F4809" t="str">
            <v>HGC-Lib-26022108</v>
          </cell>
        </row>
        <row r="4810">
          <cell r="C4810" t="str">
            <v>PSM-ZM202512160005-0084</v>
          </cell>
        </row>
        <row r="4810">
          <cell r="F4810" t="str">
            <v>HGC-Lib-26022109</v>
          </cell>
        </row>
        <row r="4811">
          <cell r="C4811" t="str">
            <v>PSM-ZM202512160005-0084</v>
          </cell>
        </row>
        <row r="4811">
          <cell r="F4811" t="str">
            <v>HGC-Lib-26022110</v>
          </cell>
        </row>
        <row r="4812">
          <cell r="C4812" t="str">
            <v>PSM-ZM202512160005-0084</v>
          </cell>
        </row>
        <row r="4812">
          <cell r="F4812" t="str">
            <v>HGC-Lib-26022111</v>
          </cell>
        </row>
        <row r="4813">
          <cell r="C4813" t="str">
            <v>PSM-ZM202512160005-0084</v>
          </cell>
        </row>
        <row r="4813">
          <cell r="F4813" t="str">
            <v>HGC-Lib-26022112</v>
          </cell>
        </row>
        <row r="4814">
          <cell r="C4814" t="str">
            <v>PSM-ZM202512160005-0084</v>
          </cell>
        </row>
        <row r="4814">
          <cell r="F4814" t="str">
            <v>HGC-Lib-26022113</v>
          </cell>
        </row>
        <row r="4815">
          <cell r="C4815" t="str">
            <v>PSM-ZM202512160005-0084</v>
          </cell>
        </row>
        <row r="4815">
          <cell r="F4815" t="str">
            <v>HGC-Lib-26022114</v>
          </cell>
        </row>
        <row r="4816">
          <cell r="C4816" t="str">
            <v>PSM-ZM202512160005-0084</v>
          </cell>
        </row>
        <row r="4816">
          <cell r="F4816" t="str">
            <v>HGC-Lib-26022115</v>
          </cell>
        </row>
        <row r="4817">
          <cell r="C4817" t="str">
            <v>PSM-ZM202512160005-0084</v>
          </cell>
        </row>
        <row r="4817">
          <cell r="F4817" t="str">
            <v>HGC-Lib-26022116</v>
          </cell>
        </row>
        <row r="4818">
          <cell r="C4818" t="str">
            <v>PSM-ZM202512160005-0084</v>
          </cell>
        </row>
        <row r="4818">
          <cell r="F4818" t="str">
            <v>HGC-Lib-26022117</v>
          </cell>
        </row>
        <row r="4819">
          <cell r="C4819" t="str">
            <v>PSM-ZM202512160005-0084</v>
          </cell>
        </row>
        <row r="4819">
          <cell r="F4819" t="str">
            <v>HGC-Lib-26022118</v>
          </cell>
        </row>
        <row r="4820">
          <cell r="C4820" t="str">
            <v>PSM-ZM202512160005-0084</v>
          </cell>
        </row>
        <row r="4820">
          <cell r="F4820" t="str">
            <v>HGC-Lib-26022119</v>
          </cell>
        </row>
        <row r="4821">
          <cell r="C4821" t="str">
            <v>PSM-ZM202512160005-0084</v>
          </cell>
        </row>
        <row r="4821">
          <cell r="F4821" t="str">
            <v>HGC-Lib-26022120</v>
          </cell>
        </row>
        <row r="4822">
          <cell r="C4822" t="str">
            <v>PSM-ZM202512160005-0084</v>
          </cell>
        </row>
        <row r="4822">
          <cell r="F4822" t="str">
            <v>HGC-Lib-26022121</v>
          </cell>
        </row>
        <row r="4823">
          <cell r="C4823" t="str">
            <v>PSM-ZM202512160005-0084</v>
          </cell>
        </row>
        <row r="4823">
          <cell r="F4823" t="str">
            <v>HGC-Lib-26022122</v>
          </cell>
        </row>
        <row r="4824">
          <cell r="C4824" t="str">
            <v>PSM-ZM202512160005-0084</v>
          </cell>
        </row>
        <row r="4824">
          <cell r="F4824" t="str">
            <v>HGC-Lib-26022123</v>
          </cell>
        </row>
        <row r="4825">
          <cell r="C4825" t="str">
            <v>PSM-ZM202512160005-0084</v>
          </cell>
        </row>
        <row r="4825">
          <cell r="F4825" t="str">
            <v>HGC-Lib-26022124</v>
          </cell>
        </row>
        <row r="4826">
          <cell r="C4826" t="str">
            <v>PSM-ZM202512160005-0084</v>
          </cell>
        </row>
        <row r="4826">
          <cell r="F4826" t="str">
            <v>HGC-Lib-26022125</v>
          </cell>
        </row>
        <row r="4827">
          <cell r="C4827" t="str">
            <v>PSM-ZM202512160005-0084</v>
          </cell>
        </row>
        <row r="4827">
          <cell r="F4827" t="str">
            <v>HGC-Lib-26022126</v>
          </cell>
        </row>
        <row r="4828">
          <cell r="C4828" t="str">
            <v>PSM-ZM202512160005-0084</v>
          </cell>
        </row>
        <row r="4828">
          <cell r="F4828" t="str">
            <v>HGC-Lib-26022127</v>
          </cell>
        </row>
        <row r="4829">
          <cell r="C4829" t="str">
            <v>PSM-ZM202512160005-0084</v>
          </cell>
        </row>
        <row r="4829">
          <cell r="F4829" t="str">
            <v>HGC-Lib-26022128</v>
          </cell>
        </row>
        <row r="4830">
          <cell r="C4830" t="str">
            <v>PSM-ZM202512160005-0084</v>
          </cell>
        </row>
        <row r="4830">
          <cell r="F4830" t="str">
            <v>HGC-Lib-26022129</v>
          </cell>
        </row>
        <row r="4831">
          <cell r="C4831" t="str">
            <v>PSM-ZM202512160005-0084</v>
          </cell>
        </row>
        <row r="4831">
          <cell r="F4831" t="str">
            <v>HGC-Lib-26022130</v>
          </cell>
        </row>
        <row r="4832">
          <cell r="C4832" t="str">
            <v>PSM-ZM202512160005-0084</v>
          </cell>
        </row>
        <row r="4832">
          <cell r="F4832" t="str">
            <v>HGC-Lib-26022131</v>
          </cell>
        </row>
        <row r="4833">
          <cell r="C4833" t="str">
            <v>PSM-ZM202512160005-0084</v>
          </cell>
        </row>
        <row r="4833">
          <cell r="F4833" t="str">
            <v>HGC-Lib-26022132</v>
          </cell>
        </row>
        <row r="4834">
          <cell r="C4834" t="str">
            <v>PSM-ZM202512160005-0084</v>
          </cell>
        </row>
        <row r="4834">
          <cell r="F4834" t="str">
            <v>HGC-Lib-26022133</v>
          </cell>
        </row>
        <row r="4835">
          <cell r="C4835" t="str">
            <v>PSM-ZM202512160005-0084</v>
          </cell>
        </row>
        <row r="4835">
          <cell r="F4835" t="str">
            <v>HGC-Lib-26022134</v>
          </cell>
        </row>
        <row r="4836">
          <cell r="C4836" t="str">
            <v>PSM-ZM202512160005-0084</v>
          </cell>
        </row>
        <row r="4836">
          <cell r="F4836" t="str">
            <v>HGC-Lib-26022135</v>
          </cell>
        </row>
        <row r="4837">
          <cell r="C4837" t="str">
            <v>PSM-ZM202512160005-0084</v>
          </cell>
        </row>
        <row r="4837">
          <cell r="F4837" t="str">
            <v>HGC-Lib-26022136</v>
          </cell>
        </row>
        <row r="4838">
          <cell r="C4838" t="str">
            <v>PSM-ZM202512160005-0084</v>
          </cell>
        </row>
        <row r="4838">
          <cell r="F4838" t="str">
            <v>HGC-Lib-26022137</v>
          </cell>
        </row>
        <row r="4839">
          <cell r="C4839" t="str">
            <v>PSM-ZM202512160005-0084</v>
          </cell>
        </row>
        <row r="4839">
          <cell r="F4839" t="str">
            <v>HGC-Lib-26022138</v>
          </cell>
        </row>
        <row r="4840">
          <cell r="C4840" t="str">
            <v>PSM-ZM202512160005-0084</v>
          </cell>
        </row>
        <row r="4840">
          <cell r="F4840" t="str">
            <v>HGC-Lib-26022139</v>
          </cell>
        </row>
        <row r="4841">
          <cell r="C4841" t="str">
            <v>PSM-ZM202512160005-0084</v>
          </cell>
        </row>
        <row r="4841">
          <cell r="F4841" t="str">
            <v>HGC-Lib-26022140</v>
          </cell>
        </row>
        <row r="4842">
          <cell r="C4842" t="str">
            <v>PSM-ZM202512160005-0084</v>
          </cell>
        </row>
        <row r="4842">
          <cell r="F4842" t="str">
            <v>HGC-Lib-26022141</v>
          </cell>
        </row>
        <row r="4843">
          <cell r="C4843" t="str">
            <v>PSM-ZM202512160005-0084</v>
          </cell>
        </row>
        <row r="4843">
          <cell r="F4843" t="str">
            <v>HGC-Lib-26022142</v>
          </cell>
        </row>
        <row r="4844">
          <cell r="C4844" t="str">
            <v>PSM-ZM202512160005-0084</v>
          </cell>
        </row>
        <row r="4844">
          <cell r="F4844" t="str">
            <v>HGC-Lib-26022143</v>
          </cell>
        </row>
        <row r="4845">
          <cell r="C4845" t="str">
            <v>PSM-ZM202512160005-0084</v>
          </cell>
        </row>
        <row r="4845">
          <cell r="F4845" t="str">
            <v>HGC-Lib-26022144</v>
          </cell>
        </row>
        <row r="4846">
          <cell r="C4846" t="str">
            <v>PSM-ZM202512160005-0084</v>
          </cell>
        </row>
        <row r="4846">
          <cell r="F4846" t="str">
            <v>HGC-Lib-26022145</v>
          </cell>
        </row>
        <row r="4847">
          <cell r="C4847" t="str">
            <v>PSM-ZM202512160005-0084</v>
          </cell>
        </row>
        <row r="4847">
          <cell r="F4847" t="str">
            <v>HGC-Lib-26022146</v>
          </cell>
        </row>
        <row r="4848">
          <cell r="C4848" t="str">
            <v>PSM-ZM202512160005-0084</v>
          </cell>
        </row>
        <row r="4848">
          <cell r="F4848" t="str">
            <v>HGC-Lib-26022147</v>
          </cell>
        </row>
        <row r="4849">
          <cell r="C4849" t="str">
            <v>PSM-ZM202512160005-0084</v>
          </cell>
        </row>
        <row r="4849">
          <cell r="F4849" t="str">
            <v>HGC-Lib-26022148</v>
          </cell>
        </row>
        <row r="4850">
          <cell r="C4850" t="str">
            <v>PSM-ZM202512160005-0084</v>
          </cell>
        </row>
        <row r="4850">
          <cell r="F4850" t="str">
            <v>HGC-Lib-26022149</v>
          </cell>
        </row>
        <row r="4851">
          <cell r="C4851" t="str">
            <v>PSM-ZM202512160005-0084</v>
          </cell>
        </row>
        <row r="4851">
          <cell r="F4851" t="str">
            <v>HGC-Lib-26022150</v>
          </cell>
        </row>
        <row r="4852">
          <cell r="C4852" t="str">
            <v>PSM-ZM202512160005-0084</v>
          </cell>
        </row>
        <row r="4852">
          <cell r="F4852" t="str">
            <v>HGC-Lib-26022151</v>
          </cell>
        </row>
        <row r="4853">
          <cell r="C4853" t="str">
            <v>PSM-ZM202512160005-0084</v>
          </cell>
        </row>
        <row r="4853">
          <cell r="F4853" t="str">
            <v>HGC-Lib-26022152</v>
          </cell>
        </row>
        <row r="4854">
          <cell r="C4854" t="str">
            <v>PSM-ZM202512160005-0084</v>
          </cell>
        </row>
        <row r="4854">
          <cell r="F4854" t="str">
            <v>HGC-Lib-26022153</v>
          </cell>
        </row>
        <row r="4855">
          <cell r="C4855" t="str">
            <v>PSM-ZM202512160005-0084</v>
          </cell>
        </row>
        <row r="4855">
          <cell r="F4855" t="str">
            <v>HGC-Lib-26022154</v>
          </cell>
        </row>
        <row r="4856">
          <cell r="C4856" t="str">
            <v>PSM-ZM202512160005-0084</v>
          </cell>
        </row>
        <row r="4856">
          <cell r="F4856" t="str">
            <v>HGC-Lib-26022155</v>
          </cell>
        </row>
        <row r="4857">
          <cell r="C4857" t="str">
            <v>PSM-ZM202512160005-0084</v>
          </cell>
        </row>
        <row r="4857">
          <cell r="F4857" t="str">
            <v>HGC-Lib-26022156</v>
          </cell>
        </row>
        <row r="4858">
          <cell r="C4858" t="str">
            <v>PSM-ZM202512160005-0084</v>
          </cell>
        </row>
        <row r="4858">
          <cell r="F4858" t="str">
            <v>HGC-Lib-26022157</v>
          </cell>
        </row>
        <row r="4859">
          <cell r="C4859" t="str">
            <v>PSM-ZM202512160005-0084</v>
          </cell>
        </row>
        <row r="4859">
          <cell r="F4859" t="str">
            <v>HGC-Lib-26022158</v>
          </cell>
        </row>
        <row r="4860">
          <cell r="C4860" t="str">
            <v>PSM-ZM202512160005-0084</v>
          </cell>
        </row>
        <row r="4860">
          <cell r="F4860" t="str">
            <v>HGC-Lib-26022159</v>
          </cell>
        </row>
        <row r="4861">
          <cell r="C4861" t="str">
            <v>PSM-ZM202512160005-0084</v>
          </cell>
        </row>
        <row r="4861">
          <cell r="F4861" t="str">
            <v>HGC-Lib-26022160</v>
          </cell>
        </row>
        <row r="4862">
          <cell r="C4862" t="str">
            <v>PSM-ZM202512160005-0084</v>
          </cell>
        </row>
        <row r="4862">
          <cell r="F4862" t="str">
            <v>HGC-Lib-26022161</v>
          </cell>
        </row>
        <row r="4863">
          <cell r="C4863" t="str">
            <v>PSM-ZM202512160005-0084</v>
          </cell>
        </row>
        <row r="4863">
          <cell r="F4863" t="str">
            <v>HGC-Lib-26022162</v>
          </cell>
        </row>
        <row r="4864">
          <cell r="C4864" t="str">
            <v>PSM-ZM202512160005-0084</v>
          </cell>
        </row>
        <row r="4864">
          <cell r="F4864" t="str">
            <v>HGC-Lib-26022163</v>
          </cell>
        </row>
        <row r="4865">
          <cell r="C4865" t="str">
            <v>PSM-ZM202512160005-0084</v>
          </cell>
        </row>
        <row r="4865">
          <cell r="F4865" t="str">
            <v>HGC-Lib-26022164</v>
          </cell>
        </row>
        <row r="4866">
          <cell r="C4866" t="str">
            <v>PSM-ZM202512160005-0084</v>
          </cell>
        </row>
        <row r="4866">
          <cell r="F4866" t="str">
            <v>HGC-Lib-26022165</v>
          </cell>
        </row>
        <row r="4867">
          <cell r="C4867" t="str">
            <v>PSM-ZM202512160005-0084</v>
          </cell>
        </row>
        <row r="4867">
          <cell r="F4867" t="str">
            <v>HGC-Lib-26022166</v>
          </cell>
        </row>
        <row r="4868">
          <cell r="C4868" t="str">
            <v>PSM-ZM202512160005-0084</v>
          </cell>
        </row>
        <row r="4868">
          <cell r="F4868" t="str">
            <v>HGC-Lib-26022167</v>
          </cell>
        </row>
        <row r="4869">
          <cell r="C4869" t="str">
            <v>PSM-ZM202512160005-0084</v>
          </cell>
        </row>
        <row r="4869">
          <cell r="F4869" t="str">
            <v>HGC-Lib-26022168</v>
          </cell>
        </row>
        <row r="4870">
          <cell r="C4870" t="str">
            <v>PSM-ZM202512160005-0084</v>
          </cell>
        </row>
        <row r="4870">
          <cell r="F4870" t="str">
            <v>HGC-Lib-26022169</v>
          </cell>
        </row>
        <row r="4871">
          <cell r="C4871" t="str">
            <v>PSM-ZM202512160005-0084</v>
          </cell>
        </row>
        <row r="4871">
          <cell r="F4871" t="str">
            <v>HGC-Lib-26022170</v>
          </cell>
        </row>
        <row r="4872">
          <cell r="C4872" t="str">
            <v>PSM-ZM202512160005-0084</v>
          </cell>
        </row>
        <row r="4872">
          <cell r="F4872" t="str">
            <v>HGC-Lib-26022171</v>
          </cell>
        </row>
        <row r="4873">
          <cell r="C4873" t="str">
            <v>PSM-ZM202512160005-0084</v>
          </cell>
        </row>
        <row r="4873">
          <cell r="F4873" t="str">
            <v>HGC-Lib-26022172</v>
          </cell>
        </row>
        <row r="4874">
          <cell r="C4874" t="str">
            <v>PSM-ZM202512160005-0084</v>
          </cell>
        </row>
        <row r="4874">
          <cell r="F4874" t="str">
            <v>HGC-Lib-26022173</v>
          </cell>
        </row>
        <row r="4875">
          <cell r="C4875" t="str">
            <v>PSM-ZM202512160005-0084</v>
          </cell>
        </row>
        <row r="4875">
          <cell r="F4875" t="str">
            <v>HGC-Lib-26022174</v>
          </cell>
        </row>
        <row r="4876">
          <cell r="C4876" t="str">
            <v>PSM-ZM202512160005-0084</v>
          </cell>
        </row>
        <row r="4876">
          <cell r="F4876" t="str">
            <v>HGC-Lib-26022175</v>
          </cell>
        </row>
        <row r="4877">
          <cell r="C4877" t="str">
            <v>PSM-ZM202512160005-0084</v>
          </cell>
        </row>
        <row r="4877">
          <cell r="F4877" t="str">
            <v>HGC-Lib-26022176</v>
          </cell>
        </row>
        <row r="4878">
          <cell r="C4878" t="str">
            <v>PSM-ZM202512160005-0084</v>
          </cell>
        </row>
        <row r="4878">
          <cell r="F4878" t="str">
            <v>HGC-Lib-26022177</v>
          </cell>
        </row>
        <row r="4879">
          <cell r="C4879" t="str">
            <v>PSM-ZM202512160005-0084</v>
          </cell>
        </row>
        <row r="4879">
          <cell r="F4879" t="str">
            <v>HGC-Lib-26022178</v>
          </cell>
        </row>
        <row r="4880">
          <cell r="C4880" t="str">
            <v>PSM-ZM202512160005-0084</v>
          </cell>
        </row>
        <row r="4880">
          <cell r="F4880" t="str">
            <v>HGC-Lib-26022179</v>
          </cell>
        </row>
        <row r="4881">
          <cell r="C4881" t="str">
            <v>PSM-ZM202512160005-0084</v>
          </cell>
        </row>
        <row r="4881">
          <cell r="F4881" t="str">
            <v>HGC-Lib-26022180</v>
          </cell>
        </row>
        <row r="4882">
          <cell r="C4882" t="str">
            <v>PSM-ZM202512160005-0084</v>
          </cell>
        </row>
        <row r="4882">
          <cell r="F4882" t="str">
            <v>HGC-Lib-26022181</v>
          </cell>
        </row>
        <row r="4883">
          <cell r="C4883" t="str">
            <v>PSM-ZM202512160005-0084</v>
          </cell>
        </row>
        <row r="4883">
          <cell r="F4883" t="str">
            <v>HGC-Lib-26022182</v>
          </cell>
        </row>
        <row r="4884">
          <cell r="C4884" t="str">
            <v>PSM-ZM202512160005-0084</v>
          </cell>
        </row>
        <row r="4884">
          <cell r="F4884" t="str">
            <v>HGC-Lib-26022183</v>
          </cell>
        </row>
        <row r="4885">
          <cell r="C4885" t="str">
            <v>PSM-ZM202512160005-0084</v>
          </cell>
        </row>
        <row r="4885">
          <cell r="F4885" t="str">
            <v>HGC-Lib-26022184</v>
          </cell>
        </row>
        <row r="4886">
          <cell r="C4886" t="str">
            <v>PSM-ZM202512160005-0084</v>
          </cell>
        </row>
        <row r="4886">
          <cell r="F4886" t="str">
            <v>HGC-Lib-26022185</v>
          </cell>
        </row>
        <row r="4887">
          <cell r="C4887" t="str">
            <v>PSM-ZM202512160005-0084</v>
          </cell>
        </row>
        <row r="4887">
          <cell r="F4887" t="str">
            <v>HGC-Lib-26022186</v>
          </cell>
        </row>
        <row r="4888">
          <cell r="C4888" t="str">
            <v>PSM-ZM202512160005-0084</v>
          </cell>
        </row>
        <row r="4888">
          <cell r="F4888" t="str">
            <v>HGC-Lib-26022187</v>
          </cell>
        </row>
        <row r="4889">
          <cell r="C4889" t="str">
            <v>PSM-ZM202512160005-0084</v>
          </cell>
        </row>
        <row r="4889">
          <cell r="F4889" t="str">
            <v>HGC-Lib-26022188</v>
          </cell>
        </row>
        <row r="4890">
          <cell r="C4890" t="str">
            <v>PSM-ZM202512160005-0084</v>
          </cell>
        </row>
        <row r="4890">
          <cell r="F4890" t="str">
            <v>HGC-Lib-26022189</v>
          </cell>
        </row>
        <row r="4891">
          <cell r="C4891" t="str">
            <v>PSM-ZM202512160005-0084</v>
          </cell>
        </row>
        <row r="4891">
          <cell r="F4891" t="str">
            <v>HGC-Lib-26022190</v>
          </cell>
        </row>
        <row r="4892">
          <cell r="C4892" t="str">
            <v>PSM-ZM202512160005-0084</v>
          </cell>
        </row>
        <row r="4892">
          <cell r="F4892" t="str">
            <v>HGC-Lib-26022191</v>
          </cell>
        </row>
        <row r="4893">
          <cell r="C4893" t="str">
            <v>PSM-ZM202512160005-0084</v>
          </cell>
        </row>
        <row r="4893">
          <cell r="F4893" t="str">
            <v>HGC-Lib-26022192</v>
          </cell>
        </row>
        <row r="4894">
          <cell r="C4894" t="str">
            <v>PSM-ZM202512160005-0084</v>
          </cell>
        </row>
        <row r="4894">
          <cell r="F4894" t="str">
            <v>HGC-Lib-26022193</v>
          </cell>
        </row>
        <row r="4895">
          <cell r="C4895" t="str">
            <v>PSM-ZM202512160005-0084</v>
          </cell>
        </row>
        <row r="4895">
          <cell r="F4895" t="str">
            <v>HGC-Lib-26022194</v>
          </cell>
        </row>
        <row r="4896">
          <cell r="C4896" t="str">
            <v>PSM-ZM202512160005-0084</v>
          </cell>
        </row>
        <row r="4896">
          <cell r="F4896" t="str">
            <v>HGC-Lib-26022195</v>
          </cell>
        </row>
        <row r="4897">
          <cell r="C4897" t="str">
            <v>PSM-ZM202512160005-0084</v>
          </cell>
        </row>
        <row r="4897">
          <cell r="F4897" t="str">
            <v>HGC-Lib-26022196</v>
          </cell>
        </row>
        <row r="4898">
          <cell r="C4898" t="str">
            <v>PSM-ZM202512160005-0084</v>
          </cell>
        </row>
        <row r="4898">
          <cell r="F4898" t="str">
            <v>HGC-Lib-26022197</v>
          </cell>
        </row>
        <row r="4899">
          <cell r="C4899" t="str">
            <v>PSM-ZM202512160005-0084</v>
          </cell>
        </row>
        <row r="4899">
          <cell r="F4899" t="str">
            <v>HGC-Lib-26022198</v>
          </cell>
        </row>
        <row r="4900">
          <cell r="C4900" t="str">
            <v>PSM-ZM202512160005-0084</v>
          </cell>
        </row>
        <row r="4900">
          <cell r="F4900" t="str">
            <v>HGC-Lib-26022199</v>
          </cell>
        </row>
        <row r="4901">
          <cell r="C4901" t="str">
            <v>PSM-ZM202512160005-0084</v>
          </cell>
        </row>
        <row r="4901">
          <cell r="F4901" t="str">
            <v>HGC-Lib-26022200</v>
          </cell>
        </row>
        <row r="4902">
          <cell r="C4902" t="str">
            <v>PSM-ZM202512160005-0084</v>
          </cell>
        </row>
        <row r="4902">
          <cell r="F4902" t="str">
            <v>HGC-Lib-26022201</v>
          </cell>
        </row>
        <row r="4903">
          <cell r="C4903" t="str">
            <v>PSM-ZM202512160005-0084</v>
          </cell>
        </row>
        <row r="4903">
          <cell r="F4903" t="str">
            <v>HGC-Lib-26022202</v>
          </cell>
        </row>
        <row r="4904">
          <cell r="C4904" t="str">
            <v>PSM-ZM202512160005-0084</v>
          </cell>
        </row>
        <row r="4904">
          <cell r="F4904" t="str">
            <v>HGC-Lib-26022203</v>
          </cell>
        </row>
        <row r="4905">
          <cell r="C4905" t="str">
            <v>PSM-ZM202512160005-0084</v>
          </cell>
        </row>
        <row r="4905">
          <cell r="F4905" t="str">
            <v>HGC-Lib-26022204</v>
          </cell>
        </row>
        <row r="4906">
          <cell r="C4906" t="str">
            <v>PSM-ZM202512160005-0084</v>
          </cell>
        </row>
        <row r="4906">
          <cell r="F4906" t="str">
            <v>HGC-Lib-26022205</v>
          </cell>
        </row>
        <row r="4907">
          <cell r="C4907" t="str">
            <v>PSM-ZM202512160005-0084</v>
          </cell>
        </row>
        <row r="4907">
          <cell r="F4907" t="str">
            <v>HGC-Lib-26022206</v>
          </cell>
        </row>
        <row r="4908">
          <cell r="C4908" t="str">
            <v>PSM-ZM202512160005-0084</v>
          </cell>
        </row>
        <row r="4908">
          <cell r="F4908" t="str">
            <v>HGC-Lib-26022207</v>
          </cell>
        </row>
        <row r="4909">
          <cell r="C4909" t="str">
            <v>PSM-ZM202512160005-0084</v>
          </cell>
        </row>
        <row r="4909">
          <cell r="F4909" t="str">
            <v>HGC-Lib-26022208</v>
          </cell>
        </row>
        <row r="4910">
          <cell r="C4910" t="str">
            <v>PSM-ZM202512160005-0084</v>
          </cell>
        </row>
        <row r="4910">
          <cell r="F4910" t="str">
            <v>HGC-Lib-26022209</v>
          </cell>
        </row>
        <row r="4911">
          <cell r="C4911" t="str">
            <v>PSM-ZM202512160005-0084</v>
          </cell>
        </row>
        <row r="4911">
          <cell r="F4911" t="str">
            <v>HGC-Lib-26022210</v>
          </cell>
        </row>
        <row r="4912">
          <cell r="C4912" t="str">
            <v>PSM-ZM202512160005-0084</v>
          </cell>
        </row>
        <row r="4912">
          <cell r="F4912" t="str">
            <v>HGC-Lib-26022211</v>
          </cell>
        </row>
        <row r="4913">
          <cell r="C4913" t="str">
            <v>PSM-ZM202512160005-0084</v>
          </cell>
        </row>
        <row r="4913">
          <cell r="F4913" t="str">
            <v>HGC-Lib-26022212</v>
          </cell>
        </row>
        <row r="4914">
          <cell r="C4914" t="str">
            <v>PSM-ZM202512160005-0084</v>
          </cell>
        </row>
        <row r="4914">
          <cell r="F4914" t="str">
            <v>HGC-Lib-26022213</v>
          </cell>
        </row>
        <row r="4915">
          <cell r="C4915" t="str">
            <v>PSM-ZM202512160005-0084</v>
          </cell>
        </row>
        <row r="4915">
          <cell r="F4915" t="str">
            <v>HGC-Lib-26022214</v>
          </cell>
        </row>
        <row r="4916">
          <cell r="C4916" t="str">
            <v>PSM-ZM202512160005-0084</v>
          </cell>
        </row>
        <row r="4916">
          <cell r="F4916" t="str">
            <v>HGC-Lib-26022215</v>
          </cell>
        </row>
        <row r="4917">
          <cell r="C4917" t="str">
            <v>PSM-ZM202512160005-0084</v>
          </cell>
        </row>
        <row r="4917">
          <cell r="F4917" t="str">
            <v>HGC-Lib-26022216</v>
          </cell>
        </row>
        <row r="4918">
          <cell r="C4918" t="str">
            <v>PSM-ZM202512160005-0084</v>
          </cell>
        </row>
        <row r="4918">
          <cell r="F4918" t="str">
            <v>HGC-Lib-26022217</v>
          </cell>
        </row>
        <row r="4919">
          <cell r="C4919" t="str">
            <v>PSM-ZM202512160005-0084</v>
          </cell>
        </row>
        <row r="4919">
          <cell r="F4919" t="str">
            <v>HGC-Lib-26022218</v>
          </cell>
        </row>
        <row r="4920">
          <cell r="C4920" t="str">
            <v>PSM-ZM202512160005-0084</v>
          </cell>
        </row>
        <row r="4920">
          <cell r="F4920" t="str">
            <v>HGC-Lib-26022219</v>
          </cell>
        </row>
        <row r="4921">
          <cell r="C4921" t="str">
            <v>PSM-ZM202512160005-0084</v>
          </cell>
        </row>
        <row r="4921">
          <cell r="F4921" t="str">
            <v>HGC-Lib-26022220</v>
          </cell>
        </row>
        <row r="4922">
          <cell r="C4922" t="str">
            <v>PSM-ZM202512160005-0084</v>
          </cell>
        </row>
        <row r="4922">
          <cell r="F4922" t="str">
            <v>HGC-Lib-26022221</v>
          </cell>
        </row>
        <row r="4923">
          <cell r="C4923" t="str">
            <v>PSM-ZM202512160005-0084</v>
          </cell>
        </row>
        <row r="4923">
          <cell r="F4923" t="str">
            <v>HGC-Lib-26022222</v>
          </cell>
        </row>
        <row r="4924">
          <cell r="C4924" t="str">
            <v>PSM-ZM202512160005-0084</v>
          </cell>
        </row>
        <row r="4924">
          <cell r="F4924" t="str">
            <v>HGC-Lib-26022223</v>
          </cell>
        </row>
        <row r="4925">
          <cell r="C4925" t="str">
            <v>PSM-ZM202512160005-0084</v>
          </cell>
        </row>
        <row r="4925">
          <cell r="F4925" t="str">
            <v>HGC-Lib-26022224</v>
          </cell>
        </row>
        <row r="4926">
          <cell r="C4926" t="str">
            <v>PSM-ZM202512160005-0084</v>
          </cell>
        </row>
        <row r="4926">
          <cell r="F4926" t="str">
            <v>HGC-Lib-26022225</v>
          </cell>
        </row>
        <row r="4927">
          <cell r="C4927" t="str">
            <v>PSM-ZM202512160005-0084</v>
          </cell>
        </row>
        <row r="4927">
          <cell r="F4927" t="str">
            <v>HGC-Lib-26022226</v>
          </cell>
        </row>
        <row r="4928">
          <cell r="C4928" t="str">
            <v>PSM-ZM202512160005-0084</v>
          </cell>
        </row>
        <row r="4928">
          <cell r="F4928" t="str">
            <v>HGC-Lib-26022227</v>
          </cell>
        </row>
        <row r="4929">
          <cell r="C4929" t="str">
            <v>PSM-ZM202512160005-0084</v>
          </cell>
        </row>
        <row r="4929">
          <cell r="F4929" t="str">
            <v>HGC-Lib-26022228</v>
          </cell>
        </row>
        <row r="4930">
          <cell r="C4930" t="str">
            <v>PSM-ZM202512160005-0084</v>
          </cell>
        </row>
        <row r="4930">
          <cell r="F4930" t="str">
            <v>HGC-Lib-26022229</v>
          </cell>
        </row>
        <row r="4931">
          <cell r="C4931" t="str">
            <v>PSM-ZM202512160005-0084</v>
          </cell>
        </row>
        <row r="4931">
          <cell r="F4931" t="str">
            <v>HGC-Lib-26022230</v>
          </cell>
        </row>
        <row r="4932">
          <cell r="C4932" t="str">
            <v>PSM-ZM202512160005-0084</v>
          </cell>
        </row>
        <row r="4932">
          <cell r="F4932" t="str">
            <v>HGC-Lib-26022231</v>
          </cell>
        </row>
        <row r="4933">
          <cell r="C4933" t="str">
            <v>PSM-ZM202512160005-0084</v>
          </cell>
        </row>
        <row r="4933">
          <cell r="F4933" t="str">
            <v>HGC-Lib-26022232</v>
          </cell>
        </row>
        <row r="4934">
          <cell r="C4934" t="str">
            <v>PSM-ZM202512160005-0084</v>
          </cell>
        </row>
        <row r="4934">
          <cell r="F4934" t="str">
            <v>HGC-Lib-26022233</v>
          </cell>
        </row>
        <row r="4935">
          <cell r="C4935" t="str">
            <v>PSM-ZM202512160005-0084</v>
          </cell>
        </row>
        <row r="4935">
          <cell r="F4935" t="str">
            <v>HGC-Lib-26022234</v>
          </cell>
        </row>
        <row r="4936">
          <cell r="C4936" t="str">
            <v>PSM-ZM202512160005-0084</v>
          </cell>
        </row>
        <row r="4936">
          <cell r="F4936" t="str">
            <v>HGC-Lib-26022235</v>
          </cell>
        </row>
        <row r="4937">
          <cell r="C4937" t="str">
            <v>PSM-ZM202512160005-0084</v>
          </cell>
        </row>
        <row r="4937">
          <cell r="F4937" t="str">
            <v>HGC-Lib-26022236</v>
          </cell>
        </row>
        <row r="4938">
          <cell r="C4938" t="str">
            <v>PSM-ZM202512160005-0084</v>
          </cell>
        </row>
        <row r="4938">
          <cell r="F4938" t="str">
            <v>HGC-Lib-26022237</v>
          </cell>
        </row>
        <row r="4939">
          <cell r="C4939" t="str">
            <v>PSM-ZM202512160005-0084</v>
          </cell>
        </row>
        <row r="4939">
          <cell r="F4939" t="str">
            <v>HGC-Lib-26022238</v>
          </cell>
        </row>
        <row r="4940">
          <cell r="C4940" t="str">
            <v>PSM-ZM202512160005-0084</v>
          </cell>
        </row>
        <row r="4940">
          <cell r="F4940" t="str">
            <v>HGC-Lib-26022239</v>
          </cell>
        </row>
        <row r="4941">
          <cell r="C4941" t="str">
            <v>PSM-ZM202512160005-0084</v>
          </cell>
        </row>
        <row r="4941">
          <cell r="F4941" t="str">
            <v>HGC-Lib-26022240</v>
          </cell>
        </row>
        <row r="4942">
          <cell r="C4942" t="str">
            <v>PSM-ZM202512160005-0084</v>
          </cell>
        </row>
        <row r="4942">
          <cell r="F4942" t="str">
            <v>HGC-Lib-26022241</v>
          </cell>
        </row>
        <row r="4943">
          <cell r="C4943" t="str">
            <v>PSM-ZM202512160005-0084</v>
          </cell>
        </row>
        <row r="4943">
          <cell r="F4943" t="str">
            <v>HGC-Lib-26022242</v>
          </cell>
        </row>
        <row r="4944">
          <cell r="C4944" t="str">
            <v>PSM-ZM202512160005-0084</v>
          </cell>
        </row>
        <row r="4944">
          <cell r="F4944" t="str">
            <v>HGC-Lib-26022243</v>
          </cell>
        </row>
        <row r="4945">
          <cell r="C4945" t="str">
            <v>PSM-ZM202512160005-0084</v>
          </cell>
        </row>
        <row r="4945">
          <cell r="F4945" t="str">
            <v>HGC-Lib-26022244</v>
          </cell>
        </row>
        <row r="4946">
          <cell r="C4946" t="str">
            <v>PSM-ZM202512160005-0084</v>
          </cell>
        </row>
        <row r="4946">
          <cell r="F4946" t="str">
            <v>HGC-Lib-26022245</v>
          </cell>
        </row>
        <row r="4947">
          <cell r="C4947" t="str">
            <v>PSM-ZM202512160005-0084</v>
          </cell>
        </row>
        <row r="4947">
          <cell r="F4947" t="str">
            <v>HGC-Lib-26022246</v>
          </cell>
        </row>
        <row r="4948">
          <cell r="C4948" t="str">
            <v>PSM-ZM202512160005-0084</v>
          </cell>
        </row>
        <row r="4948">
          <cell r="F4948" t="str">
            <v>HGC-Lib-26022247</v>
          </cell>
        </row>
        <row r="4949">
          <cell r="C4949" t="str">
            <v>PSM-ZM202512160005-0084</v>
          </cell>
        </row>
        <row r="4949">
          <cell r="F4949" t="str">
            <v>HGC-Lib-26022248</v>
          </cell>
        </row>
        <row r="4950">
          <cell r="C4950" t="str">
            <v>PSM-ZM202512160005-0084</v>
          </cell>
        </row>
        <row r="4950">
          <cell r="F4950" t="str">
            <v>HGC-Lib-26022249</v>
          </cell>
        </row>
        <row r="4951">
          <cell r="C4951" t="str">
            <v>PSM-ZM202512160005-0084</v>
          </cell>
        </row>
        <row r="4951">
          <cell r="F4951" t="str">
            <v>HGC-Lib-26022250</v>
          </cell>
        </row>
        <row r="4952">
          <cell r="C4952" t="str">
            <v>PSM-ZM202512160005-0084</v>
          </cell>
        </row>
        <row r="4952">
          <cell r="F4952" t="str">
            <v>HGC-Lib-26022251</v>
          </cell>
        </row>
        <row r="4953">
          <cell r="C4953" t="str">
            <v>PSM-ZM202512160005-0084</v>
          </cell>
        </row>
        <row r="4953">
          <cell r="F4953" t="str">
            <v>HGC-Lib-26022252</v>
          </cell>
        </row>
        <row r="4954">
          <cell r="C4954" t="str">
            <v>PSM-ZM202512160005-0084</v>
          </cell>
        </row>
        <row r="4954">
          <cell r="F4954" t="str">
            <v>HGC-Lib-26022253</v>
          </cell>
        </row>
        <row r="4955">
          <cell r="C4955" t="str">
            <v>PSM-ZM202512160005-0084</v>
          </cell>
        </row>
        <row r="4955">
          <cell r="F4955" t="str">
            <v>HGC-Lib-26022254</v>
          </cell>
        </row>
        <row r="4956">
          <cell r="C4956" t="str">
            <v>PSM-ZM202512160005-0084</v>
          </cell>
        </row>
        <row r="4956">
          <cell r="F4956" t="str">
            <v>HGC-Lib-26022255</v>
          </cell>
        </row>
        <row r="4957">
          <cell r="C4957" t="str">
            <v>PSM-ZM202512160005-0084</v>
          </cell>
        </row>
        <row r="4957">
          <cell r="F4957" t="str">
            <v>HGC-Lib-26022256</v>
          </cell>
        </row>
        <row r="4958">
          <cell r="C4958" t="str">
            <v>PSM-ZM202512160005-0084</v>
          </cell>
        </row>
        <row r="4958">
          <cell r="F4958" t="str">
            <v>HGC-Lib-26022257</v>
          </cell>
        </row>
        <row r="4959">
          <cell r="C4959" t="str">
            <v>PSM-ZM202512160005-0084</v>
          </cell>
        </row>
        <row r="4959">
          <cell r="F4959" t="str">
            <v>HGC-Lib-26022258</v>
          </cell>
        </row>
        <row r="4960">
          <cell r="C4960" t="str">
            <v>PSM-ZM202512160005-0084</v>
          </cell>
        </row>
        <row r="4960">
          <cell r="F4960" t="str">
            <v>HGC-Lib-26022259</v>
          </cell>
        </row>
        <row r="4961">
          <cell r="C4961" t="str">
            <v>PSM-ZM202512160005-0084</v>
          </cell>
        </row>
        <row r="4961">
          <cell r="F4961" t="str">
            <v>HGC-Lib-26022260</v>
          </cell>
        </row>
        <row r="4962">
          <cell r="C4962" t="str">
            <v>PSM-ZM202512160005-0086</v>
          </cell>
        </row>
        <row r="4962">
          <cell r="F4962" t="str">
            <v>HGC-POOL-26022261</v>
          </cell>
        </row>
        <row r="4963">
          <cell r="C4963" t="str">
            <v>PSM-ZM202512160005-0086</v>
          </cell>
        </row>
        <row r="4963">
          <cell r="F4963" t="str">
            <v>HGC-POOL-26022262</v>
          </cell>
        </row>
        <row r="4964">
          <cell r="C4964" t="str">
            <v>PSM-ZM202512160005-0086</v>
          </cell>
        </row>
        <row r="4964">
          <cell r="F4964" t="str">
            <v>HGC-POOL-26022263</v>
          </cell>
        </row>
        <row r="4965">
          <cell r="C4965" t="str">
            <v>PSM-ZM202509120010-0047</v>
          </cell>
        </row>
        <row r="4965">
          <cell r="F4965" t="str">
            <v>HGC-POOL-26022901</v>
          </cell>
        </row>
        <row r="4966">
          <cell r="C4966" t="str">
            <v>PSM-ZM202511060005-0036</v>
          </cell>
        </row>
        <row r="4966">
          <cell r="F4966" t="str">
            <v>HGC-POOL-26022903</v>
          </cell>
        </row>
        <row r="4967">
          <cell r="C4967" t="str">
            <v>PSM-ZM202511060005-0036</v>
          </cell>
        </row>
        <row r="4967">
          <cell r="F4967" t="str">
            <v>HGC-POOL-26022904</v>
          </cell>
        </row>
        <row r="4968">
          <cell r="C4968" t="str">
            <v>PSM-ZM202507070003-0148</v>
          </cell>
        </row>
        <row r="4968">
          <cell r="F4968" t="str">
            <v>HGC-POOL-26022264</v>
          </cell>
        </row>
        <row r="4969">
          <cell r="C4969" t="str">
            <v>PSM-ZM202507070003-0148</v>
          </cell>
        </row>
        <row r="4969">
          <cell r="F4969" t="str">
            <v>HGC-POOL-26022265</v>
          </cell>
        </row>
        <row r="4970">
          <cell r="C4970" t="str">
            <v>PSM-ZM202601210011-0022</v>
          </cell>
        </row>
        <row r="4970">
          <cell r="F4970" t="str">
            <v>HGC-POOL-26022266</v>
          </cell>
        </row>
        <row r="4971">
          <cell r="C4971" t="str">
            <v>PSM-ZM202601210011-0022</v>
          </cell>
        </row>
        <row r="4971">
          <cell r="F4971" t="str">
            <v>HGC-POOL-26022267</v>
          </cell>
        </row>
        <row r="4972">
          <cell r="C4972" t="str">
            <v>PSM-ZM202601210011-0022</v>
          </cell>
        </row>
        <row r="4972">
          <cell r="F4972" t="str">
            <v>HGC-Lib-26022268</v>
          </cell>
        </row>
        <row r="4973">
          <cell r="C4973" t="str">
            <v>PSM-ZM202601210011-0022</v>
          </cell>
        </row>
        <row r="4973">
          <cell r="F4973" t="str">
            <v>HGC-Lib-26022269</v>
          </cell>
        </row>
        <row r="4974">
          <cell r="C4974" t="str">
            <v>PSM-ZM202601210011-0022</v>
          </cell>
        </row>
        <row r="4974">
          <cell r="F4974" t="str">
            <v>HGC-Lib-26022270</v>
          </cell>
        </row>
        <row r="4975">
          <cell r="C4975" t="str">
            <v>PSM-ZM202601210011-0022</v>
          </cell>
        </row>
        <row r="4975">
          <cell r="F4975" t="str">
            <v>HGC-POOL-26022271</v>
          </cell>
        </row>
        <row r="4976">
          <cell r="C4976" t="str">
            <v>PSM-ZM202507290002-0030</v>
          </cell>
        </row>
        <row r="4976">
          <cell r="F4976" t="str">
            <v>HGC-POOL-26022272</v>
          </cell>
        </row>
        <row r="4977">
          <cell r="C4977" t="str">
            <v>PSM-ZM202507290002-0030</v>
          </cell>
        </row>
        <row r="4977">
          <cell r="F4977" t="str">
            <v>HGC-POOL-26022273</v>
          </cell>
        </row>
        <row r="4978">
          <cell r="C4978" t="str">
            <v>HGC20250411012-0018</v>
          </cell>
        </row>
        <row r="4978">
          <cell r="F4978" t="str">
            <v>HGC-Lib-26022274</v>
          </cell>
        </row>
        <row r="4979">
          <cell r="C4979" t="str">
            <v>HGC20250411012-0018</v>
          </cell>
        </row>
        <row r="4979">
          <cell r="F4979" t="str">
            <v>HGC-Lib-26022275</v>
          </cell>
        </row>
        <row r="4980">
          <cell r="C4980" t="str">
            <v>HGC20250411012-0018</v>
          </cell>
        </row>
        <row r="4980">
          <cell r="F4980" t="str">
            <v>HGC-Lib-26022276</v>
          </cell>
        </row>
        <row r="4981">
          <cell r="C4981" t="str">
            <v>HGC20250411012-0018</v>
          </cell>
        </row>
        <row r="4981">
          <cell r="F4981" t="str">
            <v>HGC-Lib-26022277</v>
          </cell>
        </row>
        <row r="4982">
          <cell r="C4982" t="str">
            <v>HGC20250411012-0018</v>
          </cell>
        </row>
        <row r="4982">
          <cell r="F4982" t="str">
            <v>HGC-Lib-26022278</v>
          </cell>
        </row>
        <row r="4983">
          <cell r="C4983" t="str">
            <v>HGC20250411012-0018</v>
          </cell>
        </row>
        <row r="4983">
          <cell r="F4983" t="str">
            <v>HGC-Lib-26022279</v>
          </cell>
        </row>
        <row r="4984">
          <cell r="C4984" t="str">
            <v>HGC20250411012-0018</v>
          </cell>
        </row>
        <row r="4984">
          <cell r="F4984" t="str">
            <v>HGC-Lib-26022280</v>
          </cell>
        </row>
        <row r="4985">
          <cell r="C4985" t="str">
            <v>HGC20250411012-0018</v>
          </cell>
        </row>
        <row r="4985">
          <cell r="F4985" t="str">
            <v>HGC-Lib-26022281</v>
          </cell>
        </row>
        <row r="4986">
          <cell r="C4986" t="str">
            <v>HGC20250411012-0018</v>
          </cell>
        </row>
        <row r="4986">
          <cell r="F4986" t="str">
            <v>HGC-Lib-26022282</v>
          </cell>
        </row>
        <row r="4987">
          <cell r="C4987" t="str">
            <v>HGC20250411012-0018</v>
          </cell>
        </row>
        <row r="4987">
          <cell r="F4987" t="str">
            <v>HGC-Lib-26022283</v>
          </cell>
        </row>
        <row r="4988">
          <cell r="C4988" t="str">
            <v>HGC20250411012-0018</v>
          </cell>
        </row>
        <row r="4988">
          <cell r="F4988" t="str">
            <v>HGC-Lib-26022284</v>
          </cell>
        </row>
        <row r="4989">
          <cell r="C4989" t="str">
            <v>HGC20250411012-0018</v>
          </cell>
        </row>
        <row r="4989">
          <cell r="F4989" t="str">
            <v>HGC-Lib-26022285</v>
          </cell>
        </row>
        <row r="4990">
          <cell r="C4990" t="str">
            <v>HGC20250411012-0018</v>
          </cell>
        </row>
        <row r="4990">
          <cell r="F4990" t="str">
            <v>HGC-Lib-26022286</v>
          </cell>
        </row>
        <row r="4991">
          <cell r="C4991" t="str">
            <v>HGC20250411012-0018</v>
          </cell>
        </row>
        <row r="4991">
          <cell r="F4991" t="str">
            <v>HGC-Lib-26022287</v>
          </cell>
        </row>
        <row r="4992">
          <cell r="C4992" t="str">
            <v>HGC20250411012-0018</v>
          </cell>
        </row>
        <row r="4992">
          <cell r="F4992" t="str">
            <v>HGC-Lib-26022288</v>
          </cell>
        </row>
        <row r="4993">
          <cell r="C4993" t="str">
            <v>HGC20250411012-0018</v>
          </cell>
        </row>
        <row r="4993">
          <cell r="F4993" t="str">
            <v>HGC-Lib-26022289</v>
          </cell>
        </row>
        <row r="4994">
          <cell r="C4994" t="str">
            <v>HGC20250411012-0018</v>
          </cell>
        </row>
        <row r="4994">
          <cell r="F4994" t="str">
            <v>HGC-Lib-26022290</v>
          </cell>
        </row>
        <row r="4995">
          <cell r="C4995" t="str">
            <v>HGC20250411012-0018</v>
          </cell>
        </row>
        <row r="4995">
          <cell r="F4995" t="str">
            <v>HGC-Lib-26022291</v>
          </cell>
        </row>
        <row r="4996">
          <cell r="C4996" t="str">
            <v>HGC20250411012-0018</v>
          </cell>
        </row>
        <row r="4996">
          <cell r="F4996" t="str">
            <v>HGC-Lib-26022292</v>
          </cell>
        </row>
        <row r="4997">
          <cell r="C4997" t="str">
            <v>HGC20250411012-0018</v>
          </cell>
        </row>
        <row r="4997">
          <cell r="F4997" t="str">
            <v>HGC-Lib-26022293</v>
          </cell>
        </row>
        <row r="4998">
          <cell r="C4998" t="str">
            <v>PSM-ZM202601210011-0023</v>
          </cell>
        </row>
        <row r="4998">
          <cell r="F4998" t="str">
            <v>HGC-Lib-26022294</v>
          </cell>
        </row>
        <row r="4999">
          <cell r="C4999" t="str">
            <v>PSM-ZM202601210011-0024</v>
          </cell>
        </row>
        <row r="4999">
          <cell r="F4999" t="str">
            <v>HGC-Lib-26022295</v>
          </cell>
        </row>
        <row r="5000">
          <cell r="C5000" t="str">
            <v>PSM-ZM202601210011-0024</v>
          </cell>
        </row>
        <row r="5000">
          <cell r="F5000" t="str">
            <v>HGC-Lib-26022296</v>
          </cell>
        </row>
        <row r="5001">
          <cell r="C5001" t="str">
            <v>PSM-ZM202601210011-0024</v>
          </cell>
        </row>
        <row r="5001">
          <cell r="F5001" t="str">
            <v>HGC-Lib-26022297</v>
          </cell>
        </row>
        <row r="5002">
          <cell r="C5002" t="str">
            <v>PSM-ZM202601210011-0024</v>
          </cell>
        </row>
        <row r="5002">
          <cell r="F5002" t="str">
            <v>HGC-Lib-26022298</v>
          </cell>
        </row>
        <row r="5003">
          <cell r="C5003" t="str">
            <v>PSM-ZM202601210011-0024</v>
          </cell>
        </row>
        <row r="5003">
          <cell r="F5003" t="str">
            <v>HGC-Lib-26022299</v>
          </cell>
        </row>
        <row r="5004">
          <cell r="C5004" t="str">
            <v>PSM-ZM202601210011-0024</v>
          </cell>
        </row>
        <row r="5004">
          <cell r="F5004" t="str">
            <v>HGC-Lib-26022300</v>
          </cell>
        </row>
        <row r="5005">
          <cell r="C5005" t="str">
            <v>PSM-ZM202601210011-0024</v>
          </cell>
        </row>
        <row r="5005">
          <cell r="F5005" t="str">
            <v>HGC-Lib-26022301</v>
          </cell>
        </row>
        <row r="5006">
          <cell r="C5006" t="str">
            <v>PSM-ZM202601210011-0024</v>
          </cell>
        </row>
        <row r="5006">
          <cell r="F5006" t="str">
            <v>HGC-Lib-26022302</v>
          </cell>
        </row>
        <row r="5007">
          <cell r="C5007" t="str">
            <v>PSM-ZM202601210011-0024</v>
          </cell>
        </row>
        <row r="5007">
          <cell r="F5007" t="str">
            <v>HGC-Lib-26022303</v>
          </cell>
        </row>
        <row r="5008">
          <cell r="C5008" t="str">
            <v>PSM-ZM202601210011-0024</v>
          </cell>
        </row>
        <row r="5008">
          <cell r="F5008" t="str">
            <v>HGC-Lib-26022304</v>
          </cell>
        </row>
        <row r="5009">
          <cell r="C5009" t="str">
            <v>PSM-ZM202601210011-0024</v>
          </cell>
        </row>
        <row r="5009">
          <cell r="F5009" t="str">
            <v>HGC-Lib-26022305</v>
          </cell>
        </row>
        <row r="5010">
          <cell r="C5010" t="str">
            <v>PSM-ZM202601210011-0024</v>
          </cell>
        </row>
        <row r="5010">
          <cell r="F5010" t="str">
            <v>HGC-Lib-26022306</v>
          </cell>
        </row>
        <row r="5011">
          <cell r="C5011" t="str">
            <v>PSM-ZM202601210011-0024</v>
          </cell>
        </row>
        <row r="5011">
          <cell r="F5011" t="str">
            <v>HGC-Lib-26022307</v>
          </cell>
        </row>
        <row r="5012">
          <cell r="C5012" t="str">
            <v>PSM-ZM202601210011-0024</v>
          </cell>
        </row>
        <row r="5012">
          <cell r="F5012" t="str">
            <v>HGC-Lib-26022308</v>
          </cell>
        </row>
        <row r="5013">
          <cell r="C5013" t="str">
            <v>PSM-ZM202601210011-0024</v>
          </cell>
        </row>
        <row r="5013">
          <cell r="F5013" t="str">
            <v>HGC-Lib-26022309</v>
          </cell>
        </row>
        <row r="5014">
          <cell r="C5014" t="str">
            <v>PSM-ZM202601210011-0024</v>
          </cell>
        </row>
        <row r="5014">
          <cell r="F5014" t="str">
            <v>HGC-Lib-26022310</v>
          </cell>
        </row>
        <row r="5015">
          <cell r="C5015" t="str">
            <v>PSM-ZM202601210011-0024</v>
          </cell>
        </row>
        <row r="5015">
          <cell r="F5015" t="str">
            <v>HGC-Lib-26022311</v>
          </cell>
        </row>
        <row r="5016">
          <cell r="C5016" t="str">
            <v>PSM-ZM202601210011-0024</v>
          </cell>
        </row>
        <row r="5016">
          <cell r="F5016" t="str">
            <v>HGC-Lib-26022312</v>
          </cell>
        </row>
        <row r="5017">
          <cell r="C5017" t="str">
            <v>PSM-ZM202601210011-0024</v>
          </cell>
        </row>
        <row r="5017">
          <cell r="F5017" t="str">
            <v>HGC-Lib-26022313</v>
          </cell>
        </row>
        <row r="5018">
          <cell r="C5018" t="str">
            <v>PSM-ZM202601210011-0024</v>
          </cell>
        </row>
        <row r="5018">
          <cell r="F5018" t="str">
            <v>HGC-Lib-26022314</v>
          </cell>
        </row>
        <row r="5019">
          <cell r="C5019" t="str">
            <v>PSM-ZM202601210011-0024</v>
          </cell>
        </row>
        <row r="5019">
          <cell r="F5019" t="str">
            <v>HGC-Lib-26022315</v>
          </cell>
        </row>
        <row r="5020">
          <cell r="C5020" t="str">
            <v>PSM-ZM202601210011-0024</v>
          </cell>
        </row>
        <row r="5020">
          <cell r="F5020" t="str">
            <v>HGC-Lib-26022316</v>
          </cell>
        </row>
        <row r="5021">
          <cell r="C5021" t="str">
            <v>PSM-ZM202601210011-0024</v>
          </cell>
        </row>
        <row r="5021">
          <cell r="F5021" t="str">
            <v>HGC-Lib-26022317</v>
          </cell>
        </row>
        <row r="5022">
          <cell r="C5022" t="str">
            <v>PSM-ZM202601210011-0024</v>
          </cell>
        </row>
        <row r="5022">
          <cell r="F5022" t="str">
            <v>HGC-Lib-26022318</v>
          </cell>
        </row>
        <row r="5023">
          <cell r="C5023" t="str">
            <v>PSM-ZM202601210011-0024</v>
          </cell>
        </row>
        <row r="5023">
          <cell r="F5023" t="str">
            <v>HGC-Lib-26022319</v>
          </cell>
        </row>
        <row r="5024">
          <cell r="C5024" t="str">
            <v>PSM-ZM202601210011-0024</v>
          </cell>
        </row>
        <row r="5024">
          <cell r="F5024" t="str">
            <v>HGC-Lib-26022320</v>
          </cell>
        </row>
        <row r="5025">
          <cell r="C5025" t="str">
            <v>PSM-ZM202601210011-0024</v>
          </cell>
        </row>
        <row r="5025">
          <cell r="F5025" t="str">
            <v>HGC-Lib-26022321</v>
          </cell>
        </row>
        <row r="5026">
          <cell r="C5026" t="str">
            <v>PSM-ZM202601210011-0024</v>
          </cell>
        </row>
        <row r="5026">
          <cell r="F5026" t="str">
            <v>HGC-Lib-26022322</v>
          </cell>
        </row>
        <row r="5027">
          <cell r="C5027" t="str">
            <v>PSM-ZM202601210011-0024</v>
          </cell>
        </row>
        <row r="5027">
          <cell r="F5027" t="str">
            <v>HGC-Lib-26022323</v>
          </cell>
        </row>
        <row r="5028">
          <cell r="C5028" t="str">
            <v>PSM-ZM202601210011-0024</v>
          </cell>
        </row>
        <row r="5028">
          <cell r="F5028" t="str">
            <v>HGC-Lib-26022324</v>
          </cell>
        </row>
        <row r="5029">
          <cell r="C5029" t="str">
            <v>PSM-ZM202601210011-0024</v>
          </cell>
        </row>
        <row r="5029">
          <cell r="F5029" t="str">
            <v>HGC-Lib-26022325</v>
          </cell>
        </row>
        <row r="5030">
          <cell r="C5030" t="str">
            <v>PSM-ZM202601210011-0024</v>
          </cell>
        </row>
        <row r="5030">
          <cell r="F5030" t="str">
            <v>HGC-Lib-26022326</v>
          </cell>
        </row>
        <row r="5031">
          <cell r="C5031" t="str">
            <v>PSM-ZM202601210011-0024</v>
          </cell>
        </row>
        <row r="5031">
          <cell r="F5031" t="str">
            <v>HGC-Lib-26022327</v>
          </cell>
        </row>
        <row r="5032">
          <cell r="C5032" t="str">
            <v>PSM-ZM202601210011-0024</v>
          </cell>
        </row>
        <row r="5032">
          <cell r="F5032" t="str">
            <v>HGC-Lib-26022328</v>
          </cell>
        </row>
        <row r="5033">
          <cell r="C5033" t="str">
            <v>PSM-ZM202601210011-0024</v>
          </cell>
        </row>
        <row r="5033">
          <cell r="F5033" t="str">
            <v>HGC-Lib-26022329</v>
          </cell>
        </row>
        <row r="5034">
          <cell r="C5034" t="str">
            <v>PSM-ZM202601210011-0024</v>
          </cell>
        </row>
        <row r="5034">
          <cell r="F5034" t="str">
            <v>HGC-Lib-26022330</v>
          </cell>
        </row>
        <row r="5035">
          <cell r="C5035" t="str">
            <v>PSM-ZM202601210011-0024</v>
          </cell>
        </row>
        <row r="5035">
          <cell r="F5035" t="str">
            <v>HGC-Lib-26022331</v>
          </cell>
        </row>
        <row r="5036">
          <cell r="C5036" t="str">
            <v>PSM-ZM202601210011-0024</v>
          </cell>
        </row>
        <row r="5036">
          <cell r="F5036" t="str">
            <v>HGC-Lib-26022332</v>
          </cell>
        </row>
        <row r="5037">
          <cell r="C5037" t="str">
            <v>PSM-ZM202601210011-0024</v>
          </cell>
        </row>
        <row r="5037">
          <cell r="F5037" t="str">
            <v>HGC-Lib-26022333</v>
          </cell>
        </row>
        <row r="5038">
          <cell r="C5038" t="str">
            <v>PSM-ZM202601210011-0024</v>
          </cell>
        </row>
        <row r="5038">
          <cell r="F5038" t="str">
            <v>HGC-Lib-26022334</v>
          </cell>
        </row>
        <row r="5039">
          <cell r="C5039" t="str">
            <v>PSM-ZM202601210011-0024</v>
          </cell>
        </row>
        <row r="5039">
          <cell r="F5039" t="str">
            <v>HGC-Lib-26022335</v>
          </cell>
        </row>
        <row r="5040">
          <cell r="C5040" t="str">
            <v>PSM-ZM202601210011-0024</v>
          </cell>
        </row>
        <row r="5040">
          <cell r="F5040" t="str">
            <v>HGC-Lib-26022336</v>
          </cell>
        </row>
        <row r="5041">
          <cell r="C5041" t="str">
            <v>PSM-ZM202601210011-0024</v>
          </cell>
        </row>
        <row r="5041">
          <cell r="F5041" t="str">
            <v>HGC-Lib-26022337</v>
          </cell>
        </row>
        <row r="5042">
          <cell r="C5042" t="str">
            <v>PSM-ZM202601210011-0024</v>
          </cell>
        </row>
        <row r="5042">
          <cell r="F5042" t="str">
            <v>HGC-Lib-26022338</v>
          </cell>
        </row>
        <row r="5043">
          <cell r="C5043" t="str">
            <v>PSM-ZM202601210011-0024</v>
          </cell>
        </row>
        <row r="5043">
          <cell r="F5043" t="str">
            <v>HGC-Lib-26022339</v>
          </cell>
        </row>
        <row r="5044">
          <cell r="C5044" t="str">
            <v>PSM-ZM202601210011-0024</v>
          </cell>
        </row>
        <row r="5044">
          <cell r="F5044" t="str">
            <v>HGC-Lib-26022340</v>
          </cell>
        </row>
        <row r="5045">
          <cell r="C5045" t="str">
            <v>PSM-ZM202601210011-0024</v>
          </cell>
        </row>
        <row r="5045">
          <cell r="F5045" t="str">
            <v>HGC-Lib-26022341</v>
          </cell>
        </row>
        <row r="5046">
          <cell r="C5046" t="str">
            <v>PSM-ZM202601210011-0024</v>
          </cell>
        </row>
        <row r="5046">
          <cell r="F5046" t="str">
            <v>HGC-Lib-26022342</v>
          </cell>
        </row>
        <row r="5047">
          <cell r="C5047" t="str">
            <v>PSM-ZM202601210011-0024</v>
          </cell>
        </row>
        <row r="5047">
          <cell r="F5047" t="str">
            <v>HGC-Lib-26022343</v>
          </cell>
        </row>
        <row r="5048">
          <cell r="C5048" t="str">
            <v>PSM-ZM202601210011-0024</v>
          </cell>
        </row>
        <row r="5048">
          <cell r="F5048" t="str">
            <v>HGC-Lib-26022344</v>
          </cell>
        </row>
        <row r="5049">
          <cell r="C5049" t="str">
            <v>PSM-ZM202601210011-0024</v>
          </cell>
        </row>
        <row r="5049">
          <cell r="F5049" t="str">
            <v>HGC-Lib-26022345</v>
          </cell>
        </row>
        <row r="5050">
          <cell r="C5050" t="str">
            <v>PSM-ZM202601210011-0024</v>
          </cell>
        </row>
        <row r="5050">
          <cell r="F5050" t="str">
            <v>HGC-Lib-26022346</v>
          </cell>
        </row>
        <row r="5051">
          <cell r="C5051" t="str">
            <v>PSM-ZM202601210011-0024</v>
          </cell>
        </row>
        <row r="5051">
          <cell r="F5051" t="str">
            <v>HGC-Lib-26022347</v>
          </cell>
        </row>
        <row r="5052">
          <cell r="C5052" t="str">
            <v>PSM-ZM202601210011-0024</v>
          </cell>
        </row>
        <row r="5052">
          <cell r="F5052" t="str">
            <v>HGC-Lib-26022348</v>
          </cell>
        </row>
        <row r="5053">
          <cell r="C5053" t="str">
            <v>PSM-ZM202601210011-0024</v>
          </cell>
        </row>
        <row r="5053">
          <cell r="F5053" t="str">
            <v>HGC-Lib-26022349</v>
          </cell>
        </row>
        <row r="5054">
          <cell r="C5054" t="str">
            <v>PSM-ZM202601210011-0024</v>
          </cell>
        </row>
        <row r="5054">
          <cell r="F5054" t="str">
            <v>HGC-Lib-26022350</v>
          </cell>
        </row>
        <row r="5055">
          <cell r="C5055" t="str">
            <v>PSM-ZM202601210011-0024</v>
          </cell>
        </row>
        <row r="5055">
          <cell r="F5055" t="str">
            <v>HGC-Lib-26022351</v>
          </cell>
        </row>
        <row r="5056">
          <cell r="C5056" t="str">
            <v>PSM-ZM202601210011-0024</v>
          </cell>
        </row>
        <row r="5056">
          <cell r="F5056" t="str">
            <v>HGC-Lib-26022352</v>
          </cell>
        </row>
        <row r="5057">
          <cell r="C5057" t="str">
            <v>PSM-ZM202601210011-0024</v>
          </cell>
        </row>
        <row r="5057">
          <cell r="F5057" t="str">
            <v>HGC-Lib-26022353</v>
          </cell>
        </row>
        <row r="5058">
          <cell r="C5058" t="str">
            <v>PSM-ZM202601210011-0024</v>
          </cell>
        </row>
        <row r="5058">
          <cell r="F5058" t="str">
            <v>HGC-Lib-26022354</v>
          </cell>
        </row>
        <row r="5059">
          <cell r="C5059" t="str">
            <v>PSM-ZM202601210011-0024</v>
          </cell>
        </row>
        <row r="5059">
          <cell r="F5059" t="str">
            <v>HGC-Lib-26022355</v>
          </cell>
        </row>
        <row r="5060">
          <cell r="C5060" t="str">
            <v>PSM-ZM202601210011-0024</v>
          </cell>
        </row>
        <row r="5060">
          <cell r="F5060" t="str">
            <v>HGC-Lib-26022356</v>
          </cell>
        </row>
        <row r="5061">
          <cell r="C5061" t="str">
            <v>PSM-ZM202601210011-0024</v>
          </cell>
        </row>
        <row r="5061">
          <cell r="F5061" t="str">
            <v>HGC-Lib-26022357</v>
          </cell>
        </row>
        <row r="5062">
          <cell r="C5062" t="str">
            <v>PSM-ZM202601210011-0024</v>
          </cell>
        </row>
        <row r="5062">
          <cell r="F5062" t="str">
            <v>HGC-Lib-26022358</v>
          </cell>
        </row>
        <row r="5063">
          <cell r="C5063" t="str">
            <v>PSM-ZM202601210011-0024</v>
          </cell>
        </row>
        <row r="5063">
          <cell r="F5063" t="str">
            <v>HGC-Lib-26022359</v>
          </cell>
        </row>
        <row r="5064">
          <cell r="C5064" t="str">
            <v>PSM-ZM202601210011-0024</v>
          </cell>
        </row>
        <row r="5064">
          <cell r="F5064" t="str">
            <v>HGC-Lib-26022360</v>
          </cell>
        </row>
        <row r="5065">
          <cell r="C5065" t="str">
            <v>PSM-ZM202601210011-0024</v>
          </cell>
        </row>
        <row r="5065">
          <cell r="F5065" t="str">
            <v>HGC-Lib-26022361</v>
          </cell>
        </row>
        <row r="5066">
          <cell r="C5066" t="str">
            <v>PSM-ZM202601210011-0024</v>
          </cell>
        </row>
        <row r="5066">
          <cell r="F5066" t="str">
            <v>HGC-Lib-26022362</v>
          </cell>
        </row>
        <row r="5067">
          <cell r="C5067" t="str">
            <v>PSM-ZM202601210011-0024</v>
          </cell>
        </row>
        <row r="5067">
          <cell r="F5067" t="str">
            <v>HGC-Lib-26022363</v>
          </cell>
        </row>
        <row r="5068">
          <cell r="C5068" t="str">
            <v>PSM-ZM202601210011-0024</v>
          </cell>
        </row>
        <row r="5068">
          <cell r="F5068" t="str">
            <v>HGC-Lib-26022364</v>
          </cell>
        </row>
        <row r="5069">
          <cell r="C5069" t="str">
            <v>PSM-ZM202601210011-0024</v>
          </cell>
        </row>
        <row r="5069">
          <cell r="F5069" t="str">
            <v>HGC-Lib-26022365</v>
          </cell>
        </row>
        <row r="5070">
          <cell r="C5070" t="str">
            <v>PSM-ZM202601210011-0024</v>
          </cell>
        </row>
        <row r="5070">
          <cell r="F5070" t="str">
            <v>HGC-Lib-26022366</v>
          </cell>
        </row>
        <row r="5071">
          <cell r="C5071" t="str">
            <v>PSM-ZM202601210011-0024</v>
          </cell>
        </row>
        <row r="5071">
          <cell r="F5071" t="str">
            <v>HGC-Lib-26022367</v>
          </cell>
        </row>
        <row r="5072">
          <cell r="C5072" t="str">
            <v>PSM-ZM202601210011-0024</v>
          </cell>
        </row>
        <row r="5072">
          <cell r="F5072" t="str">
            <v>HGC-Lib-26022368</v>
          </cell>
        </row>
        <row r="5073">
          <cell r="C5073" t="str">
            <v>PSM-ZM202601210011-0024</v>
          </cell>
        </row>
        <row r="5073">
          <cell r="F5073" t="str">
            <v>HGC-Lib-26022369</v>
          </cell>
        </row>
        <row r="5074">
          <cell r="C5074" t="str">
            <v>PSM-ZM202601210011-0024</v>
          </cell>
        </row>
        <row r="5074">
          <cell r="F5074" t="str">
            <v>HGC-Lib-26022370</v>
          </cell>
        </row>
        <row r="5075">
          <cell r="C5075" t="str">
            <v>PSM-ZM202601210011-0024</v>
          </cell>
        </row>
        <row r="5075">
          <cell r="F5075" t="str">
            <v>HGC-Lib-26022371</v>
          </cell>
        </row>
        <row r="5076">
          <cell r="C5076" t="str">
            <v>PSM-ZM202601210011-0024</v>
          </cell>
        </row>
        <row r="5076">
          <cell r="F5076" t="str">
            <v>HGC-Lib-26022372</v>
          </cell>
        </row>
        <row r="5077">
          <cell r="C5077" t="str">
            <v>PSM-ZM202601210011-0024</v>
          </cell>
        </row>
        <row r="5077">
          <cell r="F5077" t="str">
            <v>HGC-Lib-26022373</v>
          </cell>
        </row>
        <row r="5078">
          <cell r="C5078" t="str">
            <v>PSM-ZM202601210011-0024</v>
          </cell>
        </row>
        <row r="5078">
          <cell r="F5078" t="str">
            <v>HGC-Lib-26022374</v>
          </cell>
        </row>
        <row r="5079">
          <cell r="C5079" t="str">
            <v>PSM-ZM202601210011-0024</v>
          </cell>
        </row>
        <row r="5079">
          <cell r="F5079" t="str">
            <v>HGC-Lib-26022375</v>
          </cell>
        </row>
        <row r="5080">
          <cell r="C5080" t="str">
            <v>PSM-ZM202601210011-0024</v>
          </cell>
        </row>
        <row r="5080">
          <cell r="F5080" t="str">
            <v>HGC-Lib-26022376</v>
          </cell>
        </row>
        <row r="5081">
          <cell r="C5081" t="str">
            <v>PSM-ZM202601210011-0024</v>
          </cell>
        </row>
        <row r="5081">
          <cell r="F5081" t="str">
            <v>HGC-Lib-26022377</v>
          </cell>
        </row>
        <row r="5082">
          <cell r="C5082" t="str">
            <v>PSM-ZM202601210011-0024</v>
          </cell>
        </row>
        <row r="5082">
          <cell r="F5082" t="str">
            <v>HGC-Lib-26022378</v>
          </cell>
        </row>
        <row r="5083">
          <cell r="C5083" t="str">
            <v>PSM-ZM202601210011-0024</v>
          </cell>
        </row>
        <row r="5083">
          <cell r="F5083" t="str">
            <v>HGC-Lib-26022379</v>
          </cell>
        </row>
        <row r="5084">
          <cell r="C5084" t="str">
            <v>PSM-ZM202601210011-0024</v>
          </cell>
        </row>
        <row r="5084">
          <cell r="F5084" t="str">
            <v>HGC-Lib-26022380</v>
          </cell>
        </row>
        <row r="5085">
          <cell r="C5085" t="str">
            <v>PSM-ZM202601210011-0024</v>
          </cell>
        </row>
        <row r="5085">
          <cell r="F5085" t="str">
            <v>HGC-Lib-26022381</v>
          </cell>
        </row>
        <row r="5086">
          <cell r="C5086" t="str">
            <v>PSM-ZM202601210011-0024</v>
          </cell>
        </row>
        <row r="5086">
          <cell r="F5086" t="str">
            <v>HGC-Lib-26022382</v>
          </cell>
        </row>
        <row r="5087">
          <cell r="C5087" t="str">
            <v>PSM-ZM202601210011-0024</v>
          </cell>
        </row>
        <row r="5087">
          <cell r="F5087" t="str">
            <v>HGC-Lib-26022383</v>
          </cell>
        </row>
        <row r="5088">
          <cell r="C5088" t="str">
            <v>PSM-ZM202601210011-0024</v>
          </cell>
        </row>
        <row r="5088">
          <cell r="F5088" t="str">
            <v>HGC-Lib-26022384</v>
          </cell>
        </row>
        <row r="5089">
          <cell r="C5089" t="str">
            <v>PSM-ZM202601210011-0024</v>
          </cell>
        </row>
        <row r="5089">
          <cell r="F5089" t="str">
            <v>HGC-Lib-26022385</v>
          </cell>
        </row>
        <row r="5090">
          <cell r="C5090" t="str">
            <v>PSM-ZM202601210011-0024</v>
          </cell>
        </row>
        <row r="5090">
          <cell r="F5090" t="str">
            <v>HGC-Lib-26022386</v>
          </cell>
        </row>
        <row r="5091">
          <cell r="C5091" t="str">
            <v>PSM-ZM202601210011-0024</v>
          </cell>
        </row>
        <row r="5091">
          <cell r="F5091" t="str">
            <v>HGC-Lib-26022387</v>
          </cell>
        </row>
        <row r="5092">
          <cell r="C5092" t="str">
            <v>PSM-ZM202601210011-0024</v>
          </cell>
        </row>
        <row r="5092">
          <cell r="F5092" t="str">
            <v>HGC-Lib-26022388</v>
          </cell>
        </row>
        <row r="5093">
          <cell r="C5093" t="str">
            <v>PSM-ZM202601210011-0024</v>
          </cell>
        </row>
        <row r="5093">
          <cell r="F5093" t="str">
            <v>HGC-Lib-26022389</v>
          </cell>
        </row>
        <row r="5094">
          <cell r="C5094" t="str">
            <v>PSM-ZM202601210011-0024</v>
          </cell>
        </row>
        <row r="5094">
          <cell r="F5094" t="str">
            <v>HGC-Lib-26022390</v>
          </cell>
        </row>
        <row r="5095">
          <cell r="C5095" t="str">
            <v>PSM-ZM202601210011-0024</v>
          </cell>
        </row>
        <row r="5095">
          <cell r="F5095" t="str">
            <v>HGC-Lib-26022391</v>
          </cell>
        </row>
        <row r="5096">
          <cell r="C5096" t="str">
            <v>PSM-ZM202601210011-0024</v>
          </cell>
        </row>
        <row r="5096">
          <cell r="F5096" t="str">
            <v>HGC-Lib-26022392</v>
          </cell>
        </row>
        <row r="5097">
          <cell r="C5097" t="str">
            <v>PSM-ZM202601210011-0024</v>
          </cell>
        </row>
        <row r="5097">
          <cell r="F5097" t="str">
            <v>HGC-Lib-26022393</v>
          </cell>
        </row>
        <row r="5098">
          <cell r="C5098" t="str">
            <v>PSM-ZM202601210011-0024</v>
          </cell>
        </row>
        <row r="5098">
          <cell r="F5098" t="str">
            <v>HGC-Lib-26022394</v>
          </cell>
        </row>
        <row r="5099">
          <cell r="C5099" t="str">
            <v>PSM-ZM202601210011-0024</v>
          </cell>
        </row>
        <row r="5099">
          <cell r="F5099" t="str">
            <v>HGC-Lib-26022395</v>
          </cell>
        </row>
        <row r="5100">
          <cell r="C5100" t="str">
            <v>PSM-ZM202601210011-0024</v>
          </cell>
        </row>
        <row r="5100">
          <cell r="F5100" t="str">
            <v>HGC-Lib-26022396</v>
          </cell>
        </row>
        <row r="5101">
          <cell r="C5101" t="str">
            <v>PSM-ZM202601210011-0024</v>
          </cell>
        </row>
        <row r="5101">
          <cell r="F5101" t="str">
            <v>HGC-Lib-26022397</v>
          </cell>
        </row>
        <row r="5102">
          <cell r="C5102" t="str">
            <v>PSM-ZM202601210011-0024</v>
          </cell>
        </row>
        <row r="5102">
          <cell r="F5102" t="str">
            <v>HGC-Lib-26022398</v>
          </cell>
        </row>
        <row r="5103">
          <cell r="C5103" t="str">
            <v>PSM-ZM202601210011-0024</v>
          </cell>
        </row>
        <row r="5103">
          <cell r="F5103" t="str">
            <v>HGC-Lib-26022399</v>
          </cell>
        </row>
        <row r="5104">
          <cell r="C5104" t="str">
            <v>PSM-ZM202601210011-0024</v>
          </cell>
        </row>
        <row r="5104">
          <cell r="F5104" t="str">
            <v>HGC-Lib-26022400</v>
          </cell>
        </row>
        <row r="5105">
          <cell r="C5105" t="str">
            <v>PSM-ZM202601210011-0024</v>
          </cell>
        </row>
        <row r="5105">
          <cell r="F5105" t="str">
            <v>HGC-Lib-26022401</v>
          </cell>
        </row>
        <row r="5106">
          <cell r="C5106" t="str">
            <v>PSM-ZM202601210011-0024</v>
          </cell>
        </row>
        <row r="5106">
          <cell r="F5106" t="str">
            <v>HGC-Lib-26022402</v>
          </cell>
        </row>
        <row r="5107">
          <cell r="C5107" t="str">
            <v>PSM-ZM202601210011-0024</v>
          </cell>
        </row>
        <row r="5107">
          <cell r="F5107" t="str">
            <v>HGC-Lib-26022403</v>
          </cell>
        </row>
        <row r="5108">
          <cell r="C5108" t="str">
            <v>PSM-ZM202601210011-0024</v>
          </cell>
        </row>
        <row r="5108">
          <cell r="F5108" t="str">
            <v>HGC-Lib-26022404</v>
          </cell>
        </row>
        <row r="5109">
          <cell r="C5109" t="str">
            <v>PSM-ZM202601210011-0024</v>
          </cell>
        </row>
        <row r="5109">
          <cell r="F5109" t="str">
            <v>HGC-Lib-26022405</v>
          </cell>
        </row>
        <row r="5110">
          <cell r="C5110" t="str">
            <v>PSM-ZM202601210011-0024</v>
          </cell>
        </row>
        <row r="5110">
          <cell r="F5110" t="str">
            <v>HGC-Lib-26022406</v>
          </cell>
        </row>
        <row r="5111">
          <cell r="C5111" t="str">
            <v>PSM-ZM202601210011-0024</v>
          </cell>
        </row>
        <row r="5111">
          <cell r="F5111" t="str">
            <v>HGC-Lib-26022407</v>
          </cell>
        </row>
        <row r="5112">
          <cell r="C5112" t="str">
            <v>PSM-ZM202601210011-0024</v>
          </cell>
        </row>
        <row r="5112">
          <cell r="F5112" t="str">
            <v>HGC-Lib-26022408</v>
          </cell>
        </row>
        <row r="5113">
          <cell r="C5113" t="str">
            <v>PSM-ZM202601210011-0024</v>
          </cell>
        </row>
        <row r="5113">
          <cell r="F5113" t="str">
            <v>HGC-Lib-26022409</v>
          </cell>
        </row>
        <row r="5114">
          <cell r="C5114" t="str">
            <v>PSM-ZM202601210011-0024</v>
          </cell>
        </row>
        <row r="5114">
          <cell r="F5114" t="str">
            <v>HGC-Lib-26022410</v>
          </cell>
        </row>
        <row r="5115">
          <cell r="C5115" t="str">
            <v>PSM-ZM202601210011-0024</v>
          </cell>
        </row>
        <row r="5115">
          <cell r="F5115" t="str">
            <v>HGC-Lib-26022411</v>
          </cell>
        </row>
        <row r="5116">
          <cell r="C5116" t="str">
            <v>PSM-ZM202601210011-0024</v>
          </cell>
        </row>
        <row r="5116">
          <cell r="F5116" t="str">
            <v>HGC-Lib-26022412</v>
          </cell>
        </row>
        <row r="5117">
          <cell r="C5117" t="str">
            <v>PSM-ZM202601210011-0024</v>
          </cell>
        </row>
        <row r="5117">
          <cell r="F5117" t="str">
            <v>HGC-Lib-26022413</v>
          </cell>
        </row>
        <row r="5118">
          <cell r="C5118" t="str">
            <v>PSM-ZM202601210011-0024</v>
          </cell>
        </row>
        <row r="5118">
          <cell r="F5118" t="str">
            <v>HGC-Lib-26022414</v>
          </cell>
        </row>
        <row r="5119">
          <cell r="C5119" t="str">
            <v>PSM-ZM202601210011-0024</v>
          </cell>
        </row>
        <row r="5119">
          <cell r="F5119" t="str">
            <v>HGC-Lib-26022415</v>
          </cell>
        </row>
        <row r="5120">
          <cell r="C5120" t="str">
            <v>PSM-ZM202601210011-0024</v>
          </cell>
        </row>
        <row r="5120">
          <cell r="F5120" t="str">
            <v>HGC-Lib-26022416</v>
          </cell>
        </row>
        <row r="5121">
          <cell r="C5121" t="str">
            <v>PSM-ZM202601210011-0024</v>
          </cell>
        </row>
        <row r="5121">
          <cell r="F5121" t="str">
            <v>HGC-Lib-26022417</v>
          </cell>
        </row>
        <row r="5122">
          <cell r="C5122" t="str">
            <v>PSM-ZM202601210011-0024</v>
          </cell>
        </row>
        <row r="5122">
          <cell r="F5122" t="str">
            <v>HGC-Lib-26022418</v>
          </cell>
        </row>
        <row r="5123">
          <cell r="C5123" t="str">
            <v>PSM-ZM202601210011-0024</v>
          </cell>
        </row>
        <row r="5123">
          <cell r="F5123" t="str">
            <v>HGC-Lib-26022419</v>
          </cell>
        </row>
        <row r="5124">
          <cell r="C5124" t="str">
            <v>PSM-ZM202601210011-0024</v>
          </cell>
        </row>
        <row r="5124">
          <cell r="F5124" t="str">
            <v>HGC-Lib-26022420</v>
          </cell>
        </row>
        <row r="5125">
          <cell r="C5125" t="str">
            <v>PSM-ZM202601210011-0024</v>
          </cell>
        </row>
        <row r="5125">
          <cell r="F5125" t="str">
            <v>HGC-Lib-26022421</v>
          </cell>
        </row>
        <row r="5126">
          <cell r="C5126" t="str">
            <v>PSM-ZM202601210011-0024</v>
          </cell>
        </row>
        <row r="5126">
          <cell r="F5126" t="str">
            <v>HGC-Lib-26022422</v>
          </cell>
        </row>
        <row r="5127">
          <cell r="C5127" t="str">
            <v>PSM-ZM202601210011-0024</v>
          </cell>
        </row>
        <row r="5127">
          <cell r="F5127" t="str">
            <v>HGC-Lib-26022423</v>
          </cell>
        </row>
        <row r="5128">
          <cell r="C5128" t="str">
            <v>PSM-ZM202601210011-0024</v>
          </cell>
        </row>
        <row r="5128">
          <cell r="F5128" t="str">
            <v>HGC-Lib-26022424</v>
          </cell>
        </row>
        <row r="5129">
          <cell r="C5129" t="str">
            <v>PSM-ZM202601210011-0025</v>
          </cell>
        </row>
        <row r="5129">
          <cell r="F5129" t="str">
            <v>HGC-Lib-26022425</v>
          </cell>
        </row>
        <row r="5130">
          <cell r="C5130" t="str">
            <v>PSM-ZM202601210011-0025</v>
          </cell>
        </row>
        <row r="5130">
          <cell r="F5130" t="str">
            <v>HGC-Lib-26022426</v>
          </cell>
        </row>
        <row r="5131">
          <cell r="C5131" t="str">
            <v>PSM-ZM202601210011-0025</v>
          </cell>
        </row>
        <row r="5131">
          <cell r="F5131" t="str">
            <v>HGC-Lib-26022427</v>
          </cell>
        </row>
        <row r="5132">
          <cell r="C5132" t="str">
            <v>PSM-ZM202601210011-0025</v>
          </cell>
        </row>
        <row r="5132">
          <cell r="F5132" t="str">
            <v>HGC-Lib-26022428</v>
          </cell>
        </row>
        <row r="5133">
          <cell r="C5133" t="str">
            <v>PSM-ZM202601210011-0025</v>
          </cell>
        </row>
        <row r="5133">
          <cell r="F5133" t="str">
            <v>HGC-Lib-26022429</v>
          </cell>
        </row>
        <row r="5134">
          <cell r="C5134" t="str">
            <v>PSM-ZM202601210011-0025</v>
          </cell>
        </row>
        <row r="5134">
          <cell r="F5134" t="str">
            <v>HGC-Lib-26022430</v>
          </cell>
        </row>
        <row r="5135">
          <cell r="C5135" t="str">
            <v>PSM-ZM202601210011-0025</v>
          </cell>
        </row>
        <row r="5135">
          <cell r="F5135" t="str">
            <v>HGC-Lib-26022431</v>
          </cell>
        </row>
        <row r="5136">
          <cell r="C5136" t="str">
            <v>PSM-ZM202601210011-0025</v>
          </cell>
        </row>
        <row r="5136">
          <cell r="F5136" t="str">
            <v>HGC-Lib-26022432</v>
          </cell>
        </row>
        <row r="5137">
          <cell r="C5137" t="str">
            <v>PSM-ZM202601210011-0025</v>
          </cell>
        </row>
        <row r="5137">
          <cell r="F5137" t="str">
            <v>HGC-Lib-26022433</v>
          </cell>
        </row>
        <row r="5138">
          <cell r="C5138" t="str">
            <v>PSM-ZM202601210011-0025</v>
          </cell>
        </row>
        <row r="5138">
          <cell r="F5138" t="str">
            <v>HGC-Lib-26022434</v>
          </cell>
        </row>
        <row r="5139">
          <cell r="C5139" t="str">
            <v>PSM-ZM202601210011-0025</v>
          </cell>
        </row>
        <row r="5139">
          <cell r="F5139" t="str">
            <v>HGC-Lib-26022435</v>
          </cell>
        </row>
        <row r="5140">
          <cell r="C5140" t="str">
            <v>PSM-ZM202601210011-0025</v>
          </cell>
        </row>
        <row r="5140">
          <cell r="F5140" t="str">
            <v>HGC-Lib-26022436</v>
          </cell>
        </row>
        <row r="5141">
          <cell r="C5141" t="str">
            <v>PSM-ZM202601210011-0025</v>
          </cell>
        </row>
        <row r="5141">
          <cell r="F5141" t="str">
            <v>HGC-Lib-26022437</v>
          </cell>
        </row>
        <row r="5142">
          <cell r="C5142" t="str">
            <v>PSM-ZM202601210011-0025</v>
          </cell>
        </row>
        <row r="5142">
          <cell r="F5142" t="str">
            <v>HGC-Lib-26022438</v>
          </cell>
        </row>
        <row r="5143">
          <cell r="C5143" t="str">
            <v>PSM-ZM202601210011-0025</v>
          </cell>
        </row>
        <row r="5143">
          <cell r="F5143" t="str">
            <v>HGC-Lib-26022439</v>
          </cell>
        </row>
        <row r="5144">
          <cell r="C5144" t="str">
            <v>PSM-ZM202601210011-0025</v>
          </cell>
        </row>
        <row r="5144">
          <cell r="F5144" t="str">
            <v>HGC-Lib-26022440</v>
          </cell>
        </row>
        <row r="5145">
          <cell r="C5145" t="str">
            <v>PSM-ZM202601210011-0025</v>
          </cell>
        </row>
        <row r="5145">
          <cell r="F5145" t="str">
            <v>HGC-Lib-26022441</v>
          </cell>
        </row>
        <row r="5146">
          <cell r="C5146" t="str">
            <v>PSM-ZM202601210011-0025</v>
          </cell>
        </row>
        <row r="5146">
          <cell r="F5146" t="str">
            <v>HGC-Lib-26022442</v>
          </cell>
        </row>
        <row r="5147">
          <cell r="C5147" t="str">
            <v>PSM-ZM202601210011-0025</v>
          </cell>
        </row>
        <row r="5147">
          <cell r="F5147" t="str">
            <v>HGC-Lib-26022443</v>
          </cell>
        </row>
        <row r="5148">
          <cell r="C5148" t="str">
            <v>PSM-ZM202601210011-0025</v>
          </cell>
        </row>
        <row r="5148">
          <cell r="F5148" t="str">
            <v>HGC-Lib-26022444</v>
          </cell>
        </row>
        <row r="5149">
          <cell r="C5149" t="str">
            <v>PSM-ZM202601210011-0025</v>
          </cell>
        </row>
        <row r="5149">
          <cell r="F5149" t="str">
            <v>HGC-Lib-26022445</v>
          </cell>
        </row>
        <row r="5150">
          <cell r="C5150" t="str">
            <v>PSM-ZM202601210011-0025</v>
          </cell>
        </row>
        <row r="5150">
          <cell r="F5150" t="str">
            <v>HGC-Lib-26022446</v>
          </cell>
        </row>
        <row r="5151">
          <cell r="C5151" t="str">
            <v>PSM-ZM202601210011-0025</v>
          </cell>
        </row>
        <row r="5151">
          <cell r="F5151" t="str">
            <v>HGC-Lib-26022447</v>
          </cell>
        </row>
        <row r="5152">
          <cell r="C5152" t="str">
            <v>PSM-ZM202601210011-0025</v>
          </cell>
        </row>
        <row r="5152">
          <cell r="F5152" t="str">
            <v>HGC-Lib-26022448</v>
          </cell>
        </row>
        <row r="5153">
          <cell r="C5153" t="str">
            <v>PSM-ZM202601210011-0025</v>
          </cell>
        </row>
        <row r="5153">
          <cell r="F5153" t="str">
            <v>HGC-Lib-26022449</v>
          </cell>
        </row>
        <row r="5154">
          <cell r="C5154" t="str">
            <v>PSM-ZM202601210011-0025</v>
          </cell>
        </row>
        <row r="5154">
          <cell r="F5154" t="str">
            <v>HGC-Lib-26022450</v>
          </cell>
        </row>
        <row r="5155">
          <cell r="C5155" t="str">
            <v>PSM-ZM202601210011-0025</v>
          </cell>
        </row>
        <row r="5155">
          <cell r="F5155" t="str">
            <v>HGC-Lib-26022451</v>
          </cell>
        </row>
        <row r="5156">
          <cell r="C5156" t="str">
            <v>PSM-ZM202601210011-0025</v>
          </cell>
        </row>
        <row r="5156">
          <cell r="F5156" t="str">
            <v>HGC-Lib-26022452</v>
          </cell>
        </row>
        <row r="5157">
          <cell r="C5157" t="str">
            <v>PSM-ZM202601210011-0025</v>
          </cell>
        </row>
        <row r="5157">
          <cell r="F5157" t="str">
            <v>HGC-Lib-26022453</v>
          </cell>
        </row>
        <row r="5158">
          <cell r="C5158" t="str">
            <v>PSM-ZM202602100006-0001</v>
          </cell>
        </row>
        <row r="5158">
          <cell r="F5158" t="str">
            <v>HGC-Lib-26022454</v>
          </cell>
        </row>
        <row r="5159">
          <cell r="C5159" t="str">
            <v>PSM-ZM202602100006-0001</v>
          </cell>
        </row>
        <row r="5159">
          <cell r="F5159" t="str">
            <v>HGC-Lib-26022455</v>
          </cell>
        </row>
        <row r="5160">
          <cell r="C5160" t="str">
            <v>PSM-ZM202602100006-0001</v>
          </cell>
        </row>
        <row r="5160">
          <cell r="F5160" t="str">
            <v>HGC-Lib-26022456</v>
          </cell>
        </row>
        <row r="5161">
          <cell r="C5161" t="str">
            <v>PSM-ZM202602100006-0001</v>
          </cell>
        </row>
        <row r="5161">
          <cell r="F5161" t="str">
            <v>HGC-Lib-26022457</v>
          </cell>
        </row>
        <row r="5162">
          <cell r="C5162" t="str">
            <v>PSM-ZM202602100006-0001</v>
          </cell>
        </row>
        <row r="5162">
          <cell r="F5162" t="str">
            <v>HGC-Lib-26022458</v>
          </cell>
        </row>
        <row r="5163">
          <cell r="C5163" t="str">
            <v>PSM-ZM202602100006-0001</v>
          </cell>
        </row>
        <row r="5163">
          <cell r="F5163" t="str">
            <v>HGC-Lib-26022459</v>
          </cell>
        </row>
        <row r="5164">
          <cell r="C5164" t="str">
            <v>PSM-ZM202508060010-0148</v>
          </cell>
        </row>
        <row r="5164">
          <cell r="F5164" t="str">
            <v>HGC-POOL-26022460</v>
          </cell>
        </row>
        <row r="5165">
          <cell r="C5165" t="str">
            <v>PSM-ZM202508060010-0148</v>
          </cell>
        </row>
        <row r="5165">
          <cell r="F5165" t="str">
            <v>HGC-POOL-26022461</v>
          </cell>
        </row>
        <row r="5166">
          <cell r="C5166" t="str">
            <v>PSM-ZM202508060010-0148</v>
          </cell>
        </row>
        <row r="5166">
          <cell r="F5166" t="str">
            <v>HGC-POOL-26022462</v>
          </cell>
        </row>
        <row r="5167">
          <cell r="C5167" t="str">
            <v>PSM-ZM202508060010-0148</v>
          </cell>
        </row>
        <row r="5167">
          <cell r="F5167" t="str">
            <v>HGC-POOL-26022463</v>
          </cell>
        </row>
        <row r="5168">
          <cell r="C5168" t="str">
            <v>HGC20250523010-0030</v>
          </cell>
        </row>
        <row r="5168">
          <cell r="F5168" t="str">
            <v>HGC-POOL-26022703</v>
          </cell>
        </row>
        <row r="5169">
          <cell r="C5169" t="str">
            <v>HGC20250523010-0030</v>
          </cell>
        </row>
        <row r="5169">
          <cell r="F5169" t="str">
            <v>HGC-Lib-26022704</v>
          </cell>
        </row>
        <row r="5170">
          <cell r="C5170" t="str">
            <v>HGC20250523010-0030</v>
          </cell>
        </row>
        <row r="5170">
          <cell r="F5170" t="str">
            <v>HGC-Lib-26022705</v>
          </cell>
        </row>
        <row r="5171">
          <cell r="C5171" t="str">
            <v>HGC20250523010-0030</v>
          </cell>
        </row>
        <row r="5171">
          <cell r="F5171" t="str">
            <v>HGC-Lib-26022706</v>
          </cell>
        </row>
        <row r="5172">
          <cell r="C5172" t="str">
            <v>HGC20250523010-0030</v>
          </cell>
        </row>
        <row r="5172">
          <cell r="F5172" t="str">
            <v>HGC-Lib-26022707</v>
          </cell>
        </row>
        <row r="5173">
          <cell r="C5173" t="str">
            <v>HGC20250523010-0030</v>
          </cell>
        </row>
        <row r="5173">
          <cell r="F5173" t="str">
            <v>HGC-Lib-26022708</v>
          </cell>
        </row>
        <row r="5174">
          <cell r="C5174" t="str">
            <v>HGC20250523010-0030</v>
          </cell>
        </row>
        <row r="5174">
          <cell r="F5174" t="str">
            <v>HGC-Lib-26022709</v>
          </cell>
        </row>
        <row r="5175">
          <cell r="C5175" t="str">
            <v>HGC20250523010-0030</v>
          </cell>
        </row>
        <row r="5175">
          <cell r="F5175" t="str">
            <v>HGC-Lib-26022710</v>
          </cell>
        </row>
        <row r="5176">
          <cell r="C5176" t="str">
            <v>HGC20250523010-0030</v>
          </cell>
        </row>
        <row r="5176">
          <cell r="F5176" t="str">
            <v>HGC-Lib-26022711</v>
          </cell>
        </row>
        <row r="5177">
          <cell r="C5177" t="str">
            <v>HGC20250523010-0030</v>
          </cell>
        </row>
        <row r="5177">
          <cell r="F5177" t="str">
            <v>HGC-Lib-26022712</v>
          </cell>
        </row>
        <row r="5178">
          <cell r="C5178" t="str">
            <v>HGC20250523010-0030</v>
          </cell>
        </row>
        <row r="5178">
          <cell r="F5178" t="str">
            <v>HGC-Lib-26022713</v>
          </cell>
        </row>
        <row r="5179">
          <cell r="C5179" t="str">
            <v>PSM-ZM202601130005-0004</v>
          </cell>
        </row>
        <row r="5179">
          <cell r="F5179" t="str">
            <v>HGC-Lib-26022714</v>
          </cell>
        </row>
        <row r="5180">
          <cell r="C5180" t="str">
            <v>PSM-ZM202601130005-0004</v>
          </cell>
        </row>
        <row r="5180">
          <cell r="F5180" t="str">
            <v>HGC-Lib-26022715</v>
          </cell>
        </row>
        <row r="5181">
          <cell r="C5181" t="str">
            <v>PSM-ZM202601130005-0005</v>
          </cell>
        </row>
        <row r="5181">
          <cell r="F5181" t="str">
            <v>HGC-Lib-26022716</v>
          </cell>
        </row>
        <row r="5182">
          <cell r="C5182" t="str">
            <v>PSM-ZM202601220008-0001</v>
          </cell>
        </row>
        <row r="5182">
          <cell r="F5182" t="str">
            <v>HGC-Lib-26022717</v>
          </cell>
        </row>
        <row r="5183">
          <cell r="C5183" t="str">
            <v>PSM-ZM202601220008-0001</v>
          </cell>
        </row>
        <row r="5183">
          <cell r="F5183" t="str">
            <v>HGC-Lib-26022718</v>
          </cell>
        </row>
        <row r="5184">
          <cell r="C5184" t="str">
            <v>PSM-ZM202601220008-0001</v>
          </cell>
        </row>
        <row r="5184">
          <cell r="F5184" t="str">
            <v>HGC-Lib-26022719</v>
          </cell>
        </row>
        <row r="5185">
          <cell r="C5185" t="str">
            <v>PSM-ZM202508180015-0079</v>
          </cell>
        </row>
        <row r="5185">
          <cell r="F5185" t="str">
            <v>HGC-Lib-26022726</v>
          </cell>
        </row>
        <row r="5186">
          <cell r="C5186" t="str">
            <v>PSM-ZM202508180015-0079</v>
          </cell>
        </row>
        <row r="5186">
          <cell r="F5186" t="str">
            <v>HGC-Lib-26022727</v>
          </cell>
        </row>
        <row r="5187">
          <cell r="C5187" t="str">
            <v>PSM-ZM202508180015-0079</v>
          </cell>
        </row>
        <row r="5187">
          <cell r="F5187" t="str">
            <v>HGC-Lib-26022728</v>
          </cell>
        </row>
        <row r="5188">
          <cell r="C5188" t="str">
            <v>PSM-ZM202508180015-0079</v>
          </cell>
        </row>
        <row r="5188">
          <cell r="F5188" t="str">
            <v>HGC-Lib-26022729</v>
          </cell>
        </row>
        <row r="5189">
          <cell r="C5189" t="str">
            <v>PSM-ZM202508180015-0079</v>
          </cell>
        </row>
        <row r="5189">
          <cell r="F5189" t="str">
            <v>HGC-Lib-26022730</v>
          </cell>
        </row>
        <row r="5190">
          <cell r="C5190" t="str">
            <v>PSM-ZM202508180015-0079</v>
          </cell>
        </row>
        <row r="5190">
          <cell r="F5190" t="str">
            <v>HGC-Lib-26022731</v>
          </cell>
        </row>
        <row r="5191">
          <cell r="C5191" t="str">
            <v>PSM-ZM202508180015-0079</v>
          </cell>
        </row>
        <row r="5191">
          <cell r="F5191" t="str">
            <v>HGC-Lib-26022732</v>
          </cell>
        </row>
        <row r="5192">
          <cell r="C5192" t="str">
            <v>PSM-ZM202508180015-0079</v>
          </cell>
        </row>
        <row r="5192">
          <cell r="F5192" t="str">
            <v>HGC-Lib-26022733</v>
          </cell>
        </row>
        <row r="5193">
          <cell r="C5193" t="str">
            <v>PSM-ZM202508180015-0079</v>
          </cell>
        </row>
        <row r="5193">
          <cell r="F5193" t="str">
            <v>HGC-Lib-26022734</v>
          </cell>
        </row>
        <row r="5194">
          <cell r="C5194" t="str">
            <v>PSM-ZM202508180015-0079</v>
          </cell>
        </row>
        <row r="5194">
          <cell r="F5194" t="str">
            <v>HGC-Lib-26022735</v>
          </cell>
        </row>
        <row r="5195">
          <cell r="C5195" t="str">
            <v>PSM-ZM202508180015-0079</v>
          </cell>
        </row>
        <row r="5195">
          <cell r="F5195" t="str">
            <v>HGC-Lib-26022736</v>
          </cell>
        </row>
        <row r="5196">
          <cell r="C5196" t="str">
            <v>PSM-ZM202508180015-0079</v>
          </cell>
        </row>
        <row r="5196">
          <cell r="F5196" t="str">
            <v>HGC-Lib-26022737</v>
          </cell>
        </row>
        <row r="5197">
          <cell r="C5197" t="str">
            <v>PSM-ZM202508180015-0080</v>
          </cell>
        </row>
        <row r="5197">
          <cell r="F5197" t="str">
            <v>HGC-Lib-26022738</v>
          </cell>
        </row>
        <row r="5198">
          <cell r="C5198" t="str">
            <v>PSM-ZM202508180015-0080</v>
          </cell>
        </row>
        <row r="5198">
          <cell r="F5198" t="str">
            <v>HGC-Lib-26022739</v>
          </cell>
        </row>
        <row r="5199">
          <cell r="C5199" t="str">
            <v>PSM-ZM202508180015-0080</v>
          </cell>
        </row>
        <row r="5199">
          <cell r="F5199" t="str">
            <v>HGC-Lib-26022740</v>
          </cell>
        </row>
        <row r="5200">
          <cell r="C5200" t="str">
            <v>PSM-ZM202508180015-0081</v>
          </cell>
        </row>
        <row r="5200">
          <cell r="F5200" t="str">
            <v>HGC-Lib-26022741</v>
          </cell>
        </row>
        <row r="5201">
          <cell r="C5201" t="str">
            <v>PSM-ZM202508180015-0081</v>
          </cell>
        </row>
        <row r="5201">
          <cell r="F5201" t="str">
            <v>HGC-Lib-26022742</v>
          </cell>
        </row>
        <row r="5202">
          <cell r="C5202" t="str">
            <v>PSM-ZM202508180015-0081</v>
          </cell>
        </row>
        <row r="5202">
          <cell r="F5202" t="str">
            <v>HGC-Lib-26022743</v>
          </cell>
        </row>
        <row r="5203">
          <cell r="C5203" t="str">
            <v>PSM-ZM202508180015-0081</v>
          </cell>
        </row>
        <row r="5203">
          <cell r="F5203" t="str">
            <v>HGC-Lib-26022744</v>
          </cell>
        </row>
        <row r="5204">
          <cell r="C5204" t="str">
            <v>PSM-ZM202508180015-0081</v>
          </cell>
        </row>
        <row r="5204">
          <cell r="F5204" t="str">
            <v>HGC-Lib-26022745</v>
          </cell>
        </row>
        <row r="5205">
          <cell r="C5205" t="str">
            <v>PSM-ZM202508180015-0081</v>
          </cell>
        </row>
        <row r="5205">
          <cell r="F5205" t="str">
            <v>HGC-Lib-26022746</v>
          </cell>
        </row>
        <row r="5206">
          <cell r="C5206" t="str">
            <v>PSM-ZM202508180015-0081</v>
          </cell>
        </row>
        <row r="5206">
          <cell r="F5206" t="str">
            <v>HGC-Lib-26022747</v>
          </cell>
        </row>
        <row r="5207">
          <cell r="C5207" t="str">
            <v>PSM-ZM202508180015-0081</v>
          </cell>
        </row>
        <row r="5207">
          <cell r="F5207" t="str">
            <v>HGC-Lib-26022748</v>
          </cell>
        </row>
        <row r="5208">
          <cell r="C5208" t="str">
            <v>PSM-ZM202508180015-0081</v>
          </cell>
        </row>
        <row r="5208">
          <cell r="F5208" t="str">
            <v>HGC-Lib-26022749</v>
          </cell>
        </row>
        <row r="5209">
          <cell r="C5209" t="str">
            <v>PSM-ZM202508180015-0081</v>
          </cell>
        </row>
        <row r="5209">
          <cell r="F5209" t="str">
            <v>HGC-Lib-26022750</v>
          </cell>
        </row>
        <row r="5210">
          <cell r="C5210" t="str">
            <v>PSM-ZM202508180015-0081</v>
          </cell>
        </row>
        <row r="5210">
          <cell r="F5210" t="str">
            <v>HGC-Lib-26022751</v>
          </cell>
        </row>
        <row r="5211">
          <cell r="C5211" t="str">
            <v>PSM-ZM202508180015-0081</v>
          </cell>
        </row>
        <row r="5211">
          <cell r="F5211" t="str">
            <v>HGC-Lib-26022752</v>
          </cell>
        </row>
        <row r="5212">
          <cell r="C5212" t="str">
            <v>PSM-ZM202508180015-0081</v>
          </cell>
        </row>
        <row r="5212">
          <cell r="F5212" t="str">
            <v>HGC-Lib-26022753</v>
          </cell>
        </row>
        <row r="5213">
          <cell r="C5213" t="str">
            <v>PSM-ZM202508180015-0081</v>
          </cell>
        </row>
        <row r="5213">
          <cell r="F5213" t="str">
            <v>HGC-Lib-26022754</v>
          </cell>
        </row>
        <row r="5214">
          <cell r="C5214" t="str">
            <v>PSM-ZM202508180015-0081</v>
          </cell>
        </row>
        <row r="5214">
          <cell r="F5214" t="str">
            <v>HGC-Lib-26022755</v>
          </cell>
        </row>
        <row r="5215">
          <cell r="C5215" t="str">
            <v>PSM-ZM202508180015-0081</v>
          </cell>
        </row>
        <row r="5215">
          <cell r="F5215" t="str">
            <v>HGC-Lib-26022756</v>
          </cell>
        </row>
        <row r="5216">
          <cell r="C5216" t="str">
            <v>PSM-ZM202508180015-0081</v>
          </cell>
        </row>
        <row r="5216">
          <cell r="F5216" t="str">
            <v>HGC-Lib-26022757</v>
          </cell>
        </row>
        <row r="5217">
          <cell r="C5217" t="str">
            <v>PSM-ZM202508180015-0081</v>
          </cell>
        </row>
        <row r="5217">
          <cell r="F5217" t="str">
            <v>HGC-Lib-26022758</v>
          </cell>
        </row>
        <row r="5218">
          <cell r="C5218" t="str">
            <v>PSM-ZM202508180015-0081</v>
          </cell>
        </row>
        <row r="5218">
          <cell r="F5218" t="str">
            <v>HGC-Lib-26022759</v>
          </cell>
        </row>
        <row r="5219">
          <cell r="C5219" t="str">
            <v>PSM-ZM202508180015-0081</v>
          </cell>
        </row>
        <row r="5219">
          <cell r="F5219" t="str">
            <v>HGC-Lib-26022760</v>
          </cell>
        </row>
        <row r="5220">
          <cell r="C5220" t="str">
            <v>PSM-ZM202508180015-0081</v>
          </cell>
        </row>
        <row r="5220">
          <cell r="F5220" t="str">
            <v>HGC-Lib-26022761</v>
          </cell>
        </row>
        <row r="5221">
          <cell r="C5221" t="str">
            <v>PSM-ZM202508180015-0081</v>
          </cell>
        </row>
        <row r="5221">
          <cell r="F5221" t="str">
            <v>HGC-Lib-26022762</v>
          </cell>
        </row>
        <row r="5222">
          <cell r="C5222" t="str">
            <v>PSM-ZM202508180015-0081</v>
          </cell>
        </row>
        <row r="5222">
          <cell r="F5222" t="str">
            <v>HGC-Lib-26022763</v>
          </cell>
        </row>
        <row r="5223">
          <cell r="C5223" t="str">
            <v>PSM-ZM202508180015-0081</v>
          </cell>
        </row>
        <row r="5223">
          <cell r="F5223" t="str">
            <v>HGC-Lib-26022764</v>
          </cell>
        </row>
        <row r="5224">
          <cell r="C5224" t="str">
            <v>PSM-ZM202508180015-0081</v>
          </cell>
        </row>
        <row r="5224">
          <cell r="F5224" t="str">
            <v>HGC-Lib-26022765</v>
          </cell>
        </row>
        <row r="5225">
          <cell r="C5225" t="str">
            <v>PSM-ZM202508180015-0081</v>
          </cell>
        </row>
        <row r="5225">
          <cell r="F5225" t="str">
            <v>HGC-Lib-26022766</v>
          </cell>
        </row>
        <row r="5226">
          <cell r="C5226" t="str">
            <v>PSM-ZM202508180015-0081</v>
          </cell>
        </row>
        <row r="5226">
          <cell r="F5226" t="str">
            <v>HGC-Lib-26022767</v>
          </cell>
        </row>
        <row r="5227">
          <cell r="C5227" t="str">
            <v>PSM-ZM202508180015-0081</v>
          </cell>
        </row>
        <row r="5227">
          <cell r="F5227" t="str">
            <v>HGC-Lib-26022768</v>
          </cell>
        </row>
        <row r="5228">
          <cell r="C5228" t="str">
            <v>PSM-ZM202508180015-0081</v>
          </cell>
        </row>
        <row r="5228">
          <cell r="F5228" t="str">
            <v>HGC-Lib-26022769</v>
          </cell>
        </row>
        <row r="5229">
          <cell r="C5229" t="str">
            <v>PSM-ZM202508180015-0081</v>
          </cell>
        </row>
        <row r="5229">
          <cell r="F5229" t="str">
            <v>HGC-Lib-26022770</v>
          </cell>
        </row>
        <row r="5230">
          <cell r="C5230" t="str">
            <v>PSM-ZM202508180015-0081</v>
          </cell>
        </row>
        <row r="5230">
          <cell r="F5230" t="str">
            <v>HGC-Lib-26022771</v>
          </cell>
        </row>
        <row r="5231">
          <cell r="C5231" t="str">
            <v>PSM-ZM202508180015-0081</v>
          </cell>
        </row>
        <row r="5231">
          <cell r="F5231" t="str">
            <v>HGC-Lib-26022772</v>
          </cell>
        </row>
        <row r="5232">
          <cell r="C5232" t="str">
            <v>PSM-ZM202508180015-0081</v>
          </cell>
        </row>
        <row r="5232">
          <cell r="F5232" t="str">
            <v>HGC-Lib-26022773</v>
          </cell>
        </row>
        <row r="5233">
          <cell r="C5233" t="str">
            <v>PSM-ZM202602060018-0003</v>
          </cell>
        </row>
        <row r="5233">
          <cell r="F5233" t="str">
            <v>HGC-Lib-26022774</v>
          </cell>
        </row>
        <row r="5234">
          <cell r="C5234" t="str">
            <v>PSM-ZM202510240005-0003</v>
          </cell>
        </row>
        <row r="5234">
          <cell r="F5234" t="str">
            <v>HGC-Lib-26022775</v>
          </cell>
        </row>
        <row r="5235">
          <cell r="C5235" t="str">
            <v>PSM-ZM202510240005-0003</v>
          </cell>
        </row>
        <row r="5235">
          <cell r="F5235" t="str">
            <v>HGC-Lib-26022776</v>
          </cell>
        </row>
        <row r="5236">
          <cell r="C5236" t="str">
            <v>PSM-ZM202510240005-0003</v>
          </cell>
        </row>
        <row r="5236">
          <cell r="F5236" t="str">
            <v>HGC-Lib-26022777</v>
          </cell>
        </row>
        <row r="5237">
          <cell r="C5237" t="str">
            <v>PSM-ZM202512160005-0087</v>
          </cell>
        </row>
        <row r="5237">
          <cell r="F5237" t="str">
            <v>HGC-Lib-26022778</v>
          </cell>
        </row>
        <row r="5238">
          <cell r="C5238" t="str">
            <v>PSM-ZM202512160005-0087</v>
          </cell>
        </row>
        <row r="5238">
          <cell r="F5238" t="str">
            <v>HGC-Lib-26022779</v>
          </cell>
        </row>
        <row r="5239">
          <cell r="C5239" t="str">
            <v>PSM-ZM202512160005-0087</v>
          </cell>
        </row>
        <row r="5239">
          <cell r="F5239" t="str">
            <v>HGC-Lib-26022780</v>
          </cell>
        </row>
        <row r="5240">
          <cell r="C5240" t="str">
            <v>PSM-ZM202512160005-0087</v>
          </cell>
        </row>
        <row r="5240">
          <cell r="F5240" t="str">
            <v>HGC-Lib-26022781</v>
          </cell>
        </row>
        <row r="5241">
          <cell r="C5241" t="str">
            <v>PSM-ZM202512160005-0087</v>
          </cell>
        </row>
        <row r="5241">
          <cell r="F5241" t="str">
            <v>HGC-Lib-26022782</v>
          </cell>
        </row>
        <row r="5242">
          <cell r="C5242" t="str">
            <v>PSM-ZM202512160005-0087</v>
          </cell>
        </row>
        <row r="5242">
          <cell r="F5242" t="str">
            <v>HGC-Lib-26022783</v>
          </cell>
        </row>
        <row r="5243">
          <cell r="C5243" t="str">
            <v>PSM-ZM202512160005-0087</v>
          </cell>
        </row>
        <row r="5243">
          <cell r="F5243" t="str">
            <v>HGC-Lib-26022784</v>
          </cell>
        </row>
        <row r="5244">
          <cell r="C5244" t="str">
            <v>PSM-ZM202512160005-0087</v>
          </cell>
        </row>
        <row r="5244">
          <cell r="F5244" t="str">
            <v>HGC-Lib-26022785</v>
          </cell>
        </row>
        <row r="5245">
          <cell r="C5245" t="str">
            <v>PSM-ZM202512160005-0087</v>
          </cell>
        </row>
        <row r="5245">
          <cell r="F5245" t="str">
            <v>HGC-Lib-26022786</v>
          </cell>
        </row>
        <row r="5246">
          <cell r="C5246" t="str">
            <v>PSM-ZM202512160005-0087</v>
          </cell>
        </row>
        <row r="5246">
          <cell r="F5246" t="str">
            <v>HGC-Lib-26022787</v>
          </cell>
        </row>
        <row r="5247">
          <cell r="C5247" t="str">
            <v>PSM-ZM202512160005-0087</v>
          </cell>
        </row>
        <row r="5247">
          <cell r="F5247" t="str">
            <v>HGC-Lib-26022788</v>
          </cell>
        </row>
        <row r="5248">
          <cell r="C5248" t="str">
            <v>PSM-ZM202512160005-0087</v>
          </cell>
        </row>
        <row r="5248">
          <cell r="F5248" t="str">
            <v>HGC-Lib-26022789</v>
          </cell>
        </row>
        <row r="5249">
          <cell r="C5249" t="str">
            <v>PSM-ZM202512160005-0088</v>
          </cell>
        </row>
        <row r="5249">
          <cell r="F5249" t="str">
            <v>HGC-Lib-26022790</v>
          </cell>
        </row>
        <row r="5250">
          <cell r="C5250" t="str">
            <v>PSM-ZM202512160005-0088</v>
          </cell>
        </row>
        <row r="5250">
          <cell r="F5250" t="str">
            <v>HGC-Lib-26022791</v>
          </cell>
        </row>
        <row r="5251">
          <cell r="C5251" t="str">
            <v>PSM-ZM202512160005-0088</v>
          </cell>
        </row>
        <row r="5251">
          <cell r="F5251" t="str">
            <v>HGC-Lib-26022792</v>
          </cell>
        </row>
        <row r="5252">
          <cell r="C5252" t="str">
            <v>PSM-ZM202512160005-0088</v>
          </cell>
        </row>
        <row r="5252">
          <cell r="F5252" t="str">
            <v>HGC-Lib-26022793</v>
          </cell>
        </row>
        <row r="5253">
          <cell r="C5253" t="str">
            <v>PSM-ZM202512160005-0088</v>
          </cell>
        </row>
        <row r="5253">
          <cell r="F5253" t="str">
            <v>HGC-Lib-26022794</v>
          </cell>
        </row>
        <row r="5254">
          <cell r="C5254" t="str">
            <v>PSM-ZM202512160005-0088</v>
          </cell>
        </row>
        <row r="5254">
          <cell r="F5254" t="str">
            <v>HGC-Lib-26022795</v>
          </cell>
        </row>
        <row r="5255">
          <cell r="C5255" t="str">
            <v>PSM-ZM202512160005-0088</v>
          </cell>
        </row>
        <row r="5255">
          <cell r="F5255" t="str">
            <v>HGC-Lib-26022796</v>
          </cell>
        </row>
        <row r="5256">
          <cell r="C5256" t="str">
            <v>PSM-ZM202512160005-0088</v>
          </cell>
        </row>
        <row r="5256">
          <cell r="F5256" t="str">
            <v>HGC-Lib-26022797</v>
          </cell>
        </row>
        <row r="5257">
          <cell r="C5257" t="str">
            <v>PSM-ZM202512160005-0088</v>
          </cell>
        </row>
        <row r="5257">
          <cell r="F5257" t="str">
            <v>HGC-Lib-26022798</v>
          </cell>
        </row>
        <row r="5258">
          <cell r="C5258" t="str">
            <v>PSM-ZM202512160005-0088</v>
          </cell>
        </row>
        <row r="5258">
          <cell r="F5258" t="str">
            <v>HGC-Lib-26022799</v>
          </cell>
        </row>
        <row r="5259">
          <cell r="C5259" t="str">
            <v>PSM-ZM202509250009-0025</v>
          </cell>
        </row>
        <row r="5259">
          <cell r="F5259" t="str">
            <v>HGC-Lib-26022800</v>
          </cell>
        </row>
        <row r="5260">
          <cell r="C5260" t="str">
            <v>PSM-ZM202509250009-0025</v>
          </cell>
        </row>
        <row r="5260">
          <cell r="F5260" t="str">
            <v>HGC-Lib-26022801</v>
          </cell>
        </row>
        <row r="5261">
          <cell r="C5261" t="str">
            <v>PSM-ZM202511270012-0013</v>
          </cell>
        </row>
        <row r="5261">
          <cell r="F5261" t="str">
            <v>HGC-Lib-26022802</v>
          </cell>
        </row>
        <row r="5262">
          <cell r="C5262" t="str">
            <v>PSM-ZM202511270012-0013</v>
          </cell>
        </row>
        <row r="5262">
          <cell r="F5262" t="str">
            <v>HGC-Lib-26022803</v>
          </cell>
        </row>
        <row r="5263">
          <cell r="C5263" t="str">
            <v>PSM-ZM202511270012-0013</v>
          </cell>
        </row>
        <row r="5263">
          <cell r="F5263" t="str">
            <v>HGC-Lib-26022804</v>
          </cell>
        </row>
        <row r="5264">
          <cell r="C5264" t="str">
            <v>PSM-ZM202511270012-0013</v>
          </cell>
        </row>
        <row r="5264">
          <cell r="F5264" t="str">
            <v>HGC-Lib-26022805</v>
          </cell>
        </row>
        <row r="5265">
          <cell r="C5265" t="str">
            <v>PSM-ZM202511270012-0013</v>
          </cell>
        </row>
        <row r="5265">
          <cell r="F5265" t="str">
            <v>HGC-Lib-26022806</v>
          </cell>
        </row>
        <row r="5266">
          <cell r="C5266" t="str">
            <v>PSM-ZM202511270012-0013</v>
          </cell>
        </row>
        <row r="5266">
          <cell r="F5266" t="str">
            <v>HGC-Lib-26022807</v>
          </cell>
        </row>
        <row r="5267">
          <cell r="C5267" t="str">
            <v>PSM-ZM202511270012-0013</v>
          </cell>
        </row>
        <row r="5267">
          <cell r="F5267" t="str">
            <v>HGC-Lib-26022808</v>
          </cell>
        </row>
        <row r="5268">
          <cell r="C5268" t="str">
            <v>PSM-ZM202511270012-0013</v>
          </cell>
        </row>
        <row r="5268">
          <cell r="F5268" t="str">
            <v>HGC-Lib-26022809</v>
          </cell>
        </row>
        <row r="5269">
          <cell r="C5269" t="str">
            <v>PSM-ZM202511270012-0013</v>
          </cell>
        </row>
        <row r="5269">
          <cell r="F5269" t="str">
            <v>HGC-Lib-26022810</v>
          </cell>
        </row>
        <row r="5270">
          <cell r="C5270" t="str">
            <v>PSM-ZM202511270012-0013</v>
          </cell>
        </row>
        <row r="5270">
          <cell r="F5270" t="str">
            <v>HGC-Lib-26022811</v>
          </cell>
        </row>
        <row r="5271">
          <cell r="C5271" t="str">
            <v>PSM-ZM202511270012-0013</v>
          </cell>
        </row>
        <row r="5271">
          <cell r="F5271" t="str">
            <v>HGC-Lib-26022812</v>
          </cell>
        </row>
        <row r="5272">
          <cell r="C5272" t="str">
            <v>PSM-ZM202511270012-0013</v>
          </cell>
        </row>
        <row r="5272">
          <cell r="F5272" t="str">
            <v>HGC-Lib-26022813</v>
          </cell>
        </row>
        <row r="5273">
          <cell r="C5273" t="str">
            <v>PSM-ZM202511270012-0013</v>
          </cell>
        </row>
        <row r="5273">
          <cell r="F5273" t="str">
            <v>HGC-Lib-26022814</v>
          </cell>
        </row>
        <row r="5274">
          <cell r="C5274" t="str">
            <v>PSM-ZM202511270012-0013</v>
          </cell>
        </row>
        <row r="5274">
          <cell r="F5274" t="str">
            <v>HGC-Lib-26022815</v>
          </cell>
        </row>
        <row r="5275">
          <cell r="C5275" t="str">
            <v>PSM-ZM202511270012-0013</v>
          </cell>
        </row>
        <row r="5275">
          <cell r="F5275" t="str">
            <v>HGC-Lib-26022816</v>
          </cell>
        </row>
        <row r="5276">
          <cell r="C5276" t="str">
            <v>PSM-ZM202511270012-0013</v>
          </cell>
        </row>
        <row r="5276">
          <cell r="F5276" t="str">
            <v>HGC-Lib-26022817</v>
          </cell>
        </row>
        <row r="5277">
          <cell r="C5277" t="str">
            <v>PSM-ZM202511270012-0013</v>
          </cell>
        </row>
        <row r="5277">
          <cell r="F5277" t="str">
            <v>HGC-Lib-26022818</v>
          </cell>
        </row>
        <row r="5278">
          <cell r="C5278" t="str">
            <v>PSM-ZM202511270012-0013</v>
          </cell>
        </row>
        <row r="5278">
          <cell r="F5278" t="str">
            <v>HGC-Lib-26022819</v>
          </cell>
        </row>
        <row r="5279">
          <cell r="C5279" t="str">
            <v>PSM-ZM202511270012-0013</v>
          </cell>
        </row>
        <row r="5279">
          <cell r="F5279" t="str">
            <v>HGC-Lib-26022820</v>
          </cell>
        </row>
        <row r="5280">
          <cell r="C5280" t="str">
            <v>PSM-ZM202511270012-0013</v>
          </cell>
        </row>
        <row r="5280">
          <cell r="F5280" t="str">
            <v>HGC-Lib-26022821</v>
          </cell>
        </row>
        <row r="5281">
          <cell r="C5281" t="str">
            <v>PSM-ZM202511270012-0013</v>
          </cell>
        </row>
        <row r="5281">
          <cell r="F5281" t="str">
            <v>HGC-Lib-26022822</v>
          </cell>
        </row>
        <row r="5282">
          <cell r="C5282" t="str">
            <v>PSM-ZM202511270012-0013</v>
          </cell>
        </row>
        <row r="5282">
          <cell r="F5282" t="str">
            <v>HGC-Lib-26022823</v>
          </cell>
        </row>
        <row r="5283">
          <cell r="C5283" t="str">
            <v>HGC20241220003-0019</v>
          </cell>
        </row>
        <row r="5283">
          <cell r="F5283" t="str">
            <v>HGC-Lib-26022836</v>
          </cell>
        </row>
        <row r="5284">
          <cell r="C5284" t="str">
            <v>PSM-ZM202601210011-0027</v>
          </cell>
        </row>
        <row r="5284">
          <cell r="F5284" t="str">
            <v>HGC-POOL-26022837</v>
          </cell>
        </row>
        <row r="5285">
          <cell r="C5285" t="str">
            <v>PSM-ZM202601210011-0027</v>
          </cell>
        </row>
        <row r="5285">
          <cell r="F5285" t="str">
            <v>HGC-POOL-26022838</v>
          </cell>
        </row>
        <row r="5286">
          <cell r="C5286" t="str">
            <v>PSM-ZM202601210011-0027</v>
          </cell>
        </row>
        <row r="5286">
          <cell r="F5286" t="str">
            <v>HGC-Lib-26022839</v>
          </cell>
        </row>
        <row r="5287">
          <cell r="C5287" t="str">
            <v>PSM-ZM202601210011-0027</v>
          </cell>
        </row>
        <row r="5287">
          <cell r="F5287" t="str">
            <v>HGC-Lib-26022840</v>
          </cell>
        </row>
        <row r="5288">
          <cell r="C5288" t="str">
            <v>PSM-ZM202601210011-0027</v>
          </cell>
        </row>
        <row r="5288">
          <cell r="F5288" t="str">
            <v>HGC-Lib-26022841</v>
          </cell>
        </row>
        <row r="5289">
          <cell r="C5289" t="str">
            <v>PSM-ZM202601210011-0027</v>
          </cell>
        </row>
        <row r="5289">
          <cell r="F5289" t="str">
            <v>HGC-Lib-26022842</v>
          </cell>
        </row>
        <row r="5290">
          <cell r="C5290" t="str">
            <v>PSM-ZM202601210011-0027</v>
          </cell>
        </row>
        <row r="5290">
          <cell r="F5290" t="str">
            <v>HGC-Lib-26022843</v>
          </cell>
        </row>
        <row r="5291">
          <cell r="C5291" t="str">
            <v>PSM-ZM202601210011-0027</v>
          </cell>
        </row>
        <row r="5291">
          <cell r="F5291" t="str">
            <v>HGC-Lib-26022844</v>
          </cell>
        </row>
        <row r="5292">
          <cell r="C5292" t="str">
            <v>PSM-ZM202601210011-0027</v>
          </cell>
        </row>
        <row r="5292">
          <cell r="F5292" t="str">
            <v>HGC-Lib-26022845</v>
          </cell>
        </row>
        <row r="5293">
          <cell r="C5293" t="str">
            <v>PSM-ZM202601210011-0027</v>
          </cell>
        </row>
        <row r="5293">
          <cell r="F5293" t="str">
            <v>HGC-Lib-26022846</v>
          </cell>
        </row>
        <row r="5294">
          <cell r="C5294" t="str">
            <v>PSM-ZM202601210011-0027</v>
          </cell>
        </row>
        <row r="5294">
          <cell r="F5294" t="str">
            <v>HGC-Lib-26022847</v>
          </cell>
        </row>
        <row r="5295">
          <cell r="C5295" t="str">
            <v>PSM-ZM202601210011-0027</v>
          </cell>
        </row>
        <row r="5295">
          <cell r="F5295" t="str">
            <v>HGC-Lib-26022848</v>
          </cell>
        </row>
        <row r="5296">
          <cell r="C5296" t="str">
            <v>PSM-ZM202601210011-0027</v>
          </cell>
        </row>
        <row r="5296">
          <cell r="F5296" t="str">
            <v>HGC-Lib-26022849</v>
          </cell>
        </row>
        <row r="5297">
          <cell r="C5297" t="str">
            <v>PSM-ZM202601210011-0027</v>
          </cell>
        </row>
        <row r="5297">
          <cell r="F5297" t="str">
            <v>HGC-Lib-26022850</v>
          </cell>
        </row>
        <row r="5298">
          <cell r="C5298" t="str">
            <v>PSM-ZM202601210011-0027</v>
          </cell>
        </row>
        <row r="5298">
          <cell r="F5298" t="str">
            <v>HGC-Lib-26022851</v>
          </cell>
        </row>
        <row r="5299">
          <cell r="C5299" t="str">
            <v>PSM-ZM202601210011-0027</v>
          </cell>
        </row>
        <row r="5299">
          <cell r="F5299" t="str">
            <v>HGC-Lib-26022852</v>
          </cell>
        </row>
        <row r="5300">
          <cell r="C5300" t="str">
            <v>PSM-ZM202601210011-0027</v>
          </cell>
        </row>
        <row r="5300">
          <cell r="F5300" t="str">
            <v>HGC-Lib-26022853</v>
          </cell>
        </row>
        <row r="5301">
          <cell r="C5301" t="str">
            <v>PSM-ZM202601210011-0027</v>
          </cell>
        </row>
        <row r="5301">
          <cell r="F5301" t="str">
            <v>HGC-Lib-26022854</v>
          </cell>
        </row>
        <row r="5302">
          <cell r="C5302" t="str">
            <v>PSM-ZM202601210011-0027</v>
          </cell>
        </row>
        <row r="5302">
          <cell r="F5302" t="str">
            <v>HGC-Lib-26022855</v>
          </cell>
        </row>
        <row r="5303">
          <cell r="C5303" t="str">
            <v>PSM-ZM202601210011-0027</v>
          </cell>
        </row>
        <row r="5303">
          <cell r="F5303" t="str">
            <v>HGC-Lib-26022856</v>
          </cell>
        </row>
        <row r="5304">
          <cell r="C5304" t="str">
            <v>PSM-ZM202601210011-0027</v>
          </cell>
        </row>
        <row r="5304">
          <cell r="F5304" t="str">
            <v>HGC-Lib-26022857</v>
          </cell>
        </row>
        <row r="5305">
          <cell r="C5305" t="str">
            <v>PSM-ZM202601210011-0027</v>
          </cell>
        </row>
        <row r="5305">
          <cell r="F5305" t="str">
            <v>HGC-Lib-26022858</v>
          </cell>
        </row>
        <row r="5306">
          <cell r="C5306" t="str">
            <v>PSM-ZM202601210011-0027</v>
          </cell>
        </row>
        <row r="5306">
          <cell r="F5306" t="str">
            <v>HGC-Lib-26022859</v>
          </cell>
        </row>
        <row r="5307">
          <cell r="C5307" t="str">
            <v>PSM-ZM202601210011-0027</v>
          </cell>
        </row>
        <row r="5307">
          <cell r="F5307" t="str">
            <v>HGC-Lib-26022860</v>
          </cell>
        </row>
        <row r="5308">
          <cell r="C5308" t="str">
            <v>PSM-ZM202601210011-0027</v>
          </cell>
        </row>
        <row r="5308">
          <cell r="F5308" t="str">
            <v>HGC-Lib-26022861</v>
          </cell>
        </row>
        <row r="5309">
          <cell r="C5309" t="str">
            <v>PSM-ZM202601210011-0027</v>
          </cell>
        </row>
        <row r="5309">
          <cell r="F5309" t="str">
            <v>HGC-Lib-26022862</v>
          </cell>
        </row>
        <row r="5310">
          <cell r="C5310" t="str">
            <v>PSM-ZM202601210011-0027</v>
          </cell>
        </row>
        <row r="5310">
          <cell r="F5310" t="str">
            <v>HGC-Lib-26022863</v>
          </cell>
        </row>
        <row r="5311">
          <cell r="C5311" t="str">
            <v>PSM-ZM202601210011-0027</v>
          </cell>
        </row>
        <row r="5311">
          <cell r="F5311" t="str">
            <v>HGC-Lib-26022864</v>
          </cell>
        </row>
        <row r="5312">
          <cell r="C5312" t="str">
            <v>PSM-ZM202601210011-0027</v>
          </cell>
        </row>
        <row r="5312">
          <cell r="F5312" t="str">
            <v>HGC-Lib-26022865</v>
          </cell>
        </row>
        <row r="5313">
          <cell r="C5313" t="str">
            <v>PSM-ZM202601210011-0027</v>
          </cell>
        </row>
        <row r="5313">
          <cell r="F5313" t="str">
            <v>HGC-Lib-26022866</v>
          </cell>
        </row>
        <row r="5314">
          <cell r="C5314" t="str">
            <v>PSM-ZM202601210011-0027</v>
          </cell>
        </row>
        <row r="5314">
          <cell r="F5314" t="str">
            <v>HGC-Lib-26022867</v>
          </cell>
        </row>
        <row r="5315">
          <cell r="C5315" t="str">
            <v>PSM-ZM202601210011-0027</v>
          </cell>
        </row>
        <row r="5315">
          <cell r="F5315" t="str">
            <v>HGC-Lib-26022868</v>
          </cell>
        </row>
        <row r="5316">
          <cell r="C5316" t="str">
            <v>PSM-ZM202601210011-0027</v>
          </cell>
        </row>
        <row r="5316">
          <cell r="F5316" t="str">
            <v>HGC-Lib-26022869</v>
          </cell>
        </row>
        <row r="5317">
          <cell r="C5317" t="str">
            <v>PSM-ZM202601210011-0027</v>
          </cell>
        </row>
        <row r="5317">
          <cell r="F5317" t="str">
            <v>HGC-Lib-26022870</v>
          </cell>
        </row>
        <row r="5318">
          <cell r="C5318" t="str">
            <v>PSM-ZM202601210011-0027</v>
          </cell>
        </row>
        <row r="5318">
          <cell r="F5318" t="str">
            <v>HGC-Lib-26022871</v>
          </cell>
        </row>
        <row r="5319">
          <cell r="C5319" t="str">
            <v>PSM-ZM202601210011-0027</v>
          </cell>
        </row>
        <row r="5319">
          <cell r="F5319" t="str">
            <v>HGC-Lib-26022872</v>
          </cell>
        </row>
        <row r="5320">
          <cell r="C5320" t="str">
            <v>PSM-ZM202601210011-0027</v>
          </cell>
        </row>
        <row r="5320">
          <cell r="F5320" t="str">
            <v>HGC-Lib-26022873</v>
          </cell>
        </row>
        <row r="5321">
          <cell r="C5321" t="str">
            <v>PSM-ZM202601210011-0027</v>
          </cell>
        </row>
        <row r="5321">
          <cell r="F5321" t="str">
            <v>HGC-Lib-26022874</v>
          </cell>
        </row>
        <row r="5322">
          <cell r="C5322" t="str">
            <v>PSM-ZM202601210011-0027</v>
          </cell>
        </row>
        <row r="5322">
          <cell r="F5322" t="str">
            <v>HGC-Lib-26022875</v>
          </cell>
        </row>
        <row r="5323">
          <cell r="C5323" t="str">
            <v>PSM-ZM202601210011-0027</v>
          </cell>
        </row>
        <row r="5323">
          <cell r="F5323" t="str">
            <v>HGC-Lib-26022876</v>
          </cell>
        </row>
        <row r="5324">
          <cell r="C5324" t="str">
            <v>PSM-ZM202601210011-0027</v>
          </cell>
        </row>
        <row r="5324">
          <cell r="F5324" t="str">
            <v>HGC-Lib-26022877</v>
          </cell>
        </row>
        <row r="5325">
          <cell r="C5325" t="str">
            <v>PSM-ZM202601210011-0027</v>
          </cell>
        </row>
        <row r="5325">
          <cell r="F5325" t="str">
            <v>HGC-Lib-26022878</v>
          </cell>
        </row>
        <row r="5326">
          <cell r="C5326" t="str">
            <v>PSM-ZM202601210011-0027</v>
          </cell>
        </row>
        <row r="5326">
          <cell r="F5326" t="str">
            <v>HGC-Lib-26022879</v>
          </cell>
        </row>
        <row r="5327">
          <cell r="C5327" t="str">
            <v>PSM-ZM202601210011-0027</v>
          </cell>
        </row>
        <row r="5327">
          <cell r="F5327" t="str">
            <v>HGC-Lib-26022880</v>
          </cell>
        </row>
        <row r="5328">
          <cell r="C5328" t="str">
            <v>PSM-ZM202601210011-0027</v>
          </cell>
        </row>
        <row r="5328">
          <cell r="F5328" t="str">
            <v>HGC-Lib-26022881</v>
          </cell>
        </row>
        <row r="5329">
          <cell r="C5329" t="str">
            <v>PSM-ZM202601210011-0027</v>
          </cell>
        </row>
        <row r="5329">
          <cell r="F5329" t="str">
            <v>HGC-Lib-26022882</v>
          </cell>
        </row>
        <row r="5330">
          <cell r="C5330" t="str">
            <v>PSM-ZM202601210011-0027</v>
          </cell>
        </row>
        <row r="5330">
          <cell r="F5330" t="str">
            <v>HGC-Lib-26022883</v>
          </cell>
        </row>
        <row r="5331">
          <cell r="C5331" t="str">
            <v>PSM-ZM202601210011-0027</v>
          </cell>
        </row>
        <row r="5331">
          <cell r="F5331" t="str">
            <v>HGC-Lib-26022884</v>
          </cell>
        </row>
        <row r="5332">
          <cell r="C5332" t="str">
            <v>PSM-ZM202601210011-0027</v>
          </cell>
        </row>
        <row r="5332">
          <cell r="F5332" t="str">
            <v>HGC-Lib-26022885</v>
          </cell>
        </row>
        <row r="5333">
          <cell r="C5333" t="str">
            <v>PSM-ZM202601210011-0027</v>
          </cell>
        </row>
        <row r="5333">
          <cell r="F5333" t="str">
            <v>HGC-Lib-26022886</v>
          </cell>
        </row>
        <row r="5334">
          <cell r="C5334" t="str">
            <v>PSM-ZM202601210011-0027</v>
          </cell>
        </row>
        <row r="5334">
          <cell r="F5334" t="str">
            <v>HGC-Lib-26022887</v>
          </cell>
        </row>
        <row r="5335">
          <cell r="C5335" t="str">
            <v>PSM-ZM202601210011-0027</v>
          </cell>
        </row>
        <row r="5335">
          <cell r="F5335" t="str">
            <v>HGC-Lib-26022888</v>
          </cell>
        </row>
        <row r="5336">
          <cell r="C5336" t="str">
            <v>PSM-ZM202601210011-0027</v>
          </cell>
        </row>
        <row r="5336">
          <cell r="F5336" t="str">
            <v>HGC-Lib-26022889</v>
          </cell>
        </row>
        <row r="5337">
          <cell r="C5337" t="str">
            <v>PSM-ZM202601210011-0027</v>
          </cell>
        </row>
        <row r="5337">
          <cell r="F5337" t="str">
            <v>HGC-Lib-26022890</v>
          </cell>
        </row>
        <row r="5338">
          <cell r="C5338" t="str">
            <v>PSM-ZM202601210011-0027</v>
          </cell>
        </row>
        <row r="5338">
          <cell r="F5338" t="str">
            <v>HGC-Lib-26022891</v>
          </cell>
        </row>
        <row r="5339">
          <cell r="C5339" t="str">
            <v>PSM-ZM202601210011-0027</v>
          </cell>
        </row>
        <row r="5339">
          <cell r="F5339" t="str">
            <v>HGC-Lib-26022892</v>
          </cell>
        </row>
        <row r="5340">
          <cell r="C5340" t="str">
            <v>PSM-ZM202601210011-0027</v>
          </cell>
        </row>
        <row r="5340">
          <cell r="F5340" t="str">
            <v>HGC-Lib-26022893</v>
          </cell>
        </row>
        <row r="5341">
          <cell r="C5341" t="str">
            <v>PSM-ZM202601210011-0027</v>
          </cell>
        </row>
        <row r="5341">
          <cell r="F5341" t="str">
            <v>HGC-Lib-26022894</v>
          </cell>
        </row>
        <row r="5342">
          <cell r="C5342" t="str">
            <v>PSM-ZM202601210011-0027</v>
          </cell>
        </row>
        <row r="5342">
          <cell r="F5342" t="str">
            <v>HGC-Lib-26022895</v>
          </cell>
        </row>
        <row r="5343">
          <cell r="C5343" t="str">
            <v>PSM-ZM202601210011-0027</v>
          </cell>
        </row>
        <row r="5343">
          <cell r="F5343" t="str">
            <v>HGC-Lib-26022896</v>
          </cell>
        </row>
        <row r="5344">
          <cell r="C5344" t="str">
            <v>PSM-ZM202601210011-0027</v>
          </cell>
        </row>
        <row r="5344">
          <cell r="F5344" t="str">
            <v>HGC-Lib-26022897</v>
          </cell>
        </row>
        <row r="5345">
          <cell r="C5345" t="str">
            <v>PSM-ZM202601210011-0027</v>
          </cell>
        </row>
        <row r="5345">
          <cell r="F5345" t="str">
            <v>HGC-Lib-26022898</v>
          </cell>
        </row>
        <row r="5346">
          <cell r="C5346" t="str">
            <v>PSM-ZM202601210011-0027</v>
          </cell>
        </row>
        <row r="5346">
          <cell r="F5346" t="str">
            <v>HGC-Lib-26022899</v>
          </cell>
        </row>
        <row r="5347">
          <cell r="C5347" t="str">
            <v>PSM-ZM202601210011-0027</v>
          </cell>
        </row>
        <row r="5347">
          <cell r="F5347" t="str">
            <v>HGC-Lib-26022900</v>
          </cell>
        </row>
        <row r="5348">
          <cell r="C5348" t="str">
            <v>HGC20240726003-0110</v>
          </cell>
        </row>
        <row r="5348">
          <cell r="F5348" t="str">
            <v>HGC-POOL-26022902</v>
          </cell>
        </row>
        <row r="5349">
          <cell r="C5349" t="str">
            <v>PSM-ZM202510200009-0030</v>
          </cell>
        </row>
        <row r="5349">
          <cell r="F5349" t="str">
            <v>HGC-Lib-26022905</v>
          </cell>
        </row>
        <row r="5350">
          <cell r="C5350" t="str">
            <v>PSM-ZM202510200009-0030</v>
          </cell>
        </row>
        <row r="5350">
          <cell r="F5350" t="str">
            <v>HGC-Lib-26022906</v>
          </cell>
        </row>
        <row r="5351">
          <cell r="C5351" t="str">
            <v>PSM-ZM202510200009-0030</v>
          </cell>
        </row>
        <row r="5351">
          <cell r="F5351" t="str">
            <v>HGC-Lib-26022907</v>
          </cell>
        </row>
        <row r="5352">
          <cell r="C5352" t="str">
            <v>PSM-ZM202510200009-0030</v>
          </cell>
        </row>
        <row r="5352">
          <cell r="F5352" t="str">
            <v>HGC-Lib-26022908</v>
          </cell>
        </row>
        <row r="5353">
          <cell r="C5353" t="str">
            <v>PSM-ZM202510200009-0030</v>
          </cell>
        </row>
        <row r="5353">
          <cell r="F5353" t="str">
            <v>HGC-Lib-26022909</v>
          </cell>
        </row>
        <row r="5354">
          <cell r="C5354" t="str">
            <v>PSM-ZM202510200009-0030</v>
          </cell>
        </row>
        <row r="5354">
          <cell r="F5354" t="str">
            <v>HGC-Lib-26022910</v>
          </cell>
        </row>
        <row r="5355">
          <cell r="C5355" t="str">
            <v>PSM-ZM202510200009-0030</v>
          </cell>
        </row>
        <row r="5355">
          <cell r="F5355" t="str">
            <v>HGC-Lib-26022911</v>
          </cell>
        </row>
        <row r="5356">
          <cell r="C5356" t="str">
            <v>PSM-ZM202510200009-0030</v>
          </cell>
        </row>
        <row r="5356">
          <cell r="F5356" t="str">
            <v>HGC-Lib-26022912</v>
          </cell>
        </row>
        <row r="5357">
          <cell r="C5357" t="str">
            <v>PSM-ZM202510200009-0030</v>
          </cell>
        </row>
        <row r="5357">
          <cell r="F5357" t="str">
            <v>HGC-Lib-26022913</v>
          </cell>
        </row>
        <row r="5358">
          <cell r="C5358" t="str">
            <v>PSM-ZM202510200009-0030</v>
          </cell>
        </row>
        <row r="5358">
          <cell r="F5358" t="str">
            <v>HGC-Lib-26022914</v>
          </cell>
        </row>
        <row r="5359">
          <cell r="C5359" t="str">
            <v>PSM-ZM202510200009-0030</v>
          </cell>
        </row>
        <row r="5359">
          <cell r="F5359" t="str">
            <v>HGC-Lib-26022915</v>
          </cell>
        </row>
        <row r="5360">
          <cell r="C5360" t="str">
            <v>PSM-ZM202510200009-0030</v>
          </cell>
        </row>
        <row r="5360">
          <cell r="F5360" t="str">
            <v>HGC-Lib-26022916</v>
          </cell>
        </row>
        <row r="5361">
          <cell r="C5361" t="str">
            <v>PSM-ZM202510200009-0030</v>
          </cell>
        </row>
        <row r="5361">
          <cell r="F5361" t="str">
            <v>HGC-Lib-26022917</v>
          </cell>
        </row>
        <row r="5362">
          <cell r="C5362" t="str">
            <v>PSM-ZM202510200009-0030</v>
          </cell>
        </row>
        <row r="5362">
          <cell r="F5362" t="str">
            <v>HGC-Lib-26022918</v>
          </cell>
        </row>
        <row r="5363">
          <cell r="C5363" t="str">
            <v>PSM-ZM202510200009-0030</v>
          </cell>
        </row>
        <row r="5363">
          <cell r="F5363" t="str">
            <v>HGC-Lib-26022919</v>
          </cell>
        </row>
        <row r="5364">
          <cell r="C5364" t="str">
            <v>PSM-ZM202510200009-0030</v>
          </cell>
        </row>
        <row r="5364">
          <cell r="F5364" t="str">
            <v>HGC-Lib-26022920</v>
          </cell>
        </row>
        <row r="5365">
          <cell r="C5365" t="str">
            <v>PSM-ZM202510200009-0030</v>
          </cell>
        </row>
        <row r="5365">
          <cell r="F5365" t="str">
            <v>HGC-Lib-26022921</v>
          </cell>
        </row>
        <row r="5366">
          <cell r="C5366" t="str">
            <v>PSM-ZM202510200009-0030</v>
          </cell>
        </row>
        <row r="5366">
          <cell r="F5366" t="str">
            <v>HGC-Lib-26022922</v>
          </cell>
        </row>
        <row r="5367">
          <cell r="C5367" t="str">
            <v>PSM-ZM202510200009-0030</v>
          </cell>
        </row>
        <row r="5367">
          <cell r="F5367" t="str">
            <v>HGC-Lib-26022923</v>
          </cell>
        </row>
        <row r="5368">
          <cell r="C5368" t="str">
            <v>PSM-ZM202510200009-0030</v>
          </cell>
        </row>
        <row r="5368">
          <cell r="F5368" t="str">
            <v>HGC-Lib-26022924</v>
          </cell>
        </row>
        <row r="5369">
          <cell r="C5369" t="str">
            <v>PSM-ZM202510200009-0030</v>
          </cell>
        </row>
        <row r="5369">
          <cell r="F5369" t="str">
            <v>HGC-Lib-26022925</v>
          </cell>
        </row>
        <row r="5370">
          <cell r="C5370" t="str">
            <v>PSM-ZM202510200009-0030</v>
          </cell>
        </row>
        <row r="5370">
          <cell r="F5370" t="str">
            <v>HGC-Lib-26022926</v>
          </cell>
        </row>
        <row r="5371">
          <cell r="C5371" t="str">
            <v>PSM-ZM202510200009-0030</v>
          </cell>
        </row>
        <row r="5371">
          <cell r="F5371" t="str">
            <v>HGC-Lib-26022927</v>
          </cell>
        </row>
        <row r="5372">
          <cell r="C5372" t="str">
            <v>PSM-ZM202510200009-0030</v>
          </cell>
        </row>
        <row r="5372">
          <cell r="F5372" t="str">
            <v>HGC-Lib-26022928</v>
          </cell>
        </row>
        <row r="5373">
          <cell r="C5373" t="str">
            <v>PSM-ZM202510200009-0030</v>
          </cell>
        </row>
        <row r="5373">
          <cell r="F5373" t="str">
            <v>HGC-Lib-26022929</v>
          </cell>
        </row>
        <row r="5374">
          <cell r="C5374" t="str">
            <v>PSM-ZM202510200009-0030</v>
          </cell>
        </row>
        <row r="5374">
          <cell r="F5374" t="str">
            <v>HGC-Lib-26022930</v>
          </cell>
        </row>
        <row r="5375">
          <cell r="C5375" t="str">
            <v>PSM-ZM202510200009-0030</v>
          </cell>
        </row>
        <row r="5375">
          <cell r="F5375" t="str">
            <v>HGC-Lib-26022931</v>
          </cell>
        </row>
        <row r="5376">
          <cell r="C5376" t="str">
            <v>PSM-ZM202510200009-0030</v>
          </cell>
        </row>
        <row r="5376">
          <cell r="F5376" t="str">
            <v>HGC-Lib-26022932</v>
          </cell>
        </row>
        <row r="5377">
          <cell r="C5377" t="str">
            <v>PSM-ZM202510200009-0030</v>
          </cell>
        </row>
        <row r="5377">
          <cell r="F5377" t="str">
            <v>HGC-Lib-26022933</v>
          </cell>
        </row>
        <row r="5378">
          <cell r="C5378" t="str">
            <v>PSM-ZM202510200009-0030</v>
          </cell>
        </row>
        <row r="5378">
          <cell r="F5378" t="str">
            <v>HGC-Lib-26022934</v>
          </cell>
        </row>
        <row r="5379">
          <cell r="C5379" t="str">
            <v>PSM-ZM202510200009-0030</v>
          </cell>
        </row>
        <row r="5379">
          <cell r="F5379" t="str">
            <v>HGC-Lib-26022935</v>
          </cell>
        </row>
        <row r="5380">
          <cell r="C5380" t="str">
            <v>PSM-ZM202510200009-0030</v>
          </cell>
        </row>
        <row r="5380">
          <cell r="F5380" t="str">
            <v>HGC-Lib-26022936</v>
          </cell>
        </row>
        <row r="5381">
          <cell r="C5381" t="str">
            <v>PSM-ZM202510200009-0030</v>
          </cell>
        </row>
        <row r="5381">
          <cell r="F5381" t="str">
            <v>HGC-Lib-26022937</v>
          </cell>
        </row>
        <row r="5382">
          <cell r="C5382" t="str">
            <v>PSM-ZM202510200009-0030</v>
          </cell>
        </row>
        <row r="5382">
          <cell r="F5382" t="str">
            <v>HGC-Lib-26022938</v>
          </cell>
        </row>
        <row r="5383">
          <cell r="C5383" t="str">
            <v>PSM-ZM202510200009-0030</v>
          </cell>
        </row>
        <row r="5383">
          <cell r="F5383" t="str">
            <v>HGC-Lib-26022939</v>
          </cell>
        </row>
        <row r="5384">
          <cell r="C5384" t="str">
            <v>PSM-ZM202510200009-0030</v>
          </cell>
        </row>
        <row r="5384">
          <cell r="F5384" t="str">
            <v>HGC-Lib-26022940</v>
          </cell>
        </row>
        <row r="5385">
          <cell r="C5385" t="str">
            <v>PSM-ZM202510200009-0030</v>
          </cell>
        </row>
        <row r="5385">
          <cell r="F5385" t="str">
            <v>HGC-Lib-26022941</v>
          </cell>
        </row>
        <row r="5386">
          <cell r="C5386" t="str">
            <v>PSM-ZM202510200009-0030</v>
          </cell>
        </row>
        <row r="5386">
          <cell r="F5386" t="str">
            <v>HGC-Lib-26022942</v>
          </cell>
        </row>
        <row r="5387">
          <cell r="C5387" t="str">
            <v>PSM-ZM202510200009-0030</v>
          </cell>
        </row>
        <row r="5387">
          <cell r="F5387" t="str">
            <v>HGC-Lib-26022943</v>
          </cell>
        </row>
        <row r="5388">
          <cell r="C5388" t="str">
            <v>PSM-ZM202510200009-0030</v>
          </cell>
        </row>
        <row r="5388">
          <cell r="F5388" t="str">
            <v>HGC-Lib-26022944</v>
          </cell>
        </row>
        <row r="5389">
          <cell r="C5389" t="str">
            <v>PSM-ZM202510200009-0030</v>
          </cell>
        </row>
        <row r="5389">
          <cell r="F5389" t="str">
            <v>HGC-Lib-26022945</v>
          </cell>
        </row>
        <row r="5390">
          <cell r="C5390" t="str">
            <v>PSM-ZM202510200009-0030</v>
          </cell>
        </row>
        <row r="5390">
          <cell r="F5390" t="str">
            <v>HGC-Lib-26022946</v>
          </cell>
        </row>
        <row r="5391">
          <cell r="C5391" t="str">
            <v>PSM-ZM202510200009-0030</v>
          </cell>
        </row>
        <row r="5391">
          <cell r="F5391" t="str">
            <v>HGC-Lib-26022947</v>
          </cell>
        </row>
        <row r="5392">
          <cell r="C5392" t="str">
            <v>PSM-ZM202510200009-0030</v>
          </cell>
        </row>
        <row r="5392">
          <cell r="F5392" t="str">
            <v>HGC-Lib-26022948</v>
          </cell>
        </row>
        <row r="5393">
          <cell r="C5393" t="str">
            <v>PSM-ZM202510200009-0030</v>
          </cell>
        </row>
        <row r="5393">
          <cell r="F5393" t="str">
            <v>HGC-Lib-26022949</v>
          </cell>
        </row>
        <row r="5394">
          <cell r="C5394" t="str">
            <v>PSM-ZM202602120006-0001</v>
          </cell>
        </row>
        <row r="5394">
          <cell r="F5394" t="str">
            <v>HGC-POOL-26022950</v>
          </cell>
        </row>
        <row r="5395">
          <cell r="C5395" t="str">
            <v>PSM-ZM202602120006-0001</v>
          </cell>
        </row>
        <row r="5395">
          <cell r="F5395" t="str">
            <v>HGC-POOL-26022951</v>
          </cell>
        </row>
        <row r="5396">
          <cell r="C5396" t="str">
            <v>PSM-ZM202602120006-0001</v>
          </cell>
        </row>
        <row r="5396">
          <cell r="F5396" t="str">
            <v>HGC-POOL-26022952</v>
          </cell>
        </row>
        <row r="5397">
          <cell r="C5397" t="str">
            <v>PSM-ZM202602120006-0001</v>
          </cell>
        </row>
        <row r="5397">
          <cell r="F5397" t="str">
            <v>HGC-POOL-26022953</v>
          </cell>
        </row>
        <row r="5398">
          <cell r="C5398" t="str">
            <v>HGC20250306005-0562</v>
          </cell>
        </row>
        <row r="5398">
          <cell r="F5398" t="str">
            <v>HGC-Lib-26022990</v>
          </cell>
        </row>
        <row r="5399">
          <cell r="C5399" t="str">
            <v>HGC20250306005-0562</v>
          </cell>
        </row>
        <row r="5399">
          <cell r="F5399" t="str">
            <v>HGC-Lib-26022991</v>
          </cell>
        </row>
        <row r="5400">
          <cell r="C5400" t="str">
            <v>HGC20250306005-0562</v>
          </cell>
        </row>
        <row r="5400">
          <cell r="F5400" t="str">
            <v>HGC-Lib-26022992</v>
          </cell>
        </row>
        <row r="5401">
          <cell r="C5401" t="str">
            <v>HGC20250306005-0562</v>
          </cell>
        </row>
        <row r="5401">
          <cell r="F5401" t="str">
            <v>HGC-Lib-26022993</v>
          </cell>
        </row>
        <row r="5402">
          <cell r="C5402" t="str">
            <v>HGC20250306005-0562</v>
          </cell>
        </row>
        <row r="5402">
          <cell r="F5402" t="str">
            <v>HGC-Lib-26022994</v>
          </cell>
        </row>
        <row r="5403">
          <cell r="C5403" t="str">
            <v>HGC20250306005-0562</v>
          </cell>
        </row>
        <row r="5403">
          <cell r="F5403" t="str">
            <v>HGC-Lib-26022995</v>
          </cell>
        </row>
        <row r="5404">
          <cell r="C5404" t="str">
            <v>HGC20250306005-0562</v>
          </cell>
        </row>
        <row r="5404">
          <cell r="F5404" t="str">
            <v>HGC-Lib-26022996</v>
          </cell>
        </row>
        <row r="5405">
          <cell r="C5405" t="str">
            <v>HGC20250306005-0562</v>
          </cell>
        </row>
        <row r="5405">
          <cell r="F5405" t="str">
            <v>HGC-Lib-26022997</v>
          </cell>
        </row>
        <row r="5406">
          <cell r="C5406" t="str">
            <v>HGC20250306005-0562</v>
          </cell>
        </row>
        <row r="5406">
          <cell r="F5406" t="str">
            <v>HGC-Lib-26022998</v>
          </cell>
        </row>
        <row r="5407">
          <cell r="C5407" t="str">
            <v>HGC20250306005-0562</v>
          </cell>
        </row>
        <row r="5407">
          <cell r="F5407" t="str">
            <v>HGC-Lib-26022999</v>
          </cell>
        </row>
        <row r="5408">
          <cell r="C5408" t="str">
            <v>HGC20250306005-0562</v>
          </cell>
        </row>
        <row r="5408">
          <cell r="F5408" t="str">
            <v>HGC-Lib-26023000</v>
          </cell>
        </row>
        <row r="5409">
          <cell r="C5409" t="str">
            <v>HGC20250306005-0562</v>
          </cell>
        </row>
        <row r="5409">
          <cell r="F5409" t="str">
            <v>HGC-Lib-26023001</v>
          </cell>
        </row>
        <row r="5410">
          <cell r="C5410" t="str">
            <v>HGC20250306005-0562</v>
          </cell>
        </row>
        <row r="5410">
          <cell r="F5410" t="str">
            <v>HGC-Lib-26023002</v>
          </cell>
        </row>
        <row r="5411">
          <cell r="C5411" t="str">
            <v>HGC20250306005-0562</v>
          </cell>
        </row>
        <row r="5411">
          <cell r="F5411" t="str">
            <v>HGC-Lib-26023003</v>
          </cell>
        </row>
        <row r="5412">
          <cell r="C5412" t="str">
            <v>HGC20250306005-0562</v>
          </cell>
        </row>
        <row r="5412">
          <cell r="F5412" t="str">
            <v>HGC-Lib-26023004</v>
          </cell>
        </row>
        <row r="5413">
          <cell r="C5413" t="str">
            <v>HGC20250306005-0562</v>
          </cell>
        </row>
        <row r="5413">
          <cell r="F5413" t="str">
            <v>HGC-Lib-26023005</v>
          </cell>
        </row>
        <row r="5414">
          <cell r="C5414" t="str">
            <v>HGC20250306005-0562</v>
          </cell>
        </row>
        <row r="5414">
          <cell r="F5414" t="str">
            <v>HGC-Lib-26023006</v>
          </cell>
        </row>
        <row r="5415">
          <cell r="C5415" t="str">
            <v>HGC20250306005-0562</v>
          </cell>
        </row>
        <row r="5415">
          <cell r="F5415" t="str">
            <v>HGC-Lib-26023007</v>
          </cell>
        </row>
        <row r="5416">
          <cell r="C5416" t="str">
            <v>HGC20250306005-0562</v>
          </cell>
        </row>
        <row r="5416">
          <cell r="F5416" t="str">
            <v>HGC-Lib-26023008</v>
          </cell>
        </row>
        <row r="5417">
          <cell r="C5417" t="str">
            <v>HGC20250306005-0562</v>
          </cell>
        </row>
        <row r="5417">
          <cell r="F5417" t="str">
            <v>HGC-Lib-26023009</v>
          </cell>
        </row>
        <row r="5418">
          <cell r="C5418" t="str">
            <v>HGC20250306005-0562</v>
          </cell>
        </row>
        <row r="5418">
          <cell r="F5418" t="str">
            <v>HGC-Lib-26023010</v>
          </cell>
        </row>
        <row r="5419">
          <cell r="C5419" t="str">
            <v>HGC20250306005-0562</v>
          </cell>
        </row>
        <row r="5419">
          <cell r="F5419" t="str">
            <v>HGC-Lib-26023011</v>
          </cell>
        </row>
        <row r="5420">
          <cell r="C5420" t="str">
            <v>HGC20250306005-0562</v>
          </cell>
        </row>
        <row r="5420">
          <cell r="F5420" t="str">
            <v>HGC-Lib-26023012</v>
          </cell>
        </row>
        <row r="5421">
          <cell r="C5421" t="str">
            <v>HGC20250306005-0562</v>
          </cell>
        </row>
        <row r="5421">
          <cell r="F5421" t="str">
            <v>HGC-Lib-26023013</v>
          </cell>
        </row>
        <row r="5422">
          <cell r="C5422" t="str">
            <v>HGC20250306005-0562</v>
          </cell>
        </row>
        <row r="5422">
          <cell r="F5422" t="str">
            <v>HGC-Lib-26023014</v>
          </cell>
        </row>
        <row r="5423">
          <cell r="C5423" t="str">
            <v>HGC20250306005-0562</v>
          </cell>
        </row>
        <row r="5423">
          <cell r="F5423" t="str">
            <v>HGC-Lib-26023015</v>
          </cell>
        </row>
        <row r="5424">
          <cell r="C5424" t="str">
            <v>HGC20250306005-0562</v>
          </cell>
        </row>
        <row r="5424">
          <cell r="F5424" t="str">
            <v>HGC-Lib-26023016</v>
          </cell>
        </row>
        <row r="5425">
          <cell r="C5425" t="str">
            <v>HGC20250306005-0562</v>
          </cell>
        </row>
        <row r="5425">
          <cell r="F5425" t="str">
            <v>HGC-Lib-26023017</v>
          </cell>
        </row>
        <row r="5426">
          <cell r="C5426" t="str">
            <v>HGC20250306005-0563</v>
          </cell>
        </row>
        <row r="5426">
          <cell r="F5426" t="str">
            <v>HGC-Lib-26023018</v>
          </cell>
        </row>
        <row r="5427">
          <cell r="C5427" t="str">
            <v>HGC20250306005-0563</v>
          </cell>
        </row>
        <row r="5427">
          <cell r="F5427" t="str">
            <v>HGC-Lib-26023019</v>
          </cell>
        </row>
        <row r="5428">
          <cell r="C5428" t="str">
            <v>HGC20250306005-0563</v>
          </cell>
        </row>
        <row r="5428">
          <cell r="F5428" t="str">
            <v>HGC-Lib-26023020</v>
          </cell>
        </row>
        <row r="5429">
          <cell r="C5429" t="str">
            <v>HGC20250306005-0563</v>
          </cell>
        </row>
        <row r="5429">
          <cell r="F5429" t="str">
            <v>HGC-Lib-26023021</v>
          </cell>
        </row>
        <row r="5430">
          <cell r="C5430" t="str">
            <v>HGC20250306005-0563</v>
          </cell>
        </row>
        <row r="5430">
          <cell r="F5430" t="str">
            <v>HGC-Lib-26023022</v>
          </cell>
        </row>
        <row r="5431">
          <cell r="C5431" t="str">
            <v>HGC20250306005-0563</v>
          </cell>
        </row>
        <row r="5431">
          <cell r="F5431" t="str">
            <v>HGC-Lib-26023023</v>
          </cell>
        </row>
        <row r="5432">
          <cell r="C5432" t="str">
            <v>HGC20250306005-0564</v>
          </cell>
        </row>
        <row r="5432">
          <cell r="F5432" t="str">
            <v>HGC-Lib-26023024</v>
          </cell>
        </row>
        <row r="5433">
          <cell r="C5433" t="str">
            <v>HGC20250306005-0564</v>
          </cell>
        </row>
        <row r="5433">
          <cell r="F5433" t="str">
            <v>HGC-Lib-26023025</v>
          </cell>
        </row>
        <row r="5434">
          <cell r="C5434" t="str">
            <v>HGC20250306005-0564</v>
          </cell>
        </row>
        <row r="5434">
          <cell r="F5434" t="str">
            <v>HGC-Lib-26023026</v>
          </cell>
        </row>
        <row r="5435">
          <cell r="C5435" t="str">
            <v>PSM-ZM202509240006-0041</v>
          </cell>
        </row>
        <row r="5435">
          <cell r="F5435" t="str">
            <v>HGC-Lib-26023162</v>
          </cell>
        </row>
        <row r="5436">
          <cell r="C5436" t="str">
            <v>PSM-ZM202509240006-0041</v>
          </cell>
        </row>
        <row r="5436">
          <cell r="F5436" t="str">
            <v>HGC-Lib-26023163</v>
          </cell>
        </row>
        <row r="5437">
          <cell r="C5437" t="str">
            <v>PSM-ZM202509240006-0041</v>
          </cell>
        </row>
        <row r="5437">
          <cell r="F5437" t="str">
            <v>HGC-Lib-26023164</v>
          </cell>
        </row>
        <row r="5438">
          <cell r="C5438" t="str">
            <v>PSM-ZM202509240006-0041</v>
          </cell>
        </row>
        <row r="5438">
          <cell r="F5438" t="str">
            <v>HGC-Lib-26023165</v>
          </cell>
        </row>
        <row r="5439">
          <cell r="C5439" t="str">
            <v>PSM-ZM202509240006-0041</v>
          </cell>
        </row>
        <row r="5439">
          <cell r="F5439" t="str">
            <v>HGC-Lib-26023166</v>
          </cell>
        </row>
        <row r="5440">
          <cell r="C5440" t="str">
            <v>PSM-ZM202509240006-0041</v>
          </cell>
        </row>
        <row r="5440">
          <cell r="F5440" t="str">
            <v>HGC-Lib-26023167</v>
          </cell>
        </row>
        <row r="5441">
          <cell r="C5441" t="str">
            <v>PSM-ZM202509240006-0041</v>
          </cell>
        </row>
        <row r="5441">
          <cell r="F5441" t="str">
            <v>HGC-Lib-26023168</v>
          </cell>
        </row>
        <row r="5442">
          <cell r="C5442" t="str">
            <v>PSM-ZM202509240006-0041</v>
          </cell>
        </row>
        <row r="5442">
          <cell r="F5442" t="str">
            <v>HGC-Lib-26023169</v>
          </cell>
        </row>
        <row r="5443">
          <cell r="C5443" t="str">
            <v>PSM-ZM202509240006-0041</v>
          </cell>
        </row>
        <row r="5443">
          <cell r="F5443" t="str">
            <v>HGC-Lib-26023170</v>
          </cell>
        </row>
        <row r="5444">
          <cell r="C5444" t="str">
            <v>PSM-ZM202509240006-0041</v>
          </cell>
        </row>
        <row r="5444">
          <cell r="F5444" t="str">
            <v>HGC-Lib-26023171</v>
          </cell>
        </row>
        <row r="5445">
          <cell r="C5445" t="str">
            <v>PSM-ZM202509240006-0041</v>
          </cell>
        </row>
        <row r="5445">
          <cell r="F5445" t="str">
            <v>HGC-Lib-26023172</v>
          </cell>
        </row>
        <row r="5446">
          <cell r="C5446" t="str">
            <v>PSM-ZM202509240006-0041</v>
          </cell>
        </row>
        <row r="5446">
          <cell r="F5446" t="str">
            <v>HGC-Lib-26023173</v>
          </cell>
        </row>
        <row r="5447">
          <cell r="C5447" t="str">
            <v>PSM-ZM202509240006-0041</v>
          </cell>
        </row>
        <row r="5447">
          <cell r="F5447" t="str">
            <v>HGC-Lib-26023174</v>
          </cell>
        </row>
        <row r="5448">
          <cell r="C5448" t="str">
            <v>PSM-ZM202509240006-0041</v>
          </cell>
        </row>
        <row r="5448">
          <cell r="F5448" t="str">
            <v>HGC-Lib-26023175</v>
          </cell>
        </row>
        <row r="5449">
          <cell r="C5449" t="str">
            <v>PSM-ZM202509240006-0041</v>
          </cell>
        </row>
        <row r="5449">
          <cell r="F5449" t="str">
            <v>HGC-Lib-26023176</v>
          </cell>
        </row>
        <row r="5450">
          <cell r="C5450" t="str">
            <v>PSM-ZM202509240006-0041</v>
          </cell>
        </row>
        <row r="5450">
          <cell r="F5450" t="str">
            <v>HGC-Lib-26023177</v>
          </cell>
        </row>
        <row r="5451">
          <cell r="C5451" t="str">
            <v>PSM-ZM202509240006-0041</v>
          </cell>
        </row>
        <row r="5451">
          <cell r="F5451" t="str">
            <v>HGC-Lib-26023178</v>
          </cell>
        </row>
        <row r="5452">
          <cell r="C5452" t="str">
            <v>PSM-ZM202509240006-0041</v>
          </cell>
        </row>
        <row r="5452">
          <cell r="F5452" t="str">
            <v>HGC-Lib-26023179</v>
          </cell>
        </row>
        <row r="5453">
          <cell r="C5453" t="str">
            <v>PSM-ZM202509240006-0041</v>
          </cell>
        </row>
        <row r="5453">
          <cell r="F5453" t="str">
            <v>HGC-Lib-26023180</v>
          </cell>
        </row>
        <row r="5454">
          <cell r="C5454" t="str">
            <v>PSM-ZM202509240006-0041</v>
          </cell>
        </row>
        <row r="5454">
          <cell r="F5454" t="str">
            <v>HGC-Lib-26023181</v>
          </cell>
        </row>
        <row r="5455">
          <cell r="C5455" t="str">
            <v>PSM-ZM202509240006-0041</v>
          </cell>
        </row>
        <row r="5455">
          <cell r="F5455" t="str">
            <v>HGC-Lib-26023182</v>
          </cell>
        </row>
        <row r="5456">
          <cell r="C5456" t="str">
            <v>PSM-ZM202509240006-0041</v>
          </cell>
        </row>
        <row r="5456">
          <cell r="F5456" t="str">
            <v>HGC-Lib-26023183</v>
          </cell>
        </row>
        <row r="5457">
          <cell r="C5457" t="str">
            <v>PSM-ZM202509240006-0041</v>
          </cell>
        </row>
        <row r="5457">
          <cell r="F5457" t="str">
            <v>HGC-Lib-26023184</v>
          </cell>
        </row>
        <row r="5458">
          <cell r="C5458" t="str">
            <v>PSM-ZM202509240006-0041</v>
          </cell>
        </row>
        <row r="5458">
          <cell r="F5458" t="str">
            <v>HGC-Lib-26023185</v>
          </cell>
        </row>
        <row r="5459">
          <cell r="C5459" t="str">
            <v>PSM-ZM202509240006-0041</v>
          </cell>
        </row>
        <row r="5459">
          <cell r="F5459" t="str">
            <v>HGC-Lib-26023186</v>
          </cell>
        </row>
        <row r="5460">
          <cell r="C5460" t="str">
            <v>PSM-ZM202509240006-0041</v>
          </cell>
        </row>
        <row r="5460">
          <cell r="F5460" t="str">
            <v>HGC-Lib-26023187</v>
          </cell>
        </row>
        <row r="5461">
          <cell r="C5461" t="str">
            <v>PSM-ZM202509240006-0041</v>
          </cell>
        </row>
        <row r="5461">
          <cell r="F5461" t="str">
            <v>HGC-Lib-26023188</v>
          </cell>
        </row>
        <row r="5462">
          <cell r="C5462" t="str">
            <v>PSM-ZM202509240006-0041</v>
          </cell>
        </row>
        <row r="5462">
          <cell r="F5462" t="str">
            <v>HGC-Lib-26023189</v>
          </cell>
        </row>
        <row r="5463">
          <cell r="C5463" t="str">
            <v>PSM-ZM202509240006-0041</v>
          </cell>
        </row>
        <row r="5463">
          <cell r="F5463" t="str">
            <v>HGC-Lib-26023190</v>
          </cell>
        </row>
        <row r="5464">
          <cell r="C5464" t="str">
            <v>PSM-ZM202509240006-0041</v>
          </cell>
        </row>
        <row r="5464">
          <cell r="F5464" t="str">
            <v>HGC-Lib-26023191</v>
          </cell>
        </row>
        <row r="5465">
          <cell r="C5465" t="str">
            <v>PSM-ZM202509240006-0041</v>
          </cell>
        </row>
        <row r="5465">
          <cell r="F5465" t="str">
            <v>HGC-Lib-26023192</v>
          </cell>
        </row>
        <row r="5466">
          <cell r="C5466" t="str">
            <v>PSM-ZM202509240006-0041</v>
          </cell>
        </row>
        <row r="5466">
          <cell r="F5466" t="str">
            <v>HGC-Lib-26023193</v>
          </cell>
        </row>
        <row r="5467">
          <cell r="C5467" t="str">
            <v>PSM-ZM202509240006-0041</v>
          </cell>
        </row>
        <row r="5467">
          <cell r="F5467" t="str">
            <v>HGC-Lib-26023194</v>
          </cell>
        </row>
        <row r="5468">
          <cell r="C5468" t="str">
            <v>PSM-ZM202509240006-0041</v>
          </cell>
        </row>
        <row r="5468">
          <cell r="F5468" t="str">
            <v>HGC-Lib-26023195</v>
          </cell>
        </row>
        <row r="5469">
          <cell r="C5469" t="str">
            <v>PSM-ZM202509240006-0041</v>
          </cell>
        </row>
        <row r="5469">
          <cell r="F5469" t="str">
            <v>HGC-Lib-26023196</v>
          </cell>
        </row>
        <row r="5470">
          <cell r="C5470" t="str">
            <v>PSM-ZM202509240006-0041</v>
          </cell>
        </row>
        <row r="5470">
          <cell r="F5470" t="str">
            <v>HGC-Lib-26023197</v>
          </cell>
        </row>
        <row r="5471">
          <cell r="C5471" t="str">
            <v>PSM-ZM202509240006-0041</v>
          </cell>
        </row>
        <row r="5471">
          <cell r="F5471" t="str">
            <v>HGC-Lib-26023198</v>
          </cell>
        </row>
        <row r="5472">
          <cell r="C5472" t="str">
            <v>PSM-ZM202509240006-0041</v>
          </cell>
        </row>
        <row r="5472">
          <cell r="F5472" t="str">
            <v>HGC-Lib-26023199</v>
          </cell>
        </row>
        <row r="5473">
          <cell r="C5473" t="str">
            <v>PSM-ZM202509240006-0041</v>
          </cell>
        </row>
        <row r="5473">
          <cell r="F5473" t="str">
            <v>HGC-Lib-26023200</v>
          </cell>
        </row>
        <row r="5474">
          <cell r="C5474" t="str">
            <v>PSM-ZM202509240006-0041</v>
          </cell>
        </row>
        <row r="5474">
          <cell r="F5474" t="str">
            <v>HGC-Lib-26023201</v>
          </cell>
        </row>
        <row r="5475">
          <cell r="C5475" t="str">
            <v>PSM-ZM202509240006-0041</v>
          </cell>
        </row>
        <row r="5475">
          <cell r="F5475" t="str">
            <v>HGC-Lib-26023202</v>
          </cell>
        </row>
        <row r="5476">
          <cell r="C5476" t="str">
            <v>PSM-ZM202509240006-0041</v>
          </cell>
        </row>
        <row r="5476">
          <cell r="F5476" t="str">
            <v>HGC-Lib-26023203</v>
          </cell>
        </row>
        <row r="5477">
          <cell r="C5477" t="str">
            <v>PSM-ZM202601210011-0026</v>
          </cell>
        </row>
        <row r="5477">
          <cell r="F5477" t="str">
            <v>HGC-Lib-26023224</v>
          </cell>
        </row>
        <row r="5478">
          <cell r="C5478" t="str">
            <v>PSM-ZM202601210011-0026</v>
          </cell>
        </row>
        <row r="5478">
          <cell r="F5478" t="str">
            <v>HGC-Lib-26023225</v>
          </cell>
        </row>
        <row r="5479">
          <cell r="C5479" t="str">
            <v>PSM-ZM202601210011-0026</v>
          </cell>
        </row>
        <row r="5479">
          <cell r="F5479" t="str">
            <v>HGC-Lib-26023226</v>
          </cell>
        </row>
        <row r="5480">
          <cell r="C5480" t="str">
            <v>PSM-ZM202601210011-0026</v>
          </cell>
        </row>
        <row r="5480">
          <cell r="F5480" t="str">
            <v>HGC-Lib-26023227</v>
          </cell>
        </row>
        <row r="5481">
          <cell r="C5481" t="str">
            <v>PSM-ZM202601210011-0026</v>
          </cell>
        </row>
        <row r="5481">
          <cell r="F5481" t="str">
            <v>HGC-Lib-26023228</v>
          </cell>
        </row>
        <row r="5482">
          <cell r="C5482" t="str">
            <v>PSM-ZM202601210011-0026</v>
          </cell>
        </row>
        <row r="5482">
          <cell r="F5482" t="str">
            <v>HGC-Lib-26023229</v>
          </cell>
        </row>
        <row r="5483">
          <cell r="C5483" t="str">
            <v>PSM-ZM202601210011-0026</v>
          </cell>
        </row>
        <row r="5483">
          <cell r="F5483" t="str">
            <v>HGC-Lib-26023230</v>
          </cell>
        </row>
        <row r="5484">
          <cell r="C5484" t="str">
            <v>PSM-ZM202601210011-0026</v>
          </cell>
        </row>
        <row r="5484">
          <cell r="F5484" t="str">
            <v>HGC-Lib-26023231</v>
          </cell>
        </row>
        <row r="5485">
          <cell r="C5485" t="str">
            <v>PSM-ZM202601210011-0026</v>
          </cell>
        </row>
        <row r="5485">
          <cell r="F5485" t="str">
            <v>HGC-Lib-26023232</v>
          </cell>
        </row>
        <row r="5486">
          <cell r="C5486" t="str">
            <v>PSM-ZM202601210011-0026</v>
          </cell>
        </row>
        <row r="5486">
          <cell r="F5486" t="str">
            <v>HGC-Lib-26023233</v>
          </cell>
        </row>
        <row r="5487">
          <cell r="C5487" t="str">
            <v>PSM-ZM202601210011-0026</v>
          </cell>
        </row>
        <row r="5487">
          <cell r="F5487" t="str">
            <v>HGC-Lib-26023234</v>
          </cell>
        </row>
        <row r="5488">
          <cell r="C5488" t="str">
            <v>PSM-ZM202601210011-0026</v>
          </cell>
        </row>
        <row r="5488">
          <cell r="F5488" t="str">
            <v>HGC-Lib-26023235</v>
          </cell>
        </row>
        <row r="5489">
          <cell r="C5489" t="str">
            <v>PSM-ZM202601210011-0026</v>
          </cell>
        </row>
        <row r="5489">
          <cell r="F5489" t="str">
            <v>HGC-Lib-26023236</v>
          </cell>
        </row>
        <row r="5490">
          <cell r="C5490" t="str">
            <v>PSM-ZM202601210011-0026</v>
          </cell>
        </row>
        <row r="5490">
          <cell r="F5490" t="str">
            <v>HGC-Lib-26023237</v>
          </cell>
        </row>
        <row r="5491">
          <cell r="C5491" t="str">
            <v>PSM-ZM202601210011-0026</v>
          </cell>
        </row>
        <row r="5491">
          <cell r="F5491" t="str">
            <v>HGC-Lib-26023238</v>
          </cell>
        </row>
        <row r="5492">
          <cell r="C5492" t="str">
            <v>PSM-ZM202601210011-0026</v>
          </cell>
        </row>
        <row r="5492">
          <cell r="F5492" t="str">
            <v>HGC-Lib-26023239</v>
          </cell>
        </row>
        <row r="5493">
          <cell r="C5493" t="str">
            <v>PSM-ZM202601210011-0026</v>
          </cell>
        </row>
        <row r="5493">
          <cell r="F5493" t="str">
            <v>HGC-Lib-26023240</v>
          </cell>
        </row>
        <row r="5494">
          <cell r="C5494" t="str">
            <v>PSM-ZM202601210011-0026</v>
          </cell>
        </row>
        <row r="5494">
          <cell r="F5494" t="str">
            <v>HGC-Lib-26023241</v>
          </cell>
        </row>
        <row r="5495">
          <cell r="C5495" t="str">
            <v>PSM-ZM202601210011-0026</v>
          </cell>
        </row>
        <row r="5495">
          <cell r="F5495" t="str">
            <v>HGC-Lib-26023242</v>
          </cell>
        </row>
        <row r="5496">
          <cell r="C5496" t="str">
            <v>PSM-ZM202601210011-0026</v>
          </cell>
        </row>
        <row r="5496">
          <cell r="F5496" t="str">
            <v>HGC-Lib-26023243</v>
          </cell>
        </row>
        <row r="5497">
          <cell r="C5497" t="str">
            <v>PSM-ZM202601210011-0026</v>
          </cell>
        </row>
        <row r="5497">
          <cell r="F5497" t="str">
            <v>HGC-Lib-26023244</v>
          </cell>
        </row>
        <row r="5498">
          <cell r="C5498" t="str">
            <v>PSM-ZM202601210011-0026</v>
          </cell>
        </row>
        <row r="5498">
          <cell r="F5498" t="str">
            <v>HGC-Lib-26023245</v>
          </cell>
        </row>
        <row r="5499">
          <cell r="C5499" t="str">
            <v>PSM-ZM202601210011-0026</v>
          </cell>
        </row>
        <row r="5499">
          <cell r="F5499" t="str">
            <v>HGC-Lib-26023246</v>
          </cell>
        </row>
        <row r="5500">
          <cell r="C5500" t="str">
            <v>PSM-ZM202601210011-0026</v>
          </cell>
        </row>
        <row r="5500">
          <cell r="F5500" t="str">
            <v>HGC-Lib-26023247</v>
          </cell>
        </row>
        <row r="5501">
          <cell r="C5501" t="str">
            <v>PSM-ZM202601210011-0026</v>
          </cell>
        </row>
        <row r="5501">
          <cell r="F5501" t="str">
            <v>HGC-Lib-26023248</v>
          </cell>
        </row>
        <row r="5502">
          <cell r="C5502" t="str">
            <v>PSM-ZM202601210011-0026</v>
          </cell>
        </row>
        <row r="5502">
          <cell r="F5502" t="str">
            <v>HGC-Lib-26023249</v>
          </cell>
        </row>
        <row r="5503">
          <cell r="C5503" t="str">
            <v>PSM-ZM202601210011-0026</v>
          </cell>
        </row>
        <row r="5503">
          <cell r="F5503" t="str">
            <v>HGC-Lib-26023250</v>
          </cell>
        </row>
        <row r="5504">
          <cell r="C5504" t="str">
            <v>PSM-ZM202601210011-0026</v>
          </cell>
        </row>
        <row r="5504">
          <cell r="F5504" t="str">
            <v>HGC-Lib-26023251</v>
          </cell>
        </row>
        <row r="5505">
          <cell r="C5505" t="str">
            <v>PSM-ZM202601210011-0026</v>
          </cell>
        </row>
        <row r="5505">
          <cell r="F5505" t="str">
            <v>HGC-Lib-26023252</v>
          </cell>
        </row>
        <row r="5506">
          <cell r="C5506" t="str">
            <v>PSM-ZM202601210011-0026</v>
          </cell>
        </row>
        <row r="5506">
          <cell r="F5506" t="str">
            <v>HGC-Lib-26023253</v>
          </cell>
        </row>
        <row r="5507">
          <cell r="C5507" t="str">
            <v>PSM-ZM202601210011-0026</v>
          </cell>
        </row>
        <row r="5507">
          <cell r="F5507" t="str">
            <v>HGC-Lib-26023254</v>
          </cell>
        </row>
        <row r="5508">
          <cell r="C5508" t="str">
            <v>PSM-ZM202508180015-0083</v>
          </cell>
        </row>
        <row r="5508">
          <cell r="F5508" t="str">
            <v>HGC-Lib-26023027</v>
          </cell>
        </row>
        <row r="5509">
          <cell r="C5509" t="str">
            <v>PSM-ZM202508180015-0083</v>
          </cell>
        </row>
        <row r="5509">
          <cell r="F5509" t="str">
            <v>HGC-Lib-26023028</v>
          </cell>
        </row>
        <row r="5510">
          <cell r="C5510" t="str">
            <v>PSM-ZM202508180015-0083</v>
          </cell>
        </row>
        <row r="5510">
          <cell r="F5510" t="str">
            <v>HGC-Lib-26023029</v>
          </cell>
        </row>
        <row r="5511">
          <cell r="C5511" t="str">
            <v>PSM-ZM202508180015-0083</v>
          </cell>
        </row>
        <row r="5511">
          <cell r="F5511" t="str">
            <v>HGC-Lib-26023030</v>
          </cell>
        </row>
        <row r="5512">
          <cell r="C5512" t="str">
            <v>PSM-ZM202508180015-0083</v>
          </cell>
        </row>
        <row r="5512">
          <cell r="F5512" t="str">
            <v>HGC-Lib-26023031</v>
          </cell>
        </row>
        <row r="5513">
          <cell r="C5513" t="str">
            <v>PSM-ZM202508180015-0083</v>
          </cell>
        </row>
        <row r="5513">
          <cell r="F5513" t="str">
            <v>HGC-Lib-26023032</v>
          </cell>
        </row>
        <row r="5514">
          <cell r="C5514" t="str">
            <v>PSM-ZM202508180015-0083</v>
          </cell>
        </row>
        <row r="5514">
          <cell r="F5514" t="str">
            <v>HGC-Lib-26023033</v>
          </cell>
        </row>
        <row r="5515">
          <cell r="C5515" t="str">
            <v>PSM-ZM202508180015-0083</v>
          </cell>
        </row>
        <row r="5515">
          <cell r="F5515" t="str">
            <v>HGC-Lib-26023034</v>
          </cell>
        </row>
        <row r="5516">
          <cell r="C5516" t="str">
            <v>PSM-ZM202508180015-0083</v>
          </cell>
        </row>
        <row r="5516">
          <cell r="F5516" t="str">
            <v>HGC-Lib-26023035</v>
          </cell>
        </row>
        <row r="5517">
          <cell r="C5517" t="str">
            <v>PSM-ZM202508180015-0083</v>
          </cell>
        </row>
        <row r="5517">
          <cell r="F5517" t="str">
            <v>HGC-Lib-26023036</v>
          </cell>
        </row>
        <row r="5518">
          <cell r="C5518" t="str">
            <v>PSM-ZM202508180015-0083</v>
          </cell>
        </row>
        <row r="5518">
          <cell r="F5518" t="str">
            <v>HGC-Lib-26023037</v>
          </cell>
        </row>
        <row r="5519">
          <cell r="C5519" t="str">
            <v>PSM-ZM202508180015-0083</v>
          </cell>
        </row>
        <row r="5519">
          <cell r="F5519" t="str">
            <v>HGC-Lib-26023038</v>
          </cell>
        </row>
        <row r="5520">
          <cell r="C5520" t="str">
            <v>PSM-ZM202508180015-0083</v>
          </cell>
        </row>
        <row r="5520">
          <cell r="F5520" t="str">
            <v>HGC-Lib-26023039</v>
          </cell>
        </row>
        <row r="5521">
          <cell r="C5521" t="str">
            <v>PSM-ZM202508180015-0083</v>
          </cell>
        </row>
        <row r="5521">
          <cell r="F5521" t="str">
            <v>HGC-Lib-26023040</v>
          </cell>
        </row>
        <row r="5522">
          <cell r="C5522" t="str">
            <v>PSM-ZM202508180015-0083</v>
          </cell>
        </row>
        <row r="5522">
          <cell r="F5522" t="str">
            <v>HGC-Lib-26023041</v>
          </cell>
        </row>
        <row r="5523">
          <cell r="C5523" t="str">
            <v>PSM-ZM202508180015-0083</v>
          </cell>
        </row>
        <row r="5523">
          <cell r="F5523" t="str">
            <v>HGC-Lib-26023042</v>
          </cell>
        </row>
        <row r="5524">
          <cell r="C5524" t="str">
            <v>PSM-ZM202508180015-0083</v>
          </cell>
        </row>
        <row r="5524">
          <cell r="F5524" t="str">
            <v>HGC-Lib-26023043</v>
          </cell>
        </row>
        <row r="5525">
          <cell r="C5525" t="str">
            <v>PSM-ZM202508180015-0083</v>
          </cell>
        </row>
        <row r="5525">
          <cell r="F5525" t="str">
            <v>HGC-Lib-26023044</v>
          </cell>
        </row>
        <row r="5526">
          <cell r="C5526" t="str">
            <v>PSM-ZM202508180015-0083</v>
          </cell>
        </row>
        <row r="5526">
          <cell r="F5526" t="str">
            <v>HGC-Lib-26023045</v>
          </cell>
        </row>
        <row r="5527">
          <cell r="C5527" t="str">
            <v>PSM-ZM202508180015-0083</v>
          </cell>
        </row>
        <row r="5527">
          <cell r="F5527" t="str">
            <v>HGC-Lib-26023046</v>
          </cell>
        </row>
        <row r="5528">
          <cell r="C5528" t="str">
            <v>PSM-ZM202508180015-0083</v>
          </cell>
        </row>
        <row r="5528">
          <cell r="F5528" t="str">
            <v>HGC-Lib-26023047</v>
          </cell>
        </row>
        <row r="5529">
          <cell r="C5529" t="str">
            <v>PSM-ZM202508180015-0083</v>
          </cell>
        </row>
        <row r="5529">
          <cell r="F5529" t="str">
            <v>HGC-Lib-26023048</v>
          </cell>
        </row>
        <row r="5530">
          <cell r="C5530" t="str">
            <v>PSM-ZM202508180015-0083</v>
          </cell>
        </row>
        <row r="5530">
          <cell r="F5530" t="str">
            <v>HGC-Lib-26023049</v>
          </cell>
        </row>
        <row r="5531">
          <cell r="C5531" t="str">
            <v>PSM-ZM202508180015-0083</v>
          </cell>
        </row>
        <row r="5531">
          <cell r="F5531" t="str">
            <v>HGC-Lib-26023050</v>
          </cell>
        </row>
        <row r="5532">
          <cell r="C5532" t="str">
            <v>PSM-ZM202508180015-0083</v>
          </cell>
        </row>
        <row r="5532">
          <cell r="F5532" t="str">
            <v>HGC-Lib-26023051</v>
          </cell>
        </row>
        <row r="5533">
          <cell r="C5533" t="str">
            <v>PSM-ZM202508180015-0083</v>
          </cell>
        </row>
        <row r="5533">
          <cell r="F5533" t="str">
            <v>HGC-Lib-26023052</v>
          </cell>
        </row>
        <row r="5534">
          <cell r="C5534" t="str">
            <v>PSM-ZM202508180015-0083</v>
          </cell>
        </row>
        <row r="5534">
          <cell r="F5534" t="str">
            <v>HGC-Lib-26023053</v>
          </cell>
        </row>
        <row r="5535">
          <cell r="C5535" t="str">
            <v>PSM-ZM202508180015-0083</v>
          </cell>
        </row>
        <row r="5535">
          <cell r="F5535" t="str">
            <v>HGC-Lib-26023054</v>
          </cell>
        </row>
        <row r="5536">
          <cell r="C5536" t="str">
            <v>PSM-ZM202508180015-0083</v>
          </cell>
        </row>
        <row r="5536">
          <cell r="F5536" t="str">
            <v>HGC-Lib-26023055</v>
          </cell>
        </row>
        <row r="5537">
          <cell r="C5537" t="str">
            <v>PSM-ZM202508180015-0083</v>
          </cell>
        </row>
        <row r="5537">
          <cell r="F5537" t="str">
            <v>HGC-Lib-26023056</v>
          </cell>
        </row>
        <row r="5538">
          <cell r="C5538" t="str">
            <v>PSM-ZM202508180015-0083</v>
          </cell>
        </row>
        <row r="5538">
          <cell r="F5538" t="str">
            <v>HGC-Lib-26023057</v>
          </cell>
        </row>
        <row r="5539">
          <cell r="C5539" t="str">
            <v>PSM-ZM202508180015-0083</v>
          </cell>
        </row>
        <row r="5539">
          <cell r="F5539" t="str">
            <v>HGC-Lib-26023058</v>
          </cell>
        </row>
        <row r="5540">
          <cell r="C5540" t="str">
            <v>PSM-ZM202508180015-0083</v>
          </cell>
        </row>
        <row r="5540">
          <cell r="F5540" t="str">
            <v>HGC-Lib-26023059</v>
          </cell>
        </row>
        <row r="5541">
          <cell r="C5541" t="str">
            <v>PSM-ZM202508180015-0083</v>
          </cell>
        </row>
        <row r="5541">
          <cell r="F5541" t="str">
            <v>HGC-Lib-26023060</v>
          </cell>
        </row>
        <row r="5542">
          <cell r="C5542" t="str">
            <v>PSM-ZM202508180015-0083</v>
          </cell>
        </row>
        <row r="5542">
          <cell r="F5542" t="str">
            <v>HGC-Lib-26023061</v>
          </cell>
        </row>
        <row r="5543">
          <cell r="C5543" t="str">
            <v>PSM-ZM202508180015-0083</v>
          </cell>
        </row>
        <row r="5543">
          <cell r="F5543" t="str">
            <v>HGC-Lib-26023062</v>
          </cell>
        </row>
        <row r="5544">
          <cell r="C5544" t="str">
            <v>PSM-ZM202508180015-0083</v>
          </cell>
        </row>
        <row r="5544">
          <cell r="F5544" t="str">
            <v>HGC-Lib-26023063</v>
          </cell>
        </row>
        <row r="5545">
          <cell r="C5545" t="str">
            <v>PSM-ZM202508180015-0084</v>
          </cell>
        </row>
        <row r="5545">
          <cell r="F5545" t="str">
            <v>HGC-Lib-26023064</v>
          </cell>
        </row>
        <row r="5546">
          <cell r="C5546" t="str">
            <v>PSM-ZM202508180015-0084</v>
          </cell>
        </row>
        <row r="5546">
          <cell r="F5546" t="str">
            <v>HGC-Lib-26023065</v>
          </cell>
        </row>
        <row r="5547">
          <cell r="C5547" t="str">
            <v>PSM-ZM202508180015-0084</v>
          </cell>
        </row>
        <row r="5547">
          <cell r="F5547" t="str">
            <v>HGC-Lib-26023066</v>
          </cell>
        </row>
        <row r="5548">
          <cell r="C5548" t="str">
            <v>PSM-ZM202508180015-0084</v>
          </cell>
        </row>
        <row r="5548">
          <cell r="F5548" t="str">
            <v>HGC-Lib-26023067</v>
          </cell>
        </row>
        <row r="5549">
          <cell r="C5549" t="str">
            <v>PSM-ZM202508180015-0084</v>
          </cell>
        </row>
        <row r="5549">
          <cell r="F5549" t="str">
            <v>HGC-Lib-26023068</v>
          </cell>
        </row>
        <row r="5550">
          <cell r="C5550" t="str">
            <v>PSM-ZM202508180015-0084</v>
          </cell>
        </row>
        <row r="5550">
          <cell r="F5550" t="str">
            <v>HGC-Lib-26023069</v>
          </cell>
        </row>
        <row r="5551">
          <cell r="C5551" t="str">
            <v>PSM-ZM202508180015-0084</v>
          </cell>
        </row>
        <row r="5551">
          <cell r="F5551" t="str">
            <v>HGC-Lib-26023070</v>
          </cell>
        </row>
        <row r="5552">
          <cell r="C5552" t="str">
            <v>PSM-ZM202508180015-0084</v>
          </cell>
        </row>
        <row r="5552">
          <cell r="F5552" t="str">
            <v>HGC-Lib-26023071</v>
          </cell>
        </row>
        <row r="5553">
          <cell r="C5553" t="str">
            <v>PSM-ZM202508180015-0084</v>
          </cell>
        </row>
        <row r="5553">
          <cell r="F5553" t="str">
            <v>HGC-Lib-26023072</v>
          </cell>
        </row>
        <row r="5554">
          <cell r="C5554" t="str">
            <v>PSM-ZM202508180015-0084</v>
          </cell>
        </row>
        <row r="5554">
          <cell r="F5554" t="str">
            <v>HGC-Lib-26023073</v>
          </cell>
        </row>
        <row r="5555">
          <cell r="C5555" t="str">
            <v>PSM-ZM202508180015-0084</v>
          </cell>
        </row>
        <row r="5555">
          <cell r="F5555" t="str">
            <v>HGC-Lib-26023074</v>
          </cell>
        </row>
        <row r="5556">
          <cell r="C5556" t="str">
            <v>PSM-ZM202508180015-0084</v>
          </cell>
        </row>
        <row r="5556">
          <cell r="F5556" t="str">
            <v>HGC-Lib-26023075</v>
          </cell>
        </row>
        <row r="5557">
          <cell r="C5557" t="str">
            <v>PSM-ZM202508180015-0084</v>
          </cell>
        </row>
        <row r="5557">
          <cell r="F5557" t="str">
            <v>HGC-Lib-26023076</v>
          </cell>
        </row>
        <row r="5558">
          <cell r="C5558" t="str">
            <v>PSM-ZM202508180015-0084</v>
          </cell>
        </row>
        <row r="5558">
          <cell r="F5558" t="str">
            <v>HGC-Lib-26023077</v>
          </cell>
        </row>
        <row r="5559">
          <cell r="C5559" t="str">
            <v>PSM-ZM202508180015-0084</v>
          </cell>
        </row>
        <row r="5559">
          <cell r="F5559" t="str">
            <v>HGC-Lib-26023078</v>
          </cell>
        </row>
        <row r="5560">
          <cell r="C5560" t="str">
            <v>PSM-ZM202508180015-0084</v>
          </cell>
        </row>
        <row r="5560">
          <cell r="F5560" t="str">
            <v>HGC-Lib-26023079</v>
          </cell>
        </row>
        <row r="5561">
          <cell r="C5561" t="str">
            <v>PSM-ZM202508180015-0084</v>
          </cell>
        </row>
        <row r="5561">
          <cell r="F5561" t="str">
            <v>HGC-Lib-26023080</v>
          </cell>
        </row>
        <row r="5562">
          <cell r="C5562" t="str">
            <v>PSM-ZM202508180015-0084</v>
          </cell>
        </row>
        <row r="5562">
          <cell r="F5562" t="str">
            <v>HGC-Lib-26023081</v>
          </cell>
        </row>
        <row r="5563">
          <cell r="C5563" t="str">
            <v>PSM-ZM202508180015-0084</v>
          </cell>
        </row>
        <row r="5563">
          <cell r="F5563" t="str">
            <v>HGC-Lib-26023082</v>
          </cell>
        </row>
        <row r="5564">
          <cell r="C5564" t="str">
            <v>PSM-ZM202508180015-0084</v>
          </cell>
        </row>
        <row r="5564">
          <cell r="F5564" t="str">
            <v>HGC-Lib-26023083</v>
          </cell>
        </row>
        <row r="5565">
          <cell r="C5565" t="str">
            <v>PSM-ZM202508180015-0084</v>
          </cell>
        </row>
        <row r="5565">
          <cell r="F5565" t="str">
            <v>HGC-Lib-26023084</v>
          </cell>
        </row>
        <row r="5566">
          <cell r="C5566" t="str">
            <v>PSM-ZM202508180015-0084</v>
          </cell>
        </row>
        <row r="5566">
          <cell r="F5566" t="str">
            <v>HGC-Lib-26023085</v>
          </cell>
        </row>
        <row r="5567">
          <cell r="C5567" t="str">
            <v>PSM-ZM202508180015-0084</v>
          </cell>
        </row>
        <row r="5567">
          <cell r="F5567" t="str">
            <v>HGC-Lib-26023086</v>
          </cell>
        </row>
        <row r="5568">
          <cell r="C5568" t="str">
            <v>PSM-ZM202508180015-0084</v>
          </cell>
        </row>
        <row r="5568">
          <cell r="F5568" t="str">
            <v>HGC-Lib-26023087</v>
          </cell>
        </row>
        <row r="5569">
          <cell r="C5569" t="str">
            <v>PSM-ZM202508180015-0084</v>
          </cell>
        </row>
        <row r="5569">
          <cell r="F5569" t="str">
            <v>HGC-Lib-26023088</v>
          </cell>
        </row>
        <row r="5570">
          <cell r="C5570" t="str">
            <v>PSM-ZM202508180015-0084</v>
          </cell>
        </row>
        <row r="5570">
          <cell r="F5570" t="str">
            <v>HGC-Lib-26023089</v>
          </cell>
        </row>
        <row r="5571">
          <cell r="C5571" t="str">
            <v>PSM-ZM202508180015-0084</v>
          </cell>
        </row>
        <row r="5571">
          <cell r="F5571" t="str">
            <v>HGC-Lib-26023090</v>
          </cell>
        </row>
        <row r="5572">
          <cell r="C5572" t="str">
            <v>PSM-ZM202508180015-0084</v>
          </cell>
        </row>
        <row r="5572">
          <cell r="F5572" t="str">
            <v>HGC-Lib-26023091</v>
          </cell>
        </row>
        <row r="5573">
          <cell r="C5573" t="str">
            <v>PSM-ZM202508180015-0084</v>
          </cell>
        </row>
        <row r="5573">
          <cell r="F5573" t="str">
            <v>HGC-Lib-26023092</v>
          </cell>
        </row>
        <row r="5574">
          <cell r="C5574" t="str">
            <v>PSM-ZM202508180015-0084</v>
          </cell>
        </row>
        <row r="5574">
          <cell r="F5574" t="str">
            <v>HGC-Lib-26023093</v>
          </cell>
        </row>
        <row r="5575">
          <cell r="C5575" t="str">
            <v>PSM-ZM202508180015-0084</v>
          </cell>
        </row>
        <row r="5575">
          <cell r="F5575" t="str">
            <v>HGC-Lib-26023094</v>
          </cell>
        </row>
        <row r="5576">
          <cell r="C5576" t="str">
            <v>PSM-ZM202508180015-0084</v>
          </cell>
        </row>
        <row r="5576">
          <cell r="F5576" t="str">
            <v>HGC-Lib-26023095</v>
          </cell>
        </row>
        <row r="5577">
          <cell r="C5577" t="str">
            <v>PSM-ZM202508180015-0084</v>
          </cell>
        </row>
        <row r="5577">
          <cell r="F5577" t="str">
            <v>HGC-Lib-26023096</v>
          </cell>
        </row>
        <row r="5578">
          <cell r="C5578" t="str">
            <v>PSM-ZM202508180015-0084</v>
          </cell>
        </row>
        <row r="5578">
          <cell r="F5578" t="str">
            <v>HGC-Lib-26023097</v>
          </cell>
        </row>
        <row r="5579">
          <cell r="C5579" t="str">
            <v>PSM-ZM202508180015-0084</v>
          </cell>
        </row>
        <row r="5579">
          <cell r="F5579" t="str">
            <v>HGC-Lib-26023098</v>
          </cell>
        </row>
        <row r="5580">
          <cell r="C5580" t="str">
            <v>PSM-ZM202508180015-0084</v>
          </cell>
        </row>
        <row r="5580">
          <cell r="F5580" t="str">
            <v>HGC-Lib-26023099</v>
          </cell>
        </row>
        <row r="5581">
          <cell r="C5581" t="str">
            <v>PSM-ZM202508180015-0084</v>
          </cell>
        </row>
        <row r="5581">
          <cell r="F5581" t="str">
            <v>HGC-Lib-26023100</v>
          </cell>
        </row>
        <row r="5582">
          <cell r="C5582" t="str">
            <v>PSM-ZM202508180015-0084</v>
          </cell>
        </row>
        <row r="5582">
          <cell r="F5582" t="str">
            <v>HGC-Lib-26023101</v>
          </cell>
        </row>
        <row r="5583">
          <cell r="C5583" t="str">
            <v>PSM-ZM202508180015-0084</v>
          </cell>
        </row>
        <row r="5583">
          <cell r="F5583" t="str">
            <v>HGC-Lib-26023102</v>
          </cell>
        </row>
        <row r="5584">
          <cell r="C5584" t="str">
            <v>PSM-ZM202508180015-0084</v>
          </cell>
        </row>
        <row r="5584">
          <cell r="F5584" t="str">
            <v>HGC-Lib-26023103</v>
          </cell>
        </row>
        <row r="5585">
          <cell r="C5585" t="str">
            <v>PSM-ZM202508180015-0084</v>
          </cell>
        </row>
        <row r="5585">
          <cell r="F5585" t="str">
            <v>HGC-Lib-26023104</v>
          </cell>
        </row>
        <row r="5586">
          <cell r="C5586" t="str">
            <v>PSM-ZM202508180015-0084</v>
          </cell>
        </row>
        <row r="5586">
          <cell r="F5586" t="str">
            <v>HGC-Lib-26023105</v>
          </cell>
        </row>
        <row r="5587">
          <cell r="C5587" t="str">
            <v>PSM-ZM202508180015-0085</v>
          </cell>
        </row>
        <row r="5587">
          <cell r="F5587" t="str">
            <v>HGC-Lib-26023106</v>
          </cell>
        </row>
        <row r="5588">
          <cell r="C5588" t="str">
            <v>PSM-ZM202508180015-0085</v>
          </cell>
        </row>
        <row r="5588">
          <cell r="F5588" t="str">
            <v>HGC-Lib-26023107</v>
          </cell>
        </row>
        <row r="5589">
          <cell r="C5589" t="str">
            <v>PSM-ZM202508180015-0085</v>
          </cell>
        </row>
        <row r="5589">
          <cell r="F5589" t="str">
            <v>HGC-Lib-26023108</v>
          </cell>
        </row>
        <row r="5590">
          <cell r="C5590" t="str">
            <v>PSM-ZM202508180015-0085</v>
          </cell>
        </row>
        <row r="5590">
          <cell r="F5590" t="str">
            <v>HGC-Lib-26023109</v>
          </cell>
        </row>
        <row r="5591">
          <cell r="C5591" t="str">
            <v>PSM-ZM202508180015-0085</v>
          </cell>
        </row>
        <row r="5591">
          <cell r="F5591" t="str">
            <v>HGC-Lib-26023110</v>
          </cell>
        </row>
        <row r="5592">
          <cell r="C5592" t="str">
            <v>PSM-ZM202508180015-0085</v>
          </cell>
        </row>
        <row r="5592">
          <cell r="F5592" t="str">
            <v>HGC-Lib-26023111</v>
          </cell>
        </row>
        <row r="5593">
          <cell r="C5593" t="str">
            <v>PSM-ZM202508180015-0085</v>
          </cell>
        </row>
        <row r="5593">
          <cell r="F5593" t="str">
            <v>HGC-Lib-26023112</v>
          </cell>
        </row>
        <row r="5594">
          <cell r="C5594" t="str">
            <v>PSM-ZM202508180015-0085</v>
          </cell>
        </row>
        <row r="5594">
          <cell r="F5594" t="str">
            <v>HGC-Lib-26023113</v>
          </cell>
        </row>
        <row r="5595">
          <cell r="C5595" t="str">
            <v>PSM-ZM202508180015-0085</v>
          </cell>
        </row>
        <row r="5595">
          <cell r="F5595" t="str">
            <v>HGC-Lib-26023114</v>
          </cell>
        </row>
        <row r="5596">
          <cell r="C5596" t="str">
            <v>PSM-ZM202508180015-0085</v>
          </cell>
        </row>
        <row r="5596">
          <cell r="F5596" t="str">
            <v>HGC-Lib-26023115</v>
          </cell>
        </row>
        <row r="5597">
          <cell r="C5597" t="str">
            <v>PSM-ZM202508180015-0085</v>
          </cell>
        </row>
        <row r="5597">
          <cell r="F5597" t="str">
            <v>HGC-Lib-26023116</v>
          </cell>
        </row>
        <row r="5598">
          <cell r="C5598" t="str">
            <v>PSM-ZM202508180015-0085</v>
          </cell>
        </row>
        <row r="5598">
          <cell r="F5598" t="str">
            <v>HGC-Lib-26023117</v>
          </cell>
        </row>
        <row r="5599">
          <cell r="C5599" t="str">
            <v>PSM-ZM202508180015-0085</v>
          </cell>
        </row>
        <row r="5599">
          <cell r="F5599" t="str">
            <v>HGC-Lib-26023118</v>
          </cell>
        </row>
        <row r="5600">
          <cell r="C5600" t="str">
            <v>PSM-ZM202508180015-0085</v>
          </cell>
        </row>
        <row r="5600">
          <cell r="F5600" t="str">
            <v>HGC-Lib-26023119</v>
          </cell>
        </row>
        <row r="5601">
          <cell r="C5601" t="str">
            <v>PSM-ZM202508180015-0085</v>
          </cell>
        </row>
        <row r="5601">
          <cell r="F5601" t="str">
            <v>HGC-Lib-26023120</v>
          </cell>
        </row>
        <row r="5602">
          <cell r="C5602" t="str">
            <v>PSM-ZM202508180015-0085</v>
          </cell>
        </row>
        <row r="5602">
          <cell r="F5602" t="str">
            <v>HGC-Lib-26023121</v>
          </cell>
        </row>
        <row r="5603">
          <cell r="C5603" t="str">
            <v>PSM-ZM202508180015-0085</v>
          </cell>
        </row>
        <row r="5603">
          <cell r="F5603" t="str">
            <v>HGC-Lib-26023122</v>
          </cell>
        </row>
        <row r="5604">
          <cell r="C5604" t="str">
            <v>PSM-ZM202508180015-0085</v>
          </cell>
        </row>
        <row r="5604">
          <cell r="F5604" t="str">
            <v>HGC-Lib-26023123</v>
          </cell>
        </row>
        <row r="5605">
          <cell r="C5605" t="str">
            <v>PSM-ZM202508180015-0085</v>
          </cell>
        </row>
        <row r="5605">
          <cell r="F5605" t="str">
            <v>HGC-Lib-26023124</v>
          </cell>
        </row>
        <row r="5606">
          <cell r="C5606" t="str">
            <v>PSM-ZM202508180015-0085</v>
          </cell>
        </row>
        <row r="5606">
          <cell r="F5606" t="str">
            <v>HGC-Lib-26023125</v>
          </cell>
        </row>
        <row r="5607">
          <cell r="C5607" t="str">
            <v>PSM-ZM202508180015-0085</v>
          </cell>
        </row>
        <row r="5607">
          <cell r="F5607" t="str">
            <v>HGC-Lib-26023126</v>
          </cell>
        </row>
        <row r="5608">
          <cell r="C5608" t="str">
            <v>PSM-ZM202508180015-0085</v>
          </cell>
        </row>
        <row r="5608">
          <cell r="F5608" t="str">
            <v>HGC-Lib-26023127</v>
          </cell>
        </row>
        <row r="5609">
          <cell r="C5609" t="str">
            <v>PSM-ZM202508180015-0085</v>
          </cell>
        </row>
        <row r="5609">
          <cell r="F5609" t="str">
            <v>HGC-Lib-26023128</v>
          </cell>
        </row>
        <row r="5610">
          <cell r="C5610" t="str">
            <v>PSM-ZM202508180015-0085</v>
          </cell>
        </row>
        <row r="5610">
          <cell r="F5610" t="str">
            <v>HGC-Lib-26023129</v>
          </cell>
        </row>
        <row r="5611">
          <cell r="C5611" t="str">
            <v>PSM-ZM202508180015-0085</v>
          </cell>
        </row>
        <row r="5611">
          <cell r="F5611" t="str">
            <v>HGC-Lib-26023130</v>
          </cell>
        </row>
        <row r="5612">
          <cell r="C5612" t="str">
            <v>PSM-ZM202508180015-0085</v>
          </cell>
        </row>
        <row r="5612">
          <cell r="F5612" t="str">
            <v>HGC-Lib-26023131</v>
          </cell>
        </row>
        <row r="5613">
          <cell r="C5613" t="str">
            <v>PSM-ZM202508180015-0085</v>
          </cell>
        </row>
        <row r="5613">
          <cell r="F5613" t="str">
            <v>HGC-Lib-26023132</v>
          </cell>
        </row>
        <row r="5614">
          <cell r="C5614" t="str">
            <v>PSM-ZM202508180015-0085</v>
          </cell>
        </row>
        <row r="5614">
          <cell r="F5614" t="str">
            <v>HGC-Lib-26023133</v>
          </cell>
        </row>
        <row r="5615">
          <cell r="C5615" t="str">
            <v>PSM-ZM202508180015-0085</v>
          </cell>
        </row>
        <row r="5615">
          <cell r="F5615" t="str">
            <v>HGC-Lib-26023134</v>
          </cell>
        </row>
        <row r="5616">
          <cell r="C5616" t="str">
            <v>PSM-ZM202508180015-0085</v>
          </cell>
        </row>
        <row r="5616">
          <cell r="F5616" t="str">
            <v>HGC-Lib-26023135</v>
          </cell>
        </row>
        <row r="5617">
          <cell r="C5617" t="str">
            <v>PSM-ZM202508180015-0085</v>
          </cell>
        </row>
        <row r="5617">
          <cell r="F5617" t="str">
            <v>HGC-Lib-26023136</v>
          </cell>
        </row>
        <row r="5618">
          <cell r="C5618" t="str">
            <v>PSM-ZM202508180015-0085</v>
          </cell>
        </row>
        <row r="5618">
          <cell r="F5618" t="str">
            <v>HGC-Lib-26023137</v>
          </cell>
        </row>
        <row r="5619">
          <cell r="C5619" t="str">
            <v>PSM-ZM202508180015-0085</v>
          </cell>
        </row>
        <row r="5619">
          <cell r="F5619" t="str">
            <v>HGC-Lib-26023138</v>
          </cell>
        </row>
        <row r="5620">
          <cell r="C5620" t="str">
            <v>PSM-ZM202508180015-0085</v>
          </cell>
        </row>
        <row r="5620">
          <cell r="F5620" t="str">
            <v>HGC-Lib-26023139</v>
          </cell>
        </row>
        <row r="5621">
          <cell r="C5621" t="str">
            <v>PSM-ZM202508180015-0085</v>
          </cell>
        </row>
        <row r="5621">
          <cell r="F5621" t="str">
            <v>HGC-Lib-26023140</v>
          </cell>
        </row>
        <row r="5622">
          <cell r="C5622" t="str">
            <v>PSM-ZM202508180015-0085</v>
          </cell>
        </row>
        <row r="5622">
          <cell r="F5622" t="str">
            <v>HGC-Lib-26023141</v>
          </cell>
        </row>
        <row r="5623">
          <cell r="C5623" t="str">
            <v>PSM-ZM202508180015-0085</v>
          </cell>
        </row>
        <row r="5623">
          <cell r="F5623" t="str">
            <v>HGC-Lib-26023142</v>
          </cell>
        </row>
        <row r="5624">
          <cell r="C5624" t="str">
            <v>PSM-ZM202508180015-0085</v>
          </cell>
        </row>
        <row r="5624">
          <cell r="F5624" t="str">
            <v>HGC-Lib-26023143</v>
          </cell>
        </row>
        <row r="5625">
          <cell r="C5625" t="str">
            <v>PSM-ZM202508180015-0085</v>
          </cell>
        </row>
        <row r="5625">
          <cell r="F5625" t="str">
            <v>HGC-Lib-26023144</v>
          </cell>
        </row>
        <row r="5626">
          <cell r="C5626" t="str">
            <v>PSM-ZM202508180015-0085</v>
          </cell>
        </row>
        <row r="5626">
          <cell r="F5626" t="str">
            <v>HGC-Lib-26023145</v>
          </cell>
        </row>
        <row r="5627">
          <cell r="C5627" t="str">
            <v>PSM-ZM202508180015-0085</v>
          </cell>
        </row>
        <row r="5627">
          <cell r="F5627" t="str">
            <v>HGC-Lib-26023146</v>
          </cell>
        </row>
        <row r="5628">
          <cell r="C5628" t="str">
            <v>PSM-ZM202508180015-0085</v>
          </cell>
        </row>
        <row r="5628">
          <cell r="F5628" t="str">
            <v>HGC-Lib-26023147</v>
          </cell>
        </row>
        <row r="5629">
          <cell r="C5629" t="str">
            <v>PSM-ZM202508180015-0085</v>
          </cell>
        </row>
        <row r="5629">
          <cell r="F5629" t="str">
            <v>HGC-Lib-26023148</v>
          </cell>
        </row>
        <row r="5630">
          <cell r="C5630" t="str">
            <v>PSM-ZM202508180015-0085</v>
          </cell>
        </row>
        <row r="5630">
          <cell r="F5630" t="str">
            <v>HGC-Lib-26023149</v>
          </cell>
        </row>
        <row r="5631">
          <cell r="C5631" t="str">
            <v>PSM-ZM202508180015-0085</v>
          </cell>
        </row>
        <row r="5631">
          <cell r="F5631" t="str">
            <v>HGC-Lib-26023150</v>
          </cell>
        </row>
        <row r="5632">
          <cell r="C5632" t="str">
            <v>PSM-ZM202508180015-0085</v>
          </cell>
        </row>
        <row r="5632">
          <cell r="F5632" t="str">
            <v>HGC-Lib-26023151</v>
          </cell>
        </row>
        <row r="5633">
          <cell r="C5633" t="str">
            <v>PSM-ZM202508180015-0085</v>
          </cell>
        </row>
        <row r="5633">
          <cell r="F5633" t="str">
            <v>HGC-Lib-26023152</v>
          </cell>
        </row>
        <row r="5634">
          <cell r="C5634" t="str">
            <v>PSM-ZM202508180015-0085</v>
          </cell>
        </row>
        <row r="5634">
          <cell r="F5634" t="str">
            <v>HGC-Lib-26023153</v>
          </cell>
        </row>
        <row r="5635">
          <cell r="C5635" t="str">
            <v>PSM-ZM202508180015-0085</v>
          </cell>
        </row>
        <row r="5635">
          <cell r="F5635" t="str">
            <v>HGC-Lib-26023154</v>
          </cell>
        </row>
        <row r="5636">
          <cell r="C5636" t="str">
            <v>PSM-ZM202508180015-0085</v>
          </cell>
        </row>
        <row r="5636">
          <cell r="F5636" t="str">
            <v>HGC-Lib-26023155</v>
          </cell>
        </row>
        <row r="5637">
          <cell r="C5637" t="str">
            <v>PSM-ZM202508180015-0085</v>
          </cell>
        </row>
        <row r="5637">
          <cell r="F5637" t="str">
            <v>HGC-Lib-26023156</v>
          </cell>
        </row>
        <row r="5638">
          <cell r="C5638" t="str">
            <v>PSM-ZM202508180015-0085</v>
          </cell>
        </row>
        <row r="5638">
          <cell r="F5638" t="str">
            <v>HGC-Lib-26023157</v>
          </cell>
        </row>
        <row r="5639">
          <cell r="C5639" t="str">
            <v>PSM-ZM202508180015-0085</v>
          </cell>
        </row>
        <row r="5639">
          <cell r="F5639" t="str">
            <v>HGC-Lib-26023158</v>
          </cell>
        </row>
        <row r="5640">
          <cell r="C5640" t="str">
            <v>PSM-ZM202508180015-0085</v>
          </cell>
        </row>
        <row r="5640">
          <cell r="F5640" t="str">
            <v>HGC-Lib-26023159</v>
          </cell>
        </row>
        <row r="5641">
          <cell r="C5641" t="str">
            <v>PSM-ZM202602010003-0001</v>
          </cell>
        </row>
        <row r="5641">
          <cell r="F5641" t="str">
            <v>HGC-Lib-26023160</v>
          </cell>
        </row>
        <row r="5642">
          <cell r="C5642" t="str">
            <v>PSM-ZM202602010003-0001</v>
          </cell>
        </row>
        <row r="5642">
          <cell r="F5642" t="str">
            <v>HGC-Lib-26023161</v>
          </cell>
        </row>
        <row r="5643">
          <cell r="C5643" t="str">
            <v>PSM-ZM202601040005-0004</v>
          </cell>
        </row>
        <row r="5643">
          <cell r="F5643" t="str">
            <v>HGC-Lib-26023208</v>
          </cell>
        </row>
        <row r="5644">
          <cell r="C5644" t="str">
            <v>PSM-ZM202601040005-0004</v>
          </cell>
        </row>
        <row r="5644">
          <cell r="F5644" t="str">
            <v>HGC-Lib-26023209</v>
          </cell>
        </row>
        <row r="5645">
          <cell r="C5645" t="str">
            <v>PSM-ZM202601040005-0004</v>
          </cell>
        </row>
        <row r="5645">
          <cell r="F5645" t="str">
            <v>HGC-Lib-26023210</v>
          </cell>
        </row>
        <row r="5646">
          <cell r="C5646" t="str">
            <v>PSM-ZM202601040005-0004</v>
          </cell>
        </row>
        <row r="5646">
          <cell r="F5646" t="str">
            <v>HGC-Lib-26023211</v>
          </cell>
        </row>
        <row r="5647">
          <cell r="C5647" t="str">
            <v>PSM-ZM202601040005-0004</v>
          </cell>
        </row>
        <row r="5647">
          <cell r="F5647" t="str">
            <v>HGC-Lib-26023212</v>
          </cell>
        </row>
        <row r="5648">
          <cell r="C5648" t="str">
            <v>PSM-ZM202601040005-0004</v>
          </cell>
        </row>
        <row r="5648">
          <cell r="F5648" t="str">
            <v>HGC-Lib-26023213</v>
          </cell>
        </row>
        <row r="5649">
          <cell r="C5649" t="str">
            <v>PSM-ZM202601040005-0004</v>
          </cell>
        </row>
        <row r="5649">
          <cell r="F5649" t="str">
            <v>HGC-Lib-26023214</v>
          </cell>
        </row>
        <row r="5650">
          <cell r="C5650" t="str">
            <v>PSM-ZM202601040005-0004</v>
          </cell>
        </row>
        <row r="5650">
          <cell r="F5650" t="str">
            <v>HGC-Lib-26023215</v>
          </cell>
        </row>
        <row r="5651">
          <cell r="C5651" t="str">
            <v>PSM-ZM202601040005-0004</v>
          </cell>
        </row>
        <row r="5651">
          <cell r="F5651" t="str">
            <v>HGC-Lib-26023216</v>
          </cell>
        </row>
        <row r="5652">
          <cell r="C5652" t="str">
            <v>PSM-ZM202601040005-0004</v>
          </cell>
        </row>
        <row r="5652">
          <cell r="F5652" t="str">
            <v>HGC-Lib-26023217</v>
          </cell>
        </row>
        <row r="5653">
          <cell r="C5653" t="str">
            <v>PSM-ZM202601040005-0004</v>
          </cell>
        </row>
        <row r="5653">
          <cell r="F5653" t="str">
            <v>HGC-Lib-26023218</v>
          </cell>
        </row>
        <row r="5654">
          <cell r="C5654" t="str">
            <v>PSM-ZM202601040005-0004</v>
          </cell>
        </row>
        <row r="5654">
          <cell r="F5654" t="str">
            <v>HGC-Lib-26023219</v>
          </cell>
        </row>
        <row r="5655">
          <cell r="C5655" t="str">
            <v>PSM-ZM202601040005-0004</v>
          </cell>
        </row>
        <row r="5655">
          <cell r="F5655" t="str">
            <v>HGC-Lib-26023220</v>
          </cell>
        </row>
        <row r="5656">
          <cell r="C5656" t="str">
            <v>PSM-ZM202601040005-0004</v>
          </cell>
        </row>
        <row r="5656">
          <cell r="F5656" t="str">
            <v>HGC-Lib-26023221</v>
          </cell>
        </row>
        <row r="5657">
          <cell r="C5657" t="str">
            <v>PSM-ZM202601040005-0004</v>
          </cell>
        </row>
        <row r="5657">
          <cell r="F5657" t="str">
            <v>HGC-Lib-26023222</v>
          </cell>
        </row>
        <row r="5658">
          <cell r="C5658" t="str">
            <v>PSM-ZM202601040005-0004</v>
          </cell>
        </row>
        <row r="5658">
          <cell r="F5658" t="str">
            <v>HGC-Lib-26023223</v>
          </cell>
        </row>
        <row r="5659">
          <cell r="C5659" t="str">
            <v>PSM-ZM202511100016-0002</v>
          </cell>
        </row>
        <row r="5659">
          <cell r="F5659" t="str">
            <v>HGC-Lib-26023255</v>
          </cell>
        </row>
        <row r="5660">
          <cell r="C5660" t="str">
            <v>PSM-ZM202511100016-0002</v>
          </cell>
        </row>
        <row r="5660">
          <cell r="F5660" t="str">
            <v>HGC-Lib-26023256</v>
          </cell>
        </row>
        <row r="5661">
          <cell r="C5661" t="str">
            <v>PSM-ZM202511100016-0002</v>
          </cell>
        </row>
        <row r="5661">
          <cell r="F5661" t="str">
            <v>HGC-Lib-26023257</v>
          </cell>
        </row>
        <row r="5662">
          <cell r="C5662" t="str">
            <v>PSM-ZM202511100016-0002</v>
          </cell>
        </row>
        <row r="5662">
          <cell r="F5662" t="str">
            <v>HGC-Lib-26023258</v>
          </cell>
        </row>
        <row r="5663">
          <cell r="C5663" t="str">
            <v>PSM-ZM202511100016-0002</v>
          </cell>
        </row>
        <row r="5663">
          <cell r="F5663" t="str">
            <v>HGC-Lib-26023259</v>
          </cell>
        </row>
        <row r="5664">
          <cell r="C5664" t="str">
            <v>PSM-ZM202511100016-0002</v>
          </cell>
        </row>
        <row r="5664">
          <cell r="F5664" t="str">
            <v>HGC-Lib-26023260</v>
          </cell>
        </row>
        <row r="5665">
          <cell r="C5665" t="str">
            <v>PSM-ZM202511100016-0002</v>
          </cell>
        </row>
        <row r="5665">
          <cell r="F5665" t="str">
            <v>HGC-Lib-26023261</v>
          </cell>
        </row>
        <row r="5666">
          <cell r="C5666" t="str">
            <v>PSM-ZM202511100016-0002</v>
          </cell>
        </row>
        <row r="5666">
          <cell r="F5666" t="str">
            <v>HGC-Lib-26023262</v>
          </cell>
        </row>
        <row r="5667">
          <cell r="C5667" t="str">
            <v>PSM-ZM202511100016-0002</v>
          </cell>
        </row>
        <row r="5667">
          <cell r="F5667" t="str">
            <v>HGC-Lib-26023263</v>
          </cell>
        </row>
        <row r="5668">
          <cell r="C5668" t="str">
            <v>PSM-ZM202511100016-0002</v>
          </cell>
        </row>
        <row r="5668">
          <cell r="F5668" t="str">
            <v>HGC-Lib-26023264</v>
          </cell>
        </row>
        <row r="5669">
          <cell r="C5669" t="str">
            <v>PSM-ZM202511100016-0002</v>
          </cell>
        </row>
        <row r="5669">
          <cell r="F5669" t="str">
            <v>HGC-Lib-26023265</v>
          </cell>
        </row>
        <row r="5670">
          <cell r="C5670" t="str">
            <v>PSM-ZM202511100016-0002</v>
          </cell>
        </row>
        <row r="5670">
          <cell r="F5670" t="str">
            <v>HGC-Lib-26023266</v>
          </cell>
        </row>
        <row r="5671">
          <cell r="C5671" t="str">
            <v>PSM-ZM202511100016-0002</v>
          </cell>
        </row>
        <row r="5671">
          <cell r="F5671" t="str">
            <v>HGC-Lib-26023267</v>
          </cell>
        </row>
        <row r="5672">
          <cell r="C5672" t="str">
            <v>PSM-ZM202511100016-0002</v>
          </cell>
        </row>
        <row r="5672">
          <cell r="F5672" t="str">
            <v>HGC-Lib-26023268</v>
          </cell>
        </row>
        <row r="5673">
          <cell r="C5673" t="str">
            <v>PSM-ZM202511100016-0002</v>
          </cell>
        </row>
        <row r="5673">
          <cell r="F5673" t="str">
            <v>HGC-Lib-26023269</v>
          </cell>
        </row>
        <row r="5674">
          <cell r="C5674" t="str">
            <v>PSM-ZM202511100016-0002</v>
          </cell>
        </row>
        <row r="5674">
          <cell r="F5674" t="str">
            <v>HGC-Lib-26023270</v>
          </cell>
        </row>
        <row r="5675">
          <cell r="C5675" t="str">
            <v>PSM-ZM202511060005-0037</v>
          </cell>
        </row>
        <row r="5675">
          <cell r="F5675" t="str">
            <v>HGC-POOL-26023376</v>
          </cell>
        </row>
        <row r="5676">
          <cell r="C5676" t="str">
            <v>PSM-ZM202511060005-0037</v>
          </cell>
        </row>
        <row r="5676">
          <cell r="F5676" t="str">
            <v>HGC-POOL-26023377</v>
          </cell>
        </row>
        <row r="5677">
          <cell r="C5677" t="str">
            <v>PSM-ZM202511060005-0037</v>
          </cell>
        </row>
        <row r="5677">
          <cell r="F5677" t="str">
            <v>HGC-POOL-26023378</v>
          </cell>
        </row>
        <row r="5678">
          <cell r="C5678" t="str">
            <v>PSM-ZM202511060005-0037</v>
          </cell>
        </row>
        <row r="5678">
          <cell r="F5678" t="str">
            <v>HGC-POOL-26023379</v>
          </cell>
        </row>
        <row r="5679">
          <cell r="C5679" t="str">
            <v>PSM-ZM202511060005-0037</v>
          </cell>
        </row>
        <row r="5679">
          <cell r="F5679" t="str">
            <v>HGC-Lib-26023380</v>
          </cell>
        </row>
        <row r="5680">
          <cell r="C5680" t="str">
            <v>PSM-ZM202508080010-0070</v>
          </cell>
        </row>
        <row r="5680">
          <cell r="F5680" t="str">
            <v>HGC-POOL-26023381</v>
          </cell>
        </row>
        <row r="5681">
          <cell r="C5681" t="str">
            <v>PSM-ZM202508080010-0070</v>
          </cell>
        </row>
        <row r="5681">
          <cell r="F5681" t="str">
            <v>HGC-POOL-26023382</v>
          </cell>
        </row>
        <row r="5682">
          <cell r="C5682" t="str">
            <v>HGC20250418008-0032</v>
          </cell>
        </row>
        <row r="5682">
          <cell r="F5682" t="str">
            <v>HGC-POOL-26023383</v>
          </cell>
        </row>
        <row r="5683">
          <cell r="C5683" t="str">
            <v>HGC20250418008-0032</v>
          </cell>
        </row>
        <row r="5683">
          <cell r="F5683" t="str">
            <v>HGC-POOL-26023384</v>
          </cell>
        </row>
        <row r="5684">
          <cell r="C5684" t="str">
            <v>HGC20250418008-0032</v>
          </cell>
        </row>
        <row r="5684">
          <cell r="F5684" t="str">
            <v>HGC-Lib-26023385</v>
          </cell>
        </row>
        <row r="5685">
          <cell r="C5685" t="str">
            <v>HGC20250418008-0032</v>
          </cell>
        </row>
        <row r="5685">
          <cell r="F5685" t="str">
            <v>HGC-Lib-26023386</v>
          </cell>
        </row>
        <row r="5686">
          <cell r="C5686" t="str">
            <v>HGC20250418008-0032</v>
          </cell>
        </row>
        <row r="5686">
          <cell r="F5686" t="str">
            <v>HGC-Lib-26023387</v>
          </cell>
        </row>
        <row r="5687">
          <cell r="C5687" t="str">
            <v>HGC20250418008-0032</v>
          </cell>
        </row>
        <row r="5687">
          <cell r="F5687" t="str">
            <v>HGC-Lib-26023388</v>
          </cell>
        </row>
        <row r="5688">
          <cell r="C5688" t="str">
            <v>HGC20250418008-0032</v>
          </cell>
        </row>
        <row r="5688">
          <cell r="F5688" t="str">
            <v>HGC-Lib-26023389</v>
          </cell>
        </row>
        <row r="5689">
          <cell r="C5689" t="str">
            <v>HGC20250418008-0032</v>
          </cell>
        </row>
        <row r="5689">
          <cell r="F5689" t="str">
            <v>HGC-Lib-26023390</v>
          </cell>
        </row>
        <row r="5690">
          <cell r="C5690" t="str">
            <v>HGC20250418008-0032</v>
          </cell>
        </row>
        <row r="5690">
          <cell r="F5690" t="str">
            <v>HGC-Lib-26023391</v>
          </cell>
        </row>
        <row r="5691">
          <cell r="C5691" t="str">
            <v>HGC20250418008-0032</v>
          </cell>
        </row>
        <row r="5691">
          <cell r="F5691" t="str">
            <v>HGC-Lib-26023392</v>
          </cell>
        </row>
        <row r="5692">
          <cell r="C5692" t="str">
            <v>HGC20250418008-0032</v>
          </cell>
        </row>
        <row r="5692">
          <cell r="F5692" t="str">
            <v>HGC-Lib-26023393</v>
          </cell>
        </row>
        <row r="5693">
          <cell r="C5693" t="str">
            <v>PSM-ZM202508060010-0149</v>
          </cell>
        </row>
        <row r="5693">
          <cell r="F5693" t="str">
            <v>HGC-POOL-26023412</v>
          </cell>
        </row>
        <row r="5694">
          <cell r="C5694" t="str">
            <v>PSM-ZM202508060010-0149</v>
          </cell>
        </row>
        <row r="5694">
          <cell r="F5694" t="str">
            <v>HGC-POOL-26023413</v>
          </cell>
        </row>
        <row r="5695">
          <cell r="C5695" t="str">
            <v>PSM-ZM202602120004-0001</v>
          </cell>
        </row>
        <row r="5695">
          <cell r="F5695" t="str">
            <v>HGC-Lib-26023577</v>
          </cell>
        </row>
        <row r="5696">
          <cell r="C5696" t="str">
            <v>PSM-ZM202602120004-0001</v>
          </cell>
        </row>
        <row r="5696">
          <cell r="F5696" t="str">
            <v>HGC-Lib-26023578</v>
          </cell>
        </row>
        <row r="5697">
          <cell r="C5697" t="str">
            <v>PSM-ZM202602120004-0001</v>
          </cell>
        </row>
        <row r="5697">
          <cell r="F5697" t="str">
            <v>HGC-Lib-26023579</v>
          </cell>
        </row>
        <row r="5698">
          <cell r="C5698" t="str">
            <v>PSM-ZM202602120004-0001</v>
          </cell>
        </row>
        <row r="5698">
          <cell r="F5698" t="str">
            <v>HGC-Lib-26023580</v>
          </cell>
        </row>
        <row r="5699">
          <cell r="C5699" t="str">
            <v>PSM-ZM202602120004-0001</v>
          </cell>
        </row>
        <row r="5699">
          <cell r="F5699" t="str">
            <v>HGC-Lib-26023581</v>
          </cell>
        </row>
        <row r="5700">
          <cell r="C5700" t="str">
            <v>PSM-ZM202602120004-0001</v>
          </cell>
        </row>
        <row r="5700">
          <cell r="F5700" t="str">
            <v>HGC-Lib-26023582</v>
          </cell>
        </row>
        <row r="5701">
          <cell r="C5701" t="str">
            <v>PSM-ZM202602120004-0001</v>
          </cell>
        </row>
        <row r="5701">
          <cell r="F5701" t="str">
            <v>HGC-Lib-26023583</v>
          </cell>
        </row>
        <row r="5702">
          <cell r="C5702" t="str">
            <v>PSM-ZM202602120004-0001</v>
          </cell>
        </row>
        <row r="5702">
          <cell r="F5702" t="str">
            <v>HGC-Lib-26023584</v>
          </cell>
        </row>
        <row r="5703">
          <cell r="C5703" t="str">
            <v>PSM-ZM202602120004-0001</v>
          </cell>
        </row>
        <row r="5703">
          <cell r="F5703" t="str">
            <v>HGC-Lib-26023585</v>
          </cell>
        </row>
        <row r="5704">
          <cell r="C5704" t="str">
            <v>PSM-ZM202602120004-0001</v>
          </cell>
        </row>
        <row r="5704">
          <cell r="F5704" t="str">
            <v>HGC-Lib-26023586</v>
          </cell>
        </row>
        <row r="5705">
          <cell r="C5705" t="str">
            <v>PSM-ZM202602120004-0001</v>
          </cell>
        </row>
        <row r="5705">
          <cell r="F5705" t="str">
            <v>HGC-Lib-26023587</v>
          </cell>
        </row>
        <row r="5706">
          <cell r="C5706" t="str">
            <v>PSM-ZM202602120004-0001</v>
          </cell>
        </row>
        <row r="5706">
          <cell r="F5706" t="str">
            <v>HGC-Lib-26023588</v>
          </cell>
        </row>
        <row r="5707">
          <cell r="C5707" t="str">
            <v>PSM-ZM202602120004-0001</v>
          </cell>
        </row>
        <row r="5707">
          <cell r="F5707" t="str">
            <v>HGC-Lib-26023589</v>
          </cell>
        </row>
        <row r="5708">
          <cell r="C5708" t="str">
            <v>PSM-ZM202602120004-0001</v>
          </cell>
        </row>
        <row r="5708">
          <cell r="F5708" t="str">
            <v>HGC-Lib-26023590</v>
          </cell>
        </row>
        <row r="5709">
          <cell r="C5709" t="str">
            <v>PSM-ZM202602120004-0001</v>
          </cell>
        </row>
        <row r="5709">
          <cell r="F5709" t="str">
            <v>HGC-Lib-26023591</v>
          </cell>
        </row>
        <row r="5710">
          <cell r="C5710" t="str">
            <v>PSM-ZM202602120004-0002</v>
          </cell>
        </row>
        <row r="5710">
          <cell r="F5710" t="str">
            <v>HGC-Lib-26023592</v>
          </cell>
        </row>
        <row r="5711">
          <cell r="C5711" t="str">
            <v>PSM-ZM202602120004-0002</v>
          </cell>
        </row>
        <row r="5711">
          <cell r="F5711" t="str">
            <v>HGC-Lib-26023593</v>
          </cell>
        </row>
        <row r="5712">
          <cell r="C5712" t="str">
            <v>PSM-ZM202602120004-0002</v>
          </cell>
        </row>
        <row r="5712">
          <cell r="F5712" t="str">
            <v>HGC-Lib-26023594</v>
          </cell>
        </row>
        <row r="5713">
          <cell r="C5713" t="str">
            <v>PSM-ZM202602120004-0002</v>
          </cell>
        </row>
        <row r="5713">
          <cell r="F5713" t="str">
            <v>HGC-Lib-26023595</v>
          </cell>
        </row>
        <row r="5714">
          <cell r="C5714" t="str">
            <v>PSM-ZM202602120004-0002</v>
          </cell>
        </row>
        <row r="5714">
          <cell r="F5714" t="str">
            <v>HGC-Lib-26023596</v>
          </cell>
        </row>
        <row r="5715">
          <cell r="C5715" t="str">
            <v>PSM-ZM202602120004-0002</v>
          </cell>
        </row>
        <row r="5715">
          <cell r="F5715" t="str">
            <v>HGC-Lib-26023597</v>
          </cell>
        </row>
        <row r="5716">
          <cell r="C5716" t="str">
            <v>PSM-ZM202508080010-0071</v>
          </cell>
        </row>
        <row r="5716">
          <cell r="F5716" t="str">
            <v>HGC-POOL-26023598</v>
          </cell>
        </row>
        <row r="5717">
          <cell r="C5717" t="str">
            <v>PSM-ZM202602010003-0002</v>
          </cell>
        </row>
        <row r="5717">
          <cell r="F5717" t="str">
            <v>HGC-Lib-26023271</v>
          </cell>
        </row>
        <row r="5718">
          <cell r="C5718" t="str">
            <v>PSM-ZM202602010003-0002</v>
          </cell>
        </row>
        <row r="5718">
          <cell r="F5718" t="str">
            <v>HGC-Lib-26023272</v>
          </cell>
        </row>
        <row r="5719">
          <cell r="C5719" t="str">
            <v>HGC20250306005-0565</v>
          </cell>
        </row>
        <row r="5719">
          <cell r="F5719" t="str">
            <v>HGC-Lib-26023626</v>
          </cell>
        </row>
        <row r="5720">
          <cell r="C5720" t="str">
            <v>HGC20250306005-0565</v>
          </cell>
        </row>
        <row r="5720">
          <cell r="F5720" t="str">
            <v>HGC-Lib-26023627</v>
          </cell>
        </row>
        <row r="5721">
          <cell r="C5721" t="str">
            <v>HGC20250306005-0565</v>
          </cell>
        </row>
        <row r="5721">
          <cell r="F5721" t="str">
            <v>HGC-Lib-26023628</v>
          </cell>
        </row>
        <row r="5722">
          <cell r="C5722" t="str">
            <v>HGC20250306005-0565</v>
          </cell>
        </row>
        <row r="5722">
          <cell r="F5722" t="str">
            <v>HGC-Lib-26023629</v>
          </cell>
        </row>
        <row r="5723">
          <cell r="C5723" t="str">
            <v>HGC20250306005-0565</v>
          </cell>
        </row>
        <row r="5723">
          <cell r="F5723" t="str">
            <v>HGC-Lib-26023630</v>
          </cell>
        </row>
        <row r="5724">
          <cell r="C5724" t="str">
            <v>HGC20250306005-0565</v>
          </cell>
        </row>
        <row r="5724">
          <cell r="F5724" t="str">
            <v>HGC-Lib-26023631</v>
          </cell>
        </row>
        <row r="5725">
          <cell r="C5725" t="str">
            <v>HGC20250306005-0565</v>
          </cell>
        </row>
        <row r="5725">
          <cell r="F5725" t="str">
            <v>HGC-Lib-26023632</v>
          </cell>
        </row>
        <row r="5726">
          <cell r="C5726" t="str">
            <v>HGC20250306005-0565</v>
          </cell>
        </row>
        <row r="5726">
          <cell r="F5726" t="str">
            <v>HGC-Lib-26023633</v>
          </cell>
        </row>
        <row r="5727">
          <cell r="C5727" t="str">
            <v>HGC20250306005-0565</v>
          </cell>
        </row>
        <row r="5727">
          <cell r="F5727" t="str">
            <v>HGC-Lib-26023634</v>
          </cell>
        </row>
        <row r="5728">
          <cell r="C5728" t="str">
            <v>HGC20250306005-0565</v>
          </cell>
        </row>
        <row r="5728">
          <cell r="F5728" t="str">
            <v>HGC-Lib-26023635</v>
          </cell>
        </row>
        <row r="5729">
          <cell r="C5729" t="str">
            <v>HGC20250306005-0565</v>
          </cell>
        </row>
        <row r="5729">
          <cell r="F5729" t="str">
            <v>HGC-Lib-26023636</v>
          </cell>
        </row>
        <row r="5730">
          <cell r="C5730" t="str">
            <v>HGC20250306005-0565</v>
          </cell>
        </row>
        <row r="5730">
          <cell r="F5730" t="str">
            <v>HGC-Lib-26023637</v>
          </cell>
        </row>
        <row r="5731">
          <cell r="C5731" t="str">
            <v>HGC20250306005-0565</v>
          </cell>
        </row>
        <row r="5731">
          <cell r="F5731" t="str">
            <v>HGC-Lib-26023638</v>
          </cell>
        </row>
        <row r="5732">
          <cell r="C5732" t="str">
            <v>HGC20250306005-0565</v>
          </cell>
        </row>
        <row r="5732">
          <cell r="F5732" t="str">
            <v>HGC-Lib-26023639</v>
          </cell>
        </row>
        <row r="5733">
          <cell r="C5733" t="str">
            <v>HGC20250306005-0565</v>
          </cell>
        </row>
        <row r="5733">
          <cell r="F5733" t="str">
            <v>HGC-Lib-26023640</v>
          </cell>
        </row>
        <row r="5734">
          <cell r="C5734" t="str">
            <v>HGC20250306005-0565</v>
          </cell>
        </row>
        <row r="5734">
          <cell r="F5734" t="str">
            <v>HGC-Lib-26023641</v>
          </cell>
        </row>
        <row r="5735">
          <cell r="C5735" t="str">
            <v>HGC20250306005-0565</v>
          </cell>
        </row>
        <row r="5735">
          <cell r="F5735" t="str">
            <v>HGC-Lib-26023642</v>
          </cell>
        </row>
        <row r="5736">
          <cell r="C5736" t="str">
            <v>HGC20250306005-0565</v>
          </cell>
        </row>
        <row r="5736">
          <cell r="F5736" t="str">
            <v>HGC-Lib-26023643</v>
          </cell>
        </row>
        <row r="5737">
          <cell r="C5737" t="str">
            <v>HGC20250306005-0565</v>
          </cell>
        </row>
        <row r="5737">
          <cell r="F5737" t="str">
            <v>HGC-Lib-26023644</v>
          </cell>
        </row>
        <row r="5738">
          <cell r="C5738" t="str">
            <v>HGC20250306005-0565</v>
          </cell>
        </row>
        <row r="5738">
          <cell r="F5738" t="str">
            <v>HGC-Lib-26023645</v>
          </cell>
        </row>
        <row r="5739">
          <cell r="C5739" t="str">
            <v>HGC20250306005-0565</v>
          </cell>
        </row>
        <row r="5739">
          <cell r="F5739" t="str">
            <v>HGC-Lib-26023646</v>
          </cell>
        </row>
        <row r="5740">
          <cell r="C5740" t="str">
            <v>HGC20250306005-0565</v>
          </cell>
        </row>
        <row r="5740">
          <cell r="F5740" t="str">
            <v>HGC-Lib-26023647</v>
          </cell>
        </row>
        <row r="5741">
          <cell r="C5741" t="str">
            <v>HGC20250306005-0565</v>
          </cell>
        </row>
        <row r="5741">
          <cell r="F5741" t="str">
            <v>HGC-Lib-26023648</v>
          </cell>
        </row>
        <row r="5742">
          <cell r="C5742" t="str">
            <v>HGC20250306005-0565</v>
          </cell>
        </row>
        <row r="5742">
          <cell r="F5742" t="str">
            <v>HGC-Lib-26023649</v>
          </cell>
        </row>
        <row r="5743">
          <cell r="C5743" t="str">
            <v>HGC20250306005-0565</v>
          </cell>
        </row>
        <row r="5743">
          <cell r="F5743" t="str">
            <v>HGC-Lib-26023650</v>
          </cell>
        </row>
        <row r="5744">
          <cell r="C5744" t="str">
            <v>HGC20250306005-0565</v>
          </cell>
        </row>
        <row r="5744">
          <cell r="F5744" t="str">
            <v>HGC-Lib-26023651</v>
          </cell>
        </row>
        <row r="5745">
          <cell r="C5745" t="str">
            <v>HGC20250306005-0565</v>
          </cell>
        </row>
        <row r="5745">
          <cell r="F5745" t="str">
            <v>HGC-Lib-26023652</v>
          </cell>
        </row>
        <row r="5746">
          <cell r="C5746" t="str">
            <v>HGC20250306005-0565</v>
          </cell>
        </row>
        <row r="5746">
          <cell r="F5746" t="str">
            <v>HGC-Lib-26023653</v>
          </cell>
        </row>
        <row r="5747">
          <cell r="C5747" t="str">
            <v>HGC20250306005-0565</v>
          </cell>
        </row>
        <row r="5747">
          <cell r="F5747" t="str">
            <v>HGC-Lib-26023654</v>
          </cell>
        </row>
        <row r="5748">
          <cell r="C5748" t="str">
            <v>HGC20250306005-0565</v>
          </cell>
        </row>
        <row r="5748">
          <cell r="F5748" t="str">
            <v>HGC-Lib-26023655</v>
          </cell>
        </row>
        <row r="5749">
          <cell r="C5749" t="str">
            <v>HGC20250306005-0565</v>
          </cell>
        </row>
        <row r="5749">
          <cell r="F5749" t="str">
            <v>HGC-Lib-26023656</v>
          </cell>
        </row>
        <row r="5750">
          <cell r="C5750" t="str">
            <v>HGC20250306005-0565</v>
          </cell>
        </row>
        <row r="5750">
          <cell r="F5750" t="str">
            <v>HGC-Lib-26023657</v>
          </cell>
        </row>
        <row r="5751">
          <cell r="C5751" t="str">
            <v>HGC20250306005-0565</v>
          </cell>
        </row>
        <row r="5751">
          <cell r="F5751" t="str">
            <v>HGC-Lib-26023658</v>
          </cell>
        </row>
        <row r="5752">
          <cell r="C5752" t="str">
            <v>HGC20250306005-0565</v>
          </cell>
        </row>
        <row r="5752">
          <cell r="F5752" t="str">
            <v>HGC-Lib-26023659</v>
          </cell>
        </row>
        <row r="5753">
          <cell r="C5753" t="str">
            <v>HGC20250306005-0565</v>
          </cell>
        </row>
        <row r="5753">
          <cell r="F5753" t="str">
            <v>HGC-Lib-26023660</v>
          </cell>
        </row>
        <row r="5754">
          <cell r="C5754" t="str">
            <v>HGC20250306005-0565</v>
          </cell>
        </row>
        <row r="5754">
          <cell r="F5754" t="str">
            <v>HGC-Lib-26023661</v>
          </cell>
        </row>
        <row r="5755">
          <cell r="C5755" t="str">
            <v>HGC20250306005-0565</v>
          </cell>
        </row>
        <row r="5755">
          <cell r="F5755" t="str">
            <v>HGC-Lib-26023662</v>
          </cell>
        </row>
        <row r="5756">
          <cell r="C5756" t="str">
            <v>HGC20250306005-0566</v>
          </cell>
        </row>
        <row r="5756">
          <cell r="F5756" t="str">
            <v>HGC-Lib-26023663</v>
          </cell>
        </row>
        <row r="5757">
          <cell r="C5757" t="str">
            <v>HGC20250306005-0566</v>
          </cell>
        </row>
        <row r="5757">
          <cell r="F5757" t="str">
            <v>HGC-Lib-26023664</v>
          </cell>
        </row>
        <row r="5758">
          <cell r="C5758" t="str">
            <v>HGC20250306005-0567</v>
          </cell>
        </row>
        <row r="5758">
          <cell r="F5758" t="str">
            <v>HGC-Lib-26023665</v>
          </cell>
        </row>
        <row r="5759">
          <cell r="C5759" t="str">
            <v>HGC20250306005-0567</v>
          </cell>
        </row>
        <row r="5759">
          <cell r="F5759" t="str">
            <v>HGC-Lib-26023666</v>
          </cell>
        </row>
        <row r="5760">
          <cell r="C5760" t="str">
            <v>HGC20250306005-0567</v>
          </cell>
        </row>
        <row r="5760">
          <cell r="F5760" t="str">
            <v>HGC-Lib-26023667</v>
          </cell>
        </row>
        <row r="5761">
          <cell r="C5761" t="str">
            <v>HGC20250306005-0567</v>
          </cell>
        </row>
        <row r="5761">
          <cell r="F5761" t="str">
            <v>HGC-Lib-26023668</v>
          </cell>
        </row>
        <row r="5762">
          <cell r="C5762" t="str">
            <v>HGC20250306005-0567</v>
          </cell>
        </row>
        <row r="5762">
          <cell r="F5762" t="str">
            <v>HGC-Lib-26023669</v>
          </cell>
        </row>
        <row r="5763">
          <cell r="C5763" t="str">
            <v>HGC20250306005-0567</v>
          </cell>
        </row>
        <row r="5763">
          <cell r="F5763" t="str">
            <v>HGC-Lib-26023670</v>
          </cell>
        </row>
        <row r="5764">
          <cell r="C5764" t="str">
            <v>HGC20250306005-0567</v>
          </cell>
        </row>
        <row r="5764">
          <cell r="F5764" t="str">
            <v>HGC-Lib-26023671</v>
          </cell>
        </row>
        <row r="5765">
          <cell r="C5765" t="str">
            <v>HGC20250306005-0568</v>
          </cell>
        </row>
        <row r="5765">
          <cell r="F5765" t="str">
            <v>HGC-Lib-26023672</v>
          </cell>
        </row>
        <row r="5766">
          <cell r="C5766" t="str">
            <v>HGC20250306005-0568</v>
          </cell>
        </row>
        <row r="5766">
          <cell r="F5766" t="str">
            <v>HGC-Lib-26023673</v>
          </cell>
        </row>
        <row r="5767">
          <cell r="C5767" t="str">
            <v>HGC20250306005-0568</v>
          </cell>
        </row>
        <row r="5767">
          <cell r="F5767" t="str">
            <v>HGC-Lib-26023674</v>
          </cell>
        </row>
        <row r="5768">
          <cell r="C5768" t="str">
            <v>HGC20250306005-0568</v>
          </cell>
        </row>
        <row r="5768">
          <cell r="F5768" t="str">
            <v>HGC-Lib-26023675</v>
          </cell>
        </row>
        <row r="5769">
          <cell r="C5769" t="str">
            <v>HGC20250306005-0568</v>
          </cell>
        </row>
        <row r="5769">
          <cell r="F5769" t="str">
            <v>HGC-Lib-26023676</v>
          </cell>
        </row>
        <row r="5770">
          <cell r="C5770" t="str">
            <v>HGC20250306005-0568</v>
          </cell>
        </row>
        <row r="5770">
          <cell r="F5770" t="str">
            <v>HGC-Lib-26023677</v>
          </cell>
        </row>
        <row r="5771">
          <cell r="C5771" t="str">
            <v>HGC20250306005-0568</v>
          </cell>
        </row>
        <row r="5771">
          <cell r="F5771" t="str">
            <v>HGC-Lib-26023678</v>
          </cell>
        </row>
        <row r="5772">
          <cell r="C5772" t="str">
            <v>HGC20250306005-0568</v>
          </cell>
        </row>
        <row r="5772">
          <cell r="F5772" t="str">
            <v>HGC-Lib-26023679</v>
          </cell>
        </row>
        <row r="5773">
          <cell r="C5773" t="str">
            <v>HGC20250306005-0568</v>
          </cell>
        </row>
        <row r="5773">
          <cell r="F5773" t="str">
            <v>HGC-Lib-26023680</v>
          </cell>
        </row>
        <row r="5774">
          <cell r="C5774" t="str">
            <v>HGC20250306005-0568</v>
          </cell>
        </row>
        <row r="5774">
          <cell r="F5774" t="str">
            <v>HGC-Lib-26023681</v>
          </cell>
        </row>
        <row r="5775">
          <cell r="C5775" t="str">
            <v>HGC20250306005-0568</v>
          </cell>
        </row>
        <row r="5775">
          <cell r="F5775" t="str">
            <v>HGC-Lib-26023682</v>
          </cell>
        </row>
        <row r="5776">
          <cell r="C5776" t="str">
            <v>HGC20250306005-0568</v>
          </cell>
        </row>
        <row r="5776">
          <cell r="F5776" t="str">
            <v>HGC-Lib-26023683</v>
          </cell>
        </row>
        <row r="5777">
          <cell r="C5777" t="str">
            <v>HGC20250306005-0568</v>
          </cell>
        </row>
        <row r="5777">
          <cell r="F5777" t="str">
            <v>HGC-Lib-26023684</v>
          </cell>
        </row>
        <row r="5778">
          <cell r="C5778" t="str">
            <v>HGC20250306005-0568</v>
          </cell>
        </row>
        <row r="5778">
          <cell r="F5778" t="str">
            <v>HGC-Lib-26023685</v>
          </cell>
        </row>
        <row r="5779">
          <cell r="C5779" t="str">
            <v>HGC20250306005-0568</v>
          </cell>
        </row>
        <row r="5779">
          <cell r="F5779" t="str">
            <v>HGC-Lib-26023686</v>
          </cell>
        </row>
        <row r="5780">
          <cell r="C5780" t="str">
            <v>HGC20250306005-0568</v>
          </cell>
        </row>
        <row r="5780">
          <cell r="F5780" t="str">
            <v>HGC-Lib-26023687</v>
          </cell>
        </row>
        <row r="5781">
          <cell r="C5781" t="str">
            <v>HGC20250306005-0568</v>
          </cell>
        </row>
        <row r="5781">
          <cell r="F5781" t="str">
            <v>HGC-Lib-26023688</v>
          </cell>
        </row>
        <row r="5782">
          <cell r="C5782" t="str">
            <v>HGC20250306005-0568</v>
          </cell>
        </row>
        <row r="5782">
          <cell r="F5782" t="str">
            <v>HGC-Lib-26023689</v>
          </cell>
        </row>
        <row r="5783">
          <cell r="C5783" t="str">
            <v>HGC20250306005-0568</v>
          </cell>
        </row>
        <row r="5783">
          <cell r="F5783" t="str">
            <v>HGC-Lib-26023690</v>
          </cell>
        </row>
        <row r="5784">
          <cell r="C5784" t="str">
            <v>HGC20250306005-0568</v>
          </cell>
        </row>
        <row r="5784">
          <cell r="F5784" t="str">
            <v>HGC-Lib-26023691</v>
          </cell>
        </row>
        <row r="5785">
          <cell r="C5785" t="str">
            <v>HGC20250306005-0568</v>
          </cell>
        </row>
        <row r="5785">
          <cell r="F5785" t="str">
            <v>HGC-Lib-26023692</v>
          </cell>
        </row>
        <row r="5786">
          <cell r="C5786" t="str">
            <v>HGC20250306005-0568</v>
          </cell>
        </row>
        <row r="5786">
          <cell r="F5786" t="str">
            <v>HGC-Lib-26023693</v>
          </cell>
        </row>
        <row r="5787">
          <cell r="C5787" t="str">
            <v>HGC20250306005-0568</v>
          </cell>
        </row>
        <row r="5787">
          <cell r="F5787" t="str">
            <v>HGC-Lib-26023694</v>
          </cell>
        </row>
        <row r="5788">
          <cell r="C5788" t="str">
            <v>HGC20250306005-0568</v>
          </cell>
        </row>
        <row r="5788">
          <cell r="F5788" t="str">
            <v>HGC-Lib-26023695</v>
          </cell>
        </row>
        <row r="5789">
          <cell r="C5789" t="str">
            <v>HGC20250306005-0568</v>
          </cell>
        </row>
        <row r="5789">
          <cell r="F5789" t="str">
            <v>HGC-Lib-26023696</v>
          </cell>
        </row>
        <row r="5790">
          <cell r="C5790" t="str">
            <v>HGC20250306005-0568</v>
          </cell>
        </row>
        <row r="5790">
          <cell r="F5790" t="str">
            <v>HGC-Lib-26023697</v>
          </cell>
        </row>
        <row r="5791">
          <cell r="C5791" t="str">
            <v>HGC20250306005-0568</v>
          </cell>
        </row>
        <row r="5791">
          <cell r="F5791" t="str">
            <v>HGC-Lib-26023698</v>
          </cell>
        </row>
        <row r="5792">
          <cell r="C5792" t="str">
            <v>HGC20250306005-0568</v>
          </cell>
        </row>
        <row r="5792">
          <cell r="F5792" t="str">
            <v>HGC-Lib-26023699</v>
          </cell>
        </row>
        <row r="5793">
          <cell r="C5793" t="str">
            <v>HGC20250306005-0568</v>
          </cell>
        </row>
        <row r="5793">
          <cell r="F5793" t="str">
            <v>HGC-Lib-26023700</v>
          </cell>
        </row>
        <row r="5794">
          <cell r="C5794" t="str">
            <v>HGC20250306005-0568</v>
          </cell>
        </row>
        <row r="5794">
          <cell r="F5794" t="str">
            <v>HGC-Lib-26023701</v>
          </cell>
        </row>
        <row r="5795">
          <cell r="C5795" t="str">
            <v>HGC20250306005-0568</v>
          </cell>
        </row>
        <row r="5795">
          <cell r="F5795" t="str">
            <v>HGC-Lib-26023702</v>
          </cell>
        </row>
        <row r="5796">
          <cell r="C5796" t="str">
            <v>HGC20250306005-0568</v>
          </cell>
        </row>
        <row r="5796">
          <cell r="F5796" t="str">
            <v>HGC-Lib-26023703</v>
          </cell>
        </row>
        <row r="5797">
          <cell r="C5797" t="str">
            <v>HGC20250306005-0568</v>
          </cell>
        </row>
        <row r="5797">
          <cell r="F5797" t="str">
            <v>HGC-Lib-26023704</v>
          </cell>
        </row>
        <row r="5798">
          <cell r="C5798" t="str">
            <v>HGC20250306005-0568</v>
          </cell>
        </row>
        <row r="5798">
          <cell r="F5798" t="str">
            <v>HGC-Lib-26023705</v>
          </cell>
        </row>
        <row r="5799">
          <cell r="C5799" t="str">
            <v>HGC20250306005-0568</v>
          </cell>
        </row>
        <row r="5799">
          <cell r="F5799" t="str">
            <v>HGC-Lib-26023706</v>
          </cell>
        </row>
        <row r="5800">
          <cell r="C5800" t="str">
            <v>HGC20250306005-0568</v>
          </cell>
        </row>
        <row r="5800">
          <cell r="F5800" t="str">
            <v>HGC-Lib-26023707</v>
          </cell>
        </row>
        <row r="5801">
          <cell r="C5801" t="str">
            <v>HGC20250306005-0568</v>
          </cell>
        </row>
        <row r="5801">
          <cell r="F5801" t="str">
            <v>HGC-Lib-26023708</v>
          </cell>
        </row>
        <row r="5802">
          <cell r="C5802" t="str">
            <v>HGC20250306005-0568</v>
          </cell>
        </row>
        <row r="5802">
          <cell r="F5802" t="str">
            <v>HGC-Lib-26023709</v>
          </cell>
        </row>
        <row r="5803">
          <cell r="C5803" t="str">
            <v>HGC20250306005-0568</v>
          </cell>
        </row>
        <row r="5803">
          <cell r="F5803" t="str">
            <v>HGC-Lib-26023710</v>
          </cell>
        </row>
        <row r="5804">
          <cell r="C5804" t="str">
            <v>HGC20250306005-0568</v>
          </cell>
        </row>
        <row r="5804">
          <cell r="F5804" t="str">
            <v>HGC-Lib-26023711</v>
          </cell>
        </row>
        <row r="5805">
          <cell r="C5805" t="str">
            <v>HGC20250306005-0568</v>
          </cell>
        </row>
        <row r="5805">
          <cell r="F5805" t="str">
            <v>HGC-Lib-26023712</v>
          </cell>
        </row>
        <row r="5806">
          <cell r="C5806" t="str">
            <v>HGC20250306005-0568</v>
          </cell>
        </row>
        <row r="5806">
          <cell r="F5806" t="str">
            <v>HGC-Lib-26023713</v>
          </cell>
        </row>
        <row r="5807">
          <cell r="C5807" t="str">
            <v>HGC20250306005-0568</v>
          </cell>
        </row>
        <row r="5807">
          <cell r="F5807" t="str">
            <v>HGC-Lib-26023714</v>
          </cell>
        </row>
        <row r="5808">
          <cell r="C5808" t="str">
            <v>HGC20250306005-0568</v>
          </cell>
        </row>
        <row r="5808">
          <cell r="F5808" t="str">
            <v>HGC-Lib-26023715</v>
          </cell>
        </row>
        <row r="5809">
          <cell r="C5809" t="str">
            <v>HGC20250306005-0568</v>
          </cell>
        </row>
        <row r="5809">
          <cell r="F5809" t="str">
            <v>HGC-Lib-26023716</v>
          </cell>
        </row>
        <row r="5810">
          <cell r="C5810" t="str">
            <v>HGC20250306005-0568</v>
          </cell>
        </row>
        <row r="5810">
          <cell r="F5810" t="str">
            <v>HGC-Lib-26023717</v>
          </cell>
        </row>
        <row r="5811">
          <cell r="C5811" t="str">
            <v>HGC20250306005-0568</v>
          </cell>
        </row>
        <row r="5811">
          <cell r="F5811" t="str">
            <v>HGC-Lib-26023718</v>
          </cell>
        </row>
        <row r="5812">
          <cell r="C5812" t="str">
            <v>HGC20250306005-0568</v>
          </cell>
        </row>
        <row r="5812">
          <cell r="F5812" t="str">
            <v>HGC-Lib-26023719</v>
          </cell>
        </row>
        <row r="5813">
          <cell r="C5813" t="str">
            <v>HGC20250306005-0568</v>
          </cell>
        </row>
        <row r="5813">
          <cell r="F5813" t="str">
            <v>HGC-Lib-26023720</v>
          </cell>
        </row>
        <row r="5814">
          <cell r="C5814" t="str">
            <v>HGC20250306005-0568</v>
          </cell>
        </row>
        <row r="5814">
          <cell r="F5814" t="str">
            <v>HGC-Lib-26023721</v>
          </cell>
        </row>
        <row r="5815">
          <cell r="C5815" t="str">
            <v>HGC20250306005-0568</v>
          </cell>
        </row>
        <row r="5815">
          <cell r="F5815" t="str">
            <v>HGC-Lib-26023722</v>
          </cell>
        </row>
        <row r="5816">
          <cell r="C5816" t="str">
            <v>HGC20250306005-0568</v>
          </cell>
        </row>
        <row r="5816">
          <cell r="F5816" t="str">
            <v>HGC-Lib-26023723</v>
          </cell>
        </row>
        <row r="5817">
          <cell r="C5817" t="str">
            <v>HGC20250306005-0568</v>
          </cell>
        </row>
        <row r="5817">
          <cell r="F5817" t="str">
            <v>HGC-Lib-26023724</v>
          </cell>
        </row>
        <row r="5818">
          <cell r="C5818" t="str">
            <v>HGC20250306005-0568</v>
          </cell>
        </row>
        <row r="5818">
          <cell r="F5818" t="str">
            <v>HGC-Lib-26023725</v>
          </cell>
        </row>
        <row r="5819">
          <cell r="C5819" t="str">
            <v>HGC20250306005-0568</v>
          </cell>
        </row>
        <row r="5819">
          <cell r="F5819" t="str">
            <v>HGC-Lib-26023726</v>
          </cell>
        </row>
        <row r="5820">
          <cell r="C5820" t="str">
            <v>HGC20250306005-0568</v>
          </cell>
        </row>
        <row r="5820">
          <cell r="F5820" t="str">
            <v>HGC-Lib-26023727</v>
          </cell>
        </row>
        <row r="5821">
          <cell r="C5821" t="str">
            <v>HGC20250306005-0568</v>
          </cell>
        </row>
        <row r="5821">
          <cell r="F5821" t="str">
            <v>HGC-Lib-26023728</v>
          </cell>
        </row>
        <row r="5822">
          <cell r="C5822" t="str">
            <v>HGC20250306005-0568</v>
          </cell>
        </row>
        <row r="5822">
          <cell r="F5822" t="str">
            <v>HGC-Lib-26023729</v>
          </cell>
        </row>
        <row r="5823">
          <cell r="C5823" t="str">
            <v>HGC20250306005-0568</v>
          </cell>
        </row>
        <row r="5823">
          <cell r="F5823" t="str">
            <v>HGC-Lib-26023730</v>
          </cell>
        </row>
        <row r="5824">
          <cell r="C5824" t="str">
            <v>HGC20250306005-0568</v>
          </cell>
        </row>
        <row r="5824">
          <cell r="F5824" t="str">
            <v>HGC-Lib-26023731</v>
          </cell>
        </row>
        <row r="5825">
          <cell r="C5825" t="str">
            <v>HGC20250306005-0568</v>
          </cell>
        </row>
        <row r="5825">
          <cell r="F5825" t="str">
            <v>HGC-Lib-26023732</v>
          </cell>
        </row>
        <row r="5826">
          <cell r="C5826" t="str">
            <v>HGC20250306005-0568</v>
          </cell>
        </row>
        <row r="5826">
          <cell r="F5826" t="str">
            <v>HGC-Lib-26023733</v>
          </cell>
        </row>
        <row r="5827">
          <cell r="C5827" t="str">
            <v>HGC20250306005-0568</v>
          </cell>
        </row>
        <row r="5827">
          <cell r="F5827" t="str">
            <v>HGC-Lib-26023734</v>
          </cell>
        </row>
        <row r="5828">
          <cell r="C5828" t="str">
            <v>HGC20250306005-0568</v>
          </cell>
        </row>
        <row r="5828">
          <cell r="F5828" t="str">
            <v>HGC-Lib-26023735</v>
          </cell>
        </row>
        <row r="5829">
          <cell r="C5829" t="str">
            <v>HGC20250306005-0568</v>
          </cell>
        </row>
        <row r="5829">
          <cell r="F5829" t="str">
            <v>HGC-Lib-26023736</v>
          </cell>
        </row>
        <row r="5830">
          <cell r="C5830" t="str">
            <v>HGC20250306005-0568</v>
          </cell>
        </row>
        <row r="5830">
          <cell r="F5830" t="str">
            <v>HGC-Lib-26023737</v>
          </cell>
        </row>
        <row r="5831">
          <cell r="C5831" t="str">
            <v>HGC20250306005-0568</v>
          </cell>
        </row>
        <row r="5831">
          <cell r="F5831" t="str">
            <v>HGC-Lib-26023738</v>
          </cell>
        </row>
        <row r="5832">
          <cell r="C5832" t="str">
            <v>HGC20250306005-0568</v>
          </cell>
        </row>
        <row r="5832">
          <cell r="F5832" t="str">
            <v>HGC-Lib-26023739</v>
          </cell>
        </row>
        <row r="5833">
          <cell r="C5833" t="str">
            <v>HGC20250306005-0568</v>
          </cell>
        </row>
        <row r="5833">
          <cell r="F5833" t="str">
            <v>HGC-Lib-26023740</v>
          </cell>
        </row>
        <row r="5834">
          <cell r="C5834" t="str">
            <v>HGC20250306005-0568</v>
          </cell>
        </row>
        <row r="5834">
          <cell r="F5834" t="str">
            <v>HGC-Lib-26023741</v>
          </cell>
        </row>
        <row r="5835">
          <cell r="C5835" t="str">
            <v>HGC20250306005-0568</v>
          </cell>
        </row>
        <row r="5835">
          <cell r="F5835" t="str">
            <v>HGC-Lib-26023742</v>
          </cell>
        </row>
        <row r="5836">
          <cell r="C5836" t="str">
            <v>HGC20250306005-0568</v>
          </cell>
        </row>
        <row r="5836">
          <cell r="F5836" t="str">
            <v>HGC-Lib-26023743</v>
          </cell>
        </row>
        <row r="5837">
          <cell r="C5837" t="str">
            <v>HGC20250306005-0568</v>
          </cell>
        </row>
        <row r="5837">
          <cell r="F5837" t="str">
            <v>HGC-Lib-26023744</v>
          </cell>
        </row>
        <row r="5838">
          <cell r="C5838" t="str">
            <v>HGC20250306005-0568</v>
          </cell>
        </row>
        <row r="5838">
          <cell r="F5838" t="str">
            <v>HGC-Lib-26023745</v>
          </cell>
        </row>
        <row r="5839">
          <cell r="C5839" t="str">
            <v>HGC20250306005-0568</v>
          </cell>
        </row>
        <row r="5839">
          <cell r="F5839" t="str">
            <v>HGC-Lib-26023746</v>
          </cell>
        </row>
        <row r="5840">
          <cell r="C5840" t="str">
            <v>HGC20250306005-0568</v>
          </cell>
        </row>
        <row r="5840">
          <cell r="F5840" t="str">
            <v>HGC-Lib-26023747</v>
          </cell>
        </row>
        <row r="5841">
          <cell r="C5841" t="str">
            <v>HGC20250306005-0568</v>
          </cell>
        </row>
        <row r="5841">
          <cell r="F5841" t="str">
            <v>HGC-Lib-26023748</v>
          </cell>
        </row>
        <row r="5842">
          <cell r="C5842" t="str">
            <v>HGC20250306005-0568</v>
          </cell>
        </row>
        <row r="5842">
          <cell r="F5842" t="str">
            <v>HGC-Lib-26023749</v>
          </cell>
        </row>
        <row r="5843">
          <cell r="C5843" t="str">
            <v>HGC20250306005-0568</v>
          </cell>
        </row>
        <row r="5843">
          <cell r="F5843" t="str">
            <v>HGC-Lib-26023750</v>
          </cell>
        </row>
        <row r="5844">
          <cell r="C5844" t="str">
            <v>HGC20250306005-0568</v>
          </cell>
        </row>
        <row r="5844">
          <cell r="F5844" t="str">
            <v>HGC-Lib-26023751</v>
          </cell>
        </row>
        <row r="5845">
          <cell r="C5845" t="str">
            <v>HGC20250306005-0568</v>
          </cell>
        </row>
        <row r="5845">
          <cell r="F5845" t="str">
            <v>HGC-Lib-26023752</v>
          </cell>
        </row>
        <row r="5846">
          <cell r="C5846" t="str">
            <v>HGC20250306005-0568</v>
          </cell>
        </row>
        <row r="5846">
          <cell r="F5846" t="str">
            <v>HGC-Lib-26023753</v>
          </cell>
        </row>
        <row r="5847">
          <cell r="C5847" t="str">
            <v>HGC20250306005-0568</v>
          </cell>
        </row>
        <row r="5847">
          <cell r="F5847" t="str">
            <v>HGC-Lib-26023754</v>
          </cell>
        </row>
        <row r="5848">
          <cell r="C5848" t="str">
            <v>HGC20250306005-0568</v>
          </cell>
        </row>
        <row r="5848">
          <cell r="F5848" t="str">
            <v>HGC-Lib-26023755</v>
          </cell>
        </row>
        <row r="5849">
          <cell r="C5849" t="str">
            <v>HGC20250306005-0568</v>
          </cell>
        </row>
        <row r="5849">
          <cell r="F5849" t="str">
            <v>HGC-Lib-26023756</v>
          </cell>
        </row>
        <row r="5850">
          <cell r="C5850" t="str">
            <v>HGC20250306005-0568</v>
          </cell>
        </row>
        <row r="5850">
          <cell r="F5850" t="str">
            <v>HGC-Lib-26023757</v>
          </cell>
        </row>
        <row r="5851">
          <cell r="C5851" t="str">
            <v>HGC20250306005-0568</v>
          </cell>
        </row>
        <row r="5851">
          <cell r="F5851" t="str">
            <v>HGC-Lib-26023758</v>
          </cell>
        </row>
        <row r="5852">
          <cell r="C5852" t="str">
            <v>HGC20250306005-0568</v>
          </cell>
        </row>
        <row r="5852">
          <cell r="F5852" t="str">
            <v>HGC-Lib-26023759</v>
          </cell>
        </row>
        <row r="5853">
          <cell r="C5853" t="str">
            <v>HGC20250306005-0568</v>
          </cell>
        </row>
        <row r="5853">
          <cell r="F5853" t="str">
            <v>HGC-Lib-26023760</v>
          </cell>
        </row>
        <row r="5854">
          <cell r="C5854" t="str">
            <v>HGC20250306005-0568</v>
          </cell>
        </row>
        <row r="5854">
          <cell r="F5854" t="str">
            <v>HGC-Lib-26023761</v>
          </cell>
        </row>
        <row r="5855">
          <cell r="C5855" t="str">
            <v>HGC20250306005-0569</v>
          </cell>
        </row>
        <row r="5855">
          <cell r="F5855" t="str">
            <v>HGC-Lib-26023762</v>
          </cell>
        </row>
        <row r="5856">
          <cell r="C5856" t="str">
            <v>HGC20250306005-0569</v>
          </cell>
        </row>
        <row r="5856">
          <cell r="F5856" t="str">
            <v>HGC-Lib-26023763</v>
          </cell>
        </row>
        <row r="5857">
          <cell r="C5857" t="str">
            <v>HGC20250306005-0569</v>
          </cell>
        </row>
        <row r="5857">
          <cell r="F5857" t="str">
            <v>HGC-Lib-26023764</v>
          </cell>
        </row>
        <row r="5858">
          <cell r="C5858" t="str">
            <v>HGC20250306005-0569</v>
          </cell>
        </row>
        <row r="5858">
          <cell r="F5858" t="str">
            <v>HGC-Lib-26023765</v>
          </cell>
        </row>
        <row r="5859">
          <cell r="C5859" t="str">
            <v>HGC20250306005-0569</v>
          </cell>
        </row>
        <row r="5859">
          <cell r="F5859" t="str">
            <v>HGC-Lib-26023766</v>
          </cell>
        </row>
        <row r="5860">
          <cell r="C5860" t="str">
            <v>HGC20250306005-0569</v>
          </cell>
        </row>
        <row r="5860">
          <cell r="F5860" t="str">
            <v>HGC-Lib-26023767</v>
          </cell>
        </row>
        <row r="5861">
          <cell r="C5861" t="str">
            <v>HGC20250306005-0569</v>
          </cell>
        </row>
        <row r="5861">
          <cell r="F5861" t="str">
            <v>HGC-Lib-26023768</v>
          </cell>
        </row>
        <row r="5862">
          <cell r="C5862" t="str">
            <v>HGC20250306005-0569</v>
          </cell>
        </row>
        <row r="5862">
          <cell r="F5862" t="str">
            <v>HGC-Lib-26023769</v>
          </cell>
        </row>
        <row r="5863">
          <cell r="C5863" t="str">
            <v>HGC20250306005-0569</v>
          </cell>
        </row>
        <row r="5863">
          <cell r="F5863" t="str">
            <v>HGC-Lib-26023770</v>
          </cell>
        </row>
        <row r="5864">
          <cell r="C5864" t="str">
            <v>HGC20250306005-0570</v>
          </cell>
        </row>
        <row r="5864">
          <cell r="F5864" t="str">
            <v>HGC-Lib-26023771</v>
          </cell>
        </row>
        <row r="5865">
          <cell r="C5865" t="str">
            <v>HGC20250306005-0570</v>
          </cell>
        </row>
        <row r="5865">
          <cell r="F5865" t="str">
            <v>HGC-Lib-26023772</v>
          </cell>
        </row>
        <row r="5866">
          <cell r="C5866" t="str">
            <v>HGC20250306005-0570</v>
          </cell>
        </row>
        <row r="5866">
          <cell r="F5866" t="str">
            <v>HGC-Lib-26023773</v>
          </cell>
        </row>
        <row r="5867">
          <cell r="C5867" t="str">
            <v>HGC20250306005-0570</v>
          </cell>
        </row>
        <row r="5867">
          <cell r="F5867" t="str">
            <v>HGC-Lib-26023774</v>
          </cell>
        </row>
        <row r="5868">
          <cell r="C5868" t="str">
            <v>HGC20250306005-0570</v>
          </cell>
        </row>
        <row r="5868">
          <cell r="F5868" t="str">
            <v>HGC-Lib-26023775</v>
          </cell>
        </row>
        <row r="5869">
          <cell r="C5869" t="str">
            <v>HGC20250306005-0570</v>
          </cell>
        </row>
        <row r="5869">
          <cell r="F5869" t="str">
            <v>HGC-Lib-26023776</v>
          </cell>
        </row>
        <row r="5870">
          <cell r="C5870" t="str">
            <v>HGC20250306005-0570</v>
          </cell>
        </row>
        <row r="5870">
          <cell r="F5870" t="str">
            <v>HGC-Lib-26023777</v>
          </cell>
        </row>
        <row r="5871">
          <cell r="C5871" t="str">
            <v>HGC20250306005-0570</v>
          </cell>
        </row>
        <row r="5871">
          <cell r="F5871" t="str">
            <v>HGC-Lib-26023778</v>
          </cell>
        </row>
        <row r="5872">
          <cell r="C5872" t="str">
            <v>HGC20250306005-0570</v>
          </cell>
        </row>
        <row r="5872">
          <cell r="F5872" t="str">
            <v>HGC-Lib-26023779</v>
          </cell>
        </row>
        <row r="5873">
          <cell r="C5873" t="str">
            <v>HGC20250306005-0570</v>
          </cell>
        </row>
        <row r="5873">
          <cell r="F5873" t="str">
            <v>HGC-Lib-26023780</v>
          </cell>
        </row>
        <row r="5874">
          <cell r="C5874" t="str">
            <v>HGC20250306005-0571</v>
          </cell>
        </row>
        <row r="5874">
          <cell r="F5874" t="str">
            <v>HGC-Lib-26023781</v>
          </cell>
        </row>
        <row r="5875">
          <cell r="C5875" t="str">
            <v>HGC20250306005-0572</v>
          </cell>
        </row>
        <row r="5875">
          <cell r="F5875" t="str">
            <v>HGC-Lib-26023782</v>
          </cell>
        </row>
        <row r="5876">
          <cell r="C5876" t="str">
            <v>HGC20250306005-0573</v>
          </cell>
        </row>
        <row r="5876">
          <cell r="F5876" t="str">
            <v>HGC-Lib-26023783</v>
          </cell>
        </row>
        <row r="5877">
          <cell r="C5877" t="str">
            <v>HGC20250306005-0573</v>
          </cell>
        </row>
        <row r="5877">
          <cell r="F5877" t="str">
            <v>HGC-Lib-26023784</v>
          </cell>
        </row>
        <row r="5878">
          <cell r="C5878" t="str">
            <v>HGC20250306005-0573</v>
          </cell>
        </row>
        <row r="5878">
          <cell r="F5878" t="str">
            <v>HGC-Lib-26023785</v>
          </cell>
        </row>
        <row r="5879">
          <cell r="C5879" t="str">
            <v>HGC20250306005-0573</v>
          </cell>
        </row>
        <row r="5879">
          <cell r="F5879" t="str">
            <v>HGC-Lib-26023786</v>
          </cell>
        </row>
        <row r="5880">
          <cell r="C5880" t="str">
            <v>HGC20250306005-0573</v>
          </cell>
        </row>
        <row r="5880">
          <cell r="F5880" t="str">
            <v>HGC-Lib-26023787</v>
          </cell>
        </row>
        <row r="5881">
          <cell r="C5881" t="str">
            <v>HGC20250306005-0573</v>
          </cell>
        </row>
        <row r="5881">
          <cell r="F5881" t="str">
            <v>HGC-Lib-26023788</v>
          </cell>
        </row>
        <row r="5882">
          <cell r="C5882" t="str">
            <v>HGC20250306005-0573</v>
          </cell>
        </row>
        <row r="5882">
          <cell r="F5882" t="str">
            <v>HGC-Lib-26023789</v>
          </cell>
        </row>
        <row r="5883">
          <cell r="C5883" t="str">
            <v>HGC20250306005-0573</v>
          </cell>
        </row>
        <row r="5883">
          <cell r="F5883" t="str">
            <v>HGC-Lib-26023790</v>
          </cell>
        </row>
        <row r="5884">
          <cell r="C5884" t="str">
            <v>HGC20250306005-0573</v>
          </cell>
        </row>
        <row r="5884">
          <cell r="F5884" t="str">
            <v>HGC-Lib-26023791</v>
          </cell>
        </row>
        <row r="5885">
          <cell r="C5885" t="str">
            <v>HGC20250306005-0573</v>
          </cell>
        </row>
        <row r="5885">
          <cell r="F5885" t="str">
            <v>HGC-Lib-26023792</v>
          </cell>
        </row>
        <row r="5886">
          <cell r="C5886" t="str">
            <v>HGC20250306005-0573</v>
          </cell>
        </row>
        <row r="5886">
          <cell r="F5886" t="str">
            <v>HGC-Lib-26023793</v>
          </cell>
        </row>
        <row r="5887">
          <cell r="C5887" t="str">
            <v>HGC20250306005-0573</v>
          </cell>
        </row>
        <row r="5887">
          <cell r="F5887" t="str">
            <v>HGC-Lib-26023794</v>
          </cell>
        </row>
        <row r="5888">
          <cell r="C5888" t="str">
            <v>HGC20250306005-0573</v>
          </cell>
        </row>
        <row r="5888">
          <cell r="F5888" t="str">
            <v>HGC-Lib-26023795</v>
          </cell>
        </row>
        <row r="5889">
          <cell r="C5889" t="str">
            <v>HGC20250306005-0573</v>
          </cell>
        </row>
        <row r="5889">
          <cell r="F5889" t="str">
            <v>HGC-Lib-26023796</v>
          </cell>
        </row>
        <row r="5890">
          <cell r="C5890" t="str">
            <v>HGC20250306005-0573</v>
          </cell>
        </row>
        <row r="5890">
          <cell r="F5890" t="str">
            <v>HGC-Lib-26023797</v>
          </cell>
        </row>
        <row r="5891">
          <cell r="C5891" t="str">
            <v>HGC20250306005-0573</v>
          </cell>
        </row>
        <row r="5891">
          <cell r="F5891" t="str">
            <v>HGC-Lib-26023798</v>
          </cell>
        </row>
        <row r="5892">
          <cell r="C5892" t="str">
            <v>HGC20250306005-0573</v>
          </cell>
        </row>
        <row r="5892">
          <cell r="F5892" t="str">
            <v>HGC-Lib-26023799</v>
          </cell>
        </row>
        <row r="5893">
          <cell r="C5893" t="str">
            <v>HGC20250306005-0573</v>
          </cell>
        </row>
        <row r="5893">
          <cell r="F5893" t="str">
            <v>HGC-Lib-26023800</v>
          </cell>
        </row>
        <row r="5894">
          <cell r="C5894" t="str">
            <v>HGC20250306005-0573</v>
          </cell>
        </row>
        <row r="5894">
          <cell r="F5894" t="str">
            <v>HGC-Lib-26023801</v>
          </cell>
        </row>
        <row r="5895">
          <cell r="C5895" t="str">
            <v>HGC20250306005-0573</v>
          </cell>
        </row>
        <row r="5895">
          <cell r="F5895" t="str">
            <v>HGC-Lib-26023802</v>
          </cell>
        </row>
        <row r="5896">
          <cell r="C5896" t="str">
            <v>HGC20250306005-0573</v>
          </cell>
        </row>
        <row r="5896">
          <cell r="F5896" t="str">
            <v>HGC-Lib-26023803</v>
          </cell>
        </row>
        <row r="5897">
          <cell r="C5897" t="str">
            <v>HGC20250306005-0573</v>
          </cell>
        </row>
        <row r="5897">
          <cell r="F5897" t="str">
            <v>HGC-Lib-26023804</v>
          </cell>
        </row>
        <row r="5898">
          <cell r="C5898" t="str">
            <v>HGC20250306005-0573</v>
          </cell>
        </row>
        <row r="5898">
          <cell r="F5898" t="str">
            <v>HGC-Lib-26023805</v>
          </cell>
        </row>
        <row r="5899">
          <cell r="C5899" t="str">
            <v>PSM-ZM202508060010-0147</v>
          </cell>
        </row>
        <row r="5899">
          <cell r="F5899" t="str">
            <v>HGC-Lib-26021513</v>
          </cell>
        </row>
        <row r="5900">
          <cell r="C5900" t="str">
            <v>PSM-ZM202508060010-0147</v>
          </cell>
        </row>
        <row r="5900">
          <cell r="F5900" t="str">
            <v>HGC-Lib-26021516</v>
          </cell>
        </row>
        <row r="5901">
          <cell r="C5901" t="str">
            <v>PSM-ZM202508060010-0147</v>
          </cell>
        </row>
        <row r="5901">
          <cell r="F5901" t="str">
            <v>HGC-Lib-26021517</v>
          </cell>
        </row>
        <row r="5902">
          <cell r="C5902" t="str">
            <v>PSM-ZM202508060010-0147</v>
          </cell>
        </row>
        <row r="5902">
          <cell r="F5902" t="str">
            <v>HGC-Lib-26021523</v>
          </cell>
        </row>
        <row r="5903">
          <cell r="C5903" t="str">
            <v>PSM-ZM202508060010-0147</v>
          </cell>
        </row>
        <row r="5903">
          <cell r="F5903" t="str">
            <v>HGC-Lib-26021530</v>
          </cell>
        </row>
        <row r="5904">
          <cell r="C5904" t="str">
            <v>PSM-ZM202508060010-0147</v>
          </cell>
        </row>
        <row r="5904">
          <cell r="F5904" t="str">
            <v>HGC-Lib-26021550</v>
          </cell>
        </row>
        <row r="5905">
          <cell r="C5905" t="str">
            <v>PSM-ZM202508060010-0147</v>
          </cell>
        </row>
        <row r="5905">
          <cell r="F5905" t="str">
            <v>HGC-Lib-26021552</v>
          </cell>
        </row>
        <row r="5906">
          <cell r="C5906" t="str">
            <v>PSM-ZM202508060010-0147</v>
          </cell>
        </row>
        <row r="5906">
          <cell r="F5906" t="str">
            <v>HGC-Lib-26021554</v>
          </cell>
        </row>
        <row r="5907">
          <cell r="C5907" t="str">
            <v>PSM-ZM202508060010-0147</v>
          </cell>
        </row>
        <row r="5907">
          <cell r="F5907" t="str">
            <v>HGC-Lib-26021555</v>
          </cell>
        </row>
        <row r="5908">
          <cell r="C5908" t="str">
            <v>PSM-ZM202508060010-0147</v>
          </cell>
        </row>
        <row r="5908">
          <cell r="F5908" t="str">
            <v>HGC-Lib-26021564</v>
          </cell>
        </row>
        <row r="5909">
          <cell r="C5909" t="str">
            <v>PSM-ZM202508060010-0148</v>
          </cell>
        </row>
        <row r="5909">
          <cell r="F5909" t="str">
            <v>HGC-Lib-26022465</v>
          </cell>
        </row>
        <row r="5910">
          <cell r="C5910" t="str">
            <v>PSM-ZM202508060010-0148</v>
          </cell>
        </row>
        <row r="5910">
          <cell r="F5910" t="str">
            <v>HGC-Lib-26022466</v>
          </cell>
        </row>
        <row r="5911">
          <cell r="C5911" t="str">
            <v>PSM-ZM202508060010-0148</v>
          </cell>
        </row>
        <row r="5911">
          <cell r="F5911" t="str">
            <v>HGC-Lib-26022469</v>
          </cell>
        </row>
        <row r="5912">
          <cell r="C5912" t="str">
            <v>PSM-ZM202508060010-0148</v>
          </cell>
        </row>
        <row r="5912">
          <cell r="F5912" t="str">
            <v>HGC-Lib-26022472</v>
          </cell>
        </row>
        <row r="5913">
          <cell r="C5913" t="str">
            <v>PSM-ZM202508060010-0148</v>
          </cell>
        </row>
        <row r="5913">
          <cell r="F5913" t="str">
            <v>HGC-Lib-26022474</v>
          </cell>
        </row>
        <row r="5914">
          <cell r="C5914" t="str">
            <v>PSM-ZM202508060010-0148</v>
          </cell>
        </row>
        <row r="5914">
          <cell r="F5914" t="str">
            <v>HGC-Lib-26022475</v>
          </cell>
        </row>
        <row r="5915">
          <cell r="C5915" t="str">
            <v>PSM-ZM202508060010-0148</v>
          </cell>
        </row>
        <row r="5915">
          <cell r="F5915" t="str">
            <v>HGC-Lib-26022477</v>
          </cell>
        </row>
        <row r="5916">
          <cell r="C5916" t="str">
            <v>PSM-ZM202508060010-0148</v>
          </cell>
        </row>
        <row r="5916">
          <cell r="F5916" t="str">
            <v>HGC-Lib-26022478</v>
          </cell>
        </row>
        <row r="5917">
          <cell r="C5917" t="str">
            <v>PSM-ZM202508060010-0148</v>
          </cell>
        </row>
        <row r="5917">
          <cell r="F5917" t="str">
            <v>HGC-Lib-26022480</v>
          </cell>
        </row>
        <row r="5918">
          <cell r="C5918" t="str">
            <v>PSM-ZM202508060010-0148</v>
          </cell>
        </row>
        <row r="5918">
          <cell r="F5918" t="str">
            <v>HGC-Lib-26022482</v>
          </cell>
        </row>
        <row r="5919">
          <cell r="C5919" t="str">
            <v>PSM-ZM202508060010-0148</v>
          </cell>
        </row>
        <row r="5919">
          <cell r="F5919" t="str">
            <v>HGC-Lib-26022487</v>
          </cell>
        </row>
        <row r="5920">
          <cell r="C5920" t="str">
            <v>PSM-ZM202508060010-0148</v>
          </cell>
        </row>
        <row r="5920">
          <cell r="F5920" t="str">
            <v>HGC-Lib-26022491</v>
          </cell>
        </row>
        <row r="5921">
          <cell r="C5921" t="str">
            <v>PSM-ZM202508060010-0148</v>
          </cell>
        </row>
        <row r="5921">
          <cell r="F5921" t="str">
            <v>HGC-Lib-26022492</v>
          </cell>
        </row>
        <row r="5922">
          <cell r="C5922" t="str">
            <v>PSM-ZM202508060010-0148</v>
          </cell>
        </row>
        <row r="5922">
          <cell r="F5922" t="str">
            <v>HGC-Lib-26022498</v>
          </cell>
        </row>
        <row r="5923">
          <cell r="C5923" t="str">
            <v>PSM-ZM202508060010-0148</v>
          </cell>
        </row>
        <row r="5923">
          <cell r="F5923" t="str">
            <v>HGC-Lib-26022500</v>
          </cell>
        </row>
        <row r="5924">
          <cell r="C5924" t="str">
            <v>PSM-ZM202508060010-0148</v>
          </cell>
        </row>
        <row r="5924">
          <cell r="F5924" t="str">
            <v>HGC-Lib-26022501</v>
          </cell>
        </row>
        <row r="5925">
          <cell r="C5925" t="str">
            <v>PSM-ZM202508060010-0148</v>
          </cell>
        </row>
        <row r="5925">
          <cell r="F5925" t="str">
            <v>HGC-Lib-26022509</v>
          </cell>
        </row>
        <row r="5926">
          <cell r="C5926" t="str">
            <v>PSM-ZM202508060010-0148</v>
          </cell>
        </row>
        <row r="5926">
          <cell r="F5926" t="str">
            <v>HGC-Lib-26022513</v>
          </cell>
        </row>
        <row r="5927">
          <cell r="C5927" t="str">
            <v>PSM-ZM202508060010-0148</v>
          </cell>
        </row>
        <row r="5927">
          <cell r="F5927" t="str">
            <v>HGC-Lib-26022521</v>
          </cell>
        </row>
        <row r="5928">
          <cell r="C5928" t="str">
            <v>PSM-ZM202508060010-0148</v>
          </cell>
        </row>
        <row r="5928">
          <cell r="F5928" t="str">
            <v>HGC-Lib-26022523</v>
          </cell>
        </row>
        <row r="5929">
          <cell r="C5929" t="str">
            <v>PSM-ZM202508060010-0148</v>
          </cell>
        </row>
        <row r="5929">
          <cell r="F5929" t="str">
            <v>HGC-Lib-26022525</v>
          </cell>
        </row>
        <row r="5930">
          <cell r="C5930" t="str">
            <v>PSM-ZM202508060010-0148</v>
          </cell>
        </row>
        <row r="5930">
          <cell r="F5930" t="str">
            <v>HGC-Lib-26022527</v>
          </cell>
        </row>
        <row r="5931">
          <cell r="C5931" t="str">
            <v>PSM-ZM202508060010-0148</v>
          </cell>
        </row>
        <row r="5931">
          <cell r="F5931" t="str">
            <v>HGC-Lib-26022528</v>
          </cell>
        </row>
        <row r="5932">
          <cell r="C5932" t="str">
            <v>PSM-ZM202508060010-0148</v>
          </cell>
        </row>
        <row r="5932">
          <cell r="F5932" t="str">
            <v>HGC-Lib-26022529</v>
          </cell>
        </row>
        <row r="5933">
          <cell r="C5933" t="str">
            <v>PSM-ZM202508060010-0148</v>
          </cell>
        </row>
        <row r="5933">
          <cell r="F5933" t="str">
            <v>HGC-Lib-26022531</v>
          </cell>
        </row>
        <row r="5934">
          <cell r="C5934" t="str">
            <v>PSM-ZM202508060010-0148</v>
          </cell>
        </row>
        <row r="5934">
          <cell r="F5934" t="str">
            <v>HGC-Lib-26022536</v>
          </cell>
        </row>
        <row r="5935">
          <cell r="C5935" t="str">
            <v>PSM-ZM202508060010-0148</v>
          </cell>
        </row>
        <row r="5935">
          <cell r="F5935" t="str">
            <v>HGC-Lib-26022537</v>
          </cell>
        </row>
        <row r="5936">
          <cell r="C5936" t="str">
            <v>PSM-ZM202508060010-0148</v>
          </cell>
        </row>
        <row r="5936">
          <cell r="F5936" t="str">
            <v>HGC-Lib-26022549</v>
          </cell>
        </row>
        <row r="5937">
          <cell r="C5937" t="str">
            <v>PSM-ZM202508060010-0148</v>
          </cell>
        </row>
        <row r="5937">
          <cell r="F5937" t="str">
            <v>HGC-Lib-26022550</v>
          </cell>
        </row>
        <row r="5938">
          <cell r="C5938" t="str">
            <v>PSM-ZM202508060010-0148</v>
          </cell>
        </row>
        <row r="5938">
          <cell r="F5938" t="str">
            <v>HGC-Lib-26022551</v>
          </cell>
        </row>
        <row r="5939">
          <cell r="C5939" t="str">
            <v>PSM-ZM202508060010-0148</v>
          </cell>
        </row>
        <row r="5939">
          <cell r="F5939" t="str">
            <v>HGC-Lib-26022552</v>
          </cell>
        </row>
        <row r="5940">
          <cell r="C5940" t="str">
            <v>PSM-ZM202508060010-0148</v>
          </cell>
        </row>
        <row r="5940">
          <cell r="F5940" t="str">
            <v>HGC-Lib-26022553</v>
          </cell>
        </row>
        <row r="5941">
          <cell r="C5941" t="str">
            <v>PSM-ZM202508060010-0148</v>
          </cell>
        </row>
        <row r="5941">
          <cell r="F5941" t="str">
            <v>HGC-Lib-26022555</v>
          </cell>
        </row>
        <row r="5942">
          <cell r="C5942" t="str">
            <v>PSM-ZM202508060010-0148</v>
          </cell>
        </row>
        <row r="5942">
          <cell r="F5942" t="str">
            <v>HGC-Lib-26022563</v>
          </cell>
        </row>
        <row r="5943">
          <cell r="C5943" t="str">
            <v>PSM-ZM202508060010-0148</v>
          </cell>
        </row>
        <row r="5943">
          <cell r="F5943" t="str">
            <v>HGC-Lib-26022618</v>
          </cell>
        </row>
        <row r="5944">
          <cell r="C5944" t="str">
            <v>PSM-ZM202508060010-0148</v>
          </cell>
        </row>
        <row r="5944">
          <cell r="F5944" t="str">
            <v>HGC-Lib-26022636</v>
          </cell>
        </row>
        <row r="5945">
          <cell r="C5945" t="str">
            <v>PSM-ZM202508060010-0148</v>
          </cell>
        </row>
        <row r="5945">
          <cell r="F5945" t="str">
            <v>HGC-Lib-26022638</v>
          </cell>
        </row>
        <row r="5946">
          <cell r="C5946" t="str">
            <v>PSM-ZM202508060010-0148</v>
          </cell>
        </row>
        <row r="5946">
          <cell r="F5946" t="str">
            <v>HGC-Lib-26022643</v>
          </cell>
        </row>
        <row r="5947">
          <cell r="C5947" t="str">
            <v>PSM-ZM202508060010-0148</v>
          </cell>
        </row>
        <row r="5947">
          <cell r="F5947" t="str">
            <v>HGC-Lib-26022645</v>
          </cell>
        </row>
        <row r="5948">
          <cell r="C5948" t="str">
            <v>PSM-ZM202508060010-0148</v>
          </cell>
        </row>
        <row r="5948">
          <cell r="F5948" t="str">
            <v>HGC-Lib-26022646</v>
          </cell>
        </row>
        <row r="5949">
          <cell r="C5949" t="str">
            <v>PSM-ZM202508060010-0148</v>
          </cell>
        </row>
        <row r="5949">
          <cell r="F5949" t="str">
            <v>HGC-Lib-26022649</v>
          </cell>
        </row>
        <row r="5950">
          <cell r="C5950" t="str">
            <v>PSM-ZM202508060010-0148</v>
          </cell>
        </row>
        <row r="5950">
          <cell r="F5950" t="str">
            <v>HGC-Lib-26022652</v>
          </cell>
        </row>
        <row r="5951">
          <cell r="C5951" t="str">
            <v>PSM-ZM202508060010-0148</v>
          </cell>
        </row>
        <row r="5951">
          <cell r="F5951" t="str">
            <v>HGC-Lib-26022669</v>
          </cell>
        </row>
        <row r="5952">
          <cell r="C5952" t="str">
            <v>PSM-ZM202508060010-0148</v>
          </cell>
        </row>
        <row r="5952">
          <cell r="F5952" t="str">
            <v>HGC-Lib-26022692</v>
          </cell>
        </row>
        <row r="5953">
          <cell r="C5953" t="str">
            <v>PSM-ZM202508060010-0148</v>
          </cell>
        </row>
        <row r="5953">
          <cell r="F5953" t="str">
            <v>HGC-Lib-26022699</v>
          </cell>
        </row>
        <row r="5954">
          <cell r="C5954" t="str">
            <v>PSM-ZM202508060010-0148</v>
          </cell>
        </row>
        <row r="5954">
          <cell r="F5954" t="str">
            <v>HGC-Lib-26022701</v>
          </cell>
        </row>
        <row r="5955">
          <cell r="C5955" t="str">
            <v>HGC20250306005-0574</v>
          </cell>
        </row>
        <row r="5955">
          <cell r="F5955" t="str">
            <v>HGC-Lib-26023806</v>
          </cell>
        </row>
        <row r="5956">
          <cell r="C5956" t="str">
            <v>HGC20250306005-0574</v>
          </cell>
        </row>
        <row r="5956">
          <cell r="F5956" t="str">
            <v>HGC-Lib-26023807</v>
          </cell>
        </row>
        <row r="5957">
          <cell r="C5957" t="str">
            <v>HGC20250306005-0574</v>
          </cell>
        </row>
        <row r="5957">
          <cell r="F5957" t="str">
            <v>HGC-Lib-26023808</v>
          </cell>
        </row>
        <row r="5958">
          <cell r="C5958" t="str">
            <v>HGC20250306005-0574</v>
          </cell>
        </row>
        <row r="5958">
          <cell r="F5958" t="str">
            <v>HGC-Lib-26023809</v>
          </cell>
        </row>
        <row r="5959">
          <cell r="C5959" t="str">
            <v>HGC20250306005-0574</v>
          </cell>
        </row>
        <row r="5959">
          <cell r="F5959" t="str">
            <v>HGC-Lib-26023810</v>
          </cell>
        </row>
        <row r="5960">
          <cell r="C5960" t="str">
            <v>HGC20250306005-0574</v>
          </cell>
        </row>
        <row r="5960">
          <cell r="F5960" t="str">
            <v>HGC-Lib-26023811</v>
          </cell>
        </row>
        <row r="5961">
          <cell r="C5961" t="str">
            <v>HGC20250306005-0574</v>
          </cell>
        </row>
        <row r="5961">
          <cell r="F5961" t="str">
            <v>HGC-Lib-26023812</v>
          </cell>
        </row>
        <row r="5962">
          <cell r="C5962" t="str">
            <v>HGC20250306005-0574</v>
          </cell>
        </row>
        <row r="5962">
          <cell r="F5962" t="str">
            <v>HGC-Lib-26023813</v>
          </cell>
        </row>
        <row r="5963">
          <cell r="C5963" t="str">
            <v>HGC20250306005-0574</v>
          </cell>
        </row>
        <row r="5963">
          <cell r="F5963" t="str">
            <v>HGC-Lib-26023814</v>
          </cell>
        </row>
        <row r="5964">
          <cell r="C5964" t="str">
            <v>HGC20250306005-0574</v>
          </cell>
        </row>
        <row r="5964">
          <cell r="F5964" t="str">
            <v>HGC-Lib-26023815</v>
          </cell>
        </row>
        <row r="5965">
          <cell r="C5965" t="str">
            <v>HGC20250306005-0574</v>
          </cell>
        </row>
        <row r="5965">
          <cell r="F5965" t="str">
            <v>HGC-Lib-26023816</v>
          </cell>
        </row>
        <row r="5966">
          <cell r="C5966" t="str">
            <v>HGC20250306005-0574</v>
          </cell>
        </row>
        <row r="5966">
          <cell r="F5966" t="str">
            <v>HGC-Lib-26023817</v>
          </cell>
        </row>
        <row r="5967">
          <cell r="C5967" t="str">
            <v>HGC20250306005-0574</v>
          </cell>
        </row>
        <row r="5967">
          <cell r="F5967" t="str">
            <v>HGC-Lib-26023818</v>
          </cell>
        </row>
        <row r="5968">
          <cell r="C5968" t="str">
            <v>HGC20250306005-0574</v>
          </cell>
        </row>
        <row r="5968">
          <cell r="F5968" t="str">
            <v>HGC-Lib-26023819</v>
          </cell>
        </row>
        <row r="5969">
          <cell r="C5969" t="str">
            <v>HGC20250306005-0574</v>
          </cell>
        </row>
        <row r="5969">
          <cell r="F5969" t="str">
            <v>HGC-Lib-26023820</v>
          </cell>
        </row>
        <row r="5970">
          <cell r="C5970" t="str">
            <v>HGC20250306005-0574</v>
          </cell>
        </row>
        <row r="5970">
          <cell r="F5970" t="str">
            <v>HGC-Lib-26023821</v>
          </cell>
        </row>
        <row r="5971">
          <cell r="C5971" t="str">
            <v>HGC20250306005-0574</v>
          </cell>
        </row>
        <row r="5971">
          <cell r="F5971" t="str">
            <v>HGC-Lib-26023822</v>
          </cell>
        </row>
        <row r="5972">
          <cell r="C5972" t="str">
            <v>HGC20250306005-0574</v>
          </cell>
        </row>
        <row r="5972">
          <cell r="F5972" t="str">
            <v>HGC-Lib-26023823</v>
          </cell>
        </row>
        <row r="5973">
          <cell r="C5973" t="str">
            <v>HGC20250306005-0574</v>
          </cell>
        </row>
        <row r="5973">
          <cell r="F5973" t="str">
            <v>HGC-Lib-26023824</v>
          </cell>
        </row>
        <row r="5974">
          <cell r="C5974" t="str">
            <v>HGC20250306005-0574</v>
          </cell>
        </row>
        <row r="5974">
          <cell r="F5974" t="str">
            <v>HGC-Lib-26023825</v>
          </cell>
        </row>
        <row r="5975">
          <cell r="C5975" t="str">
            <v>HGC20250306005-0574</v>
          </cell>
        </row>
        <row r="5975">
          <cell r="F5975" t="str">
            <v>HGC-Lib-26023826</v>
          </cell>
        </row>
        <row r="5976">
          <cell r="C5976" t="str">
            <v>HGC20250306005-0574</v>
          </cell>
        </row>
        <row r="5976">
          <cell r="F5976" t="str">
            <v>HGC-Lib-26023827</v>
          </cell>
        </row>
        <row r="5977">
          <cell r="C5977" t="str">
            <v>HGC20250306005-0574</v>
          </cell>
        </row>
        <row r="5977">
          <cell r="F5977" t="str">
            <v>HGC-Lib-26023828</v>
          </cell>
        </row>
        <row r="5978">
          <cell r="C5978" t="str">
            <v>HGC20250306005-0574</v>
          </cell>
        </row>
        <row r="5978">
          <cell r="F5978" t="str">
            <v>HGC-Lib-26023829</v>
          </cell>
        </row>
        <row r="5979">
          <cell r="C5979" t="str">
            <v>HGC20250306005-0574</v>
          </cell>
        </row>
        <row r="5979">
          <cell r="F5979" t="str">
            <v>HGC-Lib-26023830</v>
          </cell>
        </row>
        <row r="5980">
          <cell r="C5980" t="str">
            <v>HGC20250306005-0574</v>
          </cell>
        </row>
        <row r="5980">
          <cell r="F5980" t="str">
            <v>HGC-Lib-26023831</v>
          </cell>
        </row>
        <row r="5981">
          <cell r="C5981" t="str">
            <v>HGC20250306005-0574</v>
          </cell>
        </row>
        <row r="5981">
          <cell r="F5981" t="str">
            <v>HGC-Lib-26023832</v>
          </cell>
        </row>
        <row r="5982">
          <cell r="C5982" t="str">
            <v>HGC20250306005-0574</v>
          </cell>
        </row>
        <row r="5982">
          <cell r="F5982" t="str">
            <v>HGC-Lib-26023833</v>
          </cell>
        </row>
        <row r="5983">
          <cell r="C5983" t="str">
            <v>HGC20250306005-0574</v>
          </cell>
        </row>
        <row r="5983">
          <cell r="F5983" t="str">
            <v>HGC-Lib-26023834</v>
          </cell>
        </row>
        <row r="5984">
          <cell r="C5984" t="str">
            <v>HGC20250306005-0574</v>
          </cell>
        </row>
        <row r="5984">
          <cell r="F5984" t="str">
            <v>HGC-Lib-26023835</v>
          </cell>
        </row>
        <row r="5985">
          <cell r="C5985" t="str">
            <v>HGC20250306005-0574</v>
          </cell>
        </row>
        <row r="5985">
          <cell r="F5985" t="str">
            <v>HGC-Lib-26023836</v>
          </cell>
        </row>
        <row r="5986">
          <cell r="C5986" t="str">
            <v>HGC20250306005-0574</v>
          </cell>
        </row>
        <row r="5986">
          <cell r="F5986" t="str">
            <v>HGC-Lib-26023837</v>
          </cell>
        </row>
        <row r="5987">
          <cell r="C5987" t="str">
            <v>HGC20250306005-0574</v>
          </cell>
        </row>
        <row r="5987">
          <cell r="F5987" t="str">
            <v>HGC-Lib-26023838</v>
          </cell>
        </row>
        <row r="5988">
          <cell r="C5988" t="str">
            <v>HGC20250306005-0574</v>
          </cell>
        </row>
        <row r="5988">
          <cell r="F5988" t="str">
            <v>HGC-Lib-26023839</v>
          </cell>
        </row>
        <row r="5989">
          <cell r="C5989" t="str">
            <v>HGC20250306005-0574</v>
          </cell>
        </row>
        <row r="5989">
          <cell r="F5989" t="str">
            <v>HGC-Lib-26023840</v>
          </cell>
        </row>
        <row r="5990">
          <cell r="C5990" t="str">
            <v>HGC20250306005-0574</v>
          </cell>
        </row>
        <row r="5990">
          <cell r="F5990" t="str">
            <v>HGC-Lib-26023841</v>
          </cell>
        </row>
        <row r="5991">
          <cell r="C5991" t="str">
            <v>HGC20250306005-0574</v>
          </cell>
        </row>
        <row r="5991">
          <cell r="F5991" t="str">
            <v>HGC-Lib-26023842</v>
          </cell>
        </row>
        <row r="5992">
          <cell r="C5992" t="str">
            <v>HGC20250306005-0574</v>
          </cell>
        </row>
        <row r="5992">
          <cell r="F5992" t="str">
            <v>HGC-Lib-26023843</v>
          </cell>
        </row>
        <row r="5993">
          <cell r="C5993" t="str">
            <v>HGC20250306005-0574</v>
          </cell>
        </row>
        <row r="5993">
          <cell r="F5993" t="str">
            <v>HGC-Lib-26023844</v>
          </cell>
        </row>
        <row r="5994">
          <cell r="C5994" t="str">
            <v>HGC20250306005-0574</v>
          </cell>
        </row>
        <row r="5994">
          <cell r="F5994" t="str">
            <v>HGC-Lib-26023845</v>
          </cell>
        </row>
        <row r="5995">
          <cell r="C5995" t="str">
            <v>HGC20250306005-0574</v>
          </cell>
        </row>
        <row r="5995">
          <cell r="F5995" t="str">
            <v>HGC-Lib-26023846</v>
          </cell>
        </row>
        <row r="5996">
          <cell r="C5996" t="str">
            <v>HGC20250306005-0574</v>
          </cell>
        </row>
        <row r="5996">
          <cell r="F5996" t="str">
            <v>HGC-Lib-26023847</v>
          </cell>
        </row>
        <row r="5997">
          <cell r="C5997" t="str">
            <v>HGC20250306005-0574</v>
          </cell>
        </row>
        <row r="5997">
          <cell r="F5997" t="str">
            <v>HGC-Lib-26023848</v>
          </cell>
        </row>
        <row r="5998">
          <cell r="C5998" t="str">
            <v>HGC20250306005-0574</v>
          </cell>
        </row>
        <row r="5998">
          <cell r="F5998" t="str">
            <v>HGC-Lib-26023849</v>
          </cell>
        </row>
        <row r="5999">
          <cell r="C5999" t="str">
            <v>HGC20250306005-0574</v>
          </cell>
        </row>
        <row r="5999">
          <cell r="F5999" t="str">
            <v>HGC-Lib-26023850</v>
          </cell>
        </row>
        <row r="6000">
          <cell r="C6000" t="str">
            <v>HGC20250306005-0574</v>
          </cell>
        </row>
        <row r="6000">
          <cell r="F6000" t="str">
            <v>HGC-Lib-26023851</v>
          </cell>
        </row>
        <row r="6001">
          <cell r="C6001" t="str">
            <v>HGC20250306005-0574</v>
          </cell>
        </row>
        <row r="6001">
          <cell r="F6001" t="str">
            <v>HGC-Lib-26023852</v>
          </cell>
        </row>
        <row r="6002">
          <cell r="C6002" t="str">
            <v>HGC20250306005-0574</v>
          </cell>
        </row>
        <row r="6002">
          <cell r="F6002" t="str">
            <v>HGC-Lib-26023853</v>
          </cell>
        </row>
        <row r="6003">
          <cell r="C6003" t="str">
            <v>HGC20250306005-0574</v>
          </cell>
        </row>
        <row r="6003">
          <cell r="F6003" t="str">
            <v>HGC-Lib-26023854</v>
          </cell>
        </row>
        <row r="6004">
          <cell r="C6004" t="str">
            <v>HGC20250306005-0574</v>
          </cell>
        </row>
        <row r="6004">
          <cell r="F6004" t="str">
            <v>HGC-Lib-26023855</v>
          </cell>
        </row>
        <row r="6005">
          <cell r="C6005" t="str">
            <v>HGC20250306005-0574</v>
          </cell>
        </row>
        <row r="6005">
          <cell r="F6005" t="str">
            <v>HGC-Lib-26023856</v>
          </cell>
        </row>
        <row r="6006">
          <cell r="C6006" t="str">
            <v>HGC20250306005-0574</v>
          </cell>
        </row>
        <row r="6006">
          <cell r="F6006" t="str">
            <v>HGC-Lib-26023857</v>
          </cell>
        </row>
        <row r="6007">
          <cell r="C6007" t="str">
            <v>HGC20250306005-0574</v>
          </cell>
        </row>
        <row r="6007">
          <cell r="F6007" t="str">
            <v>HGC-Lib-26023858</v>
          </cell>
        </row>
        <row r="6008">
          <cell r="C6008" t="str">
            <v>HGC20250306005-0574</v>
          </cell>
        </row>
        <row r="6008">
          <cell r="F6008" t="str">
            <v>HGC-Lib-26023859</v>
          </cell>
        </row>
        <row r="6009">
          <cell r="C6009" t="str">
            <v>HGC20250306005-0574</v>
          </cell>
        </row>
        <row r="6009">
          <cell r="F6009" t="str">
            <v>HGC-Lib-26023860</v>
          </cell>
        </row>
        <row r="6010">
          <cell r="C6010" t="str">
            <v>HGC20250306005-0574</v>
          </cell>
        </row>
        <row r="6010">
          <cell r="F6010" t="str">
            <v>HGC-Lib-26023861</v>
          </cell>
        </row>
        <row r="6011">
          <cell r="C6011" t="str">
            <v>HGC20250306005-0574</v>
          </cell>
        </row>
        <row r="6011">
          <cell r="F6011" t="str">
            <v>HGC-Lib-26023862</v>
          </cell>
        </row>
        <row r="6012">
          <cell r="C6012" t="str">
            <v>HGC20250306005-0574</v>
          </cell>
        </row>
        <row r="6012">
          <cell r="F6012" t="str">
            <v>HGC-Lib-26023863</v>
          </cell>
        </row>
        <row r="6013">
          <cell r="C6013" t="str">
            <v>HGC20250306005-0574</v>
          </cell>
        </row>
        <row r="6013">
          <cell r="F6013" t="str">
            <v>HGC-Lib-26023864</v>
          </cell>
        </row>
        <row r="6014">
          <cell r="C6014" t="str">
            <v>HGC20250306005-0574</v>
          </cell>
        </row>
        <row r="6014">
          <cell r="F6014" t="str">
            <v>HGC-Lib-26023865</v>
          </cell>
        </row>
        <row r="6015">
          <cell r="C6015" t="str">
            <v>HGC20250306005-0574</v>
          </cell>
        </row>
        <row r="6015">
          <cell r="F6015" t="str">
            <v>HGC-Lib-26023866</v>
          </cell>
        </row>
        <row r="6016">
          <cell r="C6016" t="str">
            <v>HGC20250306005-0574</v>
          </cell>
        </row>
        <row r="6016">
          <cell r="F6016" t="str">
            <v>HGC-Lib-26023867</v>
          </cell>
        </row>
        <row r="6017">
          <cell r="C6017" t="str">
            <v>HGC20250306005-0574</v>
          </cell>
        </row>
        <row r="6017">
          <cell r="F6017" t="str">
            <v>HGC-Lib-26023868</v>
          </cell>
        </row>
        <row r="6018">
          <cell r="C6018" t="str">
            <v>HGC20250306005-0574</v>
          </cell>
        </row>
        <row r="6018">
          <cell r="F6018" t="str">
            <v>HGC-Lib-26023869</v>
          </cell>
        </row>
        <row r="6019">
          <cell r="C6019" t="str">
            <v>HGC20250306005-0574</v>
          </cell>
        </row>
        <row r="6019">
          <cell r="F6019" t="str">
            <v>HGC-Lib-26023870</v>
          </cell>
        </row>
        <row r="6020">
          <cell r="C6020" t="str">
            <v>HGC20250306005-0574</v>
          </cell>
        </row>
        <row r="6020">
          <cell r="F6020" t="str">
            <v>HGC-Lib-26023871</v>
          </cell>
        </row>
        <row r="6021">
          <cell r="C6021" t="str">
            <v>HGC20250306005-0574</v>
          </cell>
        </row>
        <row r="6021">
          <cell r="F6021" t="str">
            <v>HGC-Lib-26023872</v>
          </cell>
        </row>
        <row r="6022">
          <cell r="C6022" t="str">
            <v>HGC20250306005-0574</v>
          </cell>
        </row>
        <row r="6022">
          <cell r="F6022" t="str">
            <v>HGC-Lib-26023873</v>
          </cell>
        </row>
        <row r="6023">
          <cell r="C6023" t="str">
            <v>HGC20250306005-0574</v>
          </cell>
        </row>
        <row r="6023">
          <cell r="F6023" t="str">
            <v>HGC-Lib-26023874</v>
          </cell>
        </row>
        <row r="6024">
          <cell r="C6024" t="str">
            <v>HGC20250306005-0574</v>
          </cell>
        </row>
        <row r="6024">
          <cell r="F6024" t="str">
            <v>HGC-Lib-26023875</v>
          </cell>
        </row>
        <row r="6025">
          <cell r="C6025" t="str">
            <v>HGC20250306005-0574</v>
          </cell>
        </row>
        <row r="6025">
          <cell r="F6025" t="str">
            <v>HGC-Lib-26023876</v>
          </cell>
        </row>
        <row r="6026">
          <cell r="C6026" t="str">
            <v>HGC20250306005-0574</v>
          </cell>
        </row>
        <row r="6026">
          <cell r="F6026" t="str">
            <v>HGC-Lib-26023877</v>
          </cell>
        </row>
        <row r="6027">
          <cell r="C6027" t="str">
            <v>HGC20250306005-0574</v>
          </cell>
        </row>
        <row r="6027">
          <cell r="F6027" t="str">
            <v>HGC-Lib-26023878</v>
          </cell>
        </row>
        <row r="6028">
          <cell r="C6028" t="str">
            <v>HGC20250306005-0574</v>
          </cell>
        </row>
        <row r="6028">
          <cell r="F6028" t="str">
            <v>HGC-Lib-26023879</v>
          </cell>
        </row>
        <row r="6029">
          <cell r="C6029" t="str">
            <v>HGC20250306005-0574</v>
          </cell>
        </row>
        <row r="6029">
          <cell r="F6029" t="str">
            <v>HGC-Lib-26023880</v>
          </cell>
        </row>
        <row r="6030">
          <cell r="C6030" t="str">
            <v>HGC20250306005-0574</v>
          </cell>
        </row>
        <row r="6030">
          <cell r="F6030" t="str">
            <v>HGC-Lib-26023881</v>
          </cell>
        </row>
        <row r="6031">
          <cell r="C6031" t="str">
            <v>HGC20250306005-0574</v>
          </cell>
        </row>
        <row r="6031">
          <cell r="F6031" t="str">
            <v>HGC-Lib-26023882</v>
          </cell>
        </row>
        <row r="6032">
          <cell r="C6032" t="str">
            <v>HGC20250306005-0574</v>
          </cell>
        </row>
        <row r="6032">
          <cell r="F6032" t="str">
            <v>HGC-Lib-26023883</v>
          </cell>
        </row>
        <row r="6033">
          <cell r="C6033" t="str">
            <v>HGC20250306005-0574</v>
          </cell>
        </row>
        <row r="6033">
          <cell r="F6033" t="str">
            <v>HGC-Lib-26023884</v>
          </cell>
        </row>
        <row r="6034">
          <cell r="C6034" t="str">
            <v>HGC20250306005-0574</v>
          </cell>
        </row>
        <row r="6034">
          <cell r="F6034" t="str">
            <v>HGC-Lib-26023885</v>
          </cell>
        </row>
        <row r="6035">
          <cell r="C6035" t="str">
            <v>HGC20250306005-0574</v>
          </cell>
        </row>
        <row r="6035">
          <cell r="F6035" t="str">
            <v>HGC-Lib-26023886</v>
          </cell>
        </row>
        <row r="6036">
          <cell r="C6036" t="str">
            <v>HGC20250306005-0574</v>
          </cell>
        </row>
        <row r="6036">
          <cell r="F6036" t="str">
            <v>HGC-Lib-26023887</v>
          </cell>
        </row>
        <row r="6037">
          <cell r="C6037" t="str">
            <v>HGC20250306005-0574</v>
          </cell>
        </row>
        <row r="6037">
          <cell r="F6037" t="str">
            <v>HGC-Lib-26023888</v>
          </cell>
        </row>
        <row r="6038">
          <cell r="C6038" t="str">
            <v>HGC20250306005-0574</v>
          </cell>
        </row>
        <row r="6038">
          <cell r="F6038" t="str">
            <v>HGC-Lib-26023889</v>
          </cell>
        </row>
        <row r="6039">
          <cell r="C6039" t="str">
            <v>HGC20250306005-0574</v>
          </cell>
        </row>
        <row r="6039">
          <cell r="F6039" t="str">
            <v>HGC-Lib-26023890</v>
          </cell>
        </row>
        <row r="6040">
          <cell r="C6040" t="str">
            <v>HGC20250306005-0574</v>
          </cell>
        </row>
        <row r="6040">
          <cell r="F6040" t="str">
            <v>HGC-Lib-26023891</v>
          </cell>
        </row>
        <row r="6041">
          <cell r="C6041" t="str">
            <v>HGC20250306005-0574</v>
          </cell>
        </row>
        <row r="6041">
          <cell r="F6041" t="str">
            <v>HGC-Lib-26023892</v>
          </cell>
        </row>
        <row r="6042">
          <cell r="C6042" t="str">
            <v>HGC20250306005-0575</v>
          </cell>
        </row>
        <row r="6042">
          <cell r="F6042" t="str">
            <v>HGC-Lib-26023893</v>
          </cell>
        </row>
        <row r="6043">
          <cell r="C6043" t="str">
            <v>HGC20250306005-0575</v>
          </cell>
        </row>
        <row r="6043">
          <cell r="F6043" t="str">
            <v>HGC-Lib-26023894</v>
          </cell>
        </row>
        <row r="6044">
          <cell r="C6044" t="str">
            <v>HGC20250306005-0576</v>
          </cell>
        </row>
        <row r="6044">
          <cell r="F6044" t="str">
            <v>HGC-Lib-26023895</v>
          </cell>
        </row>
        <row r="6045">
          <cell r="C6045" t="str">
            <v>HGC20250306005-0576</v>
          </cell>
        </row>
        <row r="6045">
          <cell r="F6045" t="str">
            <v>HGC-Lib-26023896</v>
          </cell>
        </row>
        <row r="6046">
          <cell r="C6046" t="str">
            <v>HGC20250306005-0576</v>
          </cell>
        </row>
        <row r="6046">
          <cell r="F6046" t="str">
            <v>HGC-Lib-26023897</v>
          </cell>
        </row>
        <row r="6047">
          <cell r="C6047" t="str">
            <v>HGC20250306005-0576</v>
          </cell>
        </row>
        <row r="6047">
          <cell r="F6047" t="str">
            <v>HGC-Lib-26023898</v>
          </cell>
        </row>
        <row r="6048">
          <cell r="C6048" t="str">
            <v>HGC20250306005-0576</v>
          </cell>
        </row>
        <row r="6048">
          <cell r="F6048" t="str">
            <v>HGC-Lib-26023899</v>
          </cell>
        </row>
        <row r="6049">
          <cell r="C6049" t="str">
            <v>HGC20250306005-0576</v>
          </cell>
        </row>
        <row r="6049">
          <cell r="F6049" t="str">
            <v>HGC-Lib-26023900</v>
          </cell>
        </row>
        <row r="6050">
          <cell r="C6050" t="str">
            <v>HGC20250306005-0576</v>
          </cell>
        </row>
        <row r="6050">
          <cell r="F6050" t="str">
            <v>HGC-Lib-26023901</v>
          </cell>
        </row>
        <row r="6051">
          <cell r="C6051" t="str">
            <v>PSM-ZM202512150024-0004</v>
          </cell>
        </row>
        <row r="6051">
          <cell r="F6051" t="str">
            <v>HGC-Lib-26023926</v>
          </cell>
        </row>
        <row r="6052">
          <cell r="C6052" t="str">
            <v>PSM-ZM202601040005-0005</v>
          </cell>
        </row>
        <row r="6052">
          <cell r="F6052" t="str">
            <v>HGC-Lib-26023927</v>
          </cell>
        </row>
        <row r="6053">
          <cell r="C6053" t="str">
            <v>PSM-ZM202601040005-0005</v>
          </cell>
        </row>
        <row r="6053">
          <cell r="F6053" t="str">
            <v>HGC-Lib-26023928</v>
          </cell>
        </row>
        <row r="6054">
          <cell r="C6054" t="str">
            <v>PSM-ZM202601040005-0005</v>
          </cell>
        </row>
        <row r="6054">
          <cell r="F6054" t="str">
            <v>HGC-Lib-26023929</v>
          </cell>
        </row>
        <row r="6055">
          <cell r="C6055" t="str">
            <v>PSM-ZM202601040005-0005</v>
          </cell>
        </row>
        <row r="6055">
          <cell r="F6055" t="str">
            <v>HGC-Lib-26023930</v>
          </cell>
        </row>
        <row r="6056">
          <cell r="C6056" t="str">
            <v>PSM-ZM202601040005-0005</v>
          </cell>
        </row>
        <row r="6056">
          <cell r="F6056" t="str">
            <v>HGC-Lib-26023931</v>
          </cell>
        </row>
        <row r="6057">
          <cell r="C6057" t="str">
            <v>PSM-ZM202601040005-0005</v>
          </cell>
        </row>
        <row r="6057">
          <cell r="F6057" t="str">
            <v>HGC-Lib-26023932</v>
          </cell>
        </row>
        <row r="6058">
          <cell r="C6058" t="str">
            <v>PSM-ZM202601040005-0005</v>
          </cell>
        </row>
        <row r="6058">
          <cell r="F6058" t="str">
            <v>HGC-Lib-26023933</v>
          </cell>
        </row>
        <row r="6059">
          <cell r="C6059" t="str">
            <v>PSM-ZM202601040005-0005</v>
          </cell>
        </row>
        <row r="6059">
          <cell r="F6059" t="str">
            <v>HGC-Lib-26023934</v>
          </cell>
        </row>
        <row r="6060">
          <cell r="C6060" t="str">
            <v>PSM-ZM202601040005-0005</v>
          </cell>
        </row>
        <row r="6060">
          <cell r="F6060" t="str">
            <v>HGC-Lib-26023935</v>
          </cell>
        </row>
        <row r="6061">
          <cell r="C6061" t="str">
            <v>PSM-ZM202601040005-0005</v>
          </cell>
        </row>
        <row r="6061">
          <cell r="F6061" t="str">
            <v>HGC-Lib-26023936</v>
          </cell>
        </row>
        <row r="6062">
          <cell r="C6062" t="str">
            <v>PSM-ZM202601040005-0005</v>
          </cell>
        </row>
        <row r="6062">
          <cell r="F6062" t="str">
            <v>HGC-Lib-26023937</v>
          </cell>
        </row>
        <row r="6063">
          <cell r="C6063" t="str">
            <v>PSM-ZM202601040005-0005</v>
          </cell>
        </row>
        <row r="6063">
          <cell r="F6063" t="str">
            <v>HGC-Lib-26023938</v>
          </cell>
        </row>
        <row r="6064">
          <cell r="C6064" t="str">
            <v>PSM-ZM202601040005-0005</v>
          </cell>
        </row>
        <row r="6064">
          <cell r="F6064" t="str">
            <v>HGC-Lib-26023939</v>
          </cell>
        </row>
        <row r="6065">
          <cell r="C6065" t="str">
            <v>PSM-ZM202601130005-0001</v>
          </cell>
        </row>
        <row r="6065">
          <cell r="F6065" t="str">
            <v>HGC-Lib-26023943</v>
          </cell>
        </row>
        <row r="6066">
          <cell r="C6066" t="str">
            <v>PSM-ZM202601130005-0002</v>
          </cell>
        </row>
        <row r="6066">
          <cell r="F6066" t="str">
            <v>HGC-Lib-26023944</v>
          </cell>
        </row>
        <row r="6067">
          <cell r="C6067" t="str">
            <v>PSM-ZM202512160005-0089</v>
          </cell>
        </row>
        <row r="6067">
          <cell r="F6067" t="str">
            <v>HGC-Lib-26023951</v>
          </cell>
        </row>
        <row r="6068">
          <cell r="C6068" t="str">
            <v>PSM-ZM202512160005-0089</v>
          </cell>
        </row>
        <row r="6068">
          <cell r="F6068" t="str">
            <v>HGC-Lib-26023952</v>
          </cell>
        </row>
        <row r="6069">
          <cell r="C6069" t="str">
            <v>PSM-ZM202512160005-0089</v>
          </cell>
        </row>
        <row r="6069">
          <cell r="F6069" t="str">
            <v>HGC-Lib-26023953</v>
          </cell>
        </row>
        <row r="6070">
          <cell r="C6070" t="str">
            <v>PSM-ZM202512160005-0089</v>
          </cell>
        </row>
        <row r="6070">
          <cell r="F6070" t="str">
            <v>HGC-Lib-26023954</v>
          </cell>
        </row>
        <row r="6071">
          <cell r="C6071" t="str">
            <v>PSM-ZM202512160005-0089</v>
          </cell>
        </row>
        <row r="6071">
          <cell r="F6071" t="str">
            <v>HGC-Lib-26023955</v>
          </cell>
        </row>
        <row r="6072">
          <cell r="C6072" t="str">
            <v>PSM-ZM202512160005-0089</v>
          </cell>
        </row>
        <row r="6072">
          <cell r="F6072" t="str">
            <v>HGC-Lib-26023956</v>
          </cell>
        </row>
        <row r="6073">
          <cell r="C6073" t="str">
            <v>PSM-ZM202512160005-0089</v>
          </cell>
        </row>
        <row r="6073">
          <cell r="F6073" t="str">
            <v>HGC-Lib-26023957</v>
          </cell>
        </row>
        <row r="6074">
          <cell r="C6074" t="str">
            <v>PSM-ZM202512160005-0089</v>
          </cell>
        </row>
        <row r="6074">
          <cell r="F6074" t="str">
            <v>HGC-Lib-26023958</v>
          </cell>
        </row>
        <row r="6075">
          <cell r="C6075" t="str">
            <v>PSM-ZM202512160005-0089</v>
          </cell>
        </row>
        <row r="6075">
          <cell r="F6075" t="str">
            <v>HGC-Lib-26023959</v>
          </cell>
        </row>
        <row r="6076">
          <cell r="C6076" t="str">
            <v>PSM-ZM202512160005-0089</v>
          </cell>
        </row>
        <row r="6076">
          <cell r="F6076" t="str">
            <v>HGC-Lib-26023960</v>
          </cell>
        </row>
        <row r="6077">
          <cell r="C6077" t="str">
            <v>PSM-ZM202512160005-0089</v>
          </cell>
        </row>
        <row r="6077">
          <cell r="F6077" t="str">
            <v>HGC-Lib-26023961</v>
          </cell>
        </row>
        <row r="6078">
          <cell r="C6078" t="str">
            <v>PSM-ZM202512160005-0089</v>
          </cell>
        </row>
        <row r="6078">
          <cell r="F6078" t="str">
            <v>HGC-Lib-26023962</v>
          </cell>
        </row>
        <row r="6079">
          <cell r="C6079" t="str">
            <v>PSM-ZM202512160005-0089</v>
          </cell>
        </row>
        <row r="6079">
          <cell r="F6079" t="str">
            <v>HGC-Lib-26023963</v>
          </cell>
        </row>
        <row r="6080">
          <cell r="C6080" t="str">
            <v>PSM-ZM202512160005-0089</v>
          </cell>
        </row>
        <row r="6080">
          <cell r="F6080" t="str">
            <v>HGC-Lib-26023964</v>
          </cell>
        </row>
        <row r="6081">
          <cell r="C6081" t="str">
            <v>PSM-ZM202512160005-0089</v>
          </cell>
        </row>
        <row r="6081">
          <cell r="F6081" t="str">
            <v>HGC-Lib-26023965</v>
          </cell>
        </row>
        <row r="6082">
          <cell r="C6082" t="str">
            <v>PSM-ZM202512160005-0089</v>
          </cell>
        </row>
        <row r="6082">
          <cell r="F6082" t="str">
            <v>HGC-Lib-26023966</v>
          </cell>
        </row>
        <row r="6083">
          <cell r="C6083" t="str">
            <v>PSM-ZM202512160005-0089</v>
          </cell>
        </row>
        <row r="6083">
          <cell r="F6083" t="str">
            <v>HGC-Lib-26023967</v>
          </cell>
        </row>
        <row r="6084">
          <cell r="C6084" t="str">
            <v>PSM-ZM202512160005-0089</v>
          </cell>
        </row>
        <row r="6084">
          <cell r="F6084" t="str">
            <v>HGC-Lib-26023968</v>
          </cell>
        </row>
        <row r="6085">
          <cell r="C6085" t="str">
            <v>PSM-ZM202512160005-0089</v>
          </cell>
        </row>
        <row r="6085">
          <cell r="F6085" t="str">
            <v>HGC-Lib-26023969</v>
          </cell>
        </row>
        <row r="6086">
          <cell r="C6086" t="str">
            <v>PSM-ZM202512160005-0089</v>
          </cell>
        </row>
        <row r="6086">
          <cell r="F6086" t="str">
            <v>HGC-Lib-26023970</v>
          </cell>
        </row>
        <row r="6087">
          <cell r="C6087" t="str">
            <v>PSM-ZM202512160005-0089</v>
          </cell>
        </row>
        <row r="6087">
          <cell r="F6087" t="str">
            <v>HGC-Lib-26023971</v>
          </cell>
        </row>
        <row r="6088">
          <cell r="C6088" t="str">
            <v>PSM-ZM202512160005-0089</v>
          </cell>
        </row>
        <row r="6088">
          <cell r="F6088" t="str">
            <v>HGC-Lib-26023972</v>
          </cell>
        </row>
        <row r="6089">
          <cell r="C6089" t="str">
            <v>PSM-ZM202512160005-0089</v>
          </cell>
        </row>
        <row r="6089">
          <cell r="F6089" t="str">
            <v>HGC-Lib-26023973</v>
          </cell>
        </row>
        <row r="6090">
          <cell r="C6090" t="str">
            <v>PSM-ZM202512160005-0089</v>
          </cell>
        </row>
        <row r="6090">
          <cell r="F6090" t="str">
            <v>HGC-Lib-26023974</v>
          </cell>
        </row>
        <row r="6091">
          <cell r="C6091" t="str">
            <v>PSM-ZM202512160005-0090</v>
          </cell>
        </row>
        <row r="6091">
          <cell r="F6091" t="str">
            <v>HGC-Lib-26023975</v>
          </cell>
        </row>
        <row r="6092">
          <cell r="C6092" t="str">
            <v>PSM-ZM202512160005-0090</v>
          </cell>
        </row>
        <row r="6092">
          <cell r="F6092" t="str">
            <v>HGC-Lib-26023976</v>
          </cell>
        </row>
        <row r="6093">
          <cell r="C6093" t="str">
            <v>PSM-ZM202512160005-0090</v>
          </cell>
        </row>
        <row r="6093">
          <cell r="F6093" t="str">
            <v>HGC-Lib-26023977</v>
          </cell>
        </row>
        <row r="6094">
          <cell r="C6094" t="str">
            <v>PSM-ZM202512160005-0090</v>
          </cell>
        </row>
        <row r="6094">
          <cell r="F6094" t="str">
            <v>HGC-Lib-26023978</v>
          </cell>
        </row>
        <row r="6095">
          <cell r="C6095" t="str">
            <v>PSM-ZM202512160005-0090</v>
          </cell>
        </row>
        <row r="6095">
          <cell r="F6095" t="str">
            <v>HGC-Lib-26023979</v>
          </cell>
        </row>
        <row r="6096">
          <cell r="C6096" t="str">
            <v>PSM-ZM202512160005-0090</v>
          </cell>
        </row>
        <row r="6096">
          <cell r="F6096" t="str">
            <v>HGC-Lib-26023980</v>
          </cell>
        </row>
        <row r="6097">
          <cell r="C6097" t="str">
            <v>PSM-ZM202512160005-0090</v>
          </cell>
        </row>
        <row r="6097">
          <cell r="F6097" t="str">
            <v>HGC-Lib-26023981</v>
          </cell>
        </row>
        <row r="6098">
          <cell r="C6098" t="str">
            <v>PSM-ZM202512160005-0090</v>
          </cell>
        </row>
        <row r="6098">
          <cell r="F6098" t="str">
            <v>HGC-Lib-26023982</v>
          </cell>
        </row>
        <row r="6099">
          <cell r="C6099" t="str">
            <v>PSM-ZM202512160005-0090</v>
          </cell>
        </row>
        <row r="6099">
          <cell r="F6099" t="str">
            <v>HGC-Lib-26023983</v>
          </cell>
        </row>
        <row r="6100">
          <cell r="C6100" t="str">
            <v>PSM-ZM202512160005-0090</v>
          </cell>
        </row>
        <row r="6100">
          <cell r="F6100" t="str">
            <v>HGC-Lib-26023984</v>
          </cell>
        </row>
        <row r="6101">
          <cell r="C6101" t="str">
            <v>PSM-ZM202512160005-0090</v>
          </cell>
        </row>
        <row r="6101">
          <cell r="F6101" t="str">
            <v>HGC-Lib-26023985</v>
          </cell>
        </row>
        <row r="6102">
          <cell r="C6102" t="str">
            <v>PSM-ZM202512160005-0090</v>
          </cell>
        </row>
        <row r="6102">
          <cell r="F6102" t="str">
            <v>HGC-Lib-26023986</v>
          </cell>
        </row>
        <row r="6103">
          <cell r="C6103" t="str">
            <v>PSM-ZM202512160005-0090</v>
          </cell>
        </row>
        <row r="6103">
          <cell r="F6103" t="str">
            <v>HGC-Lib-26023987</v>
          </cell>
        </row>
        <row r="6104">
          <cell r="C6104" t="str">
            <v>PSM-ZM202512160005-0090</v>
          </cell>
        </row>
        <row r="6104">
          <cell r="F6104" t="str">
            <v>HGC-Lib-26023988</v>
          </cell>
        </row>
        <row r="6105">
          <cell r="C6105" t="str">
            <v>PSM-ZM202512160005-0090</v>
          </cell>
        </row>
        <row r="6105">
          <cell r="F6105" t="str">
            <v>HGC-Lib-26023989</v>
          </cell>
        </row>
        <row r="6106">
          <cell r="C6106" t="str">
            <v>PSM-ZM202512160005-0090</v>
          </cell>
        </row>
        <row r="6106">
          <cell r="F6106" t="str">
            <v>HGC-Lib-26023990</v>
          </cell>
        </row>
        <row r="6107">
          <cell r="C6107" t="str">
            <v>PSM-ZM202512160005-0090</v>
          </cell>
        </row>
        <row r="6107">
          <cell r="F6107" t="str">
            <v>HGC-Lib-26023991</v>
          </cell>
        </row>
        <row r="6108">
          <cell r="C6108" t="str">
            <v>PSM-ZM202512160005-0090</v>
          </cell>
        </row>
        <row r="6108">
          <cell r="F6108" t="str">
            <v>HGC-Lib-26023992</v>
          </cell>
        </row>
        <row r="6109">
          <cell r="C6109" t="str">
            <v>PSM-ZM202512160005-0090</v>
          </cell>
        </row>
        <row r="6109">
          <cell r="F6109" t="str">
            <v>HGC-Lib-26023993</v>
          </cell>
        </row>
        <row r="6110">
          <cell r="C6110" t="str">
            <v>PSM-ZM202512160005-0090</v>
          </cell>
        </row>
        <row r="6110">
          <cell r="F6110" t="str">
            <v>HGC-Lib-26023994</v>
          </cell>
        </row>
        <row r="6111">
          <cell r="C6111" t="str">
            <v>PSM-ZM202512160005-0090</v>
          </cell>
        </row>
        <row r="6111">
          <cell r="F6111" t="str">
            <v>HGC-Lib-26023995</v>
          </cell>
        </row>
        <row r="6112">
          <cell r="C6112" t="str">
            <v>PSM-ZM202512160005-0090</v>
          </cell>
        </row>
        <row r="6112">
          <cell r="F6112" t="str">
            <v>HGC-Lib-26023996</v>
          </cell>
        </row>
        <row r="6113">
          <cell r="C6113" t="str">
            <v>PSM-ZM202512160005-0090</v>
          </cell>
        </row>
        <row r="6113">
          <cell r="F6113" t="str">
            <v>HGC-Lib-26023997</v>
          </cell>
        </row>
        <row r="6114">
          <cell r="C6114" t="str">
            <v>PSM-ZM202512160005-0090</v>
          </cell>
        </row>
        <row r="6114">
          <cell r="F6114" t="str">
            <v>HGC-Lib-26023998</v>
          </cell>
        </row>
        <row r="6115">
          <cell r="C6115" t="str">
            <v>HGC20250411012-0019</v>
          </cell>
        </row>
        <row r="6115">
          <cell r="F6115" t="str">
            <v>HGC-Lib-26023999</v>
          </cell>
        </row>
        <row r="6116">
          <cell r="C6116" t="str">
            <v>HGC20250411012-0019</v>
          </cell>
        </row>
        <row r="6116">
          <cell r="F6116" t="str">
            <v>HGC-Lib-26024000</v>
          </cell>
        </row>
        <row r="6117">
          <cell r="C6117" t="str">
            <v>HGC20250411012-0019</v>
          </cell>
        </row>
        <row r="6117">
          <cell r="F6117" t="str">
            <v>HGC-Lib-26024001</v>
          </cell>
        </row>
        <row r="6118">
          <cell r="C6118" t="str">
            <v>HGC20250411012-0019</v>
          </cell>
        </row>
        <row r="6118">
          <cell r="F6118" t="str">
            <v>HGC-Lib-26024002</v>
          </cell>
        </row>
        <row r="6119">
          <cell r="C6119" t="str">
            <v>HGC20250411012-0019</v>
          </cell>
        </row>
        <row r="6119">
          <cell r="F6119" t="str">
            <v>HGC-Lib-26024003</v>
          </cell>
        </row>
        <row r="6120">
          <cell r="C6120" t="str">
            <v>HGC20250411012-0019</v>
          </cell>
        </row>
        <row r="6120">
          <cell r="F6120" t="str">
            <v>HGC-Lib-26024004</v>
          </cell>
        </row>
        <row r="6121">
          <cell r="C6121" t="str">
            <v>PSM-ZM202509100007-0002</v>
          </cell>
        </row>
        <row r="6121">
          <cell r="F6121" t="str">
            <v>HGC-POOL-26024005</v>
          </cell>
        </row>
        <row r="6122">
          <cell r="C6122" t="str">
            <v>PSM-ZM202509100007-0002</v>
          </cell>
        </row>
        <row r="6122">
          <cell r="F6122" t="str">
            <v>HGC-Lib-26024006</v>
          </cell>
        </row>
        <row r="6123">
          <cell r="C6123" t="str">
            <v>PSM-ZM202509100007-0002</v>
          </cell>
        </row>
        <row r="6123">
          <cell r="F6123" t="str">
            <v>HGC-Lib-26024007</v>
          </cell>
        </row>
        <row r="6124">
          <cell r="C6124" t="str">
            <v>PSM-ZM202509100007-0002</v>
          </cell>
        </row>
        <row r="6124">
          <cell r="F6124" t="str">
            <v>HGC-POOL-26024008</v>
          </cell>
        </row>
        <row r="6125">
          <cell r="C6125" t="str">
            <v>PSM-ZM202509100007-0002</v>
          </cell>
        </row>
        <row r="6125">
          <cell r="F6125" t="str">
            <v>HGC-Lib-26024009</v>
          </cell>
        </row>
        <row r="6126">
          <cell r="C6126" t="str">
            <v>PSM-ZM202509100007-0002</v>
          </cell>
        </row>
        <row r="6126">
          <cell r="F6126" t="str">
            <v>HGC-Lib-26024010</v>
          </cell>
        </row>
        <row r="6127">
          <cell r="C6127" t="str">
            <v>PSM-ZM202601210011-0031</v>
          </cell>
        </row>
        <row r="6127">
          <cell r="F6127" t="str">
            <v>HGC-Lib-26024011</v>
          </cell>
        </row>
        <row r="6128">
          <cell r="C6128" t="str">
            <v>PSM-ZM202601210011-0031</v>
          </cell>
        </row>
        <row r="6128">
          <cell r="F6128" t="str">
            <v>HGC-Lib-26024012</v>
          </cell>
        </row>
        <row r="6129">
          <cell r="C6129" t="str">
            <v>PSM-ZM202601210011-0031</v>
          </cell>
        </row>
        <row r="6129">
          <cell r="F6129" t="str">
            <v>HGC-Lib-26024013</v>
          </cell>
        </row>
        <row r="6130">
          <cell r="C6130" t="str">
            <v>PSM-ZM202601210011-0028</v>
          </cell>
        </row>
        <row r="6130">
          <cell r="F6130" t="str">
            <v>HGC-Lib-26024014</v>
          </cell>
        </row>
        <row r="6131">
          <cell r="C6131" t="str">
            <v>PSM-ZM202601210011-0028</v>
          </cell>
        </row>
        <row r="6131">
          <cell r="F6131" t="str">
            <v>HGC-Lib-26024015</v>
          </cell>
        </row>
        <row r="6132">
          <cell r="C6132" t="str">
            <v>PSM-ZM202601210011-0028</v>
          </cell>
        </row>
        <row r="6132">
          <cell r="F6132" t="str">
            <v>HGC-Lib-26024016</v>
          </cell>
        </row>
        <row r="6133">
          <cell r="C6133" t="str">
            <v>PSM-ZM202601210011-0028</v>
          </cell>
        </row>
        <row r="6133">
          <cell r="F6133" t="str">
            <v>HGC-Lib-26024017</v>
          </cell>
        </row>
        <row r="6134">
          <cell r="C6134" t="str">
            <v>PSM-ZM202601210011-0028</v>
          </cell>
        </row>
        <row r="6134">
          <cell r="F6134" t="str">
            <v>HGC-Lib-26024018</v>
          </cell>
        </row>
        <row r="6135">
          <cell r="C6135" t="str">
            <v>PSM-ZM202601210011-0028</v>
          </cell>
        </row>
        <row r="6135">
          <cell r="F6135" t="str">
            <v>HGC-Lib-26024019</v>
          </cell>
        </row>
        <row r="6136">
          <cell r="C6136" t="str">
            <v>PSM-ZM202601210011-0028</v>
          </cell>
        </row>
        <row r="6136">
          <cell r="F6136" t="str">
            <v>HGC-Lib-26024020</v>
          </cell>
        </row>
        <row r="6137">
          <cell r="C6137" t="str">
            <v>PSM-ZM202601210011-0028</v>
          </cell>
        </row>
        <row r="6137">
          <cell r="F6137" t="str">
            <v>HGC-Lib-26024021</v>
          </cell>
        </row>
        <row r="6138">
          <cell r="C6138" t="str">
            <v>PSM-ZM202601210011-0028</v>
          </cell>
        </row>
        <row r="6138">
          <cell r="F6138" t="str">
            <v>HGC-Lib-26024022</v>
          </cell>
        </row>
        <row r="6139">
          <cell r="C6139" t="str">
            <v>PSM-ZM202601210011-0028</v>
          </cell>
        </row>
        <row r="6139">
          <cell r="F6139" t="str">
            <v>HGC-Lib-26024023</v>
          </cell>
        </row>
        <row r="6140">
          <cell r="C6140" t="str">
            <v>PSM-ZM202601210011-0028</v>
          </cell>
        </row>
        <row r="6140">
          <cell r="F6140" t="str">
            <v>HGC-Lib-26024024</v>
          </cell>
        </row>
        <row r="6141">
          <cell r="C6141" t="str">
            <v>PSM-ZM202601210011-0028</v>
          </cell>
        </row>
        <row r="6141">
          <cell r="F6141" t="str">
            <v>HGC-Lib-26024025</v>
          </cell>
        </row>
        <row r="6142">
          <cell r="C6142" t="str">
            <v>PSM-ZM202601210011-0028</v>
          </cell>
        </row>
        <row r="6142">
          <cell r="F6142" t="str">
            <v>HGC-Lib-26024026</v>
          </cell>
        </row>
        <row r="6143">
          <cell r="C6143" t="str">
            <v>PSM-ZM202601210011-0028</v>
          </cell>
        </row>
        <row r="6143">
          <cell r="F6143" t="str">
            <v>HGC-Lib-26024027</v>
          </cell>
        </row>
        <row r="6144">
          <cell r="C6144" t="str">
            <v>PSM-ZM202601210011-0028</v>
          </cell>
        </row>
        <row r="6144">
          <cell r="F6144" t="str">
            <v>HGC-Lib-26024028</v>
          </cell>
        </row>
        <row r="6145">
          <cell r="C6145" t="str">
            <v>PSM-ZM202601210011-0028</v>
          </cell>
        </row>
        <row r="6145">
          <cell r="F6145" t="str">
            <v>HGC-Lib-26024029</v>
          </cell>
        </row>
        <row r="6146">
          <cell r="C6146" t="str">
            <v>PSM-ZM202601210011-0028</v>
          </cell>
        </row>
        <row r="6146">
          <cell r="F6146" t="str">
            <v>HGC-Lib-26024030</v>
          </cell>
        </row>
        <row r="6147">
          <cell r="C6147" t="str">
            <v>PSM-ZM202601210011-0028</v>
          </cell>
        </row>
        <row r="6147">
          <cell r="F6147" t="str">
            <v>HGC-Lib-26024031</v>
          </cell>
        </row>
        <row r="6148">
          <cell r="C6148" t="str">
            <v>PSM-ZM202601210011-0028</v>
          </cell>
        </row>
        <row r="6148">
          <cell r="F6148" t="str">
            <v>HGC-Lib-26024032</v>
          </cell>
        </row>
        <row r="6149">
          <cell r="C6149" t="str">
            <v>PSM-ZM202601210011-0028</v>
          </cell>
        </row>
        <row r="6149">
          <cell r="F6149" t="str">
            <v>HGC-Lib-26024033</v>
          </cell>
        </row>
        <row r="6150">
          <cell r="C6150" t="str">
            <v>PSM-ZM202601210011-0028</v>
          </cell>
        </row>
        <row r="6150">
          <cell r="F6150" t="str">
            <v>HGC-Lib-26024034</v>
          </cell>
        </row>
        <row r="6151">
          <cell r="C6151" t="str">
            <v>PSM-ZM202601210011-0028</v>
          </cell>
        </row>
        <row r="6151">
          <cell r="F6151" t="str">
            <v>HGC-Lib-26024035</v>
          </cell>
        </row>
        <row r="6152">
          <cell r="C6152" t="str">
            <v>PSM-ZM202601210011-0028</v>
          </cell>
        </row>
        <row r="6152">
          <cell r="F6152" t="str">
            <v>HGC-Lib-26024036</v>
          </cell>
        </row>
        <row r="6153">
          <cell r="C6153" t="str">
            <v>PSM-ZM202601210011-0028</v>
          </cell>
        </row>
        <row r="6153">
          <cell r="F6153" t="str">
            <v>HGC-Lib-26024037</v>
          </cell>
        </row>
        <row r="6154">
          <cell r="C6154" t="str">
            <v>PSM-ZM202601210011-0028</v>
          </cell>
        </row>
        <row r="6154">
          <cell r="F6154" t="str">
            <v>HGC-Lib-26024038</v>
          </cell>
        </row>
        <row r="6155">
          <cell r="C6155" t="str">
            <v>PSM-ZM202601210011-0028</v>
          </cell>
        </row>
        <row r="6155">
          <cell r="F6155" t="str">
            <v>HGC-Lib-26024039</v>
          </cell>
        </row>
        <row r="6156">
          <cell r="C6156" t="str">
            <v>PSM-ZM202601210011-0028</v>
          </cell>
        </row>
        <row r="6156">
          <cell r="F6156" t="str">
            <v>HGC-Lib-26024040</v>
          </cell>
        </row>
        <row r="6157">
          <cell r="C6157" t="str">
            <v>PSM-ZM202601210011-0028</v>
          </cell>
        </row>
        <row r="6157">
          <cell r="F6157" t="str">
            <v>HGC-Lib-26024041</v>
          </cell>
        </row>
        <row r="6158">
          <cell r="C6158" t="str">
            <v>PSM-ZM202601210011-0028</v>
          </cell>
        </row>
        <row r="6158">
          <cell r="F6158" t="str">
            <v>HGC-Lib-26024042</v>
          </cell>
        </row>
        <row r="6159">
          <cell r="C6159" t="str">
            <v>PSM-ZM202601210011-0028</v>
          </cell>
        </row>
        <row r="6159">
          <cell r="F6159" t="str">
            <v>HGC-Lib-26024043</v>
          </cell>
        </row>
        <row r="6160">
          <cell r="C6160" t="str">
            <v>PSM-ZM202601210011-0028</v>
          </cell>
        </row>
        <row r="6160">
          <cell r="F6160" t="str">
            <v>HGC-Lib-26024044</v>
          </cell>
        </row>
        <row r="6161">
          <cell r="C6161" t="str">
            <v>PSM-ZM202601210011-0028</v>
          </cell>
        </row>
        <row r="6161">
          <cell r="F6161" t="str">
            <v>HGC-Lib-26024045</v>
          </cell>
        </row>
        <row r="6162">
          <cell r="C6162" t="str">
            <v>PSM-ZM202601210011-0028</v>
          </cell>
        </row>
        <row r="6162">
          <cell r="F6162" t="str">
            <v>HGC-Lib-26024046</v>
          </cell>
        </row>
        <row r="6163">
          <cell r="C6163" t="str">
            <v>PSM-ZM202601210011-0028</v>
          </cell>
        </row>
        <row r="6163">
          <cell r="F6163" t="str">
            <v>HGC-Lib-26024047</v>
          </cell>
        </row>
        <row r="6164">
          <cell r="C6164" t="str">
            <v>PSM-ZM202601210011-0028</v>
          </cell>
        </row>
        <row r="6164">
          <cell r="F6164" t="str">
            <v>HGC-Lib-26024048</v>
          </cell>
        </row>
        <row r="6165">
          <cell r="C6165" t="str">
            <v>PSM-ZM202601210011-0028</v>
          </cell>
        </row>
        <row r="6165">
          <cell r="F6165" t="str">
            <v>HGC-Lib-26024049</v>
          </cell>
        </row>
        <row r="6166">
          <cell r="C6166" t="str">
            <v>PSM-ZM202601210011-0028</v>
          </cell>
        </row>
        <row r="6166">
          <cell r="F6166" t="str">
            <v>HGC-Lib-26024050</v>
          </cell>
        </row>
        <row r="6167">
          <cell r="C6167" t="str">
            <v>PSM-ZM202601210011-0028</v>
          </cell>
        </row>
        <row r="6167">
          <cell r="F6167" t="str">
            <v>HGC-Lib-26024051</v>
          </cell>
        </row>
        <row r="6168">
          <cell r="C6168" t="str">
            <v>PSM-ZM202601210011-0028</v>
          </cell>
        </row>
        <row r="6168">
          <cell r="F6168" t="str">
            <v>HGC-Lib-26024052</v>
          </cell>
        </row>
        <row r="6169">
          <cell r="C6169" t="str">
            <v>PSM-ZM202601210011-0028</v>
          </cell>
        </row>
        <row r="6169">
          <cell r="F6169" t="str">
            <v>HGC-Lib-26024053</v>
          </cell>
        </row>
        <row r="6170">
          <cell r="C6170" t="str">
            <v>PSM-ZM202601210011-0028</v>
          </cell>
        </row>
        <row r="6170">
          <cell r="F6170" t="str">
            <v>HGC-Lib-26024054</v>
          </cell>
        </row>
        <row r="6171">
          <cell r="C6171" t="str">
            <v>PSM-ZM202601210011-0028</v>
          </cell>
        </row>
        <row r="6171">
          <cell r="F6171" t="str">
            <v>HGC-Lib-26024055</v>
          </cell>
        </row>
        <row r="6172">
          <cell r="C6172" t="str">
            <v>PSM-ZM202601210011-0028</v>
          </cell>
        </row>
        <row r="6172">
          <cell r="F6172" t="str">
            <v>HGC-Lib-26024056</v>
          </cell>
        </row>
        <row r="6173">
          <cell r="C6173" t="str">
            <v>PSM-ZM202601210011-0028</v>
          </cell>
        </row>
        <row r="6173">
          <cell r="F6173" t="str">
            <v>HGC-Lib-26024057</v>
          </cell>
        </row>
        <row r="6174">
          <cell r="C6174" t="str">
            <v>PSM-ZM202601210011-0028</v>
          </cell>
        </row>
        <row r="6174">
          <cell r="F6174" t="str">
            <v>HGC-Lib-26024058</v>
          </cell>
        </row>
        <row r="6175">
          <cell r="C6175" t="str">
            <v>PSM-ZM202601210011-0028</v>
          </cell>
        </row>
        <row r="6175">
          <cell r="F6175" t="str">
            <v>HGC-Lib-26024059</v>
          </cell>
        </row>
        <row r="6176">
          <cell r="C6176" t="str">
            <v>PSM-ZM202601210011-0028</v>
          </cell>
        </row>
        <row r="6176">
          <cell r="F6176" t="str">
            <v>HGC-Lib-26024060</v>
          </cell>
        </row>
        <row r="6177">
          <cell r="C6177" t="str">
            <v>PSM-ZM202601210011-0028</v>
          </cell>
        </row>
        <row r="6177">
          <cell r="F6177" t="str">
            <v>HGC-Lib-26024061</v>
          </cell>
        </row>
        <row r="6178">
          <cell r="C6178" t="str">
            <v>PSM-ZM202601210011-0028</v>
          </cell>
        </row>
        <row r="6178">
          <cell r="F6178" t="str">
            <v>HGC-Lib-26024062</v>
          </cell>
        </row>
        <row r="6179">
          <cell r="C6179" t="str">
            <v>PSM-ZM202601210011-0028</v>
          </cell>
        </row>
        <row r="6179">
          <cell r="F6179" t="str">
            <v>HGC-Lib-26024063</v>
          </cell>
        </row>
        <row r="6180">
          <cell r="C6180" t="str">
            <v>PSM-ZM202601210011-0028</v>
          </cell>
        </row>
        <row r="6180">
          <cell r="F6180" t="str">
            <v>HGC-Lib-26024064</v>
          </cell>
        </row>
        <row r="6181">
          <cell r="C6181" t="str">
            <v>PSM-ZM202601210011-0028</v>
          </cell>
        </row>
        <row r="6181">
          <cell r="F6181" t="str">
            <v>HGC-Lib-26024065</v>
          </cell>
        </row>
        <row r="6182">
          <cell r="C6182" t="str">
            <v>PSM-ZM202601210011-0029</v>
          </cell>
        </row>
        <row r="6182">
          <cell r="F6182" t="str">
            <v>HGC-Lib-26024066</v>
          </cell>
        </row>
        <row r="6183">
          <cell r="C6183" t="str">
            <v>PSM-ZM202601210011-0029</v>
          </cell>
        </row>
        <row r="6183">
          <cell r="F6183" t="str">
            <v>HGC-Lib-26024067</v>
          </cell>
        </row>
        <row r="6184">
          <cell r="C6184" t="str">
            <v>PSM-ZM202601210011-0029</v>
          </cell>
        </row>
        <row r="6184">
          <cell r="F6184" t="str">
            <v>HGC-Lib-26024068</v>
          </cell>
        </row>
        <row r="6185">
          <cell r="C6185" t="str">
            <v>PSM-ZM202601210011-0029</v>
          </cell>
        </row>
        <row r="6185">
          <cell r="F6185" t="str">
            <v>HGC-Lib-26024069</v>
          </cell>
        </row>
        <row r="6186">
          <cell r="C6186" t="str">
            <v>PSM-ZM202601210011-0029</v>
          </cell>
        </row>
        <row r="6186">
          <cell r="F6186" t="str">
            <v>HGC-Lib-26024070</v>
          </cell>
        </row>
        <row r="6187">
          <cell r="C6187" t="str">
            <v>PSM-ZM202601210011-0029</v>
          </cell>
        </row>
        <row r="6187">
          <cell r="F6187" t="str">
            <v>HGC-Lib-26024071</v>
          </cell>
        </row>
        <row r="6188">
          <cell r="C6188" t="str">
            <v>PSM-ZM202601210011-0029</v>
          </cell>
        </row>
        <row r="6188">
          <cell r="F6188" t="str">
            <v>HGC-Lib-26024072</v>
          </cell>
        </row>
        <row r="6189">
          <cell r="C6189" t="str">
            <v>PSM-ZM202601210011-0029</v>
          </cell>
        </row>
        <row r="6189">
          <cell r="F6189" t="str">
            <v>HGC-Lib-26024073</v>
          </cell>
        </row>
        <row r="6190">
          <cell r="C6190" t="str">
            <v>PSM-ZM202601210011-0029</v>
          </cell>
        </row>
        <row r="6190">
          <cell r="F6190" t="str">
            <v>HGC-Lib-26024074</v>
          </cell>
        </row>
        <row r="6191">
          <cell r="C6191" t="str">
            <v>PSM-ZM202601210011-0029</v>
          </cell>
        </row>
        <row r="6191">
          <cell r="F6191" t="str">
            <v>HGC-Lib-26024075</v>
          </cell>
        </row>
        <row r="6192">
          <cell r="C6192" t="str">
            <v>PSM-ZM202601210011-0029</v>
          </cell>
        </row>
        <row r="6192">
          <cell r="F6192" t="str">
            <v>HGC-Lib-26024076</v>
          </cell>
        </row>
        <row r="6193">
          <cell r="C6193" t="str">
            <v>PSM-ZM202601210011-0029</v>
          </cell>
        </row>
        <row r="6193">
          <cell r="F6193" t="str">
            <v>HGC-Lib-26024077</v>
          </cell>
        </row>
        <row r="6194">
          <cell r="C6194" t="str">
            <v>PSM-ZM202601210011-0029</v>
          </cell>
        </row>
        <row r="6194">
          <cell r="F6194" t="str">
            <v>HGC-Lib-26024078</v>
          </cell>
        </row>
        <row r="6195">
          <cell r="C6195" t="str">
            <v>PSM-ZM202601210011-0029</v>
          </cell>
        </row>
        <row r="6195">
          <cell r="F6195" t="str">
            <v>HGC-Lib-26024079</v>
          </cell>
        </row>
        <row r="6196">
          <cell r="C6196" t="str">
            <v>PSM-ZM202601210011-0029</v>
          </cell>
        </row>
        <row r="6196">
          <cell r="F6196" t="str">
            <v>HGC-Lib-26024080</v>
          </cell>
        </row>
        <row r="6197">
          <cell r="C6197" t="str">
            <v>PSM-ZM202601210011-0029</v>
          </cell>
        </row>
        <row r="6197">
          <cell r="F6197" t="str">
            <v>HGC-Lib-26024081</v>
          </cell>
        </row>
        <row r="6198">
          <cell r="C6198" t="str">
            <v>PSM-ZM202601210011-0029</v>
          </cell>
        </row>
        <row r="6198">
          <cell r="F6198" t="str">
            <v>HGC-Lib-26024082</v>
          </cell>
        </row>
        <row r="6199">
          <cell r="C6199" t="str">
            <v>PSM-ZM202601210011-0029</v>
          </cell>
        </row>
        <row r="6199">
          <cell r="F6199" t="str">
            <v>HGC-Lib-26024083</v>
          </cell>
        </row>
        <row r="6200">
          <cell r="C6200" t="str">
            <v>PSM-ZM202601210011-0029</v>
          </cell>
        </row>
        <row r="6200">
          <cell r="F6200" t="str">
            <v>HGC-Lib-26024084</v>
          </cell>
        </row>
        <row r="6201">
          <cell r="C6201" t="str">
            <v>PSM-ZM202601210011-0029</v>
          </cell>
        </row>
        <row r="6201">
          <cell r="F6201" t="str">
            <v>HGC-Lib-26024085</v>
          </cell>
        </row>
        <row r="6202">
          <cell r="C6202" t="str">
            <v>PSM-ZM202601210011-0029</v>
          </cell>
        </row>
        <row r="6202">
          <cell r="F6202" t="str">
            <v>HGC-Lib-26024086</v>
          </cell>
        </row>
        <row r="6203">
          <cell r="C6203" t="str">
            <v>PSM-ZM202601210011-0029</v>
          </cell>
        </row>
        <row r="6203">
          <cell r="F6203" t="str">
            <v>HGC-Lib-26024087</v>
          </cell>
        </row>
        <row r="6204">
          <cell r="C6204" t="str">
            <v>PSM-ZM202601210011-0029</v>
          </cell>
        </row>
        <row r="6204">
          <cell r="F6204" t="str">
            <v>HGC-Lib-26024088</v>
          </cell>
        </row>
        <row r="6205">
          <cell r="C6205" t="str">
            <v>PSM-ZM202601210011-0029</v>
          </cell>
        </row>
        <row r="6205">
          <cell r="F6205" t="str">
            <v>HGC-Lib-26024089</v>
          </cell>
        </row>
        <row r="6206">
          <cell r="C6206" t="str">
            <v>PSM-ZM202601210011-0029</v>
          </cell>
        </row>
        <row r="6206">
          <cell r="F6206" t="str">
            <v>HGC-Lib-26024090</v>
          </cell>
        </row>
        <row r="6207">
          <cell r="C6207" t="str">
            <v>PSM-ZM202601210011-0029</v>
          </cell>
        </row>
        <row r="6207">
          <cell r="F6207" t="str">
            <v>HGC-Lib-26024091</v>
          </cell>
        </row>
        <row r="6208">
          <cell r="C6208" t="str">
            <v>PSM-ZM202601210011-0029</v>
          </cell>
        </row>
        <row r="6208">
          <cell r="F6208" t="str">
            <v>HGC-Lib-26024092</v>
          </cell>
        </row>
        <row r="6209">
          <cell r="C6209" t="str">
            <v>PSM-ZM202601210011-0029</v>
          </cell>
        </row>
        <row r="6209">
          <cell r="F6209" t="str">
            <v>HGC-Lib-26024093</v>
          </cell>
        </row>
        <row r="6210">
          <cell r="C6210" t="str">
            <v>PSM-ZM202601210011-0029</v>
          </cell>
        </row>
        <row r="6210">
          <cell r="F6210" t="str">
            <v>HGC-Lib-26024094</v>
          </cell>
        </row>
        <row r="6211">
          <cell r="C6211" t="str">
            <v>PSM-ZM202601210011-0029</v>
          </cell>
        </row>
        <row r="6211">
          <cell r="F6211" t="str">
            <v>HGC-Lib-26024095</v>
          </cell>
        </row>
        <row r="6212">
          <cell r="C6212" t="str">
            <v>PSM-ZM202601210011-0029</v>
          </cell>
        </row>
        <row r="6212">
          <cell r="F6212" t="str">
            <v>HGC-Lib-26024096</v>
          </cell>
        </row>
        <row r="6213">
          <cell r="C6213" t="str">
            <v>PSM-ZM202601210011-0029</v>
          </cell>
        </row>
        <row r="6213">
          <cell r="F6213" t="str">
            <v>HGC-Lib-26024097</v>
          </cell>
        </row>
        <row r="6214">
          <cell r="C6214" t="str">
            <v>PSM-ZM202601210011-0029</v>
          </cell>
        </row>
        <row r="6214">
          <cell r="F6214" t="str">
            <v>HGC-Lib-26024098</v>
          </cell>
        </row>
        <row r="6215">
          <cell r="C6215" t="str">
            <v>PSM-ZM202601210011-0029</v>
          </cell>
        </row>
        <row r="6215">
          <cell r="F6215" t="str">
            <v>HGC-Lib-26024099</v>
          </cell>
        </row>
        <row r="6216">
          <cell r="C6216" t="str">
            <v>PSM-ZM202601210011-0029</v>
          </cell>
        </row>
        <row r="6216">
          <cell r="F6216" t="str">
            <v>HGC-Lib-26024100</v>
          </cell>
        </row>
        <row r="6217">
          <cell r="C6217" t="str">
            <v>PSM-ZM202601210011-0029</v>
          </cell>
        </row>
        <row r="6217">
          <cell r="F6217" t="str">
            <v>HGC-Lib-26024101</v>
          </cell>
        </row>
        <row r="6218">
          <cell r="C6218" t="str">
            <v>PSM-ZM202601210011-0029</v>
          </cell>
        </row>
        <row r="6218">
          <cell r="F6218" t="str">
            <v>HGC-Lib-26024102</v>
          </cell>
        </row>
        <row r="6219">
          <cell r="C6219" t="str">
            <v>PSM-ZM202601210011-0029</v>
          </cell>
        </row>
        <row r="6219">
          <cell r="F6219" t="str">
            <v>HGC-Lib-26024103</v>
          </cell>
        </row>
        <row r="6220">
          <cell r="C6220" t="str">
            <v>PSM-ZM202601210011-0029</v>
          </cell>
        </row>
        <row r="6220">
          <cell r="F6220" t="str">
            <v>HGC-Lib-26024104</v>
          </cell>
        </row>
        <row r="6221">
          <cell r="C6221" t="str">
            <v>PSM-ZM202601210011-0029</v>
          </cell>
        </row>
        <row r="6221">
          <cell r="F6221" t="str">
            <v>HGC-Lib-26024105</v>
          </cell>
        </row>
        <row r="6222">
          <cell r="C6222" t="str">
            <v>PSM-ZM202601210011-0029</v>
          </cell>
        </row>
        <row r="6222">
          <cell r="F6222" t="str">
            <v>HGC-Lib-26024106</v>
          </cell>
        </row>
        <row r="6223">
          <cell r="C6223" t="str">
            <v>PSM-ZM202601210011-0029</v>
          </cell>
        </row>
        <row r="6223">
          <cell r="F6223" t="str">
            <v>HGC-Lib-26024107</v>
          </cell>
        </row>
        <row r="6224">
          <cell r="C6224" t="str">
            <v>PSM-ZM202601210011-0029</v>
          </cell>
        </row>
        <row r="6224">
          <cell r="F6224" t="str">
            <v>HGC-Lib-26024108</v>
          </cell>
        </row>
        <row r="6225">
          <cell r="C6225" t="str">
            <v>PSM-ZM202601210011-0029</v>
          </cell>
        </row>
        <row r="6225">
          <cell r="F6225" t="str">
            <v>HGC-Lib-26024109</v>
          </cell>
        </row>
        <row r="6226">
          <cell r="C6226" t="str">
            <v>PSM-ZM202601210011-0029</v>
          </cell>
        </row>
        <row r="6226">
          <cell r="F6226" t="str">
            <v>HGC-Lib-26024110</v>
          </cell>
        </row>
        <row r="6227">
          <cell r="C6227" t="str">
            <v>PSM-ZM202601210011-0029</v>
          </cell>
        </row>
        <row r="6227">
          <cell r="F6227" t="str">
            <v>HGC-Lib-26024111</v>
          </cell>
        </row>
        <row r="6228">
          <cell r="C6228" t="str">
            <v>PSM-ZM202601210011-0029</v>
          </cell>
        </row>
        <row r="6228">
          <cell r="F6228" t="str">
            <v>HGC-Lib-26024112</v>
          </cell>
        </row>
        <row r="6229">
          <cell r="C6229" t="str">
            <v>PSM-ZM202601210011-0029</v>
          </cell>
        </row>
        <row r="6229">
          <cell r="F6229" t="str">
            <v>HGC-Lib-26024113</v>
          </cell>
        </row>
        <row r="6230">
          <cell r="C6230" t="str">
            <v>PSM-ZM202601210011-0029</v>
          </cell>
        </row>
        <row r="6230">
          <cell r="F6230" t="str">
            <v>HGC-Lib-26024114</v>
          </cell>
        </row>
        <row r="6231">
          <cell r="C6231" t="str">
            <v>PSM-ZM202601210011-0029</v>
          </cell>
        </row>
        <row r="6231">
          <cell r="F6231" t="str">
            <v>HGC-Lib-26024115</v>
          </cell>
        </row>
        <row r="6232">
          <cell r="C6232" t="str">
            <v>PSM-ZM202601210011-0029</v>
          </cell>
        </row>
        <row r="6232">
          <cell r="F6232" t="str">
            <v>HGC-Lib-26024116</v>
          </cell>
        </row>
        <row r="6233">
          <cell r="C6233" t="str">
            <v>PSM-ZM202601210011-0029</v>
          </cell>
        </row>
        <row r="6233">
          <cell r="F6233" t="str">
            <v>HGC-Lib-26024117</v>
          </cell>
        </row>
        <row r="6234">
          <cell r="C6234" t="str">
            <v>PSM-ZM202601210011-0029</v>
          </cell>
        </row>
        <row r="6234">
          <cell r="F6234" t="str">
            <v>HGC-Lib-26024118</v>
          </cell>
        </row>
        <row r="6235">
          <cell r="C6235" t="str">
            <v>PSM-ZM202601210011-0029</v>
          </cell>
        </row>
        <row r="6235">
          <cell r="F6235" t="str">
            <v>HGC-Lib-26024119</v>
          </cell>
        </row>
        <row r="6236">
          <cell r="C6236" t="str">
            <v>PSM-ZM202601210011-0029</v>
          </cell>
        </row>
        <row r="6236">
          <cell r="F6236" t="str">
            <v>HGC-Lib-26024120</v>
          </cell>
        </row>
        <row r="6237">
          <cell r="C6237" t="str">
            <v>PSM-ZM202601210011-0029</v>
          </cell>
        </row>
        <row r="6237">
          <cell r="F6237" t="str">
            <v>HGC-Lib-26024121</v>
          </cell>
        </row>
        <row r="6238">
          <cell r="C6238" t="str">
            <v>PSM-ZM202601210011-0029</v>
          </cell>
        </row>
        <row r="6238">
          <cell r="F6238" t="str">
            <v>HGC-Lib-26024122</v>
          </cell>
        </row>
        <row r="6239">
          <cell r="C6239" t="str">
            <v>PSM-ZM202601210011-0029</v>
          </cell>
        </row>
        <row r="6239">
          <cell r="F6239" t="str">
            <v>HGC-Lib-26024123</v>
          </cell>
        </row>
        <row r="6240">
          <cell r="C6240" t="str">
            <v>PSM-ZM202601210011-0029</v>
          </cell>
        </row>
        <row r="6240">
          <cell r="F6240" t="str">
            <v>HGC-Lib-26024124</v>
          </cell>
        </row>
        <row r="6241">
          <cell r="C6241" t="str">
            <v>PSM-ZM202601210011-0029</v>
          </cell>
        </row>
        <row r="6241">
          <cell r="F6241" t="str">
            <v>HGC-Lib-26024125</v>
          </cell>
        </row>
        <row r="6242">
          <cell r="C6242" t="str">
            <v>PSM-ZM202601210011-0029</v>
          </cell>
        </row>
        <row r="6242">
          <cell r="F6242" t="str">
            <v>HGC-Lib-26024126</v>
          </cell>
        </row>
        <row r="6243">
          <cell r="C6243" t="str">
            <v>PSM-ZM202601210011-0029</v>
          </cell>
        </row>
        <row r="6243">
          <cell r="F6243" t="str">
            <v>HGC-Lib-26024127</v>
          </cell>
        </row>
        <row r="6244">
          <cell r="C6244" t="str">
            <v>PSM-ZM202601210011-0029</v>
          </cell>
        </row>
        <row r="6244">
          <cell r="F6244" t="str">
            <v>HGC-Lib-26024128</v>
          </cell>
        </row>
        <row r="6245">
          <cell r="C6245" t="str">
            <v>PSM-ZM202601210011-0029</v>
          </cell>
        </row>
        <row r="6245">
          <cell r="F6245" t="str">
            <v>HGC-Lib-26024129</v>
          </cell>
        </row>
        <row r="6246">
          <cell r="C6246" t="str">
            <v>PSM-ZM202601210011-0029</v>
          </cell>
        </row>
        <row r="6246">
          <cell r="F6246" t="str">
            <v>HGC-Lib-26024130</v>
          </cell>
        </row>
        <row r="6247">
          <cell r="C6247" t="str">
            <v>PSM-ZM202601210011-0029</v>
          </cell>
        </row>
        <row r="6247">
          <cell r="F6247" t="str">
            <v>HGC-Lib-26024131</v>
          </cell>
        </row>
        <row r="6248">
          <cell r="C6248" t="str">
            <v>PSM-ZM202601210011-0029</v>
          </cell>
        </row>
        <row r="6248">
          <cell r="F6248" t="str">
            <v>HGC-Lib-26024132</v>
          </cell>
        </row>
        <row r="6249">
          <cell r="C6249" t="str">
            <v>PSM-ZM202601210011-0029</v>
          </cell>
        </row>
        <row r="6249">
          <cell r="F6249" t="str">
            <v>HGC-Lib-26024133</v>
          </cell>
        </row>
        <row r="6250">
          <cell r="C6250" t="str">
            <v>PSM-ZM202601210011-0029</v>
          </cell>
        </row>
        <row r="6250">
          <cell r="F6250" t="str">
            <v>HGC-Lib-26024134</v>
          </cell>
        </row>
        <row r="6251">
          <cell r="C6251" t="str">
            <v>PSM-ZM202601210011-0029</v>
          </cell>
        </row>
        <row r="6251">
          <cell r="F6251" t="str">
            <v>HGC-Lib-26024135</v>
          </cell>
        </row>
        <row r="6252">
          <cell r="C6252" t="str">
            <v>PSM-ZM202601210011-0029</v>
          </cell>
        </row>
        <row r="6252">
          <cell r="F6252" t="str">
            <v>HGC-Lib-26024136</v>
          </cell>
        </row>
        <row r="6253">
          <cell r="C6253" t="str">
            <v>PSM-ZM202601210011-0029</v>
          </cell>
        </row>
        <row r="6253">
          <cell r="F6253" t="str">
            <v>HGC-Lib-26024137</v>
          </cell>
        </row>
        <row r="6254">
          <cell r="C6254" t="str">
            <v>PSM-ZM202601210011-0029</v>
          </cell>
        </row>
        <row r="6254">
          <cell r="F6254" t="str">
            <v>HGC-Lib-26024138</v>
          </cell>
        </row>
        <row r="6255">
          <cell r="C6255" t="str">
            <v>PSM-ZM202601210011-0030</v>
          </cell>
        </row>
        <row r="6255">
          <cell r="F6255" t="str">
            <v>HGC-Lib-26024139</v>
          </cell>
        </row>
        <row r="6256">
          <cell r="C6256" t="str">
            <v>PSM-ZM202601210011-0030</v>
          </cell>
        </row>
        <row r="6256">
          <cell r="F6256" t="str">
            <v>HGC-Lib-26024140</v>
          </cell>
        </row>
        <row r="6257">
          <cell r="C6257" t="str">
            <v>PSM-ZM202601210011-0030</v>
          </cell>
        </row>
        <row r="6257">
          <cell r="F6257" t="str">
            <v>HGC-Lib-26024141</v>
          </cell>
        </row>
        <row r="6258">
          <cell r="C6258" t="str">
            <v>PSM-ZM202601210011-0030</v>
          </cell>
        </row>
        <row r="6258">
          <cell r="F6258" t="str">
            <v>HGC-Lib-26024142</v>
          </cell>
        </row>
        <row r="6259">
          <cell r="C6259" t="str">
            <v>PSM-ZM202508060010-0139</v>
          </cell>
        </row>
        <row r="6259">
          <cell r="F6259" t="str">
            <v>HGC-Lib-26013571</v>
          </cell>
        </row>
        <row r="6260">
          <cell r="C6260" t="str">
            <v>PSM-ZM202508060010-0139</v>
          </cell>
        </row>
        <row r="6260">
          <cell r="F6260" t="str">
            <v>HGC-Lib-26013572</v>
          </cell>
        </row>
        <row r="6261">
          <cell r="C6261" t="str">
            <v>PSM-ZM202601220002-0006</v>
          </cell>
        </row>
        <row r="6261">
          <cell r="F6261" t="str">
            <v>HGC-Lib-26024683</v>
          </cell>
        </row>
        <row r="6262">
          <cell r="C6262" t="str">
            <v>PSM-ZM202509120010-0048</v>
          </cell>
        </row>
        <row r="6262">
          <cell r="F6262" t="str">
            <v>HGC-POOL-26024684</v>
          </cell>
        </row>
        <row r="6263">
          <cell r="C6263" t="str">
            <v>PSM-ZM202509120010-0048</v>
          </cell>
        </row>
        <row r="6263">
          <cell r="F6263" t="str">
            <v>HGC-POOL-26024685</v>
          </cell>
        </row>
        <row r="6264">
          <cell r="C6264" t="str">
            <v>HGC20250118001-0081</v>
          </cell>
        </row>
        <row r="6264">
          <cell r="F6264" t="str">
            <v>HGC-Lib-26024496</v>
          </cell>
        </row>
        <row r="6265">
          <cell r="C6265" t="str">
            <v>HGC20250118001-0081</v>
          </cell>
        </row>
        <row r="6265">
          <cell r="F6265" t="str">
            <v>HGC-Lib-26024497</v>
          </cell>
        </row>
        <row r="6266">
          <cell r="C6266" t="str">
            <v>HGC20250118001-0081</v>
          </cell>
        </row>
        <row r="6266">
          <cell r="F6266" t="str">
            <v>HGC-Lib-26024498</v>
          </cell>
        </row>
        <row r="6267">
          <cell r="C6267" t="str">
            <v>PSM-ZM202508080010-0072</v>
          </cell>
        </row>
        <row r="6267">
          <cell r="F6267" t="str">
            <v>HGC-POOL-26024499</v>
          </cell>
        </row>
        <row r="6268">
          <cell r="C6268" t="str">
            <v>PSM-ZM202510200009-0031</v>
          </cell>
        </row>
        <row r="6268">
          <cell r="F6268" t="str">
            <v>HGC-Lib-26024500</v>
          </cell>
        </row>
        <row r="6269">
          <cell r="C6269" t="str">
            <v>PSM-ZM202510200009-0031</v>
          </cell>
        </row>
        <row r="6269">
          <cell r="F6269" t="str">
            <v>HGC-Lib-26024501</v>
          </cell>
        </row>
        <row r="6270">
          <cell r="C6270" t="str">
            <v>PSM-ZM202510200009-0031</v>
          </cell>
        </row>
        <row r="6270">
          <cell r="F6270" t="str">
            <v>HGC-Lib-26024502</v>
          </cell>
        </row>
        <row r="6271">
          <cell r="C6271" t="str">
            <v>PSM-ZM202510200009-0031</v>
          </cell>
        </row>
        <row r="6271">
          <cell r="F6271" t="str">
            <v>HGC-Lib-26024503</v>
          </cell>
        </row>
        <row r="6272">
          <cell r="C6272" t="str">
            <v>PSM-ZM202510200009-0031</v>
          </cell>
        </row>
        <row r="6272">
          <cell r="F6272" t="str">
            <v>HGC-Lib-26024504</v>
          </cell>
        </row>
        <row r="6273">
          <cell r="C6273" t="str">
            <v>PSM-ZM202510200009-0031</v>
          </cell>
        </row>
        <row r="6273">
          <cell r="F6273" t="str">
            <v>HGC-Lib-26024505</v>
          </cell>
        </row>
        <row r="6274">
          <cell r="C6274" t="str">
            <v>PSM-ZM202510200009-0031</v>
          </cell>
        </row>
        <row r="6274">
          <cell r="F6274" t="str">
            <v>HGC-Lib-26024506</v>
          </cell>
        </row>
        <row r="6275">
          <cell r="C6275" t="str">
            <v>PSM-ZM202510200009-0031</v>
          </cell>
        </row>
        <row r="6275">
          <cell r="F6275" t="str">
            <v>HGC-Lib-26024507</v>
          </cell>
        </row>
        <row r="6276">
          <cell r="C6276" t="str">
            <v>PSM-ZM202510200009-0031</v>
          </cell>
        </row>
        <row r="6276">
          <cell r="F6276" t="str">
            <v>HGC-Lib-26024508</v>
          </cell>
        </row>
        <row r="6277">
          <cell r="C6277" t="str">
            <v>PSM-ZM202510200009-0031</v>
          </cell>
        </row>
        <row r="6277">
          <cell r="F6277" t="str">
            <v>HGC-Lib-26024509</v>
          </cell>
        </row>
        <row r="6278">
          <cell r="C6278" t="str">
            <v>PSM-ZM202510200009-0031</v>
          </cell>
        </row>
        <row r="6278">
          <cell r="F6278" t="str">
            <v>HGC-Lib-26024510</v>
          </cell>
        </row>
        <row r="6279">
          <cell r="C6279" t="str">
            <v>PSM-ZM202510200009-0031</v>
          </cell>
        </row>
        <row r="6279">
          <cell r="F6279" t="str">
            <v>HGC-Lib-26024511</v>
          </cell>
        </row>
        <row r="6280">
          <cell r="C6280" t="str">
            <v>PSM-ZM202510200009-0031</v>
          </cell>
        </row>
        <row r="6280">
          <cell r="F6280" t="str">
            <v>HGC-Lib-26024512</v>
          </cell>
        </row>
        <row r="6281">
          <cell r="C6281" t="str">
            <v>PSM-ZM202510200009-0031</v>
          </cell>
        </row>
        <row r="6281">
          <cell r="F6281" t="str">
            <v>HGC-Lib-26024513</v>
          </cell>
        </row>
        <row r="6282">
          <cell r="C6282" t="str">
            <v>PSM-ZM202510200009-0031</v>
          </cell>
        </row>
        <row r="6282">
          <cell r="F6282" t="str">
            <v>HGC-Lib-26024514</v>
          </cell>
        </row>
        <row r="6283">
          <cell r="C6283" t="str">
            <v>PSM-ZM202510200009-0031</v>
          </cell>
        </row>
        <row r="6283">
          <cell r="F6283" t="str">
            <v>HGC-Lib-26024515</v>
          </cell>
        </row>
        <row r="6284">
          <cell r="C6284" t="str">
            <v>PSM-ZM202510200009-0031</v>
          </cell>
        </row>
        <row r="6284">
          <cell r="F6284" t="str">
            <v>HGC-Lib-26024516</v>
          </cell>
        </row>
        <row r="6285">
          <cell r="C6285" t="str">
            <v>PSM-ZM202510200009-0031</v>
          </cell>
        </row>
        <row r="6285">
          <cell r="F6285" t="str">
            <v>HGC-Lib-26024517</v>
          </cell>
        </row>
        <row r="6286">
          <cell r="C6286" t="str">
            <v>PSM-ZM202510200009-0031</v>
          </cell>
        </row>
        <row r="6286">
          <cell r="F6286" t="str">
            <v>HGC-Lib-26024518</v>
          </cell>
        </row>
        <row r="6287">
          <cell r="C6287" t="str">
            <v>PSM-ZM202510200009-0031</v>
          </cell>
        </row>
        <row r="6287">
          <cell r="F6287" t="str">
            <v>HGC-Lib-26024519</v>
          </cell>
        </row>
        <row r="6288">
          <cell r="C6288" t="str">
            <v>PSM-ZM202510200009-0031</v>
          </cell>
        </row>
        <row r="6288">
          <cell r="F6288" t="str">
            <v>HGC-Lib-26024520</v>
          </cell>
        </row>
        <row r="6289">
          <cell r="C6289" t="str">
            <v>PSM-ZM202510200009-0031</v>
          </cell>
        </row>
        <row r="6289">
          <cell r="F6289" t="str">
            <v>HGC-Lib-26024521</v>
          </cell>
        </row>
        <row r="6290">
          <cell r="C6290" t="str">
            <v>PSM-ZM202510200009-0031</v>
          </cell>
        </row>
        <row r="6290">
          <cell r="F6290" t="str">
            <v>HGC-Lib-26024522</v>
          </cell>
        </row>
        <row r="6291">
          <cell r="C6291" t="str">
            <v>PSM-ZM202510200009-0031</v>
          </cell>
        </row>
        <row r="6291">
          <cell r="F6291" t="str">
            <v>HGC-Lib-26024523</v>
          </cell>
        </row>
        <row r="6292">
          <cell r="C6292" t="str">
            <v>PSM-ZM202510200009-0031</v>
          </cell>
        </row>
        <row r="6292">
          <cell r="F6292" t="str">
            <v>HGC-Lib-26024524</v>
          </cell>
        </row>
        <row r="6293">
          <cell r="C6293" t="str">
            <v>PSM-ZM202510200009-0031</v>
          </cell>
        </row>
        <row r="6293">
          <cell r="F6293" t="str">
            <v>HGC-Lib-26024525</v>
          </cell>
        </row>
        <row r="6294">
          <cell r="C6294" t="str">
            <v>PSM-ZM202510200009-0031</v>
          </cell>
        </row>
        <row r="6294">
          <cell r="F6294" t="str">
            <v>HGC-Lib-26024526</v>
          </cell>
        </row>
        <row r="6295">
          <cell r="C6295" t="str">
            <v>PSM-ZM202510200009-0031</v>
          </cell>
        </row>
        <row r="6295">
          <cell r="F6295" t="str">
            <v>HGC-Lib-26024527</v>
          </cell>
        </row>
        <row r="6296">
          <cell r="C6296" t="str">
            <v>PSM-ZM202510200009-0031</v>
          </cell>
        </row>
        <row r="6296">
          <cell r="F6296" t="str">
            <v>HGC-Lib-26024528</v>
          </cell>
        </row>
        <row r="6297">
          <cell r="C6297" t="str">
            <v>PSM-ZM202510200009-0031</v>
          </cell>
        </row>
        <row r="6297">
          <cell r="F6297" t="str">
            <v>HGC-Lib-26024529</v>
          </cell>
        </row>
        <row r="6298">
          <cell r="C6298" t="str">
            <v>PSM-ZM202510200009-0031</v>
          </cell>
        </row>
        <row r="6298">
          <cell r="F6298" t="str">
            <v>HGC-Lib-26024530</v>
          </cell>
        </row>
        <row r="6299">
          <cell r="C6299" t="str">
            <v>PSM-ZM202510200009-0031</v>
          </cell>
        </row>
        <row r="6299">
          <cell r="F6299" t="str">
            <v>HGC-Lib-26024531</v>
          </cell>
        </row>
        <row r="6300">
          <cell r="C6300" t="str">
            <v>PSM-ZM202510200009-0031</v>
          </cell>
        </row>
        <row r="6300">
          <cell r="F6300" t="str">
            <v>HGC-Lib-26024532</v>
          </cell>
        </row>
        <row r="6301">
          <cell r="C6301" t="str">
            <v>PSM-ZM202510200009-0031</v>
          </cell>
        </row>
        <row r="6301">
          <cell r="F6301" t="str">
            <v>HGC-Lib-26024533</v>
          </cell>
        </row>
        <row r="6302">
          <cell r="C6302" t="str">
            <v>PSM-ZM202510200009-0031</v>
          </cell>
        </row>
        <row r="6302">
          <cell r="F6302" t="str">
            <v>HGC-Lib-26024534</v>
          </cell>
        </row>
        <row r="6303">
          <cell r="C6303" t="str">
            <v>PSM-ZM202510200009-0031</v>
          </cell>
        </row>
        <row r="6303">
          <cell r="F6303" t="str">
            <v>HGC-Lib-26024535</v>
          </cell>
        </row>
        <row r="6304">
          <cell r="C6304" t="str">
            <v>PSM-ZM202510200009-0031</v>
          </cell>
        </row>
        <row r="6304">
          <cell r="F6304" t="str">
            <v>HGC-Lib-26024536</v>
          </cell>
        </row>
        <row r="6305">
          <cell r="C6305" t="str">
            <v>PSM-ZM202510200009-0031</v>
          </cell>
        </row>
        <row r="6305">
          <cell r="F6305" t="str">
            <v>HGC-Lib-26024537</v>
          </cell>
        </row>
        <row r="6306">
          <cell r="C6306" t="str">
            <v>PSM-ZM202510200009-0031</v>
          </cell>
        </row>
        <row r="6306">
          <cell r="F6306" t="str">
            <v>HGC-Lib-26024538</v>
          </cell>
        </row>
        <row r="6307">
          <cell r="C6307" t="str">
            <v>PSM-ZM202510200009-0031</v>
          </cell>
        </row>
        <row r="6307">
          <cell r="F6307" t="str">
            <v>HGC-Lib-26024539</v>
          </cell>
        </row>
        <row r="6308">
          <cell r="C6308" t="str">
            <v>PSM-ZM202510200009-0031</v>
          </cell>
        </row>
        <row r="6308">
          <cell r="F6308" t="str">
            <v>HGC-Lib-26024540</v>
          </cell>
        </row>
        <row r="6309">
          <cell r="C6309" t="str">
            <v>PSM-ZM202510200009-0031</v>
          </cell>
        </row>
        <row r="6309">
          <cell r="F6309" t="str">
            <v>HGC-Lib-26024541</v>
          </cell>
        </row>
        <row r="6310">
          <cell r="C6310" t="str">
            <v>PSM-ZM202510200009-0031</v>
          </cell>
        </row>
        <row r="6310">
          <cell r="F6310" t="str">
            <v>HGC-Lib-26024542</v>
          </cell>
        </row>
        <row r="6311">
          <cell r="C6311" t="str">
            <v>PSM-ZM202510200009-0031</v>
          </cell>
        </row>
        <row r="6311">
          <cell r="F6311" t="str">
            <v>HGC-Lib-26024543</v>
          </cell>
        </row>
        <row r="6312">
          <cell r="C6312" t="str">
            <v>PSM-ZM202510200009-0031</v>
          </cell>
        </row>
        <row r="6312">
          <cell r="F6312" t="str">
            <v>HGC-Lib-26024544</v>
          </cell>
        </row>
        <row r="6313">
          <cell r="C6313" t="str">
            <v>PSM-ZM202510200009-0031</v>
          </cell>
        </row>
        <row r="6313">
          <cell r="F6313" t="str">
            <v>HGC-Lib-26024545</v>
          </cell>
        </row>
        <row r="6314">
          <cell r="C6314" t="str">
            <v>PSM-ZM202510200009-0031</v>
          </cell>
        </row>
        <row r="6314">
          <cell r="F6314" t="str">
            <v>HGC-Lib-26024546</v>
          </cell>
        </row>
        <row r="6315">
          <cell r="C6315" t="str">
            <v>PSM-ZM202510200009-0031</v>
          </cell>
        </row>
        <row r="6315">
          <cell r="F6315" t="str">
            <v>HGC-Lib-26024547</v>
          </cell>
        </row>
        <row r="6316">
          <cell r="C6316" t="str">
            <v>PSM-ZM202510200009-0031</v>
          </cell>
        </row>
        <row r="6316">
          <cell r="F6316" t="str">
            <v>HGC-Lib-26024548</v>
          </cell>
        </row>
        <row r="6317">
          <cell r="C6317" t="str">
            <v>PSM-ZM202510200009-0031</v>
          </cell>
        </row>
        <row r="6317">
          <cell r="F6317" t="str">
            <v>HGC-Lib-26024549</v>
          </cell>
        </row>
        <row r="6318">
          <cell r="C6318" t="str">
            <v>PSM-ZM202510200009-0031</v>
          </cell>
        </row>
        <row r="6318">
          <cell r="F6318" t="str">
            <v>HGC-Lib-26024550</v>
          </cell>
        </row>
        <row r="6319">
          <cell r="C6319" t="str">
            <v>PSM-ZM202510200009-0031</v>
          </cell>
        </row>
        <row r="6319">
          <cell r="F6319" t="str">
            <v>HGC-Lib-26024551</v>
          </cell>
        </row>
        <row r="6320">
          <cell r="C6320" t="str">
            <v>PSM-ZM202510200009-0031</v>
          </cell>
        </row>
        <row r="6320">
          <cell r="F6320" t="str">
            <v>HGC-Lib-26024552</v>
          </cell>
        </row>
        <row r="6321">
          <cell r="C6321" t="str">
            <v>PSM-ZM202510200009-0031</v>
          </cell>
        </row>
        <row r="6321">
          <cell r="F6321" t="str">
            <v>HGC-Lib-26024553</v>
          </cell>
        </row>
        <row r="6322">
          <cell r="C6322" t="str">
            <v>PSM-ZM202510200009-0031</v>
          </cell>
        </row>
        <row r="6322">
          <cell r="F6322" t="str">
            <v>HGC-Lib-26024554</v>
          </cell>
        </row>
        <row r="6323">
          <cell r="C6323" t="str">
            <v>PSM-ZM202510200009-0031</v>
          </cell>
        </row>
        <row r="6323">
          <cell r="F6323" t="str">
            <v>HGC-Lib-26024555</v>
          </cell>
        </row>
        <row r="6324">
          <cell r="C6324" t="str">
            <v>PSM-ZM202510200009-0031</v>
          </cell>
        </row>
        <row r="6324">
          <cell r="F6324" t="str">
            <v>HGC-Lib-26024556</v>
          </cell>
        </row>
        <row r="6325">
          <cell r="C6325" t="str">
            <v>PSM-ZM202510200009-0031</v>
          </cell>
        </row>
        <row r="6325">
          <cell r="F6325" t="str">
            <v>HGC-Lib-26024557</v>
          </cell>
        </row>
        <row r="6326">
          <cell r="C6326" t="str">
            <v>PSM-ZM202510200009-0031</v>
          </cell>
        </row>
        <row r="6326">
          <cell r="F6326" t="str">
            <v>HGC-Lib-26024558</v>
          </cell>
        </row>
        <row r="6327">
          <cell r="C6327" t="str">
            <v>PSM-ZM202510200009-0031</v>
          </cell>
        </row>
        <row r="6327">
          <cell r="F6327" t="str">
            <v>HGC-Lib-26024559</v>
          </cell>
        </row>
        <row r="6328">
          <cell r="C6328" t="str">
            <v>PSM-ZM202510200009-0031</v>
          </cell>
        </row>
        <row r="6328">
          <cell r="F6328" t="str">
            <v>HGC-Lib-26024560</v>
          </cell>
        </row>
        <row r="6329">
          <cell r="C6329" t="str">
            <v>PSM-ZM202510200009-0031</v>
          </cell>
        </row>
        <row r="6329">
          <cell r="F6329" t="str">
            <v>HGC-Lib-26024561</v>
          </cell>
        </row>
        <row r="6330">
          <cell r="C6330" t="str">
            <v>PSM-ZM202510200009-0031</v>
          </cell>
        </row>
        <row r="6330">
          <cell r="F6330" t="str">
            <v>HGC-Lib-26024562</v>
          </cell>
        </row>
        <row r="6331">
          <cell r="C6331" t="str">
            <v>PSM-ZM202510200009-0031</v>
          </cell>
        </row>
        <row r="6331">
          <cell r="F6331" t="str">
            <v>HGC-Lib-26024563</v>
          </cell>
        </row>
        <row r="6332">
          <cell r="C6332" t="str">
            <v>PSM-ZM202510200009-0031</v>
          </cell>
        </row>
        <row r="6332">
          <cell r="F6332" t="str">
            <v>HGC-Lib-26024564</v>
          </cell>
        </row>
        <row r="6333">
          <cell r="C6333" t="str">
            <v>PSM-ZM202510200009-0031</v>
          </cell>
        </row>
        <row r="6333">
          <cell r="F6333" t="str">
            <v>HGC-Lib-26024565</v>
          </cell>
        </row>
        <row r="6334">
          <cell r="C6334" t="str">
            <v>PSM-ZM202510200009-0031</v>
          </cell>
        </row>
        <row r="6334">
          <cell r="F6334" t="str">
            <v>HGC-Lib-26024566</v>
          </cell>
        </row>
        <row r="6335">
          <cell r="C6335" t="str">
            <v>PSM-ZM202510200009-0031</v>
          </cell>
        </row>
        <row r="6335">
          <cell r="F6335" t="str">
            <v>HGC-Lib-26024567</v>
          </cell>
        </row>
        <row r="6336">
          <cell r="C6336" t="str">
            <v>PSM-ZM202510200009-0031</v>
          </cell>
        </row>
        <row r="6336">
          <cell r="F6336" t="str">
            <v>HGC-Lib-26024568</v>
          </cell>
        </row>
        <row r="6337">
          <cell r="C6337" t="str">
            <v>PSM-ZM202510200009-0031</v>
          </cell>
        </row>
        <row r="6337">
          <cell r="F6337" t="str">
            <v>HGC-Lib-26024569</v>
          </cell>
        </row>
        <row r="6338">
          <cell r="C6338" t="str">
            <v>PSM-ZM202510200009-0031</v>
          </cell>
        </row>
        <row r="6338">
          <cell r="F6338" t="str">
            <v>HGC-Lib-26024570</v>
          </cell>
        </row>
        <row r="6339">
          <cell r="C6339" t="str">
            <v>PSM-ZM202510200009-0031</v>
          </cell>
        </row>
        <row r="6339">
          <cell r="F6339" t="str">
            <v>HGC-Lib-26024571</v>
          </cell>
        </row>
        <row r="6340">
          <cell r="C6340" t="str">
            <v>PSM-ZM202510200009-0031</v>
          </cell>
        </row>
        <row r="6340">
          <cell r="F6340" t="str">
            <v>HGC-Lib-26024572</v>
          </cell>
        </row>
        <row r="6341">
          <cell r="C6341" t="str">
            <v>PSM-ZM202510200009-0031</v>
          </cell>
        </row>
        <row r="6341">
          <cell r="F6341" t="str">
            <v>HGC-Lib-26024573</v>
          </cell>
        </row>
        <row r="6342">
          <cell r="C6342" t="str">
            <v>PSM-ZM202510200009-0031</v>
          </cell>
        </row>
        <row r="6342">
          <cell r="F6342" t="str">
            <v>HGC-Lib-26024574</v>
          </cell>
        </row>
        <row r="6343">
          <cell r="C6343" t="str">
            <v>PSM-ZM202510200009-0031</v>
          </cell>
        </row>
        <row r="6343">
          <cell r="F6343" t="str">
            <v>HGC-Lib-26024575</v>
          </cell>
        </row>
        <row r="6344">
          <cell r="C6344" t="str">
            <v>PSM-ZM202510200009-0031</v>
          </cell>
        </row>
        <row r="6344">
          <cell r="F6344" t="str">
            <v>HGC-Lib-26024576</v>
          </cell>
        </row>
        <row r="6345">
          <cell r="C6345" t="str">
            <v>PSM-ZM202510200009-0031</v>
          </cell>
        </row>
        <row r="6345">
          <cell r="F6345" t="str">
            <v>HGC-Lib-26024577</v>
          </cell>
        </row>
        <row r="6346">
          <cell r="C6346" t="str">
            <v>PSM-ZM202510200009-0031</v>
          </cell>
        </row>
        <row r="6346">
          <cell r="F6346" t="str">
            <v>HGC-Lib-26024578</v>
          </cell>
        </row>
        <row r="6347">
          <cell r="C6347" t="str">
            <v>PSM-ZM202510200009-0031</v>
          </cell>
        </row>
        <row r="6347">
          <cell r="F6347" t="str">
            <v>HGC-Lib-26024579</v>
          </cell>
        </row>
        <row r="6348">
          <cell r="C6348" t="str">
            <v>PSM-ZM202510200009-0031</v>
          </cell>
        </row>
        <row r="6348">
          <cell r="F6348" t="str">
            <v>HGC-Lib-26024580</v>
          </cell>
        </row>
        <row r="6349">
          <cell r="C6349" t="str">
            <v>PSM-ZM202510200009-0031</v>
          </cell>
        </row>
        <row r="6349">
          <cell r="F6349" t="str">
            <v>HGC-Lib-26024581</v>
          </cell>
        </row>
        <row r="6350">
          <cell r="C6350" t="str">
            <v>PSM-ZM202510200009-0031</v>
          </cell>
        </row>
        <row r="6350">
          <cell r="F6350" t="str">
            <v>HGC-Lib-26024582</v>
          </cell>
        </row>
        <row r="6351">
          <cell r="C6351" t="str">
            <v>PSM-ZM202510200009-0031</v>
          </cell>
        </row>
        <row r="6351">
          <cell r="F6351" t="str">
            <v>HGC-Lib-26024583</v>
          </cell>
        </row>
        <row r="6352">
          <cell r="C6352" t="str">
            <v>PSM-ZM202510200009-0031</v>
          </cell>
        </row>
        <row r="6352">
          <cell r="F6352" t="str">
            <v>HGC-Lib-26024584</v>
          </cell>
        </row>
        <row r="6353">
          <cell r="C6353" t="str">
            <v>PSM-ZM202510200009-0031</v>
          </cell>
        </row>
        <row r="6353">
          <cell r="F6353" t="str">
            <v>HGC-Lib-26024585</v>
          </cell>
        </row>
        <row r="6354">
          <cell r="C6354" t="str">
            <v>PSM-ZM202510200009-0031</v>
          </cell>
        </row>
        <row r="6354">
          <cell r="F6354" t="str">
            <v>HGC-Lib-26024586</v>
          </cell>
        </row>
        <row r="6355">
          <cell r="C6355" t="str">
            <v>PSM-ZM202510200009-0031</v>
          </cell>
        </row>
        <row r="6355">
          <cell r="F6355" t="str">
            <v>HGC-Lib-26024587</v>
          </cell>
        </row>
        <row r="6356">
          <cell r="C6356" t="str">
            <v>PSM-ZM202510200009-0031</v>
          </cell>
        </row>
        <row r="6356">
          <cell r="F6356" t="str">
            <v>HGC-Lib-26024588</v>
          </cell>
        </row>
        <row r="6357">
          <cell r="C6357" t="str">
            <v>PSM-ZM202510200009-0031</v>
          </cell>
        </row>
        <row r="6357">
          <cell r="F6357" t="str">
            <v>HGC-Lib-26024589</v>
          </cell>
        </row>
        <row r="6358">
          <cell r="C6358" t="str">
            <v>PSM-ZM202510200009-0031</v>
          </cell>
        </row>
        <row r="6358">
          <cell r="F6358" t="str">
            <v>HGC-Lib-26024590</v>
          </cell>
        </row>
        <row r="6359">
          <cell r="C6359" t="str">
            <v>PSM-ZM202510200009-0031</v>
          </cell>
        </row>
        <row r="6359">
          <cell r="F6359" t="str">
            <v>HGC-Lib-26024591</v>
          </cell>
        </row>
        <row r="6360">
          <cell r="C6360" t="str">
            <v>PSM-ZM202510200009-0031</v>
          </cell>
        </row>
        <row r="6360">
          <cell r="F6360" t="str">
            <v>HGC-Lib-26024592</v>
          </cell>
        </row>
        <row r="6361">
          <cell r="C6361" t="str">
            <v>PSM-ZM202510200009-0031</v>
          </cell>
        </row>
        <row r="6361">
          <cell r="F6361" t="str">
            <v>HGC-Lib-26024593</v>
          </cell>
        </row>
        <row r="6362">
          <cell r="C6362" t="str">
            <v>PSM-ZM202508060010-0150</v>
          </cell>
        </row>
        <row r="6362">
          <cell r="F6362" t="str">
            <v>HGC-Lib-26024594</v>
          </cell>
        </row>
        <row r="6363">
          <cell r="C6363" t="str">
            <v>PSM-ZM202508060010-0150</v>
          </cell>
        </row>
        <row r="6363">
          <cell r="F6363" t="str">
            <v>HGC-Lib-26024595</v>
          </cell>
        </row>
        <row r="6364">
          <cell r="C6364" t="str">
            <v>PSM-ZM202508060010-0150</v>
          </cell>
        </row>
        <row r="6364">
          <cell r="F6364" t="str">
            <v>HGC-Lib-26024596</v>
          </cell>
        </row>
        <row r="6365">
          <cell r="C6365" t="str">
            <v>PSM-ZM202508060010-0150</v>
          </cell>
        </row>
        <row r="6365">
          <cell r="F6365" t="str">
            <v>HGC-Lib-26024597</v>
          </cell>
        </row>
        <row r="6366">
          <cell r="C6366" t="str">
            <v>PSM-ZM202508060010-0150</v>
          </cell>
        </row>
        <row r="6366">
          <cell r="F6366" t="str">
            <v>HGC-Lib-26024598</v>
          </cell>
        </row>
        <row r="6367">
          <cell r="C6367" t="str">
            <v>PSM-ZM202508060010-0150</v>
          </cell>
        </row>
        <row r="6367">
          <cell r="F6367" t="str">
            <v>HGC-Lib-26024599</v>
          </cell>
        </row>
        <row r="6368">
          <cell r="C6368" t="str">
            <v>PSM-ZM202508060010-0150</v>
          </cell>
        </row>
        <row r="6368">
          <cell r="F6368" t="str">
            <v>HGC-Lib-26024600</v>
          </cell>
        </row>
        <row r="6369">
          <cell r="C6369" t="str">
            <v>PSM-ZM202508060010-0150</v>
          </cell>
        </row>
        <row r="6369">
          <cell r="F6369" t="str">
            <v>HGC-Lib-26024601</v>
          </cell>
        </row>
        <row r="6370">
          <cell r="C6370" t="str">
            <v>PSM-ZM202508060010-0150</v>
          </cell>
        </row>
        <row r="6370">
          <cell r="F6370" t="str">
            <v>HGC-Lib-26024602</v>
          </cell>
        </row>
        <row r="6371">
          <cell r="C6371" t="str">
            <v>PSM-ZM202508060010-0150</v>
          </cell>
        </row>
        <row r="6371">
          <cell r="F6371" t="str">
            <v>HGC-Lib-26024603</v>
          </cell>
        </row>
        <row r="6372">
          <cell r="C6372" t="str">
            <v>PSM-ZM202508060010-0150</v>
          </cell>
        </row>
        <row r="6372">
          <cell r="F6372" t="str">
            <v>HGC-Lib-26024604</v>
          </cell>
        </row>
        <row r="6373">
          <cell r="C6373" t="str">
            <v>PSM-ZM202508060010-0150</v>
          </cell>
        </row>
        <row r="6373">
          <cell r="F6373" t="str">
            <v>HGC-Lib-26024605</v>
          </cell>
        </row>
        <row r="6374">
          <cell r="C6374" t="str">
            <v>PSM-ZM202512160005-0091</v>
          </cell>
        </row>
        <row r="6374">
          <cell r="F6374" t="str">
            <v>HGC-Lib-26024607</v>
          </cell>
        </row>
        <row r="6375">
          <cell r="C6375" t="str">
            <v>PSM-ZM202512160005-0091</v>
          </cell>
        </row>
        <row r="6375">
          <cell r="F6375" t="str">
            <v>HGC-Lib-26024608</v>
          </cell>
        </row>
        <row r="6376">
          <cell r="C6376" t="str">
            <v>PSM-ZM202512160005-0091</v>
          </cell>
        </row>
        <row r="6376">
          <cell r="F6376" t="str">
            <v>HGC-Lib-26024609</v>
          </cell>
        </row>
        <row r="6377">
          <cell r="C6377" t="str">
            <v>PSM-ZM202512160005-0091</v>
          </cell>
        </row>
        <row r="6377">
          <cell r="F6377" t="str">
            <v>HGC-Lib-26024610</v>
          </cell>
        </row>
        <row r="6378">
          <cell r="C6378" t="str">
            <v>PSM-ZM202512160005-0091</v>
          </cell>
        </row>
        <row r="6378">
          <cell r="F6378" t="str">
            <v>HGC-Lib-26024611</v>
          </cell>
        </row>
        <row r="6379">
          <cell r="C6379" t="str">
            <v>PSM-ZM202512160005-0091</v>
          </cell>
        </row>
        <row r="6379">
          <cell r="F6379" t="str">
            <v>HGC-Lib-26024612</v>
          </cell>
        </row>
        <row r="6380">
          <cell r="C6380" t="str">
            <v>PSM-ZM202512160005-0091</v>
          </cell>
        </row>
        <row r="6380">
          <cell r="F6380" t="str">
            <v>HGC-Lib-26024613</v>
          </cell>
        </row>
        <row r="6381">
          <cell r="C6381" t="str">
            <v>PSM-ZM202512160005-0091</v>
          </cell>
        </row>
        <row r="6381">
          <cell r="F6381" t="str">
            <v>HGC-Lib-26024614</v>
          </cell>
        </row>
        <row r="6382">
          <cell r="C6382" t="str">
            <v>PSM-ZM202512160005-0091</v>
          </cell>
        </row>
        <row r="6382">
          <cell r="F6382" t="str">
            <v>HGC-Lib-26024615</v>
          </cell>
        </row>
        <row r="6383">
          <cell r="C6383" t="str">
            <v>PSM-ZM202512160005-0091</v>
          </cell>
        </row>
        <row r="6383">
          <cell r="F6383" t="str">
            <v>HGC-Lib-26024616</v>
          </cell>
        </row>
        <row r="6384">
          <cell r="C6384" t="str">
            <v>PSM-ZM202512160005-0091</v>
          </cell>
        </row>
        <row r="6384">
          <cell r="F6384" t="str">
            <v>HGC-Lib-26024617</v>
          </cell>
        </row>
        <row r="6385">
          <cell r="C6385" t="str">
            <v>PSM-ZM202512160005-0091</v>
          </cell>
        </row>
        <row r="6385">
          <cell r="F6385" t="str">
            <v>HGC-Lib-26024618</v>
          </cell>
        </row>
        <row r="6386">
          <cell r="C6386" t="str">
            <v>PSM-ZM202512160005-0091</v>
          </cell>
        </row>
        <row r="6386">
          <cell r="F6386" t="str">
            <v>HGC-Lib-26024619</v>
          </cell>
        </row>
        <row r="6387">
          <cell r="C6387" t="str">
            <v>PSM-ZM202512160005-0091</v>
          </cell>
        </row>
        <row r="6387">
          <cell r="F6387" t="str">
            <v>HGC-Lib-26024620</v>
          </cell>
        </row>
        <row r="6388">
          <cell r="C6388" t="str">
            <v>PSM-ZM202512160005-0091</v>
          </cell>
        </row>
        <row r="6388">
          <cell r="F6388" t="str">
            <v>HGC-Lib-26024621</v>
          </cell>
        </row>
        <row r="6389">
          <cell r="C6389" t="str">
            <v>PSM-ZM202512160005-0091</v>
          </cell>
        </row>
        <row r="6389">
          <cell r="F6389" t="str">
            <v>HGC-Lib-26024622</v>
          </cell>
        </row>
        <row r="6390">
          <cell r="C6390" t="str">
            <v>PSM-ZM202512160005-0091</v>
          </cell>
        </row>
        <row r="6390">
          <cell r="F6390" t="str">
            <v>HGC-Lib-26024623</v>
          </cell>
        </row>
        <row r="6391">
          <cell r="C6391" t="str">
            <v>PSM-ZM202512160005-0091</v>
          </cell>
        </row>
        <row r="6391">
          <cell r="F6391" t="str">
            <v>HGC-Lib-26024624</v>
          </cell>
        </row>
        <row r="6392">
          <cell r="C6392" t="str">
            <v>PSM-ZM202512160005-0091</v>
          </cell>
        </row>
        <row r="6392">
          <cell r="F6392" t="str">
            <v>HGC-Lib-26024625</v>
          </cell>
        </row>
        <row r="6393">
          <cell r="C6393" t="str">
            <v>PSM-ZM202512160005-0091</v>
          </cell>
        </row>
        <row r="6393">
          <cell r="F6393" t="str">
            <v>HGC-Lib-26024626</v>
          </cell>
        </row>
        <row r="6394">
          <cell r="C6394" t="str">
            <v>PSM-ZM202512160005-0091</v>
          </cell>
        </row>
        <row r="6394">
          <cell r="F6394" t="str">
            <v>HGC-Lib-26024627</v>
          </cell>
        </row>
        <row r="6395">
          <cell r="C6395" t="str">
            <v>PSM-ZM202512160005-0091</v>
          </cell>
        </row>
        <row r="6395">
          <cell r="F6395" t="str">
            <v>HGC-Lib-26024628</v>
          </cell>
        </row>
        <row r="6396">
          <cell r="C6396" t="str">
            <v>PSM-ZM202512160005-0091</v>
          </cell>
        </row>
        <row r="6396">
          <cell r="F6396" t="str">
            <v>HGC-Lib-26024629</v>
          </cell>
        </row>
        <row r="6397">
          <cell r="C6397" t="str">
            <v>PSM-ZM202512160005-0091</v>
          </cell>
        </row>
        <row r="6397">
          <cell r="F6397" t="str">
            <v>HGC-Lib-26024630</v>
          </cell>
        </row>
        <row r="6398">
          <cell r="C6398" t="str">
            <v>PSM-ZM202512160005-0091</v>
          </cell>
        </row>
        <row r="6398">
          <cell r="F6398" t="str">
            <v>HGC-Lib-26024631</v>
          </cell>
        </row>
        <row r="6399">
          <cell r="C6399" t="str">
            <v>PSM-ZM202512160005-0091</v>
          </cell>
        </row>
        <row r="6399">
          <cell r="F6399" t="str">
            <v>HGC-Lib-26024632</v>
          </cell>
        </row>
        <row r="6400">
          <cell r="C6400" t="str">
            <v>PSM-ZM202512160005-0091</v>
          </cell>
        </row>
        <row r="6400">
          <cell r="F6400" t="str">
            <v>HGC-Lib-26024633</v>
          </cell>
        </row>
        <row r="6401">
          <cell r="C6401" t="str">
            <v>PSM-ZM202512160005-0091</v>
          </cell>
        </row>
        <row r="6401">
          <cell r="F6401" t="str">
            <v>HGC-Lib-26024634</v>
          </cell>
        </row>
        <row r="6402">
          <cell r="C6402" t="str">
            <v>PSM-ZM202512160005-0091</v>
          </cell>
        </row>
        <row r="6402">
          <cell r="F6402" t="str">
            <v>HGC-Lib-26024635</v>
          </cell>
        </row>
        <row r="6403">
          <cell r="C6403" t="str">
            <v>PSM-ZM202512160005-0091</v>
          </cell>
        </row>
        <row r="6403">
          <cell r="F6403" t="str">
            <v>HGC-Lib-26024636</v>
          </cell>
        </row>
        <row r="6404">
          <cell r="C6404" t="str">
            <v>PSM-ZM202512160005-0091</v>
          </cell>
        </row>
        <row r="6404">
          <cell r="F6404" t="str">
            <v>HGC-Lib-26024637</v>
          </cell>
        </row>
        <row r="6405">
          <cell r="C6405" t="str">
            <v>PSM-ZM202512160005-0091</v>
          </cell>
        </row>
        <row r="6405">
          <cell r="F6405" t="str">
            <v>HGC-Lib-26024638</v>
          </cell>
        </row>
        <row r="6406">
          <cell r="C6406" t="str">
            <v>PSM-ZM202512160005-0091</v>
          </cell>
        </row>
        <row r="6406">
          <cell r="F6406" t="str">
            <v>HGC-Lib-26024639</v>
          </cell>
        </row>
        <row r="6407">
          <cell r="C6407" t="str">
            <v>PSM-ZM202512160005-0092</v>
          </cell>
        </row>
        <row r="6407">
          <cell r="F6407" t="str">
            <v>HGC-Lib-26024642</v>
          </cell>
        </row>
        <row r="6408">
          <cell r="C6408" t="str">
            <v>PSM-ZM202512160005-0092</v>
          </cell>
        </row>
        <row r="6408">
          <cell r="F6408" t="str">
            <v>HGC-Lib-26024643</v>
          </cell>
        </row>
        <row r="6409">
          <cell r="C6409" t="str">
            <v>PSM-ZM202512160005-0092</v>
          </cell>
        </row>
        <row r="6409">
          <cell r="F6409" t="str">
            <v>HGC-Lib-26024644</v>
          </cell>
        </row>
        <row r="6410">
          <cell r="C6410" t="str">
            <v>PSM-ZM202512160005-0092</v>
          </cell>
        </row>
        <row r="6410">
          <cell r="F6410" t="str">
            <v>HGC-Lib-26024645</v>
          </cell>
        </row>
        <row r="6411">
          <cell r="C6411" t="str">
            <v>PSM-ZM202512160005-0092</v>
          </cell>
        </row>
        <row r="6411">
          <cell r="F6411" t="str">
            <v>HGC-Lib-26024646</v>
          </cell>
        </row>
        <row r="6412">
          <cell r="C6412" t="str">
            <v>PSM-ZM202512160005-0092</v>
          </cell>
        </row>
        <row r="6412">
          <cell r="F6412" t="str">
            <v>HGC-Lib-26024647</v>
          </cell>
        </row>
        <row r="6413">
          <cell r="C6413" t="str">
            <v>PSM-ZM202512160005-0092</v>
          </cell>
        </row>
        <row r="6413">
          <cell r="F6413" t="str">
            <v>HGC-Lib-26024648</v>
          </cell>
        </row>
        <row r="6414">
          <cell r="C6414" t="str">
            <v>PSM-ZM202512160005-0093</v>
          </cell>
        </row>
        <row r="6414">
          <cell r="F6414" t="str">
            <v>HGC-Lib-26024649</v>
          </cell>
        </row>
        <row r="6415">
          <cell r="C6415" t="str">
            <v>PSM-ZM202512160005-0093</v>
          </cell>
        </row>
        <row r="6415">
          <cell r="F6415" t="str">
            <v>HGC-Lib-26024650</v>
          </cell>
        </row>
        <row r="6416">
          <cell r="C6416" t="str">
            <v>PSM-ZM202512160005-0093</v>
          </cell>
        </row>
        <row r="6416">
          <cell r="F6416" t="str">
            <v>HGC-Lib-26024651</v>
          </cell>
        </row>
        <row r="6417">
          <cell r="C6417" t="str">
            <v>PSM-ZM202512160005-0093</v>
          </cell>
        </row>
        <row r="6417">
          <cell r="F6417" t="str">
            <v>HGC-Lib-26024652</v>
          </cell>
        </row>
        <row r="6418">
          <cell r="C6418" t="str">
            <v>PSM-ZM202512160005-0093</v>
          </cell>
        </row>
        <row r="6418">
          <cell r="F6418" t="str">
            <v>HGC-Lib-26024653</v>
          </cell>
        </row>
        <row r="6419">
          <cell r="C6419" t="str">
            <v>PSM-ZM202512160005-0093</v>
          </cell>
        </row>
        <row r="6419">
          <cell r="F6419" t="str">
            <v>HGC-Lib-26024654</v>
          </cell>
        </row>
        <row r="6420">
          <cell r="C6420" t="str">
            <v>PSM-ZM202512160005-0093</v>
          </cell>
        </row>
        <row r="6420">
          <cell r="F6420" t="str">
            <v>HGC-Lib-26024655</v>
          </cell>
        </row>
        <row r="6421">
          <cell r="C6421" t="str">
            <v>PSM-ZM202512160005-0093</v>
          </cell>
        </row>
        <row r="6421">
          <cell r="F6421" t="str">
            <v>HGC-Lib-26024656</v>
          </cell>
        </row>
        <row r="6422">
          <cell r="C6422" t="str">
            <v>PSM-ZM202512160005-0093</v>
          </cell>
        </row>
        <row r="6422">
          <cell r="F6422" t="str">
            <v>HGC-Lib-26024657</v>
          </cell>
        </row>
        <row r="6423">
          <cell r="C6423" t="str">
            <v>PSM-ZM202512160005-0093</v>
          </cell>
        </row>
        <row r="6423">
          <cell r="F6423" t="str">
            <v>HGC-Lib-26024658</v>
          </cell>
        </row>
        <row r="6424">
          <cell r="C6424" t="str">
            <v>PSM-ZM202512160005-0093</v>
          </cell>
        </row>
        <row r="6424">
          <cell r="F6424" t="str">
            <v>HGC-Lib-26024659</v>
          </cell>
        </row>
        <row r="6425">
          <cell r="C6425" t="str">
            <v>PSM-ZM202512160005-0093</v>
          </cell>
        </row>
        <row r="6425">
          <cell r="F6425" t="str">
            <v>HGC-Lib-26024660</v>
          </cell>
        </row>
        <row r="6426">
          <cell r="C6426" t="str">
            <v>PSM-ZM202512160005-0093</v>
          </cell>
        </row>
        <row r="6426">
          <cell r="F6426" t="str">
            <v>HGC-Lib-26024661</v>
          </cell>
        </row>
        <row r="6427">
          <cell r="C6427" t="str">
            <v>PSM-ZM202512160005-0093</v>
          </cell>
        </row>
        <row r="6427">
          <cell r="F6427" t="str">
            <v>HGC-Lib-26024662</v>
          </cell>
        </row>
        <row r="6428">
          <cell r="C6428" t="str">
            <v>PSM-ZM202512160005-0093</v>
          </cell>
        </row>
        <row r="6428">
          <cell r="F6428" t="str">
            <v>HGC-Lib-26024663</v>
          </cell>
        </row>
        <row r="6429">
          <cell r="C6429" t="str">
            <v>PSM-ZM202512160005-0093</v>
          </cell>
        </row>
        <row r="6429">
          <cell r="F6429" t="str">
            <v>HGC-Lib-26024664</v>
          </cell>
        </row>
        <row r="6430">
          <cell r="C6430" t="str">
            <v>PSM-ZM202512160005-0093</v>
          </cell>
        </row>
        <row r="6430">
          <cell r="F6430" t="str">
            <v>HGC-Lib-26024665</v>
          </cell>
        </row>
        <row r="6431">
          <cell r="C6431" t="str">
            <v>PSM-ZM202512160005-0093</v>
          </cell>
        </row>
        <row r="6431">
          <cell r="F6431" t="str">
            <v>HGC-Lib-26024666</v>
          </cell>
        </row>
        <row r="6432">
          <cell r="C6432" t="str">
            <v>PSM-ZM202512160005-0093</v>
          </cell>
        </row>
        <row r="6432">
          <cell r="F6432" t="str">
            <v>HGC-Lib-26024667</v>
          </cell>
        </row>
        <row r="6433">
          <cell r="C6433" t="str">
            <v>PSM-ZM202512160005-0093</v>
          </cell>
        </row>
        <row r="6433">
          <cell r="F6433" t="str">
            <v>HGC-Lib-26024668</v>
          </cell>
        </row>
        <row r="6434">
          <cell r="C6434" t="str">
            <v>PSM-ZM202512160005-0093</v>
          </cell>
        </row>
        <row r="6434">
          <cell r="F6434" t="str">
            <v>HGC-Lib-26024669</v>
          </cell>
        </row>
        <row r="6435">
          <cell r="C6435" t="str">
            <v>PSM-ZM202512160005-0093</v>
          </cell>
        </row>
        <row r="6435">
          <cell r="F6435" t="str">
            <v>HGC-Lib-26024670</v>
          </cell>
        </row>
        <row r="6436">
          <cell r="C6436" t="str">
            <v>PSM-ZM202512160005-0093</v>
          </cell>
        </row>
        <row r="6436">
          <cell r="F6436" t="str">
            <v>HGC-Lib-26024671</v>
          </cell>
        </row>
        <row r="6437">
          <cell r="C6437" t="str">
            <v>PSM-ZM202512160005-0093</v>
          </cell>
        </row>
        <row r="6437">
          <cell r="F6437" t="str">
            <v>HGC-Lib-26024672</v>
          </cell>
        </row>
        <row r="6438">
          <cell r="C6438" t="str">
            <v>PSM-ZM202512160005-0093</v>
          </cell>
        </row>
        <row r="6438">
          <cell r="F6438" t="str">
            <v>HGC-Lib-26024673</v>
          </cell>
        </row>
        <row r="6439">
          <cell r="C6439" t="str">
            <v>PSM-ZM202512160005-0093</v>
          </cell>
        </row>
        <row r="6439">
          <cell r="F6439" t="str">
            <v>HGC-Lib-26024674</v>
          </cell>
        </row>
        <row r="6440">
          <cell r="C6440" t="str">
            <v>PSM-ZM202512160005-0093</v>
          </cell>
        </row>
        <row r="6440">
          <cell r="F6440" t="str">
            <v>HGC-Lib-26024675</v>
          </cell>
        </row>
        <row r="6441">
          <cell r="C6441" t="str">
            <v>PSM-ZM202512160005-0093</v>
          </cell>
        </row>
        <row r="6441">
          <cell r="F6441" t="str">
            <v>HGC-Lib-26024676</v>
          </cell>
        </row>
        <row r="6442">
          <cell r="C6442" t="str">
            <v>PSM-ZM202512160005-0093</v>
          </cell>
        </row>
        <row r="6442">
          <cell r="F6442" t="str">
            <v>HGC-Lib-26024677</v>
          </cell>
        </row>
        <row r="6443">
          <cell r="C6443" t="str">
            <v>PSM-ZM202512160005-0093</v>
          </cell>
        </row>
        <row r="6443">
          <cell r="F6443" t="str">
            <v>HGC-Lib-26024678</v>
          </cell>
        </row>
        <row r="6444">
          <cell r="C6444" t="str">
            <v>PSM-ZM202512160005-0093</v>
          </cell>
        </row>
        <row r="6444">
          <cell r="F6444" t="str">
            <v>HGC-Lib-26024679</v>
          </cell>
        </row>
        <row r="6445">
          <cell r="C6445" t="str">
            <v>PSM-ZM202512160005-0093</v>
          </cell>
        </row>
        <row r="6445">
          <cell r="F6445" t="str">
            <v>HGC-Lib-26024680</v>
          </cell>
        </row>
        <row r="6446">
          <cell r="C6446" t="str">
            <v>PSM-ZM202512160005-0093</v>
          </cell>
        </row>
        <row r="6446">
          <cell r="F6446" t="str">
            <v>HGC-Lib-26024681</v>
          </cell>
        </row>
        <row r="6447">
          <cell r="C6447" t="str">
            <v>PSM-ZM202512160005-0093</v>
          </cell>
        </row>
        <row r="6447">
          <cell r="F6447" t="str">
            <v>HGC-Lib-26024682</v>
          </cell>
        </row>
        <row r="6448">
          <cell r="C6448" t="str">
            <v>PSM-ZM202506270006-0024</v>
          </cell>
        </row>
        <row r="6448">
          <cell r="F6448" t="str">
            <v>HGC-Lib-26024686</v>
          </cell>
        </row>
        <row r="6449">
          <cell r="C6449" t="str">
            <v>PSM-ZM202506270006-0024</v>
          </cell>
        </row>
        <row r="6449">
          <cell r="F6449" t="str">
            <v>HGC-Lib-26024687</v>
          </cell>
        </row>
        <row r="6450">
          <cell r="C6450" t="str">
            <v>PSM-ZM202601210011-0032</v>
          </cell>
        </row>
        <row r="6450">
          <cell r="F6450" t="str">
            <v>HGC-Lib-26024688</v>
          </cell>
        </row>
        <row r="6451">
          <cell r="C6451" t="str">
            <v>PSM-ZM202601210011-0032</v>
          </cell>
        </row>
        <row r="6451">
          <cell r="F6451" t="str">
            <v>HGC-Lib-26024689</v>
          </cell>
        </row>
        <row r="6452">
          <cell r="C6452" t="str">
            <v>PSM-ZM202601210011-0032</v>
          </cell>
        </row>
        <row r="6452">
          <cell r="F6452" t="str">
            <v>HGC-Lib-26024690</v>
          </cell>
        </row>
        <row r="6453">
          <cell r="C6453" t="str">
            <v>PSM-ZM202601210011-0032</v>
          </cell>
        </row>
        <row r="6453">
          <cell r="F6453" t="str">
            <v>HGC-Lib-26024691</v>
          </cell>
        </row>
        <row r="6454">
          <cell r="C6454" t="str">
            <v>PSM-ZM202601210011-0032</v>
          </cell>
        </row>
        <row r="6454">
          <cell r="F6454" t="str">
            <v>HGC-Lib-26024692</v>
          </cell>
        </row>
        <row r="6455">
          <cell r="C6455" t="str">
            <v>PSM-ZM202601210011-0032</v>
          </cell>
        </row>
        <row r="6455">
          <cell r="F6455" t="str">
            <v>HGC-Lib-26024693</v>
          </cell>
        </row>
        <row r="6456">
          <cell r="C6456" t="str">
            <v>PSM-ZM202601210011-0032</v>
          </cell>
        </row>
        <row r="6456">
          <cell r="F6456" t="str">
            <v>HGC-Lib-26024694</v>
          </cell>
        </row>
        <row r="6457">
          <cell r="C6457" t="str">
            <v>PSM-ZM202601210011-0032</v>
          </cell>
        </row>
        <row r="6457">
          <cell r="F6457" t="str">
            <v>HGC-Lib-26024695</v>
          </cell>
        </row>
        <row r="6458">
          <cell r="C6458" t="str">
            <v>PSM-ZM202601210011-0032</v>
          </cell>
        </row>
        <row r="6458">
          <cell r="F6458" t="str">
            <v>HGC-Lib-26024696</v>
          </cell>
        </row>
        <row r="6459">
          <cell r="C6459" t="str">
            <v>PSM-ZM202601210011-0032</v>
          </cell>
        </row>
        <row r="6459">
          <cell r="F6459" t="str">
            <v>HGC-Lib-26024697</v>
          </cell>
        </row>
        <row r="6460">
          <cell r="C6460" t="str">
            <v>PSM-ZM202601210011-0032</v>
          </cell>
        </row>
        <row r="6460">
          <cell r="F6460" t="str">
            <v>HGC-Lib-26024698</v>
          </cell>
        </row>
        <row r="6461">
          <cell r="C6461" t="str">
            <v>PSM-ZM202601210011-0032</v>
          </cell>
        </row>
        <row r="6461">
          <cell r="F6461" t="str">
            <v>HGC-Lib-26024699</v>
          </cell>
        </row>
        <row r="6462">
          <cell r="C6462" t="str">
            <v>PSM-ZM202601210011-0032</v>
          </cell>
        </row>
        <row r="6462">
          <cell r="F6462" t="str">
            <v>HGC-Lib-26024700</v>
          </cell>
        </row>
        <row r="6463">
          <cell r="C6463" t="str">
            <v>PSM-ZM202601210011-0032</v>
          </cell>
        </row>
        <row r="6463">
          <cell r="F6463" t="str">
            <v>HGC-Lib-26024701</v>
          </cell>
        </row>
        <row r="6464">
          <cell r="C6464" t="str">
            <v>PSM-ZM202601210011-0032</v>
          </cell>
        </row>
        <row r="6464">
          <cell r="F6464" t="str">
            <v>HGC-Lib-26024702</v>
          </cell>
        </row>
        <row r="6465">
          <cell r="C6465" t="str">
            <v>PSM-ZM202601210011-0032</v>
          </cell>
        </row>
        <row r="6465">
          <cell r="F6465" t="str">
            <v>HGC-Lib-26024703</v>
          </cell>
        </row>
        <row r="6466">
          <cell r="C6466" t="str">
            <v>PSM-ZM202601210011-0032</v>
          </cell>
        </row>
        <row r="6466">
          <cell r="F6466" t="str">
            <v>HGC-Lib-26024704</v>
          </cell>
        </row>
        <row r="6467">
          <cell r="C6467" t="str">
            <v>PSM-ZM202601210011-0032</v>
          </cell>
        </row>
        <row r="6467">
          <cell r="F6467" t="str">
            <v>HGC-Lib-26024705</v>
          </cell>
        </row>
        <row r="6468">
          <cell r="C6468" t="str">
            <v>PSM-ZM202601210011-0032</v>
          </cell>
        </row>
        <row r="6468">
          <cell r="F6468" t="str">
            <v>HGC-Lib-26024706</v>
          </cell>
        </row>
        <row r="6469">
          <cell r="C6469" t="str">
            <v>PSM-ZM202601210011-0032</v>
          </cell>
        </row>
        <row r="6469">
          <cell r="F6469" t="str">
            <v>HGC-Lib-26024707</v>
          </cell>
        </row>
        <row r="6470">
          <cell r="C6470" t="str">
            <v>PSM-ZM202601210011-0032</v>
          </cell>
        </row>
        <row r="6470">
          <cell r="F6470" t="str">
            <v>HGC-Lib-26024708</v>
          </cell>
        </row>
        <row r="6471">
          <cell r="C6471" t="str">
            <v>PSM-ZM202601210011-0032</v>
          </cell>
        </row>
        <row r="6471">
          <cell r="F6471" t="str">
            <v>HGC-Lib-26024709</v>
          </cell>
        </row>
        <row r="6472">
          <cell r="C6472" t="str">
            <v>PSM-ZM202601210011-0032</v>
          </cell>
        </row>
        <row r="6472">
          <cell r="F6472" t="str">
            <v>HGC-Lib-26024710</v>
          </cell>
        </row>
        <row r="6473">
          <cell r="C6473" t="str">
            <v>PSM-ZM202601210011-0032</v>
          </cell>
        </row>
        <row r="6473">
          <cell r="F6473" t="str">
            <v>HGC-Lib-26024711</v>
          </cell>
        </row>
        <row r="6474">
          <cell r="C6474" t="str">
            <v>PSM-ZM202601210011-0032</v>
          </cell>
        </row>
        <row r="6474">
          <cell r="F6474" t="str">
            <v>HGC-Lib-26024712</v>
          </cell>
        </row>
        <row r="6475">
          <cell r="C6475" t="str">
            <v>PSM-ZM202601210011-0032</v>
          </cell>
        </row>
        <row r="6475">
          <cell r="F6475" t="str">
            <v>HGC-Lib-26024713</v>
          </cell>
        </row>
        <row r="6476">
          <cell r="C6476" t="str">
            <v>PSM-ZM202601210011-0032</v>
          </cell>
        </row>
        <row r="6476">
          <cell r="F6476" t="str">
            <v>HGC-Lib-26024714</v>
          </cell>
        </row>
        <row r="6477">
          <cell r="C6477" t="str">
            <v>PSM-ZM202601210011-0032</v>
          </cell>
        </row>
        <row r="6477">
          <cell r="F6477" t="str">
            <v>HGC-Lib-26024715</v>
          </cell>
        </row>
        <row r="6478">
          <cell r="C6478" t="str">
            <v>PSM-ZM202601210011-0032</v>
          </cell>
        </row>
        <row r="6478">
          <cell r="F6478" t="str">
            <v>HGC-Lib-26024716</v>
          </cell>
        </row>
        <row r="6479">
          <cell r="C6479" t="str">
            <v>PSM-ZM202601210011-0032</v>
          </cell>
        </row>
        <row r="6479">
          <cell r="F6479" t="str">
            <v>HGC-Lib-26024717</v>
          </cell>
        </row>
        <row r="6480">
          <cell r="C6480" t="str">
            <v>PSM-ZM202601210011-0032</v>
          </cell>
        </row>
        <row r="6480">
          <cell r="F6480" t="str">
            <v>HGC-Lib-26024718</v>
          </cell>
        </row>
        <row r="6481">
          <cell r="C6481" t="str">
            <v>PSM-ZM202601210011-0032</v>
          </cell>
        </row>
        <row r="6481">
          <cell r="F6481" t="str">
            <v>HGC-Lib-26024719</v>
          </cell>
        </row>
        <row r="6482">
          <cell r="C6482" t="str">
            <v>PSM-ZM202601210011-0032</v>
          </cell>
        </row>
        <row r="6482">
          <cell r="F6482" t="str">
            <v>HGC-Lib-26024720</v>
          </cell>
        </row>
        <row r="6483">
          <cell r="C6483" t="str">
            <v>PSM-ZM202601210011-0032</v>
          </cell>
        </row>
        <row r="6483">
          <cell r="F6483" t="str">
            <v>HGC-Lib-26024721</v>
          </cell>
        </row>
        <row r="6484">
          <cell r="C6484" t="str">
            <v>PSM-ZM202601210011-0032</v>
          </cell>
        </row>
        <row r="6484">
          <cell r="F6484" t="str">
            <v>HGC-Lib-26024722</v>
          </cell>
        </row>
        <row r="6485">
          <cell r="C6485" t="str">
            <v>PSM-ZM202601210011-0032</v>
          </cell>
        </row>
        <row r="6485">
          <cell r="F6485" t="str">
            <v>HGC-Lib-26024723</v>
          </cell>
        </row>
        <row r="6486">
          <cell r="C6486" t="str">
            <v>PSM-ZM202601210011-0032</v>
          </cell>
        </row>
        <row r="6486">
          <cell r="F6486" t="str">
            <v>HGC-Lib-26024724</v>
          </cell>
        </row>
        <row r="6487">
          <cell r="C6487" t="str">
            <v>PSM-ZM202601210011-0032</v>
          </cell>
        </row>
        <row r="6487">
          <cell r="F6487" t="str">
            <v>HGC-Lib-26024725</v>
          </cell>
        </row>
        <row r="6488">
          <cell r="C6488" t="str">
            <v>PSM-ZM202601210011-0032</v>
          </cell>
        </row>
        <row r="6488">
          <cell r="F6488" t="str">
            <v>HGC-Lib-26024726</v>
          </cell>
        </row>
        <row r="6489">
          <cell r="C6489" t="str">
            <v>PSM-ZM202601210011-0032</v>
          </cell>
        </row>
        <row r="6489">
          <cell r="F6489" t="str">
            <v>HGC-Lib-26024727</v>
          </cell>
        </row>
        <row r="6490">
          <cell r="C6490" t="str">
            <v>PSM-ZM202601210011-0032</v>
          </cell>
        </row>
        <row r="6490">
          <cell r="F6490" t="str">
            <v>HGC-Lib-26024728</v>
          </cell>
        </row>
        <row r="6491">
          <cell r="C6491" t="str">
            <v>PSM-ZM202601210011-0032</v>
          </cell>
        </row>
        <row r="6491">
          <cell r="F6491" t="str">
            <v>HGC-Lib-26024729</v>
          </cell>
        </row>
        <row r="6492">
          <cell r="C6492" t="str">
            <v>PSM-ZM202601210011-0032</v>
          </cell>
        </row>
        <row r="6492">
          <cell r="F6492" t="str">
            <v>HGC-Lib-26024730</v>
          </cell>
        </row>
        <row r="6493">
          <cell r="C6493" t="str">
            <v>PSM-ZM202601210011-0032</v>
          </cell>
        </row>
        <row r="6493">
          <cell r="F6493" t="str">
            <v>HGC-Lib-26024731</v>
          </cell>
        </row>
        <row r="6494">
          <cell r="C6494" t="str">
            <v>PSM-ZM202601210011-0032</v>
          </cell>
        </row>
        <row r="6494">
          <cell r="F6494" t="str">
            <v>HGC-Lib-26024732</v>
          </cell>
        </row>
        <row r="6495">
          <cell r="C6495" t="str">
            <v>PSM-ZM202601210011-0032</v>
          </cell>
        </row>
        <row r="6495">
          <cell r="F6495" t="str">
            <v>HGC-Lib-26024733</v>
          </cell>
        </row>
        <row r="6496">
          <cell r="C6496" t="str">
            <v>PSM-ZM202601210011-0032</v>
          </cell>
        </row>
        <row r="6496">
          <cell r="F6496" t="str">
            <v>HGC-Lib-26024734</v>
          </cell>
        </row>
        <row r="6497">
          <cell r="C6497" t="str">
            <v>PSM-ZM202601210011-0032</v>
          </cell>
        </row>
        <row r="6497">
          <cell r="F6497" t="str">
            <v>HGC-Lib-26024735</v>
          </cell>
        </row>
        <row r="6498">
          <cell r="C6498" t="str">
            <v>PSM-ZM202601210011-0032</v>
          </cell>
        </row>
        <row r="6498">
          <cell r="F6498" t="str">
            <v>HGC-Lib-26024736</v>
          </cell>
        </row>
        <row r="6499">
          <cell r="C6499" t="str">
            <v>PSM-ZM202601210011-0032</v>
          </cell>
        </row>
        <row r="6499">
          <cell r="F6499" t="str">
            <v>HGC-Lib-26024737</v>
          </cell>
        </row>
        <row r="6500">
          <cell r="C6500" t="str">
            <v>PSM-ZM202601210011-0032</v>
          </cell>
        </row>
        <row r="6500">
          <cell r="F6500" t="str">
            <v>HGC-Lib-26024738</v>
          </cell>
        </row>
        <row r="6501">
          <cell r="C6501" t="str">
            <v>PSM-ZM202601210011-0032</v>
          </cell>
        </row>
        <row r="6501">
          <cell r="F6501" t="str">
            <v>HGC-Lib-26024739</v>
          </cell>
        </row>
        <row r="6502">
          <cell r="C6502" t="str">
            <v>PSM-ZM202601210011-0032</v>
          </cell>
        </row>
        <row r="6502">
          <cell r="F6502" t="str">
            <v>HGC-Lib-26024740</v>
          </cell>
        </row>
        <row r="6503">
          <cell r="C6503" t="str">
            <v>PSM-ZM202601210011-0032</v>
          </cell>
        </row>
        <row r="6503">
          <cell r="F6503" t="str">
            <v>HGC-Lib-26024741</v>
          </cell>
        </row>
        <row r="6504">
          <cell r="C6504" t="str">
            <v>PSM-ZM202601210011-0032</v>
          </cell>
        </row>
        <row r="6504">
          <cell r="F6504" t="str">
            <v>HGC-Lib-26024742</v>
          </cell>
        </row>
        <row r="6505">
          <cell r="C6505" t="str">
            <v>PSM-ZM202601210011-0032</v>
          </cell>
        </row>
        <row r="6505">
          <cell r="F6505" t="str">
            <v>HGC-Lib-26024743</v>
          </cell>
        </row>
        <row r="6506">
          <cell r="C6506" t="str">
            <v>PSM-ZM202601210011-0032</v>
          </cell>
        </row>
        <row r="6506">
          <cell r="F6506" t="str">
            <v>HGC-Lib-26024744</v>
          </cell>
        </row>
        <row r="6507">
          <cell r="C6507" t="str">
            <v>PSM-ZM202601210011-0032</v>
          </cell>
        </row>
        <row r="6507">
          <cell r="F6507" t="str">
            <v>HGC-Lib-26024745</v>
          </cell>
        </row>
        <row r="6508">
          <cell r="C6508" t="str">
            <v>PSM-ZM202601210011-0032</v>
          </cell>
        </row>
        <row r="6508">
          <cell r="F6508" t="str">
            <v>HGC-Lib-26024746</v>
          </cell>
        </row>
        <row r="6509">
          <cell r="C6509" t="str">
            <v>PSM-ZM202601210011-0032</v>
          </cell>
        </row>
        <row r="6509">
          <cell r="F6509" t="str">
            <v>HGC-Lib-26024747</v>
          </cell>
        </row>
        <row r="6510">
          <cell r="C6510" t="str">
            <v>PSM-ZM202601210011-0032</v>
          </cell>
        </row>
        <row r="6510">
          <cell r="F6510" t="str">
            <v>HGC-Lib-26024748</v>
          </cell>
        </row>
        <row r="6511">
          <cell r="C6511" t="str">
            <v>PSM-ZM202601210011-0032</v>
          </cell>
        </row>
        <row r="6511">
          <cell r="F6511" t="str">
            <v>HGC-Lib-26024749</v>
          </cell>
        </row>
        <row r="6512">
          <cell r="C6512" t="str">
            <v>PSM-ZM202601210011-0032</v>
          </cell>
        </row>
        <row r="6512">
          <cell r="F6512" t="str">
            <v>HGC-Lib-26024750</v>
          </cell>
        </row>
        <row r="6513">
          <cell r="C6513" t="str">
            <v>PSM-ZM202601210011-0032</v>
          </cell>
        </row>
        <row r="6513">
          <cell r="F6513" t="str">
            <v>HGC-Lib-26024751</v>
          </cell>
        </row>
        <row r="6514">
          <cell r="C6514" t="str">
            <v>PSM-ZM202601210011-0032</v>
          </cell>
        </row>
        <row r="6514">
          <cell r="F6514" t="str">
            <v>HGC-Lib-26024752</v>
          </cell>
        </row>
        <row r="6515">
          <cell r="C6515" t="str">
            <v>PSM-ZM202601210011-0032</v>
          </cell>
        </row>
        <row r="6515">
          <cell r="F6515" t="str">
            <v>HGC-Lib-26024753</v>
          </cell>
        </row>
        <row r="6516">
          <cell r="C6516" t="str">
            <v>PSM-ZM202601210011-0032</v>
          </cell>
        </row>
        <row r="6516">
          <cell r="F6516" t="str">
            <v>HGC-Lib-26024754</v>
          </cell>
        </row>
        <row r="6517">
          <cell r="C6517" t="str">
            <v>PSM-ZM202601210011-0032</v>
          </cell>
        </row>
        <row r="6517">
          <cell r="F6517" t="str">
            <v>HGC-Lib-26024755</v>
          </cell>
        </row>
        <row r="6518">
          <cell r="C6518" t="str">
            <v>PSM-ZM202601210011-0033</v>
          </cell>
        </row>
        <row r="6518">
          <cell r="F6518" t="str">
            <v>HGC-Lib-26024756</v>
          </cell>
        </row>
        <row r="6519">
          <cell r="C6519" t="str">
            <v>PSM-ZM202601210011-0033</v>
          </cell>
        </row>
        <row r="6519">
          <cell r="F6519" t="str">
            <v>HGC-Lib-26024757</v>
          </cell>
        </row>
        <row r="6520">
          <cell r="C6520" t="str">
            <v>PSM-ZM202601210011-0033</v>
          </cell>
        </row>
        <row r="6520">
          <cell r="F6520" t="str">
            <v>HGC-Lib-26024758</v>
          </cell>
        </row>
        <row r="6521">
          <cell r="C6521" t="str">
            <v>PSM-ZM202601210011-0033</v>
          </cell>
        </row>
        <row r="6521">
          <cell r="F6521" t="str">
            <v>HGC-Lib-26024759</v>
          </cell>
        </row>
        <row r="6522">
          <cell r="C6522" t="str">
            <v>PSM-ZM202601210011-0033</v>
          </cell>
        </row>
        <row r="6522">
          <cell r="F6522" t="str">
            <v>HGC-Lib-26024760</v>
          </cell>
        </row>
        <row r="6523">
          <cell r="C6523" t="str">
            <v>PSM-ZM202601210011-0033</v>
          </cell>
        </row>
        <row r="6523">
          <cell r="F6523" t="str">
            <v>HGC-Lib-26024761</v>
          </cell>
        </row>
        <row r="6524">
          <cell r="C6524" t="str">
            <v>PSM-ZM202601210011-0033</v>
          </cell>
        </row>
        <row r="6524">
          <cell r="F6524" t="str">
            <v>HGC-Lib-26024762</v>
          </cell>
        </row>
        <row r="6525">
          <cell r="C6525" t="str">
            <v>PSM-ZM202601210011-0033</v>
          </cell>
        </row>
        <row r="6525">
          <cell r="F6525" t="str">
            <v>HGC-Lib-26024763</v>
          </cell>
        </row>
        <row r="6526">
          <cell r="C6526" t="str">
            <v>PSM-ZM202601210011-0033</v>
          </cell>
        </row>
        <row r="6526">
          <cell r="F6526" t="str">
            <v>HGC-Lib-26024764</v>
          </cell>
        </row>
        <row r="6527">
          <cell r="C6527" t="str">
            <v>PSM-ZM202601210011-0034</v>
          </cell>
        </row>
        <row r="6527">
          <cell r="F6527" t="str">
            <v>HGC-POOL-26024765</v>
          </cell>
        </row>
        <row r="6528">
          <cell r="C6528" t="str">
            <v>HGC20250228004-0119</v>
          </cell>
        </row>
        <row r="6528">
          <cell r="F6528" t="str">
            <v>HGC-Lib-26024766</v>
          </cell>
        </row>
        <row r="6529">
          <cell r="C6529" t="str">
            <v>HGC20250228004-0119</v>
          </cell>
        </row>
        <row r="6529">
          <cell r="F6529" t="str">
            <v>HGC-Lib-26024767</v>
          </cell>
        </row>
        <row r="6530">
          <cell r="C6530" t="str">
            <v>HGC20250228004-0119</v>
          </cell>
        </row>
        <row r="6530">
          <cell r="F6530" t="str">
            <v>HGC-Lib-26024768</v>
          </cell>
        </row>
        <row r="6531">
          <cell r="C6531" t="str">
            <v>HGC20250228004-0119</v>
          </cell>
        </row>
        <row r="6531">
          <cell r="F6531" t="str">
            <v>HGC-Lib-26024769</v>
          </cell>
        </row>
        <row r="6532">
          <cell r="C6532" t="str">
            <v>HGC20250228004-0119</v>
          </cell>
        </row>
        <row r="6532">
          <cell r="F6532" t="str">
            <v>HGC-Lib-26024770</v>
          </cell>
        </row>
        <row r="6533">
          <cell r="C6533" t="str">
            <v>HGC20250228004-0119</v>
          </cell>
        </row>
        <row r="6533">
          <cell r="F6533" t="str">
            <v>HGC-Lib-26024771</v>
          </cell>
        </row>
        <row r="6534">
          <cell r="C6534" t="str">
            <v>HGC20250228004-0119</v>
          </cell>
        </row>
        <row r="6534">
          <cell r="F6534" t="str">
            <v>HGC-Lib-26024772</v>
          </cell>
        </row>
        <row r="6535">
          <cell r="C6535" t="str">
            <v>HGC20250228004-0119</v>
          </cell>
        </row>
        <row r="6535">
          <cell r="F6535" t="str">
            <v>HGC-Lib-26024773</v>
          </cell>
        </row>
        <row r="6536">
          <cell r="C6536" t="str">
            <v>HGC20250228004-0119</v>
          </cell>
        </row>
        <row r="6536">
          <cell r="F6536" t="str">
            <v>HGC-Lib-26024774</v>
          </cell>
        </row>
        <row r="6537">
          <cell r="C6537" t="str">
            <v>HGC20250228004-0119</v>
          </cell>
        </row>
        <row r="6537">
          <cell r="F6537" t="str">
            <v>HGC-Lib-26024775</v>
          </cell>
        </row>
        <row r="6538">
          <cell r="C6538" t="str">
            <v>PSM-ZM202508060010-0146</v>
          </cell>
        </row>
        <row r="6538">
          <cell r="F6538" t="str">
            <v>HGC-Lib-26020266</v>
          </cell>
        </row>
        <row r="6539">
          <cell r="C6539" t="str">
            <v>PSM-ZM202508060010-0146</v>
          </cell>
        </row>
        <row r="6539">
          <cell r="F6539" t="str">
            <v>HGC-Lib-26020268</v>
          </cell>
        </row>
        <row r="6540">
          <cell r="C6540" t="str">
            <v>PSM-ZM202511060005-0038</v>
          </cell>
        </row>
        <row r="6540">
          <cell r="F6540" t="str">
            <v>HGC-POOL-26024851</v>
          </cell>
        </row>
        <row r="6541">
          <cell r="C6541" t="str">
            <v>PSM-ZM202511060005-0038</v>
          </cell>
        </row>
        <row r="6541">
          <cell r="F6541" t="str">
            <v>HGC-POOL-26024852</v>
          </cell>
        </row>
        <row r="6542">
          <cell r="C6542" t="str">
            <v>PSM-ZM202509120010-0049</v>
          </cell>
        </row>
        <row r="6542">
          <cell r="F6542" t="str">
            <v>HGC-POOL-26024854</v>
          </cell>
        </row>
        <row r="6543">
          <cell r="C6543" t="str">
            <v>PSM-ZM202601220002-0007</v>
          </cell>
        </row>
        <row r="6543">
          <cell r="F6543" t="str">
            <v>HGC-Lib-26024855</v>
          </cell>
        </row>
        <row r="6544">
          <cell r="C6544" t="str">
            <v>PSM-ZM202601220002-0007</v>
          </cell>
        </row>
        <row r="6544">
          <cell r="F6544" t="str">
            <v>HGC-Lib-26024856</v>
          </cell>
        </row>
        <row r="6545">
          <cell r="C6545" t="str">
            <v>PSM-ZM202601220002-0007</v>
          </cell>
        </row>
        <row r="6545">
          <cell r="F6545" t="str">
            <v>HGC-Lib-26024857</v>
          </cell>
        </row>
        <row r="6546">
          <cell r="C6546" t="str">
            <v>PSM-ZM202511250021-0009</v>
          </cell>
        </row>
        <row r="6546">
          <cell r="F6546" t="str">
            <v>HGC-Lib-26024788</v>
          </cell>
        </row>
        <row r="6547">
          <cell r="C6547" t="str">
            <v>PSM-ZM202601090006-0002</v>
          </cell>
        </row>
        <row r="6547">
          <cell r="F6547" t="str">
            <v>HGC-POOL-26024789</v>
          </cell>
        </row>
        <row r="6548">
          <cell r="C6548" t="str">
            <v>PSM-ZM202601090006-0002</v>
          </cell>
        </row>
        <row r="6548">
          <cell r="F6548" t="str">
            <v>HGC-POOL-26024790</v>
          </cell>
        </row>
        <row r="6549">
          <cell r="C6549" t="str">
            <v>PSM-ZM202509030001-0012</v>
          </cell>
        </row>
        <row r="6549">
          <cell r="F6549" t="str">
            <v>HGC-Lib-26024791</v>
          </cell>
        </row>
        <row r="6550">
          <cell r="C6550" t="str">
            <v>HGC20241106001-0015</v>
          </cell>
        </row>
        <row r="6550">
          <cell r="F6550" t="str">
            <v>HGC-Lib-26024792</v>
          </cell>
        </row>
        <row r="6551">
          <cell r="C6551" t="str">
            <v>HGC20250313004-0128</v>
          </cell>
        </row>
        <row r="6551">
          <cell r="F6551" t="str">
            <v>HGC-Lib-26024793</v>
          </cell>
        </row>
        <row r="6552">
          <cell r="C6552" t="str">
            <v>HGC20250313004-0128</v>
          </cell>
        </row>
        <row r="6552">
          <cell r="F6552" t="str">
            <v>HGC-Lib-26024794</v>
          </cell>
        </row>
        <row r="6553">
          <cell r="C6553" t="str">
            <v>HGC20250313004-0128</v>
          </cell>
        </row>
        <row r="6553">
          <cell r="F6553" t="str">
            <v>HGC-Lib-26024795</v>
          </cell>
        </row>
        <row r="6554">
          <cell r="C6554" t="str">
            <v>HGC20250313004-0128</v>
          </cell>
        </row>
        <row r="6554">
          <cell r="F6554" t="str">
            <v>HGC-Lib-26024796</v>
          </cell>
        </row>
        <row r="6555">
          <cell r="C6555" t="str">
            <v>HGC20250313004-0128</v>
          </cell>
        </row>
        <row r="6555">
          <cell r="F6555" t="str">
            <v>HGC-Lib-26024797</v>
          </cell>
        </row>
        <row r="6556">
          <cell r="C6556" t="str">
            <v>HGC20250313004-0128</v>
          </cell>
        </row>
        <row r="6556">
          <cell r="F6556" t="str">
            <v>HGC-Lib-26024798</v>
          </cell>
        </row>
        <row r="6557">
          <cell r="C6557" t="str">
            <v>HGC20250313004-0128</v>
          </cell>
        </row>
        <row r="6557">
          <cell r="F6557" t="str">
            <v>HGC-Lib-26024799</v>
          </cell>
        </row>
        <row r="6558">
          <cell r="C6558" t="str">
            <v>HGC20250313004-0128</v>
          </cell>
        </row>
        <row r="6558">
          <cell r="F6558" t="str">
            <v>HGC-Lib-26024800</v>
          </cell>
        </row>
        <row r="6559">
          <cell r="C6559" t="str">
            <v>HGC20250313004-0128</v>
          </cell>
        </row>
        <row r="6559">
          <cell r="F6559" t="str">
            <v>HGC-Lib-26024801</v>
          </cell>
        </row>
        <row r="6560">
          <cell r="C6560" t="str">
            <v>HGC20250313004-0128</v>
          </cell>
        </row>
        <row r="6560">
          <cell r="F6560" t="str">
            <v>HGC-Lib-26024802</v>
          </cell>
        </row>
        <row r="6561">
          <cell r="C6561" t="str">
            <v>HGC20250313004-0128</v>
          </cell>
        </row>
        <row r="6561">
          <cell r="F6561" t="str">
            <v>HGC-Lib-26024803</v>
          </cell>
        </row>
        <row r="6562">
          <cell r="C6562" t="str">
            <v>HGC20250313004-0128</v>
          </cell>
        </row>
        <row r="6562">
          <cell r="F6562" t="str">
            <v>HGC-Lib-26024804</v>
          </cell>
        </row>
        <row r="6563">
          <cell r="C6563" t="str">
            <v>HGC20250313004-0128</v>
          </cell>
        </row>
        <row r="6563">
          <cell r="F6563" t="str">
            <v>HGC-Lib-26024805</v>
          </cell>
        </row>
        <row r="6564">
          <cell r="C6564" t="str">
            <v>HGC20250313004-0128</v>
          </cell>
        </row>
        <row r="6564">
          <cell r="F6564" t="str">
            <v>HGC-Lib-26024806</v>
          </cell>
        </row>
        <row r="6565">
          <cell r="C6565" t="str">
            <v>HGC20250313004-0128</v>
          </cell>
        </row>
        <row r="6565">
          <cell r="F6565" t="str">
            <v>HGC-Lib-26024807</v>
          </cell>
        </row>
        <row r="6566">
          <cell r="C6566" t="str">
            <v>HGC20250313004-0128</v>
          </cell>
        </row>
        <row r="6566">
          <cell r="F6566" t="str">
            <v>HGC-Lib-26024808</v>
          </cell>
        </row>
        <row r="6567">
          <cell r="C6567" t="str">
            <v>HGC20250313004-0128</v>
          </cell>
        </row>
        <row r="6567">
          <cell r="F6567" t="str">
            <v>HGC-Lib-26024809</v>
          </cell>
        </row>
        <row r="6568">
          <cell r="C6568" t="str">
            <v>HGC20250313004-0128</v>
          </cell>
        </row>
        <row r="6568">
          <cell r="F6568" t="str">
            <v>HGC-Lib-26024810</v>
          </cell>
        </row>
        <row r="6569">
          <cell r="C6569" t="str">
            <v>HGC20250313004-0128</v>
          </cell>
        </row>
        <row r="6569">
          <cell r="F6569" t="str">
            <v>HGC-Lib-26024811</v>
          </cell>
        </row>
        <row r="6570">
          <cell r="C6570" t="str">
            <v>HGC20250313004-0128</v>
          </cell>
        </row>
        <row r="6570">
          <cell r="F6570" t="str">
            <v>HGC-Lib-26024812</v>
          </cell>
        </row>
        <row r="6571">
          <cell r="C6571" t="str">
            <v>HGC20250313004-0128</v>
          </cell>
        </row>
        <row r="6571">
          <cell r="F6571" t="str">
            <v>HGC-Lib-26024813</v>
          </cell>
        </row>
        <row r="6572">
          <cell r="C6572" t="str">
            <v>HGC20250313004-0128</v>
          </cell>
        </row>
        <row r="6572">
          <cell r="F6572" t="str">
            <v>HGC-Lib-26024814</v>
          </cell>
        </row>
        <row r="6573">
          <cell r="C6573" t="str">
            <v>HGC20250313004-0128</v>
          </cell>
        </row>
        <row r="6573">
          <cell r="F6573" t="str">
            <v>HGC-Lib-26024815</v>
          </cell>
        </row>
        <row r="6574">
          <cell r="C6574" t="str">
            <v>HGC20250313004-0128</v>
          </cell>
        </row>
        <row r="6574">
          <cell r="F6574" t="str">
            <v>HGC-Lib-26024816</v>
          </cell>
        </row>
        <row r="6575">
          <cell r="C6575" t="str">
            <v>HGC20250313004-0128</v>
          </cell>
        </row>
        <row r="6575">
          <cell r="F6575" t="str">
            <v>HGC-Lib-26024817</v>
          </cell>
        </row>
        <row r="6576">
          <cell r="C6576" t="str">
            <v>HGC20250313004-0128</v>
          </cell>
        </row>
        <row r="6576">
          <cell r="F6576" t="str">
            <v>HGC-Lib-26024818</v>
          </cell>
        </row>
        <row r="6577">
          <cell r="C6577" t="str">
            <v>HGC20250313004-0128</v>
          </cell>
        </row>
        <row r="6577">
          <cell r="F6577" t="str">
            <v>HGC-Lib-26024819</v>
          </cell>
        </row>
        <row r="6578">
          <cell r="C6578" t="str">
            <v>HGC20250313004-0128</v>
          </cell>
        </row>
        <row r="6578">
          <cell r="F6578" t="str">
            <v>HGC-Lib-26024820</v>
          </cell>
        </row>
        <row r="6579">
          <cell r="C6579" t="str">
            <v>HGC20250313004-0128</v>
          </cell>
        </row>
        <row r="6579">
          <cell r="F6579" t="str">
            <v>HGC-Lib-26024821</v>
          </cell>
        </row>
        <row r="6580">
          <cell r="C6580" t="str">
            <v>HGC20250313004-0128</v>
          </cell>
        </row>
        <row r="6580">
          <cell r="F6580" t="str">
            <v>HGC-Lib-26024822</v>
          </cell>
        </row>
        <row r="6581">
          <cell r="C6581" t="str">
            <v>HGC20250313004-0128</v>
          </cell>
        </row>
        <row r="6581">
          <cell r="F6581" t="str">
            <v>HGC-Lib-26024823</v>
          </cell>
        </row>
        <row r="6582">
          <cell r="C6582" t="str">
            <v>HGC20250313004-0128</v>
          </cell>
        </row>
        <row r="6582">
          <cell r="F6582" t="str">
            <v>HGC-Lib-26024824</v>
          </cell>
        </row>
        <row r="6583">
          <cell r="C6583" t="str">
            <v>HGC20250313004-0128</v>
          </cell>
        </row>
        <row r="6583">
          <cell r="F6583" t="str">
            <v>HGC-Lib-26024825</v>
          </cell>
        </row>
        <row r="6584">
          <cell r="C6584" t="str">
            <v>HGC20250313004-0128</v>
          </cell>
        </row>
        <row r="6584">
          <cell r="F6584" t="str">
            <v>HGC-Lib-26024826</v>
          </cell>
        </row>
        <row r="6585">
          <cell r="C6585" t="str">
            <v>HGC20250313004-0128</v>
          </cell>
        </row>
        <row r="6585">
          <cell r="F6585" t="str">
            <v>HGC-Lib-26024827</v>
          </cell>
        </row>
        <row r="6586">
          <cell r="C6586" t="str">
            <v>HGC20250313004-0128</v>
          </cell>
        </row>
        <row r="6586">
          <cell r="F6586" t="str">
            <v>HGC-Lib-26024828</v>
          </cell>
        </row>
        <row r="6587">
          <cell r="C6587" t="str">
            <v>HGC20250313004-0128</v>
          </cell>
        </row>
        <row r="6587">
          <cell r="F6587" t="str">
            <v>HGC-Lib-26024829</v>
          </cell>
        </row>
        <row r="6588">
          <cell r="C6588" t="str">
            <v>HGC20250313004-0128</v>
          </cell>
        </row>
        <row r="6588">
          <cell r="F6588" t="str">
            <v>HGC-Lib-26024830</v>
          </cell>
        </row>
        <row r="6589">
          <cell r="C6589" t="str">
            <v>HGC20250313004-0128</v>
          </cell>
        </row>
        <row r="6589">
          <cell r="F6589" t="str">
            <v>HGC-Lib-26024831</v>
          </cell>
        </row>
        <row r="6590">
          <cell r="C6590" t="str">
            <v>HGC20250313004-0128</v>
          </cell>
        </row>
        <row r="6590">
          <cell r="F6590" t="str">
            <v>HGC-Lib-26024832</v>
          </cell>
        </row>
        <row r="6591">
          <cell r="C6591" t="str">
            <v>HGC20250313004-0128</v>
          </cell>
        </row>
        <row r="6591">
          <cell r="F6591" t="str">
            <v>HGC-Lib-26024833</v>
          </cell>
        </row>
        <row r="6592">
          <cell r="C6592" t="str">
            <v>HGC20250313004-0128</v>
          </cell>
        </row>
        <row r="6592">
          <cell r="F6592" t="str">
            <v>HGC-Lib-26024834</v>
          </cell>
        </row>
        <row r="6593">
          <cell r="C6593" t="str">
            <v>HGC20250313004-0128</v>
          </cell>
        </row>
        <row r="6593">
          <cell r="F6593" t="str">
            <v>HGC-Lib-26024835</v>
          </cell>
        </row>
        <row r="6594">
          <cell r="C6594" t="str">
            <v>HGC20250313004-0128</v>
          </cell>
        </row>
        <row r="6594">
          <cell r="F6594" t="str">
            <v>HGC-Lib-26024836</v>
          </cell>
        </row>
        <row r="6595">
          <cell r="C6595" t="str">
            <v>HGC20250313004-0128</v>
          </cell>
        </row>
        <row r="6595">
          <cell r="F6595" t="str">
            <v>HGC-Lib-26024837</v>
          </cell>
        </row>
        <row r="6596">
          <cell r="C6596" t="str">
            <v>HGC20250313004-0128</v>
          </cell>
        </row>
        <row r="6596">
          <cell r="F6596" t="str">
            <v>HGC-Lib-26024838</v>
          </cell>
        </row>
        <row r="6597">
          <cell r="C6597" t="str">
            <v>HGC20250313004-0128</v>
          </cell>
        </row>
        <row r="6597">
          <cell r="F6597" t="str">
            <v>HGC-Lib-26024839</v>
          </cell>
        </row>
        <row r="6598">
          <cell r="C6598" t="str">
            <v>HGC20250313004-0128</v>
          </cell>
        </row>
        <row r="6598">
          <cell r="F6598" t="str">
            <v>HGC-Lib-26024840</v>
          </cell>
        </row>
        <row r="6599">
          <cell r="C6599" t="str">
            <v>HGC20250313004-0128</v>
          </cell>
        </row>
        <row r="6599">
          <cell r="F6599" t="str">
            <v>HGC-Lib-26024841</v>
          </cell>
        </row>
        <row r="6600">
          <cell r="C6600" t="str">
            <v>HGC20250313004-0128</v>
          </cell>
        </row>
        <row r="6600">
          <cell r="F6600" t="str">
            <v>HGC-Lib-26024842</v>
          </cell>
        </row>
        <row r="6601">
          <cell r="C6601" t="str">
            <v>HGC20250313004-0128</v>
          </cell>
        </row>
        <row r="6601">
          <cell r="F6601" t="str">
            <v>HGC-Lib-26024843</v>
          </cell>
        </row>
        <row r="6602">
          <cell r="C6602" t="str">
            <v>HGC20250313004-0128</v>
          </cell>
        </row>
        <row r="6602">
          <cell r="F6602" t="str">
            <v>HGC-Lib-26024844</v>
          </cell>
        </row>
        <row r="6603">
          <cell r="C6603" t="str">
            <v>HGC20250313004-0128</v>
          </cell>
        </row>
        <row r="6603">
          <cell r="F6603" t="str">
            <v>HGC-Lib-26024845</v>
          </cell>
        </row>
        <row r="6604">
          <cell r="C6604" t="str">
            <v>HGC20250313004-0128</v>
          </cell>
        </row>
        <row r="6604">
          <cell r="F6604" t="str">
            <v>HGC-Lib-26024846</v>
          </cell>
        </row>
        <row r="6605">
          <cell r="C6605" t="str">
            <v>HGC20250313004-0128</v>
          </cell>
        </row>
        <row r="6605">
          <cell r="F6605" t="str">
            <v>HGC-Lib-26024847</v>
          </cell>
        </row>
        <row r="6606">
          <cell r="C6606" t="str">
            <v>HGC20250313004-0128</v>
          </cell>
        </row>
        <row r="6606">
          <cell r="F6606" t="str">
            <v>HGC-Lib-26024848</v>
          </cell>
        </row>
        <row r="6607">
          <cell r="C6607" t="str">
            <v>HGC20250313004-0128</v>
          </cell>
        </row>
        <row r="6607">
          <cell r="F6607" t="str">
            <v>HGC-Lib-26024849</v>
          </cell>
        </row>
        <row r="6608">
          <cell r="C6608" t="str">
            <v>HGC20250313004-0128</v>
          </cell>
        </row>
        <row r="6608">
          <cell r="F6608" t="str">
            <v>HGC-Lib-26024850</v>
          </cell>
        </row>
        <row r="6609">
          <cell r="C6609" t="str">
            <v>PSM-ZM202508080010-0073</v>
          </cell>
        </row>
        <row r="6609">
          <cell r="F6609" t="str">
            <v>HGC-Lib-26024853</v>
          </cell>
        </row>
        <row r="6610">
          <cell r="C6610" t="str">
            <v>PSM-ZM202509250009-0026</v>
          </cell>
        </row>
        <row r="6610">
          <cell r="F6610" t="str">
            <v>HGC-Lib-26024858</v>
          </cell>
        </row>
        <row r="6611">
          <cell r="C6611" t="str">
            <v>PSM-ZM202509250009-0026</v>
          </cell>
        </row>
        <row r="6611">
          <cell r="F6611" t="str">
            <v>HGC-Lib-26024859</v>
          </cell>
        </row>
        <row r="6612">
          <cell r="C6612" t="str">
            <v>PSM-ZM202509250009-0026</v>
          </cell>
        </row>
        <row r="6612">
          <cell r="F6612" t="str">
            <v>HGC-Lib-26024860</v>
          </cell>
        </row>
        <row r="6613">
          <cell r="C6613" t="str">
            <v>PSM-ZM202511120007-0008</v>
          </cell>
        </row>
        <row r="6613">
          <cell r="F6613" t="str">
            <v>HGC-Lib-26024861</v>
          </cell>
        </row>
        <row r="6614">
          <cell r="C6614" t="str">
            <v>PSM-ZM202511270012-0014</v>
          </cell>
        </row>
        <row r="6614">
          <cell r="F6614" t="str">
            <v>HGC-Lib-26024862</v>
          </cell>
        </row>
        <row r="6615">
          <cell r="C6615" t="str">
            <v>PSM-ZM202511270012-0014</v>
          </cell>
        </row>
        <row r="6615">
          <cell r="F6615" t="str">
            <v>HGC-Lib-26024863</v>
          </cell>
        </row>
        <row r="6616">
          <cell r="C6616" t="str">
            <v>PSM-ZM202511270012-0014</v>
          </cell>
        </row>
        <row r="6616">
          <cell r="F6616" t="str">
            <v>HGC-Lib-26024864</v>
          </cell>
        </row>
        <row r="6617">
          <cell r="C6617" t="str">
            <v>PSM-ZM202511270012-0014</v>
          </cell>
        </row>
        <row r="6617">
          <cell r="F6617" t="str">
            <v>HGC-Lib-26024865</v>
          </cell>
        </row>
        <row r="6618">
          <cell r="C6618" t="str">
            <v>PSM-ZM202512160005-0094</v>
          </cell>
        </row>
        <row r="6618">
          <cell r="F6618" t="str">
            <v>HGC-Lib-26024866</v>
          </cell>
        </row>
        <row r="6619">
          <cell r="C6619" t="str">
            <v>PSM-ZM202512160005-0094</v>
          </cell>
        </row>
        <row r="6619">
          <cell r="F6619" t="str">
            <v>HGC-Lib-26024867</v>
          </cell>
        </row>
        <row r="6620">
          <cell r="C6620" t="str">
            <v>PSM-ZM202512160005-0094</v>
          </cell>
        </row>
        <row r="6620">
          <cell r="F6620" t="str">
            <v>HGC-Lib-26024868</v>
          </cell>
        </row>
        <row r="6621">
          <cell r="C6621" t="str">
            <v>PSM-ZM202512160005-0094</v>
          </cell>
        </row>
        <row r="6621">
          <cell r="F6621" t="str">
            <v>HGC-Lib-26024869</v>
          </cell>
        </row>
        <row r="6622">
          <cell r="C6622" t="str">
            <v>PSM-ZM202512160005-0094</v>
          </cell>
        </row>
        <row r="6622">
          <cell r="F6622" t="str">
            <v>HGC-Lib-26024870</v>
          </cell>
        </row>
        <row r="6623">
          <cell r="C6623" t="str">
            <v>PSM-ZM202512160005-0094</v>
          </cell>
        </row>
        <row r="6623">
          <cell r="F6623" t="str">
            <v>HGC-Lib-26024871</v>
          </cell>
        </row>
        <row r="6624">
          <cell r="C6624" t="str">
            <v>PSM-ZM202512160005-0094</v>
          </cell>
        </row>
        <row r="6624">
          <cell r="F6624" t="str">
            <v>HGC-Lib-26024872</v>
          </cell>
        </row>
        <row r="6625">
          <cell r="C6625" t="str">
            <v>PSM-ZM202512160005-0094</v>
          </cell>
        </row>
        <row r="6625">
          <cell r="F6625" t="str">
            <v>HGC-Lib-26024873</v>
          </cell>
        </row>
        <row r="6626">
          <cell r="C6626" t="str">
            <v>PSM-ZM202512160005-0094</v>
          </cell>
        </row>
        <row r="6626">
          <cell r="F6626" t="str">
            <v>HGC-Lib-26024874</v>
          </cell>
        </row>
        <row r="6627">
          <cell r="C6627" t="str">
            <v>PSM-ZM202512160005-0094</v>
          </cell>
        </row>
        <row r="6627">
          <cell r="F6627" t="str">
            <v>HGC-Lib-26024875</v>
          </cell>
        </row>
        <row r="6628">
          <cell r="C6628" t="str">
            <v>PSM-ZM202512160005-0094</v>
          </cell>
        </row>
        <row r="6628">
          <cell r="F6628" t="str">
            <v>HGC-Lib-26024876</v>
          </cell>
        </row>
        <row r="6629">
          <cell r="C6629" t="str">
            <v>PSM-ZM202512160005-0094</v>
          </cell>
        </row>
        <row r="6629">
          <cell r="F6629" t="str">
            <v>HGC-Lib-26024877</v>
          </cell>
        </row>
        <row r="6630">
          <cell r="C6630" t="str">
            <v>PSM-ZM202512160005-0094</v>
          </cell>
        </row>
        <row r="6630">
          <cell r="F6630" t="str">
            <v>HGC-Lib-26024878</v>
          </cell>
        </row>
        <row r="6631">
          <cell r="C6631" t="str">
            <v>PSM-ZM202512160005-0094</v>
          </cell>
        </row>
        <row r="6631">
          <cell r="F6631" t="str">
            <v>HGC-Lib-26024879</v>
          </cell>
        </row>
        <row r="6632">
          <cell r="C6632" t="str">
            <v>PSM-ZM202512160005-0094</v>
          </cell>
        </row>
        <row r="6632">
          <cell r="F6632" t="str">
            <v>HGC-Lib-26024880</v>
          </cell>
        </row>
        <row r="6633">
          <cell r="C6633" t="str">
            <v>PSM-ZM202512160005-0094</v>
          </cell>
        </row>
        <row r="6633">
          <cell r="F6633" t="str">
            <v>HGC-Lib-26024881</v>
          </cell>
        </row>
        <row r="6634">
          <cell r="C6634" t="str">
            <v>PSM-ZM202512160005-0094</v>
          </cell>
        </row>
        <row r="6634">
          <cell r="F6634" t="str">
            <v>HGC-Lib-26024882</v>
          </cell>
        </row>
        <row r="6635">
          <cell r="C6635" t="str">
            <v>PSM-ZM202512160005-0094</v>
          </cell>
        </row>
        <row r="6635">
          <cell r="F6635" t="str">
            <v>HGC-Lib-26024883</v>
          </cell>
        </row>
        <row r="6636">
          <cell r="C6636" t="str">
            <v>PSM-ZM202512160005-0094</v>
          </cell>
        </row>
        <row r="6636">
          <cell r="F6636" t="str">
            <v>HGC-Lib-26024884</v>
          </cell>
        </row>
        <row r="6637">
          <cell r="C6637" t="str">
            <v>PSM-ZM202512160005-0094</v>
          </cell>
        </row>
        <row r="6637">
          <cell r="F6637" t="str">
            <v>HGC-Lib-26024885</v>
          </cell>
        </row>
        <row r="6638">
          <cell r="C6638" t="str">
            <v>PSM-ZM202512160005-0094</v>
          </cell>
        </row>
        <row r="6638">
          <cell r="F6638" t="str">
            <v>HGC-Lib-26024886</v>
          </cell>
        </row>
        <row r="6639">
          <cell r="C6639" t="str">
            <v>PSM-ZM202512160005-0094</v>
          </cell>
        </row>
        <row r="6639">
          <cell r="F6639" t="str">
            <v>HGC-Lib-26024887</v>
          </cell>
        </row>
        <row r="6640">
          <cell r="C6640" t="str">
            <v>PSM-ZM202512160005-0094</v>
          </cell>
        </row>
        <row r="6640">
          <cell r="F6640" t="str">
            <v>HGC-Lib-26024888</v>
          </cell>
        </row>
        <row r="6641">
          <cell r="C6641" t="str">
            <v>PSM-ZM202512160005-0094</v>
          </cell>
        </row>
        <row r="6641">
          <cell r="F6641" t="str">
            <v>HGC-Lib-26024889</v>
          </cell>
        </row>
        <row r="6642">
          <cell r="C6642" t="str">
            <v>PSM-ZM202512160005-0094</v>
          </cell>
        </row>
        <row r="6642">
          <cell r="F6642" t="str">
            <v>HGC-Lib-26024890</v>
          </cell>
        </row>
        <row r="6643">
          <cell r="C6643" t="str">
            <v>PSM-ZM202512160005-0094</v>
          </cell>
        </row>
        <row r="6643">
          <cell r="F6643" t="str">
            <v>HGC-Lib-26024891</v>
          </cell>
        </row>
        <row r="6644">
          <cell r="C6644" t="str">
            <v>PSM-ZM202512160005-0094</v>
          </cell>
        </row>
        <row r="6644">
          <cell r="F6644" t="str">
            <v>HGC-Lib-26024892</v>
          </cell>
        </row>
        <row r="6645">
          <cell r="C6645" t="str">
            <v>PSM-ZM202512160005-0094</v>
          </cell>
        </row>
        <row r="6645">
          <cell r="F6645" t="str">
            <v>HGC-Lib-26024893</v>
          </cell>
        </row>
        <row r="6646">
          <cell r="C6646" t="str">
            <v>PSM-ZM202512160005-0094</v>
          </cell>
        </row>
        <row r="6646">
          <cell r="F6646" t="str">
            <v>HGC-Lib-26024894</v>
          </cell>
        </row>
        <row r="6647">
          <cell r="C6647" t="str">
            <v>PSM-ZM202512160005-0094</v>
          </cell>
        </row>
        <row r="6647">
          <cell r="F6647" t="str">
            <v>HGC-Lib-26024895</v>
          </cell>
        </row>
        <row r="6648">
          <cell r="C6648" t="str">
            <v>PSM-ZM202512160005-0094</v>
          </cell>
        </row>
        <row r="6648">
          <cell r="F6648" t="str">
            <v>HGC-Lib-26024896</v>
          </cell>
        </row>
        <row r="6649">
          <cell r="C6649" t="str">
            <v>PSM-ZM202512160005-0094</v>
          </cell>
        </row>
        <row r="6649">
          <cell r="F6649" t="str">
            <v>HGC-Lib-26024897</v>
          </cell>
        </row>
        <row r="6650">
          <cell r="C6650" t="str">
            <v>PSM-ZM202512160005-0094</v>
          </cell>
        </row>
        <row r="6650">
          <cell r="F6650" t="str">
            <v>HGC-Lib-26024898</v>
          </cell>
        </row>
        <row r="6651">
          <cell r="C6651" t="str">
            <v>PSM-ZM202512160005-0094</v>
          </cell>
        </row>
        <row r="6651">
          <cell r="F6651" t="str">
            <v>HGC-Lib-26024899</v>
          </cell>
        </row>
        <row r="6652">
          <cell r="C6652" t="str">
            <v>PSM-ZM202512160005-0094</v>
          </cell>
        </row>
        <row r="6652">
          <cell r="F6652" t="str">
            <v>HGC-Lib-26024900</v>
          </cell>
        </row>
        <row r="6653">
          <cell r="C6653" t="str">
            <v>PSM-ZM202512160005-0094</v>
          </cell>
        </row>
        <row r="6653">
          <cell r="F6653" t="str">
            <v>HGC-Lib-26024901</v>
          </cell>
        </row>
        <row r="6654">
          <cell r="C6654" t="str">
            <v>PSM-ZM202512160005-0094</v>
          </cell>
        </row>
        <row r="6654">
          <cell r="F6654" t="str">
            <v>HGC-Lib-26024902</v>
          </cell>
        </row>
        <row r="6655">
          <cell r="C6655" t="str">
            <v>PSM-ZM202512160005-0094</v>
          </cell>
        </row>
        <row r="6655">
          <cell r="F6655" t="str">
            <v>HGC-Lib-26024903</v>
          </cell>
        </row>
        <row r="6656">
          <cell r="C6656" t="str">
            <v>PSM-ZM202512160005-0094</v>
          </cell>
        </row>
        <row r="6656">
          <cell r="F6656" t="str">
            <v>HGC-Lib-26024904</v>
          </cell>
        </row>
        <row r="6657">
          <cell r="C6657" t="str">
            <v>PSM-ZM202512160005-0094</v>
          </cell>
        </row>
        <row r="6657">
          <cell r="F6657" t="str">
            <v>HGC-Lib-26024905</v>
          </cell>
        </row>
        <row r="6658">
          <cell r="C6658" t="str">
            <v>PSM-ZM202512160005-0094</v>
          </cell>
        </row>
        <row r="6658">
          <cell r="F6658" t="str">
            <v>HGC-Lib-26024906</v>
          </cell>
        </row>
        <row r="6659">
          <cell r="C6659" t="str">
            <v>PSM-ZM202512160005-0094</v>
          </cell>
        </row>
        <row r="6659">
          <cell r="F6659" t="str">
            <v>HGC-Lib-26024907</v>
          </cell>
        </row>
        <row r="6660">
          <cell r="C6660" t="str">
            <v>PSM-ZM202512160005-0094</v>
          </cell>
        </row>
        <row r="6660">
          <cell r="F6660" t="str">
            <v>HGC-Lib-26024908</v>
          </cell>
        </row>
        <row r="6661">
          <cell r="C6661" t="str">
            <v>PSM-ZM202512160005-0094</v>
          </cell>
        </row>
        <row r="6661">
          <cell r="F6661" t="str">
            <v>HGC-Lib-26024909</v>
          </cell>
        </row>
        <row r="6662">
          <cell r="C6662" t="str">
            <v>PSM-ZM202512160005-0094</v>
          </cell>
        </row>
        <row r="6662">
          <cell r="F6662" t="str">
            <v>HGC-Lib-26024910</v>
          </cell>
        </row>
        <row r="6663">
          <cell r="C6663" t="str">
            <v>PSM-ZM202512160005-0094</v>
          </cell>
        </row>
        <row r="6663">
          <cell r="F6663" t="str">
            <v>HGC-Lib-26024911</v>
          </cell>
        </row>
        <row r="6664">
          <cell r="C6664" t="str">
            <v>PSM-ZM202512160005-0094</v>
          </cell>
        </row>
        <row r="6664">
          <cell r="F6664" t="str">
            <v>HGC-Lib-26024912</v>
          </cell>
        </row>
        <row r="6665">
          <cell r="C6665" t="str">
            <v>PSM-ZM202512160005-0094</v>
          </cell>
        </row>
        <row r="6665">
          <cell r="F6665" t="str">
            <v>HGC-Lib-26024913</v>
          </cell>
        </row>
        <row r="6666">
          <cell r="C6666" t="str">
            <v>PSM-ZM202512160005-0094</v>
          </cell>
        </row>
        <row r="6666">
          <cell r="F6666" t="str">
            <v>HGC-Lib-26024914</v>
          </cell>
        </row>
        <row r="6667">
          <cell r="C6667" t="str">
            <v>PSM-ZM202512160005-0094</v>
          </cell>
        </row>
        <row r="6667">
          <cell r="F6667" t="str">
            <v>HGC-Lib-26024915</v>
          </cell>
        </row>
        <row r="6668">
          <cell r="C6668" t="str">
            <v>PSM-ZM202512160005-0094</v>
          </cell>
        </row>
        <row r="6668">
          <cell r="F6668" t="str">
            <v>HGC-Lib-26024916</v>
          </cell>
        </row>
        <row r="6669">
          <cell r="C6669" t="str">
            <v>PSM-ZM202512160005-0094</v>
          </cell>
        </row>
        <row r="6669">
          <cell r="F6669" t="str">
            <v>HGC-Lib-26024917</v>
          </cell>
        </row>
        <row r="6670">
          <cell r="C6670" t="str">
            <v>PSM-ZM202512160005-0095</v>
          </cell>
        </row>
        <row r="6670">
          <cell r="F6670" t="str">
            <v>HGC-Lib-26024918</v>
          </cell>
        </row>
        <row r="6671">
          <cell r="C6671" t="str">
            <v>PSM-ZM202512160005-0095</v>
          </cell>
        </row>
        <row r="6671">
          <cell r="F6671" t="str">
            <v>HGC-Lib-26024919</v>
          </cell>
        </row>
        <row r="6672">
          <cell r="C6672" t="str">
            <v>PSM-ZM202512160005-0095</v>
          </cell>
        </row>
        <row r="6672">
          <cell r="F6672" t="str">
            <v>HGC-Lib-26024920</v>
          </cell>
        </row>
        <row r="6673">
          <cell r="C6673" t="str">
            <v>PSM-ZM202508140006-0005</v>
          </cell>
        </row>
        <row r="6673">
          <cell r="F6673" t="str">
            <v>HGC-Lib-26024921</v>
          </cell>
        </row>
        <row r="6674">
          <cell r="C6674" t="str">
            <v>PSM-ZM202508140006-0005</v>
          </cell>
        </row>
        <row r="6674">
          <cell r="F6674" t="str">
            <v>HGC-Lib-26024922</v>
          </cell>
        </row>
        <row r="6675">
          <cell r="C6675" t="str">
            <v>PSM-ZM202508140006-0005</v>
          </cell>
        </row>
        <row r="6675">
          <cell r="F6675" t="str">
            <v>HGC-Lib-26024923</v>
          </cell>
        </row>
        <row r="6676">
          <cell r="C6676" t="str">
            <v>PSM-ZM202508140006-0005</v>
          </cell>
        </row>
        <row r="6676">
          <cell r="F6676" t="str">
            <v>HGC-Lib-26024924</v>
          </cell>
        </row>
        <row r="6677">
          <cell r="C6677" t="str">
            <v>PSM-ZM202508140006-0005</v>
          </cell>
        </row>
        <row r="6677">
          <cell r="F6677" t="str">
            <v>HGC-Lib-26024925</v>
          </cell>
        </row>
        <row r="6678">
          <cell r="C6678" t="str">
            <v>PSM-ZM202508140006-0005</v>
          </cell>
        </row>
        <row r="6678">
          <cell r="F6678" t="str">
            <v>HGC-Lib-26024926</v>
          </cell>
        </row>
        <row r="6679">
          <cell r="C6679" t="str">
            <v>PSM-ZM202508140006-0005</v>
          </cell>
        </row>
        <row r="6679">
          <cell r="F6679" t="str">
            <v>HGC-Lib-26024927</v>
          </cell>
        </row>
        <row r="6680">
          <cell r="C6680" t="str">
            <v>PSM-ZM202508140006-0005</v>
          </cell>
        </row>
        <row r="6680">
          <cell r="F6680" t="str">
            <v>HGC-Lib-26024928</v>
          </cell>
        </row>
        <row r="6681">
          <cell r="C6681" t="str">
            <v>PSM-ZM202508140006-0005</v>
          </cell>
        </row>
        <row r="6681">
          <cell r="F6681" t="str">
            <v>HGC-Lib-26024929</v>
          </cell>
        </row>
        <row r="6682">
          <cell r="C6682" t="str">
            <v>PSM-ZM202508140006-0005</v>
          </cell>
        </row>
        <row r="6682">
          <cell r="F6682" t="str">
            <v>HGC-Lib-26024930</v>
          </cell>
        </row>
        <row r="6683">
          <cell r="C6683" t="str">
            <v>PSM-ZM202508140006-0005</v>
          </cell>
        </row>
        <row r="6683">
          <cell r="F6683" t="str">
            <v>HGC-Lib-26024931</v>
          </cell>
        </row>
        <row r="6684">
          <cell r="C6684" t="str">
            <v>PSM-ZM202508140006-0005</v>
          </cell>
        </row>
        <row r="6684">
          <cell r="F6684" t="str">
            <v>HGC-Lib-26024932</v>
          </cell>
        </row>
        <row r="6685">
          <cell r="C6685" t="str">
            <v>PSM-ZM202507070003-0149</v>
          </cell>
        </row>
        <row r="6685">
          <cell r="F6685" t="str">
            <v>HGC-POOL-26024933</v>
          </cell>
        </row>
        <row r="6686">
          <cell r="C6686" t="str">
            <v>HGC20250306005-0579</v>
          </cell>
        </row>
        <row r="6686">
          <cell r="F6686" t="str">
            <v>HGC-Lib-26024960</v>
          </cell>
        </row>
        <row r="6687">
          <cell r="C6687" t="str">
            <v>HGC20250306005-0581</v>
          </cell>
        </row>
        <row r="6687">
          <cell r="F6687" t="str">
            <v>HGC-Lib-26024989</v>
          </cell>
        </row>
        <row r="6688">
          <cell r="C6688" t="str">
            <v>HGC20250306005-0581</v>
          </cell>
        </row>
        <row r="6688">
          <cell r="F6688" t="str">
            <v>HGC-Lib-26024990</v>
          </cell>
        </row>
        <row r="6689">
          <cell r="C6689" t="str">
            <v>HGC20250306005-0581</v>
          </cell>
        </row>
        <row r="6689">
          <cell r="F6689" t="str">
            <v>HGC-Lib-26024991</v>
          </cell>
        </row>
        <row r="6690">
          <cell r="C6690" t="str">
            <v>HGC20250306005-0581</v>
          </cell>
        </row>
        <row r="6690">
          <cell r="F6690" t="str">
            <v>HGC-Lib-26024992</v>
          </cell>
        </row>
        <row r="6691">
          <cell r="C6691" t="str">
            <v>HGC20250306005-0581</v>
          </cell>
        </row>
        <row r="6691">
          <cell r="F6691" t="str">
            <v>HGC-Lib-26024993</v>
          </cell>
        </row>
        <row r="6692">
          <cell r="C6692" t="str">
            <v>HGC20250306005-0581</v>
          </cell>
        </row>
        <row r="6692">
          <cell r="F6692" t="str">
            <v>HGC-Lib-26024994</v>
          </cell>
        </row>
        <row r="6693">
          <cell r="C6693" t="str">
            <v>HGC20250306005-0581</v>
          </cell>
        </row>
        <row r="6693">
          <cell r="F6693" t="str">
            <v>HGC-Lib-26024995</v>
          </cell>
        </row>
        <row r="6694">
          <cell r="C6694" t="str">
            <v>HGC20250306005-0581</v>
          </cell>
        </row>
        <row r="6694">
          <cell r="F6694" t="str">
            <v>HGC-Lib-26024996</v>
          </cell>
        </row>
        <row r="6695">
          <cell r="C6695" t="str">
            <v>HGC20250306005-0581</v>
          </cell>
        </row>
        <row r="6695">
          <cell r="F6695" t="str">
            <v>HGC-Lib-26024997</v>
          </cell>
        </row>
        <row r="6696">
          <cell r="C6696" t="str">
            <v>HGC20250306005-0581</v>
          </cell>
        </row>
        <row r="6696">
          <cell r="F6696" t="str">
            <v>HGC-Lib-26024998</v>
          </cell>
        </row>
        <row r="6697">
          <cell r="C6697" t="str">
            <v>HGC20250306005-0581</v>
          </cell>
        </row>
        <row r="6697">
          <cell r="F6697" t="str">
            <v>HGC-Lib-26024999</v>
          </cell>
        </row>
        <row r="6698">
          <cell r="C6698" t="str">
            <v>HGC20250306005-0581</v>
          </cell>
        </row>
        <row r="6698">
          <cell r="F6698" t="str">
            <v>HGC-Lib-26025000</v>
          </cell>
        </row>
        <row r="6699">
          <cell r="C6699" t="str">
            <v>HGC20250306005-0581</v>
          </cell>
        </row>
        <row r="6699">
          <cell r="F6699" t="str">
            <v>HGC-Lib-26025001</v>
          </cell>
        </row>
        <row r="6700">
          <cell r="C6700" t="str">
            <v>HGC20250306005-0581</v>
          </cell>
        </row>
        <row r="6700">
          <cell r="F6700" t="str">
            <v>HGC-Lib-26025002</v>
          </cell>
        </row>
        <row r="6701">
          <cell r="C6701" t="str">
            <v>HGC20250306005-0581</v>
          </cell>
        </row>
        <row r="6701">
          <cell r="F6701" t="str">
            <v>HGC-Lib-26025003</v>
          </cell>
        </row>
        <row r="6702">
          <cell r="C6702" t="str">
            <v>HGC20250306005-0582</v>
          </cell>
        </row>
        <row r="6702">
          <cell r="F6702" t="str">
            <v>HGC-Lib-26025004</v>
          </cell>
        </row>
        <row r="6703">
          <cell r="C6703" t="str">
            <v>HGC20250306005-0582</v>
          </cell>
        </row>
        <row r="6703">
          <cell r="F6703" t="str">
            <v>HGC-Lib-26025005</v>
          </cell>
        </row>
        <row r="6704">
          <cell r="C6704" t="str">
            <v>HGC20250306005-0582</v>
          </cell>
        </row>
        <row r="6704">
          <cell r="F6704" t="str">
            <v>HGC-Lib-26025006</v>
          </cell>
        </row>
        <row r="6705">
          <cell r="C6705" t="str">
            <v>HGC20250306005-0582</v>
          </cell>
        </row>
        <row r="6705">
          <cell r="F6705" t="str">
            <v>HGC-Lib-26025007</v>
          </cell>
        </row>
        <row r="6706">
          <cell r="C6706" t="str">
            <v>HGC20250306005-0582</v>
          </cell>
        </row>
        <row r="6706">
          <cell r="F6706" t="str">
            <v>HGC-Lib-26025008</v>
          </cell>
        </row>
        <row r="6707">
          <cell r="C6707" t="str">
            <v>HGC20250306005-0582</v>
          </cell>
        </row>
        <row r="6707">
          <cell r="F6707" t="str">
            <v>HGC-Lib-26025009</v>
          </cell>
        </row>
        <row r="6708">
          <cell r="C6708" t="str">
            <v>HGC20250306005-0582</v>
          </cell>
        </row>
        <row r="6708">
          <cell r="F6708" t="str">
            <v>HGC-Lib-26025010</v>
          </cell>
        </row>
        <row r="6709">
          <cell r="C6709" t="str">
            <v>HGC20250306005-0582</v>
          </cell>
        </row>
        <row r="6709">
          <cell r="F6709" t="str">
            <v>HGC-Lib-26025011</v>
          </cell>
        </row>
        <row r="6710">
          <cell r="C6710" t="str">
            <v>HGC20250306005-0582</v>
          </cell>
        </row>
        <row r="6710">
          <cell r="F6710" t="str">
            <v>HGC-Lib-26025012</v>
          </cell>
        </row>
        <row r="6711">
          <cell r="C6711" t="str">
            <v>HGC20250306005-0582</v>
          </cell>
        </row>
        <row r="6711">
          <cell r="F6711" t="str">
            <v>HGC-Lib-26025013</v>
          </cell>
        </row>
        <row r="6712">
          <cell r="C6712" t="str">
            <v>HGC20250306005-0582</v>
          </cell>
        </row>
        <row r="6712">
          <cell r="F6712" t="str">
            <v>HGC-Lib-26025014</v>
          </cell>
        </row>
        <row r="6713">
          <cell r="C6713" t="str">
            <v>HGC20250306005-0582</v>
          </cell>
        </row>
        <row r="6713">
          <cell r="F6713" t="str">
            <v>HGC-Lib-26025015</v>
          </cell>
        </row>
        <row r="6714">
          <cell r="C6714" t="str">
            <v>HGC20250306005-0582</v>
          </cell>
        </row>
        <row r="6714">
          <cell r="F6714" t="str">
            <v>HGC-Lib-26025016</v>
          </cell>
        </row>
        <row r="6715">
          <cell r="C6715" t="str">
            <v>HGC20250306005-0582</v>
          </cell>
        </row>
        <row r="6715">
          <cell r="F6715" t="str">
            <v>HGC-Lib-26025017</v>
          </cell>
        </row>
        <row r="6716">
          <cell r="C6716" t="str">
            <v>HGC20250306005-0582</v>
          </cell>
        </row>
        <row r="6716">
          <cell r="F6716" t="str">
            <v>HGC-Lib-26025018</v>
          </cell>
        </row>
        <row r="6717">
          <cell r="C6717" t="str">
            <v>HGC20250306005-0583</v>
          </cell>
        </row>
        <row r="6717">
          <cell r="F6717" t="str">
            <v>HGC-Lib-26025019</v>
          </cell>
        </row>
        <row r="6718">
          <cell r="C6718" t="str">
            <v>HGC20250306005-0583</v>
          </cell>
        </row>
        <row r="6718">
          <cell r="F6718" t="str">
            <v>HGC-Lib-26025020</v>
          </cell>
        </row>
        <row r="6719">
          <cell r="C6719" t="str">
            <v>HGC20250306005-0583</v>
          </cell>
        </row>
        <row r="6719">
          <cell r="F6719" t="str">
            <v>HGC-Lib-26025021</v>
          </cell>
        </row>
        <row r="6720">
          <cell r="C6720" t="str">
            <v>HGC20250306005-0583</v>
          </cell>
        </row>
        <row r="6720">
          <cell r="F6720" t="str">
            <v>HGC-Lib-26025022</v>
          </cell>
        </row>
        <row r="6721">
          <cell r="C6721" t="str">
            <v>HGC20250306005-0583</v>
          </cell>
        </row>
        <row r="6721">
          <cell r="F6721" t="str">
            <v>HGC-Lib-26025023</v>
          </cell>
        </row>
        <row r="6722">
          <cell r="C6722" t="str">
            <v>HGC20250306005-0583</v>
          </cell>
        </row>
        <row r="6722">
          <cell r="F6722" t="str">
            <v>HGC-Lib-26025024</v>
          </cell>
        </row>
        <row r="6723">
          <cell r="C6723" t="str">
            <v>HGC20250306005-0583</v>
          </cell>
        </row>
        <row r="6723">
          <cell r="F6723" t="str">
            <v>HGC-Lib-26025025</v>
          </cell>
        </row>
        <row r="6724">
          <cell r="C6724" t="str">
            <v>HGC20250306005-0585</v>
          </cell>
        </row>
        <row r="6724">
          <cell r="F6724" t="str">
            <v>HGC-Lib-26025026</v>
          </cell>
        </row>
        <row r="6725">
          <cell r="C6725" t="str">
            <v>HGC20250306005-0585</v>
          </cell>
        </row>
        <row r="6725">
          <cell r="F6725" t="str">
            <v>HGC-Lib-26025027</v>
          </cell>
        </row>
        <row r="6726">
          <cell r="C6726" t="str">
            <v>HGC20250306005-0585</v>
          </cell>
        </row>
        <row r="6726">
          <cell r="F6726" t="str">
            <v>HGC-Lib-26025028</v>
          </cell>
        </row>
        <row r="6727">
          <cell r="C6727" t="str">
            <v>HGC20250306005-0585</v>
          </cell>
        </row>
        <row r="6727">
          <cell r="F6727" t="str">
            <v>HGC-Lib-26025029</v>
          </cell>
        </row>
        <row r="6728">
          <cell r="C6728" t="str">
            <v>HGC20250306005-0585</v>
          </cell>
        </row>
        <row r="6728">
          <cell r="F6728" t="str">
            <v>HGC-Lib-26025030</v>
          </cell>
        </row>
        <row r="6729">
          <cell r="C6729" t="str">
            <v>HGC20250306005-0586</v>
          </cell>
        </row>
        <row r="6729">
          <cell r="F6729" t="str">
            <v>HGC-Lib-26025031</v>
          </cell>
        </row>
        <row r="6730">
          <cell r="C6730" t="str">
            <v>HGC20250306005-0587</v>
          </cell>
        </row>
        <row r="6730">
          <cell r="F6730" t="str">
            <v>HGC-Lib-26025032</v>
          </cell>
        </row>
        <row r="6731">
          <cell r="C6731" t="str">
            <v>HGC20250306005-0587</v>
          </cell>
        </row>
        <row r="6731">
          <cell r="F6731" t="str">
            <v>HGC-Lib-26025033</v>
          </cell>
        </row>
        <row r="6732">
          <cell r="C6732" t="str">
            <v>HGC20250306005-0587</v>
          </cell>
        </row>
        <row r="6732">
          <cell r="F6732" t="str">
            <v>HGC-Lib-26025034</v>
          </cell>
        </row>
        <row r="6733">
          <cell r="C6733" t="str">
            <v>HGC20250306005-0587</v>
          </cell>
        </row>
        <row r="6733">
          <cell r="F6733" t="str">
            <v>HGC-Lib-26025035</v>
          </cell>
        </row>
        <row r="6734">
          <cell r="C6734" t="str">
            <v>HGC20250306005-0587</v>
          </cell>
        </row>
        <row r="6734">
          <cell r="F6734" t="str">
            <v>HGC-Lib-26025036</v>
          </cell>
        </row>
        <row r="6735">
          <cell r="C6735" t="str">
            <v>HGC20250306005-0587</v>
          </cell>
        </row>
        <row r="6735">
          <cell r="F6735" t="str">
            <v>HGC-Lib-26025037</v>
          </cell>
        </row>
        <row r="6736">
          <cell r="C6736" t="str">
            <v>HGC20250306005-0587</v>
          </cell>
        </row>
        <row r="6736">
          <cell r="F6736" t="str">
            <v>HGC-Lib-26025038</v>
          </cell>
        </row>
        <row r="6737">
          <cell r="C6737" t="str">
            <v>HGC20250306005-0587</v>
          </cell>
        </row>
        <row r="6737">
          <cell r="F6737" t="str">
            <v>HGC-Lib-26025039</v>
          </cell>
        </row>
        <row r="6738">
          <cell r="C6738" t="str">
            <v>HGC20250306005-0587</v>
          </cell>
        </row>
        <row r="6738">
          <cell r="F6738" t="str">
            <v>HGC-Lib-26025040</v>
          </cell>
        </row>
        <row r="6739">
          <cell r="C6739" t="str">
            <v>HGC20250306005-0587</v>
          </cell>
        </row>
        <row r="6739">
          <cell r="F6739" t="str">
            <v>HGC-Lib-26025041</v>
          </cell>
        </row>
        <row r="6740">
          <cell r="C6740" t="str">
            <v>HGC20250306005-0587</v>
          </cell>
        </row>
        <row r="6740">
          <cell r="F6740" t="str">
            <v>HGC-Lib-26025042</v>
          </cell>
        </row>
        <row r="6741">
          <cell r="C6741" t="str">
            <v>HGC20250306005-0587</v>
          </cell>
        </row>
        <row r="6741">
          <cell r="F6741" t="str">
            <v>HGC-Lib-26025043</v>
          </cell>
        </row>
        <row r="6742">
          <cell r="C6742" t="str">
            <v>HGC20250306005-0588</v>
          </cell>
        </row>
        <row r="6742">
          <cell r="F6742" t="str">
            <v>HGC-Lib-26025044</v>
          </cell>
        </row>
        <row r="6743">
          <cell r="C6743" t="str">
            <v>HGC20250306005-0588</v>
          </cell>
        </row>
        <row r="6743">
          <cell r="F6743" t="str">
            <v>HGC-Lib-26025045</v>
          </cell>
        </row>
        <row r="6744">
          <cell r="C6744" t="str">
            <v>HGC20250306005-0589</v>
          </cell>
        </row>
        <row r="6744">
          <cell r="F6744" t="str">
            <v>HGC-Lib-26025046</v>
          </cell>
        </row>
        <row r="6745">
          <cell r="C6745" t="str">
            <v>HGC20250306005-0589</v>
          </cell>
        </row>
        <row r="6745">
          <cell r="F6745" t="str">
            <v>HGC-Lib-26025047</v>
          </cell>
        </row>
        <row r="6746">
          <cell r="C6746" t="str">
            <v>HGC20250306005-0589</v>
          </cell>
        </row>
        <row r="6746">
          <cell r="F6746" t="str">
            <v>HGC-Lib-26025048</v>
          </cell>
        </row>
        <row r="6747">
          <cell r="C6747" t="str">
            <v>HGC20250306005-0590</v>
          </cell>
        </row>
        <row r="6747">
          <cell r="F6747" t="str">
            <v>HGC-Lib-26025049</v>
          </cell>
        </row>
        <row r="6748">
          <cell r="C6748" t="str">
            <v>HGC20250306005-0590</v>
          </cell>
        </row>
        <row r="6748">
          <cell r="F6748" t="str">
            <v>HGC-Lib-26025050</v>
          </cell>
        </row>
        <row r="6749">
          <cell r="C6749" t="str">
            <v>HGC20250306005-0590</v>
          </cell>
        </row>
        <row r="6749">
          <cell r="F6749" t="str">
            <v>HGC-Lib-26025051</v>
          </cell>
        </row>
        <row r="6750">
          <cell r="C6750" t="str">
            <v>HGC20250306005-0590</v>
          </cell>
        </row>
        <row r="6750">
          <cell r="F6750" t="str">
            <v>HGC-Lib-26025052</v>
          </cell>
        </row>
        <row r="6751">
          <cell r="C6751" t="str">
            <v>HGC20250306005-0590</v>
          </cell>
        </row>
        <row r="6751">
          <cell r="F6751" t="str">
            <v>HGC-Lib-26025053</v>
          </cell>
        </row>
        <row r="6752">
          <cell r="C6752" t="str">
            <v>HGC20250306005-0590</v>
          </cell>
        </row>
        <row r="6752">
          <cell r="F6752" t="str">
            <v>HGC-Lib-26025054</v>
          </cell>
        </row>
        <row r="6753">
          <cell r="C6753" t="str">
            <v>HGC20250306005-0590</v>
          </cell>
        </row>
        <row r="6753">
          <cell r="F6753" t="str">
            <v>HGC-Lib-26025055</v>
          </cell>
        </row>
        <row r="6754">
          <cell r="C6754" t="str">
            <v>HGC20250306005-0590</v>
          </cell>
        </row>
        <row r="6754">
          <cell r="F6754" t="str">
            <v>HGC-Lib-26025056</v>
          </cell>
        </row>
        <row r="6755">
          <cell r="C6755" t="str">
            <v>HGC20250306005-0590</v>
          </cell>
        </row>
        <row r="6755">
          <cell r="F6755" t="str">
            <v>HGC-Lib-26025057</v>
          </cell>
        </row>
        <row r="6756">
          <cell r="C6756" t="str">
            <v>HGC20250306005-0590</v>
          </cell>
        </row>
        <row r="6756">
          <cell r="F6756" t="str">
            <v>HGC-Lib-26025058</v>
          </cell>
        </row>
        <row r="6757">
          <cell r="C6757" t="str">
            <v>HGC20250306005-0590</v>
          </cell>
        </row>
        <row r="6757">
          <cell r="F6757" t="str">
            <v>HGC-Lib-26025059</v>
          </cell>
        </row>
        <row r="6758">
          <cell r="C6758" t="str">
            <v>HGC20250306005-0590</v>
          </cell>
        </row>
        <row r="6758">
          <cell r="F6758" t="str">
            <v>HGC-Lib-26025060</v>
          </cell>
        </row>
        <row r="6759">
          <cell r="C6759" t="str">
            <v>HGC20250306005-0590</v>
          </cell>
        </row>
        <row r="6759">
          <cell r="F6759" t="str">
            <v>HGC-Lib-26025061</v>
          </cell>
        </row>
        <row r="6760">
          <cell r="C6760" t="str">
            <v>HGC20250306005-0590</v>
          </cell>
        </row>
        <row r="6760">
          <cell r="F6760" t="str">
            <v>HGC-Lib-26025062</v>
          </cell>
        </row>
        <row r="6761">
          <cell r="C6761" t="str">
            <v>HGC20250306005-0590</v>
          </cell>
        </row>
        <row r="6761">
          <cell r="F6761" t="str">
            <v>HGC-Lib-26025063</v>
          </cell>
        </row>
        <row r="6762">
          <cell r="C6762" t="str">
            <v>HGC20250306005-0590</v>
          </cell>
        </row>
        <row r="6762">
          <cell r="F6762" t="str">
            <v>HGC-Lib-26025064</v>
          </cell>
        </row>
        <row r="6763">
          <cell r="C6763" t="str">
            <v>HGC20250306005-0590</v>
          </cell>
        </row>
        <row r="6763">
          <cell r="F6763" t="str">
            <v>HGC-Lib-26025065</v>
          </cell>
        </row>
        <row r="6764">
          <cell r="C6764" t="str">
            <v>HGC20250306005-0590</v>
          </cell>
        </row>
        <row r="6764">
          <cell r="F6764" t="str">
            <v>HGC-Lib-26025066</v>
          </cell>
        </row>
        <row r="6765">
          <cell r="C6765" t="str">
            <v>HGC20250306005-0590</v>
          </cell>
        </row>
        <row r="6765">
          <cell r="F6765" t="str">
            <v>HGC-Lib-26025067</v>
          </cell>
        </row>
        <row r="6766">
          <cell r="C6766" t="str">
            <v>HGC20250306005-0590</v>
          </cell>
        </row>
        <row r="6766">
          <cell r="F6766" t="str">
            <v>HGC-Lib-26025068</v>
          </cell>
        </row>
        <row r="6767">
          <cell r="C6767" t="str">
            <v>HGC20250306005-0590</v>
          </cell>
        </row>
        <row r="6767">
          <cell r="F6767" t="str">
            <v>HGC-Lib-26025069</v>
          </cell>
        </row>
        <row r="6768">
          <cell r="C6768" t="str">
            <v>HGC20250306005-0590</v>
          </cell>
        </row>
        <row r="6768">
          <cell r="F6768" t="str">
            <v>HGC-Lib-26025070</v>
          </cell>
        </row>
        <row r="6769">
          <cell r="C6769" t="str">
            <v>HGC20250306005-0590</v>
          </cell>
        </row>
        <row r="6769">
          <cell r="F6769" t="str">
            <v>HGC-Lib-26025071</v>
          </cell>
        </row>
        <row r="6770">
          <cell r="C6770" t="str">
            <v>HGC20250306005-0590</v>
          </cell>
        </row>
        <row r="6770">
          <cell r="F6770" t="str">
            <v>HGC-Lib-26025072</v>
          </cell>
        </row>
        <row r="6771">
          <cell r="C6771" t="str">
            <v>HGC20250306005-0590</v>
          </cell>
        </row>
        <row r="6771">
          <cell r="F6771" t="str">
            <v>HGC-Lib-26025073</v>
          </cell>
        </row>
        <row r="6772">
          <cell r="C6772" t="str">
            <v>HGC20250306005-0590</v>
          </cell>
        </row>
        <row r="6772">
          <cell r="F6772" t="str">
            <v>HGC-Lib-26025074</v>
          </cell>
        </row>
        <row r="6773">
          <cell r="C6773" t="str">
            <v>HGC20250306005-0590</v>
          </cell>
        </row>
        <row r="6773">
          <cell r="F6773" t="str">
            <v>HGC-Lib-26025075</v>
          </cell>
        </row>
        <row r="6774">
          <cell r="C6774" t="str">
            <v>HGC20250306005-0590</v>
          </cell>
        </row>
        <row r="6774">
          <cell r="F6774" t="str">
            <v>HGC-Lib-26025076</v>
          </cell>
        </row>
        <row r="6775">
          <cell r="C6775" t="str">
            <v>HGC20250306005-0590</v>
          </cell>
        </row>
        <row r="6775">
          <cell r="F6775" t="str">
            <v>HGC-Lib-26025077</v>
          </cell>
        </row>
        <row r="6776">
          <cell r="C6776" t="str">
            <v>HGC20250306005-0590</v>
          </cell>
        </row>
        <row r="6776">
          <cell r="F6776" t="str">
            <v>HGC-Lib-26025078</v>
          </cell>
        </row>
        <row r="6777">
          <cell r="C6777" t="str">
            <v>HGC20250306005-0590</v>
          </cell>
        </row>
        <row r="6777">
          <cell r="F6777" t="str">
            <v>HGC-Lib-26025079</v>
          </cell>
        </row>
        <row r="6778">
          <cell r="C6778" t="str">
            <v>HGC20250306005-0590</v>
          </cell>
        </row>
        <row r="6778">
          <cell r="F6778" t="str">
            <v>HGC-Lib-26025080</v>
          </cell>
        </row>
        <row r="6779">
          <cell r="C6779" t="str">
            <v>HGC20250306005-0590</v>
          </cell>
        </row>
        <row r="6779">
          <cell r="F6779" t="str">
            <v>HGC-Lib-26025081</v>
          </cell>
        </row>
        <row r="6780">
          <cell r="C6780" t="str">
            <v>HGC20250306005-0590</v>
          </cell>
        </row>
        <row r="6780">
          <cell r="F6780" t="str">
            <v>HGC-Lib-26025082</v>
          </cell>
        </row>
        <row r="6781">
          <cell r="C6781" t="str">
            <v>HGC20250306005-0590</v>
          </cell>
        </row>
        <row r="6781">
          <cell r="F6781" t="str">
            <v>HGC-Lib-26025083</v>
          </cell>
        </row>
        <row r="6782">
          <cell r="C6782" t="str">
            <v>HGC20250306005-0590</v>
          </cell>
        </row>
        <row r="6782">
          <cell r="F6782" t="str">
            <v>HGC-Lib-26025084</v>
          </cell>
        </row>
        <row r="6783">
          <cell r="C6783" t="str">
            <v>HGC20250306005-0590</v>
          </cell>
        </row>
        <row r="6783">
          <cell r="F6783" t="str">
            <v>HGC-Lib-26025085</v>
          </cell>
        </row>
        <row r="6784">
          <cell r="C6784" t="str">
            <v>HGC20250306005-0590</v>
          </cell>
        </row>
        <row r="6784">
          <cell r="F6784" t="str">
            <v>HGC-Lib-26025086</v>
          </cell>
        </row>
        <row r="6785">
          <cell r="C6785" t="str">
            <v>HGC20250306005-0590</v>
          </cell>
        </row>
        <row r="6785">
          <cell r="F6785" t="str">
            <v>HGC-Lib-26025087</v>
          </cell>
        </row>
        <row r="6786">
          <cell r="C6786" t="str">
            <v>HGC20250306005-0590</v>
          </cell>
        </row>
        <row r="6786">
          <cell r="F6786" t="str">
            <v>HGC-Lib-26025088</v>
          </cell>
        </row>
        <row r="6787">
          <cell r="C6787" t="str">
            <v>HGC20250306005-0590</v>
          </cell>
        </row>
        <row r="6787">
          <cell r="F6787" t="str">
            <v>HGC-Lib-26025089</v>
          </cell>
        </row>
        <row r="6788">
          <cell r="C6788" t="str">
            <v>HGC20250306005-0590</v>
          </cell>
        </row>
        <row r="6788">
          <cell r="F6788" t="str">
            <v>HGC-Lib-26025090</v>
          </cell>
        </row>
        <row r="6789">
          <cell r="C6789" t="str">
            <v>HGC20250306005-0590</v>
          </cell>
        </row>
        <row r="6789">
          <cell r="F6789" t="str">
            <v>HGC-Lib-26025091</v>
          </cell>
        </row>
        <row r="6790">
          <cell r="C6790" t="str">
            <v>HGC20250306005-0590</v>
          </cell>
        </row>
        <row r="6790">
          <cell r="F6790" t="str">
            <v>HGC-Lib-26025092</v>
          </cell>
        </row>
        <row r="6791">
          <cell r="C6791" t="str">
            <v>HGC20250306005-0590</v>
          </cell>
        </row>
        <row r="6791">
          <cell r="F6791" t="str">
            <v>HGC-Lib-26025093</v>
          </cell>
        </row>
        <row r="6792">
          <cell r="C6792" t="str">
            <v>HGC20250306005-0590</v>
          </cell>
        </row>
        <row r="6792">
          <cell r="F6792" t="str">
            <v>HGC-Lib-26025094</v>
          </cell>
        </row>
        <row r="6793">
          <cell r="C6793" t="str">
            <v>HGC20250306005-0590</v>
          </cell>
        </row>
        <row r="6793">
          <cell r="F6793" t="str">
            <v>HGC-Lib-26025095</v>
          </cell>
        </row>
        <row r="6794">
          <cell r="C6794" t="str">
            <v>HGC20250306005-0590</v>
          </cell>
        </row>
        <row r="6794">
          <cell r="F6794" t="str">
            <v>HGC-Lib-26025096</v>
          </cell>
        </row>
        <row r="6795">
          <cell r="C6795" t="str">
            <v>HGC20250306005-0590</v>
          </cell>
        </row>
        <row r="6795">
          <cell r="F6795" t="str">
            <v>HGC-Lib-26025097</v>
          </cell>
        </row>
        <row r="6796">
          <cell r="C6796" t="str">
            <v>HGC20250306005-0590</v>
          </cell>
        </row>
        <row r="6796">
          <cell r="F6796" t="str">
            <v>HGC-Lib-26025098</v>
          </cell>
        </row>
        <row r="6797">
          <cell r="C6797" t="str">
            <v>HGC20250306005-0590</v>
          </cell>
        </row>
        <row r="6797">
          <cell r="F6797" t="str">
            <v>HGC-Lib-26025099</v>
          </cell>
        </row>
        <row r="6798">
          <cell r="C6798" t="str">
            <v>HGC20250306005-0590</v>
          </cell>
        </row>
        <row r="6798">
          <cell r="F6798" t="str">
            <v>HGC-Lib-26025100</v>
          </cell>
        </row>
        <row r="6799">
          <cell r="C6799" t="str">
            <v>HGC20250306005-0590</v>
          </cell>
        </row>
        <row r="6799">
          <cell r="F6799" t="str">
            <v>HGC-Lib-26025101</v>
          </cell>
        </row>
        <row r="6800">
          <cell r="C6800" t="str">
            <v>HGC20250306005-0590</v>
          </cell>
        </row>
        <row r="6800">
          <cell r="F6800" t="str">
            <v>HGC-Lib-26025102</v>
          </cell>
        </row>
        <row r="6801">
          <cell r="C6801" t="str">
            <v>HGC20250306005-0590</v>
          </cell>
        </row>
        <row r="6801">
          <cell r="F6801" t="str">
            <v>HGC-Lib-26025103</v>
          </cell>
        </row>
        <row r="6802">
          <cell r="C6802" t="str">
            <v>HGC20250306005-0590</v>
          </cell>
        </row>
        <row r="6802">
          <cell r="F6802" t="str">
            <v>HGC-Lib-26025104</v>
          </cell>
        </row>
        <row r="6803">
          <cell r="C6803" t="str">
            <v>HGC20250306005-0590</v>
          </cell>
        </row>
        <row r="6803">
          <cell r="F6803" t="str">
            <v>HGC-Lib-26025105</v>
          </cell>
        </row>
        <row r="6804">
          <cell r="C6804" t="str">
            <v>HGC20250306005-0590</v>
          </cell>
        </row>
        <row r="6804">
          <cell r="F6804" t="str">
            <v>HGC-Lib-26025106</v>
          </cell>
        </row>
        <row r="6805">
          <cell r="C6805" t="str">
            <v>HGC20250306005-0590</v>
          </cell>
        </row>
        <row r="6805">
          <cell r="F6805" t="str">
            <v>HGC-Lib-26025107</v>
          </cell>
        </row>
        <row r="6806">
          <cell r="C6806" t="str">
            <v>HGC20250306005-0590</v>
          </cell>
        </row>
        <row r="6806">
          <cell r="F6806" t="str">
            <v>HGC-Lib-26025108</v>
          </cell>
        </row>
        <row r="6807">
          <cell r="C6807" t="str">
            <v>HGC20250306005-0590</v>
          </cell>
        </row>
        <row r="6807">
          <cell r="F6807" t="str">
            <v>HGC-Lib-26025109</v>
          </cell>
        </row>
        <row r="6808">
          <cell r="C6808" t="str">
            <v>HGC20250306005-0590</v>
          </cell>
        </row>
        <row r="6808">
          <cell r="F6808" t="str">
            <v>HGC-Lib-26025110</v>
          </cell>
        </row>
        <row r="6809">
          <cell r="C6809" t="str">
            <v>HGC20250306005-0590</v>
          </cell>
        </row>
        <row r="6809">
          <cell r="F6809" t="str">
            <v>HGC-Lib-26025111</v>
          </cell>
        </row>
        <row r="6810">
          <cell r="C6810" t="str">
            <v>HGC20250306005-0590</v>
          </cell>
        </row>
        <row r="6810">
          <cell r="F6810" t="str">
            <v>HGC-Lib-26025112</v>
          </cell>
        </row>
        <row r="6811">
          <cell r="C6811" t="str">
            <v>HGC20250306005-0590</v>
          </cell>
        </row>
        <row r="6811">
          <cell r="F6811" t="str">
            <v>HGC-Lib-26025113</v>
          </cell>
        </row>
        <row r="6812">
          <cell r="C6812" t="str">
            <v>HGC20250306005-0590</v>
          </cell>
        </row>
        <row r="6812">
          <cell r="F6812" t="str">
            <v>HGC-Lib-26025114</v>
          </cell>
        </row>
        <row r="6813">
          <cell r="C6813" t="str">
            <v>HGC20250306005-0590</v>
          </cell>
        </row>
        <row r="6813">
          <cell r="F6813" t="str">
            <v>HGC-Lib-26025115</v>
          </cell>
        </row>
        <row r="6814">
          <cell r="C6814" t="str">
            <v>HGC20250306005-0590</v>
          </cell>
        </row>
        <row r="6814">
          <cell r="F6814" t="str">
            <v>HGC-Lib-26025116</v>
          </cell>
        </row>
        <row r="6815">
          <cell r="C6815" t="str">
            <v>HGC20250306005-0590</v>
          </cell>
        </row>
        <row r="6815">
          <cell r="F6815" t="str">
            <v>HGC-Lib-26025117</v>
          </cell>
        </row>
        <row r="6816">
          <cell r="C6816" t="str">
            <v>HGC20250306005-0590</v>
          </cell>
        </row>
        <row r="6816">
          <cell r="F6816" t="str">
            <v>HGC-Lib-26025118</v>
          </cell>
        </row>
        <row r="6817">
          <cell r="C6817" t="str">
            <v>HGC20250306005-0590</v>
          </cell>
        </row>
        <row r="6817">
          <cell r="F6817" t="str">
            <v>HGC-Lib-26025119</v>
          </cell>
        </row>
        <row r="6818">
          <cell r="C6818" t="str">
            <v>HGC20250306005-0590</v>
          </cell>
        </row>
        <row r="6818">
          <cell r="F6818" t="str">
            <v>HGC-Lib-26025120</v>
          </cell>
        </row>
        <row r="6819">
          <cell r="C6819" t="str">
            <v>HGC20250306005-0590</v>
          </cell>
        </row>
        <row r="6819">
          <cell r="F6819" t="str">
            <v>HGC-Lib-26025121</v>
          </cell>
        </row>
        <row r="6820">
          <cell r="C6820" t="str">
            <v>HGC20250306005-0590</v>
          </cell>
        </row>
        <row r="6820">
          <cell r="F6820" t="str">
            <v>HGC-Lib-26025122</v>
          </cell>
        </row>
        <row r="6821">
          <cell r="C6821" t="str">
            <v>HGC20250306005-0590</v>
          </cell>
        </row>
        <row r="6821">
          <cell r="F6821" t="str">
            <v>HGC-Lib-26025123</v>
          </cell>
        </row>
        <row r="6822">
          <cell r="C6822" t="str">
            <v>HGC20250306005-0590</v>
          </cell>
        </row>
        <row r="6822">
          <cell r="F6822" t="str">
            <v>HGC-Lib-26025124</v>
          </cell>
        </row>
        <row r="6823">
          <cell r="C6823" t="str">
            <v>HGC20250306005-0590</v>
          </cell>
        </row>
        <row r="6823">
          <cell r="F6823" t="str">
            <v>HGC-Lib-26025125</v>
          </cell>
        </row>
        <row r="6824">
          <cell r="C6824" t="str">
            <v>HGC20250306005-0590</v>
          </cell>
        </row>
        <row r="6824">
          <cell r="F6824" t="str">
            <v>HGC-Lib-26025126</v>
          </cell>
        </row>
        <row r="6825">
          <cell r="C6825" t="str">
            <v>HGC20250306005-0590</v>
          </cell>
        </row>
        <row r="6825">
          <cell r="F6825" t="str">
            <v>HGC-Lib-26025127</v>
          </cell>
        </row>
        <row r="6826">
          <cell r="C6826" t="str">
            <v>HGC20250306005-0590</v>
          </cell>
        </row>
        <row r="6826">
          <cell r="F6826" t="str">
            <v>HGC-Lib-26025128</v>
          </cell>
        </row>
        <row r="6827">
          <cell r="C6827" t="str">
            <v>HGC20250306005-0590</v>
          </cell>
        </row>
        <row r="6827">
          <cell r="F6827" t="str">
            <v>HGC-Lib-26025129</v>
          </cell>
        </row>
        <row r="6828">
          <cell r="C6828" t="str">
            <v>HGC20250306005-0590</v>
          </cell>
        </row>
        <row r="6828">
          <cell r="F6828" t="str">
            <v>HGC-Lib-26025130</v>
          </cell>
        </row>
        <row r="6829">
          <cell r="C6829" t="str">
            <v>HGC20250306005-0590</v>
          </cell>
        </row>
        <row r="6829">
          <cell r="F6829" t="str">
            <v>HGC-Lib-26025131</v>
          </cell>
        </row>
        <row r="6830">
          <cell r="C6830" t="str">
            <v>HGC20250306005-0590</v>
          </cell>
        </row>
        <row r="6830">
          <cell r="F6830" t="str">
            <v>HGC-Lib-26025132</v>
          </cell>
        </row>
        <row r="6831">
          <cell r="C6831" t="str">
            <v>HGC20250306005-0590</v>
          </cell>
        </row>
        <row r="6831">
          <cell r="F6831" t="str">
            <v>HGC-Lib-26025133</v>
          </cell>
        </row>
        <row r="6832">
          <cell r="C6832" t="str">
            <v>HGC20250306005-0590</v>
          </cell>
        </row>
        <row r="6832">
          <cell r="F6832" t="str">
            <v>HGC-Lib-26025134</v>
          </cell>
        </row>
        <row r="6833">
          <cell r="C6833" t="str">
            <v>HGC20250306005-0590</v>
          </cell>
        </row>
        <row r="6833">
          <cell r="F6833" t="str">
            <v>HGC-Lib-26025135</v>
          </cell>
        </row>
        <row r="6834">
          <cell r="C6834" t="str">
            <v>HGC20250306005-0590</v>
          </cell>
        </row>
        <row r="6834">
          <cell r="F6834" t="str">
            <v>HGC-Lib-26025136</v>
          </cell>
        </row>
        <row r="6835">
          <cell r="C6835" t="str">
            <v>HGC20250306005-0590</v>
          </cell>
        </row>
        <row r="6835">
          <cell r="F6835" t="str">
            <v>HGC-Lib-26025137</v>
          </cell>
        </row>
        <row r="6836">
          <cell r="C6836" t="str">
            <v>HGC20250306005-0590</v>
          </cell>
        </row>
        <row r="6836">
          <cell r="F6836" t="str">
            <v>HGC-Lib-26025138</v>
          </cell>
        </row>
        <row r="6837">
          <cell r="C6837" t="str">
            <v>HGC20250306005-0590</v>
          </cell>
        </row>
        <row r="6837">
          <cell r="F6837" t="str">
            <v>HGC-Lib-26025139</v>
          </cell>
        </row>
        <row r="6838">
          <cell r="C6838" t="str">
            <v>HGC20250306005-0590</v>
          </cell>
        </row>
        <row r="6838">
          <cell r="F6838" t="str">
            <v>HGC-Lib-26025140</v>
          </cell>
        </row>
        <row r="6839">
          <cell r="C6839" t="str">
            <v>HGC20250306005-0593</v>
          </cell>
        </row>
        <row r="6839">
          <cell r="F6839" t="str">
            <v>HGC-Lib-26025217</v>
          </cell>
        </row>
        <row r="6840">
          <cell r="C6840" t="str">
            <v>HGC20250306005-0593</v>
          </cell>
        </row>
        <row r="6840">
          <cell r="F6840" t="str">
            <v>HGC-Lib-26025218</v>
          </cell>
        </row>
        <row r="6841">
          <cell r="C6841" t="str">
            <v>HGC20250306005-0593</v>
          </cell>
        </row>
        <row r="6841">
          <cell r="F6841" t="str">
            <v>HGC-Lib-26025219</v>
          </cell>
        </row>
        <row r="6842">
          <cell r="C6842" t="str">
            <v>HGC20250306005-0593</v>
          </cell>
        </row>
        <row r="6842">
          <cell r="F6842" t="str">
            <v>HGC-Lib-26025220</v>
          </cell>
        </row>
        <row r="6843">
          <cell r="C6843" t="str">
            <v>HGC20250306005-0593</v>
          </cell>
        </row>
        <row r="6843">
          <cell r="F6843" t="str">
            <v>HGC-Lib-26025221</v>
          </cell>
        </row>
        <row r="6844">
          <cell r="C6844" t="str">
            <v>HGC20250306005-0593</v>
          </cell>
        </row>
        <row r="6844">
          <cell r="F6844" t="str">
            <v>HGC-Lib-26025222</v>
          </cell>
        </row>
        <row r="6845">
          <cell r="C6845" t="str">
            <v>HGC20250306005-0593</v>
          </cell>
        </row>
        <row r="6845">
          <cell r="F6845" t="str">
            <v>HGC-Lib-26025223</v>
          </cell>
        </row>
        <row r="6846">
          <cell r="C6846" t="str">
            <v>HGC20250306005-0593</v>
          </cell>
        </row>
        <row r="6846">
          <cell r="F6846" t="str">
            <v>HGC-Lib-26025224</v>
          </cell>
        </row>
        <row r="6847">
          <cell r="C6847" t="str">
            <v>HGC20250306005-0593</v>
          </cell>
        </row>
        <row r="6847">
          <cell r="F6847" t="str">
            <v>HGC-Lib-26025225</v>
          </cell>
        </row>
        <row r="6848">
          <cell r="C6848" t="str">
            <v>HGC20250306005-0593</v>
          </cell>
        </row>
        <row r="6848">
          <cell r="F6848" t="str">
            <v>HGC-Lib-26025226</v>
          </cell>
        </row>
        <row r="6849">
          <cell r="C6849" t="str">
            <v>HGC20250306005-0593</v>
          </cell>
        </row>
        <row r="6849">
          <cell r="F6849" t="str">
            <v>HGC-Lib-26025227</v>
          </cell>
        </row>
        <row r="6850">
          <cell r="C6850" t="str">
            <v>HGC20250306005-0593</v>
          </cell>
        </row>
        <row r="6850">
          <cell r="F6850" t="str">
            <v>HGC-Lib-26025228</v>
          </cell>
        </row>
        <row r="6851">
          <cell r="C6851" t="str">
            <v>HGC20250306005-0593</v>
          </cell>
        </row>
        <row r="6851">
          <cell r="F6851" t="str">
            <v>HGC-Lib-26025229</v>
          </cell>
        </row>
        <row r="6852">
          <cell r="C6852" t="str">
            <v>HGC20250306005-0593</v>
          </cell>
        </row>
        <row r="6852">
          <cell r="F6852" t="str">
            <v>HGC-Lib-26025230</v>
          </cell>
        </row>
        <row r="6853">
          <cell r="C6853" t="str">
            <v>HGC20250306005-0593</v>
          </cell>
        </row>
        <row r="6853">
          <cell r="F6853" t="str">
            <v>HGC-Lib-26025231</v>
          </cell>
        </row>
        <row r="6854">
          <cell r="C6854" t="str">
            <v>HGC20250306005-0593</v>
          </cell>
        </row>
        <row r="6854">
          <cell r="F6854" t="str">
            <v>HGC-Lib-26025232</v>
          </cell>
        </row>
        <row r="6855">
          <cell r="C6855" t="str">
            <v>HGC20250306005-0593</v>
          </cell>
        </row>
        <row r="6855">
          <cell r="F6855" t="str">
            <v>HGC-Lib-26025233</v>
          </cell>
        </row>
        <row r="6856">
          <cell r="C6856" t="str">
            <v>HGC20250306005-0593</v>
          </cell>
        </row>
        <row r="6856">
          <cell r="F6856" t="str">
            <v>HGC-Lib-26025234</v>
          </cell>
        </row>
        <row r="6857">
          <cell r="C6857" t="str">
            <v>HGC20250306005-0593</v>
          </cell>
        </row>
        <row r="6857">
          <cell r="F6857" t="str">
            <v>HGC-Lib-26025235</v>
          </cell>
        </row>
        <row r="6858">
          <cell r="C6858" t="str">
            <v>HGC20250306005-0593</v>
          </cell>
        </row>
        <row r="6858">
          <cell r="F6858" t="str">
            <v>HGC-Lib-26025236</v>
          </cell>
        </row>
        <row r="6859">
          <cell r="C6859" t="str">
            <v>HGC20250306005-0593</v>
          </cell>
        </row>
        <row r="6859">
          <cell r="F6859" t="str">
            <v>HGC-Lib-26025237</v>
          </cell>
        </row>
        <row r="6860">
          <cell r="C6860" t="str">
            <v>HGC20250306005-0593</v>
          </cell>
        </row>
        <row r="6860">
          <cell r="F6860" t="str">
            <v>HGC-Lib-26025238</v>
          </cell>
        </row>
        <row r="6861">
          <cell r="C6861" t="str">
            <v>HGC20250306005-0593</v>
          </cell>
        </row>
        <row r="6861">
          <cell r="F6861" t="str">
            <v>HGC-Lib-26025239</v>
          </cell>
        </row>
        <row r="6862">
          <cell r="C6862" t="str">
            <v>HGC20250306005-0593</v>
          </cell>
        </row>
        <row r="6862">
          <cell r="F6862" t="str">
            <v>HGC-Lib-26025240</v>
          </cell>
        </row>
        <row r="6863">
          <cell r="C6863" t="str">
            <v>HGC20250306005-0593</v>
          </cell>
        </row>
        <row r="6863">
          <cell r="F6863" t="str">
            <v>HGC-Lib-26025241</v>
          </cell>
        </row>
        <row r="6864">
          <cell r="C6864" t="str">
            <v>HGC20250306005-0593</v>
          </cell>
        </row>
        <row r="6864">
          <cell r="F6864" t="str">
            <v>HGC-Lib-26025242</v>
          </cell>
        </row>
        <row r="6865">
          <cell r="C6865" t="str">
            <v>HGC20250306005-0593</v>
          </cell>
        </row>
        <row r="6865">
          <cell r="F6865" t="str">
            <v>HGC-Lib-26025243</v>
          </cell>
        </row>
        <row r="6866">
          <cell r="C6866" t="str">
            <v>HGC20250306005-0593</v>
          </cell>
        </row>
        <row r="6866">
          <cell r="F6866" t="str">
            <v>HGC-Lib-26025244</v>
          </cell>
        </row>
        <row r="6867">
          <cell r="C6867" t="str">
            <v>HGC20250306005-0593</v>
          </cell>
        </row>
        <row r="6867">
          <cell r="F6867" t="str">
            <v>HGC-Lib-26025245</v>
          </cell>
        </row>
        <row r="6868">
          <cell r="C6868" t="str">
            <v>HGC20250306005-0593</v>
          </cell>
        </row>
        <row r="6868">
          <cell r="F6868" t="str">
            <v>HGC-Lib-26025246</v>
          </cell>
        </row>
        <row r="6869">
          <cell r="C6869" t="str">
            <v>HGC20250306005-0593</v>
          </cell>
        </row>
        <row r="6869">
          <cell r="F6869" t="str">
            <v>HGC-Lib-26025247</v>
          </cell>
        </row>
        <row r="6870">
          <cell r="C6870" t="str">
            <v>HGC20250306005-0593</v>
          </cell>
        </row>
        <row r="6870">
          <cell r="F6870" t="str">
            <v>HGC-Lib-26025248</v>
          </cell>
        </row>
        <row r="6871">
          <cell r="C6871" t="str">
            <v>HGC20250306005-0593</v>
          </cell>
        </row>
        <row r="6871">
          <cell r="F6871" t="str">
            <v>HGC-Lib-26025249</v>
          </cell>
        </row>
        <row r="6872">
          <cell r="C6872" t="str">
            <v>HGC20250306005-0593</v>
          </cell>
        </row>
        <row r="6872">
          <cell r="F6872" t="str">
            <v>HGC-Lib-26025250</v>
          </cell>
        </row>
        <row r="6873">
          <cell r="C6873" t="str">
            <v>HGC20250306005-0593</v>
          </cell>
        </row>
        <row r="6873">
          <cell r="F6873" t="str">
            <v>HGC-Lib-26025251</v>
          </cell>
        </row>
        <row r="6874">
          <cell r="C6874" t="str">
            <v>HGC20250306005-0593</v>
          </cell>
        </row>
        <row r="6874">
          <cell r="F6874" t="str">
            <v>HGC-Lib-26025252</v>
          </cell>
        </row>
        <row r="6875">
          <cell r="C6875" t="str">
            <v>HGC20250306005-0593</v>
          </cell>
        </row>
        <row r="6875">
          <cell r="F6875" t="str">
            <v>HGC-Lib-26025253</v>
          </cell>
        </row>
        <row r="6876">
          <cell r="C6876" t="str">
            <v>HGC20250306005-0593</v>
          </cell>
        </row>
        <row r="6876">
          <cell r="F6876" t="str">
            <v>HGC-Lib-26025254</v>
          </cell>
        </row>
        <row r="6877">
          <cell r="C6877" t="str">
            <v>HGC20250306005-0593</v>
          </cell>
        </row>
        <row r="6877">
          <cell r="F6877" t="str">
            <v>HGC-Lib-26025255</v>
          </cell>
        </row>
        <row r="6878">
          <cell r="C6878" t="str">
            <v>HGC20250306005-0593</v>
          </cell>
        </row>
        <row r="6878">
          <cell r="F6878" t="str">
            <v>HGC-Lib-26025256</v>
          </cell>
        </row>
        <row r="6879">
          <cell r="C6879" t="str">
            <v>HGC20250306005-0593</v>
          </cell>
        </row>
        <row r="6879">
          <cell r="F6879" t="str">
            <v>HGC-Lib-26025257</v>
          </cell>
        </row>
        <row r="6880">
          <cell r="C6880" t="str">
            <v>HGC20250306005-0593</v>
          </cell>
        </row>
        <row r="6880">
          <cell r="F6880" t="str">
            <v>HGC-Lib-26025258</v>
          </cell>
        </row>
        <row r="6881">
          <cell r="C6881" t="str">
            <v>HGC20250306005-0593</v>
          </cell>
        </row>
        <row r="6881">
          <cell r="F6881" t="str">
            <v>HGC-Lib-26025259</v>
          </cell>
        </row>
        <row r="6882">
          <cell r="C6882" t="str">
            <v>HGC20250306005-0593</v>
          </cell>
        </row>
        <row r="6882">
          <cell r="F6882" t="str">
            <v>HGC-Lib-26025260</v>
          </cell>
        </row>
        <row r="6883">
          <cell r="C6883" t="str">
            <v>HGC20250306005-0593</v>
          </cell>
        </row>
        <row r="6883">
          <cell r="F6883" t="str">
            <v>HGC-Lib-26025261</v>
          </cell>
        </row>
        <row r="6884">
          <cell r="C6884" t="str">
            <v>HGC20250306005-0593</v>
          </cell>
        </row>
        <row r="6884">
          <cell r="F6884" t="str">
            <v>HGC-Lib-26025262</v>
          </cell>
        </row>
        <row r="6885">
          <cell r="C6885" t="str">
            <v>HGC20250306005-0593</v>
          </cell>
        </row>
        <row r="6885">
          <cell r="F6885" t="str">
            <v>HGC-Lib-26025263</v>
          </cell>
        </row>
        <row r="6886">
          <cell r="C6886" t="str">
            <v>HGC20250306005-0593</v>
          </cell>
        </row>
        <row r="6886">
          <cell r="F6886" t="str">
            <v>HGC-Lib-26025264</v>
          </cell>
        </row>
        <row r="6887">
          <cell r="C6887" t="str">
            <v>HGC20250306005-0593</v>
          </cell>
        </row>
        <row r="6887">
          <cell r="F6887" t="str">
            <v>HGC-Lib-26025265</v>
          </cell>
        </row>
        <row r="6888">
          <cell r="C6888" t="str">
            <v>HGC20250306005-0593</v>
          </cell>
        </row>
        <row r="6888">
          <cell r="F6888" t="str">
            <v>HGC-Lib-26025266</v>
          </cell>
        </row>
        <row r="6889">
          <cell r="C6889" t="str">
            <v>HGC20250306005-0593</v>
          </cell>
        </row>
        <row r="6889">
          <cell r="F6889" t="str">
            <v>HGC-Lib-26025267</v>
          </cell>
        </row>
        <row r="6890">
          <cell r="C6890" t="str">
            <v>HGC20250306005-0593</v>
          </cell>
        </row>
        <row r="6890">
          <cell r="F6890" t="str">
            <v>HGC-Lib-26025268</v>
          </cell>
        </row>
        <row r="6891">
          <cell r="C6891" t="str">
            <v>HGC20250306005-0593</v>
          </cell>
        </row>
        <row r="6891">
          <cell r="F6891" t="str">
            <v>HGC-Lib-26025269</v>
          </cell>
        </row>
        <row r="6892">
          <cell r="C6892" t="str">
            <v>HGC20250306005-0593</v>
          </cell>
        </row>
        <row r="6892">
          <cell r="F6892" t="str">
            <v>HGC-Lib-26025270</v>
          </cell>
        </row>
        <row r="6893">
          <cell r="C6893" t="str">
            <v>HGC20250306005-0593</v>
          </cell>
        </row>
        <row r="6893">
          <cell r="F6893" t="str">
            <v>HGC-Lib-26025271</v>
          </cell>
        </row>
        <row r="6894">
          <cell r="C6894" t="str">
            <v>HGC20250306005-0593</v>
          </cell>
        </row>
        <row r="6894">
          <cell r="F6894" t="str">
            <v>HGC-Lib-26025272</v>
          </cell>
        </row>
        <row r="6895">
          <cell r="C6895" t="str">
            <v>HGC20250306005-0593</v>
          </cell>
        </row>
        <row r="6895">
          <cell r="F6895" t="str">
            <v>HGC-Lib-26025273</v>
          </cell>
        </row>
        <row r="6896">
          <cell r="C6896" t="str">
            <v>HGC20250306005-0593</v>
          </cell>
        </row>
        <row r="6896">
          <cell r="F6896" t="str">
            <v>HGC-Lib-26025274</v>
          </cell>
        </row>
        <row r="6897">
          <cell r="C6897" t="str">
            <v>HGC20250306005-0593</v>
          </cell>
        </row>
        <row r="6897">
          <cell r="F6897" t="str">
            <v>HGC-Lib-26025275</v>
          </cell>
        </row>
        <row r="6898">
          <cell r="C6898" t="str">
            <v>HGC20250306005-0593</v>
          </cell>
        </row>
        <row r="6898">
          <cell r="F6898" t="str">
            <v>HGC-Lib-26025276</v>
          </cell>
        </row>
        <row r="6899">
          <cell r="C6899" t="str">
            <v>HGC20250306005-0593</v>
          </cell>
        </row>
        <row r="6899">
          <cell r="F6899" t="str">
            <v>HGC-Lib-26025277</v>
          </cell>
        </row>
        <row r="6900">
          <cell r="C6900" t="str">
            <v>HGC20250306005-0593</v>
          </cell>
        </row>
        <row r="6900">
          <cell r="F6900" t="str">
            <v>HGC-Lib-26025278</v>
          </cell>
        </row>
        <row r="6901">
          <cell r="C6901" t="str">
            <v>HGC20250306005-0593</v>
          </cell>
        </row>
        <row r="6901">
          <cell r="F6901" t="str">
            <v>HGC-Lib-26025279</v>
          </cell>
        </row>
        <row r="6902">
          <cell r="C6902" t="str">
            <v>HGC20250306005-0593</v>
          </cell>
        </row>
        <row r="6902">
          <cell r="F6902" t="str">
            <v>HGC-Lib-26025280</v>
          </cell>
        </row>
        <row r="6903">
          <cell r="C6903" t="str">
            <v>HGC20250306005-0593</v>
          </cell>
        </row>
        <row r="6903">
          <cell r="F6903" t="str">
            <v>HGC-Lib-26025281</v>
          </cell>
        </row>
        <row r="6904">
          <cell r="C6904" t="str">
            <v>HGC20250306005-0593</v>
          </cell>
        </row>
        <row r="6904">
          <cell r="F6904" t="str">
            <v>HGC-Lib-26025282</v>
          </cell>
        </row>
        <row r="6905">
          <cell r="C6905" t="str">
            <v>HGC20250306005-0593</v>
          </cell>
        </row>
        <row r="6905">
          <cell r="F6905" t="str">
            <v>HGC-Lib-26025283</v>
          </cell>
        </row>
        <row r="6906">
          <cell r="C6906" t="str">
            <v>HGC20250306005-0593</v>
          </cell>
        </row>
        <row r="6906">
          <cell r="F6906" t="str">
            <v>HGC-Lib-26025284</v>
          </cell>
        </row>
        <row r="6907">
          <cell r="C6907" t="str">
            <v>HGC20250306005-0593</v>
          </cell>
        </row>
        <row r="6907">
          <cell r="F6907" t="str">
            <v>HGC-Lib-26025285</v>
          </cell>
        </row>
        <row r="6908">
          <cell r="C6908" t="str">
            <v>HGC20250306005-0594</v>
          </cell>
        </row>
        <row r="6908">
          <cell r="F6908" t="str">
            <v>HGC-POOL-26025286</v>
          </cell>
        </row>
        <row r="6909">
          <cell r="C6909" t="str">
            <v>HGC20250306005-0594</v>
          </cell>
        </row>
        <row r="6909">
          <cell r="F6909" t="str">
            <v>HGC-POOL-26025287</v>
          </cell>
        </row>
        <row r="6910">
          <cell r="C6910" t="str">
            <v>HGC20250306005-0595</v>
          </cell>
        </row>
        <row r="6910">
          <cell r="F6910" t="str">
            <v>HGC-POOL-26025288</v>
          </cell>
        </row>
        <row r="6911">
          <cell r="C6911" t="str">
            <v>HGC20250306005-0595</v>
          </cell>
        </row>
        <row r="6911">
          <cell r="F6911" t="str">
            <v>HGC-POOL-26025289</v>
          </cell>
        </row>
        <row r="6912">
          <cell r="C6912" t="str">
            <v>PSM-ZM202506270006-0025</v>
          </cell>
        </row>
        <row r="6912">
          <cell r="F6912" t="str">
            <v>HGC-Lib-26025322</v>
          </cell>
        </row>
        <row r="6913">
          <cell r="C6913" t="str">
            <v>PSM-ZM202506270006-0025</v>
          </cell>
        </row>
        <row r="6913">
          <cell r="F6913" t="str">
            <v>HGC-Lib-26025323</v>
          </cell>
        </row>
        <row r="6914">
          <cell r="C6914" t="str">
            <v>PSM-ZM202506270006-0025</v>
          </cell>
        </row>
        <row r="6914">
          <cell r="F6914" t="str">
            <v>HGC-Lib-26025324</v>
          </cell>
        </row>
        <row r="6915">
          <cell r="C6915" t="str">
            <v>PSM-ZM202506270006-0025</v>
          </cell>
        </row>
        <row r="6915">
          <cell r="F6915" t="str">
            <v>HGC-Lib-26025325</v>
          </cell>
        </row>
        <row r="6916">
          <cell r="C6916" t="str">
            <v>PSM-ZM202506270006-0025</v>
          </cell>
        </row>
        <row r="6916">
          <cell r="F6916" t="str">
            <v>HGC-Lib-26025326</v>
          </cell>
        </row>
        <row r="6917">
          <cell r="C6917" t="str">
            <v>PSM-ZM202506270006-0025</v>
          </cell>
        </row>
        <row r="6917">
          <cell r="F6917" t="str">
            <v>HGC-Lib-26025327</v>
          </cell>
        </row>
        <row r="6918">
          <cell r="C6918" t="str">
            <v>PSM-ZM202506270006-0025</v>
          </cell>
        </row>
        <row r="6918">
          <cell r="F6918" t="str">
            <v>HGC-Lib-26025328</v>
          </cell>
        </row>
        <row r="6919">
          <cell r="C6919" t="str">
            <v>PSM-ZM202506270006-0025</v>
          </cell>
        </row>
        <row r="6919">
          <cell r="F6919" t="str">
            <v>HGC-Lib-26025329</v>
          </cell>
        </row>
        <row r="6920">
          <cell r="C6920" t="str">
            <v>PSM-ZM202601210011-0035</v>
          </cell>
        </row>
        <row r="6920">
          <cell r="F6920" t="str">
            <v>HGC-Lib-26025336</v>
          </cell>
        </row>
        <row r="6921">
          <cell r="C6921" t="str">
            <v>PSM-ZM202601210011-0035</v>
          </cell>
        </row>
        <row r="6921">
          <cell r="F6921" t="str">
            <v>HGC-Lib-26025337</v>
          </cell>
        </row>
        <row r="6922">
          <cell r="C6922" t="str">
            <v>PSM-ZM202601210011-0035</v>
          </cell>
        </row>
        <row r="6922">
          <cell r="F6922" t="str">
            <v>HGC-Lib-26025338</v>
          </cell>
        </row>
        <row r="6923">
          <cell r="C6923" t="str">
            <v>PSM-ZM202601210011-0035</v>
          </cell>
        </row>
        <row r="6923">
          <cell r="F6923" t="str">
            <v>HGC-Lib-26025339</v>
          </cell>
        </row>
        <row r="6924">
          <cell r="C6924" t="str">
            <v>PSM-ZM202601210011-0035</v>
          </cell>
        </row>
        <row r="6924">
          <cell r="F6924" t="str">
            <v>HGC-Lib-26025340</v>
          </cell>
        </row>
        <row r="6925">
          <cell r="C6925" t="str">
            <v>PSM-ZM202601210011-0035</v>
          </cell>
        </row>
        <row r="6925">
          <cell r="F6925" t="str">
            <v>HGC-Lib-26025341</v>
          </cell>
        </row>
        <row r="6926">
          <cell r="C6926" t="str">
            <v>PSM-ZM202601210011-0035</v>
          </cell>
        </row>
        <row r="6926">
          <cell r="F6926" t="str">
            <v>HGC-Lib-26025342</v>
          </cell>
        </row>
        <row r="6927">
          <cell r="C6927" t="str">
            <v>PSM-ZM202601210011-0035</v>
          </cell>
        </row>
        <row r="6927">
          <cell r="F6927" t="str">
            <v>HGC-Lib-26025343</v>
          </cell>
        </row>
        <row r="6928">
          <cell r="C6928" t="str">
            <v>PSM-ZM202601210011-0035</v>
          </cell>
        </row>
        <row r="6928">
          <cell r="F6928" t="str">
            <v>HGC-Lib-26025344</v>
          </cell>
        </row>
        <row r="6929">
          <cell r="C6929" t="str">
            <v>PSM-ZM202601210011-0035</v>
          </cell>
        </row>
        <row r="6929">
          <cell r="F6929" t="str">
            <v>HGC-Lib-26025345</v>
          </cell>
        </row>
        <row r="6930">
          <cell r="C6930" t="str">
            <v>PSM-ZM202601210011-0035</v>
          </cell>
        </row>
        <row r="6930">
          <cell r="F6930" t="str">
            <v>HGC-Lib-26025346</v>
          </cell>
        </row>
        <row r="6931">
          <cell r="C6931" t="str">
            <v>PSM-ZM202601210011-0035</v>
          </cell>
        </row>
        <row r="6931">
          <cell r="F6931" t="str">
            <v>HGC-Lib-26025347</v>
          </cell>
        </row>
        <row r="6932">
          <cell r="C6932" t="str">
            <v>PSM-ZM202601210011-0035</v>
          </cell>
        </row>
        <row r="6932">
          <cell r="F6932" t="str">
            <v>HGC-Lib-26025348</v>
          </cell>
        </row>
        <row r="6933">
          <cell r="C6933" t="str">
            <v>PSM-ZM202601210011-0035</v>
          </cell>
        </row>
        <row r="6933">
          <cell r="F6933" t="str">
            <v>HGC-Lib-26025349</v>
          </cell>
        </row>
        <row r="6934">
          <cell r="C6934" t="str">
            <v>PSM-ZM202601210011-0035</v>
          </cell>
        </row>
        <row r="6934">
          <cell r="F6934" t="str">
            <v>HGC-Lib-26025350</v>
          </cell>
        </row>
        <row r="6935">
          <cell r="C6935" t="str">
            <v>PSM-ZM202601210011-0035</v>
          </cell>
        </row>
        <row r="6935">
          <cell r="F6935" t="str">
            <v>HGC-Lib-26025351</v>
          </cell>
        </row>
        <row r="6936">
          <cell r="C6936" t="str">
            <v>PSM-ZM202601210011-0035</v>
          </cell>
        </row>
        <row r="6936">
          <cell r="F6936" t="str">
            <v>HGC-Lib-26025352</v>
          </cell>
        </row>
        <row r="6937">
          <cell r="C6937" t="str">
            <v>PSM-ZM202601210011-0035</v>
          </cell>
        </row>
        <row r="6937">
          <cell r="F6937" t="str">
            <v>HGC-Lib-26025353</v>
          </cell>
        </row>
        <row r="6938">
          <cell r="C6938" t="str">
            <v>PSM-ZM202601210011-0035</v>
          </cell>
        </row>
        <row r="6938">
          <cell r="F6938" t="str">
            <v>HGC-Lib-26025354</v>
          </cell>
        </row>
        <row r="6939">
          <cell r="C6939" t="str">
            <v>PSM-ZM202601210011-0035</v>
          </cell>
        </row>
        <row r="6939">
          <cell r="F6939" t="str">
            <v>HGC-Lib-26025355</v>
          </cell>
        </row>
        <row r="6940">
          <cell r="C6940" t="str">
            <v>PSM-ZM202601210011-0035</v>
          </cell>
        </row>
        <row r="6940">
          <cell r="F6940" t="str">
            <v>HGC-Lib-26025356</v>
          </cell>
        </row>
        <row r="6941">
          <cell r="C6941" t="str">
            <v>PSM-ZM202601210011-0035</v>
          </cell>
        </row>
        <row r="6941">
          <cell r="F6941" t="str">
            <v>HGC-Lib-26025357</v>
          </cell>
        </row>
        <row r="6942">
          <cell r="C6942" t="str">
            <v>PSM-ZM202601210011-0035</v>
          </cell>
        </row>
        <row r="6942">
          <cell r="F6942" t="str">
            <v>HGC-Lib-26025358</v>
          </cell>
        </row>
        <row r="6943">
          <cell r="C6943" t="str">
            <v>PSM-ZM202601210011-0035</v>
          </cell>
        </row>
        <row r="6943">
          <cell r="F6943" t="str">
            <v>HGC-Lib-26025359</v>
          </cell>
        </row>
        <row r="6944">
          <cell r="C6944" t="str">
            <v>PSM-ZM202601210011-0035</v>
          </cell>
        </row>
        <row r="6944">
          <cell r="F6944" t="str">
            <v>HGC-Lib-26025360</v>
          </cell>
        </row>
        <row r="6945">
          <cell r="C6945" t="str">
            <v>PSM-ZM202601210011-0035</v>
          </cell>
        </row>
        <row r="6945">
          <cell r="F6945" t="str">
            <v>HGC-Lib-26025361</v>
          </cell>
        </row>
        <row r="6946">
          <cell r="C6946" t="str">
            <v>PSM-ZM202601210011-0035</v>
          </cell>
        </row>
        <row r="6946">
          <cell r="F6946" t="str">
            <v>HGC-Lib-26025362</v>
          </cell>
        </row>
        <row r="6947">
          <cell r="C6947" t="str">
            <v>PSM-ZM202601210011-0035</v>
          </cell>
        </row>
        <row r="6947">
          <cell r="F6947" t="str">
            <v>HGC-Lib-26025363</v>
          </cell>
        </row>
        <row r="6948">
          <cell r="C6948" t="str">
            <v>PSM-ZM202601210011-0035</v>
          </cell>
        </row>
        <row r="6948">
          <cell r="F6948" t="str">
            <v>HGC-Lib-26025364</v>
          </cell>
        </row>
        <row r="6949">
          <cell r="C6949" t="str">
            <v>PSM-ZM202601210011-0035</v>
          </cell>
        </row>
        <row r="6949">
          <cell r="F6949" t="str">
            <v>HGC-Lib-26025365</v>
          </cell>
        </row>
        <row r="6950">
          <cell r="C6950" t="str">
            <v>PSM-ZM202601210011-0035</v>
          </cell>
        </row>
        <row r="6950">
          <cell r="F6950" t="str">
            <v>HGC-Lib-26025366</v>
          </cell>
        </row>
        <row r="6951">
          <cell r="C6951" t="str">
            <v>PSM-ZM202601210011-0035</v>
          </cell>
        </row>
        <row r="6951">
          <cell r="F6951" t="str">
            <v>HGC-Lib-26025367</v>
          </cell>
        </row>
        <row r="6952">
          <cell r="C6952" t="str">
            <v>PSM-ZM202601210011-0035</v>
          </cell>
        </row>
        <row r="6952">
          <cell r="F6952" t="str">
            <v>HGC-Lib-26025368</v>
          </cell>
        </row>
        <row r="6953">
          <cell r="C6953" t="str">
            <v>PSM-ZM202601210011-0035</v>
          </cell>
        </row>
        <row r="6953">
          <cell r="F6953" t="str">
            <v>HGC-Lib-26025369</v>
          </cell>
        </row>
        <row r="6954">
          <cell r="C6954" t="str">
            <v>PSM-ZM202601210011-0035</v>
          </cell>
        </row>
        <row r="6954">
          <cell r="F6954" t="str">
            <v>HGC-Lib-26025370</v>
          </cell>
        </row>
        <row r="6955">
          <cell r="C6955" t="str">
            <v>PSM-ZM202601210011-0035</v>
          </cell>
        </row>
        <row r="6955">
          <cell r="F6955" t="str">
            <v>HGC-Lib-26025371</v>
          </cell>
        </row>
        <row r="6956">
          <cell r="C6956" t="str">
            <v>PSM-ZM202601210011-0035</v>
          </cell>
        </row>
        <row r="6956">
          <cell r="F6956" t="str">
            <v>HGC-Lib-26025372</v>
          </cell>
        </row>
        <row r="6957">
          <cell r="C6957" t="str">
            <v>PSM-ZM202601210011-0035</v>
          </cell>
        </row>
        <row r="6957">
          <cell r="F6957" t="str">
            <v>HGC-Lib-26025373</v>
          </cell>
        </row>
        <row r="6958">
          <cell r="C6958" t="str">
            <v>PSM-ZM202601210011-0035</v>
          </cell>
        </row>
        <row r="6958">
          <cell r="F6958" t="str">
            <v>HGC-Lib-26025374</v>
          </cell>
        </row>
        <row r="6959">
          <cell r="C6959" t="str">
            <v>PSM-ZM202601210011-0035</v>
          </cell>
        </row>
        <row r="6959">
          <cell r="F6959" t="str">
            <v>HGC-Lib-26025375</v>
          </cell>
        </row>
        <row r="6960">
          <cell r="C6960" t="str">
            <v>PSM-ZM202601210011-0035</v>
          </cell>
        </row>
        <row r="6960">
          <cell r="F6960" t="str">
            <v>HGC-Lib-26025376</v>
          </cell>
        </row>
        <row r="6961">
          <cell r="C6961" t="str">
            <v>PSM-ZM202601210011-0035</v>
          </cell>
        </row>
        <row r="6961">
          <cell r="F6961" t="str">
            <v>HGC-Lib-26025377</v>
          </cell>
        </row>
        <row r="6962">
          <cell r="C6962" t="str">
            <v>PSM-ZM202601210011-0035</v>
          </cell>
        </row>
        <row r="6962">
          <cell r="F6962" t="str">
            <v>HGC-Lib-26025378</v>
          </cell>
        </row>
        <row r="6963">
          <cell r="C6963" t="str">
            <v>PSM-ZM202601210011-0035</v>
          </cell>
        </row>
        <row r="6963">
          <cell r="F6963" t="str">
            <v>HGC-Lib-26025379</v>
          </cell>
        </row>
        <row r="6964">
          <cell r="C6964" t="str">
            <v>PSM-ZM202601210011-0035</v>
          </cell>
        </row>
        <row r="6964">
          <cell r="F6964" t="str">
            <v>HGC-Lib-26025380</v>
          </cell>
        </row>
        <row r="6965">
          <cell r="C6965" t="str">
            <v>PSM-ZM202601210011-0035</v>
          </cell>
        </row>
        <row r="6965">
          <cell r="F6965" t="str">
            <v>HGC-Lib-26025381</v>
          </cell>
        </row>
        <row r="6966">
          <cell r="C6966" t="str">
            <v>PSM-ZM202601210011-0035</v>
          </cell>
        </row>
        <row r="6966">
          <cell r="F6966" t="str">
            <v>HGC-Lib-26025382</v>
          </cell>
        </row>
        <row r="6967">
          <cell r="C6967" t="str">
            <v>PSM-ZM202601210011-0035</v>
          </cell>
        </row>
        <row r="6967">
          <cell r="F6967" t="str">
            <v>HGC-Lib-26025383</v>
          </cell>
        </row>
        <row r="6968">
          <cell r="C6968" t="str">
            <v>PSM-ZM202601210011-0035</v>
          </cell>
        </row>
        <row r="6968">
          <cell r="F6968" t="str">
            <v>HGC-Lib-26025384</v>
          </cell>
        </row>
        <row r="6969">
          <cell r="C6969" t="str">
            <v>PSM-ZM202601210011-0035</v>
          </cell>
        </row>
        <row r="6969">
          <cell r="F6969" t="str">
            <v>HGC-Lib-26025385</v>
          </cell>
        </row>
        <row r="6970">
          <cell r="C6970" t="str">
            <v>PSM-ZM202601210011-0035</v>
          </cell>
        </row>
        <row r="6970">
          <cell r="F6970" t="str">
            <v>HGC-Lib-26025386</v>
          </cell>
        </row>
        <row r="6971">
          <cell r="C6971" t="str">
            <v>PSM-ZM202601210011-0035</v>
          </cell>
        </row>
        <row r="6971">
          <cell r="F6971" t="str">
            <v>HGC-Lib-26025387</v>
          </cell>
        </row>
        <row r="6972">
          <cell r="C6972" t="str">
            <v>PSM-ZM202601210011-0035</v>
          </cell>
        </row>
        <row r="6972">
          <cell r="F6972" t="str">
            <v>HGC-Lib-26025388</v>
          </cell>
        </row>
        <row r="6973">
          <cell r="C6973" t="str">
            <v>PSM-ZM202601210011-0035</v>
          </cell>
        </row>
        <row r="6973">
          <cell r="F6973" t="str">
            <v>HGC-Lib-26025389</v>
          </cell>
        </row>
        <row r="6974">
          <cell r="C6974" t="str">
            <v>PSM-ZM202601210011-0035</v>
          </cell>
        </row>
        <row r="6974">
          <cell r="F6974" t="str">
            <v>HGC-Lib-26025390</v>
          </cell>
        </row>
        <row r="6975">
          <cell r="C6975" t="str">
            <v>PSM-ZM202601210011-0035</v>
          </cell>
        </row>
        <row r="6975">
          <cell r="F6975" t="str">
            <v>HGC-Lib-26025391</v>
          </cell>
        </row>
        <row r="6976">
          <cell r="C6976" t="str">
            <v>PSM-ZM202601210011-0035</v>
          </cell>
        </row>
        <row r="6976">
          <cell r="F6976" t="str">
            <v>HGC-Lib-26025392</v>
          </cell>
        </row>
        <row r="6977">
          <cell r="C6977" t="str">
            <v>PSM-ZM202601210011-0035</v>
          </cell>
        </row>
        <row r="6977">
          <cell r="F6977" t="str">
            <v>HGC-Lib-26025393</v>
          </cell>
        </row>
        <row r="6978">
          <cell r="C6978" t="str">
            <v>PSM-ZM202601210011-0035</v>
          </cell>
        </row>
        <row r="6978">
          <cell r="F6978" t="str">
            <v>HGC-Lib-26025394</v>
          </cell>
        </row>
        <row r="6979">
          <cell r="C6979" t="str">
            <v>PSM-ZM202601210011-0035</v>
          </cell>
        </row>
        <row r="6979">
          <cell r="F6979" t="str">
            <v>HGC-Lib-26025395</v>
          </cell>
        </row>
        <row r="6980">
          <cell r="C6980" t="str">
            <v>PSM-ZM202601210011-0035</v>
          </cell>
        </row>
        <row r="6980">
          <cell r="F6980" t="str">
            <v>HGC-Lib-26025396</v>
          </cell>
        </row>
        <row r="6981">
          <cell r="C6981" t="str">
            <v>PSM-ZM202601210011-0035</v>
          </cell>
        </row>
        <row r="6981">
          <cell r="F6981" t="str">
            <v>HGC-Lib-26025397</v>
          </cell>
        </row>
        <row r="6982">
          <cell r="C6982" t="str">
            <v>PSM-ZM202601210011-0035</v>
          </cell>
        </row>
        <row r="6982">
          <cell r="F6982" t="str">
            <v>HGC-Lib-26025398</v>
          </cell>
        </row>
        <row r="6983">
          <cell r="C6983" t="str">
            <v>PSM-ZM202601210011-0035</v>
          </cell>
        </row>
        <row r="6983">
          <cell r="F6983" t="str">
            <v>HGC-Lib-26025399</v>
          </cell>
        </row>
        <row r="6984">
          <cell r="C6984" t="str">
            <v>PSM-ZM202601210011-0035</v>
          </cell>
        </row>
        <row r="6984">
          <cell r="F6984" t="str">
            <v>HGC-Lib-26025400</v>
          </cell>
        </row>
        <row r="6985">
          <cell r="C6985" t="str">
            <v>PSM-ZM202601210011-0035</v>
          </cell>
        </row>
        <row r="6985">
          <cell r="F6985" t="str">
            <v>HGC-Lib-26025401</v>
          </cell>
        </row>
        <row r="6986">
          <cell r="C6986" t="str">
            <v>PSM-ZM202601210011-0035</v>
          </cell>
        </row>
        <row r="6986">
          <cell r="F6986" t="str">
            <v>HGC-Lib-26025402</v>
          </cell>
        </row>
        <row r="6987">
          <cell r="C6987" t="str">
            <v>PSM-ZM202601210011-0035</v>
          </cell>
        </row>
        <row r="6987">
          <cell r="F6987" t="str">
            <v>HGC-Lib-26025403</v>
          </cell>
        </row>
        <row r="6988">
          <cell r="C6988" t="str">
            <v>PSM-ZM202601210011-0035</v>
          </cell>
        </row>
        <row r="6988">
          <cell r="F6988" t="str">
            <v>HGC-Lib-26025404</v>
          </cell>
        </row>
        <row r="6989">
          <cell r="C6989" t="str">
            <v>PSM-ZM202601210011-0035</v>
          </cell>
        </row>
        <row r="6989">
          <cell r="F6989" t="str">
            <v>HGC-Lib-26025405</v>
          </cell>
        </row>
        <row r="6990">
          <cell r="C6990" t="str">
            <v>PSM-ZM202601210011-0035</v>
          </cell>
        </row>
        <row r="6990">
          <cell r="F6990" t="str">
            <v>HGC-Lib-26025406</v>
          </cell>
        </row>
        <row r="6991">
          <cell r="C6991" t="str">
            <v>PSM-ZM202601210011-0035</v>
          </cell>
        </row>
        <row r="6991">
          <cell r="F6991" t="str">
            <v>HGC-Lib-26025407</v>
          </cell>
        </row>
        <row r="6992">
          <cell r="C6992" t="str">
            <v>PSM-ZM202601210011-0035</v>
          </cell>
        </row>
        <row r="6992">
          <cell r="F6992" t="str">
            <v>HGC-Lib-26025408</v>
          </cell>
        </row>
        <row r="6993">
          <cell r="C6993" t="str">
            <v>PSM-ZM202601210011-0035</v>
          </cell>
        </row>
        <row r="6993">
          <cell r="F6993" t="str">
            <v>HGC-Lib-26025409</v>
          </cell>
        </row>
        <row r="6994">
          <cell r="C6994" t="str">
            <v>PSM-ZM202601210011-0035</v>
          </cell>
        </row>
        <row r="6994">
          <cell r="F6994" t="str">
            <v>HGC-Lib-26025410</v>
          </cell>
        </row>
        <row r="6995">
          <cell r="C6995" t="str">
            <v>PSM-ZM202601210011-0035</v>
          </cell>
        </row>
        <row r="6995">
          <cell r="F6995" t="str">
            <v>HGC-Lib-26025411</v>
          </cell>
        </row>
        <row r="6996">
          <cell r="C6996" t="str">
            <v>PSM-ZM202601210011-0035</v>
          </cell>
        </row>
        <row r="6996">
          <cell r="F6996" t="str">
            <v>HGC-Lib-26025412</v>
          </cell>
        </row>
        <row r="6997">
          <cell r="C6997" t="str">
            <v>PSM-ZM202601210011-0035</v>
          </cell>
        </row>
        <row r="6997">
          <cell r="F6997" t="str">
            <v>HGC-Lib-26025413</v>
          </cell>
        </row>
        <row r="6998">
          <cell r="C6998" t="str">
            <v>PSM-ZM202601210011-0035</v>
          </cell>
        </row>
        <row r="6998">
          <cell r="F6998" t="str">
            <v>HGC-Lib-26025414</v>
          </cell>
        </row>
        <row r="6999">
          <cell r="C6999" t="str">
            <v>PSM-ZM202601210011-0035</v>
          </cell>
        </row>
        <row r="6999">
          <cell r="F6999" t="str">
            <v>HGC-Lib-26025415</v>
          </cell>
        </row>
        <row r="7000">
          <cell r="C7000" t="str">
            <v>PSM-ZM202601210011-0035</v>
          </cell>
        </row>
        <row r="7000">
          <cell r="F7000" t="str">
            <v>HGC-Lib-26025416</v>
          </cell>
        </row>
        <row r="7001">
          <cell r="C7001" t="str">
            <v>PSM-ZM202601210011-0035</v>
          </cell>
        </row>
        <row r="7001">
          <cell r="F7001" t="str">
            <v>HGC-Lib-26025417</v>
          </cell>
        </row>
        <row r="7002">
          <cell r="C7002" t="str">
            <v>PSM-ZM202601210011-0035</v>
          </cell>
        </row>
        <row r="7002">
          <cell r="F7002" t="str">
            <v>HGC-Lib-26025418</v>
          </cell>
        </row>
        <row r="7003">
          <cell r="C7003" t="str">
            <v>PSM-ZM202601210011-0035</v>
          </cell>
        </row>
        <row r="7003">
          <cell r="F7003" t="str">
            <v>HGC-Lib-26025419</v>
          </cell>
        </row>
        <row r="7004">
          <cell r="C7004" t="str">
            <v>PSM-ZM202601210011-0035</v>
          </cell>
        </row>
        <row r="7004">
          <cell r="F7004" t="str">
            <v>HGC-Lib-26025420</v>
          </cell>
        </row>
        <row r="7005">
          <cell r="C7005" t="str">
            <v>PSM-ZM202601210011-0035</v>
          </cell>
        </row>
        <row r="7005">
          <cell r="F7005" t="str">
            <v>HGC-Lib-26025421</v>
          </cell>
        </row>
        <row r="7006">
          <cell r="C7006" t="str">
            <v>PSM-ZM202601210011-0035</v>
          </cell>
        </row>
        <row r="7006">
          <cell r="F7006" t="str">
            <v>HGC-Lib-26025422</v>
          </cell>
        </row>
        <row r="7007">
          <cell r="C7007" t="str">
            <v>PSM-ZM202601210011-0035</v>
          </cell>
        </row>
        <row r="7007">
          <cell r="F7007" t="str">
            <v>HGC-Lib-26025423</v>
          </cell>
        </row>
        <row r="7008">
          <cell r="C7008" t="str">
            <v>PSM-ZM202601210011-0035</v>
          </cell>
        </row>
        <row r="7008">
          <cell r="F7008" t="str">
            <v>HGC-Lib-26025424</v>
          </cell>
        </row>
        <row r="7009">
          <cell r="C7009" t="str">
            <v>PSM-ZM202601210011-0035</v>
          </cell>
        </row>
        <row r="7009">
          <cell r="F7009" t="str">
            <v>HGC-Lib-26025425</v>
          </cell>
        </row>
        <row r="7010">
          <cell r="C7010" t="str">
            <v>PSM-ZM202601210011-0035</v>
          </cell>
        </row>
        <row r="7010">
          <cell r="F7010" t="str">
            <v>HGC-Lib-26025426</v>
          </cell>
        </row>
        <row r="7011">
          <cell r="C7011" t="str">
            <v>PSM-ZM202601210011-0035</v>
          </cell>
        </row>
        <row r="7011">
          <cell r="F7011" t="str">
            <v>HGC-Lib-26025427</v>
          </cell>
        </row>
        <row r="7012">
          <cell r="C7012" t="str">
            <v>PSM-ZM202601210011-0035</v>
          </cell>
        </row>
        <row r="7012">
          <cell r="F7012" t="str">
            <v>HGC-Lib-26025428</v>
          </cell>
        </row>
        <row r="7013">
          <cell r="C7013" t="str">
            <v>PSM-ZM202601210011-0035</v>
          </cell>
        </row>
        <row r="7013">
          <cell r="F7013" t="str">
            <v>HGC-Lib-26025429</v>
          </cell>
        </row>
        <row r="7014">
          <cell r="C7014" t="str">
            <v>PSM-ZM202601210011-0035</v>
          </cell>
        </row>
        <row r="7014">
          <cell r="F7014" t="str">
            <v>HGC-Lib-26025430</v>
          </cell>
        </row>
        <row r="7015">
          <cell r="C7015" t="str">
            <v>PSM-ZM202601210011-0035</v>
          </cell>
        </row>
        <row r="7015">
          <cell r="F7015" t="str">
            <v>HGC-Lib-26025431</v>
          </cell>
        </row>
        <row r="7016">
          <cell r="C7016" t="str">
            <v>PSM-ZM202601210011-0035</v>
          </cell>
        </row>
        <row r="7016">
          <cell r="F7016" t="str">
            <v>HGC-Lib-26025432</v>
          </cell>
        </row>
        <row r="7017">
          <cell r="C7017" t="str">
            <v>PSM-ZM202601210011-0035</v>
          </cell>
        </row>
        <row r="7017">
          <cell r="F7017" t="str">
            <v>HGC-Lib-26025433</v>
          </cell>
        </row>
        <row r="7018">
          <cell r="C7018" t="str">
            <v>PSM-ZM202601210011-0035</v>
          </cell>
        </row>
        <row r="7018">
          <cell r="F7018" t="str">
            <v>HGC-Lib-26025434</v>
          </cell>
        </row>
        <row r="7019">
          <cell r="C7019" t="str">
            <v>PSM-ZM202601210011-0035</v>
          </cell>
        </row>
        <row r="7019">
          <cell r="F7019" t="str">
            <v>HGC-Lib-26025435</v>
          </cell>
        </row>
        <row r="7020">
          <cell r="C7020" t="str">
            <v>PSM-ZM202601210011-0035</v>
          </cell>
        </row>
        <row r="7020">
          <cell r="F7020" t="str">
            <v>HGC-Lib-26025436</v>
          </cell>
        </row>
        <row r="7021">
          <cell r="C7021" t="str">
            <v>PSM-ZM202601210011-0035</v>
          </cell>
        </row>
        <row r="7021">
          <cell r="F7021" t="str">
            <v>HGC-Lib-26025437</v>
          </cell>
        </row>
        <row r="7022">
          <cell r="C7022" t="str">
            <v>PSM-ZM202601210011-0035</v>
          </cell>
        </row>
        <row r="7022">
          <cell r="F7022" t="str">
            <v>HGC-Lib-26025438</v>
          </cell>
        </row>
        <row r="7023">
          <cell r="C7023" t="str">
            <v>PSM-ZM202601210011-0035</v>
          </cell>
        </row>
        <row r="7023">
          <cell r="F7023" t="str">
            <v>HGC-Lib-26025439</v>
          </cell>
        </row>
        <row r="7024">
          <cell r="C7024" t="str">
            <v>PSM-ZM202601210011-0035</v>
          </cell>
        </row>
        <row r="7024">
          <cell r="F7024" t="str">
            <v>HGC-Lib-26025440</v>
          </cell>
        </row>
        <row r="7025">
          <cell r="C7025" t="str">
            <v>PSM-ZM202601210011-0035</v>
          </cell>
        </row>
        <row r="7025">
          <cell r="F7025" t="str">
            <v>HGC-Lib-26025441</v>
          </cell>
        </row>
        <row r="7026">
          <cell r="C7026" t="str">
            <v>PSM-ZM202601210011-0035</v>
          </cell>
        </row>
        <row r="7026">
          <cell r="F7026" t="str">
            <v>HGC-Lib-26025442</v>
          </cell>
        </row>
        <row r="7027">
          <cell r="C7027" t="str">
            <v>PSM-ZM202601210011-0035</v>
          </cell>
        </row>
        <row r="7027">
          <cell r="F7027" t="str">
            <v>HGC-Lib-26025443</v>
          </cell>
        </row>
        <row r="7028">
          <cell r="C7028" t="str">
            <v>PSM-ZM202601210011-0035</v>
          </cell>
        </row>
        <row r="7028">
          <cell r="F7028" t="str">
            <v>HGC-Lib-26025444</v>
          </cell>
        </row>
        <row r="7029">
          <cell r="C7029" t="str">
            <v>PSM-ZM202601210011-0035</v>
          </cell>
        </row>
        <row r="7029">
          <cell r="F7029" t="str">
            <v>HGC-Lib-26025445</v>
          </cell>
        </row>
        <row r="7030">
          <cell r="C7030" t="str">
            <v>PSM-ZM202601210011-0035</v>
          </cell>
        </row>
        <row r="7030">
          <cell r="F7030" t="str">
            <v>HGC-Lib-26025446</v>
          </cell>
        </row>
        <row r="7031">
          <cell r="C7031" t="str">
            <v>PSM-ZM202601210011-0035</v>
          </cell>
        </row>
        <row r="7031">
          <cell r="F7031" t="str">
            <v>HGC-Lib-26025447</v>
          </cell>
        </row>
        <row r="7032">
          <cell r="C7032" t="str">
            <v>PSM-ZM202601210011-0035</v>
          </cell>
        </row>
        <row r="7032">
          <cell r="F7032" t="str">
            <v>HGC-Lib-26025448</v>
          </cell>
        </row>
        <row r="7033">
          <cell r="C7033" t="str">
            <v>PSM-ZM202601210011-0035</v>
          </cell>
        </row>
        <row r="7033">
          <cell r="F7033" t="str">
            <v>HGC-Lib-26025449</v>
          </cell>
        </row>
        <row r="7034">
          <cell r="C7034" t="str">
            <v>PSM-ZM202601210011-0035</v>
          </cell>
        </row>
        <row r="7034">
          <cell r="F7034" t="str">
            <v>HGC-Lib-26025450</v>
          </cell>
        </row>
        <row r="7035">
          <cell r="C7035" t="str">
            <v>PSM-ZM202601210011-0035</v>
          </cell>
        </row>
        <row r="7035">
          <cell r="F7035" t="str">
            <v>HGC-Lib-26025451</v>
          </cell>
        </row>
        <row r="7036">
          <cell r="C7036" t="str">
            <v>PSM-ZM202601210011-0035</v>
          </cell>
        </row>
        <row r="7036">
          <cell r="F7036" t="str">
            <v>HGC-Lib-26025452</v>
          </cell>
        </row>
        <row r="7037">
          <cell r="C7037" t="str">
            <v>PSM-ZM202601210011-0035</v>
          </cell>
        </row>
        <row r="7037">
          <cell r="F7037" t="str">
            <v>HGC-Lib-26025453</v>
          </cell>
        </row>
        <row r="7038">
          <cell r="C7038" t="str">
            <v>PSM-ZM202601210011-0035</v>
          </cell>
        </row>
        <row r="7038">
          <cell r="F7038" t="str">
            <v>HGC-Lib-26025454</v>
          </cell>
        </row>
        <row r="7039">
          <cell r="C7039" t="str">
            <v>PSM-ZM202601210011-0035</v>
          </cell>
        </row>
        <row r="7039">
          <cell r="F7039" t="str">
            <v>HGC-Lib-26025455</v>
          </cell>
        </row>
        <row r="7040">
          <cell r="C7040" t="str">
            <v>PSM-ZM202601210011-0035</v>
          </cell>
        </row>
        <row r="7040">
          <cell r="F7040" t="str">
            <v>HGC-Lib-26025456</v>
          </cell>
        </row>
        <row r="7041">
          <cell r="C7041" t="str">
            <v>PSM-ZM202601210011-0035</v>
          </cell>
        </row>
        <row r="7041">
          <cell r="F7041" t="str">
            <v>HGC-Lib-26025457</v>
          </cell>
        </row>
        <row r="7042">
          <cell r="C7042" t="str">
            <v>PSM-ZM202601210011-0035</v>
          </cell>
        </row>
        <row r="7042">
          <cell r="F7042" t="str">
            <v>HGC-Lib-26025458</v>
          </cell>
        </row>
        <row r="7043">
          <cell r="C7043" t="str">
            <v>PSM-ZM202601210011-0035</v>
          </cell>
        </row>
        <row r="7043">
          <cell r="F7043" t="str">
            <v>HGC-Lib-26025459</v>
          </cell>
        </row>
        <row r="7044">
          <cell r="C7044" t="str">
            <v>PSM-ZM202601210011-0035</v>
          </cell>
        </row>
        <row r="7044">
          <cell r="F7044" t="str">
            <v>HGC-Lib-26025460</v>
          </cell>
        </row>
        <row r="7045">
          <cell r="C7045" t="str">
            <v>PSM-ZM202601210011-0035</v>
          </cell>
        </row>
        <row r="7045">
          <cell r="F7045" t="str">
            <v>HGC-Lib-26025461</v>
          </cell>
        </row>
        <row r="7046">
          <cell r="C7046" t="str">
            <v>PSM-ZM202601210011-0035</v>
          </cell>
        </row>
        <row r="7046">
          <cell r="F7046" t="str">
            <v>HGC-Lib-26025462</v>
          </cell>
        </row>
        <row r="7047">
          <cell r="C7047" t="str">
            <v>PSM-ZM202601210011-0035</v>
          </cell>
        </row>
        <row r="7047">
          <cell r="F7047" t="str">
            <v>HGC-Lib-26025463</v>
          </cell>
        </row>
        <row r="7048">
          <cell r="C7048" t="str">
            <v>PSM-ZM202601210011-0035</v>
          </cell>
        </row>
        <row r="7048">
          <cell r="F7048" t="str">
            <v>HGC-Lib-26025464</v>
          </cell>
        </row>
        <row r="7049">
          <cell r="C7049" t="str">
            <v>PSM-ZM202601210011-0035</v>
          </cell>
        </row>
        <row r="7049">
          <cell r="F7049" t="str">
            <v>HGC-Lib-26025465</v>
          </cell>
        </row>
        <row r="7050">
          <cell r="C7050" t="str">
            <v>PSM-ZM202601210011-0035</v>
          </cell>
        </row>
        <row r="7050">
          <cell r="F7050" t="str">
            <v>HGC-Lib-26025466</v>
          </cell>
        </row>
        <row r="7051">
          <cell r="C7051" t="str">
            <v>PSM-ZM202601210011-0035</v>
          </cell>
        </row>
        <row r="7051">
          <cell r="F7051" t="str">
            <v>HGC-Lib-26025467</v>
          </cell>
        </row>
        <row r="7052">
          <cell r="C7052" t="str">
            <v>PSM-ZM202601210011-0035</v>
          </cell>
        </row>
        <row r="7052">
          <cell r="F7052" t="str">
            <v>HGC-Lib-26025468</v>
          </cell>
        </row>
        <row r="7053">
          <cell r="C7053" t="str">
            <v>PSM-ZM202601210011-0035</v>
          </cell>
        </row>
        <row r="7053">
          <cell r="F7053" t="str">
            <v>HGC-Lib-26025469</v>
          </cell>
        </row>
        <row r="7054">
          <cell r="C7054" t="str">
            <v>PSM-ZM202601210011-0035</v>
          </cell>
        </row>
        <row r="7054">
          <cell r="F7054" t="str">
            <v>HGC-Lib-26025470</v>
          </cell>
        </row>
        <row r="7055">
          <cell r="C7055" t="str">
            <v>PSM-ZM202601210011-0035</v>
          </cell>
        </row>
        <row r="7055">
          <cell r="F7055" t="str">
            <v>HGC-Lib-26025471</v>
          </cell>
        </row>
        <row r="7056">
          <cell r="C7056" t="str">
            <v>PSM-ZM202601210011-0035</v>
          </cell>
        </row>
        <row r="7056">
          <cell r="F7056" t="str">
            <v>HGC-Lib-26025472</v>
          </cell>
        </row>
        <row r="7057">
          <cell r="C7057" t="str">
            <v>PSM-ZM202601210011-0035</v>
          </cell>
        </row>
        <row r="7057">
          <cell r="F7057" t="str">
            <v>HGC-Lib-26025473</v>
          </cell>
        </row>
        <row r="7058">
          <cell r="C7058" t="str">
            <v>PSM-ZM202601210011-0035</v>
          </cell>
        </row>
        <row r="7058">
          <cell r="F7058" t="str">
            <v>HGC-Lib-26025474</v>
          </cell>
        </row>
        <row r="7059">
          <cell r="C7059" t="str">
            <v>PSM-ZM202601210011-0035</v>
          </cell>
        </row>
        <row r="7059">
          <cell r="F7059" t="str">
            <v>HGC-Lib-26025475</v>
          </cell>
        </row>
        <row r="7060">
          <cell r="C7060" t="str">
            <v>PSM-ZM202601210011-0035</v>
          </cell>
        </row>
        <row r="7060">
          <cell r="F7060" t="str">
            <v>HGC-Lib-26025476</v>
          </cell>
        </row>
        <row r="7061">
          <cell r="C7061" t="str">
            <v>PSM-ZM202601210011-0035</v>
          </cell>
        </row>
        <row r="7061">
          <cell r="F7061" t="str">
            <v>HGC-Lib-26025477</v>
          </cell>
        </row>
        <row r="7062">
          <cell r="C7062" t="str">
            <v>PSM-ZM202601210011-0035</v>
          </cell>
        </row>
        <row r="7062">
          <cell r="F7062" t="str">
            <v>HGC-Lib-26025478</v>
          </cell>
        </row>
        <row r="7063">
          <cell r="C7063" t="str">
            <v>PSM-ZM202601210011-0035</v>
          </cell>
        </row>
        <row r="7063">
          <cell r="F7063" t="str">
            <v>HGC-Lib-26025479</v>
          </cell>
        </row>
        <row r="7064">
          <cell r="C7064" t="str">
            <v>PSM-ZM202601210011-0035</v>
          </cell>
        </row>
        <row r="7064">
          <cell r="F7064" t="str">
            <v>HGC-Lib-26025480</v>
          </cell>
        </row>
        <row r="7065">
          <cell r="C7065" t="str">
            <v>PSM-ZM202601210011-0035</v>
          </cell>
        </row>
        <row r="7065">
          <cell r="F7065" t="str">
            <v>HGC-Lib-26025481</v>
          </cell>
        </row>
        <row r="7066">
          <cell r="C7066" t="str">
            <v>PSM-ZM202601210011-0035</v>
          </cell>
        </row>
        <row r="7066">
          <cell r="F7066" t="str">
            <v>HGC-Lib-26025482</v>
          </cell>
        </row>
        <row r="7067">
          <cell r="C7067" t="str">
            <v>PSM-ZM202601210011-0035</v>
          </cell>
        </row>
        <row r="7067">
          <cell r="F7067" t="str">
            <v>HGC-Lib-26025483</v>
          </cell>
        </row>
        <row r="7068">
          <cell r="C7068" t="str">
            <v>PSM-ZM202601210011-0035</v>
          </cell>
        </row>
        <row r="7068">
          <cell r="F7068" t="str">
            <v>HGC-Lib-26025484</v>
          </cell>
        </row>
        <row r="7069">
          <cell r="C7069" t="str">
            <v>PSM-ZM202601210011-0035</v>
          </cell>
        </row>
        <row r="7069">
          <cell r="F7069" t="str">
            <v>HGC-Lib-26025485</v>
          </cell>
        </row>
        <row r="7070">
          <cell r="C7070" t="str">
            <v>PSM-ZM202601210011-0035</v>
          </cell>
        </row>
        <row r="7070">
          <cell r="F7070" t="str">
            <v>HGC-Lib-26025486</v>
          </cell>
        </row>
        <row r="7071">
          <cell r="C7071" t="str">
            <v>PSM-ZM202601210011-0035</v>
          </cell>
        </row>
        <row r="7071">
          <cell r="F7071" t="str">
            <v>HGC-Lib-26025487</v>
          </cell>
        </row>
        <row r="7072">
          <cell r="C7072" t="str">
            <v>PSM-ZM202601210011-0035</v>
          </cell>
        </row>
        <row r="7072">
          <cell r="F7072" t="str">
            <v>HGC-Lib-26025488</v>
          </cell>
        </row>
        <row r="7073">
          <cell r="C7073" t="str">
            <v>PSM-ZM202601210011-0035</v>
          </cell>
        </row>
        <row r="7073">
          <cell r="F7073" t="str">
            <v>HGC-Lib-26025489</v>
          </cell>
        </row>
        <row r="7074">
          <cell r="C7074" t="str">
            <v>PSM-ZM202601210011-0035</v>
          </cell>
        </row>
        <row r="7074">
          <cell r="F7074" t="str">
            <v>HGC-Lib-26025490</v>
          </cell>
        </row>
        <row r="7075">
          <cell r="C7075" t="str">
            <v>PSM-ZM202601210011-0035</v>
          </cell>
        </row>
        <row r="7075">
          <cell r="F7075" t="str">
            <v>HGC-Lib-26025491</v>
          </cell>
        </row>
        <row r="7076">
          <cell r="C7076" t="str">
            <v>PSM-ZM202601210011-0035</v>
          </cell>
        </row>
        <row r="7076">
          <cell r="F7076" t="str">
            <v>HGC-Lib-26025492</v>
          </cell>
        </row>
        <row r="7077">
          <cell r="C7077" t="str">
            <v>PSM-ZM202601210011-0035</v>
          </cell>
        </row>
        <row r="7077">
          <cell r="F7077" t="str">
            <v>HGC-Lib-26025493</v>
          </cell>
        </row>
        <row r="7078">
          <cell r="C7078" t="str">
            <v>PSM-ZM202601210011-0035</v>
          </cell>
        </row>
        <row r="7078">
          <cell r="F7078" t="str">
            <v>HGC-Lib-26025494</v>
          </cell>
        </row>
        <row r="7079">
          <cell r="C7079" t="str">
            <v>PSM-ZM202601210011-0035</v>
          </cell>
        </row>
        <row r="7079">
          <cell r="F7079" t="str">
            <v>HGC-Lib-26025495</v>
          </cell>
        </row>
        <row r="7080">
          <cell r="C7080" t="str">
            <v>PSM-ZM202601210011-0035</v>
          </cell>
        </row>
        <row r="7080">
          <cell r="F7080" t="str">
            <v>HGC-Lib-26025496</v>
          </cell>
        </row>
        <row r="7081">
          <cell r="C7081" t="str">
            <v>PSM-ZM202601210011-0035</v>
          </cell>
        </row>
        <row r="7081">
          <cell r="F7081" t="str">
            <v>HGC-Lib-26025497</v>
          </cell>
        </row>
        <row r="7082">
          <cell r="C7082" t="str">
            <v>PSM-ZM202601210011-0035</v>
          </cell>
        </row>
        <row r="7082">
          <cell r="F7082" t="str">
            <v>HGC-Lib-26025498</v>
          </cell>
        </row>
        <row r="7083">
          <cell r="C7083" t="str">
            <v>PSM-ZM202601210011-0035</v>
          </cell>
        </row>
        <row r="7083">
          <cell r="F7083" t="str">
            <v>HGC-Lib-26025499</v>
          </cell>
        </row>
        <row r="7084">
          <cell r="C7084" t="str">
            <v>PSM-ZM202601210011-0035</v>
          </cell>
        </row>
        <row r="7084">
          <cell r="F7084" t="str">
            <v>HGC-Lib-26025500</v>
          </cell>
        </row>
        <row r="7085">
          <cell r="C7085" t="str">
            <v>PSM-ZM202601210011-0036</v>
          </cell>
        </row>
        <row r="7085">
          <cell r="F7085" t="str">
            <v>HGC-POOL-26025501</v>
          </cell>
        </row>
        <row r="7086">
          <cell r="C7086" t="str">
            <v>PSM-ZM202601210011-0036</v>
          </cell>
        </row>
        <row r="7086">
          <cell r="F7086" t="str">
            <v>HGC-POOL-26025502</v>
          </cell>
        </row>
        <row r="7087">
          <cell r="C7087" t="str">
            <v>PSM-ZM202601210011-0037</v>
          </cell>
        </row>
        <row r="7087">
          <cell r="F7087" t="str">
            <v>HGC-Lib-26025503</v>
          </cell>
        </row>
        <row r="7088">
          <cell r="C7088" t="str">
            <v>PSM-ZM202601210011-0037</v>
          </cell>
        </row>
        <row r="7088">
          <cell r="F7088" t="str">
            <v>HGC-Lib-26025504</v>
          </cell>
        </row>
        <row r="7089">
          <cell r="C7089" t="str">
            <v>PSM-ZM202601210011-0037</v>
          </cell>
        </row>
        <row r="7089">
          <cell r="F7089" t="str">
            <v>HGC-Lib-26025505</v>
          </cell>
        </row>
        <row r="7090">
          <cell r="C7090" t="str">
            <v>PSM-ZM202601210011-0037</v>
          </cell>
        </row>
        <row r="7090">
          <cell r="F7090" t="str">
            <v>HGC-Lib-26025506</v>
          </cell>
        </row>
        <row r="7091">
          <cell r="C7091" t="str">
            <v>PSM-ZM202601210011-0037</v>
          </cell>
        </row>
        <row r="7091">
          <cell r="F7091" t="str">
            <v>HGC-Lib-26025507</v>
          </cell>
        </row>
        <row r="7092">
          <cell r="C7092" t="str">
            <v>PSM-ZM202601210011-0037</v>
          </cell>
        </row>
        <row r="7092">
          <cell r="F7092" t="str">
            <v>HGC-Lib-26025508</v>
          </cell>
        </row>
        <row r="7093">
          <cell r="C7093" t="str">
            <v>PSM-ZM202601210011-0037</v>
          </cell>
        </row>
        <row r="7093">
          <cell r="F7093" t="str">
            <v>HGC-Lib-26025509</v>
          </cell>
        </row>
        <row r="7094">
          <cell r="C7094" t="str">
            <v>PSM-ZM202601210011-0037</v>
          </cell>
        </row>
        <row r="7094">
          <cell r="F7094" t="str">
            <v>HGC-Lib-26025510</v>
          </cell>
        </row>
        <row r="7095">
          <cell r="C7095" t="str">
            <v>PSM-ZM202601210011-0037</v>
          </cell>
        </row>
        <row r="7095">
          <cell r="F7095" t="str">
            <v>HGC-Lib-26025511</v>
          </cell>
        </row>
        <row r="7096">
          <cell r="C7096" t="str">
            <v>PSM-ZM202601210011-0037</v>
          </cell>
        </row>
        <row r="7096">
          <cell r="F7096" t="str">
            <v>HGC-Lib-26025512</v>
          </cell>
        </row>
        <row r="7097">
          <cell r="C7097" t="str">
            <v>PSM-ZM202601210011-0037</v>
          </cell>
        </row>
        <row r="7097">
          <cell r="F7097" t="str">
            <v>HGC-Lib-26025513</v>
          </cell>
        </row>
        <row r="7098">
          <cell r="C7098" t="str">
            <v>PSM-ZM202601210011-0037</v>
          </cell>
        </row>
        <row r="7098">
          <cell r="F7098" t="str">
            <v>HGC-Lib-26025514</v>
          </cell>
        </row>
        <row r="7099">
          <cell r="C7099" t="str">
            <v>PSM-ZM202601210011-0037</v>
          </cell>
        </row>
        <row r="7099">
          <cell r="F7099" t="str">
            <v>HGC-Lib-26025515</v>
          </cell>
        </row>
        <row r="7100">
          <cell r="C7100" t="str">
            <v>PSM-ZM202601210011-0037</v>
          </cell>
        </row>
        <row r="7100">
          <cell r="F7100" t="str">
            <v>HGC-Lib-26025516</v>
          </cell>
        </row>
        <row r="7101">
          <cell r="C7101" t="str">
            <v>PSM-ZM202601210011-0037</v>
          </cell>
        </row>
        <row r="7101">
          <cell r="F7101" t="str">
            <v>HGC-Lib-26025517</v>
          </cell>
        </row>
        <row r="7102">
          <cell r="C7102" t="str">
            <v>PSM-ZM202601210011-0037</v>
          </cell>
        </row>
        <row r="7102">
          <cell r="F7102" t="str">
            <v>HGC-Lib-26025518</v>
          </cell>
        </row>
        <row r="7103">
          <cell r="C7103" t="str">
            <v>PSM-ZM202601210011-0037</v>
          </cell>
        </row>
        <row r="7103">
          <cell r="F7103" t="str">
            <v>HGC-Lib-26025519</v>
          </cell>
        </row>
        <row r="7104">
          <cell r="C7104" t="str">
            <v>PSM-ZM202601210011-0037</v>
          </cell>
        </row>
        <row r="7104">
          <cell r="F7104" t="str">
            <v>HGC-Lib-26025520</v>
          </cell>
        </row>
        <row r="7105">
          <cell r="C7105" t="str">
            <v>PSM-ZM202601210011-0037</v>
          </cell>
        </row>
        <row r="7105">
          <cell r="F7105" t="str">
            <v>HGC-Lib-26025521</v>
          </cell>
        </row>
        <row r="7106">
          <cell r="C7106" t="str">
            <v>PSM-ZM202601210011-0037</v>
          </cell>
        </row>
        <row r="7106">
          <cell r="F7106" t="str">
            <v>HGC-Lib-26025522</v>
          </cell>
        </row>
        <row r="7107">
          <cell r="C7107" t="str">
            <v>PSM-ZM202601210011-0037</v>
          </cell>
        </row>
        <row r="7107">
          <cell r="F7107" t="str">
            <v>HGC-Lib-26025523</v>
          </cell>
        </row>
        <row r="7108">
          <cell r="C7108" t="str">
            <v>PSM-ZM202601210011-0037</v>
          </cell>
        </row>
        <row r="7108">
          <cell r="F7108" t="str">
            <v>HGC-Lib-26025524</v>
          </cell>
        </row>
        <row r="7109">
          <cell r="C7109" t="str">
            <v>PSM-ZM202601210011-0037</v>
          </cell>
        </row>
        <row r="7109">
          <cell r="F7109" t="str">
            <v>HGC-Lib-26025525</v>
          </cell>
        </row>
        <row r="7110">
          <cell r="C7110" t="str">
            <v>PSM-ZM202601210011-0037</v>
          </cell>
        </row>
        <row r="7110">
          <cell r="F7110" t="str">
            <v>HGC-Lib-26025526</v>
          </cell>
        </row>
        <row r="7111">
          <cell r="C7111" t="str">
            <v>PSM-ZM202601210011-0037</v>
          </cell>
        </row>
        <row r="7111">
          <cell r="F7111" t="str">
            <v>HGC-Lib-26025527</v>
          </cell>
        </row>
        <row r="7112">
          <cell r="C7112" t="str">
            <v>PSM-ZM202601210011-0037</v>
          </cell>
        </row>
        <row r="7112">
          <cell r="F7112" t="str">
            <v>HGC-Lib-26025528</v>
          </cell>
        </row>
        <row r="7113">
          <cell r="C7113" t="str">
            <v>PSM-ZM202601210011-0037</v>
          </cell>
        </row>
        <row r="7113">
          <cell r="F7113" t="str">
            <v>HGC-Lib-26025529</v>
          </cell>
        </row>
        <row r="7114">
          <cell r="C7114" t="str">
            <v>PSM-ZM202601210011-0037</v>
          </cell>
        </row>
        <row r="7114">
          <cell r="F7114" t="str">
            <v>HGC-Lib-26025530</v>
          </cell>
        </row>
        <row r="7115">
          <cell r="C7115" t="str">
            <v>PSM-ZM202601210011-0037</v>
          </cell>
        </row>
        <row r="7115">
          <cell r="F7115" t="str">
            <v>HGC-Lib-26025531</v>
          </cell>
        </row>
        <row r="7116">
          <cell r="C7116" t="str">
            <v>PSM-ZM202601210011-0037</v>
          </cell>
        </row>
        <row r="7116">
          <cell r="F7116" t="str">
            <v>HGC-Lib-26025532</v>
          </cell>
        </row>
        <row r="7117">
          <cell r="C7117" t="str">
            <v>PSM-ZM202601210011-0037</v>
          </cell>
        </row>
        <row r="7117">
          <cell r="F7117" t="str">
            <v>HGC-Lib-26025533</v>
          </cell>
        </row>
        <row r="7118">
          <cell r="C7118" t="str">
            <v>PSM-ZM202601210011-0037</v>
          </cell>
        </row>
        <row r="7118">
          <cell r="F7118" t="str">
            <v>HGC-Lib-26025534</v>
          </cell>
        </row>
        <row r="7119">
          <cell r="C7119" t="str">
            <v>PSM-ZM202601210011-0037</v>
          </cell>
        </row>
        <row r="7119">
          <cell r="F7119" t="str">
            <v>HGC-Lib-26025535</v>
          </cell>
        </row>
        <row r="7120">
          <cell r="C7120" t="str">
            <v>PSM-ZM202601210011-0037</v>
          </cell>
        </row>
        <row r="7120">
          <cell r="F7120" t="str">
            <v>HGC-Lib-26025536</v>
          </cell>
        </row>
        <row r="7121">
          <cell r="C7121" t="str">
            <v>PSM-ZM202601210011-0037</v>
          </cell>
        </row>
        <row r="7121">
          <cell r="F7121" t="str">
            <v>HGC-Lib-26025537</v>
          </cell>
        </row>
        <row r="7122">
          <cell r="C7122" t="str">
            <v>PSM-ZM202601210011-0037</v>
          </cell>
        </row>
        <row r="7122">
          <cell r="F7122" t="str">
            <v>HGC-Lib-26025538</v>
          </cell>
        </row>
        <row r="7123">
          <cell r="C7123" t="str">
            <v>PSM-ZM202601210011-0037</v>
          </cell>
        </row>
        <row r="7123">
          <cell r="F7123" t="str">
            <v>HGC-Lib-26025539</v>
          </cell>
        </row>
        <row r="7124">
          <cell r="C7124" t="str">
            <v>PSM-ZM202601210011-0037</v>
          </cell>
        </row>
        <row r="7124">
          <cell r="F7124" t="str">
            <v>HGC-Lib-26025540</v>
          </cell>
        </row>
        <row r="7125">
          <cell r="C7125" t="str">
            <v>PSM-ZM202601210011-0037</v>
          </cell>
        </row>
        <row r="7125">
          <cell r="F7125" t="str">
            <v>HGC-Lib-26025541</v>
          </cell>
        </row>
        <row r="7126">
          <cell r="C7126" t="str">
            <v>PSM-ZM202601210011-0037</v>
          </cell>
        </row>
        <row r="7126">
          <cell r="F7126" t="str">
            <v>HGC-Lib-26025542</v>
          </cell>
        </row>
        <row r="7127">
          <cell r="C7127" t="str">
            <v>PSM-ZM202601210011-0037</v>
          </cell>
        </row>
        <row r="7127">
          <cell r="F7127" t="str">
            <v>HGC-Lib-26025543</v>
          </cell>
        </row>
        <row r="7128">
          <cell r="C7128" t="str">
            <v>PSM-ZM202601210011-0037</v>
          </cell>
        </row>
        <row r="7128">
          <cell r="F7128" t="str">
            <v>HGC-Lib-26025544</v>
          </cell>
        </row>
        <row r="7129">
          <cell r="C7129" t="str">
            <v>PSM-ZM202601210011-0037</v>
          </cell>
        </row>
        <row r="7129">
          <cell r="F7129" t="str">
            <v>HGC-Lib-26025545</v>
          </cell>
        </row>
        <row r="7130">
          <cell r="C7130" t="str">
            <v>PSM-ZM202601210011-0037</v>
          </cell>
        </row>
        <row r="7130">
          <cell r="F7130" t="str">
            <v>HGC-Lib-26025546</v>
          </cell>
        </row>
        <row r="7131">
          <cell r="C7131" t="str">
            <v>PSM-ZM202601210011-0037</v>
          </cell>
        </row>
        <row r="7131">
          <cell r="F7131" t="str">
            <v>HGC-Lib-26025547</v>
          </cell>
        </row>
        <row r="7132">
          <cell r="C7132" t="str">
            <v>PSM-ZM202601210011-0037</v>
          </cell>
        </row>
        <row r="7132">
          <cell r="F7132" t="str">
            <v>HGC-Lib-26025548</v>
          </cell>
        </row>
        <row r="7133">
          <cell r="C7133" t="str">
            <v>PSM-ZM202601210011-0037</v>
          </cell>
        </row>
        <row r="7133">
          <cell r="F7133" t="str">
            <v>HGC-Lib-26025549</v>
          </cell>
        </row>
        <row r="7134">
          <cell r="C7134" t="str">
            <v>PSM-ZM202601210011-0037</v>
          </cell>
        </row>
        <row r="7134">
          <cell r="F7134" t="str">
            <v>HGC-Lib-26025550</v>
          </cell>
        </row>
        <row r="7135">
          <cell r="C7135" t="str">
            <v>PSM-ZM202601210011-0037</v>
          </cell>
        </row>
        <row r="7135">
          <cell r="F7135" t="str">
            <v>HGC-Lib-26025551</v>
          </cell>
        </row>
        <row r="7136">
          <cell r="C7136" t="str">
            <v>PSM-ZM202601210011-0037</v>
          </cell>
        </row>
        <row r="7136">
          <cell r="F7136" t="str">
            <v>HGC-Lib-26025552</v>
          </cell>
        </row>
        <row r="7137">
          <cell r="C7137" t="str">
            <v>PSM-ZM202601210011-0037</v>
          </cell>
        </row>
        <row r="7137">
          <cell r="F7137" t="str">
            <v>HGC-Lib-26025553</v>
          </cell>
        </row>
        <row r="7138">
          <cell r="C7138" t="str">
            <v>PSM-ZM202601210011-0037</v>
          </cell>
        </row>
        <row r="7138">
          <cell r="F7138" t="str">
            <v>HGC-Lib-26025554</v>
          </cell>
        </row>
        <row r="7139">
          <cell r="C7139" t="str">
            <v>PSM-ZM202601210011-0037</v>
          </cell>
        </row>
        <row r="7139">
          <cell r="F7139" t="str">
            <v>HGC-Lib-26025555</v>
          </cell>
        </row>
        <row r="7140">
          <cell r="C7140" t="str">
            <v>PSM-ZM202601210011-0037</v>
          </cell>
        </row>
        <row r="7140">
          <cell r="F7140" t="str">
            <v>HGC-Lib-26025556</v>
          </cell>
        </row>
        <row r="7141">
          <cell r="C7141" t="str">
            <v>PSM-ZM202601210011-0037</v>
          </cell>
        </row>
        <row r="7141">
          <cell r="F7141" t="str">
            <v>HGC-Lib-26025557</v>
          </cell>
        </row>
        <row r="7142">
          <cell r="C7142" t="str">
            <v>PSM-ZM202601210011-0037</v>
          </cell>
        </row>
        <row r="7142">
          <cell r="F7142" t="str">
            <v>HGC-Lib-26025558</v>
          </cell>
        </row>
        <row r="7143">
          <cell r="C7143" t="str">
            <v>PSM-ZM202601210011-0037</v>
          </cell>
        </row>
        <row r="7143">
          <cell r="F7143" t="str">
            <v>HGC-POOL-26025559</v>
          </cell>
        </row>
        <row r="7144">
          <cell r="C7144" t="str">
            <v>PSM-ZM202601210011-0037</v>
          </cell>
        </row>
        <row r="7144">
          <cell r="F7144" t="str">
            <v>HGC-POOL-26025560</v>
          </cell>
        </row>
        <row r="7145">
          <cell r="C7145" t="str">
            <v>PSM-ZM202508060010-0149</v>
          </cell>
        </row>
        <row r="7145">
          <cell r="F7145" t="str">
            <v>HGC-Lib-26023414</v>
          </cell>
        </row>
        <row r="7146">
          <cell r="C7146" t="str">
            <v>PSM-ZM202508060010-0149</v>
          </cell>
        </row>
        <row r="7146">
          <cell r="F7146" t="str">
            <v>HGC-Lib-26023416</v>
          </cell>
        </row>
        <row r="7147">
          <cell r="C7147" t="str">
            <v>PSM-ZM202508060010-0149</v>
          </cell>
        </row>
        <row r="7147">
          <cell r="F7147" t="str">
            <v>HGC-Lib-26023417</v>
          </cell>
        </row>
        <row r="7148">
          <cell r="C7148" t="str">
            <v>PSM-ZM202508060010-0149</v>
          </cell>
        </row>
        <row r="7148">
          <cell r="F7148" t="str">
            <v>HGC-Lib-26023453</v>
          </cell>
        </row>
        <row r="7149">
          <cell r="C7149" t="str">
            <v>PSM-ZM202508060010-0149</v>
          </cell>
        </row>
        <row r="7149">
          <cell r="F7149" t="str">
            <v>HGC-Lib-26023471</v>
          </cell>
        </row>
        <row r="7150">
          <cell r="C7150" t="str">
            <v>PSM-ZM202508060010-0149</v>
          </cell>
        </row>
        <row r="7150">
          <cell r="F7150" t="str">
            <v>HGC-Lib-26023482</v>
          </cell>
        </row>
        <row r="7151">
          <cell r="C7151" t="str">
            <v>PSM-ZM202508060010-0149</v>
          </cell>
        </row>
        <row r="7151">
          <cell r="F7151" t="str">
            <v>HGC-Lib-26023486</v>
          </cell>
        </row>
        <row r="7152">
          <cell r="C7152" t="str">
            <v>PSM-ZM202508060010-0149</v>
          </cell>
        </row>
        <row r="7152">
          <cell r="F7152" t="str">
            <v>HGC-Lib-26023492</v>
          </cell>
        </row>
        <row r="7153">
          <cell r="C7153" t="str">
            <v>PSM-ZM202508060010-0149</v>
          </cell>
        </row>
        <row r="7153">
          <cell r="F7153" t="str">
            <v>HGC-Lib-26023503</v>
          </cell>
        </row>
        <row r="7154">
          <cell r="C7154" t="str">
            <v>PSM-ZM202508060010-0149</v>
          </cell>
        </row>
        <row r="7154">
          <cell r="F7154" t="str">
            <v>HGC-Lib-26023505</v>
          </cell>
        </row>
        <row r="7155">
          <cell r="C7155" t="str">
            <v>PSM-ZM202508060010-0149</v>
          </cell>
        </row>
        <row r="7155">
          <cell r="F7155" t="str">
            <v>HGC-Lib-26023506</v>
          </cell>
        </row>
        <row r="7156">
          <cell r="C7156" t="str">
            <v>PSM-ZM202508060010-0149</v>
          </cell>
        </row>
        <row r="7156">
          <cell r="F7156" t="str">
            <v>HGC-Lib-26023509</v>
          </cell>
        </row>
        <row r="7157">
          <cell r="C7157" t="str">
            <v>PSM-ZM202508060010-0149</v>
          </cell>
        </row>
        <row r="7157">
          <cell r="F7157" t="str">
            <v>HGC-Lib-26023512</v>
          </cell>
        </row>
        <row r="7158">
          <cell r="C7158" t="str">
            <v>PSM-ZM202508060010-0149</v>
          </cell>
        </row>
        <row r="7158">
          <cell r="F7158" t="str">
            <v>HGC-Lib-26023514</v>
          </cell>
        </row>
        <row r="7159">
          <cell r="C7159" t="str">
            <v>PSM-ZM202508060010-0149</v>
          </cell>
        </row>
        <row r="7159">
          <cell r="F7159" t="str">
            <v>HGC-Lib-26023516</v>
          </cell>
        </row>
        <row r="7160">
          <cell r="C7160" t="str">
            <v>PSM-ZM202508060010-0149</v>
          </cell>
        </row>
        <row r="7160">
          <cell r="F7160" t="str">
            <v>HGC-Lib-26023521</v>
          </cell>
        </row>
        <row r="7161">
          <cell r="C7161" t="str">
            <v>PSM-ZM202508060010-0149</v>
          </cell>
        </row>
        <row r="7161">
          <cell r="F7161" t="str">
            <v>HGC-Lib-26023522</v>
          </cell>
        </row>
        <row r="7162">
          <cell r="C7162" t="str">
            <v>PSM-ZM202508060010-0149</v>
          </cell>
        </row>
        <row r="7162">
          <cell r="F7162" t="str">
            <v>HGC-Lib-26023523</v>
          </cell>
        </row>
        <row r="7163">
          <cell r="C7163" t="str">
            <v>PSM-ZM202508060010-0149</v>
          </cell>
        </row>
        <row r="7163">
          <cell r="F7163" t="str">
            <v>HGC-Lib-26023524</v>
          </cell>
        </row>
        <row r="7164">
          <cell r="C7164" t="str">
            <v>PSM-ZM202508060010-0149</v>
          </cell>
        </row>
        <row r="7164">
          <cell r="F7164" t="str">
            <v>HGC-Lib-26023525</v>
          </cell>
        </row>
        <row r="7165">
          <cell r="C7165" t="str">
            <v>PSM-ZM202508060010-0149</v>
          </cell>
        </row>
        <row r="7165">
          <cell r="F7165" t="str">
            <v>HGC-Lib-26023526</v>
          </cell>
        </row>
        <row r="7166">
          <cell r="C7166" t="str">
            <v>PSM-ZM202508060010-0149</v>
          </cell>
        </row>
        <row r="7166">
          <cell r="F7166" t="str">
            <v>HGC-Lib-26023527</v>
          </cell>
        </row>
        <row r="7167">
          <cell r="C7167" t="str">
            <v>PSM-ZM202508060010-0149</v>
          </cell>
        </row>
        <row r="7167">
          <cell r="F7167" t="str">
            <v>HGC-Lib-26023528</v>
          </cell>
        </row>
        <row r="7168">
          <cell r="C7168" t="str">
            <v>PSM-ZM202508060010-0149</v>
          </cell>
        </row>
        <row r="7168">
          <cell r="F7168" t="str">
            <v>HGC-Lib-26023530</v>
          </cell>
        </row>
        <row r="7169">
          <cell r="C7169" t="str">
            <v>PSM-ZM202508060010-0149</v>
          </cell>
        </row>
        <row r="7169">
          <cell r="F7169" t="str">
            <v>HGC-Lib-26023532</v>
          </cell>
        </row>
        <row r="7170">
          <cell r="C7170" t="str">
            <v>PSM-ZM202508060010-0149</v>
          </cell>
        </row>
        <row r="7170">
          <cell r="F7170" t="str">
            <v>HGC-Lib-26023538</v>
          </cell>
        </row>
        <row r="7171">
          <cell r="C7171" t="str">
            <v>PSM-ZM202508060010-0149</v>
          </cell>
        </row>
        <row r="7171">
          <cell r="F7171" t="str">
            <v>HGC-Lib-26023557</v>
          </cell>
        </row>
        <row r="7172">
          <cell r="C7172" t="str">
            <v>PSM-ZM202508060010-0149</v>
          </cell>
        </row>
        <row r="7172">
          <cell r="F7172" t="str">
            <v>HGC-Lib-26023558</v>
          </cell>
        </row>
        <row r="7173">
          <cell r="C7173" t="str">
            <v>PSM-ZM202508060010-0149</v>
          </cell>
        </row>
        <row r="7173">
          <cell r="F7173" t="str">
            <v>HGC-Lib-26023559</v>
          </cell>
        </row>
        <row r="7174">
          <cell r="C7174" t="str">
            <v>PSM-ZM202508060010-0149</v>
          </cell>
        </row>
        <row r="7174">
          <cell r="F7174" t="str">
            <v>HGC-Lib-26023560</v>
          </cell>
        </row>
        <row r="7175">
          <cell r="C7175" t="str">
            <v>PSM-ZM202508060010-0149</v>
          </cell>
        </row>
        <row r="7175">
          <cell r="F7175" t="str">
            <v>HGC-Lib-26023561</v>
          </cell>
        </row>
        <row r="7176">
          <cell r="C7176" t="str">
            <v>PSM-ZM202508060010-0149</v>
          </cell>
        </row>
        <row r="7176">
          <cell r="F7176" t="str">
            <v>HGC-Lib-26023563</v>
          </cell>
        </row>
        <row r="7177">
          <cell r="C7177" t="str">
            <v>PSM-ZM202508060010-0149</v>
          </cell>
        </row>
        <row r="7177">
          <cell r="F7177" t="str">
            <v>HGC-Lib-26023564</v>
          </cell>
        </row>
        <row r="7178">
          <cell r="C7178" t="str">
            <v>PSM-ZM202508060010-0149</v>
          </cell>
        </row>
        <row r="7178">
          <cell r="F7178" t="str">
            <v>HGC-Lib-26023565</v>
          </cell>
        </row>
        <row r="7179">
          <cell r="C7179" t="str">
            <v>PSM-ZM202508060010-0149</v>
          </cell>
        </row>
        <row r="7179">
          <cell r="F7179" t="str">
            <v>HGC-Lib-26023566</v>
          </cell>
        </row>
        <row r="7180">
          <cell r="C7180" t="str">
            <v>PSM-ZM202508060010-0151</v>
          </cell>
        </row>
        <row r="7180">
          <cell r="F7180" t="str">
            <v>HGC-POOL-26025650</v>
          </cell>
        </row>
        <row r="7181">
          <cell r="C7181" t="str">
            <v>PSM-ZM202509120010-0050</v>
          </cell>
        </row>
        <row r="7181">
          <cell r="F7181" t="str">
            <v>HGC-POOL-26025834</v>
          </cell>
        </row>
        <row r="7182">
          <cell r="C7182" t="str">
            <v>PSM-ZM202509120010-0050</v>
          </cell>
        </row>
        <row r="7182">
          <cell r="F7182" t="str">
            <v>HGC-POOL-26025835</v>
          </cell>
        </row>
      </sheetData>
      <sheetData sheetId="2">
        <row r="1">
          <cell r="C1" t="str">
            <v>订单编号</v>
          </cell>
        </row>
        <row r="1">
          <cell r="F1" t="str">
            <v>HGC编号</v>
          </cell>
        </row>
        <row r="2">
          <cell r="C2" t="str">
            <v>HGC20250306005-0580</v>
          </cell>
        </row>
        <row r="2">
          <cell r="F2" t="str">
            <v>HGC-Lib-26024973</v>
          </cell>
        </row>
        <row r="3">
          <cell r="C3" t="str">
            <v>HGC20250306005-0580</v>
          </cell>
        </row>
        <row r="3">
          <cell r="F3" t="str">
            <v>HGC-Lib-26024974</v>
          </cell>
        </row>
        <row r="4">
          <cell r="C4" t="str">
            <v>HGC20250306005-0580</v>
          </cell>
        </row>
        <row r="4">
          <cell r="F4" t="str">
            <v>HGC-Lib-26024975</v>
          </cell>
        </row>
        <row r="5">
          <cell r="C5" t="str">
            <v>HGC20250306005-0580</v>
          </cell>
        </row>
        <row r="5">
          <cell r="F5" t="str">
            <v>HGC-Lib-26024976</v>
          </cell>
        </row>
        <row r="6">
          <cell r="C6" t="str">
            <v>HGC20250306005-0580</v>
          </cell>
        </row>
        <row r="6">
          <cell r="F6" t="str">
            <v>HGC-Lib-26024977</v>
          </cell>
        </row>
        <row r="7">
          <cell r="C7" t="str">
            <v>HGC20250306005-0580</v>
          </cell>
        </row>
        <row r="7">
          <cell r="F7" t="str">
            <v>HGC-Lib-26024978</v>
          </cell>
        </row>
        <row r="8">
          <cell r="C8" t="str">
            <v>HGC20250306005-0580</v>
          </cell>
        </row>
        <row r="8">
          <cell r="F8" t="str">
            <v>HGC-Lib-26024979</v>
          </cell>
        </row>
        <row r="9">
          <cell r="C9" t="str">
            <v>HGC20250306005-0580</v>
          </cell>
        </row>
        <row r="9">
          <cell r="F9" t="str">
            <v>HGC-Lib-26024980</v>
          </cell>
        </row>
        <row r="10">
          <cell r="C10" t="str">
            <v>HGC20250306005-0580</v>
          </cell>
        </row>
        <row r="10">
          <cell r="F10" t="str">
            <v>HGC-Lib-26024985</v>
          </cell>
        </row>
        <row r="11">
          <cell r="C11" t="str">
            <v>HGC20250306005-0580</v>
          </cell>
        </row>
        <row r="11">
          <cell r="F11" t="str">
            <v>HGC-Lib-26024986</v>
          </cell>
        </row>
        <row r="12">
          <cell r="C12" t="str">
            <v>HGC20250306005-0580</v>
          </cell>
        </row>
        <row r="12">
          <cell r="F12" t="str">
            <v>HGC-Lib-26024987</v>
          </cell>
        </row>
        <row r="13">
          <cell r="C13" t="str">
            <v>HGC20250306005-0580</v>
          </cell>
        </row>
        <row r="13">
          <cell r="F13" t="str">
            <v>HGC-Lib-26024988</v>
          </cell>
        </row>
        <row r="14">
          <cell r="C14" t="str">
            <v>HGC20250306005-0592</v>
          </cell>
        </row>
        <row r="14">
          <cell r="F14" t="str">
            <v>HGC-Lib-26025141</v>
          </cell>
        </row>
        <row r="15">
          <cell r="C15" t="str">
            <v>HGC20250306005-0592</v>
          </cell>
        </row>
        <row r="15">
          <cell r="F15" t="str">
            <v>HGC-Lib-26025142</v>
          </cell>
        </row>
        <row r="16">
          <cell r="C16" t="str">
            <v>HGC20250306005-0592</v>
          </cell>
        </row>
        <row r="16">
          <cell r="F16" t="str">
            <v>HGC-Lib-26025143</v>
          </cell>
        </row>
        <row r="17">
          <cell r="C17" t="str">
            <v>HGC20250306005-0592</v>
          </cell>
        </row>
        <row r="17">
          <cell r="F17" t="str">
            <v>HGC-Lib-26025144</v>
          </cell>
        </row>
        <row r="18">
          <cell r="C18" t="str">
            <v>HGC20250306005-0592</v>
          </cell>
        </row>
        <row r="18">
          <cell r="F18" t="str">
            <v>HGC-Lib-26025145</v>
          </cell>
        </row>
        <row r="19">
          <cell r="C19" t="str">
            <v>HGC20250306005-0592</v>
          </cell>
        </row>
        <row r="19">
          <cell r="F19" t="str">
            <v>HGC-Lib-26025146</v>
          </cell>
        </row>
        <row r="20">
          <cell r="C20" t="str">
            <v>HGC20250306005-0592</v>
          </cell>
        </row>
        <row r="20">
          <cell r="F20" t="str">
            <v>HGC-Lib-26025147</v>
          </cell>
        </row>
        <row r="21">
          <cell r="C21" t="str">
            <v>HGC20250306005-0592</v>
          </cell>
        </row>
        <row r="21">
          <cell r="F21" t="str">
            <v>HGC-Lib-26025148</v>
          </cell>
        </row>
        <row r="22">
          <cell r="C22" t="str">
            <v>HGC20250306005-0592</v>
          </cell>
        </row>
        <row r="22">
          <cell r="F22" t="str">
            <v>HGC-Lib-26025149</v>
          </cell>
        </row>
        <row r="23">
          <cell r="C23" t="str">
            <v>HGC20250306005-0592</v>
          </cell>
        </row>
        <row r="23">
          <cell r="F23" t="str">
            <v>HGC-Lib-26025150</v>
          </cell>
        </row>
        <row r="24">
          <cell r="C24" t="str">
            <v>HGC20250306005-0592</v>
          </cell>
        </row>
        <row r="24">
          <cell r="F24" t="str">
            <v>HGC-Lib-26025151</v>
          </cell>
        </row>
        <row r="25">
          <cell r="C25" t="str">
            <v>HGC20250306005-0592</v>
          </cell>
        </row>
        <row r="25">
          <cell r="F25" t="str">
            <v>HGC-Lib-26025152</v>
          </cell>
        </row>
        <row r="26">
          <cell r="C26" t="str">
            <v>HGC20250306005-0592</v>
          </cell>
        </row>
        <row r="26">
          <cell r="F26" t="str">
            <v>HGC-Lib-26025153</v>
          </cell>
        </row>
        <row r="27">
          <cell r="C27" t="str">
            <v>HGC20250306005-0592</v>
          </cell>
        </row>
        <row r="27">
          <cell r="F27" t="str">
            <v>HGC-Lib-26025154</v>
          </cell>
        </row>
        <row r="28">
          <cell r="C28" t="str">
            <v>HGC20250306005-0592</v>
          </cell>
        </row>
        <row r="28">
          <cell r="F28" t="str">
            <v>HGC-Lib-26025155</v>
          </cell>
        </row>
        <row r="29">
          <cell r="C29" t="str">
            <v>HGC20250306005-0592</v>
          </cell>
        </row>
        <row r="29">
          <cell r="F29" t="str">
            <v>HGC-Lib-26025156</v>
          </cell>
        </row>
        <row r="30">
          <cell r="C30" t="str">
            <v>HGC20250306005-0592</v>
          </cell>
        </row>
        <row r="30">
          <cell r="F30" t="str">
            <v>HGC-Lib-26025157</v>
          </cell>
        </row>
        <row r="31">
          <cell r="C31" t="str">
            <v>HGC20250306005-0592</v>
          </cell>
        </row>
        <row r="31">
          <cell r="F31" t="str">
            <v>HGC-Lib-26025158</v>
          </cell>
        </row>
        <row r="32">
          <cell r="C32" t="str">
            <v>HGC20250306005-0592</v>
          </cell>
        </row>
        <row r="32">
          <cell r="F32" t="str">
            <v>HGC-Lib-26025159</v>
          </cell>
        </row>
        <row r="33">
          <cell r="C33" t="str">
            <v>HGC20250306005-0592</v>
          </cell>
        </row>
        <row r="33">
          <cell r="F33" t="str">
            <v>HGC-Lib-26025160</v>
          </cell>
        </row>
        <row r="34">
          <cell r="C34" t="str">
            <v>HGC20250306005-0592</v>
          </cell>
        </row>
        <row r="34">
          <cell r="F34" t="str">
            <v>HGC-Lib-26025161</v>
          </cell>
        </row>
        <row r="35">
          <cell r="C35" t="str">
            <v>HGC20250306005-0592</v>
          </cell>
        </row>
        <row r="35">
          <cell r="F35" t="str">
            <v>HGC-Lib-26025162</v>
          </cell>
        </row>
        <row r="36">
          <cell r="C36" t="str">
            <v>HGC20250306005-0592</v>
          </cell>
        </row>
        <row r="36">
          <cell r="F36" t="str">
            <v>HGC-Lib-26025163</v>
          </cell>
        </row>
        <row r="37">
          <cell r="C37" t="str">
            <v>HGC20250306005-0592</v>
          </cell>
        </row>
        <row r="37">
          <cell r="F37" t="str">
            <v>HGC-Lib-26025164</v>
          </cell>
        </row>
        <row r="38">
          <cell r="C38" t="str">
            <v>HGC20250306005-0592</v>
          </cell>
        </row>
        <row r="38">
          <cell r="F38" t="str">
            <v>HGC-Lib-26025165</v>
          </cell>
        </row>
        <row r="39">
          <cell r="C39" t="str">
            <v>HGC20250306005-0592</v>
          </cell>
        </row>
        <row r="39">
          <cell r="F39" t="str">
            <v>HGC-Lib-26025166</v>
          </cell>
        </row>
        <row r="40">
          <cell r="C40" t="str">
            <v>HGC20250306005-0592</v>
          </cell>
        </row>
        <row r="40">
          <cell r="F40" t="str">
            <v>HGC-Lib-26025167</v>
          </cell>
        </row>
        <row r="41">
          <cell r="C41" t="str">
            <v>HGC20250306005-0592</v>
          </cell>
        </row>
        <row r="41">
          <cell r="F41" t="str">
            <v>HGC-Lib-26025168</v>
          </cell>
        </row>
        <row r="42">
          <cell r="C42" t="str">
            <v>HGC20250306005-0592</v>
          </cell>
        </row>
        <row r="42">
          <cell r="F42" t="str">
            <v>HGC-Lib-26025169</v>
          </cell>
        </row>
        <row r="43">
          <cell r="C43" t="str">
            <v>HGC20250306005-0592</v>
          </cell>
        </row>
        <row r="43">
          <cell r="F43" t="str">
            <v>HGC-Lib-26025170</v>
          </cell>
        </row>
        <row r="44">
          <cell r="C44" t="str">
            <v>HGC20250306005-0592</v>
          </cell>
        </row>
        <row r="44">
          <cell r="F44" t="str">
            <v>HGC-Lib-26025171</v>
          </cell>
        </row>
        <row r="45">
          <cell r="C45" t="str">
            <v>HGC20250306005-0592</v>
          </cell>
        </row>
        <row r="45">
          <cell r="F45" t="str">
            <v>HGC-Lib-26025172</v>
          </cell>
        </row>
        <row r="46">
          <cell r="C46" t="str">
            <v>HGC20250306005-0592</v>
          </cell>
        </row>
        <row r="46">
          <cell r="F46" t="str">
            <v>HGC-Lib-26025173</v>
          </cell>
        </row>
        <row r="47">
          <cell r="C47" t="str">
            <v>HGC20250306005-0592</v>
          </cell>
        </row>
        <row r="47">
          <cell r="F47" t="str">
            <v>HGC-Lib-26025174</v>
          </cell>
        </row>
        <row r="48">
          <cell r="C48" t="str">
            <v>HGC20250306005-0592</v>
          </cell>
        </row>
        <row r="48">
          <cell r="F48" t="str">
            <v>HGC-Lib-26025175</v>
          </cell>
        </row>
        <row r="49">
          <cell r="C49" t="str">
            <v>HGC20250306005-0592</v>
          </cell>
        </row>
        <row r="49">
          <cell r="F49" t="str">
            <v>HGC-Lib-26025176</v>
          </cell>
        </row>
        <row r="50">
          <cell r="C50" t="str">
            <v>HGC20250306005-0592</v>
          </cell>
        </row>
        <row r="50">
          <cell r="F50" t="str">
            <v>HGC-Lib-26025177</v>
          </cell>
        </row>
        <row r="51">
          <cell r="C51" t="str">
            <v>HGC20250306005-0592</v>
          </cell>
        </row>
        <row r="51">
          <cell r="F51" t="str">
            <v>HGC-Lib-26025178</v>
          </cell>
        </row>
        <row r="52">
          <cell r="C52" t="str">
            <v>HGC20250306005-0592</v>
          </cell>
        </row>
        <row r="52">
          <cell r="F52" t="str">
            <v>HGC-Lib-26025179</v>
          </cell>
        </row>
        <row r="53">
          <cell r="C53" t="str">
            <v>HGC20250306005-0592</v>
          </cell>
        </row>
        <row r="53">
          <cell r="F53" t="str">
            <v>HGC-Lib-26025180</v>
          </cell>
        </row>
        <row r="54">
          <cell r="C54" t="str">
            <v>HGC20250306005-0592</v>
          </cell>
        </row>
        <row r="54">
          <cell r="F54" t="str">
            <v>HGC-Lib-26025181</v>
          </cell>
        </row>
        <row r="55">
          <cell r="C55" t="str">
            <v>HGC20250306005-0592</v>
          </cell>
        </row>
        <row r="55">
          <cell r="F55" t="str">
            <v>HGC-Lib-26025182</v>
          </cell>
        </row>
        <row r="56">
          <cell r="C56" t="str">
            <v>HGC20250306005-0592</v>
          </cell>
        </row>
        <row r="56">
          <cell r="F56" t="str">
            <v>HGC-Lib-26025183</v>
          </cell>
        </row>
        <row r="57">
          <cell r="C57" t="str">
            <v>HGC20250306005-0592</v>
          </cell>
        </row>
        <row r="57">
          <cell r="F57" t="str">
            <v>HGC-Lib-26025184</v>
          </cell>
        </row>
        <row r="58">
          <cell r="C58" t="str">
            <v>HGC20250306005-0592</v>
          </cell>
        </row>
        <row r="58">
          <cell r="F58" t="str">
            <v>HGC-Lib-26025185</v>
          </cell>
        </row>
        <row r="59">
          <cell r="C59" t="str">
            <v>HGC20250306005-0592</v>
          </cell>
        </row>
        <row r="59">
          <cell r="F59" t="str">
            <v>HGC-Lib-26025186</v>
          </cell>
        </row>
        <row r="60">
          <cell r="C60" t="str">
            <v>HGC20250306005-0592</v>
          </cell>
        </row>
        <row r="60">
          <cell r="F60" t="str">
            <v>HGC-Lib-26025187</v>
          </cell>
        </row>
        <row r="61">
          <cell r="C61" t="str">
            <v>HGC20250306005-0592</v>
          </cell>
        </row>
        <row r="61">
          <cell r="F61" t="str">
            <v>HGC-Lib-26025188</v>
          </cell>
        </row>
        <row r="62">
          <cell r="C62" t="str">
            <v>HGC20250306005-0592</v>
          </cell>
        </row>
        <row r="62">
          <cell r="F62" t="str">
            <v>HGC-Lib-26025189</v>
          </cell>
        </row>
        <row r="63">
          <cell r="C63" t="str">
            <v>HGC20250306005-0592</v>
          </cell>
        </row>
        <row r="63">
          <cell r="F63" t="str">
            <v>HGC-Lib-26025190</v>
          </cell>
        </row>
        <row r="64">
          <cell r="C64" t="str">
            <v>HGC20250306005-0592</v>
          </cell>
        </row>
        <row r="64">
          <cell r="F64" t="str">
            <v>HGC-Lib-26025191</v>
          </cell>
        </row>
        <row r="65">
          <cell r="C65" t="str">
            <v>HGC20250306005-0592</v>
          </cell>
        </row>
        <row r="65">
          <cell r="F65" t="str">
            <v>HGC-Lib-26025192</v>
          </cell>
        </row>
        <row r="66">
          <cell r="C66" t="str">
            <v>HGC20250306005-0592</v>
          </cell>
        </row>
        <row r="66">
          <cell r="F66" t="str">
            <v>HGC-Lib-26025193</v>
          </cell>
        </row>
        <row r="67">
          <cell r="C67" t="str">
            <v>HGC20250306005-0592</v>
          </cell>
        </row>
        <row r="67">
          <cell r="F67" t="str">
            <v>HGC-Lib-26025194</v>
          </cell>
        </row>
        <row r="68">
          <cell r="C68" t="str">
            <v>HGC20250306005-0592</v>
          </cell>
        </row>
        <row r="68">
          <cell r="F68" t="str">
            <v>HGC-Lib-26025195</v>
          </cell>
        </row>
        <row r="69">
          <cell r="C69" t="str">
            <v>HGC20250306005-0592</v>
          </cell>
        </row>
        <row r="69">
          <cell r="F69" t="str">
            <v>HGC-Lib-26025196</v>
          </cell>
        </row>
        <row r="70">
          <cell r="C70" t="str">
            <v>HGC20250306005-0592</v>
          </cell>
        </row>
        <row r="70">
          <cell r="F70" t="str">
            <v>HGC-Lib-26025197</v>
          </cell>
        </row>
        <row r="71">
          <cell r="C71" t="str">
            <v>HGC20250306005-0592</v>
          </cell>
        </row>
        <row r="71">
          <cell r="F71" t="str">
            <v>HGC-Lib-26025198</v>
          </cell>
        </row>
        <row r="72">
          <cell r="C72" t="str">
            <v>HGC20250306005-0592</v>
          </cell>
        </row>
        <row r="72">
          <cell r="F72" t="str">
            <v>HGC-Lib-26025199</v>
          </cell>
        </row>
        <row r="73">
          <cell r="C73" t="str">
            <v>HGC20250306005-0592</v>
          </cell>
        </row>
        <row r="73">
          <cell r="F73" t="str">
            <v>HGC-Lib-26025200</v>
          </cell>
        </row>
        <row r="74">
          <cell r="C74" t="str">
            <v>HGC20250306005-0592</v>
          </cell>
        </row>
        <row r="74">
          <cell r="F74" t="str">
            <v>HGC-Lib-26025201</v>
          </cell>
        </row>
        <row r="75">
          <cell r="C75" t="str">
            <v>HGC20250306005-0592</v>
          </cell>
        </row>
        <row r="75">
          <cell r="F75" t="str">
            <v>HGC-Lib-26025202</v>
          </cell>
        </row>
        <row r="76">
          <cell r="C76" t="str">
            <v>HGC20250306005-0592</v>
          </cell>
        </row>
        <row r="76">
          <cell r="F76" t="str">
            <v>HGC-Lib-26025203</v>
          </cell>
        </row>
        <row r="77">
          <cell r="C77" t="str">
            <v>HGC20250306005-0592</v>
          </cell>
        </row>
        <row r="77">
          <cell r="F77" t="str">
            <v>HGC-Lib-26025204</v>
          </cell>
        </row>
        <row r="78">
          <cell r="C78" t="str">
            <v>HGC20250306005-0592</v>
          </cell>
        </row>
        <row r="78">
          <cell r="F78" t="str">
            <v>HGC-Lib-26025205</v>
          </cell>
        </row>
        <row r="79">
          <cell r="C79" t="str">
            <v>HGC20250306005-0592</v>
          </cell>
        </row>
        <row r="79">
          <cell r="F79" t="str">
            <v>HGC-Lib-26025206</v>
          </cell>
        </row>
        <row r="80">
          <cell r="C80" t="str">
            <v>HGC20250306005-0592</v>
          </cell>
        </row>
        <row r="80">
          <cell r="F80" t="str">
            <v>HGC-Lib-26025207</v>
          </cell>
        </row>
        <row r="81">
          <cell r="C81" t="str">
            <v>HGC20250306005-0592</v>
          </cell>
        </row>
        <row r="81">
          <cell r="F81" t="str">
            <v>HGC-Lib-26025208</v>
          </cell>
        </row>
        <row r="82">
          <cell r="C82" t="str">
            <v>HGC20250306005-0592</v>
          </cell>
        </row>
        <row r="82">
          <cell r="F82" t="str">
            <v>HGC-Lib-26025209</v>
          </cell>
        </row>
        <row r="83">
          <cell r="C83" t="str">
            <v>HGC20250306005-0592</v>
          </cell>
        </row>
        <row r="83">
          <cell r="F83" t="str">
            <v>HGC-Lib-26025210</v>
          </cell>
        </row>
        <row r="84">
          <cell r="C84" t="str">
            <v>HGC20250306005-0592</v>
          </cell>
        </row>
        <row r="84">
          <cell r="F84" t="str">
            <v>HGC-Lib-26025211</v>
          </cell>
        </row>
        <row r="85">
          <cell r="C85" t="str">
            <v>HGC20250306005-0592</v>
          </cell>
        </row>
        <row r="85">
          <cell r="F85" t="str">
            <v>HGC-Lib-26025212</v>
          </cell>
        </row>
        <row r="86">
          <cell r="C86" t="str">
            <v>HGC20250306005-0592</v>
          </cell>
        </row>
        <row r="86">
          <cell r="F86" t="str">
            <v>HGC-Lib-26025213</v>
          </cell>
        </row>
        <row r="87">
          <cell r="C87" t="str">
            <v>HGC20250306005-0592</v>
          </cell>
        </row>
        <row r="87">
          <cell r="F87" t="str">
            <v>HGC-Lib-26025214</v>
          </cell>
        </row>
        <row r="88">
          <cell r="C88" t="str">
            <v>HGC20250306005-0592</v>
          </cell>
        </row>
        <row r="88">
          <cell r="F88" t="str">
            <v>HGC-Lib-26025215</v>
          </cell>
        </row>
        <row r="89">
          <cell r="C89" t="str">
            <v>HGC20250306005-0592</v>
          </cell>
        </row>
        <row r="89">
          <cell r="F89" t="str">
            <v>HGC-Lib-26025216</v>
          </cell>
        </row>
        <row r="90">
          <cell r="C90" t="str">
            <v>PSM-ZM202506170006-0182</v>
          </cell>
        </row>
        <row r="90">
          <cell r="F90" t="str">
            <v>HGC-Lib-26025561</v>
          </cell>
        </row>
        <row r="91">
          <cell r="C91" t="str">
            <v>PSM-ZM202506170006-0182</v>
          </cell>
        </row>
        <row r="91">
          <cell r="F91" t="str">
            <v>HGC-Lib-26025562</v>
          </cell>
        </row>
        <row r="92">
          <cell r="C92" t="str">
            <v>PSM-ZM202506170006-0182</v>
          </cell>
        </row>
        <row r="92">
          <cell r="F92" t="str">
            <v>HGC-Lib-26025563</v>
          </cell>
        </row>
        <row r="93">
          <cell r="C93" t="str">
            <v>PSM-ZM202506170006-0182</v>
          </cell>
        </row>
        <row r="93">
          <cell r="F93" t="str">
            <v>HGC-Lib-26025564</v>
          </cell>
        </row>
        <row r="94">
          <cell r="C94" t="str">
            <v>PSM-ZM202506170006-0182</v>
          </cell>
        </row>
        <row r="94">
          <cell r="F94" t="str">
            <v>HGC-Lib-26025565</v>
          </cell>
        </row>
        <row r="95">
          <cell r="C95" t="str">
            <v>PSM-ZM202506170006-0182</v>
          </cell>
        </row>
        <row r="95">
          <cell r="F95" t="str">
            <v>HGC-Lib-26025566</v>
          </cell>
        </row>
        <row r="96">
          <cell r="C96" t="str">
            <v>PSM-ZM202506170006-0182</v>
          </cell>
        </row>
        <row r="96">
          <cell r="F96" t="str">
            <v>HGC-Lib-26025567</v>
          </cell>
        </row>
        <row r="97">
          <cell r="C97" t="str">
            <v>PSM-ZM202506170006-0182</v>
          </cell>
        </row>
        <row r="97">
          <cell r="F97" t="str">
            <v>HGC-Lib-26025568</v>
          </cell>
        </row>
        <row r="98">
          <cell r="C98" t="str">
            <v>PSM-ZM202506170006-0182</v>
          </cell>
        </row>
        <row r="98">
          <cell r="F98" t="str">
            <v>HGC-Lib-26025569</v>
          </cell>
        </row>
        <row r="99">
          <cell r="C99" t="str">
            <v>PSM-ZM202506170006-0182</v>
          </cell>
        </row>
        <row r="99">
          <cell r="F99" t="str">
            <v>HGC-Lib-26025570</v>
          </cell>
        </row>
        <row r="100">
          <cell r="C100" t="str">
            <v>PSM-ZM202506170006-0182</v>
          </cell>
        </row>
        <row r="100">
          <cell r="F100" t="str">
            <v>HGC-Lib-26025571</v>
          </cell>
        </row>
        <row r="101">
          <cell r="C101" t="str">
            <v>PSM-ZM202506170006-0182</v>
          </cell>
        </row>
        <row r="101">
          <cell r="F101" t="str">
            <v>HGC-Lib-26025572</v>
          </cell>
        </row>
        <row r="102">
          <cell r="C102" t="str">
            <v>PSM-ZM202506170006-0183</v>
          </cell>
        </row>
        <row r="102">
          <cell r="F102" t="str">
            <v>HGC-Lib-26025573</v>
          </cell>
        </row>
        <row r="103">
          <cell r="C103" t="str">
            <v>PSM-ZM202601230003-0003</v>
          </cell>
        </row>
        <row r="103">
          <cell r="F103" t="str">
            <v>HGC-Lib-26025574</v>
          </cell>
        </row>
        <row r="104">
          <cell r="C104" t="str">
            <v>PSM-ZM202601230003-0003</v>
          </cell>
        </row>
        <row r="104">
          <cell r="F104" t="str">
            <v>HGC-Lib-26025575</v>
          </cell>
        </row>
        <row r="105">
          <cell r="C105" t="str">
            <v>PSM-ZM202601230003-0003</v>
          </cell>
        </row>
        <row r="105">
          <cell r="F105" t="str">
            <v>HGC-Lib-26025576</v>
          </cell>
        </row>
        <row r="106">
          <cell r="C106" t="str">
            <v>PSM-ZM202601230003-0003</v>
          </cell>
        </row>
        <row r="106">
          <cell r="F106" t="str">
            <v>HGC-Lib-26025577</v>
          </cell>
        </row>
        <row r="107">
          <cell r="C107" t="str">
            <v>PSM-ZM202601230003-0003</v>
          </cell>
        </row>
        <row r="107">
          <cell r="F107" t="str">
            <v>HGC-Lib-26025578</v>
          </cell>
        </row>
        <row r="108">
          <cell r="C108" t="str">
            <v>PSM-ZM202601230003-0003</v>
          </cell>
        </row>
        <row r="108">
          <cell r="F108" t="str">
            <v>HGC-Lib-26025579</v>
          </cell>
        </row>
        <row r="109">
          <cell r="C109" t="str">
            <v>PSM-ZM202601230003-0003</v>
          </cell>
        </row>
        <row r="109">
          <cell r="F109" t="str">
            <v>HGC-Lib-26025580</v>
          </cell>
        </row>
        <row r="110">
          <cell r="C110" t="str">
            <v>PSM-ZM202601230003-0003</v>
          </cell>
        </row>
        <row r="110">
          <cell r="F110" t="str">
            <v>HGC-Lib-26025581</v>
          </cell>
        </row>
        <row r="111">
          <cell r="C111" t="str">
            <v>PSM-ZM202601230003-0003</v>
          </cell>
        </row>
        <row r="111">
          <cell r="F111" t="str">
            <v>HGC-Lib-26025582</v>
          </cell>
        </row>
        <row r="112">
          <cell r="C112" t="str">
            <v>PSM-ZM202601230003-0003</v>
          </cell>
        </row>
        <row r="112">
          <cell r="F112" t="str">
            <v>HGC-Lib-26025583</v>
          </cell>
        </row>
        <row r="113">
          <cell r="C113" t="str">
            <v>PSM-ZM202601230003-0003</v>
          </cell>
        </row>
        <row r="113">
          <cell r="F113" t="str">
            <v>HGC-Lib-26025584</v>
          </cell>
        </row>
        <row r="114">
          <cell r="C114" t="str">
            <v>PSM-ZM202511200006-0024</v>
          </cell>
        </row>
        <row r="114">
          <cell r="F114" t="str">
            <v>HGC-Lib-26025585</v>
          </cell>
        </row>
        <row r="115">
          <cell r="C115" t="str">
            <v>PSM-ZM202511200006-0024</v>
          </cell>
        </row>
        <row r="115">
          <cell r="F115" t="str">
            <v>HGC-Lib-26025586</v>
          </cell>
        </row>
        <row r="116">
          <cell r="C116" t="str">
            <v>PSM-ZM202511200006-0024</v>
          </cell>
        </row>
        <row r="116">
          <cell r="F116" t="str">
            <v>HGC-Lib-26025587</v>
          </cell>
        </row>
        <row r="117">
          <cell r="C117" t="str">
            <v>PSM-ZM202511200006-0024</v>
          </cell>
        </row>
        <row r="117">
          <cell r="F117" t="str">
            <v>HGC-Lib-26025588</v>
          </cell>
        </row>
        <row r="118">
          <cell r="C118" t="str">
            <v>PSM-ZM202511200006-0024</v>
          </cell>
        </row>
        <row r="118">
          <cell r="F118" t="str">
            <v>HGC-Lib-26025589</v>
          </cell>
        </row>
        <row r="119">
          <cell r="C119" t="str">
            <v>PSM-ZM202511200006-0024</v>
          </cell>
        </row>
        <row r="119">
          <cell r="F119" t="str">
            <v>HGC-Lib-26025590</v>
          </cell>
        </row>
        <row r="120">
          <cell r="C120" t="str">
            <v>PSM-ZM202511200006-0024</v>
          </cell>
        </row>
        <row r="120">
          <cell r="F120" t="str">
            <v>HGC-Lib-26025591</v>
          </cell>
        </row>
        <row r="121">
          <cell r="C121" t="str">
            <v>PSM-ZM202511200006-0024</v>
          </cell>
        </row>
        <row r="121">
          <cell r="F121" t="str">
            <v>HGC-Lib-26025592</v>
          </cell>
        </row>
        <row r="122">
          <cell r="C122" t="str">
            <v>PSM-ZM202511200006-0024</v>
          </cell>
        </row>
        <row r="122">
          <cell r="F122" t="str">
            <v>HGC-Lib-26025593</v>
          </cell>
        </row>
        <row r="123">
          <cell r="C123" t="str">
            <v>PSM-ZM202511200006-0024</v>
          </cell>
        </row>
        <row r="123">
          <cell r="F123" t="str">
            <v>HGC-Lib-26025594</v>
          </cell>
        </row>
        <row r="124">
          <cell r="C124" t="str">
            <v>PSM-ZM202602060006-0004</v>
          </cell>
        </row>
        <row r="124">
          <cell r="F124" t="str">
            <v>HGC-Lib-26025595</v>
          </cell>
        </row>
        <row r="125">
          <cell r="C125" t="str">
            <v>PSM-ZM202602060006-0004</v>
          </cell>
        </row>
        <row r="125">
          <cell r="F125" t="str">
            <v>HGC-Lib-26025596</v>
          </cell>
        </row>
        <row r="126">
          <cell r="C126" t="str">
            <v>PSM-ZM202602060006-0004</v>
          </cell>
        </row>
        <row r="126">
          <cell r="F126" t="str">
            <v>HGC-Lib-26025597</v>
          </cell>
        </row>
        <row r="127">
          <cell r="C127" t="str">
            <v>PSM-ZM202602060006-0004</v>
          </cell>
        </row>
        <row r="127">
          <cell r="F127" t="str">
            <v>HGC-Lib-26025598</v>
          </cell>
        </row>
        <row r="128">
          <cell r="C128" t="str">
            <v>PSM-ZM202602060006-0004</v>
          </cell>
        </row>
        <row r="128">
          <cell r="F128" t="str">
            <v>HGC-Lib-26025599</v>
          </cell>
        </row>
        <row r="129">
          <cell r="C129" t="str">
            <v>PSM-ZM202602060006-0004</v>
          </cell>
        </row>
        <row r="129">
          <cell r="F129" t="str">
            <v>HGC-Lib-26025600</v>
          </cell>
        </row>
        <row r="130">
          <cell r="C130" t="str">
            <v>PSM-ZM202512160005-0096</v>
          </cell>
        </row>
        <row r="130">
          <cell r="F130" t="str">
            <v>HGC-Lib-26025601</v>
          </cell>
        </row>
        <row r="131">
          <cell r="C131" t="str">
            <v>PSM-ZM202512160005-0096</v>
          </cell>
        </row>
        <row r="131">
          <cell r="F131" t="str">
            <v>HGC-Lib-26025602</v>
          </cell>
        </row>
        <row r="132">
          <cell r="C132" t="str">
            <v>PSM-ZM202512160005-0096</v>
          </cell>
        </row>
        <row r="132">
          <cell r="F132" t="str">
            <v>HGC-Lib-26025603</v>
          </cell>
        </row>
        <row r="133">
          <cell r="C133" t="str">
            <v>PSM-ZM202512160005-0096</v>
          </cell>
        </row>
        <row r="133">
          <cell r="F133" t="str">
            <v>HGC-Lib-26025604</v>
          </cell>
        </row>
        <row r="134">
          <cell r="C134" t="str">
            <v>PSM-ZM202512160005-0096</v>
          </cell>
        </row>
        <row r="134">
          <cell r="F134" t="str">
            <v>HGC-Lib-26025605</v>
          </cell>
        </row>
        <row r="135">
          <cell r="C135" t="str">
            <v>PSM-ZM202512160005-0096</v>
          </cell>
        </row>
        <row r="135">
          <cell r="F135" t="str">
            <v>HGC-Lib-26025606</v>
          </cell>
        </row>
        <row r="136">
          <cell r="C136" t="str">
            <v>PSM-ZM202512160005-0096</v>
          </cell>
        </row>
        <row r="136">
          <cell r="F136" t="str">
            <v>HGC-Lib-26025607</v>
          </cell>
        </row>
        <row r="137">
          <cell r="C137" t="str">
            <v>PSM-ZM202512160005-0096</v>
          </cell>
        </row>
        <row r="137">
          <cell r="F137" t="str">
            <v>HGC-Lib-26025608</v>
          </cell>
        </row>
        <row r="138">
          <cell r="C138" t="str">
            <v>PSM-ZM202512160005-0096</v>
          </cell>
        </row>
        <row r="138">
          <cell r="F138" t="str">
            <v>HGC-Lib-26025609</v>
          </cell>
        </row>
        <row r="139">
          <cell r="C139" t="str">
            <v>PSM-ZM202512160005-0097</v>
          </cell>
        </row>
        <row r="139">
          <cell r="F139" t="str">
            <v>HGC-Lib-26025610</v>
          </cell>
        </row>
        <row r="140">
          <cell r="C140" t="str">
            <v>PSM-ZM202512160005-0097</v>
          </cell>
        </row>
        <row r="140">
          <cell r="F140" t="str">
            <v>HGC-Lib-26025611</v>
          </cell>
        </row>
        <row r="141">
          <cell r="C141" t="str">
            <v>PSM-ZM202512160005-0097</v>
          </cell>
        </row>
        <row r="141">
          <cell r="F141" t="str">
            <v>HGC-Lib-26025612</v>
          </cell>
        </row>
        <row r="142">
          <cell r="C142" t="str">
            <v>PSM-ZM202512160005-0097</v>
          </cell>
        </row>
        <row r="142">
          <cell r="F142" t="str">
            <v>HGC-Lib-26025613</v>
          </cell>
        </row>
        <row r="143">
          <cell r="C143" t="str">
            <v>PSM-ZM202512160005-0097</v>
          </cell>
        </row>
        <row r="143">
          <cell r="F143" t="str">
            <v>HGC-Lib-26025614</v>
          </cell>
        </row>
        <row r="144">
          <cell r="C144" t="str">
            <v>PSM-ZM202512160005-0097</v>
          </cell>
        </row>
        <row r="144">
          <cell r="F144" t="str">
            <v>HGC-Lib-26025615</v>
          </cell>
        </row>
        <row r="145">
          <cell r="C145" t="str">
            <v>PSM-ZM202512160005-0097</v>
          </cell>
        </row>
        <row r="145">
          <cell r="F145" t="str">
            <v>HGC-Lib-26025616</v>
          </cell>
        </row>
        <row r="146">
          <cell r="C146" t="str">
            <v>PSM-ZM202512160005-0097</v>
          </cell>
        </row>
        <row r="146">
          <cell r="F146" t="str">
            <v>HGC-Lib-26025617</v>
          </cell>
        </row>
        <row r="147">
          <cell r="C147" t="str">
            <v>PSM-ZM202512160005-0097</v>
          </cell>
        </row>
        <row r="147">
          <cell r="F147" t="str">
            <v>HGC-Lib-26025618</v>
          </cell>
        </row>
        <row r="148">
          <cell r="C148" t="str">
            <v>PSM-ZM202512160005-0097</v>
          </cell>
        </row>
        <row r="148">
          <cell r="F148" t="str">
            <v>HGC-Lib-26025619</v>
          </cell>
        </row>
        <row r="149">
          <cell r="C149" t="str">
            <v>PSM-ZM202512160005-0097</v>
          </cell>
        </row>
        <row r="149">
          <cell r="F149" t="str">
            <v>HGC-Lib-26025620</v>
          </cell>
        </row>
        <row r="150">
          <cell r="C150" t="str">
            <v>PSM-ZM202512160005-0097</v>
          </cell>
        </row>
        <row r="150">
          <cell r="F150" t="str">
            <v>HGC-Lib-26025621</v>
          </cell>
        </row>
        <row r="151">
          <cell r="C151" t="str">
            <v>PSM-ZM202512160005-0097</v>
          </cell>
        </row>
        <row r="151">
          <cell r="F151" t="str">
            <v>HGC-Lib-26025622</v>
          </cell>
        </row>
        <row r="152">
          <cell r="C152" t="str">
            <v>PSM-ZM202512160005-0097</v>
          </cell>
        </row>
        <row r="152">
          <cell r="F152" t="str">
            <v>HGC-Lib-26025623</v>
          </cell>
        </row>
        <row r="153">
          <cell r="C153" t="str">
            <v>PSM-ZM202512160005-0097</v>
          </cell>
        </row>
        <row r="153">
          <cell r="F153" t="str">
            <v>HGC-Lib-26025624</v>
          </cell>
        </row>
        <row r="154">
          <cell r="C154" t="str">
            <v>PSM-ZM202512160005-0097</v>
          </cell>
        </row>
        <row r="154">
          <cell r="F154" t="str">
            <v>HGC-Lib-26025625</v>
          </cell>
        </row>
        <row r="155">
          <cell r="C155" t="str">
            <v>PSM-ZM202512160005-0097</v>
          </cell>
        </row>
        <row r="155">
          <cell r="F155" t="str">
            <v>HGC-Lib-26025626</v>
          </cell>
        </row>
        <row r="156">
          <cell r="C156" t="str">
            <v>PSM-ZM202512160005-0097</v>
          </cell>
        </row>
        <row r="156">
          <cell r="F156" t="str">
            <v>HGC-Lib-26025627</v>
          </cell>
        </row>
        <row r="157">
          <cell r="C157" t="str">
            <v>PSM-ZM202512160005-0097</v>
          </cell>
        </row>
        <row r="157">
          <cell r="F157" t="str">
            <v>HGC-Lib-26025628</v>
          </cell>
        </row>
        <row r="158">
          <cell r="C158" t="str">
            <v>PSM-ZM202512160005-0097</v>
          </cell>
        </row>
        <row r="158">
          <cell r="F158" t="str">
            <v>HGC-Lib-26025629</v>
          </cell>
        </row>
        <row r="159">
          <cell r="C159" t="str">
            <v>PSM-ZM202512160005-0097</v>
          </cell>
        </row>
        <row r="159">
          <cell r="F159" t="str">
            <v>HGC-Lib-26025630</v>
          </cell>
        </row>
        <row r="160">
          <cell r="C160" t="str">
            <v>PSM-ZM202512160005-0097</v>
          </cell>
        </row>
        <row r="160">
          <cell r="F160" t="str">
            <v>HGC-Lib-26025631</v>
          </cell>
        </row>
        <row r="161">
          <cell r="C161" t="str">
            <v>PSM-ZM202512160005-0097</v>
          </cell>
        </row>
        <row r="161">
          <cell r="F161" t="str">
            <v>HGC-Lib-26025632</v>
          </cell>
        </row>
        <row r="162">
          <cell r="C162" t="str">
            <v>PSM-ZM202512160005-0097</v>
          </cell>
        </row>
        <row r="162">
          <cell r="F162" t="str">
            <v>HGC-Lib-26025633</v>
          </cell>
        </row>
        <row r="163">
          <cell r="C163" t="str">
            <v>PSM-ZM202512160005-0097</v>
          </cell>
        </row>
        <row r="163">
          <cell r="F163" t="str">
            <v>HGC-Lib-26025634</v>
          </cell>
        </row>
        <row r="164">
          <cell r="C164" t="str">
            <v>PSM-ZM202512160005-0097</v>
          </cell>
        </row>
        <row r="164">
          <cell r="F164" t="str">
            <v>HGC-Lib-26025635</v>
          </cell>
        </row>
        <row r="165">
          <cell r="C165" t="str">
            <v>PSM-ZM202512160005-0097</v>
          </cell>
        </row>
        <row r="165">
          <cell r="F165" t="str">
            <v>HGC-Lib-26025636</v>
          </cell>
        </row>
        <row r="166">
          <cell r="C166" t="str">
            <v>PSM-ZM202512160005-0097</v>
          </cell>
        </row>
        <row r="166">
          <cell r="F166" t="str">
            <v>HGC-Lib-26025637</v>
          </cell>
        </row>
        <row r="167">
          <cell r="C167" t="str">
            <v>PSM-ZM202512160005-0097</v>
          </cell>
        </row>
        <row r="167">
          <cell r="F167" t="str">
            <v>HGC-Lib-26025638</v>
          </cell>
        </row>
        <row r="168">
          <cell r="C168" t="str">
            <v>PSM-ZM202512160005-0097</v>
          </cell>
        </row>
        <row r="168">
          <cell r="F168" t="str">
            <v>HGC-Lib-26025639</v>
          </cell>
        </row>
        <row r="169">
          <cell r="C169" t="str">
            <v>PSM-ZM202512160005-0097</v>
          </cell>
        </row>
        <row r="169">
          <cell r="F169" t="str">
            <v>HGC-Lib-26025640</v>
          </cell>
        </row>
        <row r="170">
          <cell r="C170" t="str">
            <v>PSM-ZM202512160005-0097</v>
          </cell>
        </row>
        <row r="170">
          <cell r="F170" t="str">
            <v>HGC-Lib-26025641</v>
          </cell>
        </row>
        <row r="171">
          <cell r="C171" t="str">
            <v>PSM-ZM202512160005-0097</v>
          </cell>
        </row>
        <row r="171">
          <cell r="F171" t="str">
            <v>HGC-Lib-26025642</v>
          </cell>
        </row>
        <row r="172">
          <cell r="C172" t="str">
            <v>PSM-ZM202512160005-0097</v>
          </cell>
        </row>
        <row r="172">
          <cell r="F172" t="str">
            <v>HGC-Lib-26025643</v>
          </cell>
        </row>
        <row r="173">
          <cell r="C173" t="str">
            <v>PSM-ZM202512160005-0097</v>
          </cell>
        </row>
        <row r="173">
          <cell r="F173" t="str">
            <v>HGC-Lib-26025644</v>
          </cell>
        </row>
        <row r="174">
          <cell r="C174" t="str">
            <v>PSM-ZM202512160005-0097</v>
          </cell>
        </row>
        <row r="174">
          <cell r="F174" t="str">
            <v>HGC-Lib-26025645</v>
          </cell>
        </row>
        <row r="175">
          <cell r="C175" t="str">
            <v>PSM-ZM202512160005-0097</v>
          </cell>
        </row>
        <row r="175">
          <cell r="F175" t="str">
            <v>HGC-Lib-26025646</v>
          </cell>
        </row>
        <row r="176">
          <cell r="C176" t="str">
            <v>PSM-ZM202512160005-0097</v>
          </cell>
        </row>
        <row r="176">
          <cell r="F176" t="str">
            <v>HGC-Lib-26025647</v>
          </cell>
        </row>
        <row r="177">
          <cell r="C177" t="str">
            <v>PSM-ZM202512160005-0097</v>
          </cell>
        </row>
        <row r="177">
          <cell r="F177" t="str">
            <v>HGC-Lib-26025648</v>
          </cell>
        </row>
        <row r="178">
          <cell r="C178" t="str">
            <v>PSM-ZM202512160005-0097</v>
          </cell>
        </row>
        <row r="178">
          <cell r="F178" t="str">
            <v>HGC-Lib-26025649</v>
          </cell>
        </row>
        <row r="179">
          <cell r="C179" t="str">
            <v>PSM-ZM202510200009-0032</v>
          </cell>
        </row>
        <row r="179">
          <cell r="F179" t="str">
            <v>HGC-Lib-26025752</v>
          </cell>
        </row>
        <row r="180">
          <cell r="C180" t="str">
            <v>PSM-ZM202510200009-0032</v>
          </cell>
        </row>
        <row r="180">
          <cell r="F180" t="str">
            <v>HGC-Lib-26025753</v>
          </cell>
        </row>
        <row r="181">
          <cell r="C181" t="str">
            <v>PSM-ZM202510200009-0032</v>
          </cell>
        </row>
        <row r="181">
          <cell r="F181" t="str">
            <v>HGC-Lib-26025754</v>
          </cell>
        </row>
        <row r="182">
          <cell r="C182" t="str">
            <v>PSM-ZM202510200009-0032</v>
          </cell>
        </row>
        <row r="182">
          <cell r="F182" t="str">
            <v>HGC-Lib-26025755</v>
          </cell>
        </row>
        <row r="183">
          <cell r="C183" t="str">
            <v>PSM-ZM202510200009-0032</v>
          </cell>
        </row>
        <row r="183">
          <cell r="F183" t="str">
            <v>HGC-Lib-26025756</v>
          </cell>
        </row>
        <row r="184">
          <cell r="C184" t="str">
            <v>PSM-ZM202510200009-0032</v>
          </cell>
        </row>
        <row r="184">
          <cell r="F184" t="str">
            <v>HGC-Lib-26025757</v>
          </cell>
        </row>
        <row r="185">
          <cell r="C185" t="str">
            <v>PSM-ZM202510200009-0032</v>
          </cell>
        </row>
        <row r="185">
          <cell r="F185" t="str">
            <v>HGC-Lib-26025758</v>
          </cell>
        </row>
        <row r="186">
          <cell r="C186" t="str">
            <v>PSM-ZM202510200009-0032</v>
          </cell>
        </row>
        <row r="186">
          <cell r="F186" t="str">
            <v>HGC-Lib-26025759</v>
          </cell>
        </row>
        <row r="187">
          <cell r="C187" t="str">
            <v>PSM-ZM202510200009-0032</v>
          </cell>
        </row>
        <row r="187">
          <cell r="F187" t="str">
            <v>HGC-Lib-26025760</v>
          </cell>
        </row>
        <row r="188">
          <cell r="C188" t="str">
            <v>PSM-ZM202510200009-0032</v>
          </cell>
        </row>
        <row r="188">
          <cell r="F188" t="str">
            <v>HGC-Lib-26025761</v>
          </cell>
        </row>
        <row r="189">
          <cell r="C189" t="str">
            <v>PSM-ZM202510200009-0032</v>
          </cell>
        </row>
        <row r="189">
          <cell r="F189" t="str">
            <v>HGC-Lib-26025762</v>
          </cell>
        </row>
        <row r="190">
          <cell r="C190" t="str">
            <v>PSM-ZM202510200009-0032</v>
          </cell>
        </row>
        <row r="190">
          <cell r="F190" t="str">
            <v>HGC-Lib-26025763</v>
          </cell>
        </row>
        <row r="191">
          <cell r="C191" t="str">
            <v>PSM-ZM202510200009-0032</v>
          </cell>
        </row>
        <row r="191">
          <cell r="F191" t="str">
            <v>HGC-Lib-26025764</v>
          </cell>
        </row>
        <row r="192">
          <cell r="C192" t="str">
            <v>PSM-ZM202510200009-0032</v>
          </cell>
        </row>
        <row r="192">
          <cell r="F192" t="str">
            <v>HGC-Lib-26025765</v>
          </cell>
        </row>
        <row r="193">
          <cell r="C193" t="str">
            <v>PSM-ZM202510200009-0032</v>
          </cell>
        </row>
        <row r="193">
          <cell r="F193" t="str">
            <v>HGC-Lib-26025766</v>
          </cell>
        </row>
        <row r="194">
          <cell r="C194" t="str">
            <v>PSM-ZM202510200009-0032</v>
          </cell>
        </row>
        <row r="194">
          <cell r="F194" t="str">
            <v>HGC-Lib-26025767</v>
          </cell>
        </row>
        <row r="195">
          <cell r="C195" t="str">
            <v>PSM-ZM202510200009-0032</v>
          </cell>
        </row>
        <row r="195">
          <cell r="F195" t="str">
            <v>HGC-Lib-26025768</v>
          </cell>
        </row>
        <row r="196">
          <cell r="C196" t="str">
            <v>PSM-ZM202510200009-0032</v>
          </cell>
        </row>
        <row r="196">
          <cell r="F196" t="str">
            <v>HGC-Lib-26025769</v>
          </cell>
        </row>
        <row r="197">
          <cell r="C197" t="str">
            <v>PSM-ZM202510200009-0032</v>
          </cell>
        </row>
        <row r="197">
          <cell r="F197" t="str">
            <v>HGC-POOL-26025770</v>
          </cell>
        </row>
        <row r="198">
          <cell r="C198" t="str">
            <v>PSM-ZM202510200009-0032</v>
          </cell>
        </row>
        <row r="198">
          <cell r="F198" t="str">
            <v>HGC-Lib-26025771</v>
          </cell>
        </row>
        <row r="199">
          <cell r="C199" t="str">
            <v>PSM-ZM202510200009-0032</v>
          </cell>
        </row>
        <row r="199">
          <cell r="F199" t="str">
            <v>HGC-Lib-26025772</v>
          </cell>
        </row>
        <row r="200">
          <cell r="C200" t="str">
            <v>PSM-ZM202510200009-0032</v>
          </cell>
        </row>
        <row r="200">
          <cell r="F200" t="str">
            <v>HGC-Lib-26025773</v>
          </cell>
        </row>
        <row r="201">
          <cell r="C201" t="str">
            <v>PSM-ZM202510200009-0032</v>
          </cell>
        </row>
        <row r="201">
          <cell r="F201" t="str">
            <v>HGC-Lib-26025774</v>
          </cell>
        </row>
        <row r="202">
          <cell r="C202" t="str">
            <v>PSM-ZM202510200009-0032</v>
          </cell>
        </row>
        <row r="202">
          <cell r="F202" t="str">
            <v>HGC-Lib-26025775</v>
          </cell>
        </row>
        <row r="203">
          <cell r="C203" t="str">
            <v>PSM-ZM202510200009-0032</v>
          </cell>
        </row>
        <row r="203">
          <cell r="F203" t="str">
            <v>HGC-Lib-26025776</v>
          </cell>
        </row>
        <row r="204">
          <cell r="C204" t="str">
            <v>PSM-ZM202510200009-0032</v>
          </cell>
        </row>
        <row r="204">
          <cell r="F204" t="str">
            <v>HGC-Lib-26025777</v>
          </cell>
        </row>
        <row r="205">
          <cell r="C205" t="str">
            <v>PSM-ZM202510200009-0032</v>
          </cell>
        </row>
        <row r="205">
          <cell r="F205" t="str">
            <v>HGC-Lib-26025778</v>
          </cell>
        </row>
        <row r="206">
          <cell r="C206" t="str">
            <v>PSM-ZM202510200009-0032</v>
          </cell>
        </row>
        <row r="206">
          <cell r="F206" t="str">
            <v>HGC-Lib-26025779</v>
          </cell>
        </row>
        <row r="207">
          <cell r="C207" t="str">
            <v>PSM-ZM202510200009-0032</v>
          </cell>
        </row>
        <row r="207">
          <cell r="F207" t="str">
            <v>HGC-Lib-26025780</v>
          </cell>
        </row>
        <row r="208">
          <cell r="C208" t="str">
            <v>PSM-ZM202510200009-0032</v>
          </cell>
        </row>
        <row r="208">
          <cell r="F208" t="str">
            <v>HGC-Lib-26025781</v>
          </cell>
        </row>
        <row r="209">
          <cell r="C209" t="str">
            <v>PSM-ZM202510200009-0032</v>
          </cell>
        </row>
        <row r="209">
          <cell r="F209" t="str">
            <v>HGC-Lib-26025782</v>
          </cell>
        </row>
        <row r="210">
          <cell r="C210" t="str">
            <v>PSM-ZM202512160005-0098</v>
          </cell>
        </row>
        <row r="210">
          <cell r="F210" t="str">
            <v>HGC-Lib-26025805</v>
          </cell>
        </row>
        <row r="211">
          <cell r="C211" t="str">
            <v>PSM-ZM202512160005-0098</v>
          </cell>
        </row>
        <row r="211">
          <cell r="F211" t="str">
            <v>HGC-Lib-26025806</v>
          </cell>
        </row>
        <row r="212">
          <cell r="C212" t="str">
            <v>PSM-ZM202512160005-0098</v>
          </cell>
        </row>
        <row r="212">
          <cell r="F212" t="str">
            <v>HGC-Lib-26025807</v>
          </cell>
        </row>
        <row r="213">
          <cell r="C213" t="str">
            <v>PSM-ZM202512160005-0098</v>
          </cell>
        </row>
        <row r="213">
          <cell r="F213" t="str">
            <v>HGC-Lib-26025808</v>
          </cell>
        </row>
        <row r="214">
          <cell r="C214" t="str">
            <v>PSM-ZM202512160005-0098</v>
          </cell>
        </row>
        <row r="214">
          <cell r="F214" t="str">
            <v>HGC-Lib-26025809</v>
          </cell>
        </row>
        <row r="215">
          <cell r="C215" t="str">
            <v>PSM-ZM202512160005-0098</v>
          </cell>
        </row>
        <row r="215">
          <cell r="F215" t="str">
            <v>HGC-Lib-26025810</v>
          </cell>
        </row>
        <row r="216">
          <cell r="C216" t="str">
            <v>PSM-ZM202512160005-0098</v>
          </cell>
        </row>
        <row r="216">
          <cell r="F216" t="str">
            <v>HGC-Lib-26025811</v>
          </cell>
        </row>
        <row r="217">
          <cell r="C217" t="str">
            <v>PSM-ZM202512160005-0098</v>
          </cell>
        </row>
        <row r="217">
          <cell r="F217" t="str">
            <v>HGC-Lib-26025812</v>
          </cell>
        </row>
        <row r="218">
          <cell r="C218" t="str">
            <v>PSM-ZM202512160005-0098</v>
          </cell>
        </row>
        <row r="218">
          <cell r="F218" t="str">
            <v>HGC-Lib-26025813</v>
          </cell>
        </row>
        <row r="219">
          <cell r="C219" t="str">
            <v>PSM-ZM202512160005-0098</v>
          </cell>
        </row>
        <row r="219">
          <cell r="F219" t="str">
            <v>HGC-Lib-26025814</v>
          </cell>
        </row>
        <row r="220">
          <cell r="C220" t="str">
            <v>PSM-ZM202512160005-0098</v>
          </cell>
        </row>
        <row r="220">
          <cell r="F220" t="str">
            <v>HGC-Lib-26025815</v>
          </cell>
        </row>
        <row r="221">
          <cell r="C221" t="str">
            <v>PSM-ZM202512160005-0098</v>
          </cell>
        </row>
        <row r="221">
          <cell r="F221" t="str">
            <v>HGC-Lib-26025816</v>
          </cell>
        </row>
        <row r="222">
          <cell r="C222" t="str">
            <v>PSM-ZM202512160005-0098</v>
          </cell>
        </row>
        <row r="222">
          <cell r="F222" t="str">
            <v>HGC-Lib-26025817</v>
          </cell>
        </row>
        <row r="223">
          <cell r="C223" t="str">
            <v>PSM-ZM202512160005-0098</v>
          </cell>
        </row>
        <row r="223">
          <cell r="F223" t="str">
            <v>HGC-Lib-26025818</v>
          </cell>
        </row>
        <row r="224">
          <cell r="C224" t="str">
            <v>PSM-ZM202512160005-0098</v>
          </cell>
        </row>
        <row r="224">
          <cell r="F224" t="str">
            <v>HGC-Lib-26025819</v>
          </cell>
        </row>
        <row r="225">
          <cell r="C225" t="str">
            <v>PSM-ZM202512160005-0098</v>
          </cell>
        </row>
        <row r="225">
          <cell r="F225" t="str">
            <v>HGC-Lib-26025820</v>
          </cell>
        </row>
        <row r="226">
          <cell r="C226" t="str">
            <v>PSM-ZM202512160005-0098</v>
          </cell>
        </row>
        <row r="226">
          <cell r="F226" t="str">
            <v>HGC-Lib-26025821</v>
          </cell>
        </row>
        <row r="227">
          <cell r="C227" t="str">
            <v>PSM-ZM202512160005-0098</v>
          </cell>
        </row>
        <row r="227">
          <cell r="F227" t="str">
            <v>HGC-Lib-26025822</v>
          </cell>
        </row>
        <row r="228">
          <cell r="C228" t="str">
            <v>PSM-ZM202512160005-0098</v>
          </cell>
        </row>
        <row r="228">
          <cell r="F228" t="str">
            <v>HGC-Lib-26025823</v>
          </cell>
        </row>
        <row r="229">
          <cell r="C229" t="str">
            <v>PSM-ZM202512160005-0098</v>
          </cell>
        </row>
        <row r="229">
          <cell r="F229" t="str">
            <v>HGC-Lib-26025824</v>
          </cell>
        </row>
        <row r="230">
          <cell r="C230" t="str">
            <v>PSM-ZM202512160005-0098</v>
          </cell>
        </row>
        <row r="230">
          <cell r="F230" t="str">
            <v>HGC-Lib-26025825</v>
          </cell>
        </row>
        <row r="231">
          <cell r="C231" t="str">
            <v>PSM-ZM202512160005-0098</v>
          </cell>
        </row>
        <row r="231">
          <cell r="F231" t="str">
            <v>HGC-Lib-26025826</v>
          </cell>
        </row>
        <row r="232">
          <cell r="C232" t="str">
            <v>PSM-ZM202512160005-0098</v>
          </cell>
        </row>
        <row r="232">
          <cell r="F232" t="str">
            <v>HGC-Lib-26025827</v>
          </cell>
        </row>
        <row r="233">
          <cell r="C233" t="str">
            <v>PSM-ZM202512160005-0098</v>
          </cell>
        </row>
        <row r="233">
          <cell r="F233" t="str">
            <v>HGC-Lib-26025828</v>
          </cell>
        </row>
        <row r="234">
          <cell r="C234" t="str">
            <v>PSM-ZM202512160005-0098</v>
          </cell>
        </row>
        <row r="234">
          <cell r="F234" t="str">
            <v>HGC-Lib-26025829</v>
          </cell>
        </row>
        <row r="235">
          <cell r="C235" t="str">
            <v>PSM-ZM202512160005-0098</v>
          </cell>
        </row>
        <row r="235">
          <cell r="F235" t="str">
            <v>HGC-Lib-26025830</v>
          </cell>
        </row>
        <row r="236">
          <cell r="C236" t="str">
            <v>PSM-ZM202512160005-0098</v>
          </cell>
        </row>
        <row r="236">
          <cell r="F236" t="str">
            <v>HGC-Lib-26025831</v>
          </cell>
        </row>
        <row r="237">
          <cell r="C237" t="str">
            <v>PSM-ZM202512160005-0098</v>
          </cell>
        </row>
        <row r="237">
          <cell r="F237" t="str">
            <v>HGC-Lib-26025832</v>
          </cell>
        </row>
        <row r="238">
          <cell r="C238" t="str">
            <v>PSM-ZM202512160005-0098</v>
          </cell>
        </row>
        <row r="238">
          <cell r="F238" t="str">
            <v>HGC-Lib-26025833</v>
          </cell>
        </row>
        <row r="239">
          <cell r="C239" t="str">
            <v>PSM-ZM202506110001-0023</v>
          </cell>
        </row>
        <row r="239">
          <cell r="F239" t="str">
            <v>HGC-Lib-26025836</v>
          </cell>
        </row>
        <row r="240">
          <cell r="C240" t="str">
            <v>PSM-ZM202506110001-0023</v>
          </cell>
        </row>
        <row r="240">
          <cell r="F240" t="str">
            <v>HGC-Lib-26025837</v>
          </cell>
        </row>
        <row r="241">
          <cell r="C241" t="str">
            <v>PSM-ZM202506110001-0023</v>
          </cell>
        </row>
        <row r="241">
          <cell r="F241" t="str">
            <v>HGC-Lib-26025838</v>
          </cell>
        </row>
        <row r="242">
          <cell r="C242" t="str">
            <v>PSM-ZM202506110001-0023</v>
          </cell>
        </row>
        <row r="242">
          <cell r="F242" t="str">
            <v>HGC-Lib-26025839</v>
          </cell>
        </row>
        <row r="243">
          <cell r="C243" t="str">
            <v>PSM-ZM202506110001-0023</v>
          </cell>
        </row>
        <row r="243">
          <cell r="F243" t="str">
            <v>HGC-Lib-26025840</v>
          </cell>
        </row>
        <row r="244">
          <cell r="C244" t="str">
            <v>PSM-ZM202506110001-0023</v>
          </cell>
        </row>
        <row r="244">
          <cell r="F244" t="str">
            <v>HGC-Lib-26025841</v>
          </cell>
        </row>
        <row r="245">
          <cell r="C245" t="str">
            <v>HGC20241209010-0058</v>
          </cell>
        </row>
        <row r="245">
          <cell r="F245" t="str">
            <v>HGC-Lib-26025842</v>
          </cell>
        </row>
        <row r="246">
          <cell r="C246" t="str">
            <v>HGC20241209010-0058</v>
          </cell>
        </row>
        <row r="246">
          <cell r="F246" t="str">
            <v>HGC-Lib-26025843</v>
          </cell>
        </row>
        <row r="247">
          <cell r="C247" t="str">
            <v>PSM-ZM202508080010-0074</v>
          </cell>
        </row>
        <row r="247">
          <cell r="F247" t="str">
            <v>HGC-Lib-26025847</v>
          </cell>
        </row>
        <row r="248">
          <cell r="C248" t="str">
            <v>PSM-ZM202508080010-0074</v>
          </cell>
        </row>
        <row r="248">
          <cell r="F248" t="str">
            <v>HGC-Lib-26025848</v>
          </cell>
        </row>
        <row r="249">
          <cell r="C249" t="str">
            <v>HGC20250118001-0082</v>
          </cell>
        </row>
        <row r="249">
          <cell r="F249" t="str">
            <v>HGC-Lib-26025849</v>
          </cell>
        </row>
        <row r="250">
          <cell r="C250" t="str">
            <v>HGC20250118001-0082</v>
          </cell>
        </row>
        <row r="250">
          <cell r="F250" t="str">
            <v>HGC-Lib-26025850</v>
          </cell>
        </row>
        <row r="251">
          <cell r="C251" t="str">
            <v>HGC20250118001-0082</v>
          </cell>
        </row>
        <row r="251">
          <cell r="F251" t="str">
            <v>HGC-Lib-26025851</v>
          </cell>
        </row>
        <row r="252">
          <cell r="C252" t="str">
            <v>HGC20250118001-0082</v>
          </cell>
        </row>
        <row r="252">
          <cell r="F252" t="str">
            <v>HGC-Lib-26025852</v>
          </cell>
        </row>
        <row r="253">
          <cell r="C253" t="str">
            <v>HGC20250118001-0082</v>
          </cell>
        </row>
        <row r="253">
          <cell r="F253" t="str">
            <v>HGC-Lib-26025853</v>
          </cell>
        </row>
        <row r="254">
          <cell r="C254" t="str">
            <v>HGC20250118001-0082</v>
          </cell>
        </row>
        <row r="254">
          <cell r="F254" t="str">
            <v>HGC-Lib-26025854</v>
          </cell>
        </row>
        <row r="255">
          <cell r="C255" t="str">
            <v>HGC20250118001-0082</v>
          </cell>
        </row>
        <row r="255">
          <cell r="F255" t="str">
            <v>HGC-Lib-26025855</v>
          </cell>
        </row>
        <row r="256">
          <cell r="C256" t="str">
            <v>HGC20250118001-0082</v>
          </cell>
        </row>
        <row r="256">
          <cell r="F256" t="str">
            <v>HGC-Lib-26025856</v>
          </cell>
        </row>
        <row r="257">
          <cell r="C257" t="str">
            <v>HGC20250118001-0082</v>
          </cell>
        </row>
        <row r="257">
          <cell r="F257" t="str">
            <v>HGC-Lib-26025857</v>
          </cell>
        </row>
        <row r="258">
          <cell r="C258" t="str">
            <v>HGC20250118001-0082</v>
          </cell>
        </row>
        <row r="258">
          <cell r="F258" t="str">
            <v>HGC-Lib-26025858</v>
          </cell>
        </row>
        <row r="259">
          <cell r="C259" t="str">
            <v>HGC20250118001-0082</v>
          </cell>
        </row>
        <row r="259">
          <cell r="F259" t="str">
            <v>HGC-Lib-26025859</v>
          </cell>
        </row>
        <row r="260">
          <cell r="C260" t="str">
            <v>HGC20250118001-0082</v>
          </cell>
        </row>
        <row r="260">
          <cell r="F260" t="str">
            <v>HGC-Lib-26025860</v>
          </cell>
        </row>
        <row r="261">
          <cell r="C261" t="str">
            <v>HGC20250118001-0082</v>
          </cell>
        </row>
        <row r="261">
          <cell r="F261" t="str">
            <v>HGC-Lib-26025861</v>
          </cell>
        </row>
        <row r="262">
          <cell r="C262" t="str">
            <v>HGC20250118001-0082</v>
          </cell>
        </row>
        <row r="262">
          <cell r="F262" t="str">
            <v>HGC-Lib-26025862</v>
          </cell>
        </row>
        <row r="263">
          <cell r="C263" t="str">
            <v>HGC20250118001-0082</v>
          </cell>
        </row>
        <row r="263">
          <cell r="F263" t="str">
            <v>HGC-Lib-26025863</v>
          </cell>
        </row>
        <row r="264">
          <cell r="C264" t="str">
            <v>HGC20250118001-0082</v>
          </cell>
        </row>
        <row r="264">
          <cell r="F264" t="str">
            <v>HGC-Lib-26025864</v>
          </cell>
        </row>
        <row r="265">
          <cell r="C265" t="str">
            <v>HGC20250118001-0082</v>
          </cell>
        </row>
        <row r="265">
          <cell r="F265" t="str">
            <v>HGC-Lib-26025865</v>
          </cell>
        </row>
        <row r="266">
          <cell r="C266" t="str">
            <v>HGC20250118001-0082</v>
          </cell>
        </row>
        <row r="266">
          <cell r="F266" t="str">
            <v>HGC-Lib-26025866</v>
          </cell>
        </row>
        <row r="267">
          <cell r="C267" t="str">
            <v>HGC20250118001-0082</v>
          </cell>
        </row>
        <row r="267">
          <cell r="F267" t="str">
            <v>HGC-Lib-26025867</v>
          </cell>
        </row>
        <row r="268">
          <cell r="C268" t="str">
            <v>HGC20250118001-0082</v>
          </cell>
        </row>
        <row r="268">
          <cell r="F268" t="str">
            <v>HGC-Lib-26025868</v>
          </cell>
        </row>
        <row r="269">
          <cell r="C269" t="str">
            <v>HGC20250118001-0082</v>
          </cell>
        </row>
        <row r="269">
          <cell r="F269" t="str">
            <v>HGC-Lib-26025869</v>
          </cell>
        </row>
        <row r="270">
          <cell r="C270" t="str">
            <v>HGC20250118001-0082</v>
          </cell>
        </row>
        <row r="270">
          <cell r="F270" t="str">
            <v>HGC-Lib-26025870</v>
          </cell>
        </row>
        <row r="271">
          <cell r="C271" t="str">
            <v>HGC20250118001-0082</v>
          </cell>
        </row>
        <row r="271">
          <cell r="F271" t="str">
            <v>HGC-Lib-26025871</v>
          </cell>
        </row>
        <row r="272">
          <cell r="C272" t="str">
            <v>HGC20250118001-0082</v>
          </cell>
        </row>
        <row r="272">
          <cell r="F272" t="str">
            <v>HGC-Lib-26025872</v>
          </cell>
        </row>
        <row r="273">
          <cell r="C273" t="str">
            <v>HGC20250118001-0082</v>
          </cell>
        </row>
        <row r="273">
          <cell r="F273" t="str">
            <v>HGC-Lib-26025873</v>
          </cell>
        </row>
        <row r="274">
          <cell r="C274" t="str">
            <v>HGC20250118001-0082</v>
          </cell>
        </row>
        <row r="274">
          <cell r="F274" t="str">
            <v>HGC-Lib-26025874</v>
          </cell>
        </row>
        <row r="275">
          <cell r="C275" t="str">
            <v>HGC20250118001-0082</v>
          </cell>
        </row>
        <row r="275">
          <cell r="F275" t="str">
            <v>HGC-Lib-26025875</v>
          </cell>
        </row>
        <row r="276">
          <cell r="C276" t="str">
            <v>HGC20250118001-0082</v>
          </cell>
        </row>
        <row r="276">
          <cell r="F276" t="str">
            <v>HGC-Lib-26025876</v>
          </cell>
        </row>
        <row r="277">
          <cell r="C277" t="str">
            <v>HGC20250118001-0082</v>
          </cell>
        </row>
        <row r="277">
          <cell r="F277" t="str">
            <v>HGC-Lib-26025877</v>
          </cell>
        </row>
        <row r="278">
          <cell r="C278" t="str">
            <v>HGC20250118001-0082</v>
          </cell>
        </row>
        <row r="278">
          <cell r="F278" t="str">
            <v>HGC-Lib-26025878</v>
          </cell>
        </row>
        <row r="279">
          <cell r="C279" t="str">
            <v>HGC20250118001-0082</v>
          </cell>
        </row>
        <row r="279">
          <cell r="F279" t="str">
            <v>HGC-Lib-26025879</v>
          </cell>
        </row>
        <row r="280">
          <cell r="C280" t="str">
            <v>HGC20250118001-0082</v>
          </cell>
        </row>
        <row r="280">
          <cell r="F280" t="str">
            <v>HGC-Lib-26025880</v>
          </cell>
        </row>
        <row r="281">
          <cell r="C281" t="str">
            <v>HGC20250118001-0082</v>
          </cell>
        </row>
        <row r="281">
          <cell r="F281" t="str">
            <v>HGC-Lib-26025881</v>
          </cell>
        </row>
        <row r="282">
          <cell r="C282" t="str">
            <v>HGC20250118001-0082</v>
          </cell>
        </row>
        <row r="282">
          <cell r="F282" t="str">
            <v>HGC-Lib-26025882</v>
          </cell>
        </row>
        <row r="283">
          <cell r="C283" t="str">
            <v>HGC20250118001-0082</v>
          </cell>
        </row>
        <row r="283">
          <cell r="F283" t="str">
            <v>HGC-Lib-26025883</v>
          </cell>
        </row>
        <row r="284">
          <cell r="C284" t="str">
            <v>HGC20250118001-0082</v>
          </cell>
        </row>
        <row r="284">
          <cell r="F284" t="str">
            <v>HGC-Lib-26025884</v>
          </cell>
        </row>
        <row r="285">
          <cell r="C285" t="str">
            <v>HGC20250118001-0082</v>
          </cell>
        </row>
        <row r="285">
          <cell r="F285" t="str">
            <v>HGC-Lib-26025885</v>
          </cell>
        </row>
        <row r="286">
          <cell r="C286" t="str">
            <v>HGC20250118001-0082</v>
          </cell>
        </row>
        <row r="286">
          <cell r="F286" t="str">
            <v>HGC-Lib-26025886</v>
          </cell>
        </row>
        <row r="287">
          <cell r="C287" t="str">
            <v>HGC20250118001-0082</v>
          </cell>
        </row>
        <row r="287">
          <cell r="F287" t="str">
            <v>HGC-Lib-26025887</v>
          </cell>
        </row>
        <row r="288">
          <cell r="C288" t="str">
            <v>PSM-ZM202601210011-0041</v>
          </cell>
        </row>
        <row r="288">
          <cell r="F288" t="str">
            <v>HGC-Lib-26025888</v>
          </cell>
        </row>
        <row r="289">
          <cell r="C289" t="str">
            <v>PSM-ZM202601210011-0041</v>
          </cell>
        </row>
        <row r="289">
          <cell r="F289" t="str">
            <v>HGC-Lib-26025889</v>
          </cell>
        </row>
        <row r="290">
          <cell r="C290" t="str">
            <v>PSM-ZM202601210011-0041</v>
          </cell>
        </row>
        <row r="290">
          <cell r="F290" t="str">
            <v>HGC-Lib-26025890</v>
          </cell>
        </row>
        <row r="291">
          <cell r="C291" t="str">
            <v>PSM-ZM202601210011-0041</v>
          </cell>
        </row>
        <row r="291">
          <cell r="F291" t="str">
            <v>HGC-Lib-26025891</v>
          </cell>
        </row>
        <row r="292">
          <cell r="C292" t="str">
            <v>PSM-ZM202601210011-0041</v>
          </cell>
        </row>
        <row r="292">
          <cell r="F292" t="str">
            <v>HGC-Lib-26025892</v>
          </cell>
        </row>
        <row r="293">
          <cell r="C293" t="str">
            <v>PSM-ZM202601210011-0041</v>
          </cell>
        </row>
        <row r="293">
          <cell r="F293" t="str">
            <v>HGC-Lib-26025893</v>
          </cell>
        </row>
        <row r="294">
          <cell r="C294" t="str">
            <v>PSM-ZM202601210011-0041</v>
          </cell>
        </row>
        <row r="294">
          <cell r="F294" t="str">
            <v>HGC-Lib-26025894</v>
          </cell>
        </row>
        <row r="295">
          <cell r="C295" t="str">
            <v>PSM-ZM202601210011-0041</v>
          </cell>
        </row>
        <row r="295">
          <cell r="F295" t="str">
            <v>HGC-Lib-26025895</v>
          </cell>
        </row>
        <row r="296">
          <cell r="C296" t="str">
            <v>PSM-ZM202601210011-0041</v>
          </cell>
        </row>
        <row r="296">
          <cell r="F296" t="str">
            <v>HGC-Lib-26025896</v>
          </cell>
        </row>
        <row r="297">
          <cell r="C297" t="str">
            <v>PSM-ZM202601210011-0041</v>
          </cell>
        </row>
        <row r="297">
          <cell r="F297" t="str">
            <v>HGC-Lib-26025897</v>
          </cell>
        </row>
        <row r="298">
          <cell r="C298" t="str">
            <v>PSM-ZM202601210011-0041</v>
          </cell>
        </row>
        <row r="298">
          <cell r="F298" t="str">
            <v>HGC-Lib-26025898</v>
          </cell>
        </row>
        <row r="299">
          <cell r="C299" t="str">
            <v>PSM-ZM202601210011-0041</v>
          </cell>
        </row>
        <row r="299">
          <cell r="F299" t="str">
            <v>HGC-Lib-26025899</v>
          </cell>
        </row>
        <row r="300">
          <cell r="C300" t="str">
            <v>PSM-ZM202601210011-0041</v>
          </cell>
        </row>
        <row r="300">
          <cell r="F300" t="str">
            <v>HGC-Lib-26025900</v>
          </cell>
        </row>
        <row r="301">
          <cell r="C301" t="str">
            <v>PSM-ZM202601210011-0041</v>
          </cell>
        </row>
        <row r="301">
          <cell r="F301" t="str">
            <v>HGC-Lib-26025901</v>
          </cell>
        </row>
        <row r="302">
          <cell r="C302" t="str">
            <v>PSM-ZM202601210011-0041</v>
          </cell>
        </row>
        <row r="302">
          <cell r="F302" t="str">
            <v>HGC-Lib-26025902</v>
          </cell>
        </row>
        <row r="303">
          <cell r="C303" t="str">
            <v>PSM-ZM202601210011-0041</v>
          </cell>
        </row>
        <row r="303">
          <cell r="F303" t="str">
            <v>HGC-Lib-26025903</v>
          </cell>
        </row>
        <row r="304">
          <cell r="C304" t="str">
            <v>PSM-ZM202601210011-0041</v>
          </cell>
        </row>
        <row r="304">
          <cell r="F304" t="str">
            <v>HGC-Lib-26025904</v>
          </cell>
        </row>
        <row r="305">
          <cell r="C305" t="str">
            <v>PSM-ZM202601210011-0041</v>
          </cell>
        </row>
        <row r="305">
          <cell r="F305" t="str">
            <v>HGC-Lib-26025905</v>
          </cell>
        </row>
        <row r="306">
          <cell r="C306" t="str">
            <v>PSM-ZM202601210011-0041</v>
          </cell>
        </row>
        <row r="306">
          <cell r="F306" t="str">
            <v>HGC-Lib-26025906</v>
          </cell>
        </row>
        <row r="307">
          <cell r="C307" t="str">
            <v>PSM-ZM202601210011-0041</v>
          </cell>
        </row>
        <row r="307">
          <cell r="F307" t="str">
            <v>HGC-Lib-26025907</v>
          </cell>
        </row>
        <row r="308">
          <cell r="C308" t="str">
            <v>PSM-ZM202601210011-0041</v>
          </cell>
        </row>
        <row r="308">
          <cell r="F308" t="str">
            <v>HGC-Lib-26025908</v>
          </cell>
        </row>
        <row r="309">
          <cell r="C309" t="str">
            <v>PSM-ZM202601210011-0041</v>
          </cell>
        </row>
        <row r="309">
          <cell r="F309" t="str">
            <v>HGC-Lib-26025909</v>
          </cell>
        </row>
        <row r="310">
          <cell r="C310" t="str">
            <v>PSM-ZM202601210011-0041</v>
          </cell>
        </row>
        <row r="310">
          <cell r="F310" t="str">
            <v>HGC-Lib-26025910</v>
          </cell>
        </row>
        <row r="311">
          <cell r="C311" t="str">
            <v>PSM-ZM202601210011-0041</v>
          </cell>
        </row>
        <row r="311">
          <cell r="F311" t="str">
            <v>HGC-Lib-26025911</v>
          </cell>
        </row>
        <row r="312">
          <cell r="C312" t="str">
            <v>PSM-ZM202601210011-0041</v>
          </cell>
        </row>
        <row r="312">
          <cell r="F312" t="str">
            <v>HGC-Lib-26025912</v>
          </cell>
        </row>
        <row r="313">
          <cell r="C313" t="str">
            <v>PSM-ZM202601210011-0041</v>
          </cell>
        </row>
        <row r="313">
          <cell r="F313" t="str">
            <v>HGC-Lib-26025913</v>
          </cell>
        </row>
        <row r="314">
          <cell r="C314" t="str">
            <v>PSM-ZM202601210011-0041</v>
          </cell>
        </row>
        <row r="314">
          <cell r="F314" t="str">
            <v>HGC-Lib-26025914</v>
          </cell>
        </row>
        <row r="315">
          <cell r="C315" t="str">
            <v>PSM-ZM202601210011-0041</v>
          </cell>
        </row>
        <row r="315">
          <cell r="F315" t="str">
            <v>HGC-Lib-26025915</v>
          </cell>
        </row>
        <row r="316">
          <cell r="C316" t="str">
            <v>PSM-ZM202601210011-0041</v>
          </cell>
        </row>
        <row r="316">
          <cell r="F316" t="str">
            <v>HGC-Lib-26025916</v>
          </cell>
        </row>
        <row r="317">
          <cell r="C317" t="str">
            <v>PSM-ZM202601210011-0041</v>
          </cell>
        </row>
        <row r="317">
          <cell r="F317" t="str">
            <v>HGC-Lib-26025917</v>
          </cell>
        </row>
        <row r="318">
          <cell r="C318" t="str">
            <v>PSM-ZM202601210011-0041</v>
          </cell>
        </row>
        <row r="318">
          <cell r="F318" t="str">
            <v>HGC-Lib-26025918</v>
          </cell>
        </row>
        <row r="319">
          <cell r="C319" t="str">
            <v>PSM-ZM202601210011-0041</v>
          </cell>
        </row>
        <row r="319">
          <cell r="F319" t="str">
            <v>HGC-Lib-26025919</v>
          </cell>
        </row>
        <row r="320">
          <cell r="C320" t="str">
            <v>PSM-ZM202601210011-0041</v>
          </cell>
        </row>
        <row r="320">
          <cell r="F320" t="str">
            <v>HGC-Lib-26025920</v>
          </cell>
        </row>
        <row r="321">
          <cell r="C321" t="str">
            <v>PSM-ZM202601210011-0041</v>
          </cell>
        </row>
        <row r="321">
          <cell r="F321" t="str">
            <v>HGC-Lib-26025921</v>
          </cell>
        </row>
        <row r="322">
          <cell r="C322" t="str">
            <v>PSM-ZM202601210011-0041</v>
          </cell>
        </row>
        <row r="322">
          <cell r="F322" t="str">
            <v>HGC-Lib-26025922</v>
          </cell>
        </row>
        <row r="323">
          <cell r="C323" t="str">
            <v>PSM-ZM202601210011-0041</v>
          </cell>
        </row>
        <row r="323">
          <cell r="F323" t="str">
            <v>HGC-Lib-26025923</v>
          </cell>
        </row>
        <row r="324">
          <cell r="C324" t="str">
            <v>PSM-ZM202601210011-0041</v>
          </cell>
        </row>
        <row r="324">
          <cell r="F324" t="str">
            <v>HGC-Lib-26025924</v>
          </cell>
        </row>
        <row r="325">
          <cell r="C325" t="str">
            <v>PSM-ZM202601210011-0041</v>
          </cell>
        </row>
        <row r="325">
          <cell r="F325" t="str">
            <v>HGC-Lib-26025925</v>
          </cell>
        </row>
        <row r="326">
          <cell r="C326" t="str">
            <v>PSM-ZM202601210011-0041</v>
          </cell>
        </row>
        <row r="326">
          <cell r="F326" t="str">
            <v>HGC-Lib-26025926</v>
          </cell>
        </row>
        <row r="327">
          <cell r="C327" t="str">
            <v>PSM-ZM202507300002-0008</v>
          </cell>
        </row>
        <row r="327">
          <cell r="F327" t="str">
            <v>HGC-POOL-26025927</v>
          </cell>
        </row>
        <row r="328">
          <cell r="C328" t="str">
            <v>PSM-ZM202601210011-0038</v>
          </cell>
        </row>
        <row r="328">
          <cell r="F328" t="str">
            <v>HGC-Lib-26025928</v>
          </cell>
        </row>
        <row r="329">
          <cell r="C329" t="str">
            <v>PSM-ZM202601210011-0038</v>
          </cell>
        </row>
        <row r="329">
          <cell r="F329" t="str">
            <v>HGC-Lib-26025929</v>
          </cell>
        </row>
        <row r="330">
          <cell r="C330" t="str">
            <v>PSM-ZM202601210011-0038</v>
          </cell>
        </row>
        <row r="330">
          <cell r="F330" t="str">
            <v>HGC-Lib-26025930</v>
          </cell>
        </row>
        <row r="331">
          <cell r="C331" t="str">
            <v>PSM-ZM202601210011-0038</v>
          </cell>
        </row>
        <row r="331">
          <cell r="F331" t="str">
            <v>HGC-Lib-26025931</v>
          </cell>
        </row>
        <row r="332">
          <cell r="C332" t="str">
            <v>PSM-ZM202601210011-0038</v>
          </cell>
        </row>
        <row r="332">
          <cell r="F332" t="str">
            <v>HGC-Lib-26025932</v>
          </cell>
        </row>
        <row r="333">
          <cell r="C333" t="str">
            <v>PSM-ZM202601210011-0038</v>
          </cell>
        </row>
        <row r="333">
          <cell r="F333" t="str">
            <v>HGC-Lib-26025933</v>
          </cell>
        </row>
        <row r="334">
          <cell r="C334" t="str">
            <v>PSM-ZM202601210011-0038</v>
          </cell>
        </row>
        <row r="334">
          <cell r="F334" t="str">
            <v>HGC-Lib-26025934</v>
          </cell>
        </row>
        <row r="335">
          <cell r="C335" t="str">
            <v>PSM-ZM202601210011-0038</v>
          </cell>
        </row>
        <row r="335">
          <cell r="F335" t="str">
            <v>HGC-Lib-26025935</v>
          </cell>
        </row>
        <row r="336">
          <cell r="C336" t="str">
            <v>PSM-ZM202601210011-0038</v>
          </cell>
        </row>
        <row r="336">
          <cell r="F336" t="str">
            <v>HGC-Lib-26025936</v>
          </cell>
        </row>
        <row r="337">
          <cell r="C337" t="str">
            <v>PSM-ZM202601210011-0038</v>
          </cell>
        </row>
        <row r="337">
          <cell r="F337" t="str">
            <v>HGC-Lib-26025937</v>
          </cell>
        </row>
        <row r="338">
          <cell r="C338" t="str">
            <v>PSM-ZM202601210011-0038</v>
          </cell>
        </row>
        <row r="338">
          <cell r="F338" t="str">
            <v>HGC-Lib-26025938</v>
          </cell>
        </row>
        <row r="339">
          <cell r="C339" t="str">
            <v>PSM-ZM202601210011-0038</v>
          </cell>
        </row>
        <row r="339">
          <cell r="F339" t="str">
            <v>HGC-Lib-26025939</v>
          </cell>
        </row>
        <row r="340">
          <cell r="C340" t="str">
            <v>PSM-ZM202601210011-0038</v>
          </cell>
        </row>
        <row r="340">
          <cell r="F340" t="str">
            <v>HGC-Lib-26025940</v>
          </cell>
        </row>
        <row r="341">
          <cell r="C341" t="str">
            <v>PSM-ZM202601210011-0038</v>
          </cell>
        </row>
        <row r="341">
          <cell r="F341" t="str">
            <v>HGC-Lib-26025941</v>
          </cell>
        </row>
        <row r="342">
          <cell r="C342" t="str">
            <v>PSM-ZM202601210011-0038</v>
          </cell>
        </row>
        <row r="342">
          <cell r="F342" t="str">
            <v>HGC-Lib-26025942</v>
          </cell>
        </row>
        <row r="343">
          <cell r="C343" t="str">
            <v>PSM-ZM202601210011-0038</v>
          </cell>
        </row>
        <row r="343">
          <cell r="F343" t="str">
            <v>HGC-Lib-26025943</v>
          </cell>
        </row>
        <row r="344">
          <cell r="C344" t="str">
            <v>PSM-ZM202601210011-0038</v>
          </cell>
        </row>
        <row r="344">
          <cell r="F344" t="str">
            <v>HGC-Lib-26025944</v>
          </cell>
        </row>
        <row r="345">
          <cell r="C345" t="str">
            <v>PSM-ZM202601210011-0038</v>
          </cell>
        </row>
        <row r="345">
          <cell r="F345" t="str">
            <v>HGC-Lib-26025945</v>
          </cell>
        </row>
        <row r="346">
          <cell r="C346" t="str">
            <v>PSM-ZM202601210011-0038</v>
          </cell>
        </row>
        <row r="346">
          <cell r="F346" t="str">
            <v>HGC-Lib-26025946</v>
          </cell>
        </row>
        <row r="347">
          <cell r="C347" t="str">
            <v>PSM-ZM202601210011-0038</v>
          </cell>
        </row>
        <row r="347">
          <cell r="F347" t="str">
            <v>HGC-Lib-26025947</v>
          </cell>
        </row>
        <row r="348">
          <cell r="C348" t="str">
            <v>PSM-ZM202601210011-0038</v>
          </cell>
        </row>
        <row r="348">
          <cell r="F348" t="str">
            <v>HGC-Lib-26025948</v>
          </cell>
        </row>
        <row r="349">
          <cell r="C349" t="str">
            <v>PSM-ZM202601210011-0038</v>
          </cell>
        </row>
        <row r="349">
          <cell r="F349" t="str">
            <v>HGC-Lib-26025949</v>
          </cell>
        </row>
        <row r="350">
          <cell r="C350" t="str">
            <v>PSM-ZM202601210011-0038</v>
          </cell>
        </row>
        <row r="350">
          <cell r="F350" t="str">
            <v>HGC-Lib-26025950</v>
          </cell>
        </row>
        <row r="351">
          <cell r="C351" t="str">
            <v>PSM-ZM202601210011-0038</v>
          </cell>
        </row>
        <row r="351">
          <cell r="F351" t="str">
            <v>HGC-Lib-26025951</v>
          </cell>
        </row>
        <row r="352">
          <cell r="C352" t="str">
            <v>PSM-ZM202601210011-0038</v>
          </cell>
        </row>
        <row r="352">
          <cell r="F352" t="str">
            <v>HGC-Lib-26025952</v>
          </cell>
        </row>
        <row r="353">
          <cell r="C353" t="str">
            <v>PSM-ZM202601210011-0038</v>
          </cell>
        </row>
        <row r="353">
          <cell r="F353" t="str">
            <v>HGC-Lib-26025953</v>
          </cell>
        </row>
        <row r="354">
          <cell r="C354" t="str">
            <v>PSM-ZM202601210011-0038</v>
          </cell>
        </row>
        <row r="354">
          <cell r="F354" t="str">
            <v>HGC-Lib-26025954</v>
          </cell>
        </row>
        <row r="355">
          <cell r="C355" t="str">
            <v>PSM-ZM202601210011-0038</v>
          </cell>
        </row>
        <row r="355">
          <cell r="F355" t="str">
            <v>HGC-Lib-26025955</v>
          </cell>
        </row>
        <row r="356">
          <cell r="C356" t="str">
            <v>PSM-ZM202601210011-0038</v>
          </cell>
        </row>
        <row r="356">
          <cell r="F356" t="str">
            <v>HGC-Lib-26025956</v>
          </cell>
        </row>
        <row r="357">
          <cell r="C357" t="str">
            <v>PSM-ZM202601210011-0038</v>
          </cell>
        </row>
        <row r="357">
          <cell r="F357" t="str">
            <v>HGC-Lib-26025957</v>
          </cell>
        </row>
        <row r="358">
          <cell r="C358" t="str">
            <v>PSM-ZM202601210011-0038</v>
          </cell>
        </row>
        <row r="358">
          <cell r="F358" t="str">
            <v>HGC-Lib-26025958</v>
          </cell>
        </row>
        <row r="359">
          <cell r="C359" t="str">
            <v>PSM-ZM202601210011-0038</v>
          </cell>
        </row>
        <row r="359">
          <cell r="F359" t="str">
            <v>HGC-Lib-26025959</v>
          </cell>
        </row>
        <row r="360">
          <cell r="C360" t="str">
            <v>PSM-ZM202601210011-0038</v>
          </cell>
        </row>
        <row r="360">
          <cell r="F360" t="str">
            <v>HGC-Lib-26025960</v>
          </cell>
        </row>
        <row r="361">
          <cell r="C361" t="str">
            <v>PSM-ZM202601210011-0038</v>
          </cell>
        </row>
        <row r="361">
          <cell r="F361" t="str">
            <v>HGC-Lib-26025961</v>
          </cell>
        </row>
        <row r="362">
          <cell r="C362" t="str">
            <v>PSM-ZM202601210011-0038</v>
          </cell>
        </row>
        <row r="362">
          <cell r="F362" t="str">
            <v>HGC-Lib-26025962</v>
          </cell>
        </row>
        <row r="363">
          <cell r="C363" t="str">
            <v>PSM-ZM202601210011-0038</v>
          </cell>
        </row>
        <row r="363">
          <cell r="F363" t="str">
            <v>HGC-Lib-26025963</v>
          </cell>
        </row>
        <row r="364">
          <cell r="C364" t="str">
            <v>PSM-ZM202601210011-0038</v>
          </cell>
        </row>
        <row r="364">
          <cell r="F364" t="str">
            <v>HGC-Lib-26025964</v>
          </cell>
        </row>
        <row r="365">
          <cell r="C365" t="str">
            <v>PSM-ZM202601210011-0038</v>
          </cell>
        </row>
        <row r="365">
          <cell r="F365" t="str">
            <v>HGC-Lib-26025965</v>
          </cell>
        </row>
        <row r="366">
          <cell r="C366" t="str">
            <v>PSM-ZM202601210011-0038</v>
          </cell>
        </row>
        <row r="366">
          <cell r="F366" t="str">
            <v>HGC-Lib-26025966</v>
          </cell>
        </row>
        <row r="367">
          <cell r="C367" t="str">
            <v>PSM-ZM202601210011-0038</v>
          </cell>
        </row>
        <row r="367">
          <cell r="F367" t="str">
            <v>HGC-Lib-26025967</v>
          </cell>
        </row>
        <row r="368">
          <cell r="C368" t="str">
            <v>PSM-ZM202601210011-0038</v>
          </cell>
        </row>
        <row r="368">
          <cell r="F368" t="str">
            <v>HGC-Lib-26025968</v>
          </cell>
        </row>
        <row r="369">
          <cell r="C369" t="str">
            <v>PSM-ZM202601210011-0038</v>
          </cell>
        </row>
        <row r="369">
          <cell r="F369" t="str">
            <v>HGC-Lib-26025969</v>
          </cell>
        </row>
        <row r="370">
          <cell r="C370" t="str">
            <v>PSM-ZM202601210011-0038</v>
          </cell>
        </row>
        <row r="370">
          <cell r="F370" t="str">
            <v>HGC-Lib-26025972</v>
          </cell>
        </row>
        <row r="371">
          <cell r="C371" t="str">
            <v>PSM-ZM202601210011-0038</v>
          </cell>
        </row>
        <row r="371">
          <cell r="F371" t="str">
            <v>HGC-Lib-26025973</v>
          </cell>
        </row>
        <row r="372">
          <cell r="C372" t="str">
            <v>PSM-ZM202601210011-0038</v>
          </cell>
        </row>
        <row r="372">
          <cell r="F372" t="str">
            <v>HGC-Lib-26025974</v>
          </cell>
        </row>
        <row r="373">
          <cell r="C373" t="str">
            <v>PSM-ZM202601210011-0038</v>
          </cell>
        </row>
        <row r="373">
          <cell r="F373" t="str">
            <v>HGC-Lib-26025975</v>
          </cell>
        </row>
        <row r="374">
          <cell r="C374" t="str">
            <v>PSM-ZM202601210011-0038</v>
          </cell>
        </row>
        <row r="374">
          <cell r="F374" t="str">
            <v>HGC-Lib-26025976</v>
          </cell>
        </row>
        <row r="375">
          <cell r="C375" t="str">
            <v>PSM-ZM202601210011-0038</v>
          </cell>
        </row>
        <row r="375">
          <cell r="F375" t="str">
            <v>HGC-Lib-26025977</v>
          </cell>
        </row>
        <row r="376">
          <cell r="C376" t="str">
            <v>PSM-ZM202601210011-0038</v>
          </cell>
        </row>
        <row r="376">
          <cell r="F376" t="str">
            <v>HGC-Lib-26025978</v>
          </cell>
        </row>
        <row r="377">
          <cell r="C377" t="str">
            <v>PSM-ZM202601210011-0038</v>
          </cell>
        </row>
        <row r="377">
          <cell r="F377" t="str">
            <v>HGC-Lib-26025979</v>
          </cell>
        </row>
        <row r="378">
          <cell r="C378" t="str">
            <v>PSM-ZM202601210011-0038</v>
          </cell>
        </row>
        <row r="378">
          <cell r="F378" t="str">
            <v>HGC-Lib-26025980</v>
          </cell>
        </row>
        <row r="379">
          <cell r="C379" t="str">
            <v>PSM-ZM202601210011-0038</v>
          </cell>
        </row>
        <row r="379">
          <cell r="F379" t="str">
            <v>HGC-Lib-26025981</v>
          </cell>
        </row>
        <row r="380">
          <cell r="C380" t="str">
            <v>PSM-ZM202601210011-0038</v>
          </cell>
        </row>
        <row r="380">
          <cell r="F380" t="str">
            <v>HGC-Lib-26025982</v>
          </cell>
        </row>
        <row r="381">
          <cell r="C381" t="str">
            <v>PSM-ZM202601210011-0038</v>
          </cell>
        </row>
        <row r="381">
          <cell r="F381" t="str">
            <v>HGC-Lib-26025983</v>
          </cell>
        </row>
        <row r="382">
          <cell r="C382" t="str">
            <v>PSM-ZM202601210011-0038</v>
          </cell>
        </row>
        <row r="382">
          <cell r="F382" t="str">
            <v>HGC-Lib-26025984</v>
          </cell>
        </row>
        <row r="383">
          <cell r="C383" t="str">
            <v>PSM-ZM202601210011-0038</v>
          </cell>
        </row>
        <row r="383">
          <cell r="F383" t="str">
            <v>HGC-Lib-26025985</v>
          </cell>
        </row>
        <row r="384">
          <cell r="C384" t="str">
            <v>PSM-ZM202601210011-0038</v>
          </cell>
        </row>
        <row r="384">
          <cell r="F384" t="str">
            <v>HGC-Lib-26025986</v>
          </cell>
        </row>
        <row r="385">
          <cell r="C385" t="str">
            <v>PSM-ZM202601210011-0038</v>
          </cell>
        </row>
        <row r="385">
          <cell r="F385" t="str">
            <v>HGC-Lib-26025987</v>
          </cell>
        </row>
        <row r="386">
          <cell r="C386" t="str">
            <v>PSM-ZM202601210011-0038</v>
          </cell>
        </row>
        <row r="386">
          <cell r="F386" t="str">
            <v>HGC-Lib-26025988</v>
          </cell>
        </row>
        <row r="387">
          <cell r="C387" t="str">
            <v>PSM-ZM202601210011-0038</v>
          </cell>
        </row>
        <row r="387">
          <cell r="F387" t="str">
            <v>HGC-Lib-26025989</v>
          </cell>
        </row>
        <row r="388">
          <cell r="C388" t="str">
            <v>PSM-ZM202601210011-0038</v>
          </cell>
        </row>
        <row r="388">
          <cell r="F388" t="str">
            <v>HGC-Lib-26025990</v>
          </cell>
        </row>
        <row r="389">
          <cell r="C389" t="str">
            <v>PSM-ZM202601210011-0038</v>
          </cell>
        </row>
        <row r="389">
          <cell r="F389" t="str">
            <v>HGC-Lib-26025991</v>
          </cell>
        </row>
        <row r="390">
          <cell r="C390" t="str">
            <v>PSM-ZM202601210011-0038</v>
          </cell>
        </row>
        <row r="390">
          <cell r="F390" t="str">
            <v>HGC-Lib-26025992</v>
          </cell>
        </row>
        <row r="391">
          <cell r="C391" t="str">
            <v>PSM-ZM202601210011-0038</v>
          </cell>
        </row>
        <row r="391">
          <cell r="F391" t="str">
            <v>HGC-Lib-26025993</v>
          </cell>
        </row>
        <row r="392">
          <cell r="C392" t="str">
            <v>PSM-ZM202601210011-0038</v>
          </cell>
        </row>
        <row r="392">
          <cell r="F392" t="str">
            <v>HGC-Lib-26025994</v>
          </cell>
        </row>
        <row r="393">
          <cell r="C393" t="str">
            <v>PSM-ZM202601210011-0039</v>
          </cell>
        </row>
        <row r="393">
          <cell r="F393" t="str">
            <v>HGC-Lib-26025995</v>
          </cell>
        </row>
        <row r="394">
          <cell r="C394" t="str">
            <v>PSM-ZM202601210011-0039</v>
          </cell>
        </row>
        <row r="394">
          <cell r="F394" t="str">
            <v>HGC-Lib-26025996</v>
          </cell>
        </row>
        <row r="395">
          <cell r="C395" t="str">
            <v>PSM-ZM202601210011-0039</v>
          </cell>
        </row>
        <row r="395">
          <cell r="F395" t="str">
            <v>HGC-Lib-26025997</v>
          </cell>
        </row>
        <row r="396">
          <cell r="C396" t="str">
            <v>PSM-ZM202601210011-0040</v>
          </cell>
        </row>
        <row r="396">
          <cell r="F396" t="str">
            <v>HGC-POOL-26025998</v>
          </cell>
        </row>
        <row r="397">
          <cell r="C397" t="str">
            <v>PSM-ZM202601210011-0040</v>
          </cell>
        </row>
        <row r="397">
          <cell r="F397" t="str">
            <v>HGC-POOL-26025999</v>
          </cell>
        </row>
        <row r="398">
          <cell r="C398" t="str">
            <v>PSM-ZM202601210011-0042</v>
          </cell>
        </row>
        <row r="398">
          <cell r="F398" t="str">
            <v>HGC-POOL-26026000</v>
          </cell>
        </row>
        <row r="399">
          <cell r="C399" t="str">
            <v>PSM-ZM202601210011-0042</v>
          </cell>
        </row>
        <row r="399">
          <cell r="F399" t="str">
            <v>HGC-POOL-26026001</v>
          </cell>
        </row>
        <row r="400">
          <cell r="C400" t="str">
            <v>PSM-ZM202601210011-0042</v>
          </cell>
        </row>
        <row r="400">
          <cell r="F400" t="str">
            <v>HGC-Lib-26026002</v>
          </cell>
        </row>
        <row r="401">
          <cell r="C401" t="str">
            <v>PSM-ZM202601210011-0042</v>
          </cell>
        </row>
        <row r="401">
          <cell r="F401" t="str">
            <v>HGC-Lib-26026003</v>
          </cell>
        </row>
        <row r="402">
          <cell r="C402" t="str">
            <v>PSM-ZM202601210011-0042</v>
          </cell>
        </row>
        <row r="402">
          <cell r="F402" t="str">
            <v>HGC-Lib-26026004</v>
          </cell>
        </row>
        <row r="403">
          <cell r="C403" t="str">
            <v>PSM-ZM202601210011-0042</v>
          </cell>
        </row>
        <row r="403">
          <cell r="F403" t="str">
            <v>HGC-Lib-26026005</v>
          </cell>
        </row>
        <row r="404">
          <cell r="C404" t="str">
            <v>PSM-ZM202601210011-0042</v>
          </cell>
        </row>
        <row r="404">
          <cell r="F404" t="str">
            <v>HGC-Lib-26026006</v>
          </cell>
        </row>
        <row r="405">
          <cell r="C405" t="str">
            <v>PSM-ZM202601210011-0042</v>
          </cell>
        </row>
        <row r="405">
          <cell r="F405" t="str">
            <v>HGC-Lib-26026007</v>
          </cell>
        </row>
        <row r="406">
          <cell r="C406" t="str">
            <v>PSM-ZM202601210011-0042</v>
          </cell>
        </row>
        <row r="406">
          <cell r="F406" t="str">
            <v>HGC-Lib-26026008</v>
          </cell>
        </row>
        <row r="407">
          <cell r="C407" t="str">
            <v>PSM-ZM202601210011-0042</v>
          </cell>
        </row>
        <row r="407">
          <cell r="F407" t="str">
            <v>HGC-Lib-26026009</v>
          </cell>
        </row>
        <row r="408">
          <cell r="C408" t="str">
            <v>PSM-ZM202601210011-0042</v>
          </cell>
        </row>
        <row r="408">
          <cell r="F408" t="str">
            <v>HGC-Lib-26026010</v>
          </cell>
        </row>
        <row r="409">
          <cell r="C409" t="str">
            <v>PSM-ZM202512160005-0099</v>
          </cell>
        </row>
        <row r="409">
          <cell r="F409" t="str">
            <v>HGC-Lib-26026011</v>
          </cell>
        </row>
        <row r="410">
          <cell r="C410" t="str">
            <v>PSM-ZM202512160005-0099</v>
          </cell>
        </row>
        <row r="410">
          <cell r="F410" t="str">
            <v>HGC-Lib-26026012</v>
          </cell>
        </row>
        <row r="411">
          <cell r="C411" t="str">
            <v>PSM-ZM202512160005-0099</v>
          </cell>
        </row>
        <row r="411">
          <cell r="F411" t="str">
            <v>HGC-Lib-26026013</v>
          </cell>
        </row>
        <row r="412">
          <cell r="C412" t="str">
            <v>PSM-ZM202512160005-0099</v>
          </cell>
        </row>
        <row r="412">
          <cell r="F412" t="str">
            <v>HGC-Lib-26026014</v>
          </cell>
        </row>
        <row r="413">
          <cell r="C413" t="str">
            <v>PSM-ZM202512160005-0099</v>
          </cell>
        </row>
        <row r="413">
          <cell r="F413" t="str">
            <v>HGC-Lib-26026015</v>
          </cell>
        </row>
        <row r="414">
          <cell r="C414" t="str">
            <v>PSM-ZM202512160005-0099</v>
          </cell>
        </row>
        <row r="414">
          <cell r="F414" t="str">
            <v>HGC-Lib-26026016</v>
          </cell>
        </row>
        <row r="415">
          <cell r="C415" t="str">
            <v>PSM-ZM202512160005-0099</v>
          </cell>
        </row>
        <row r="415">
          <cell r="F415" t="str">
            <v>HGC-Lib-26026017</v>
          </cell>
        </row>
        <row r="416">
          <cell r="C416" t="str">
            <v>PSM-ZM202512160005-0099</v>
          </cell>
        </row>
        <row r="416">
          <cell r="F416" t="str">
            <v>HGC-Lib-26026018</v>
          </cell>
        </row>
        <row r="417">
          <cell r="C417" t="str">
            <v>PSM-ZM202512160005-0100</v>
          </cell>
        </row>
        <row r="417">
          <cell r="F417" t="str">
            <v>HGC-Lib-26026019</v>
          </cell>
        </row>
        <row r="418">
          <cell r="C418" t="str">
            <v>PSM-ZM202512160005-0100</v>
          </cell>
        </row>
        <row r="418">
          <cell r="F418" t="str">
            <v>HGC-Lib-26026020</v>
          </cell>
        </row>
        <row r="419">
          <cell r="C419" t="str">
            <v>PSM-ZM202512160005-0100</v>
          </cell>
        </row>
        <row r="419">
          <cell r="F419" t="str">
            <v>HGC-Lib-26026021</v>
          </cell>
        </row>
        <row r="420">
          <cell r="C420" t="str">
            <v>PSM-ZM202512160005-0100</v>
          </cell>
        </row>
        <row r="420">
          <cell r="F420" t="str">
            <v>HGC-Lib-26026022</v>
          </cell>
        </row>
        <row r="421">
          <cell r="C421" t="str">
            <v>PSM-ZM202512160005-0100</v>
          </cell>
        </row>
        <row r="421">
          <cell r="F421" t="str">
            <v>HGC-Lib-26026023</v>
          </cell>
        </row>
        <row r="422">
          <cell r="C422" t="str">
            <v>PSM-ZM202512160005-0100</v>
          </cell>
        </row>
        <row r="422">
          <cell r="F422" t="str">
            <v>HGC-Lib-26026024</v>
          </cell>
        </row>
        <row r="423">
          <cell r="C423" t="str">
            <v>PSM-ZM202512160005-0100</v>
          </cell>
        </row>
        <row r="423">
          <cell r="F423" t="str">
            <v>HGC-Lib-26026025</v>
          </cell>
        </row>
        <row r="424">
          <cell r="C424" t="str">
            <v>PSM-ZM202512160005-0100</v>
          </cell>
        </row>
        <row r="424">
          <cell r="F424" t="str">
            <v>HGC-Lib-26026026</v>
          </cell>
        </row>
        <row r="425">
          <cell r="C425" t="str">
            <v>PSM-ZM202512160005-0100</v>
          </cell>
        </row>
        <row r="425">
          <cell r="F425" t="str">
            <v>HGC-Lib-26026027</v>
          </cell>
        </row>
        <row r="426">
          <cell r="C426" t="str">
            <v>PSM-ZM202512160005-0100</v>
          </cell>
        </row>
        <row r="426">
          <cell r="F426" t="str">
            <v>HGC-Lib-26026028</v>
          </cell>
        </row>
        <row r="427">
          <cell r="C427" t="str">
            <v>PSM-ZM202512160005-0100</v>
          </cell>
        </row>
        <row r="427">
          <cell r="F427" t="str">
            <v>HGC-Lib-26026029</v>
          </cell>
        </row>
        <row r="428">
          <cell r="C428" t="str">
            <v>PSM-ZM202512160005-0100</v>
          </cell>
        </row>
        <row r="428">
          <cell r="F428" t="str">
            <v>HGC-Lib-26026030</v>
          </cell>
        </row>
        <row r="429">
          <cell r="C429" t="str">
            <v>PSM-ZM202512160005-0100</v>
          </cell>
        </row>
        <row r="429">
          <cell r="F429" t="str">
            <v>HGC-Lib-26026031</v>
          </cell>
        </row>
        <row r="430">
          <cell r="C430" t="str">
            <v>PSM-ZM202512160005-0100</v>
          </cell>
        </row>
        <row r="430">
          <cell r="F430" t="str">
            <v>HGC-Lib-26026032</v>
          </cell>
        </row>
        <row r="431">
          <cell r="C431" t="str">
            <v>PSM-ZM202512160005-0100</v>
          </cell>
        </row>
        <row r="431">
          <cell r="F431" t="str">
            <v>HGC-Lib-26026033</v>
          </cell>
        </row>
        <row r="432">
          <cell r="C432" t="str">
            <v>PSM-ZM202512160005-0100</v>
          </cell>
        </row>
        <row r="432">
          <cell r="F432" t="str">
            <v>HGC-Lib-26026034</v>
          </cell>
        </row>
        <row r="433">
          <cell r="C433" t="str">
            <v>PSM-ZM202512160005-0100</v>
          </cell>
        </row>
        <row r="433">
          <cell r="F433" t="str">
            <v>HGC-Lib-26026035</v>
          </cell>
        </row>
        <row r="434">
          <cell r="C434" t="str">
            <v>PSM-ZM202512160005-0100</v>
          </cell>
        </row>
        <row r="434">
          <cell r="F434" t="str">
            <v>HGC-Lib-26026036</v>
          </cell>
        </row>
        <row r="435">
          <cell r="C435" t="str">
            <v>PSM-ZM202512160005-0100</v>
          </cell>
        </row>
        <row r="435">
          <cell r="F435" t="str">
            <v>HGC-Lib-26026037</v>
          </cell>
        </row>
        <row r="436">
          <cell r="C436" t="str">
            <v>PSM-ZM202512160005-0100</v>
          </cell>
        </row>
        <row r="436">
          <cell r="F436" t="str">
            <v>HGC-Lib-26026038</v>
          </cell>
        </row>
        <row r="437">
          <cell r="C437" t="str">
            <v>PSM-ZM202512160005-0101</v>
          </cell>
        </row>
        <row r="437">
          <cell r="F437" t="str">
            <v>HGC-Lib-26026039</v>
          </cell>
        </row>
        <row r="438">
          <cell r="C438" t="str">
            <v>PSM-ZM202512160005-0101</v>
          </cell>
        </row>
        <row r="438">
          <cell r="F438" t="str">
            <v>HGC-Lib-26026040</v>
          </cell>
        </row>
        <row r="439">
          <cell r="C439" t="str">
            <v>PSM-ZM202512160005-0101</v>
          </cell>
        </row>
        <row r="439">
          <cell r="F439" t="str">
            <v>HGC-Lib-26026041</v>
          </cell>
        </row>
        <row r="440">
          <cell r="C440" t="str">
            <v>PSM-ZM202512160005-0101</v>
          </cell>
        </row>
        <row r="440">
          <cell r="F440" t="str">
            <v>HGC-Lib-26026042</v>
          </cell>
        </row>
        <row r="441">
          <cell r="C441" t="str">
            <v>PSM-ZM202512160005-0101</v>
          </cell>
        </row>
        <row r="441">
          <cell r="F441" t="str">
            <v>HGC-Lib-26026043</v>
          </cell>
        </row>
        <row r="442">
          <cell r="C442" t="str">
            <v>PSM-ZM202512160005-0101</v>
          </cell>
        </row>
        <row r="442">
          <cell r="F442" t="str">
            <v>HGC-Lib-26026044</v>
          </cell>
        </row>
        <row r="443">
          <cell r="C443" t="str">
            <v>PSM-ZM202512160005-0101</v>
          </cell>
        </row>
        <row r="443">
          <cell r="F443" t="str">
            <v>HGC-Lib-26026045</v>
          </cell>
        </row>
        <row r="444">
          <cell r="C444" t="str">
            <v>PSM-ZM202512160005-0101</v>
          </cell>
        </row>
        <row r="444">
          <cell r="F444" t="str">
            <v>HGC-Lib-26026046</v>
          </cell>
        </row>
        <row r="445">
          <cell r="C445" t="str">
            <v>PSM-ZM202512160005-0101</v>
          </cell>
        </row>
        <row r="445">
          <cell r="F445" t="str">
            <v>HGC-Lib-26026047</v>
          </cell>
        </row>
        <row r="446">
          <cell r="C446" t="str">
            <v>PSM-ZM202512160005-0101</v>
          </cell>
        </row>
        <row r="446">
          <cell r="F446" t="str">
            <v>HGC-Lib-26026048</v>
          </cell>
        </row>
        <row r="447">
          <cell r="C447" t="str">
            <v>PSM-ZM202512160005-0101</v>
          </cell>
        </row>
        <row r="447">
          <cell r="F447" t="str">
            <v>HGC-Lib-26026049</v>
          </cell>
        </row>
        <row r="448">
          <cell r="C448" t="str">
            <v>PSM-ZM202512160005-0101</v>
          </cell>
        </row>
        <row r="448">
          <cell r="F448" t="str">
            <v>HGC-Lib-26026050</v>
          </cell>
        </row>
        <row r="449">
          <cell r="C449" t="str">
            <v>PSM-ZM202512160005-0101</v>
          </cell>
        </row>
        <row r="449">
          <cell r="F449" t="str">
            <v>HGC-Lib-26026051</v>
          </cell>
        </row>
        <row r="450">
          <cell r="C450" t="str">
            <v>PSM-ZM202512160005-0101</v>
          </cell>
        </row>
        <row r="450">
          <cell r="F450" t="str">
            <v>HGC-Lib-26026052</v>
          </cell>
        </row>
        <row r="451">
          <cell r="C451" t="str">
            <v>PSM-ZM202512160005-0101</v>
          </cell>
        </row>
        <row r="451">
          <cell r="F451" t="str">
            <v>HGC-Lib-26026053</v>
          </cell>
        </row>
        <row r="452">
          <cell r="C452" t="str">
            <v>PSM-ZM202512160005-0101</v>
          </cell>
        </row>
        <row r="452">
          <cell r="F452" t="str">
            <v>HGC-Lib-26026054</v>
          </cell>
        </row>
        <row r="453">
          <cell r="C453" t="str">
            <v>PSM-ZM202512160005-0101</v>
          </cell>
        </row>
        <row r="453">
          <cell r="F453" t="str">
            <v>HGC-Lib-26026055</v>
          </cell>
        </row>
        <row r="454">
          <cell r="C454" t="str">
            <v>PSM-ZM202512160005-0101</v>
          </cell>
        </row>
        <row r="454">
          <cell r="F454" t="str">
            <v>HGC-Lib-26026056</v>
          </cell>
        </row>
        <row r="455">
          <cell r="C455" t="str">
            <v>PSM-ZM202508060010-0152</v>
          </cell>
        </row>
        <row r="455">
          <cell r="F455" t="str">
            <v>HGC-POOL-26026090</v>
          </cell>
        </row>
        <row r="456">
          <cell r="C456" t="str">
            <v>PSM-ZM202508060010-0152</v>
          </cell>
        </row>
        <row r="456">
          <cell r="F456" t="str">
            <v>HGC-POOL-26026091</v>
          </cell>
        </row>
        <row r="457">
          <cell r="C457" t="str">
            <v>PSM-ZM202508060010-0152</v>
          </cell>
        </row>
        <row r="457">
          <cell r="F457" t="str">
            <v>HGC-POOL-26026092</v>
          </cell>
        </row>
        <row r="458">
          <cell r="C458" t="str">
            <v>PSM-ZM202511060005-0039</v>
          </cell>
        </row>
        <row r="458">
          <cell r="F458" t="str">
            <v>HGC-POOL-26026557</v>
          </cell>
        </row>
        <row r="459">
          <cell r="C459" t="str">
            <v>HGC20250418008-0033</v>
          </cell>
        </row>
        <row r="459">
          <cell r="F459" t="str">
            <v>HGC-POOL-26026076</v>
          </cell>
        </row>
        <row r="460">
          <cell r="C460" t="str">
            <v>HGC20250418008-0033</v>
          </cell>
        </row>
        <row r="460">
          <cell r="F460" t="str">
            <v>HGC-POOL-26026077</v>
          </cell>
        </row>
        <row r="461">
          <cell r="C461" t="str">
            <v>HGC20250306005-0598</v>
          </cell>
        </row>
        <row r="461">
          <cell r="F461" t="str">
            <v>HGC-Lib-26026079</v>
          </cell>
        </row>
        <row r="462">
          <cell r="C462" t="str">
            <v>HGC20250306005-0598</v>
          </cell>
        </row>
        <row r="462">
          <cell r="F462" t="str">
            <v>HGC-Lib-26026080</v>
          </cell>
        </row>
        <row r="463">
          <cell r="C463" t="str">
            <v>HGC20250306005-0598</v>
          </cell>
        </row>
        <row r="463">
          <cell r="F463" t="str">
            <v>HGC-Lib-26026081</v>
          </cell>
        </row>
        <row r="464">
          <cell r="C464" t="str">
            <v>HGC20250306005-0598</v>
          </cell>
        </row>
        <row r="464">
          <cell r="F464" t="str">
            <v>HGC-Lib-26026082</v>
          </cell>
        </row>
        <row r="465">
          <cell r="C465" t="str">
            <v>HGC20250306005-0598</v>
          </cell>
        </row>
        <row r="465">
          <cell r="F465" t="str">
            <v>HGC-Lib-26026083</v>
          </cell>
        </row>
        <row r="466">
          <cell r="C466" t="str">
            <v>HGC20250306005-0598</v>
          </cell>
        </row>
        <row r="466">
          <cell r="F466" t="str">
            <v>HGC-Lib-26026084</v>
          </cell>
        </row>
        <row r="467">
          <cell r="C467" t="str">
            <v>HGC20250306005-0598</v>
          </cell>
        </row>
        <row r="467">
          <cell r="F467" t="str">
            <v>HGC-Lib-26026085</v>
          </cell>
        </row>
        <row r="468">
          <cell r="C468" t="str">
            <v>HGC20250306005-0598</v>
          </cell>
        </row>
        <row r="468">
          <cell r="F468" t="str">
            <v>HGC-Lib-26026086</v>
          </cell>
        </row>
        <row r="469">
          <cell r="C469" t="str">
            <v>HGC20250306005-0598</v>
          </cell>
        </row>
        <row r="469">
          <cell r="F469" t="str">
            <v>HGC-Lib-26026087</v>
          </cell>
        </row>
        <row r="470">
          <cell r="C470" t="str">
            <v>HGC20250306005-0598</v>
          </cell>
        </row>
        <row r="470">
          <cell r="F470" t="str">
            <v>HGC-Lib-26026088</v>
          </cell>
        </row>
        <row r="471">
          <cell r="C471" t="str">
            <v>HGC20250306005-0598</v>
          </cell>
        </row>
        <row r="471">
          <cell r="F471" t="str">
            <v>HGC-Lib-26026089</v>
          </cell>
        </row>
        <row r="472">
          <cell r="C472" t="str">
            <v>HGC20250228003-0310</v>
          </cell>
        </row>
        <row r="472">
          <cell r="F472" t="str">
            <v>HGC-Lib-26026318</v>
          </cell>
        </row>
        <row r="473">
          <cell r="C473" t="str">
            <v>HGC20250228003-0310</v>
          </cell>
        </row>
        <row r="473">
          <cell r="F473" t="str">
            <v>HGC-Lib-26026319</v>
          </cell>
        </row>
        <row r="474">
          <cell r="C474" t="str">
            <v>HGC20250228003-0310</v>
          </cell>
        </row>
        <row r="474">
          <cell r="F474" t="str">
            <v>HGC-Lib-26026320</v>
          </cell>
        </row>
        <row r="475">
          <cell r="C475" t="str">
            <v>HGC20250228003-0310</v>
          </cell>
        </row>
        <row r="475">
          <cell r="F475" t="str">
            <v>HGC-Lib-26026321</v>
          </cell>
        </row>
        <row r="476">
          <cell r="C476" t="str">
            <v>HGC20250228003-0310</v>
          </cell>
        </row>
        <row r="476">
          <cell r="F476" t="str">
            <v>HGC-Lib-26026322</v>
          </cell>
        </row>
        <row r="477">
          <cell r="C477" t="str">
            <v>HGC20250228003-0310</v>
          </cell>
        </row>
        <row r="477">
          <cell r="F477" t="str">
            <v>HGC-Lib-26026323</v>
          </cell>
        </row>
        <row r="478">
          <cell r="C478" t="str">
            <v>HGC20250228003-0310</v>
          </cell>
        </row>
        <row r="478">
          <cell r="F478" t="str">
            <v>HGC-Lib-26026324</v>
          </cell>
        </row>
        <row r="479">
          <cell r="C479" t="str">
            <v>HGC20250228003-0310</v>
          </cell>
        </row>
        <row r="479">
          <cell r="F479" t="str">
            <v>HGC-Lib-26026325</v>
          </cell>
        </row>
        <row r="480">
          <cell r="C480" t="str">
            <v>HGC20250228003-0310</v>
          </cell>
        </row>
        <row r="480">
          <cell r="F480" t="str">
            <v>HGC-Lib-26026326</v>
          </cell>
        </row>
        <row r="481">
          <cell r="C481" t="str">
            <v>HGC20250228003-0310</v>
          </cell>
        </row>
        <row r="481">
          <cell r="F481" t="str">
            <v>HGC-Lib-26026327</v>
          </cell>
        </row>
        <row r="482">
          <cell r="C482" t="str">
            <v>HGC20250228003-0310</v>
          </cell>
        </row>
        <row r="482">
          <cell r="F482" t="str">
            <v>HGC-Lib-26026328</v>
          </cell>
        </row>
        <row r="483">
          <cell r="C483" t="str">
            <v>HGC20250228003-0310</v>
          </cell>
        </row>
        <row r="483">
          <cell r="F483" t="str">
            <v>HGC-Lib-26026329</v>
          </cell>
        </row>
        <row r="484">
          <cell r="C484" t="str">
            <v>HGC20250228003-0310</v>
          </cell>
        </row>
        <row r="484">
          <cell r="F484" t="str">
            <v>HGC-Lib-26026330</v>
          </cell>
        </row>
        <row r="485">
          <cell r="C485" t="str">
            <v>HGC20250228003-0310</v>
          </cell>
        </row>
        <row r="485">
          <cell r="F485" t="str">
            <v>HGC-Lib-26026331</v>
          </cell>
        </row>
        <row r="486">
          <cell r="C486" t="str">
            <v>HGC20250228003-0310</v>
          </cell>
        </row>
        <row r="486">
          <cell r="F486" t="str">
            <v>HGC-Lib-26026332</v>
          </cell>
        </row>
        <row r="487">
          <cell r="C487" t="str">
            <v>HGC20250228003-0310</v>
          </cell>
        </row>
        <row r="487">
          <cell r="F487" t="str">
            <v>HGC-Lib-26026333</v>
          </cell>
        </row>
        <row r="488">
          <cell r="C488" t="str">
            <v>HGC20250228003-0310</v>
          </cell>
        </row>
        <row r="488">
          <cell r="F488" t="str">
            <v>HGC-Lib-26026334</v>
          </cell>
        </row>
        <row r="489">
          <cell r="C489" t="str">
            <v>HGC20250228003-0310</v>
          </cell>
        </row>
        <row r="489">
          <cell r="F489" t="str">
            <v>HGC-Lib-26026335</v>
          </cell>
        </row>
        <row r="490">
          <cell r="C490" t="str">
            <v>HGC20250228003-0310</v>
          </cell>
        </row>
        <row r="490">
          <cell r="F490" t="str">
            <v>HGC-Lib-26026336</v>
          </cell>
        </row>
        <row r="491">
          <cell r="C491" t="str">
            <v>HGC20250228003-0310</v>
          </cell>
        </row>
        <row r="491">
          <cell r="F491" t="str">
            <v>HGC-Lib-26026337</v>
          </cell>
        </row>
        <row r="492">
          <cell r="C492" t="str">
            <v>HGC20250228003-0310</v>
          </cell>
        </row>
        <row r="492">
          <cell r="F492" t="str">
            <v>HGC-Lib-26026338</v>
          </cell>
        </row>
        <row r="493">
          <cell r="C493" t="str">
            <v>HGC20250228003-0310</v>
          </cell>
        </row>
        <row r="493">
          <cell r="F493" t="str">
            <v>HGC-Lib-26026339</v>
          </cell>
        </row>
        <row r="494">
          <cell r="C494" t="str">
            <v>HGC20250228003-0310</v>
          </cell>
        </row>
        <row r="494">
          <cell r="F494" t="str">
            <v>HGC-Lib-26026340</v>
          </cell>
        </row>
        <row r="495">
          <cell r="C495" t="str">
            <v>HGC20250228003-0310</v>
          </cell>
        </row>
        <row r="495">
          <cell r="F495" t="str">
            <v>HGC-Lib-26026341</v>
          </cell>
        </row>
        <row r="496">
          <cell r="C496" t="str">
            <v>HGC20250228003-0310</v>
          </cell>
        </row>
        <row r="496">
          <cell r="F496" t="str">
            <v>HGC-Lib-26026342</v>
          </cell>
        </row>
        <row r="497">
          <cell r="C497" t="str">
            <v>HGC20250228003-0310</v>
          </cell>
        </row>
        <row r="497">
          <cell r="F497" t="str">
            <v>HGC-Lib-26026343</v>
          </cell>
        </row>
        <row r="498">
          <cell r="C498" t="str">
            <v>HGC20250228003-0310</v>
          </cell>
        </row>
        <row r="498">
          <cell r="F498" t="str">
            <v>HGC-Lib-26026344</v>
          </cell>
        </row>
        <row r="499">
          <cell r="C499" t="str">
            <v>HGC20250228003-0310</v>
          </cell>
        </row>
        <row r="499">
          <cell r="F499" t="str">
            <v>HGC-Lib-26026345</v>
          </cell>
        </row>
        <row r="500">
          <cell r="C500" t="str">
            <v>HGC20250228003-0310</v>
          </cell>
        </row>
        <row r="500">
          <cell r="F500" t="str">
            <v>HGC-Lib-26026346</v>
          </cell>
        </row>
        <row r="501">
          <cell r="C501" t="str">
            <v>HGC20250228003-0310</v>
          </cell>
        </row>
        <row r="501">
          <cell r="F501" t="str">
            <v>HGC-Lib-26026347</v>
          </cell>
        </row>
        <row r="502">
          <cell r="C502" t="str">
            <v>HGC20250228003-0310</v>
          </cell>
        </row>
        <row r="502">
          <cell r="F502" t="str">
            <v>HGC-Lib-26026348</v>
          </cell>
        </row>
        <row r="503">
          <cell r="C503" t="str">
            <v>HGC20250228003-0310</v>
          </cell>
        </row>
        <row r="503">
          <cell r="F503" t="str">
            <v>HGC-Lib-26026349</v>
          </cell>
        </row>
        <row r="504">
          <cell r="C504" t="str">
            <v>HGC20250228003-0310</v>
          </cell>
        </row>
        <row r="504">
          <cell r="F504" t="str">
            <v>HGC-Lib-26026350</v>
          </cell>
        </row>
        <row r="505">
          <cell r="C505" t="str">
            <v>HGC20250228003-0310</v>
          </cell>
        </row>
        <row r="505">
          <cell r="F505" t="str">
            <v>HGC-Lib-26026351</v>
          </cell>
        </row>
        <row r="506">
          <cell r="C506" t="str">
            <v>HGC20250228003-0310</v>
          </cell>
        </row>
        <row r="506">
          <cell r="F506" t="str">
            <v>HGC-Lib-26026352</v>
          </cell>
        </row>
        <row r="507">
          <cell r="C507" t="str">
            <v>HGC20250228003-0310</v>
          </cell>
        </row>
        <row r="507">
          <cell r="F507" t="str">
            <v>HGC-Lib-26026353</v>
          </cell>
        </row>
        <row r="508">
          <cell r="C508" t="str">
            <v>HGC20250228003-0310</v>
          </cell>
        </row>
        <row r="508">
          <cell r="F508" t="str">
            <v>HGC-Lib-26026354</v>
          </cell>
        </row>
        <row r="509">
          <cell r="C509" t="str">
            <v>HGC20250228003-0310</v>
          </cell>
        </row>
        <row r="509">
          <cell r="F509" t="str">
            <v>HGC-Lib-26026355</v>
          </cell>
        </row>
        <row r="510">
          <cell r="C510" t="str">
            <v>HGC20250228003-0310</v>
          </cell>
        </row>
        <row r="510">
          <cell r="F510" t="str">
            <v>HGC-Lib-26026356</v>
          </cell>
        </row>
        <row r="511">
          <cell r="C511" t="str">
            <v>HGC20250228003-0310</v>
          </cell>
        </row>
        <row r="511">
          <cell r="F511" t="str">
            <v>HGC-Lib-26026357</v>
          </cell>
        </row>
        <row r="512">
          <cell r="C512" t="str">
            <v>HGC20250228003-0310</v>
          </cell>
        </row>
        <row r="512">
          <cell r="F512" t="str">
            <v>HGC-Lib-26026358</v>
          </cell>
        </row>
        <row r="513">
          <cell r="C513" t="str">
            <v>HGC20250228003-0310</v>
          </cell>
        </row>
        <row r="513">
          <cell r="F513" t="str">
            <v>HGC-Lib-26026359</v>
          </cell>
        </row>
        <row r="514">
          <cell r="C514" t="str">
            <v>HGC20250228003-0311</v>
          </cell>
        </row>
        <row r="514">
          <cell r="F514" t="str">
            <v>HGC-Lib-26026360</v>
          </cell>
        </row>
        <row r="515">
          <cell r="C515" t="str">
            <v>PSM-ZM202508180015-0086</v>
          </cell>
        </row>
        <row r="515">
          <cell r="F515" t="str">
            <v>HGC-Lib-26026363</v>
          </cell>
        </row>
        <row r="516">
          <cell r="C516" t="str">
            <v>PSM-ZM202508180015-0086</v>
          </cell>
        </row>
        <row r="516">
          <cell r="F516" t="str">
            <v>HGC-Lib-26026364</v>
          </cell>
        </row>
        <row r="517">
          <cell r="C517" t="str">
            <v>PSM-ZM202508180015-0086</v>
          </cell>
        </row>
        <row r="517">
          <cell r="F517" t="str">
            <v>HGC-Lib-26026365</v>
          </cell>
        </row>
        <row r="518">
          <cell r="C518" t="str">
            <v>PSM-ZM202508180015-0086</v>
          </cell>
        </row>
        <row r="518">
          <cell r="F518" t="str">
            <v>HGC-Lib-26026366</v>
          </cell>
        </row>
        <row r="519">
          <cell r="C519" t="str">
            <v>PSM-ZM202508180015-0086</v>
          </cell>
        </row>
        <row r="519">
          <cell r="F519" t="str">
            <v>HGC-Lib-26026367</v>
          </cell>
        </row>
        <row r="520">
          <cell r="C520" t="str">
            <v>PSM-ZM202508180015-0086</v>
          </cell>
        </row>
        <row r="520">
          <cell r="F520" t="str">
            <v>HGC-Lib-26026368</v>
          </cell>
        </row>
        <row r="521">
          <cell r="C521" t="str">
            <v>PSM-ZM202508180015-0087</v>
          </cell>
        </row>
        <row r="521">
          <cell r="F521" t="str">
            <v>HGC-Lib-26026369</v>
          </cell>
        </row>
        <row r="522">
          <cell r="C522" t="str">
            <v>PSM-ZM202508180015-0087</v>
          </cell>
        </row>
        <row r="522">
          <cell r="F522" t="str">
            <v>HGC-Lib-26026370</v>
          </cell>
        </row>
        <row r="523">
          <cell r="C523" t="str">
            <v>PSM-ZM202508180015-0087</v>
          </cell>
        </row>
        <row r="523">
          <cell r="F523" t="str">
            <v>HGC-Lib-26026371</v>
          </cell>
        </row>
        <row r="524">
          <cell r="C524" t="str">
            <v>PSM-ZM202508180015-0087</v>
          </cell>
        </row>
        <row r="524">
          <cell r="F524" t="str">
            <v>HGC-Lib-26026372</v>
          </cell>
        </row>
        <row r="525">
          <cell r="C525" t="str">
            <v>PSM-ZM202508180015-0087</v>
          </cell>
        </row>
        <row r="525">
          <cell r="F525" t="str">
            <v>HGC-Lib-26026373</v>
          </cell>
        </row>
        <row r="526">
          <cell r="C526" t="str">
            <v>PSM-ZM202508180015-0087</v>
          </cell>
        </row>
        <row r="526">
          <cell r="F526" t="str">
            <v>HGC-Lib-26026374</v>
          </cell>
        </row>
        <row r="527">
          <cell r="C527" t="str">
            <v>PSM-ZM202508180015-0087</v>
          </cell>
        </row>
        <row r="527">
          <cell r="F527" t="str">
            <v>HGC-Lib-26026375</v>
          </cell>
        </row>
        <row r="528">
          <cell r="C528" t="str">
            <v>PSM-ZM202508180015-0087</v>
          </cell>
        </row>
        <row r="528">
          <cell r="F528" t="str">
            <v>HGC-Lib-26026376</v>
          </cell>
        </row>
        <row r="529">
          <cell r="C529" t="str">
            <v>PSM-ZM202508180015-0087</v>
          </cell>
        </row>
        <row r="529">
          <cell r="F529" t="str">
            <v>HGC-Lib-26026377</v>
          </cell>
        </row>
        <row r="530">
          <cell r="C530" t="str">
            <v>PSM-ZM202508180015-0087</v>
          </cell>
        </row>
        <row r="530">
          <cell r="F530" t="str">
            <v>HGC-Lib-26026378</v>
          </cell>
        </row>
        <row r="531">
          <cell r="C531" t="str">
            <v>PSM-ZM202508180015-0087</v>
          </cell>
        </row>
        <row r="531">
          <cell r="F531" t="str">
            <v>HGC-Lib-26026379</v>
          </cell>
        </row>
        <row r="532">
          <cell r="C532" t="str">
            <v>PSM-ZM202508180015-0087</v>
          </cell>
        </row>
        <row r="532">
          <cell r="F532" t="str">
            <v>HGC-Lib-26026380</v>
          </cell>
        </row>
        <row r="533">
          <cell r="C533" t="str">
            <v>PSM-ZM202508180015-0087</v>
          </cell>
        </row>
        <row r="533">
          <cell r="F533" t="str">
            <v>HGC-Lib-26026381</v>
          </cell>
        </row>
        <row r="534">
          <cell r="C534" t="str">
            <v>PSM-ZM202508180015-0088</v>
          </cell>
        </row>
        <row r="534">
          <cell r="F534" t="str">
            <v>HGC-Lib-26026383</v>
          </cell>
        </row>
        <row r="535">
          <cell r="C535" t="str">
            <v>PSM-ZM202508180015-0088</v>
          </cell>
        </row>
        <row r="535">
          <cell r="F535" t="str">
            <v>HGC-Lib-26026384</v>
          </cell>
        </row>
        <row r="536">
          <cell r="C536" t="str">
            <v>PSM-ZM202508180015-0088</v>
          </cell>
        </row>
        <row r="536">
          <cell r="F536" t="str">
            <v>HGC-Lib-26026385</v>
          </cell>
        </row>
        <row r="537">
          <cell r="C537" t="str">
            <v>PSM-ZM202508180015-0088</v>
          </cell>
        </row>
        <row r="537">
          <cell r="F537" t="str">
            <v>HGC-Lib-26026386</v>
          </cell>
        </row>
        <row r="538">
          <cell r="C538" t="str">
            <v>PSM-ZM202508180015-0088</v>
          </cell>
        </row>
        <row r="538">
          <cell r="F538" t="str">
            <v>HGC-Lib-26026387</v>
          </cell>
        </row>
        <row r="539">
          <cell r="C539" t="str">
            <v>PSM-ZM202508180015-0088</v>
          </cell>
        </row>
        <row r="539">
          <cell r="F539" t="str">
            <v>HGC-Lib-26026388</v>
          </cell>
        </row>
        <row r="540">
          <cell r="C540" t="str">
            <v>PSM-ZM202508180015-0088</v>
          </cell>
        </row>
        <row r="540">
          <cell r="F540" t="str">
            <v>HGC-Lib-26026389</v>
          </cell>
        </row>
        <row r="541">
          <cell r="C541" t="str">
            <v>PSM-ZM202508180015-0088</v>
          </cell>
        </row>
        <row r="541">
          <cell r="F541" t="str">
            <v>HGC-Lib-26026390</v>
          </cell>
        </row>
        <row r="542">
          <cell r="C542" t="str">
            <v>PSM-ZM202508180015-0088</v>
          </cell>
        </row>
        <row r="542">
          <cell r="F542" t="str">
            <v>HGC-Lib-26026391</v>
          </cell>
        </row>
        <row r="543">
          <cell r="C543" t="str">
            <v>PSM-ZM202508180015-0088</v>
          </cell>
        </row>
        <row r="543">
          <cell r="F543" t="str">
            <v>HGC-Lib-26026392</v>
          </cell>
        </row>
        <row r="544">
          <cell r="C544" t="str">
            <v>PSM-ZM202508180015-0088</v>
          </cell>
        </row>
        <row r="544">
          <cell r="F544" t="str">
            <v>HGC-Lib-26026393</v>
          </cell>
        </row>
        <row r="545">
          <cell r="C545" t="str">
            <v>PSM-ZM202508180015-0088</v>
          </cell>
        </row>
        <row r="545">
          <cell r="F545" t="str">
            <v>HGC-Lib-26026394</v>
          </cell>
        </row>
        <row r="546">
          <cell r="C546" t="str">
            <v>PSM-ZM202508180015-0088</v>
          </cell>
        </row>
        <row r="546">
          <cell r="F546" t="str">
            <v>HGC-Lib-26026395</v>
          </cell>
        </row>
        <row r="547">
          <cell r="C547" t="str">
            <v>PSM-ZM202508180015-0088</v>
          </cell>
        </row>
        <row r="547">
          <cell r="F547" t="str">
            <v>HGC-Lib-26026396</v>
          </cell>
        </row>
        <row r="548">
          <cell r="C548" t="str">
            <v>PSM-ZM202508180015-0088</v>
          </cell>
        </row>
        <row r="548">
          <cell r="F548" t="str">
            <v>HGC-Lib-26026397</v>
          </cell>
        </row>
        <row r="549">
          <cell r="C549" t="str">
            <v>PSM-ZM202508180015-0088</v>
          </cell>
        </row>
        <row r="549">
          <cell r="F549" t="str">
            <v>HGC-Lib-26026398</v>
          </cell>
        </row>
        <row r="550">
          <cell r="C550" t="str">
            <v>PSM-ZM202508180015-0088</v>
          </cell>
        </row>
        <row r="550">
          <cell r="F550" t="str">
            <v>HGC-Lib-26026399</v>
          </cell>
        </row>
        <row r="551">
          <cell r="C551" t="str">
            <v>PSM-ZM202508180015-0088</v>
          </cell>
        </row>
        <row r="551">
          <cell r="F551" t="str">
            <v>HGC-Lib-26026400</v>
          </cell>
        </row>
        <row r="552">
          <cell r="C552" t="str">
            <v>PSM-ZM202506170006-0184</v>
          </cell>
        </row>
        <row r="552">
          <cell r="F552" t="str">
            <v>HGC-Lib-26026401</v>
          </cell>
        </row>
        <row r="553">
          <cell r="C553" t="str">
            <v>PSM-ZM202506170006-0184</v>
          </cell>
        </row>
        <row r="553">
          <cell r="F553" t="str">
            <v>HGC-Lib-26026402</v>
          </cell>
        </row>
        <row r="554">
          <cell r="C554" t="str">
            <v>PSM-ZM202506170006-0184</v>
          </cell>
        </row>
        <row r="554">
          <cell r="F554" t="str">
            <v>HGC-Lib-26026403</v>
          </cell>
        </row>
        <row r="555">
          <cell r="C555" t="str">
            <v>PSM-ZM202506170006-0184</v>
          </cell>
        </row>
        <row r="555">
          <cell r="F555" t="str">
            <v>HGC-Lib-26026404</v>
          </cell>
        </row>
        <row r="556">
          <cell r="C556" t="str">
            <v>PSM-ZM202506170006-0184</v>
          </cell>
        </row>
        <row r="556">
          <cell r="F556" t="str">
            <v>HGC-Lib-26026405</v>
          </cell>
        </row>
        <row r="557">
          <cell r="C557" t="str">
            <v>PSM-ZM202506170006-0184</v>
          </cell>
        </row>
        <row r="557">
          <cell r="F557" t="str">
            <v>HGC-Lib-26026406</v>
          </cell>
        </row>
        <row r="558">
          <cell r="C558" t="str">
            <v>PSM-ZM202506170006-0184</v>
          </cell>
        </row>
        <row r="558">
          <cell r="F558" t="str">
            <v>HGC-Lib-26026407</v>
          </cell>
        </row>
        <row r="559">
          <cell r="C559" t="str">
            <v>PSM-ZM202506170006-0184</v>
          </cell>
        </row>
        <row r="559">
          <cell r="F559" t="str">
            <v>HGC-Lib-26026408</v>
          </cell>
        </row>
        <row r="560">
          <cell r="C560" t="str">
            <v>PSM-ZM202506170006-0184</v>
          </cell>
        </row>
        <row r="560">
          <cell r="F560" t="str">
            <v>HGC-Lib-26026409</v>
          </cell>
        </row>
        <row r="561">
          <cell r="C561" t="str">
            <v>PSM-ZM202506170006-0184</v>
          </cell>
        </row>
        <row r="561">
          <cell r="F561" t="str">
            <v>HGC-Lib-26026410</v>
          </cell>
        </row>
        <row r="562">
          <cell r="C562" t="str">
            <v>PSM-ZM202506170006-0184</v>
          </cell>
        </row>
        <row r="562">
          <cell r="F562" t="str">
            <v>HGC-Lib-26026411</v>
          </cell>
        </row>
        <row r="563">
          <cell r="C563" t="str">
            <v>PSM-ZM202506170006-0184</v>
          </cell>
        </row>
        <row r="563">
          <cell r="F563" t="str">
            <v>HGC-Lib-26026412</v>
          </cell>
        </row>
        <row r="564">
          <cell r="C564" t="str">
            <v>PSM-ZM202506170006-0184</v>
          </cell>
        </row>
        <row r="564">
          <cell r="F564" t="str">
            <v>HGC-Lib-26026413</v>
          </cell>
        </row>
        <row r="565">
          <cell r="C565" t="str">
            <v>PSM-ZM202506170006-0184</v>
          </cell>
        </row>
        <row r="565">
          <cell r="F565" t="str">
            <v>HGC-Lib-26026414</v>
          </cell>
        </row>
        <row r="566">
          <cell r="C566" t="str">
            <v>PSM-ZM202506170006-0184</v>
          </cell>
        </row>
        <row r="566">
          <cell r="F566" t="str">
            <v>HGC-Lib-26026415</v>
          </cell>
        </row>
        <row r="567">
          <cell r="C567" t="str">
            <v>PSM-ZM202506170006-0184</v>
          </cell>
        </row>
        <row r="567">
          <cell r="F567" t="str">
            <v>HGC-Lib-26026416</v>
          </cell>
        </row>
        <row r="568">
          <cell r="C568" t="str">
            <v>PSM-ZM202506170006-0184</v>
          </cell>
        </row>
        <row r="568">
          <cell r="F568" t="str">
            <v>HGC-Lib-26026417</v>
          </cell>
        </row>
        <row r="569">
          <cell r="C569" t="str">
            <v>PSM-ZM202506170006-0184</v>
          </cell>
        </row>
        <row r="569">
          <cell r="F569" t="str">
            <v>HGC-Lib-26026418</v>
          </cell>
        </row>
        <row r="570">
          <cell r="C570" t="str">
            <v>PSM-ZM202506170006-0184</v>
          </cell>
        </row>
        <row r="570">
          <cell r="F570" t="str">
            <v>HGC-Lib-26026419</v>
          </cell>
        </row>
        <row r="571">
          <cell r="C571" t="str">
            <v>PSM-ZM202506170006-0184</v>
          </cell>
        </row>
        <row r="571">
          <cell r="F571" t="str">
            <v>HGC-Lib-26026420</v>
          </cell>
        </row>
        <row r="572">
          <cell r="C572" t="str">
            <v>PSM-ZM202506170006-0184</v>
          </cell>
        </row>
        <row r="572">
          <cell r="F572" t="str">
            <v>HGC-Lib-26026421</v>
          </cell>
        </row>
        <row r="573">
          <cell r="C573" t="str">
            <v>PSM-ZM202506170006-0184</v>
          </cell>
        </row>
        <row r="573">
          <cell r="F573" t="str">
            <v>HGC-Lib-26026422</v>
          </cell>
        </row>
        <row r="574">
          <cell r="C574" t="str">
            <v>PSM-ZM202506170006-0184</v>
          </cell>
        </row>
        <row r="574">
          <cell r="F574" t="str">
            <v>HGC-Lib-26026423</v>
          </cell>
        </row>
        <row r="575">
          <cell r="C575" t="str">
            <v>PSM-ZM202506170006-0184</v>
          </cell>
        </row>
        <row r="575">
          <cell r="F575" t="str">
            <v>HGC-Lib-26026424</v>
          </cell>
        </row>
        <row r="576">
          <cell r="C576" t="str">
            <v>PSM-ZM202506170006-0184</v>
          </cell>
        </row>
        <row r="576">
          <cell r="F576" t="str">
            <v>HGC-Lib-26026425</v>
          </cell>
        </row>
        <row r="577">
          <cell r="C577" t="str">
            <v>PSM-ZM202506170006-0184</v>
          </cell>
        </row>
        <row r="577">
          <cell r="F577" t="str">
            <v>HGC-Lib-26026426</v>
          </cell>
        </row>
        <row r="578">
          <cell r="C578" t="str">
            <v>PSM-ZM202506170006-0184</v>
          </cell>
        </row>
        <row r="578">
          <cell r="F578" t="str">
            <v>HGC-Lib-26026427</v>
          </cell>
        </row>
        <row r="579">
          <cell r="C579" t="str">
            <v>PSM-ZM202506170006-0184</v>
          </cell>
        </row>
        <row r="579">
          <cell r="F579" t="str">
            <v>HGC-Lib-26026428</v>
          </cell>
        </row>
        <row r="580">
          <cell r="C580" t="str">
            <v>PSM-ZM202506170006-0184</v>
          </cell>
        </row>
        <row r="580">
          <cell r="F580" t="str">
            <v>HGC-Lib-26026429</v>
          </cell>
        </row>
        <row r="581">
          <cell r="C581" t="str">
            <v>PSM-ZM202506170006-0184</v>
          </cell>
        </row>
        <row r="581">
          <cell r="F581" t="str">
            <v>HGC-Lib-26026430</v>
          </cell>
        </row>
        <row r="582">
          <cell r="C582" t="str">
            <v>PSM-ZM202506170006-0184</v>
          </cell>
        </row>
        <row r="582">
          <cell r="F582" t="str">
            <v>HGC-Lib-26026431</v>
          </cell>
        </row>
        <row r="583">
          <cell r="C583" t="str">
            <v>PSM-ZM202506170006-0184</v>
          </cell>
        </row>
        <row r="583">
          <cell r="F583" t="str">
            <v>HGC-Lib-26026432</v>
          </cell>
        </row>
        <row r="584">
          <cell r="C584" t="str">
            <v>PSM-ZM202506170006-0184</v>
          </cell>
        </row>
        <row r="584">
          <cell r="F584" t="str">
            <v>HGC-Lib-26026433</v>
          </cell>
        </row>
        <row r="585">
          <cell r="C585" t="str">
            <v>PSM-ZM202506170006-0184</v>
          </cell>
        </row>
        <row r="585">
          <cell r="F585" t="str">
            <v>HGC-Lib-26026434</v>
          </cell>
        </row>
        <row r="586">
          <cell r="C586" t="str">
            <v>PSM-ZM202506170006-0184</v>
          </cell>
        </row>
        <row r="586">
          <cell r="F586" t="str">
            <v>HGC-Lib-26026435</v>
          </cell>
        </row>
        <row r="587">
          <cell r="C587" t="str">
            <v>PSM-ZM202506170006-0184</v>
          </cell>
        </row>
        <row r="587">
          <cell r="F587" t="str">
            <v>HGC-Lib-26026436</v>
          </cell>
        </row>
        <row r="588">
          <cell r="C588" t="str">
            <v>PSM-ZM202506170006-0184</v>
          </cell>
        </row>
        <row r="588">
          <cell r="F588" t="str">
            <v>HGC-Lib-26026437</v>
          </cell>
        </row>
        <row r="589">
          <cell r="C589" t="str">
            <v>PSM-ZM202506170006-0184</v>
          </cell>
        </row>
        <row r="589">
          <cell r="F589" t="str">
            <v>HGC-Lib-26026438</v>
          </cell>
        </row>
        <row r="590">
          <cell r="C590" t="str">
            <v>PSM-ZM202506170006-0184</v>
          </cell>
        </row>
        <row r="590">
          <cell r="F590" t="str">
            <v>HGC-Lib-26026439</v>
          </cell>
        </row>
        <row r="591">
          <cell r="C591" t="str">
            <v>PSM-ZM202506170006-0184</v>
          </cell>
        </row>
        <row r="591">
          <cell r="F591" t="str">
            <v>HGC-Lib-26026440</v>
          </cell>
        </row>
        <row r="592">
          <cell r="C592" t="str">
            <v>PSM-ZM202506170006-0184</v>
          </cell>
        </row>
        <row r="592">
          <cell r="F592" t="str">
            <v>HGC-Lib-26026441</v>
          </cell>
        </row>
        <row r="593">
          <cell r="C593" t="str">
            <v>PSM-ZM202506170006-0184</v>
          </cell>
        </row>
        <row r="593">
          <cell r="F593" t="str">
            <v>HGC-Lib-26026442</v>
          </cell>
        </row>
        <row r="594">
          <cell r="C594" t="str">
            <v>PSM-ZM202506170006-0184</v>
          </cell>
        </row>
        <row r="594">
          <cell r="F594" t="str">
            <v>HGC-Lib-26026443</v>
          </cell>
        </row>
        <row r="595">
          <cell r="C595" t="str">
            <v>PSM-ZM202506170006-0184</v>
          </cell>
        </row>
        <row r="595">
          <cell r="F595" t="str">
            <v>HGC-Lib-26026444</v>
          </cell>
        </row>
        <row r="596">
          <cell r="C596" t="str">
            <v>PSM-ZM202506170006-0184</v>
          </cell>
        </row>
        <row r="596">
          <cell r="F596" t="str">
            <v>HGC-Lib-26026445</v>
          </cell>
        </row>
        <row r="597">
          <cell r="C597" t="str">
            <v>PSM-ZM202506170006-0184</v>
          </cell>
        </row>
        <row r="597">
          <cell r="F597" t="str">
            <v>HGC-Lib-26026446</v>
          </cell>
        </row>
        <row r="598">
          <cell r="C598" t="str">
            <v>PSM-ZM202506170006-0184</v>
          </cell>
        </row>
        <row r="598">
          <cell r="F598" t="str">
            <v>HGC-Lib-26026447</v>
          </cell>
        </row>
        <row r="599">
          <cell r="C599" t="str">
            <v>PSM-ZM202506170006-0184</v>
          </cell>
        </row>
        <row r="599">
          <cell r="F599" t="str">
            <v>HGC-Lib-26026448</v>
          </cell>
        </row>
        <row r="600">
          <cell r="C600" t="str">
            <v>PSM-ZM202506170006-0184</v>
          </cell>
        </row>
        <row r="600">
          <cell r="F600" t="str">
            <v>HGC-Lib-26026449</v>
          </cell>
        </row>
        <row r="601">
          <cell r="C601" t="str">
            <v>PSM-ZM202506170006-0184</v>
          </cell>
        </row>
        <row r="601">
          <cell r="F601" t="str">
            <v>HGC-Lib-26026450</v>
          </cell>
        </row>
        <row r="602">
          <cell r="C602" t="str">
            <v>PSM-ZM202506170006-0184</v>
          </cell>
        </row>
        <row r="602">
          <cell r="F602" t="str">
            <v>HGC-Lib-26026451</v>
          </cell>
        </row>
        <row r="603">
          <cell r="C603" t="str">
            <v>PSM-ZM202506170006-0184</v>
          </cell>
        </row>
        <row r="603">
          <cell r="F603" t="str">
            <v>HGC-Lib-26026452</v>
          </cell>
        </row>
        <row r="604">
          <cell r="C604" t="str">
            <v>PSM-ZM202506170006-0184</v>
          </cell>
        </row>
        <row r="604">
          <cell r="F604" t="str">
            <v>HGC-Lib-26026453</v>
          </cell>
        </row>
        <row r="605">
          <cell r="C605" t="str">
            <v>PSM-ZM202506170006-0184</v>
          </cell>
        </row>
        <row r="605">
          <cell r="F605" t="str">
            <v>HGC-Lib-26026454</v>
          </cell>
        </row>
        <row r="606">
          <cell r="C606" t="str">
            <v>PSM-ZM202506170006-0184</v>
          </cell>
        </row>
        <row r="606">
          <cell r="F606" t="str">
            <v>HGC-Lib-26026455</v>
          </cell>
        </row>
        <row r="607">
          <cell r="C607" t="str">
            <v>PSM-ZM202506170006-0184</v>
          </cell>
        </row>
        <row r="607">
          <cell r="F607" t="str">
            <v>HGC-Lib-26026456</v>
          </cell>
        </row>
        <row r="608">
          <cell r="C608" t="str">
            <v>PSM-ZM202506170006-0184</v>
          </cell>
        </row>
        <row r="608">
          <cell r="F608" t="str">
            <v>HGC-Lib-26026457</v>
          </cell>
        </row>
        <row r="609">
          <cell r="C609" t="str">
            <v>PSM-ZM202506170006-0184</v>
          </cell>
        </row>
        <row r="609">
          <cell r="F609" t="str">
            <v>HGC-Lib-26026458</v>
          </cell>
        </row>
        <row r="610">
          <cell r="C610" t="str">
            <v>PSM-ZM202506170006-0184</v>
          </cell>
        </row>
        <row r="610">
          <cell r="F610" t="str">
            <v>HGC-Lib-26026459</v>
          </cell>
        </row>
        <row r="611">
          <cell r="C611" t="str">
            <v>PSM-ZM202506170006-0184</v>
          </cell>
        </row>
        <row r="611">
          <cell r="F611" t="str">
            <v>HGC-Lib-26026460</v>
          </cell>
        </row>
        <row r="612">
          <cell r="C612" t="str">
            <v>PSM-ZM202506170006-0184</v>
          </cell>
        </row>
        <row r="612">
          <cell r="F612" t="str">
            <v>HGC-Lib-26026461</v>
          </cell>
        </row>
        <row r="613">
          <cell r="C613" t="str">
            <v>PSM-ZM202506170006-0184</v>
          </cell>
        </row>
        <row r="613">
          <cell r="F613" t="str">
            <v>HGC-Lib-26026462</v>
          </cell>
        </row>
        <row r="614">
          <cell r="C614" t="str">
            <v>PSM-ZM202506170006-0184</v>
          </cell>
        </row>
        <row r="614">
          <cell r="F614" t="str">
            <v>HGC-Lib-26026463</v>
          </cell>
        </row>
        <row r="615">
          <cell r="C615" t="str">
            <v>PSM-ZM202506170006-0184</v>
          </cell>
        </row>
        <row r="615">
          <cell r="F615" t="str">
            <v>HGC-Lib-26026464</v>
          </cell>
        </row>
        <row r="616">
          <cell r="C616" t="str">
            <v>PSM-ZM202506170006-0184</v>
          </cell>
        </row>
        <row r="616">
          <cell r="F616" t="str">
            <v>HGC-Lib-26026465</v>
          </cell>
        </row>
        <row r="617">
          <cell r="C617" t="str">
            <v>PSM-ZM202506170006-0184</v>
          </cell>
        </row>
        <row r="617">
          <cell r="F617" t="str">
            <v>HGC-Lib-26026466</v>
          </cell>
        </row>
        <row r="618">
          <cell r="C618" t="str">
            <v>PSM-ZM202506170006-0184</v>
          </cell>
        </row>
        <row r="618">
          <cell r="F618" t="str">
            <v>HGC-Lib-26026467</v>
          </cell>
        </row>
        <row r="619">
          <cell r="C619" t="str">
            <v>PSM-ZM202506170006-0184</v>
          </cell>
        </row>
        <row r="619">
          <cell r="F619" t="str">
            <v>HGC-Lib-26026468</v>
          </cell>
        </row>
        <row r="620">
          <cell r="C620" t="str">
            <v>PSM-ZM202506170006-0184</v>
          </cell>
        </row>
        <row r="620">
          <cell r="F620" t="str">
            <v>HGC-Lib-26026469</v>
          </cell>
        </row>
        <row r="621">
          <cell r="C621" t="str">
            <v>PSM-ZM202506170006-0184</v>
          </cell>
        </row>
        <row r="621">
          <cell r="F621" t="str">
            <v>HGC-Lib-26026470</v>
          </cell>
        </row>
        <row r="622">
          <cell r="C622" t="str">
            <v>PSM-ZM202506170006-0184</v>
          </cell>
        </row>
        <row r="622">
          <cell r="F622" t="str">
            <v>HGC-Lib-26026471</v>
          </cell>
        </row>
        <row r="623">
          <cell r="C623" t="str">
            <v>PSM-ZM202506170006-0184</v>
          </cell>
        </row>
        <row r="623">
          <cell r="F623" t="str">
            <v>HGC-Lib-26026472</v>
          </cell>
        </row>
        <row r="624">
          <cell r="C624" t="str">
            <v>PSM-ZM202506170006-0184</v>
          </cell>
        </row>
        <row r="624">
          <cell r="F624" t="str">
            <v>HGC-Lib-26026473</v>
          </cell>
        </row>
        <row r="625">
          <cell r="C625" t="str">
            <v>PSM-ZM202506170006-0184</v>
          </cell>
        </row>
        <row r="625">
          <cell r="F625" t="str">
            <v>HGC-Lib-26026474</v>
          </cell>
        </row>
        <row r="626">
          <cell r="C626" t="str">
            <v>PSM-ZM202506170006-0184</v>
          </cell>
        </row>
        <row r="626">
          <cell r="F626" t="str">
            <v>HGC-Lib-26026475</v>
          </cell>
        </row>
        <row r="627">
          <cell r="C627" t="str">
            <v>PSM-ZM202506170006-0184</v>
          </cell>
        </row>
        <row r="627">
          <cell r="F627" t="str">
            <v>HGC-Lib-26026476</v>
          </cell>
        </row>
        <row r="628">
          <cell r="C628" t="str">
            <v>PSM-ZM202506170006-0184</v>
          </cell>
        </row>
        <row r="628">
          <cell r="F628" t="str">
            <v>HGC-Lib-26026477</v>
          </cell>
        </row>
        <row r="629">
          <cell r="C629" t="str">
            <v>PSM-ZM202506170006-0184</v>
          </cell>
        </row>
        <row r="629">
          <cell r="F629" t="str">
            <v>HGC-Lib-26026478</v>
          </cell>
        </row>
        <row r="630">
          <cell r="C630" t="str">
            <v>PSM-ZM202506170006-0184</v>
          </cell>
        </row>
        <row r="630">
          <cell r="F630" t="str">
            <v>HGC-Lib-26026479</v>
          </cell>
        </row>
        <row r="631">
          <cell r="C631" t="str">
            <v>PSM-ZM202506170006-0184</v>
          </cell>
        </row>
        <row r="631">
          <cell r="F631" t="str">
            <v>HGC-Lib-26026480</v>
          </cell>
        </row>
        <row r="632">
          <cell r="C632" t="str">
            <v>PSM-ZM202506170006-0184</v>
          </cell>
        </row>
        <row r="632">
          <cell r="F632" t="str">
            <v>HGC-Lib-26026481</v>
          </cell>
        </row>
        <row r="633">
          <cell r="C633" t="str">
            <v>PSM-ZM202506170006-0184</v>
          </cell>
        </row>
        <row r="633">
          <cell r="F633" t="str">
            <v>HGC-Lib-26026482</v>
          </cell>
        </row>
        <row r="634">
          <cell r="C634" t="str">
            <v>PSM-ZM202506170006-0184</v>
          </cell>
        </row>
        <row r="634">
          <cell r="F634" t="str">
            <v>HGC-Lib-26026483</v>
          </cell>
        </row>
        <row r="635">
          <cell r="C635" t="str">
            <v>PSM-ZM202506170006-0184</v>
          </cell>
        </row>
        <row r="635">
          <cell r="F635" t="str">
            <v>HGC-Lib-26026484</v>
          </cell>
        </row>
        <row r="636">
          <cell r="C636" t="str">
            <v>PSM-ZM202506170006-0184</v>
          </cell>
        </row>
        <row r="636">
          <cell r="F636" t="str">
            <v>HGC-Lib-26026485</v>
          </cell>
        </row>
        <row r="637">
          <cell r="C637" t="str">
            <v>PSM-ZM202506170006-0184</v>
          </cell>
        </row>
        <row r="637">
          <cell r="F637" t="str">
            <v>HGC-Lib-26026486</v>
          </cell>
        </row>
        <row r="638">
          <cell r="C638" t="str">
            <v>PSM-ZM202506170006-0184</v>
          </cell>
        </row>
        <row r="638">
          <cell r="F638" t="str">
            <v>HGC-Lib-26026487</v>
          </cell>
        </row>
        <row r="639">
          <cell r="C639" t="str">
            <v>PSM-ZM202506170006-0184</v>
          </cell>
        </row>
        <row r="639">
          <cell r="F639" t="str">
            <v>HGC-Lib-26026488</v>
          </cell>
        </row>
        <row r="640">
          <cell r="C640" t="str">
            <v>PSM-ZM202506170006-0184</v>
          </cell>
        </row>
        <row r="640">
          <cell r="F640" t="str">
            <v>HGC-Lib-26026489</v>
          </cell>
        </row>
        <row r="641">
          <cell r="C641" t="str">
            <v>PSM-ZM202506170006-0184</v>
          </cell>
        </row>
        <row r="641">
          <cell r="F641" t="str">
            <v>HGC-Lib-26026490</v>
          </cell>
        </row>
        <row r="642">
          <cell r="C642" t="str">
            <v>PSM-ZM202506170006-0184</v>
          </cell>
        </row>
        <row r="642">
          <cell r="F642" t="str">
            <v>HGC-Lib-26026491</v>
          </cell>
        </row>
        <row r="643">
          <cell r="C643" t="str">
            <v>PSM-ZM202506170006-0184</v>
          </cell>
        </row>
        <row r="643">
          <cell r="F643" t="str">
            <v>HGC-Lib-26026492</v>
          </cell>
        </row>
        <row r="644">
          <cell r="C644" t="str">
            <v>PSM-ZM202506170006-0184</v>
          </cell>
        </row>
        <row r="644">
          <cell r="F644" t="str">
            <v>HGC-Lib-26026493</v>
          </cell>
        </row>
        <row r="645">
          <cell r="C645" t="str">
            <v>PSM-ZM202506170006-0184</v>
          </cell>
        </row>
        <row r="645">
          <cell r="F645" t="str">
            <v>HGC-Lib-26026494</v>
          </cell>
        </row>
        <row r="646">
          <cell r="C646" t="str">
            <v>PSM-ZM202506170006-0184</v>
          </cell>
        </row>
        <row r="646">
          <cell r="F646" t="str">
            <v>HGC-Lib-26026495</v>
          </cell>
        </row>
        <row r="647">
          <cell r="C647" t="str">
            <v>PSM-ZM202506170006-0184</v>
          </cell>
        </row>
        <row r="647">
          <cell r="F647" t="str">
            <v>HGC-Lib-26026496</v>
          </cell>
        </row>
        <row r="648">
          <cell r="C648" t="str">
            <v>PSM-ZM202506170006-0184</v>
          </cell>
        </row>
        <row r="648">
          <cell r="F648" t="str">
            <v>HGC-Lib-26026497</v>
          </cell>
        </row>
        <row r="649">
          <cell r="C649" t="str">
            <v>PSM-ZM202506170006-0184</v>
          </cell>
        </row>
        <row r="649">
          <cell r="F649" t="str">
            <v>HGC-Lib-26026498</v>
          </cell>
        </row>
        <row r="650">
          <cell r="C650" t="str">
            <v>PSM-ZM202506170006-0184</v>
          </cell>
        </row>
        <row r="650">
          <cell r="F650" t="str">
            <v>HGC-Lib-26026499</v>
          </cell>
        </row>
        <row r="651">
          <cell r="C651" t="str">
            <v>PSM-ZM202506170006-0184</v>
          </cell>
        </row>
        <row r="651">
          <cell r="F651" t="str">
            <v>HGC-Lib-26026500</v>
          </cell>
        </row>
        <row r="652">
          <cell r="C652" t="str">
            <v>PSM-ZM202506170006-0184</v>
          </cell>
        </row>
        <row r="652">
          <cell r="F652" t="str">
            <v>HGC-Lib-26026501</v>
          </cell>
        </row>
        <row r="653">
          <cell r="C653" t="str">
            <v>PSM-ZM202506170006-0184</v>
          </cell>
        </row>
        <row r="653">
          <cell r="F653" t="str">
            <v>HGC-Lib-26026502</v>
          </cell>
        </row>
        <row r="654">
          <cell r="C654" t="str">
            <v>PSM-ZM202506170006-0184</v>
          </cell>
        </row>
        <row r="654">
          <cell r="F654" t="str">
            <v>HGC-Lib-26026503</v>
          </cell>
        </row>
        <row r="655">
          <cell r="C655" t="str">
            <v>PSM-ZM202506170006-0184</v>
          </cell>
        </row>
        <row r="655">
          <cell r="F655" t="str">
            <v>HGC-Lib-26026504</v>
          </cell>
        </row>
        <row r="656">
          <cell r="C656" t="str">
            <v>PSM-ZM202506170006-0184</v>
          </cell>
        </row>
        <row r="656">
          <cell r="F656" t="str">
            <v>HGC-Lib-26026505</v>
          </cell>
        </row>
        <row r="657">
          <cell r="C657" t="str">
            <v>PSM-ZM202506170006-0184</v>
          </cell>
        </row>
        <row r="657">
          <cell r="F657" t="str">
            <v>HGC-Lib-26026506</v>
          </cell>
        </row>
        <row r="658">
          <cell r="C658" t="str">
            <v>PSM-ZM202506170006-0184</v>
          </cell>
        </row>
        <row r="658">
          <cell r="F658" t="str">
            <v>HGC-Lib-26026507</v>
          </cell>
        </row>
        <row r="659">
          <cell r="C659" t="str">
            <v>PSM-ZM202506170006-0184</v>
          </cell>
        </row>
        <row r="659">
          <cell r="F659" t="str">
            <v>HGC-Lib-26026508</v>
          </cell>
        </row>
        <row r="660">
          <cell r="C660" t="str">
            <v>PSM-ZM202506170006-0184</v>
          </cell>
        </row>
        <row r="660">
          <cell r="F660" t="str">
            <v>HGC-Lib-26026509</v>
          </cell>
        </row>
        <row r="661">
          <cell r="C661" t="str">
            <v>PSM-ZM202506170006-0184</v>
          </cell>
        </row>
        <row r="661">
          <cell r="F661" t="str">
            <v>HGC-Lib-26026510</v>
          </cell>
        </row>
        <row r="662">
          <cell r="C662" t="str">
            <v>PSM-ZM202506170006-0184</v>
          </cell>
        </row>
        <row r="662">
          <cell r="F662" t="str">
            <v>HGC-Lib-26026511</v>
          </cell>
        </row>
        <row r="663">
          <cell r="C663" t="str">
            <v>PSM-ZM202506170006-0184</v>
          </cell>
        </row>
        <row r="663">
          <cell r="F663" t="str">
            <v>HGC-Lib-26026512</v>
          </cell>
        </row>
        <row r="664">
          <cell r="C664" t="str">
            <v>PSM-ZM202506170006-0184</v>
          </cell>
        </row>
        <row r="664">
          <cell r="F664" t="str">
            <v>HGC-Lib-26026513</v>
          </cell>
        </row>
        <row r="665">
          <cell r="C665" t="str">
            <v>PSM-ZM202506170006-0184</v>
          </cell>
        </row>
        <row r="665">
          <cell r="F665" t="str">
            <v>HGC-Lib-26026514</v>
          </cell>
        </row>
        <row r="666">
          <cell r="C666" t="str">
            <v>PSM-ZM202506170006-0184</v>
          </cell>
        </row>
        <row r="666">
          <cell r="F666" t="str">
            <v>HGC-Lib-26026515</v>
          </cell>
        </row>
        <row r="667">
          <cell r="C667" t="str">
            <v>PSM-ZM202506170006-0184</v>
          </cell>
        </row>
        <row r="667">
          <cell r="F667" t="str">
            <v>HGC-Lib-26026516</v>
          </cell>
        </row>
        <row r="668">
          <cell r="C668" t="str">
            <v>PSM-ZM202506170006-0184</v>
          </cell>
        </row>
        <row r="668">
          <cell r="F668" t="str">
            <v>HGC-Lib-26026517</v>
          </cell>
        </row>
        <row r="669">
          <cell r="C669" t="str">
            <v>PSM-ZM202506170006-0184</v>
          </cell>
        </row>
        <row r="669">
          <cell r="F669" t="str">
            <v>HGC-Lib-26026518</v>
          </cell>
        </row>
        <row r="670">
          <cell r="C670" t="str">
            <v>PSM-ZM202506170006-0184</v>
          </cell>
        </row>
        <row r="670">
          <cell r="F670" t="str">
            <v>HGC-Lib-26026519</v>
          </cell>
        </row>
        <row r="671">
          <cell r="C671" t="str">
            <v>PSM-ZM202506170006-0184</v>
          </cell>
        </row>
        <row r="671">
          <cell r="F671" t="str">
            <v>HGC-Lib-26026520</v>
          </cell>
        </row>
        <row r="672">
          <cell r="C672" t="str">
            <v>PSM-ZM202506170006-0184</v>
          </cell>
        </row>
        <row r="672">
          <cell r="F672" t="str">
            <v>HGC-Lib-26026521</v>
          </cell>
        </row>
        <row r="673">
          <cell r="C673" t="str">
            <v>PSM-ZM202506170006-0184</v>
          </cell>
        </row>
        <row r="673">
          <cell r="F673" t="str">
            <v>HGC-Lib-26026522</v>
          </cell>
        </row>
        <row r="674">
          <cell r="C674" t="str">
            <v>PSM-ZM202506170006-0184</v>
          </cell>
        </row>
        <row r="674">
          <cell r="F674" t="str">
            <v>HGC-Lib-26026523</v>
          </cell>
        </row>
        <row r="675">
          <cell r="C675" t="str">
            <v>PSM-ZM202506170006-0184</v>
          </cell>
        </row>
        <row r="675">
          <cell r="F675" t="str">
            <v>HGC-Lib-26026524</v>
          </cell>
        </row>
        <row r="676">
          <cell r="C676" t="str">
            <v>PSM-ZM202506170006-0184</v>
          </cell>
        </row>
        <row r="676">
          <cell r="F676" t="str">
            <v>HGC-Lib-26026525</v>
          </cell>
        </row>
        <row r="677">
          <cell r="C677" t="str">
            <v>PSM-ZM202506170006-0184</v>
          </cell>
        </row>
        <row r="677">
          <cell r="F677" t="str">
            <v>HGC-Lib-26026526</v>
          </cell>
        </row>
        <row r="678">
          <cell r="C678" t="str">
            <v>PSM-ZM202506170006-0184</v>
          </cell>
        </row>
        <row r="678">
          <cell r="F678" t="str">
            <v>HGC-Lib-26026527</v>
          </cell>
        </row>
        <row r="679">
          <cell r="C679" t="str">
            <v>PSM-ZM202506170006-0184</v>
          </cell>
        </row>
        <row r="679">
          <cell r="F679" t="str">
            <v>HGC-Lib-26026528</v>
          </cell>
        </row>
        <row r="680">
          <cell r="C680" t="str">
            <v>PSM-ZM202506170006-0184</v>
          </cell>
        </row>
        <row r="680">
          <cell r="F680" t="str">
            <v>HGC-Lib-26026529</v>
          </cell>
        </row>
        <row r="681">
          <cell r="C681" t="str">
            <v>PSM-ZM202506170006-0184</v>
          </cell>
        </row>
        <row r="681">
          <cell r="F681" t="str">
            <v>HGC-Lib-26026530</v>
          </cell>
        </row>
        <row r="682">
          <cell r="C682" t="str">
            <v>PSM-ZM202506170006-0184</v>
          </cell>
        </row>
        <row r="682">
          <cell r="F682" t="str">
            <v>HGC-Lib-26026531</v>
          </cell>
        </row>
        <row r="683">
          <cell r="C683" t="str">
            <v>PSM-ZM202506170006-0184</v>
          </cell>
        </row>
        <row r="683">
          <cell r="F683" t="str">
            <v>HGC-Lib-26026532</v>
          </cell>
        </row>
        <row r="684">
          <cell r="C684" t="str">
            <v>PSM-ZM202506170006-0184</v>
          </cell>
        </row>
        <row r="684">
          <cell r="F684" t="str">
            <v>HGC-Lib-26026533</v>
          </cell>
        </row>
        <row r="685">
          <cell r="C685" t="str">
            <v>PSM-ZM202506170006-0184</v>
          </cell>
        </row>
        <row r="685">
          <cell r="F685" t="str">
            <v>HGC-Lib-26026534</v>
          </cell>
        </row>
        <row r="686">
          <cell r="C686" t="str">
            <v>PSM-ZM202506170006-0184</v>
          </cell>
        </row>
        <row r="686">
          <cell r="F686" t="str">
            <v>HGC-Lib-26026535</v>
          </cell>
        </row>
        <row r="687">
          <cell r="C687" t="str">
            <v>PSM-ZM202506170006-0184</v>
          </cell>
        </row>
        <row r="687">
          <cell r="F687" t="str">
            <v>HGC-Lib-26026536</v>
          </cell>
        </row>
        <row r="688">
          <cell r="C688" t="str">
            <v>PSM-ZM202506170006-0184</v>
          </cell>
        </row>
        <row r="688">
          <cell r="F688" t="str">
            <v>HGC-Lib-26026537</v>
          </cell>
        </row>
        <row r="689">
          <cell r="C689" t="str">
            <v>PSM-ZM202506170006-0184</v>
          </cell>
        </row>
        <row r="689">
          <cell r="F689" t="str">
            <v>HGC-Lib-26026538</v>
          </cell>
        </row>
        <row r="690">
          <cell r="C690" t="str">
            <v>PSM-ZM202506170006-0184</v>
          </cell>
        </row>
        <row r="690">
          <cell r="F690" t="str">
            <v>HGC-Lib-26026539</v>
          </cell>
        </row>
        <row r="691">
          <cell r="C691" t="str">
            <v>PSM-ZM202506170006-0184</v>
          </cell>
        </row>
        <row r="691">
          <cell r="F691" t="str">
            <v>HGC-Lib-26026540</v>
          </cell>
        </row>
        <row r="692">
          <cell r="C692" t="str">
            <v>PSM-ZM202506170006-0184</v>
          </cell>
        </row>
        <row r="692">
          <cell r="F692" t="str">
            <v>HGC-Lib-26026541</v>
          </cell>
        </row>
        <row r="693">
          <cell r="C693" t="str">
            <v>PSM-ZM202506170006-0184</v>
          </cell>
        </row>
        <row r="693">
          <cell r="F693" t="str">
            <v>HGC-Lib-26026542</v>
          </cell>
        </row>
        <row r="694">
          <cell r="C694" t="str">
            <v>PSM-ZM202506170006-0184</v>
          </cell>
        </row>
        <row r="694">
          <cell r="F694" t="str">
            <v>HGC-Lib-26026543</v>
          </cell>
        </row>
        <row r="695">
          <cell r="C695" t="str">
            <v>PSM-ZM202506170006-0184</v>
          </cell>
        </row>
        <row r="695">
          <cell r="F695" t="str">
            <v>HGC-Lib-26026544</v>
          </cell>
        </row>
        <row r="696">
          <cell r="C696" t="str">
            <v>PSM-ZM202506170006-0184</v>
          </cell>
        </row>
        <row r="696">
          <cell r="F696" t="str">
            <v>HGC-Lib-26026545</v>
          </cell>
        </row>
        <row r="697">
          <cell r="C697" t="str">
            <v>PSM-ZM202506170006-0184</v>
          </cell>
        </row>
        <row r="697">
          <cell r="F697" t="str">
            <v>HGC-Lib-26026546</v>
          </cell>
        </row>
        <row r="698">
          <cell r="C698" t="str">
            <v>PSM-ZM202506170006-0184</v>
          </cell>
        </row>
        <row r="698">
          <cell r="F698" t="str">
            <v>HGC-Lib-26026547</v>
          </cell>
        </row>
        <row r="699">
          <cell r="C699" t="str">
            <v>PSM-ZM202506170006-0184</v>
          </cell>
        </row>
        <row r="699">
          <cell r="F699" t="str">
            <v>HGC-Lib-26026548</v>
          </cell>
        </row>
        <row r="700">
          <cell r="C700" t="str">
            <v>PSM-ZM202506170006-0184</v>
          </cell>
        </row>
        <row r="700">
          <cell r="F700" t="str">
            <v>HGC-Lib-26026549</v>
          </cell>
        </row>
        <row r="701">
          <cell r="C701" t="str">
            <v>PSM-ZM202506170006-0184</v>
          </cell>
        </row>
        <row r="701">
          <cell r="F701" t="str">
            <v>HGC-Lib-26026550</v>
          </cell>
        </row>
        <row r="702">
          <cell r="C702" t="str">
            <v>PSM-ZM202506110002-0073</v>
          </cell>
        </row>
        <row r="702">
          <cell r="F702" t="str">
            <v>HGC-POOL-26026551</v>
          </cell>
        </row>
        <row r="703">
          <cell r="C703" t="str">
            <v>PSM-ZM202506110002-0073</v>
          </cell>
        </row>
        <row r="703">
          <cell r="F703" t="str">
            <v>HGC-POOL-26026552</v>
          </cell>
        </row>
        <row r="704">
          <cell r="C704" t="str">
            <v>PSM-ZM202601090011-0005</v>
          </cell>
        </row>
        <row r="704">
          <cell r="F704" t="str">
            <v>HGC-POOL-26026553</v>
          </cell>
        </row>
        <row r="705">
          <cell r="C705" t="str">
            <v>PSM-ZM202601090011-0005</v>
          </cell>
        </row>
        <row r="705">
          <cell r="F705" t="str">
            <v>HGC-POOL-26026554</v>
          </cell>
        </row>
        <row r="706">
          <cell r="C706" t="str">
            <v>PSM-ZM202601220002-0009</v>
          </cell>
        </row>
        <row r="706">
          <cell r="F706" t="str">
            <v>HGC-Lib-26026555</v>
          </cell>
        </row>
        <row r="707">
          <cell r="C707" t="str">
            <v>PSM-ZM202601220002-0009</v>
          </cell>
        </row>
        <row r="707">
          <cell r="F707" t="str">
            <v>HGC-Lib-26026556</v>
          </cell>
        </row>
        <row r="708">
          <cell r="C708" t="str">
            <v>HGC20250324002-0010</v>
          </cell>
        </row>
        <row r="708">
          <cell r="F708" t="str">
            <v>HGC-POOL-26026612</v>
          </cell>
        </row>
        <row r="709">
          <cell r="C709" t="str">
            <v>HGC20250118001-0083</v>
          </cell>
        </row>
        <row r="709">
          <cell r="F709" t="str">
            <v>HGC-Lib-26026613</v>
          </cell>
        </row>
        <row r="710">
          <cell r="C710" t="str">
            <v>HGC20250118001-0083</v>
          </cell>
        </row>
        <row r="710">
          <cell r="F710" t="str">
            <v>HGC-Lib-26026614</v>
          </cell>
        </row>
        <row r="711">
          <cell r="C711" t="str">
            <v>HGC20250118001-0083</v>
          </cell>
        </row>
        <row r="711">
          <cell r="F711" t="str">
            <v>HGC-Lib-26026615</v>
          </cell>
        </row>
        <row r="712">
          <cell r="C712" t="str">
            <v>HGC20250118001-0083</v>
          </cell>
        </row>
        <row r="712">
          <cell r="F712" t="str">
            <v>HGC-Lib-26026616</v>
          </cell>
        </row>
        <row r="713">
          <cell r="C713" t="str">
            <v>PSM-ZM202507250003-0432</v>
          </cell>
        </row>
        <row r="713">
          <cell r="F713" t="str">
            <v>HGC-Lib-26026617</v>
          </cell>
        </row>
        <row r="714">
          <cell r="C714" t="str">
            <v>PSM-ZM202511270012-0015</v>
          </cell>
        </row>
        <row r="714">
          <cell r="F714" t="str">
            <v>HGC-Lib-26026618</v>
          </cell>
        </row>
        <row r="715">
          <cell r="C715" t="str">
            <v>PSM-ZM202511270012-0015</v>
          </cell>
        </row>
        <row r="715">
          <cell r="F715" t="str">
            <v>HGC-Lib-26026619</v>
          </cell>
        </row>
        <row r="716">
          <cell r="C716" t="str">
            <v>PSM-ZM202511270012-0015</v>
          </cell>
        </row>
        <row r="716">
          <cell r="F716" t="str">
            <v>HGC-Lib-26026620</v>
          </cell>
        </row>
        <row r="717">
          <cell r="C717" t="str">
            <v>PSM-ZM202511270012-0015</v>
          </cell>
        </row>
        <row r="717">
          <cell r="F717" t="str">
            <v>HGC-Lib-26026621</v>
          </cell>
        </row>
        <row r="718">
          <cell r="C718" t="str">
            <v>PSM-ZM202511270012-0015</v>
          </cell>
        </row>
        <row r="718">
          <cell r="F718" t="str">
            <v>HGC-Lib-26026622</v>
          </cell>
        </row>
        <row r="719">
          <cell r="C719" t="str">
            <v>PSM-ZM202511270012-0015</v>
          </cell>
        </row>
        <row r="719">
          <cell r="F719" t="str">
            <v>HGC-Lib-26026623</v>
          </cell>
        </row>
        <row r="720">
          <cell r="C720" t="str">
            <v>PSM-ZM202511270012-0015</v>
          </cell>
        </row>
        <row r="720">
          <cell r="F720" t="str">
            <v>HGC-Lib-26026624</v>
          </cell>
        </row>
        <row r="721">
          <cell r="C721" t="str">
            <v>PSM-ZM202511270012-0015</v>
          </cell>
        </row>
        <row r="721">
          <cell r="F721" t="str">
            <v>HGC-Lib-26026625</v>
          </cell>
        </row>
        <row r="722">
          <cell r="C722" t="str">
            <v>PSM-ZM202507250003-0429</v>
          </cell>
        </row>
        <row r="722">
          <cell r="F722" t="str">
            <v>HGC-POOL-26026626</v>
          </cell>
        </row>
        <row r="723">
          <cell r="C723" t="str">
            <v>PSM-ZM202507250003-0430</v>
          </cell>
        </row>
        <row r="723">
          <cell r="F723" t="str">
            <v>HGC-Lib-26026627</v>
          </cell>
        </row>
        <row r="724">
          <cell r="C724" t="str">
            <v>PSM-ZM202507250003-0430</v>
          </cell>
        </row>
        <row r="724">
          <cell r="F724" t="str">
            <v>HGC-Lib-26026628</v>
          </cell>
        </row>
        <row r="725">
          <cell r="C725" t="str">
            <v>PSM-ZM202507250003-0430</v>
          </cell>
        </row>
        <row r="725">
          <cell r="F725" t="str">
            <v>HGC-Lib-26026629</v>
          </cell>
        </row>
        <row r="726">
          <cell r="C726" t="str">
            <v>PSM-ZM202507250003-0430</v>
          </cell>
        </row>
        <row r="726">
          <cell r="F726" t="str">
            <v>HGC-Lib-26026630</v>
          </cell>
        </row>
        <row r="727">
          <cell r="C727" t="str">
            <v>PSM-ZM202507250003-0431</v>
          </cell>
        </row>
        <row r="727">
          <cell r="F727" t="str">
            <v>HGC-Lib-26026643</v>
          </cell>
        </row>
        <row r="728">
          <cell r="C728" t="str">
            <v>PSM-ZM202507250003-0431</v>
          </cell>
        </row>
        <row r="728">
          <cell r="F728" t="str">
            <v>HGC-Lib-26026644</v>
          </cell>
        </row>
        <row r="729">
          <cell r="C729" t="str">
            <v>PSM-ZM202507250003-0431</v>
          </cell>
        </row>
        <row r="729">
          <cell r="F729" t="str">
            <v>HGC-Lib-26026645</v>
          </cell>
        </row>
        <row r="730">
          <cell r="C730" t="str">
            <v>PSM-ZM202507250003-0431</v>
          </cell>
        </row>
        <row r="730">
          <cell r="F730" t="str">
            <v>HGC-Lib-26026646</v>
          </cell>
        </row>
        <row r="731">
          <cell r="C731" t="str">
            <v>PSM-ZM202507250003-0431</v>
          </cell>
        </row>
        <row r="731">
          <cell r="F731" t="str">
            <v>HGC-Lib-26026647</v>
          </cell>
        </row>
        <row r="732">
          <cell r="C732" t="str">
            <v>PSM-ZM202507250003-0431</v>
          </cell>
        </row>
        <row r="732">
          <cell r="F732" t="str">
            <v>HGC-Lib-26026648</v>
          </cell>
        </row>
        <row r="733">
          <cell r="C733" t="str">
            <v>PSM-ZM202601220002-0010</v>
          </cell>
        </row>
        <row r="733">
          <cell r="F733" t="str">
            <v>HGC-Lib-26026739</v>
          </cell>
        </row>
        <row r="734">
          <cell r="C734" t="str">
            <v>PSM-ZM202601220002-0010</v>
          </cell>
        </row>
        <row r="734">
          <cell r="F734" t="str">
            <v>HGC-Lib-26026740</v>
          </cell>
        </row>
        <row r="735">
          <cell r="C735" t="str">
            <v>PSM-ZM202601220002-0010</v>
          </cell>
        </row>
        <row r="735">
          <cell r="F735" t="str">
            <v>HGC-Lib-26026741</v>
          </cell>
        </row>
        <row r="736">
          <cell r="C736" t="str">
            <v>PSM-ZM202512180001-0007</v>
          </cell>
        </row>
        <row r="736">
          <cell r="F736" t="str">
            <v>HGC-Lib-26026651</v>
          </cell>
        </row>
        <row r="737">
          <cell r="C737" t="str">
            <v>PSM-ZM202512180001-0007</v>
          </cell>
        </row>
        <row r="737">
          <cell r="F737" t="str">
            <v>HGC-Lib-26026652</v>
          </cell>
        </row>
        <row r="738">
          <cell r="C738" t="str">
            <v>PSM-ZM202508180015-0089</v>
          </cell>
        </row>
        <row r="738">
          <cell r="F738" t="str">
            <v>HGC-Lib-26026673</v>
          </cell>
        </row>
        <row r="739">
          <cell r="C739" t="str">
            <v>PSM-ZM202508180015-0089</v>
          </cell>
        </row>
        <row r="739">
          <cell r="F739" t="str">
            <v>HGC-Lib-26026674</v>
          </cell>
        </row>
        <row r="740">
          <cell r="C740" t="str">
            <v>PSM-ZM202508180015-0089</v>
          </cell>
        </row>
        <row r="740">
          <cell r="F740" t="str">
            <v>HGC-Lib-26026675</v>
          </cell>
        </row>
        <row r="741">
          <cell r="C741" t="str">
            <v>PSM-ZM202508180015-0089</v>
          </cell>
        </row>
        <row r="741">
          <cell r="F741" t="str">
            <v>HGC-Lib-26026676</v>
          </cell>
        </row>
        <row r="742">
          <cell r="C742" t="str">
            <v>PSM-ZM202508180015-0089</v>
          </cell>
        </row>
        <row r="742">
          <cell r="F742" t="str">
            <v>HGC-Lib-26026677</v>
          </cell>
        </row>
        <row r="743">
          <cell r="C743" t="str">
            <v>PSM-ZM202508180015-0089</v>
          </cell>
        </row>
        <row r="743">
          <cell r="F743" t="str">
            <v>HGC-Lib-26026678</v>
          </cell>
        </row>
        <row r="744">
          <cell r="C744" t="str">
            <v>PSM-ZM202508180015-0089</v>
          </cell>
        </row>
        <row r="744">
          <cell r="F744" t="str">
            <v>HGC-Lib-26026679</v>
          </cell>
        </row>
        <row r="745">
          <cell r="C745" t="str">
            <v>PSM-ZM202508180015-0089</v>
          </cell>
        </row>
        <row r="745">
          <cell r="F745" t="str">
            <v>HGC-Lib-26026680</v>
          </cell>
        </row>
        <row r="746">
          <cell r="C746" t="str">
            <v>PSM-ZM202508180015-0089</v>
          </cell>
        </row>
        <row r="746">
          <cell r="F746" t="str">
            <v>HGC-Lib-26026681</v>
          </cell>
        </row>
        <row r="747">
          <cell r="C747" t="str">
            <v>PSM-ZM202508180015-0089</v>
          </cell>
        </row>
        <row r="747">
          <cell r="F747" t="str">
            <v>HGC-Lib-26026682</v>
          </cell>
        </row>
        <row r="748">
          <cell r="C748" t="str">
            <v>PSM-ZM202508180015-0089</v>
          </cell>
        </row>
        <row r="748">
          <cell r="F748" t="str">
            <v>HGC-Lib-26026683</v>
          </cell>
        </row>
        <row r="749">
          <cell r="C749" t="str">
            <v>PSM-ZM202508180015-0089</v>
          </cell>
        </row>
        <row r="749">
          <cell r="F749" t="str">
            <v>HGC-Lib-26026684</v>
          </cell>
        </row>
        <row r="750">
          <cell r="C750" t="str">
            <v>PSM-ZM202602280009-0001</v>
          </cell>
        </row>
        <row r="750">
          <cell r="F750" t="str">
            <v>HGC-Lib-26026653</v>
          </cell>
        </row>
        <row r="751">
          <cell r="C751" t="str">
            <v>PSM-ZM202602280009-0001</v>
          </cell>
        </row>
        <row r="751">
          <cell r="F751" t="str">
            <v>HGC-Lib-26026654</v>
          </cell>
        </row>
        <row r="752">
          <cell r="C752" t="str">
            <v>PSM-ZM202602280009-0001</v>
          </cell>
        </row>
        <row r="752">
          <cell r="F752" t="str">
            <v>HGC-Lib-26026655</v>
          </cell>
        </row>
        <row r="753">
          <cell r="C753" t="str">
            <v>PSM-ZM202602280009-0001</v>
          </cell>
        </row>
        <row r="753">
          <cell r="F753" t="str">
            <v>HGC-Lib-26026656</v>
          </cell>
        </row>
        <row r="754">
          <cell r="C754" t="str">
            <v>PSM-ZM202602280009-0001</v>
          </cell>
        </row>
        <row r="754">
          <cell r="F754" t="str">
            <v>HGC-Lib-26026657</v>
          </cell>
        </row>
        <row r="755">
          <cell r="C755" t="str">
            <v>PSM-ZM202602280009-0001</v>
          </cell>
        </row>
        <row r="755">
          <cell r="F755" t="str">
            <v>HGC-Lib-26026658</v>
          </cell>
        </row>
        <row r="756">
          <cell r="C756" t="str">
            <v>PSM-ZM202602060018-0004</v>
          </cell>
        </row>
        <row r="756">
          <cell r="F756" t="str">
            <v>HGC-Lib-26026649</v>
          </cell>
        </row>
        <row r="757">
          <cell r="C757" t="str">
            <v>PSM-ZM202602060018-0004</v>
          </cell>
        </row>
        <row r="757">
          <cell r="F757" t="str">
            <v>HGC-Lib-26026650</v>
          </cell>
        </row>
        <row r="758">
          <cell r="C758" t="str">
            <v>PSM-ZM202508180015-0090</v>
          </cell>
        </row>
        <row r="758">
          <cell r="F758" t="str">
            <v>HGC-Lib-26026685</v>
          </cell>
        </row>
        <row r="759">
          <cell r="C759" t="str">
            <v>PSM-ZM202508180015-0090</v>
          </cell>
        </row>
        <row r="759">
          <cell r="F759" t="str">
            <v>HGC-Lib-26026686</v>
          </cell>
        </row>
        <row r="760">
          <cell r="C760" t="str">
            <v>PSM-ZM202508180015-0090</v>
          </cell>
        </row>
        <row r="760">
          <cell r="F760" t="str">
            <v>HGC-Lib-26026687</v>
          </cell>
        </row>
        <row r="761">
          <cell r="C761" t="str">
            <v>PSM-ZM202508180015-0090</v>
          </cell>
        </row>
        <row r="761">
          <cell r="F761" t="str">
            <v>HGC-Lib-26026688</v>
          </cell>
        </row>
        <row r="762">
          <cell r="C762" t="str">
            <v>PSM-ZM202508180015-0090</v>
          </cell>
        </row>
        <row r="762">
          <cell r="F762" t="str">
            <v>HGC-Lib-26026689</v>
          </cell>
        </row>
        <row r="763">
          <cell r="C763" t="str">
            <v>PSM-ZM202508180015-0090</v>
          </cell>
        </row>
        <row r="763">
          <cell r="F763" t="str">
            <v>HGC-Lib-26026690</v>
          </cell>
        </row>
        <row r="764">
          <cell r="C764" t="str">
            <v>PSM-ZM202508180015-0090</v>
          </cell>
        </row>
        <row r="764">
          <cell r="F764" t="str">
            <v>HGC-Lib-26026691</v>
          </cell>
        </row>
        <row r="765">
          <cell r="C765" t="str">
            <v>PSM-ZM202508180015-0090</v>
          </cell>
        </row>
        <row r="765">
          <cell r="F765" t="str">
            <v>HGC-Lib-26026692</v>
          </cell>
        </row>
        <row r="766">
          <cell r="C766" t="str">
            <v>PSM-ZM202508180015-0090</v>
          </cell>
        </row>
        <row r="766">
          <cell r="F766" t="str">
            <v>HGC-Lib-26026693</v>
          </cell>
        </row>
        <row r="767">
          <cell r="C767" t="str">
            <v>PSM-ZM202508180015-0090</v>
          </cell>
        </row>
        <row r="767">
          <cell r="F767" t="str">
            <v>HGC-Lib-26026694</v>
          </cell>
        </row>
        <row r="768">
          <cell r="C768" t="str">
            <v>PSM-ZM202508180015-0090</v>
          </cell>
        </row>
        <row r="768">
          <cell r="F768" t="str">
            <v>HGC-Lib-26026695</v>
          </cell>
        </row>
        <row r="769">
          <cell r="C769" t="str">
            <v>PSM-ZM202508180015-0090</v>
          </cell>
        </row>
        <row r="769">
          <cell r="F769" t="str">
            <v>HGC-Lib-26026696</v>
          </cell>
        </row>
        <row r="770">
          <cell r="C770" t="str">
            <v>PSM-ZM202508180015-0090</v>
          </cell>
        </row>
        <row r="770">
          <cell r="F770" t="str">
            <v>HGC-Lib-26026697</v>
          </cell>
        </row>
        <row r="771">
          <cell r="C771" t="str">
            <v>PSM-ZM202508180015-0090</v>
          </cell>
        </row>
        <row r="771">
          <cell r="F771" t="str">
            <v>HGC-Lib-26026698</v>
          </cell>
        </row>
        <row r="772">
          <cell r="C772" t="str">
            <v>PSM-ZM202508180015-0090</v>
          </cell>
        </row>
        <row r="772">
          <cell r="F772" t="str">
            <v>HGC-Lib-26026699</v>
          </cell>
        </row>
        <row r="773">
          <cell r="C773" t="str">
            <v>PSM-ZM202508180015-0090</v>
          </cell>
        </row>
        <row r="773">
          <cell r="F773" t="str">
            <v>HGC-Lib-26026700</v>
          </cell>
        </row>
        <row r="774">
          <cell r="C774" t="str">
            <v>PSM-ZM202508180015-0090</v>
          </cell>
        </row>
        <row r="774">
          <cell r="F774" t="str">
            <v>HGC-Lib-26026701</v>
          </cell>
        </row>
        <row r="775">
          <cell r="C775" t="str">
            <v>PSM-ZM202508180015-0090</v>
          </cell>
        </row>
        <row r="775">
          <cell r="F775" t="str">
            <v>HGC-Lib-26026702</v>
          </cell>
        </row>
        <row r="776">
          <cell r="C776" t="str">
            <v>PSM-ZM202508180015-0090</v>
          </cell>
        </row>
        <row r="776">
          <cell r="F776" t="str">
            <v>HGC-Lib-26026703</v>
          </cell>
        </row>
        <row r="777">
          <cell r="C777" t="str">
            <v>PSM-ZM202508180015-0090</v>
          </cell>
        </row>
        <row r="777">
          <cell r="F777" t="str">
            <v>HGC-Lib-26026704</v>
          </cell>
        </row>
        <row r="778">
          <cell r="C778" t="str">
            <v>PSM-ZM202508180015-0090</v>
          </cell>
        </row>
        <row r="778">
          <cell r="F778" t="str">
            <v>HGC-Lib-26026705</v>
          </cell>
        </row>
        <row r="779">
          <cell r="C779" t="str">
            <v>PSM-ZM202508180015-0090</v>
          </cell>
        </row>
        <row r="779">
          <cell r="F779" t="str">
            <v>HGC-Lib-26026706</v>
          </cell>
        </row>
        <row r="780">
          <cell r="C780" t="str">
            <v>PSM-ZM202508180015-0090</v>
          </cell>
        </row>
        <row r="780">
          <cell r="F780" t="str">
            <v>HGC-Lib-26026707</v>
          </cell>
        </row>
        <row r="781">
          <cell r="C781" t="str">
            <v>PSM-ZM202508180015-0090</v>
          </cell>
        </row>
        <row r="781">
          <cell r="F781" t="str">
            <v>HGC-Lib-26026708</v>
          </cell>
        </row>
        <row r="782">
          <cell r="C782" t="str">
            <v>PSM-ZM202508180015-0090</v>
          </cell>
        </row>
        <row r="782">
          <cell r="F782" t="str">
            <v>HGC-Lib-26026709</v>
          </cell>
        </row>
        <row r="783">
          <cell r="C783" t="str">
            <v>PSM-ZM202508180015-0090</v>
          </cell>
        </row>
        <row r="783">
          <cell r="F783" t="str">
            <v>HGC-Lib-26026710</v>
          </cell>
        </row>
        <row r="784">
          <cell r="C784" t="str">
            <v>PSM-ZM202508180015-0090</v>
          </cell>
        </row>
        <row r="784">
          <cell r="F784" t="str">
            <v>HGC-Lib-26026711</v>
          </cell>
        </row>
        <row r="785">
          <cell r="C785" t="str">
            <v>PSM-ZM202508180015-0090</v>
          </cell>
        </row>
        <row r="785">
          <cell r="F785" t="str">
            <v>HGC-Lib-26026712</v>
          </cell>
        </row>
        <row r="786">
          <cell r="C786" t="str">
            <v>PSM-ZM202508180015-0090</v>
          </cell>
        </row>
        <row r="786">
          <cell r="F786" t="str">
            <v>HGC-Lib-26026713</v>
          </cell>
        </row>
        <row r="787">
          <cell r="C787" t="str">
            <v>PSM-ZM202508180015-0090</v>
          </cell>
        </row>
        <row r="787">
          <cell r="F787" t="str">
            <v>HGC-Lib-26026714</v>
          </cell>
        </row>
        <row r="788">
          <cell r="C788" t="str">
            <v>PSM-ZM202508180015-0090</v>
          </cell>
        </row>
        <row r="788">
          <cell r="F788" t="str">
            <v>HGC-Lib-26026715</v>
          </cell>
        </row>
        <row r="789">
          <cell r="C789" t="str">
            <v>PSM-ZM202508180015-0090</v>
          </cell>
        </row>
        <row r="789">
          <cell r="F789" t="str">
            <v>HGC-Lib-26026716</v>
          </cell>
        </row>
        <row r="790">
          <cell r="C790" t="str">
            <v>PSM-ZM202508180015-0090</v>
          </cell>
        </row>
        <row r="790">
          <cell r="F790" t="str">
            <v>HGC-Lib-26026717</v>
          </cell>
        </row>
        <row r="791">
          <cell r="C791" t="str">
            <v>PSM-ZM202508180015-0090</v>
          </cell>
        </row>
        <row r="791">
          <cell r="F791" t="str">
            <v>HGC-Lib-26026718</v>
          </cell>
        </row>
        <row r="792">
          <cell r="C792" t="str">
            <v>PSM-ZM202508180015-0090</v>
          </cell>
        </row>
        <row r="792">
          <cell r="F792" t="str">
            <v>HGC-Lib-26026719</v>
          </cell>
        </row>
        <row r="793">
          <cell r="C793" t="str">
            <v>PSM-ZM202508180015-0090</v>
          </cell>
        </row>
        <row r="793">
          <cell r="F793" t="str">
            <v>HGC-Lib-26026720</v>
          </cell>
        </row>
        <row r="794">
          <cell r="C794" t="str">
            <v>PSM-ZM202508180015-0090</v>
          </cell>
        </row>
        <row r="794">
          <cell r="F794" t="str">
            <v>HGC-Lib-26026721</v>
          </cell>
        </row>
        <row r="795">
          <cell r="C795" t="str">
            <v>PSM-ZM202508180015-0090</v>
          </cell>
        </row>
        <row r="795">
          <cell r="F795" t="str">
            <v>HGC-Lib-26026722</v>
          </cell>
        </row>
        <row r="796">
          <cell r="C796" t="str">
            <v>PSM-ZM202508180015-0090</v>
          </cell>
        </row>
        <row r="796">
          <cell r="F796" t="str">
            <v>HGC-Lib-26026723</v>
          </cell>
        </row>
        <row r="797">
          <cell r="C797" t="str">
            <v>PSM-ZM202511200006-0025</v>
          </cell>
        </row>
        <row r="797">
          <cell r="F797" t="str">
            <v>HGC-Lib-26026724</v>
          </cell>
        </row>
        <row r="798">
          <cell r="C798" t="str">
            <v>PSM-ZM202511200006-0025</v>
          </cell>
        </row>
        <row r="798">
          <cell r="F798" t="str">
            <v>HGC-Lib-26026725</v>
          </cell>
        </row>
        <row r="799">
          <cell r="C799" t="str">
            <v>PSM-ZM202511200006-0025</v>
          </cell>
        </row>
        <row r="799">
          <cell r="F799" t="str">
            <v>HGC-Lib-26026726</v>
          </cell>
        </row>
        <row r="800">
          <cell r="C800" t="str">
            <v>PSM-ZM202511200006-0025</v>
          </cell>
        </row>
        <row r="800">
          <cell r="F800" t="str">
            <v>HGC-Lib-26026727</v>
          </cell>
        </row>
        <row r="801">
          <cell r="C801" t="str">
            <v>PSM-ZM202511200006-0025</v>
          </cell>
        </row>
        <row r="801">
          <cell r="F801" t="str">
            <v>HGC-Lib-26026728</v>
          </cell>
        </row>
        <row r="802">
          <cell r="C802" t="str">
            <v>PSM-ZM202511200006-0025</v>
          </cell>
        </row>
        <row r="802">
          <cell r="F802" t="str">
            <v>HGC-Lib-26026729</v>
          </cell>
        </row>
        <row r="803">
          <cell r="C803" t="str">
            <v>PSM-ZM202511200006-0025</v>
          </cell>
        </row>
        <row r="803">
          <cell r="F803" t="str">
            <v>HGC-Lib-26026730</v>
          </cell>
        </row>
        <row r="804">
          <cell r="C804" t="str">
            <v>PSM-ZM202511200006-0025</v>
          </cell>
        </row>
        <row r="804">
          <cell r="F804" t="str">
            <v>HGC-Lib-26026731</v>
          </cell>
        </row>
        <row r="805">
          <cell r="C805" t="str">
            <v>PSM-ZM202511200006-0025</v>
          </cell>
        </row>
        <row r="805">
          <cell r="F805" t="str">
            <v>HGC-Lib-26026732</v>
          </cell>
        </row>
        <row r="806">
          <cell r="C806" t="str">
            <v>PSM-ZM202511200006-0025</v>
          </cell>
        </row>
        <row r="806">
          <cell r="F806" t="str">
            <v>HGC-Lib-26026733</v>
          </cell>
        </row>
        <row r="807">
          <cell r="C807" t="str">
            <v>PSM-ZM202511200006-0025</v>
          </cell>
        </row>
        <row r="807">
          <cell r="F807" t="str">
            <v>HGC-Lib-26026734</v>
          </cell>
        </row>
        <row r="808">
          <cell r="C808" t="str">
            <v>PSM-ZM202511200006-0025</v>
          </cell>
        </row>
        <row r="808">
          <cell r="F808" t="str">
            <v>HGC-Lib-26026735</v>
          </cell>
        </row>
        <row r="809">
          <cell r="C809" t="str">
            <v>PSM-ZM202510130005-0007</v>
          </cell>
        </row>
        <row r="809">
          <cell r="F809" t="str">
            <v>HGC-Lib-26026736</v>
          </cell>
        </row>
        <row r="810">
          <cell r="C810" t="str">
            <v>PSM-ZM202510130005-0007</v>
          </cell>
        </row>
        <row r="810">
          <cell r="F810" t="str">
            <v>HGC-Lib-26026737</v>
          </cell>
        </row>
        <row r="811">
          <cell r="C811" t="str">
            <v>HGC20250313004-0129</v>
          </cell>
        </row>
        <row r="811">
          <cell r="F811" t="str">
            <v>HGC-Lib-26026747</v>
          </cell>
        </row>
        <row r="812">
          <cell r="C812" t="str">
            <v>HGC20250313004-0129</v>
          </cell>
        </row>
        <row r="812">
          <cell r="F812" t="str">
            <v>HGC-Lib-26026748</v>
          </cell>
        </row>
        <row r="813">
          <cell r="C813" t="str">
            <v>HGC20250313004-0130</v>
          </cell>
        </row>
        <row r="813">
          <cell r="F813" t="str">
            <v>HGC-Lib-26026749</v>
          </cell>
        </row>
        <row r="814">
          <cell r="C814" t="str">
            <v>HGC20250313004-0130</v>
          </cell>
        </row>
        <row r="814">
          <cell r="F814" t="str">
            <v>HGC-Lib-26026750</v>
          </cell>
        </row>
        <row r="815">
          <cell r="C815" t="str">
            <v>HGC20250313004-0131</v>
          </cell>
        </row>
        <row r="815">
          <cell r="F815" t="str">
            <v>HGC-Lib-26026751</v>
          </cell>
        </row>
        <row r="816">
          <cell r="C816" t="str">
            <v>HGC20250313004-0131</v>
          </cell>
        </row>
        <row r="816">
          <cell r="F816" t="str">
            <v>HGC-Lib-26026752</v>
          </cell>
        </row>
        <row r="817">
          <cell r="C817" t="str">
            <v>HGC20250313004-0131</v>
          </cell>
        </row>
        <row r="817">
          <cell r="F817" t="str">
            <v>HGC-Lib-26026753</v>
          </cell>
        </row>
        <row r="818">
          <cell r="C818" t="str">
            <v>HGC20250313004-0131</v>
          </cell>
        </row>
        <row r="818">
          <cell r="F818" t="str">
            <v>HGC-Lib-26026754</v>
          </cell>
        </row>
        <row r="819">
          <cell r="C819" t="str">
            <v>HGC20250313004-0132</v>
          </cell>
        </row>
        <row r="819">
          <cell r="F819" t="str">
            <v>HGC-Lib-26026755</v>
          </cell>
        </row>
        <row r="820">
          <cell r="C820" t="str">
            <v>HGC20250313004-0132</v>
          </cell>
        </row>
        <row r="820">
          <cell r="F820" t="str">
            <v>HGC-Lib-26026756</v>
          </cell>
        </row>
        <row r="821">
          <cell r="C821" t="str">
            <v>PSM-ZM202510200009-0033</v>
          </cell>
        </row>
        <row r="821">
          <cell r="F821" t="str">
            <v>HGC-Lib-26026759</v>
          </cell>
        </row>
        <row r="822">
          <cell r="C822" t="str">
            <v>PSM-ZM202510200009-0033</v>
          </cell>
        </row>
        <row r="822">
          <cell r="F822" t="str">
            <v>HGC-Lib-26026760</v>
          </cell>
        </row>
        <row r="823">
          <cell r="C823" t="str">
            <v>PSM-ZM202510200009-0033</v>
          </cell>
        </row>
        <row r="823">
          <cell r="F823" t="str">
            <v>HGC-Lib-26026761</v>
          </cell>
        </row>
        <row r="824">
          <cell r="C824" t="str">
            <v>PSM-ZM202510200009-0033</v>
          </cell>
        </row>
        <row r="824">
          <cell r="F824" t="str">
            <v>HGC-Lib-26026762</v>
          </cell>
        </row>
        <row r="825">
          <cell r="C825" t="str">
            <v>PSM-ZM202510200009-0033</v>
          </cell>
        </row>
        <row r="825">
          <cell r="F825" t="str">
            <v>HGC-Lib-26026763</v>
          </cell>
        </row>
        <row r="826">
          <cell r="C826" t="str">
            <v>PSM-ZM202510200009-0033</v>
          </cell>
        </row>
        <row r="826">
          <cell r="F826" t="str">
            <v>HGC-Lib-26026764</v>
          </cell>
        </row>
        <row r="827">
          <cell r="C827" t="str">
            <v>PSM-ZM202510200009-0033</v>
          </cell>
        </row>
        <row r="827">
          <cell r="F827" t="str">
            <v>HGC-Lib-26026765</v>
          </cell>
        </row>
        <row r="828">
          <cell r="C828" t="str">
            <v>PSM-ZM202510200009-0033</v>
          </cell>
        </row>
        <row r="828">
          <cell r="F828" t="str">
            <v>HGC-Lib-26026766</v>
          </cell>
        </row>
        <row r="829">
          <cell r="C829" t="str">
            <v>PSM-ZM202510200009-0033</v>
          </cell>
        </row>
        <row r="829">
          <cell r="F829" t="str">
            <v>HGC-Lib-26026767</v>
          </cell>
        </row>
        <row r="830">
          <cell r="C830" t="str">
            <v>PSM-ZM202510200009-0033</v>
          </cell>
        </row>
        <row r="830">
          <cell r="F830" t="str">
            <v>HGC-Lib-26026768</v>
          </cell>
        </row>
        <row r="831">
          <cell r="C831" t="str">
            <v>PSM-ZM202510200009-0033</v>
          </cell>
        </row>
        <row r="831">
          <cell r="F831" t="str">
            <v>HGC-Lib-26026769</v>
          </cell>
        </row>
        <row r="832">
          <cell r="C832" t="str">
            <v>PSM-ZM202510200009-0033</v>
          </cell>
        </row>
        <row r="832">
          <cell r="F832" t="str">
            <v>HGC-Lib-26026770</v>
          </cell>
        </row>
        <row r="833">
          <cell r="C833" t="str">
            <v>PSM-ZM202510200009-0033</v>
          </cell>
        </row>
        <row r="833">
          <cell r="F833" t="str">
            <v>HGC-Lib-26026771</v>
          </cell>
        </row>
        <row r="834">
          <cell r="C834" t="str">
            <v>PSM-ZM202510200009-0033</v>
          </cell>
        </row>
        <row r="834">
          <cell r="F834" t="str">
            <v>HGC-Lib-26026772</v>
          </cell>
        </row>
        <row r="835">
          <cell r="C835" t="str">
            <v>PSM-ZM202510200009-0033</v>
          </cell>
        </row>
        <row r="835">
          <cell r="F835" t="str">
            <v>HGC-Lib-26026773</v>
          </cell>
        </row>
        <row r="836">
          <cell r="C836" t="str">
            <v>PSM-ZM202510200009-0033</v>
          </cell>
        </row>
        <row r="836">
          <cell r="F836" t="str">
            <v>HGC-Lib-26026774</v>
          </cell>
        </row>
        <row r="837">
          <cell r="C837" t="str">
            <v>PSM-ZM202510200009-0033</v>
          </cell>
        </row>
        <row r="837">
          <cell r="F837" t="str">
            <v>HGC-Lib-26026775</v>
          </cell>
        </row>
        <row r="838">
          <cell r="C838" t="str">
            <v>PSM-ZM202510200009-0033</v>
          </cell>
        </row>
        <row r="838">
          <cell r="F838" t="str">
            <v>HGC-Lib-26026776</v>
          </cell>
        </row>
        <row r="839">
          <cell r="C839" t="str">
            <v>PSM-ZM202510200009-0033</v>
          </cell>
        </row>
        <row r="839">
          <cell r="F839" t="str">
            <v>HGC-Lib-26026777</v>
          </cell>
        </row>
        <row r="840">
          <cell r="C840" t="str">
            <v>PSM-ZM202510200009-0033</v>
          </cell>
        </row>
        <row r="840">
          <cell r="F840" t="str">
            <v>HGC-Lib-26026778</v>
          </cell>
        </row>
        <row r="841">
          <cell r="C841" t="str">
            <v>PSM-ZM202510200009-0033</v>
          </cell>
        </row>
        <row r="841">
          <cell r="F841" t="str">
            <v>HGC-Lib-26026779</v>
          </cell>
        </row>
        <row r="842">
          <cell r="C842" t="str">
            <v>PSM-ZM202510200009-0033</v>
          </cell>
        </row>
        <row r="842">
          <cell r="F842" t="str">
            <v>HGC-Lib-26026780</v>
          </cell>
        </row>
        <row r="843">
          <cell r="C843" t="str">
            <v>PSM-ZM202510200009-0033</v>
          </cell>
        </row>
        <row r="843">
          <cell r="F843" t="str">
            <v>HGC-Lib-26026781</v>
          </cell>
        </row>
        <row r="844">
          <cell r="C844" t="str">
            <v>PSM-ZM202510200009-0033</v>
          </cell>
        </row>
        <row r="844">
          <cell r="F844" t="str">
            <v>HGC-Lib-26026782</v>
          </cell>
        </row>
        <row r="845">
          <cell r="C845" t="str">
            <v>PSM-ZM202510200009-0033</v>
          </cell>
        </row>
        <row r="845">
          <cell r="F845" t="str">
            <v>HGC-Lib-26026783</v>
          </cell>
        </row>
        <row r="846">
          <cell r="C846" t="str">
            <v>PSM-ZM202510200009-0033</v>
          </cell>
        </row>
        <row r="846">
          <cell r="F846" t="str">
            <v>HGC-Lib-26026784</v>
          </cell>
        </row>
        <row r="847">
          <cell r="C847" t="str">
            <v>PSM-ZM202510200009-0033</v>
          </cell>
        </row>
        <row r="847">
          <cell r="F847" t="str">
            <v>HGC-Lib-26026785</v>
          </cell>
        </row>
        <row r="848">
          <cell r="C848" t="str">
            <v>PSM-ZM202510200009-0033</v>
          </cell>
        </row>
        <row r="848">
          <cell r="F848" t="str">
            <v>HGC-Lib-26026786</v>
          </cell>
        </row>
        <row r="849">
          <cell r="C849" t="str">
            <v>PSM-ZM202510200009-0033</v>
          </cell>
        </row>
        <row r="849">
          <cell r="F849" t="str">
            <v>HGC-Lib-26026787</v>
          </cell>
        </row>
        <row r="850">
          <cell r="C850" t="str">
            <v>PSM-ZM202510200009-0033</v>
          </cell>
        </row>
        <row r="850">
          <cell r="F850" t="str">
            <v>HGC-Lib-26026788</v>
          </cell>
        </row>
        <row r="851">
          <cell r="C851" t="str">
            <v>PSM-ZM202510200009-0033</v>
          </cell>
        </row>
        <row r="851">
          <cell r="F851" t="str">
            <v>HGC-Lib-26026789</v>
          </cell>
        </row>
        <row r="852">
          <cell r="C852" t="str">
            <v>PSM-ZM202510200009-0033</v>
          </cell>
        </row>
        <row r="852">
          <cell r="F852" t="str">
            <v>HGC-Lib-26026790</v>
          </cell>
        </row>
        <row r="853">
          <cell r="C853" t="str">
            <v>PSM-ZM202510200009-0033</v>
          </cell>
        </row>
        <row r="853">
          <cell r="F853" t="str">
            <v>HGC-Lib-26026791</v>
          </cell>
        </row>
        <row r="854">
          <cell r="C854" t="str">
            <v>PSM-ZM202510200009-0033</v>
          </cell>
        </row>
        <row r="854">
          <cell r="F854" t="str">
            <v>HGC-Lib-26026792</v>
          </cell>
        </row>
        <row r="855">
          <cell r="C855" t="str">
            <v>PSM-ZM202510200009-0033</v>
          </cell>
        </row>
        <row r="855">
          <cell r="F855" t="str">
            <v>HGC-Lib-26026793</v>
          </cell>
        </row>
        <row r="856">
          <cell r="C856" t="str">
            <v>PSM-ZM202510200009-0033</v>
          </cell>
        </row>
        <row r="856">
          <cell r="F856" t="str">
            <v>HGC-Lib-26026794</v>
          </cell>
        </row>
        <row r="857">
          <cell r="C857" t="str">
            <v>PSM-ZM202602250007-0001</v>
          </cell>
        </row>
        <row r="857">
          <cell r="F857" t="str">
            <v>HGC-POOL-26026795</v>
          </cell>
        </row>
        <row r="858">
          <cell r="C858" t="str">
            <v>PSM-ZM202602250007-0001</v>
          </cell>
        </row>
        <row r="858">
          <cell r="F858" t="str">
            <v>HGC-POOL-26026796</v>
          </cell>
        </row>
        <row r="859">
          <cell r="C859" t="str">
            <v>PSM-ZM202602250007-0001</v>
          </cell>
        </row>
        <row r="859">
          <cell r="F859" t="str">
            <v>HGC-POOL-26026797</v>
          </cell>
        </row>
        <row r="860">
          <cell r="C860" t="str">
            <v>PSM-ZM202602250007-0001</v>
          </cell>
        </row>
        <row r="860">
          <cell r="F860" t="str">
            <v>HGC-POOL-26026798</v>
          </cell>
        </row>
        <row r="861">
          <cell r="C861" t="str">
            <v>PSM-ZM202602250007-0001</v>
          </cell>
        </row>
        <row r="861">
          <cell r="F861" t="str">
            <v>HGC-POOL-26026799</v>
          </cell>
        </row>
        <row r="862">
          <cell r="C862" t="str">
            <v>PSM-ZM202602250007-0001</v>
          </cell>
        </row>
        <row r="862">
          <cell r="F862" t="str">
            <v>HGC-POOL-26026800</v>
          </cell>
        </row>
        <row r="863">
          <cell r="C863" t="str">
            <v>PSM-ZM202602250007-0001</v>
          </cell>
        </row>
        <row r="863">
          <cell r="F863" t="str">
            <v>HGC-POOL-26026801</v>
          </cell>
        </row>
        <row r="864">
          <cell r="C864" t="str">
            <v>PSM-ZM202602250007-0001</v>
          </cell>
        </row>
        <row r="864">
          <cell r="F864" t="str">
            <v>HGC-POOL-26026802</v>
          </cell>
        </row>
        <row r="865">
          <cell r="C865" t="str">
            <v>PSM-ZM202602250007-0001</v>
          </cell>
        </row>
        <row r="865">
          <cell r="F865" t="str">
            <v>HGC-POOL-26026803</v>
          </cell>
        </row>
        <row r="866">
          <cell r="C866" t="str">
            <v>PSM-ZM202602250007-0001</v>
          </cell>
        </row>
        <row r="866">
          <cell r="F866" t="str">
            <v>HGC-POOL-26026804</v>
          </cell>
        </row>
        <row r="867">
          <cell r="C867" t="str">
            <v>PSM-ZM202507250003-0433</v>
          </cell>
        </row>
        <row r="867">
          <cell r="F867" t="str">
            <v>HGC-Lib-26026814</v>
          </cell>
        </row>
        <row r="868">
          <cell r="C868" t="str">
            <v>PSM-ZM202507250003-0433</v>
          </cell>
        </row>
        <row r="868">
          <cell r="F868" t="str">
            <v>HGC-Lib-26026815</v>
          </cell>
        </row>
        <row r="869">
          <cell r="C869" t="str">
            <v>PSM-ZM202507250003-0434</v>
          </cell>
        </row>
        <row r="869">
          <cell r="F869" t="str">
            <v>HGC-Lib-26026816</v>
          </cell>
        </row>
        <row r="870">
          <cell r="C870" t="str">
            <v>PSM-ZM202507250003-0434</v>
          </cell>
        </row>
        <row r="870">
          <cell r="F870" t="str">
            <v>HGC-Lib-26026817</v>
          </cell>
        </row>
        <row r="871">
          <cell r="C871" t="str">
            <v>PSM-ZM202507250003-0435</v>
          </cell>
        </row>
        <row r="871">
          <cell r="F871" t="str">
            <v>HGC-Lib-26026818</v>
          </cell>
        </row>
        <row r="872">
          <cell r="C872" t="str">
            <v>PSM-ZM202507250003-0435</v>
          </cell>
        </row>
        <row r="872">
          <cell r="F872" t="str">
            <v>HGC-Lib-26026819</v>
          </cell>
        </row>
        <row r="873">
          <cell r="C873" t="str">
            <v>PSM-ZM202507250003-0431</v>
          </cell>
        </row>
        <row r="873">
          <cell r="F873" t="str">
            <v>HGC-Lib-26026631</v>
          </cell>
        </row>
        <row r="874">
          <cell r="C874" t="str">
            <v>PSM-ZM202507250003-0431</v>
          </cell>
        </row>
        <row r="874">
          <cell r="F874" t="str">
            <v>HGC-Lib-26026632</v>
          </cell>
        </row>
        <row r="875">
          <cell r="C875" t="str">
            <v>PSM-ZM202507250003-0431</v>
          </cell>
        </row>
        <row r="875">
          <cell r="F875" t="str">
            <v>HGC-Lib-26026633</v>
          </cell>
        </row>
        <row r="876">
          <cell r="C876" t="str">
            <v>PSM-ZM202507250003-0431</v>
          </cell>
        </row>
        <row r="876">
          <cell r="F876" t="str">
            <v>HGC-Lib-26026634</v>
          </cell>
        </row>
        <row r="877">
          <cell r="C877" t="str">
            <v>PSM-ZM202507250003-0431</v>
          </cell>
        </row>
        <row r="877">
          <cell r="F877" t="str">
            <v>HGC-Lib-26026635</v>
          </cell>
        </row>
        <row r="878">
          <cell r="C878" t="str">
            <v>PSM-ZM202507250003-0431</v>
          </cell>
        </row>
        <row r="878">
          <cell r="F878" t="str">
            <v>HGC-Lib-26026636</v>
          </cell>
        </row>
        <row r="879">
          <cell r="C879" t="str">
            <v>PSM-ZM202507250003-0431</v>
          </cell>
        </row>
        <row r="879">
          <cell r="F879" t="str">
            <v>HGC-Lib-26026637</v>
          </cell>
        </row>
        <row r="880">
          <cell r="C880" t="str">
            <v>PSM-ZM202507250003-0431</v>
          </cell>
        </row>
        <row r="880">
          <cell r="F880" t="str">
            <v>HGC-Lib-26026638</v>
          </cell>
        </row>
        <row r="881">
          <cell r="C881" t="str">
            <v>PSM-ZM202507250003-0431</v>
          </cell>
        </row>
        <row r="881">
          <cell r="F881" t="str">
            <v>HGC-Lib-26026639</v>
          </cell>
        </row>
        <row r="882">
          <cell r="C882" t="str">
            <v>PSM-ZM202507250003-0431</v>
          </cell>
        </row>
        <row r="882">
          <cell r="F882" t="str">
            <v>HGC-Lib-26026640</v>
          </cell>
        </row>
        <row r="883">
          <cell r="C883" t="str">
            <v>PSM-ZM202507250003-0431</v>
          </cell>
        </row>
        <row r="883">
          <cell r="F883" t="str">
            <v>HGC-Lib-26026641</v>
          </cell>
        </row>
        <row r="884">
          <cell r="C884" t="str">
            <v>PSM-ZM202507250003-0431</v>
          </cell>
        </row>
        <row r="884">
          <cell r="F884" t="str">
            <v>HGC-Lib-26026642</v>
          </cell>
        </row>
        <row r="885">
          <cell r="C885" t="str">
            <v>PSM-ZM202508210001-0028</v>
          </cell>
        </row>
        <row r="885">
          <cell r="F885" t="str">
            <v>HGC-Lib-26026890</v>
          </cell>
        </row>
        <row r="886">
          <cell r="C886" t="str">
            <v>PSM-ZM202508210001-0028</v>
          </cell>
        </row>
        <row r="886">
          <cell r="F886" t="str">
            <v>HGC-Lib-26026891</v>
          </cell>
        </row>
        <row r="887">
          <cell r="C887" t="str">
            <v>PSM-ZM202508210001-0028</v>
          </cell>
        </row>
        <row r="887">
          <cell r="F887" t="str">
            <v>HGC-Lib-26026892</v>
          </cell>
        </row>
        <row r="888">
          <cell r="C888" t="str">
            <v>PSM-ZM202508210001-0028</v>
          </cell>
        </row>
        <row r="888">
          <cell r="F888" t="str">
            <v>HGC-Lib-26026893</v>
          </cell>
        </row>
        <row r="889">
          <cell r="C889" t="str">
            <v>PSM-ZM202508210001-0028</v>
          </cell>
        </row>
        <row r="889">
          <cell r="F889" t="str">
            <v>HGC-Lib-26026894</v>
          </cell>
        </row>
        <row r="890">
          <cell r="C890" t="str">
            <v>PSM-ZM202508210001-0028</v>
          </cell>
        </row>
        <row r="890">
          <cell r="F890" t="str">
            <v>HGC-Lib-26026895</v>
          </cell>
        </row>
        <row r="891">
          <cell r="C891" t="str">
            <v>PSM-ZM202508210001-0028</v>
          </cell>
        </row>
        <row r="891">
          <cell r="F891" t="str">
            <v>HGC-Lib-26026896</v>
          </cell>
        </row>
        <row r="892">
          <cell r="C892" t="str">
            <v>PSM-ZM202508210001-0028</v>
          </cell>
        </row>
        <row r="892">
          <cell r="F892" t="str">
            <v>HGC-Lib-26026897</v>
          </cell>
        </row>
        <row r="893">
          <cell r="C893" t="str">
            <v>PSM-ZM202508210001-0028</v>
          </cell>
        </row>
        <row r="893">
          <cell r="F893" t="str">
            <v>HGC-Lib-26026898</v>
          </cell>
        </row>
        <row r="894">
          <cell r="C894" t="str">
            <v>PSM-ZM202508210001-0028</v>
          </cell>
        </row>
        <row r="894">
          <cell r="F894" t="str">
            <v>HGC-Lib-26026899</v>
          </cell>
        </row>
        <row r="895">
          <cell r="C895" t="str">
            <v>PSM-ZM202508210001-0028</v>
          </cell>
        </row>
        <row r="895">
          <cell r="F895" t="str">
            <v>HGC-Lib-26026900</v>
          </cell>
        </row>
        <row r="896">
          <cell r="C896" t="str">
            <v>PSM-ZM202508210001-0028</v>
          </cell>
        </row>
        <row r="896">
          <cell r="F896" t="str">
            <v>HGC-Lib-26026901</v>
          </cell>
        </row>
        <row r="897">
          <cell r="C897" t="str">
            <v>PSM-ZM202508210001-0028</v>
          </cell>
        </row>
        <row r="897">
          <cell r="F897" t="str">
            <v>HGC-Lib-26026902</v>
          </cell>
        </row>
        <row r="898">
          <cell r="C898" t="str">
            <v>PSM-ZM202508210001-0028</v>
          </cell>
        </row>
        <row r="898">
          <cell r="F898" t="str">
            <v>HGC-Lib-26026903</v>
          </cell>
        </row>
        <row r="899">
          <cell r="C899" t="str">
            <v>PSM-ZM202508210001-0028</v>
          </cell>
        </row>
        <row r="899">
          <cell r="F899" t="str">
            <v>HGC-Lib-26026904</v>
          </cell>
        </row>
        <row r="900">
          <cell r="C900" t="str">
            <v>PSM-ZM202508210001-0028</v>
          </cell>
        </row>
        <row r="900">
          <cell r="F900" t="str">
            <v>HGC-Lib-26026905</v>
          </cell>
        </row>
        <row r="901">
          <cell r="C901" t="str">
            <v>PSM-ZM202508210001-0028</v>
          </cell>
        </row>
        <row r="901">
          <cell r="F901" t="str">
            <v>HGC-Lib-26026906</v>
          </cell>
        </row>
        <row r="902">
          <cell r="C902" t="str">
            <v>PSM-ZM202508210001-0028</v>
          </cell>
        </row>
        <row r="902">
          <cell r="F902" t="str">
            <v>HGC-Lib-26026907</v>
          </cell>
        </row>
        <row r="903">
          <cell r="C903" t="str">
            <v>HGC20240726003-0111</v>
          </cell>
        </row>
        <row r="903">
          <cell r="F903" t="str">
            <v>HGC-Lib-26026885</v>
          </cell>
        </row>
        <row r="904">
          <cell r="C904" t="str">
            <v>HGC20240726003-0111</v>
          </cell>
        </row>
        <row r="904">
          <cell r="F904" t="str">
            <v>HGC-POOL-26026886</v>
          </cell>
        </row>
        <row r="905">
          <cell r="C905" t="str">
            <v>PSM-ZM202512220014-0007</v>
          </cell>
        </row>
        <row r="905">
          <cell r="F905" t="str">
            <v>HGC-POOL-26026887</v>
          </cell>
        </row>
        <row r="906">
          <cell r="C906" t="str">
            <v>PSM-ZM202512220014-0007</v>
          </cell>
        </row>
        <row r="906">
          <cell r="F906" t="str">
            <v>HGC-POOL-26026888</v>
          </cell>
        </row>
        <row r="907">
          <cell r="C907" t="str">
            <v>PSM-ZM202512220014-0007</v>
          </cell>
        </row>
        <row r="907">
          <cell r="F907" t="str">
            <v>HGC-POOL-26026889</v>
          </cell>
        </row>
        <row r="908">
          <cell r="C908" t="str">
            <v>PSM-ZM202509120010-0051</v>
          </cell>
        </row>
        <row r="908">
          <cell r="F908" t="str">
            <v>HGC-POOL-26026969</v>
          </cell>
        </row>
        <row r="909">
          <cell r="C909" t="str">
            <v>HGC20250418008-0033</v>
          </cell>
        </row>
        <row r="909">
          <cell r="F909" t="str">
            <v>HGC-POOL-26026075</v>
          </cell>
        </row>
        <row r="910">
          <cell r="C910" t="str">
            <v>PSM-ZM202508060010-0148</v>
          </cell>
        </row>
        <row r="910">
          <cell r="F910" t="str">
            <v>HGC-Lib-26022502</v>
          </cell>
        </row>
        <row r="911">
          <cell r="C911" t="str">
            <v>PSM-ZM202508060010-0145</v>
          </cell>
        </row>
        <row r="911">
          <cell r="F911" t="str">
            <v>HGC-Lib-26019969</v>
          </cell>
        </row>
        <row r="912">
          <cell r="C912" t="str">
            <v>PSM-ZM202601220002-0011</v>
          </cell>
        </row>
        <row r="912">
          <cell r="F912" t="str">
            <v>HGC-Lib-26026918</v>
          </cell>
        </row>
        <row r="913">
          <cell r="C913" t="str">
            <v>PSM-ZM202601220002-0011</v>
          </cell>
        </row>
        <row r="913">
          <cell r="F913" t="str">
            <v>HGC-Lib-26026919</v>
          </cell>
        </row>
        <row r="914">
          <cell r="C914" t="str">
            <v>HGC20240919006-0089</v>
          </cell>
        </row>
        <row r="914">
          <cell r="F914" t="str">
            <v>HGC-Lib-26026920</v>
          </cell>
        </row>
        <row r="915">
          <cell r="C915" t="str">
            <v>HGC20240919006-0089</v>
          </cell>
        </row>
        <row r="915">
          <cell r="F915" t="str">
            <v>HGC-Lib-26026921</v>
          </cell>
        </row>
        <row r="916">
          <cell r="C916" t="str">
            <v>HGC20240919006-0089</v>
          </cell>
        </row>
        <row r="916">
          <cell r="F916" t="str">
            <v>HGC-Lib-26026922</v>
          </cell>
        </row>
        <row r="917">
          <cell r="C917" t="str">
            <v>HGC20240919006-0089</v>
          </cell>
        </row>
        <row r="917">
          <cell r="F917" t="str">
            <v>HGC-Lib-26026923</v>
          </cell>
        </row>
        <row r="918">
          <cell r="C918" t="str">
            <v>HGC20240919006-0089</v>
          </cell>
        </row>
        <row r="918">
          <cell r="F918" t="str">
            <v>HGC-Lib-26026924</v>
          </cell>
        </row>
        <row r="919">
          <cell r="C919" t="str">
            <v>HGC20240919006-0089</v>
          </cell>
        </row>
        <row r="919">
          <cell r="F919" t="str">
            <v>HGC-Lib-26026925</v>
          </cell>
        </row>
        <row r="920">
          <cell r="C920" t="str">
            <v>HGC20240919006-0089</v>
          </cell>
        </row>
        <row r="920">
          <cell r="F920" t="str">
            <v>HGC-Lib-26026926</v>
          </cell>
        </row>
        <row r="921">
          <cell r="C921" t="str">
            <v>PSM-ZM202512160005-0102</v>
          </cell>
        </row>
        <row r="921">
          <cell r="F921" t="str">
            <v>HGC-Lib-26026927</v>
          </cell>
        </row>
        <row r="922">
          <cell r="C922" t="str">
            <v>PSM-ZM202512160005-0102</v>
          </cell>
        </row>
        <row r="922">
          <cell r="F922" t="str">
            <v>HGC-Lib-26026928</v>
          </cell>
        </row>
        <row r="923">
          <cell r="C923" t="str">
            <v>PSM-ZM202512160005-0102</v>
          </cell>
        </row>
        <row r="923">
          <cell r="F923" t="str">
            <v>HGC-Lib-26026929</v>
          </cell>
        </row>
        <row r="924">
          <cell r="C924" t="str">
            <v>PSM-ZM202512160005-0102</v>
          </cell>
        </row>
        <row r="924">
          <cell r="F924" t="str">
            <v>HGC-Lib-26026930</v>
          </cell>
        </row>
        <row r="925">
          <cell r="C925" t="str">
            <v>PSM-ZM202512160005-0102</v>
          </cell>
        </row>
        <row r="925">
          <cell r="F925" t="str">
            <v>HGC-Lib-26026931</v>
          </cell>
        </row>
        <row r="926">
          <cell r="C926" t="str">
            <v>PSM-ZM202512160005-0102</v>
          </cell>
        </row>
        <row r="926">
          <cell r="F926" t="str">
            <v>HGC-Lib-26026932</v>
          </cell>
        </row>
        <row r="927">
          <cell r="C927" t="str">
            <v>PSM-ZM202512160005-0102</v>
          </cell>
        </row>
        <row r="927">
          <cell r="F927" t="str">
            <v>HGC-Lib-26026933</v>
          </cell>
        </row>
        <row r="928">
          <cell r="C928" t="str">
            <v>PSM-ZM202512160005-0102</v>
          </cell>
        </row>
        <row r="928">
          <cell r="F928" t="str">
            <v>HGC-Lib-26026934</v>
          </cell>
        </row>
        <row r="929">
          <cell r="C929" t="str">
            <v>PSM-ZM202512160005-0102</v>
          </cell>
        </row>
        <row r="929">
          <cell r="F929" t="str">
            <v>HGC-Lib-26026935</v>
          </cell>
        </row>
        <row r="930">
          <cell r="C930" t="str">
            <v>PSM-ZM202512160005-0102</v>
          </cell>
        </row>
        <row r="930">
          <cell r="F930" t="str">
            <v>HGC-Lib-26026936</v>
          </cell>
        </row>
        <row r="931">
          <cell r="C931" t="str">
            <v>PSM-ZM202512160005-0102</v>
          </cell>
        </row>
        <row r="931">
          <cell r="F931" t="str">
            <v>HGC-Lib-26026937</v>
          </cell>
        </row>
        <row r="932">
          <cell r="C932" t="str">
            <v>PSM-ZM202512160005-0102</v>
          </cell>
        </row>
        <row r="932">
          <cell r="F932" t="str">
            <v>HGC-Lib-26026938</v>
          </cell>
        </row>
        <row r="933">
          <cell r="C933" t="str">
            <v>PSM-ZM202512160005-0102</v>
          </cell>
        </row>
        <row r="933">
          <cell r="F933" t="str">
            <v>HGC-Lib-26026939</v>
          </cell>
        </row>
        <row r="934">
          <cell r="C934" t="str">
            <v>PSM-ZM202512160005-0102</v>
          </cell>
        </row>
        <row r="934">
          <cell r="F934" t="str">
            <v>HGC-Lib-26026940</v>
          </cell>
        </row>
        <row r="935">
          <cell r="C935" t="str">
            <v>PSM-ZM202512160005-0102</v>
          </cell>
        </row>
        <row r="935">
          <cell r="F935" t="str">
            <v>HGC-Lib-26026941</v>
          </cell>
        </row>
        <row r="936">
          <cell r="C936" t="str">
            <v>PSM-ZM202512160005-0102</v>
          </cell>
        </row>
        <row r="936">
          <cell r="F936" t="str">
            <v>HGC-Lib-26026942</v>
          </cell>
        </row>
        <row r="937">
          <cell r="C937" t="str">
            <v>PSM-ZM202512160005-0102</v>
          </cell>
        </row>
        <row r="937">
          <cell r="F937" t="str">
            <v>HGC-Lib-26026943</v>
          </cell>
        </row>
        <row r="938">
          <cell r="C938" t="str">
            <v>PSM-ZM202512160005-0102</v>
          </cell>
        </row>
        <row r="938">
          <cell r="F938" t="str">
            <v>HGC-Lib-26026944</v>
          </cell>
        </row>
        <row r="939">
          <cell r="C939" t="str">
            <v>PSM-ZM202512160005-0102</v>
          </cell>
        </row>
        <row r="939">
          <cell r="F939" t="str">
            <v>HGC-Lib-26026945</v>
          </cell>
        </row>
        <row r="940">
          <cell r="C940" t="str">
            <v>PSM-ZM202512160005-0102</v>
          </cell>
        </row>
        <row r="940">
          <cell r="F940" t="str">
            <v>HGC-Lib-26026946</v>
          </cell>
        </row>
        <row r="941">
          <cell r="C941" t="str">
            <v>PSM-ZM202512160005-0102</v>
          </cell>
        </row>
        <row r="941">
          <cell r="F941" t="str">
            <v>HGC-Lib-26026947</v>
          </cell>
        </row>
        <row r="942">
          <cell r="C942" t="str">
            <v>PSM-ZM202512160005-0102</v>
          </cell>
        </row>
        <row r="942">
          <cell r="F942" t="str">
            <v>HGC-Lib-26026948</v>
          </cell>
        </row>
        <row r="943">
          <cell r="C943" t="str">
            <v>PSM-ZM202512160005-0102</v>
          </cell>
        </row>
        <row r="943">
          <cell r="F943" t="str">
            <v>HGC-Lib-26026949</v>
          </cell>
        </row>
        <row r="944">
          <cell r="C944" t="str">
            <v>PSM-ZM202512160005-0102</v>
          </cell>
        </row>
        <row r="944">
          <cell r="F944" t="str">
            <v>HGC-Lib-26026950</v>
          </cell>
        </row>
        <row r="945">
          <cell r="C945" t="str">
            <v>PSM-ZM202512160005-0102</v>
          </cell>
        </row>
        <row r="945">
          <cell r="F945" t="str">
            <v>HGC-Lib-26026951</v>
          </cell>
        </row>
        <row r="946">
          <cell r="C946" t="str">
            <v>PSM-ZM202512160005-0102</v>
          </cell>
        </row>
        <row r="946">
          <cell r="F946" t="str">
            <v>HGC-Lib-26026952</v>
          </cell>
        </row>
        <row r="947">
          <cell r="C947" t="str">
            <v>PSM-ZM202512160005-0103</v>
          </cell>
        </row>
        <row r="947">
          <cell r="F947" t="str">
            <v>HGC-Lib-26026953</v>
          </cell>
        </row>
        <row r="948">
          <cell r="C948" t="str">
            <v>PSM-ZM202512160005-0103</v>
          </cell>
        </row>
        <row r="948">
          <cell r="F948" t="str">
            <v>HGC-Lib-26026954</v>
          </cell>
        </row>
        <row r="949">
          <cell r="C949" t="str">
            <v>PSM-ZM202512160005-0103</v>
          </cell>
        </row>
        <row r="949">
          <cell r="F949" t="str">
            <v>HGC-Lib-26026955</v>
          </cell>
        </row>
        <row r="950">
          <cell r="C950" t="str">
            <v>PSM-ZM202512160005-0103</v>
          </cell>
        </row>
        <row r="950">
          <cell r="F950" t="str">
            <v>HGC-Lib-26026956</v>
          </cell>
        </row>
        <row r="951">
          <cell r="C951" t="str">
            <v>PSM-ZM202512160005-0103</v>
          </cell>
        </row>
        <row r="951">
          <cell r="F951" t="str">
            <v>HGC-Lib-26026957</v>
          </cell>
        </row>
        <row r="952">
          <cell r="C952" t="str">
            <v>PSM-ZM202512160005-0103</v>
          </cell>
        </row>
        <row r="952">
          <cell r="F952" t="str">
            <v>HGC-Lib-26026958</v>
          </cell>
        </row>
        <row r="953">
          <cell r="C953" t="str">
            <v>PSM-ZM202512160005-0103</v>
          </cell>
        </row>
        <row r="953">
          <cell r="F953" t="str">
            <v>HGC-Lib-26026959</v>
          </cell>
        </row>
        <row r="954">
          <cell r="C954" t="str">
            <v>PSM-ZM202512160005-0103</v>
          </cell>
        </row>
        <row r="954">
          <cell r="F954" t="str">
            <v>HGC-Lib-26026960</v>
          </cell>
        </row>
        <row r="955">
          <cell r="C955" t="str">
            <v>PSM-ZM202512160005-0103</v>
          </cell>
        </row>
        <row r="955">
          <cell r="F955" t="str">
            <v>HGC-Lib-26026961</v>
          </cell>
        </row>
        <row r="956">
          <cell r="C956" t="str">
            <v>PSM-ZM202512160005-0103</v>
          </cell>
        </row>
        <row r="956">
          <cell r="F956" t="str">
            <v>HGC-Lib-26026962</v>
          </cell>
        </row>
        <row r="957">
          <cell r="C957" t="str">
            <v>PSM-ZM202512160005-0103</v>
          </cell>
        </row>
        <row r="957">
          <cell r="F957" t="str">
            <v>HGC-Lib-26026963</v>
          </cell>
        </row>
        <row r="958">
          <cell r="C958" t="str">
            <v>PSM-ZM202512160005-0103</v>
          </cell>
        </row>
        <row r="958">
          <cell r="F958" t="str">
            <v>HGC-Lib-26026964</v>
          </cell>
        </row>
        <row r="959">
          <cell r="C959" t="str">
            <v>PSM-ZM202512160005-0103</v>
          </cell>
        </row>
        <row r="959">
          <cell r="F959" t="str">
            <v>HGC-Lib-26026965</v>
          </cell>
        </row>
        <row r="960">
          <cell r="C960" t="str">
            <v>PSM-ZM202512160005-0103</v>
          </cell>
        </row>
        <row r="960">
          <cell r="F960" t="str">
            <v>HGC-Lib-26026966</v>
          </cell>
        </row>
        <row r="961">
          <cell r="C961" t="str">
            <v>PSM-ZM202512160005-0103</v>
          </cell>
        </row>
        <row r="961">
          <cell r="F961" t="str">
            <v>HGC-Lib-26026967</v>
          </cell>
        </row>
        <row r="962">
          <cell r="C962" t="str">
            <v>PSM-ZM202512160005-0103</v>
          </cell>
        </row>
        <row r="962">
          <cell r="F962" t="str">
            <v>HGC-Lib-26026968</v>
          </cell>
        </row>
        <row r="963">
          <cell r="C963" t="str">
            <v>PSM-ZM202505290007-0010</v>
          </cell>
        </row>
        <row r="963">
          <cell r="F963" t="str">
            <v>HGC-Lib-26026970</v>
          </cell>
        </row>
        <row r="964">
          <cell r="C964" t="str">
            <v>PSM-ZM202505290007-0010</v>
          </cell>
        </row>
        <row r="964">
          <cell r="F964" t="str">
            <v>HGC-Lib-26026971</v>
          </cell>
        </row>
        <row r="965">
          <cell r="C965" t="str">
            <v>PSM-ZM202505290007-0010</v>
          </cell>
        </row>
        <row r="965">
          <cell r="F965" t="str">
            <v>HGC-Lib-26026972</v>
          </cell>
        </row>
        <row r="966">
          <cell r="C966" t="str">
            <v>PSM-ZM202505290007-0010</v>
          </cell>
        </row>
        <row r="966">
          <cell r="F966" t="str">
            <v>HGC-Lib-26026973</v>
          </cell>
        </row>
        <row r="967">
          <cell r="C967" t="str">
            <v>PSM-ZM202508060010-0154</v>
          </cell>
        </row>
        <row r="967">
          <cell r="F967" t="str">
            <v>HGC-POOL-26026990</v>
          </cell>
        </row>
        <row r="968">
          <cell r="C968" t="str">
            <v>PSM-ZM202507250003-0437</v>
          </cell>
        </row>
        <row r="968">
          <cell r="F968" t="str">
            <v>HGC-Lib-26026991</v>
          </cell>
        </row>
        <row r="969">
          <cell r="C969" t="str">
            <v>PSM-ZM202507250003-0437</v>
          </cell>
        </row>
        <row r="969">
          <cell r="F969" t="str">
            <v>HGC-Lib-26026992</v>
          </cell>
        </row>
        <row r="970">
          <cell r="C970" t="str">
            <v>PSM-ZM202507250003-0437</v>
          </cell>
        </row>
        <row r="970">
          <cell r="F970" t="str">
            <v>HGC-Lib-26026993</v>
          </cell>
        </row>
        <row r="971">
          <cell r="C971" t="str">
            <v>PSM-ZM202507250003-0437</v>
          </cell>
        </row>
        <row r="971">
          <cell r="F971" t="str">
            <v>HGC-Lib-26026994</v>
          </cell>
        </row>
        <row r="972">
          <cell r="C972" t="str">
            <v>PSM-ZM202507250003-0437</v>
          </cell>
        </row>
        <row r="972">
          <cell r="F972" t="str">
            <v>HGC-Lib-26026995</v>
          </cell>
        </row>
        <row r="973">
          <cell r="C973" t="str">
            <v>PSM-ZM202507250003-0437</v>
          </cell>
        </row>
        <row r="973">
          <cell r="F973" t="str">
            <v>HGC-Lib-26026996</v>
          </cell>
        </row>
        <row r="974">
          <cell r="C974" t="str">
            <v>PSM-ZM202507250003-0437</v>
          </cell>
        </row>
        <row r="974">
          <cell r="F974" t="str">
            <v>HGC-Lib-26026997</v>
          </cell>
        </row>
        <row r="975">
          <cell r="C975" t="str">
            <v>PSM-ZM202507250003-0437</v>
          </cell>
        </row>
        <row r="975">
          <cell r="F975" t="str">
            <v>HGC-Lib-26026998</v>
          </cell>
        </row>
        <row r="976">
          <cell r="C976" t="str">
            <v>PSM-ZM202507250003-0437</v>
          </cell>
        </row>
        <row r="976">
          <cell r="F976" t="str">
            <v>HGC-Lib-26026999</v>
          </cell>
        </row>
        <row r="977">
          <cell r="C977" t="str">
            <v>PSM-ZM202507250003-0437</v>
          </cell>
        </row>
        <row r="977">
          <cell r="F977" t="str">
            <v>HGC-Lib-26027000</v>
          </cell>
        </row>
        <row r="978">
          <cell r="C978" t="str">
            <v>PSM-ZM202507250003-0437</v>
          </cell>
        </row>
        <row r="978">
          <cell r="F978" t="str">
            <v>HGC-Lib-26027001</v>
          </cell>
        </row>
        <row r="979">
          <cell r="C979" t="str">
            <v>PSM-ZM202507250003-0437</v>
          </cell>
        </row>
        <row r="979">
          <cell r="F979" t="str">
            <v>HGC-Lib-26027002</v>
          </cell>
        </row>
        <row r="980">
          <cell r="C980" t="str">
            <v>PSM-ZM202507250003-0437</v>
          </cell>
        </row>
        <row r="980">
          <cell r="F980" t="str">
            <v>HGC-Lib-26027003</v>
          </cell>
        </row>
        <row r="981">
          <cell r="C981" t="str">
            <v>PSM-ZM202507250003-0437</v>
          </cell>
        </row>
        <row r="981">
          <cell r="F981" t="str">
            <v>HGC-Lib-26027004</v>
          </cell>
        </row>
        <row r="982">
          <cell r="C982" t="str">
            <v>PSM-ZM202507250003-0437</v>
          </cell>
        </row>
        <row r="982">
          <cell r="F982" t="str">
            <v>HGC-Lib-26027005</v>
          </cell>
        </row>
        <row r="983">
          <cell r="C983" t="str">
            <v>PSM-ZM202507250003-0437</v>
          </cell>
        </row>
        <row r="983">
          <cell r="F983" t="str">
            <v>HGC-Lib-26027006</v>
          </cell>
        </row>
        <row r="984">
          <cell r="C984" t="str">
            <v>PSM-ZM202507250003-0437</v>
          </cell>
        </row>
        <row r="984">
          <cell r="F984" t="str">
            <v>HGC-Lib-26027007</v>
          </cell>
        </row>
        <row r="985">
          <cell r="C985" t="str">
            <v>PSM-ZM202507250003-0437</v>
          </cell>
        </row>
        <row r="985">
          <cell r="F985" t="str">
            <v>HGC-Lib-26027008</v>
          </cell>
        </row>
        <row r="986">
          <cell r="C986" t="str">
            <v>PSM-ZM202507250003-0437</v>
          </cell>
        </row>
        <row r="986">
          <cell r="F986" t="str">
            <v>HGC-Lib-26027009</v>
          </cell>
        </row>
        <row r="987">
          <cell r="C987" t="str">
            <v>PSM-ZM202507250003-0437</v>
          </cell>
        </row>
        <row r="987">
          <cell r="F987" t="str">
            <v>HGC-Lib-26027010</v>
          </cell>
        </row>
        <row r="988">
          <cell r="C988" t="str">
            <v>PSM-ZM202507250003-0437</v>
          </cell>
        </row>
        <row r="988">
          <cell r="F988" t="str">
            <v>HGC-Lib-26027011</v>
          </cell>
        </row>
        <row r="989">
          <cell r="C989" t="str">
            <v>PSM-ZM202507250003-0437</v>
          </cell>
        </row>
        <row r="989">
          <cell r="F989" t="str">
            <v>HGC-Lib-26027012</v>
          </cell>
        </row>
        <row r="990">
          <cell r="C990" t="str">
            <v>PSM-ZM202507250003-0437</v>
          </cell>
        </row>
        <row r="990">
          <cell r="F990" t="str">
            <v>HGC-Lib-26027013</v>
          </cell>
        </row>
        <row r="991">
          <cell r="C991" t="str">
            <v>PSM-ZM202507250003-0437</v>
          </cell>
        </row>
        <row r="991">
          <cell r="F991" t="str">
            <v>HGC-Lib-26027014</v>
          </cell>
        </row>
        <row r="992">
          <cell r="C992" t="str">
            <v>PSM-ZM202507250003-0436</v>
          </cell>
        </row>
        <row r="992">
          <cell r="F992" t="str">
            <v>HGC-Lib-26027015</v>
          </cell>
        </row>
        <row r="993">
          <cell r="C993" t="str">
            <v>PSM-ZM202507250003-0436</v>
          </cell>
        </row>
        <row r="993">
          <cell r="F993" t="str">
            <v>HGC-Lib-26027016</v>
          </cell>
        </row>
        <row r="994">
          <cell r="C994" t="str">
            <v>PSM-ZM202507250003-0436</v>
          </cell>
        </row>
        <row r="994">
          <cell r="F994" t="str">
            <v>HGC-Lib-26027017</v>
          </cell>
        </row>
        <row r="995">
          <cell r="C995" t="str">
            <v>PSM-ZM202507250003-0436</v>
          </cell>
        </row>
        <row r="995">
          <cell r="F995" t="str">
            <v>HGC-Lib-26027018</v>
          </cell>
        </row>
        <row r="996">
          <cell r="C996" t="str">
            <v>PSM-ZM202507250003-0436</v>
          </cell>
        </row>
        <row r="996">
          <cell r="F996" t="str">
            <v>HGC-Lib-26027019</v>
          </cell>
        </row>
        <row r="997">
          <cell r="C997" t="str">
            <v>PSM-ZM202507250003-0436</v>
          </cell>
        </row>
        <row r="997">
          <cell r="F997" t="str">
            <v>HGC-Lib-26027020</v>
          </cell>
        </row>
        <row r="998">
          <cell r="C998" t="str">
            <v>PSM-ZM202507250003-0436</v>
          </cell>
        </row>
        <row r="998">
          <cell r="F998" t="str">
            <v>HGC-Lib-26027021</v>
          </cell>
        </row>
        <row r="999">
          <cell r="C999" t="str">
            <v>PSM-ZM202507250003-0436</v>
          </cell>
        </row>
        <row r="999">
          <cell r="F999" t="str">
            <v>HGC-Lib-26027022</v>
          </cell>
        </row>
        <row r="1000">
          <cell r="C1000" t="str">
            <v>PSM-ZM202507250003-0436</v>
          </cell>
        </row>
        <row r="1000">
          <cell r="F1000" t="str">
            <v>HGC-Lib-26027023</v>
          </cell>
        </row>
        <row r="1001">
          <cell r="C1001" t="str">
            <v>PSM-ZM202507250003-0436</v>
          </cell>
        </row>
        <row r="1001">
          <cell r="F1001" t="str">
            <v>HGC-Lib-26027024</v>
          </cell>
        </row>
        <row r="1002">
          <cell r="C1002" t="str">
            <v>PSM-ZM202507250003-0436</v>
          </cell>
        </row>
        <row r="1002">
          <cell r="F1002" t="str">
            <v>HGC-Lib-26027025</v>
          </cell>
        </row>
        <row r="1003">
          <cell r="C1003" t="str">
            <v>PSM-ZM202507250003-0436</v>
          </cell>
        </row>
        <row r="1003">
          <cell r="F1003" t="str">
            <v>HGC-Lib-26027026</v>
          </cell>
        </row>
        <row r="1004">
          <cell r="C1004" t="str">
            <v>PSM-ZM202507250003-0436</v>
          </cell>
        </row>
        <row r="1004">
          <cell r="F1004" t="str">
            <v>HGC-Lib-26027027</v>
          </cell>
        </row>
        <row r="1005">
          <cell r="C1005" t="str">
            <v>PSM-ZM202507250003-0436</v>
          </cell>
        </row>
        <row r="1005">
          <cell r="F1005" t="str">
            <v>HGC-Lib-26027028</v>
          </cell>
        </row>
        <row r="1006">
          <cell r="C1006" t="str">
            <v>PSM-ZM202507250003-0436</v>
          </cell>
        </row>
        <row r="1006">
          <cell r="F1006" t="str">
            <v>HGC-Lib-26027029</v>
          </cell>
        </row>
        <row r="1007">
          <cell r="C1007" t="str">
            <v>PSM-ZM202507250003-0436</v>
          </cell>
        </row>
        <row r="1007">
          <cell r="F1007" t="str">
            <v>HGC-Lib-26027030</v>
          </cell>
        </row>
        <row r="1008">
          <cell r="C1008" t="str">
            <v>PSM-ZM202507250003-0436</v>
          </cell>
        </row>
        <row r="1008">
          <cell r="F1008" t="str">
            <v>HGC-Lib-26027031</v>
          </cell>
        </row>
        <row r="1009">
          <cell r="C1009" t="str">
            <v>PSM-ZM202507250003-0436</v>
          </cell>
        </row>
        <row r="1009">
          <cell r="F1009" t="str">
            <v>HGC-Lib-26027032</v>
          </cell>
        </row>
        <row r="1010">
          <cell r="C1010" t="str">
            <v>PSM-ZM202507250003-0436</v>
          </cell>
        </row>
        <row r="1010">
          <cell r="F1010" t="str">
            <v>HGC-Lib-26027033</v>
          </cell>
        </row>
        <row r="1011">
          <cell r="C1011" t="str">
            <v>PSM-ZM202507250003-0436</v>
          </cell>
        </row>
        <row r="1011">
          <cell r="F1011" t="str">
            <v>HGC-Lib-26027034</v>
          </cell>
        </row>
        <row r="1012">
          <cell r="C1012" t="str">
            <v>PSM-ZM202507250003-0436</v>
          </cell>
        </row>
        <row r="1012">
          <cell r="F1012" t="str">
            <v>HGC-Lib-26027035</v>
          </cell>
        </row>
        <row r="1013">
          <cell r="C1013" t="str">
            <v>PSM-ZM202507250003-0436</v>
          </cell>
        </row>
        <row r="1013">
          <cell r="F1013" t="str">
            <v>HGC-Lib-26027036</v>
          </cell>
        </row>
        <row r="1014">
          <cell r="C1014" t="str">
            <v>PSM-ZM202507250003-0436</v>
          </cell>
        </row>
        <row r="1014">
          <cell r="F1014" t="str">
            <v>HGC-Lib-26027037</v>
          </cell>
        </row>
        <row r="1015">
          <cell r="C1015" t="str">
            <v>PSM-ZM202507250003-0436</v>
          </cell>
        </row>
        <row r="1015">
          <cell r="F1015" t="str">
            <v>HGC-Lib-26027038</v>
          </cell>
        </row>
        <row r="1016">
          <cell r="C1016" t="str">
            <v>PSM-ZM202507250003-0436</v>
          </cell>
        </row>
        <row r="1016">
          <cell r="F1016" t="str">
            <v>HGC-Lib-26027039</v>
          </cell>
        </row>
        <row r="1017">
          <cell r="C1017" t="str">
            <v>PSM-ZM202507250003-0436</v>
          </cell>
        </row>
        <row r="1017">
          <cell r="F1017" t="str">
            <v>HGC-Lib-26027040</v>
          </cell>
        </row>
        <row r="1018">
          <cell r="C1018" t="str">
            <v>PSM-ZM202507250003-0436</v>
          </cell>
        </row>
        <row r="1018">
          <cell r="F1018" t="str">
            <v>HGC-Lib-26027041</v>
          </cell>
        </row>
        <row r="1019">
          <cell r="C1019" t="str">
            <v>PSM-ZM202507250003-0436</v>
          </cell>
        </row>
        <row r="1019">
          <cell r="F1019" t="str">
            <v>HGC-Lib-26027042</v>
          </cell>
        </row>
        <row r="1020">
          <cell r="C1020" t="str">
            <v>PSM-ZM202507250003-0436</v>
          </cell>
        </row>
        <row r="1020">
          <cell r="F1020" t="str">
            <v>HGC-Lib-26027043</v>
          </cell>
        </row>
        <row r="1021">
          <cell r="C1021" t="str">
            <v>PSM-ZM202508060010-0151</v>
          </cell>
        </row>
        <row r="1021">
          <cell r="F1021" t="str">
            <v>HGC-Lib-26025698</v>
          </cell>
        </row>
        <row r="1022">
          <cell r="C1022" t="str">
            <v>PSM-ZM202508060010-0151</v>
          </cell>
        </row>
        <row r="1022">
          <cell r="F1022" t="str">
            <v>HGC-Lib-26025743</v>
          </cell>
        </row>
        <row r="1023">
          <cell r="C1023" t="str">
            <v>PSM-ZM202508060010-0151</v>
          </cell>
        </row>
        <row r="1023">
          <cell r="F1023" t="str">
            <v>HGC-Lib-26025803</v>
          </cell>
        </row>
        <row r="1024">
          <cell r="C1024" t="str">
            <v>PSM-ZM202508060010-0151</v>
          </cell>
        </row>
        <row r="1024">
          <cell r="F1024" t="str">
            <v>HGC-Lib-26025804</v>
          </cell>
        </row>
        <row r="1025">
          <cell r="C1025" t="str">
            <v>PSM-ZM202508060010-0151</v>
          </cell>
        </row>
        <row r="1025">
          <cell r="F1025" t="str">
            <v>HGC-Lib-26025661</v>
          </cell>
        </row>
        <row r="1026">
          <cell r="C1026" t="str">
            <v>PSM-ZM202508180015-0091</v>
          </cell>
        </row>
        <row r="1026">
          <cell r="F1026" t="str">
            <v>HGC-Lib-26027190</v>
          </cell>
        </row>
        <row r="1027">
          <cell r="C1027" t="str">
            <v>PSM-ZM202508180015-0091</v>
          </cell>
        </row>
        <row r="1027">
          <cell r="F1027" t="str">
            <v>HGC-Lib-26027191</v>
          </cell>
        </row>
        <row r="1028">
          <cell r="C1028" t="str">
            <v>PSM-ZM202508180015-0091</v>
          </cell>
        </row>
        <row r="1028">
          <cell r="F1028" t="str">
            <v>HGC-Lib-26027192</v>
          </cell>
        </row>
        <row r="1029">
          <cell r="C1029" t="str">
            <v>PSM-ZM202508180015-0091</v>
          </cell>
        </row>
        <row r="1029">
          <cell r="F1029" t="str">
            <v>HGC-Lib-26027193</v>
          </cell>
        </row>
        <row r="1030">
          <cell r="C1030" t="str">
            <v>PSM-ZM202508180015-0091</v>
          </cell>
        </row>
        <row r="1030">
          <cell r="F1030" t="str">
            <v>HGC-Lib-26027194</v>
          </cell>
        </row>
        <row r="1031">
          <cell r="C1031" t="str">
            <v>PSM-ZM202508180015-0091</v>
          </cell>
        </row>
        <row r="1031">
          <cell r="F1031" t="str">
            <v>HGC-Lib-26027195</v>
          </cell>
        </row>
        <row r="1032">
          <cell r="C1032" t="str">
            <v>PSM-ZM202508180015-0091</v>
          </cell>
        </row>
        <row r="1032">
          <cell r="F1032" t="str">
            <v>HGC-Lib-26027196</v>
          </cell>
        </row>
        <row r="1033">
          <cell r="C1033" t="str">
            <v>PSM-ZM202508180015-0091</v>
          </cell>
        </row>
        <row r="1033">
          <cell r="F1033" t="str">
            <v>HGC-Lib-26027197</v>
          </cell>
        </row>
        <row r="1034">
          <cell r="C1034" t="str">
            <v>PSM-ZM202508180015-0091</v>
          </cell>
        </row>
        <row r="1034">
          <cell r="F1034" t="str">
            <v>HGC-Lib-26027198</v>
          </cell>
        </row>
        <row r="1035">
          <cell r="C1035" t="str">
            <v>PSM-ZM202508180015-0091</v>
          </cell>
        </row>
        <row r="1035">
          <cell r="F1035" t="str">
            <v>HGC-Lib-26027199</v>
          </cell>
        </row>
        <row r="1036">
          <cell r="C1036" t="str">
            <v>PSM-ZM202508180015-0091</v>
          </cell>
        </row>
        <row r="1036">
          <cell r="F1036" t="str">
            <v>HGC-Lib-26027200</v>
          </cell>
        </row>
        <row r="1037">
          <cell r="C1037" t="str">
            <v>PSM-ZM202508180015-0092</v>
          </cell>
        </row>
        <row r="1037">
          <cell r="F1037" t="str">
            <v>HGC-Lib-26027202</v>
          </cell>
        </row>
        <row r="1038">
          <cell r="C1038" t="str">
            <v>PSM-ZM202508180015-0092</v>
          </cell>
        </row>
        <row r="1038">
          <cell r="F1038" t="str">
            <v>HGC-Lib-26027203</v>
          </cell>
        </row>
        <row r="1039">
          <cell r="C1039" t="str">
            <v>PSM-ZM202508180015-0092</v>
          </cell>
        </row>
        <row r="1039">
          <cell r="F1039" t="str">
            <v>HGC-Lib-26027204</v>
          </cell>
        </row>
        <row r="1040">
          <cell r="C1040" t="str">
            <v>PSM-ZM202508180015-0092</v>
          </cell>
        </row>
        <row r="1040">
          <cell r="F1040" t="str">
            <v>HGC-Lib-26027205</v>
          </cell>
        </row>
        <row r="1041">
          <cell r="C1041" t="str">
            <v>PSM-ZM202508180015-0092</v>
          </cell>
        </row>
        <row r="1041">
          <cell r="F1041" t="str">
            <v>HGC-Lib-26027206</v>
          </cell>
        </row>
        <row r="1042">
          <cell r="C1042" t="str">
            <v>PSM-ZM202508180015-0092</v>
          </cell>
        </row>
        <row r="1042">
          <cell r="F1042" t="str">
            <v>HGC-Lib-26027207</v>
          </cell>
        </row>
        <row r="1043">
          <cell r="C1043" t="str">
            <v>PSM-ZM202508180015-0092</v>
          </cell>
        </row>
        <row r="1043">
          <cell r="F1043" t="str">
            <v>HGC-Lib-26027208</v>
          </cell>
        </row>
        <row r="1044">
          <cell r="C1044" t="str">
            <v>PSM-ZM202508180015-0092</v>
          </cell>
        </row>
        <row r="1044">
          <cell r="F1044" t="str">
            <v>HGC-Lib-26027209</v>
          </cell>
        </row>
        <row r="1045">
          <cell r="C1045" t="str">
            <v>PSM-ZM202508180015-0092</v>
          </cell>
        </row>
        <row r="1045">
          <cell r="F1045" t="str">
            <v>HGC-Lib-26027210</v>
          </cell>
        </row>
        <row r="1046">
          <cell r="C1046" t="str">
            <v>PSM-ZM202508180015-0092</v>
          </cell>
        </row>
        <row r="1046">
          <cell r="F1046" t="str">
            <v>HGC-Lib-26027211</v>
          </cell>
        </row>
        <row r="1047">
          <cell r="C1047" t="str">
            <v>PSM-ZM202508180015-0092</v>
          </cell>
        </row>
        <row r="1047">
          <cell r="F1047" t="str">
            <v>HGC-Lib-26027212</v>
          </cell>
        </row>
        <row r="1048">
          <cell r="C1048" t="str">
            <v>PSM-ZM202508180015-0092</v>
          </cell>
        </row>
        <row r="1048">
          <cell r="F1048" t="str">
            <v>HGC-Lib-26027213</v>
          </cell>
        </row>
        <row r="1049">
          <cell r="C1049" t="str">
            <v>PSM-ZM202508180015-0092</v>
          </cell>
        </row>
        <row r="1049">
          <cell r="F1049" t="str">
            <v>HGC-Lib-26027214</v>
          </cell>
        </row>
        <row r="1050">
          <cell r="C1050" t="str">
            <v>PSM-ZM202508180015-0092</v>
          </cell>
        </row>
        <row r="1050">
          <cell r="F1050" t="str">
            <v>HGC-Lib-26027215</v>
          </cell>
        </row>
        <row r="1051">
          <cell r="C1051" t="str">
            <v>PSM-ZM202508180015-0092</v>
          </cell>
        </row>
        <row r="1051">
          <cell r="F1051" t="str">
            <v>HGC-Lib-26027216</v>
          </cell>
        </row>
        <row r="1052">
          <cell r="C1052" t="str">
            <v>PSM-ZM202508180015-0092</v>
          </cell>
        </row>
        <row r="1052">
          <cell r="F1052" t="str">
            <v>HGC-Lib-26027217</v>
          </cell>
        </row>
        <row r="1053">
          <cell r="C1053" t="str">
            <v>PSM-ZM202508180015-0092</v>
          </cell>
        </row>
        <row r="1053">
          <cell r="F1053" t="str">
            <v>HGC-Lib-26027218</v>
          </cell>
        </row>
        <row r="1054">
          <cell r="C1054" t="str">
            <v>PSM-ZM202508180015-0092</v>
          </cell>
        </row>
        <row r="1054">
          <cell r="F1054" t="str">
            <v>HGC-Lib-26027219</v>
          </cell>
        </row>
        <row r="1055">
          <cell r="C1055" t="str">
            <v>PSM-ZM202508180015-0092</v>
          </cell>
        </row>
        <row r="1055">
          <cell r="F1055" t="str">
            <v>HGC-Lib-26027220</v>
          </cell>
        </row>
        <row r="1056">
          <cell r="C1056" t="str">
            <v>PSM-ZM202508180015-0093</v>
          </cell>
        </row>
        <row r="1056">
          <cell r="F1056" t="str">
            <v>HGC-Lib-26027221</v>
          </cell>
        </row>
        <row r="1057">
          <cell r="C1057" t="str">
            <v>PSM-ZM202508180015-0093</v>
          </cell>
        </row>
        <row r="1057">
          <cell r="F1057" t="str">
            <v>HGC-Lib-26027222</v>
          </cell>
        </row>
        <row r="1058">
          <cell r="C1058" t="str">
            <v>PSM-ZM202508180015-0093</v>
          </cell>
        </row>
        <row r="1058">
          <cell r="F1058" t="str">
            <v>HGC-Lib-26027223</v>
          </cell>
        </row>
        <row r="1059">
          <cell r="C1059" t="str">
            <v>PSM-ZM202508180015-0093</v>
          </cell>
        </row>
        <row r="1059">
          <cell r="F1059" t="str">
            <v>HGC-Lib-26027224</v>
          </cell>
        </row>
        <row r="1060">
          <cell r="C1060" t="str">
            <v>PSM-ZM202508180015-0093</v>
          </cell>
        </row>
        <row r="1060">
          <cell r="F1060" t="str">
            <v>HGC-Lib-26027225</v>
          </cell>
        </row>
        <row r="1061">
          <cell r="C1061" t="str">
            <v>PSM-ZM202508180015-0093</v>
          </cell>
        </row>
        <row r="1061">
          <cell r="F1061" t="str">
            <v>HGC-Lib-26027226</v>
          </cell>
        </row>
        <row r="1062">
          <cell r="C1062" t="str">
            <v>PSM-ZM202508180015-0093</v>
          </cell>
        </row>
        <row r="1062">
          <cell r="F1062" t="str">
            <v>HGC-Lib-26027227</v>
          </cell>
        </row>
        <row r="1063">
          <cell r="C1063" t="str">
            <v>PSM-ZM202508180015-0093</v>
          </cell>
        </row>
        <row r="1063">
          <cell r="F1063" t="str">
            <v>HGC-Lib-26027228</v>
          </cell>
        </row>
        <row r="1064">
          <cell r="C1064" t="str">
            <v>PSM-ZM202508180015-0093</v>
          </cell>
        </row>
        <row r="1064">
          <cell r="F1064" t="str">
            <v>HGC-Lib-26027229</v>
          </cell>
        </row>
        <row r="1065">
          <cell r="C1065" t="str">
            <v>PSM-ZM202508180015-0093</v>
          </cell>
        </row>
        <row r="1065">
          <cell r="F1065" t="str">
            <v>HGC-Lib-26027230</v>
          </cell>
        </row>
        <row r="1066">
          <cell r="C1066" t="str">
            <v>PSM-ZM202508180015-0093</v>
          </cell>
        </row>
        <row r="1066">
          <cell r="F1066" t="str">
            <v>HGC-Lib-26027231</v>
          </cell>
        </row>
        <row r="1067">
          <cell r="C1067" t="str">
            <v>PSM-ZM202508180015-0093</v>
          </cell>
        </row>
        <row r="1067">
          <cell r="F1067" t="str">
            <v>HGC-Lib-26027232</v>
          </cell>
        </row>
        <row r="1068">
          <cell r="C1068" t="str">
            <v>PSM-ZM202508180015-0093</v>
          </cell>
        </row>
        <row r="1068">
          <cell r="F1068" t="str">
            <v>HGC-Lib-26027233</v>
          </cell>
        </row>
        <row r="1069">
          <cell r="C1069" t="str">
            <v>PSM-ZM202508180015-0093</v>
          </cell>
        </row>
        <row r="1069">
          <cell r="F1069" t="str">
            <v>HGC-Lib-26027234</v>
          </cell>
        </row>
        <row r="1070">
          <cell r="C1070" t="str">
            <v>PSM-ZM202508180015-0093</v>
          </cell>
        </row>
        <row r="1070">
          <cell r="F1070" t="str">
            <v>HGC-Lib-26027235</v>
          </cell>
        </row>
        <row r="1071">
          <cell r="C1071" t="str">
            <v>PSM-ZM202508180015-0093</v>
          </cell>
        </row>
        <row r="1071">
          <cell r="F1071" t="str">
            <v>HGC-Lib-26027236</v>
          </cell>
        </row>
        <row r="1072">
          <cell r="C1072" t="str">
            <v>PSM-ZM202508180015-0093</v>
          </cell>
        </row>
        <row r="1072">
          <cell r="F1072" t="str">
            <v>HGC-Lib-26027237</v>
          </cell>
        </row>
        <row r="1073">
          <cell r="C1073" t="str">
            <v>PSM-ZM202508180015-0093</v>
          </cell>
        </row>
        <row r="1073">
          <cell r="F1073" t="str">
            <v>HGC-Lib-26027238</v>
          </cell>
        </row>
        <row r="1074">
          <cell r="C1074" t="str">
            <v>PSM-ZM202603030004-0001</v>
          </cell>
        </row>
        <row r="1074">
          <cell r="F1074" t="str">
            <v>HGC-Lib-26027251</v>
          </cell>
        </row>
        <row r="1075">
          <cell r="C1075" t="str">
            <v>PSM-ZM202508060010-0153</v>
          </cell>
        </row>
        <row r="1075">
          <cell r="F1075" t="str">
            <v>HGC-POOL-26027449</v>
          </cell>
        </row>
        <row r="1076">
          <cell r="C1076" t="str">
            <v>PSM-ZM202509120010-0052</v>
          </cell>
        </row>
        <row r="1076">
          <cell r="F1076" t="str">
            <v>HGC-POOL-26027471</v>
          </cell>
        </row>
        <row r="1077">
          <cell r="C1077" t="str">
            <v>PSM-ZM202602060018-0005</v>
          </cell>
        </row>
        <row r="1077">
          <cell r="F1077" t="str">
            <v>HGC-Lib-26027472</v>
          </cell>
        </row>
        <row r="1078">
          <cell r="C1078" t="str">
            <v>PSM-ZM202602060018-0005</v>
          </cell>
        </row>
        <row r="1078">
          <cell r="F1078" t="str">
            <v>HGC-Lib-26027473</v>
          </cell>
        </row>
        <row r="1079">
          <cell r="C1079" t="str">
            <v>PSM-ZM202601220002-0012</v>
          </cell>
        </row>
        <row r="1079">
          <cell r="F1079" t="str">
            <v>HGC-Lib-26027780</v>
          </cell>
        </row>
        <row r="1080">
          <cell r="C1080" t="str">
            <v>PSM-ZM202601220002-0012</v>
          </cell>
        </row>
        <row r="1080">
          <cell r="F1080" t="str">
            <v>HGC-Lib-26027781</v>
          </cell>
        </row>
        <row r="1081">
          <cell r="C1081" t="str">
            <v>PSM-ZM202601220002-0012</v>
          </cell>
        </row>
        <row r="1081">
          <cell r="F1081" t="str">
            <v>HGC-Lib-26027782</v>
          </cell>
        </row>
        <row r="1082">
          <cell r="C1082" t="str">
            <v>PSM-ZM202601220002-0012</v>
          </cell>
        </row>
        <row r="1082">
          <cell r="F1082" t="str">
            <v>HGC-Lib-26027783</v>
          </cell>
        </row>
        <row r="1083">
          <cell r="C1083" t="str">
            <v>PSM-ZM202601220002-0012</v>
          </cell>
        </row>
        <row r="1083">
          <cell r="F1083" t="str">
            <v>HGC-Lib-26027784</v>
          </cell>
        </row>
        <row r="1084">
          <cell r="C1084" t="str">
            <v>HGC20250228003-0312</v>
          </cell>
        </row>
        <row r="1084">
          <cell r="F1084" t="str">
            <v>HGC-Lib-26027256</v>
          </cell>
        </row>
        <row r="1085">
          <cell r="C1085" t="str">
            <v>HGC20250228003-0312</v>
          </cell>
        </row>
        <row r="1085">
          <cell r="F1085" t="str">
            <v>HGC-Lib-26027257</v>
          </cell>
        </row>
        <row r="1086">
          <cell r="C1086" t="str">
            <v>HGC20250228003-0312</v>
          </cell>
        </row>
        <row r="1086">
          <cell r="F1086" t="str">
            <v>HGC-Lib-26027258</v>
          </cell>
        </row>
        <row r="1087">
          <cell r="C1087" t="str">
            <v>HGC20250228003-0312</v>
          </cell>
        </row>
        <row r="1087">
          <cell r="F1087" t="str">
            <v>HGC-Lib-26027259</v>
          </cell>
        </row>
        <row r="1088">
          <cell r="C1088" t="str">
            <v>HGC20250228003-0312</v>
          </cell>
        </row>
        <row r="1088">
          <cell r="F1088" t="str">
            <v>HGC-Lib-26027260</v>
          </cell>
        </row>
        <row r="1089">
          <cell r="C1089" t="str">
            <v>HGC20250228003-0312</v>
          </cell>
        </row>
        <row r="1089">
          <cell r="F1089" t="str">
            <v>HGC-Lib-26027261</v>
          </cell>
        </row>
        <row r="1090">
          <cell r="C1090" t="str">
            <v>HGC20250228003-0312</v>
          </cell>
        </row>
        <row r="1090">
          <cell r="F1090" t="str">
            <v>HGC-Lib-26027262</v>
          </cell>
        </row>
        <row r="1091">
          <cell r="C1091" t="str">
            <v>HGC20250228003-0312</v>
          </cell>
        </row>
        <row r="1091">
          <cell r="F1091" t="str">
            <v>HGC-Lib-26027263</v>
          </cell>
        </row>
        <row r="1092">
          <cell r="C1092" t="str">
            <v>HGC20250228003-0312</v>
          </cell>
        </row>
        <row r="1092">
          <cell r="F1092" t="str">
            <v>HGC-Lib-26027264</v>
          </cell>
        </row>
        <row r="1093">
          <cell r="C1093" t="str">
            <v>HGC20250228003-0312</v>
          </cell>
        </row>
        <row r="1093">
          <cell r="F1093" t="str">
            <v>HGC-Lib-26027265</v>
          </cell>
        </row>
        <row r="1094">
          <cell r="C1094" t="str">
            <v>HGC20250228003-0312</v>
          </cell>
        </row>
        <row r="1094">
          <cell r="F1094" t="str">
            <v>HGC-Lib-26027266</v>
          </cell>
        </row>
        <row r="1095">
          <cell r="C1095" t="str">
            <v>HGC20250228003-0312</v>
          </cell>
        </row>
        <row r="1095">
          <cell r="F1095" t="str">
            <v>HGC-Lib-26027267</v>
          </cell>
        </row>
        <row r="1096">
          <cell r="C1096" t="str">
            <v>HGC20250228003-0312</v>
          </cell>
        </row>
        <row r="1096">
          <cell r="F1096" t="str">
            <v>HGC-Lib-26027268</v>
          </cell>
        </row>
        <row r="1097">
          <cell r="C1097" t="str">
            <v>HGC20250228003-0312</v>
          </cell>
        </row>
        <row r="1097">
          <cell r="F1097" t="str">
            <v>HGC-Lib-26027269</v>
          </cell>
        </row>
        <row r="1098">
          <cell r="C1098" t="str">
            <v>HGC20250228003-0312</v>
          </cell>
        </row>
        <row r="1098">
          <cell r="F1098" t="str">
            <v>HGC-Lib-26027270</v>
          </cell>
        </row>
        <row r="1099">
          <cell r="C1099" t="str">
            <v>HGC20250228003-0312</v>
          </cell>
        </row>
        <row r="1099">
          <cell r="F1099" t="str">
            <v>HGC-Lib-26027271</v>
          </cell>
        </row>
        <row r="1100">
          <cell r="C1100" t="str">
            <v>HGC20250228003-0312</v>
          </cell>
        </row>
        <row r="1100">
          <cell r="F1100" t="str">
            <v>HGC-Lib-26027272</v>
          </cell>
        </row>
        <row r="1101">
          <cell r="C1101" t="str">
            <v>HGC20250228003-0312</v>
          </cell>
        </row>
        <row r="1101">
          <cell r="F1101" t="str">
            <v>HGC-Lib-26027273</v>
          </cell>
        </row>
        <row r="1102">
          <cell r="C1102" t="str">
            <v>HGC20250228003-0312</v>
          </cell>
        </row>
        <row r="1102">
          <cell r="F1102" t="str">
            <v>HGC-Lib-26027274</v>
          </cell>
        </row>
        <row r="1103">
          <cell r="C1103" t="str">
            <v>HGC20250228003-0312</v>
          </cell>
        </row>
        <row r="1103">
          <cell r="F1103" t="str">
            <v>HGC-Lib-26027275</v>
          </cell>
        </row>
        <row r="1104">
          <cell r="C1104" t="str">
            <v>HGC20250228003-0312</v>
          </cell>
        </row>
        <row r="1104">
          <cell r="F1104" t="str">
            <v>HGC-Lib-26027276</v>
          </cell>
        </row>
        <row r="1105">
          <cell r="C1105" t="str">
            <v>HGC20250228003-0312</v>
          </cell>
        </row>
        <row r="1105">
          <cell r="F1105" t="str">
            <v>HGC-Lib-26027277</v>
          </cell>
        </row>
        <row r="1106">
          <cell r="C1106" t="str">
            <v>HGC20250228003-0312</v>
          </cell>
        </row>
        <row r="1106">
          <cell r="F1106" t="str">
            <v>HGC-Lib-26027278</v>
          </cell>
        </row>
        <row r="1107">
          <cell r="C1107" t="str">
            <v>HGC20250228003-0312</v>
          </cell>
        </row>
        <row r="1107">
          <cell r="F1107" t="str">
            <v>HGC-Lib-26027279</v>
          </cell>
        </row>
        <row r="1108">
          <cell r="C1108" t="str">
            <v>HGC20250228003-0312</v>
          </cell>
        </row>
        <row r="1108">
          <cell r="F1108" t="str">
            <v>HGC-Lib-26027280</v>
          </cell>
        </row>
        <row r="1109">
          <cell r="C1109" t="str">
            <v>HGC20250228003-0312</v>
          </cell>
        </row>
        <row r="1109">
          <cell r="F1109" t="str">
            <v>HGC-Lib-26027281</v>
          </cell>
        </row>
        <row r="1110">
          <cell r="C1110" t="str">
            <v>HGC20250228003-0312</v>
          </cell>
        </row>
        <row r="1110">
          <cell r="F1110" t="str">
            <v>HGC-Lib-26027282</v>
          </cell>
        </row>
        <row r="1111">
          <cell r="C1111" t="str">
            <v>HGC20250228003-0312</v>
          </cell>
        </row>
        <row r="1111">
          <cell r="F1111" t="str">
            <v>HGC-Lib-26027283</v>
          </cell>
        </row>
        <row r="1112">
          <cell r="C1112" t="str">
            <v>HGC20250228003-0312</v>
          </cell>
        </row>
        <row r="1112">
          <cell r="F1112" t="str">
            <v>HGC-Lib-26027284</v>
          </cell>
        </row>
        <row r="1113">
          <cell r="C1113" t="str">
            <v>HGC20250228003-0312</v>
          </cell>
        </row>
        <row r="1113">
          <cell r="F1113" t="str">
            <v>HGC-Lib-26027285</v>
          </cell>
        </row>
        <row r="1114">
          <cell r="C1114" t="str">
            <v>HGC20250228003-0312</v>
          </cell>
        </row>
        <row r="1114">
          <cell r="F1114" t="str">
            <v>HGC-Lib-26027286</v>
          </cell>
        </row>
        <row r="1115">
          <cell r="C1115" t="str">
            <v>HGC20250228003-0312</v>
          </cell>
        </row>
        <row r="1115">
          <cell r="F1115" t="str">
            <v>HGC-Lib-26027287</v>
          </cell>
        </row>
        <row r="1116">
          <cell r="C1116" t="str">
            <v>HGC20250228003-0312</v>
          </cell>
        </row>
        <row r="1116">
          <cell r="F1116" t="str">
            <v>HGC-Lib-26027288</v>
          </cell>
        </row>
        <row r="1117">
          <cell r="C1117" t="str">
            <v>HGC20250228003-0312</v>
          </cell>
        </row>
        <row r="1117">
          <cell r="F1117" t="str">
            <v>HGC-Lib-26027289</v>
          </cell>
        </row>
        <row r="1118">
          <cell r="C1118" t="str">
            <v>HGC20250228003-0312</v>
          </cell>
        </row>
        <row r="1118">
          <cell r="F1118" t="str">
            <v>HGC-Lib-26027290</v>
          </cell>
        </row>
        <row r="1119">
          <cell r="C1119" t="str">
            <v>HGC20250228003-0312</v>
          </cell>
        </row>
        <row r="1119">
          <cell r="F1119" t="str">
            <v>HGC-Lib-26027291</v>
          </cell>
        </row>
        <row r="1120">
          <cell r="C1120" t="str">
            <v>HGC20250228003-0312</v>
          </cell>
        </row>
        <row r="1120">
          <cell r="F1120" t="str">
            <v>HGC-Lib-26027292</v>
          </cell>
        </row>
        <row r="1121">
          <cell r="C1121" t="str">
            <v>HGC20250228003-0312</v>
          </cell>
        </row>
        <row r="1121">
          <cell r="F1121" t="str">
            <v>HGC-Lib-26027293</v>
          </cell>
        </row>
        <row r="1122">
          <cell r="C1122" t="str">
            <v>HGC20250228003-0312</v>
          </cell>
        </row>
        <row r="1122">
          <cell r="F1122" t="str">
            <v>HGC-Lib-26027294</v>
          </cell>
        </row>
        <row r="1123">
          <cell r="C1123" t="str">
            <v>HGC20250228003-0312</v>
          </cell>
        </row>
        <row r="1123">
          <cell r="F1123" t="str">
            <v>HGC-Lib-26027295</v>
          </cell>
        </row>
        <row r="1124">
          <cell r="C1124" t="str">
            <v>HGC20250228003-0312</v>
          </cell>
        </row>
        <row r="1124">
          <cell r="F1124" t="str">
            <v>HGC-Lib-26027296</v>
          </cell>
        </row>
        <row r="1125">
          <cell r="C1125" t="str">
            <v>HGC20250228003-0312</v>
          </cell>
        </row>
        <row r="1125">
          <cell r="F1125" t="str">
            <v>HGC-Lib-26027297</v>
          </cell>
        </row>
        <row r="1126">
          <cell r="C1126" t="str">
            <v>HGC20250228003-0312</v>
          </cell>
        </row>
        <row r="1126">
          <cell r="F1126" t="str">
            <v>HGC-Lib-26027298</v>
          </cell>
        </row>
        <row r="1127">
          <cell r="C1127" t="str">
            <v>HGC20250228003-0312</v>
          </cell>
        </row>
        <row r="1127">
          <cell r="F1127" t="str">
            <v>HGC-Lib-26027299</v>
          </cell>
        </row>
        <row r="1128">
          <cell r="C1128" t="str">
            <v>HGC20250228003-0312</v>
          </cell>
        </row>
        <row r="1128">
          <cell r="F1128" t="str">
            <v>HGC-Lib-26027300</v>
          </cell>
        </row>
        <row r="1129">
          <cell r="C1129" t="str">
            <v>HGC20250228003-0312</v>
          </cell>
        </row>
        <row r="1129">
          <cell r="F1129" t="str">
            <v>HGC-Lib-26027301</v>
          </cell>
        </row>
        <row r="1130">
          <cell r="C1130" t="str">
            <v>HGC20250228003-0312</v>
          </cell>
        </row>
        <row r="1130">
          <cell r="F1130" t="str">
            <v>HGC-Lib-26027302</v>
          </cell>
        </row>
        <row r="1131">
          <cell r="C1131" t="str">
            <v>HGC20250228003-0312</v>
          </cell>
        </row>
        <row r="1131">
          <cell r="F1131" t="str">
            <v>HGC-Lib-26027303</v>
          </cell>
        </row>
        <row r="1132">
          <cell r="C1132" t="str">
            <v>HGC20250228003-0312</v>
          </cell>
        </row>
        <row r="1132">
          <cell r="F1132" t="str">
            <v>HGC-Lib-26027304</v>
          </cell>
        </row>
        <row r="1133">
          <cell r="C1133" t="str">
            <v>HGC20250228003-0312</v>
          </cell>
        </row>
        <row r="1133">
          <cell r="F1133" t="str">
            <v>HGC-Lib-26027305</v>
          </cell>
        </row>
        <row r="1134">
          <cell r="C1134" t="str">
            <v>HGC20250228003-0312</v>
          </cell>
        </row>
        <row r="1134">
          <cell r="F1134" t="str">
            <v>HGC-Lib-26027306</v>
          </cell>
        </row>
        <row r="1135">
          <cell r="C1135" t="str">
            <v>HGC20250228003-0312</v>
          </cell>
        </row>
        <row r="1135">
          <cell r="F1135" t="str">
            <v>HGC-Lib-26027307</v>
          </cell>
        </row>
        <row r="1136">
          <cell r="C1136" t="str">
            <v>HGC20250228003-0312</v>
          </cell>
        </row>
        <row r="1136">
          <cell r="F1136" t="str">
            <v>HGC-Lib-26027308</v>
          </cell>
        </row>
        <row r="1137">
          <cell r="C1137" t="str">
            <v>HGC20250228003-0312</v>
          </cell>
        </row>
        <row r="1137">
          <cell r="F1137" t="str">
            <v>HGC-Lib-26027309</v>
          </cell>
        </row>
        <row r="1138">
          <cell r="C1138" t="str">
            <v>HGC20250228003-0312</v>
          </cell>
        </row>
        <row r="1138">
          <cell r="F1138" t="str">
            <v>HGC-Lib-26027310</v>
          </cell>
        </row>
        <row r="1139">
          <cell r="C1139" t="str">
            <v>HGC20250228003-0312</v>
          </cell>
        </row>
        <row r="1139">
          <cell r="F1139" t="str">
            <v>HGC-Lib-26027311</v>
          </cell>
        </row>
        <row r="1140">
          <cell r="C1140" t="str">
            <v>HGC20250228003-0312</v>
          </cell>
        </row>
        <row r="1140">
          <cell r="F1140" t="str">
            <v>HGC-Lib-26027312</v>
          </cell>
        </row>
        <row r="1141">
          <cell r="C1141" t="str">
            <v>HGC20250228003-0312</v>
          </cell>
        </row>
        <row r="1141">
          <cell r="F1141" t="str">
            <v>HGC-Lib-26027313</v>
          </cell>
        </row>
        <row r="1142">
          <cell r="C1142" t="str">
            <v>HGC20250228003-0312</v>
          </cell>
        </row>
        <row r="1142">
          <cell r="F1142" t="str">
            <v>HGC-Lib-26027314</v>
          </cell>
        </row>
        <row r="1143">
          <cell r="C1143" t="str">
            <v>HGC20250228003-0312</v>
          </cell>
        </row>
        <row r="1143">
          <cell r="F1143" t="str">
            <v>HGC-Lib-26027315</v>
          </cell>
        </row>
        <row r="1144">
          <cell r="C1144" t="str">
            <v>HGC20250228003-0312</v>
          </cell>
        </row>
        <row r="1144">
          <cell r="F1144" t="str">
            <v>HGC-Lib-26027316</v>
          </cell>
        </row>
        <row r="1145">
          <cell r="C1145" t="str">
            <v>HGC20250228003-0312</v>
          </cell>
        </row>
        <row r="1145">
          <cell r="F1145" t="str">
            <v>HGC-Lib-26027317</v>
          </cell>
        </row>
        <row r="1146">
          <cell r="C1146" t="str">
            <v>HGC20250228003-0312</v>
          </cell>
        </row>
        <row r="1146">
          <cell r="F1146" t="str">
            <v>HGC-Lib-26027318</v>
          </cell>
        </row>
        <row r="1147">
          <cell r="C1147" t="str">
            <v>HGC20250228003-0312</v>
          </cell>
        </row>
        <row r="1147">
          <cell r="F1147" t="str">
            <v>HGC-Lib-26027319</v>
          </cell>
        </row>
        <row r="1148">
          <cell r="C1148" t="str">
            <v>HGC20250228003-0312</v>
          </cell>
        </row>
        <row r="1148">
          <cell r="F1148" t="str">
            <v>HGC-Lib-26027320</v>
          </cell>
        </row>
        <row r="1149">
          <cell r="C1149" t="str">
            <v>HGC20250228003-0312</v>
          </cell>
        </row>
        <row r="1149">
          <cell r="F1149" t="str">
            <v>HGC-Lib-26027321</v>
          </cell>
        </row>
        <row r="1150">
          <cell r="C1150" t="str">
            <v>HGC20250228003-0312</v>
          </cell>
        </row>
        <row r="1150">
          <cell r="F1150" t="str">
            <v>HGC-Lib-26027322</v>
          </cell>
        </row>
        <row r="1151">
          <cell r="C1151" t="str">
            <v>HGC20250228003-0312</v>
          </cell>
        </row>
        <row r="1151">
          <cell r="F1151" t="str">
            <v>HGC-Lib-26027323</v>
          </cell>
        </row>
        <row r="1152">
          <cell r="C1152" t="str">
            <v>HGC20250228003-0312</v>
          </cell>
        </row>
        <row r="1152">
          <cell r="F1152" t="str">
            <v>HGC-Lib-26027324</v>
          </cell>
        </row>
        <row r="1153">
          <cell r="C1153" t="str">
            <v>HGC20250228003-0312</v>
          </cell>
        </row>
        <row r="1153">
          <cell r="F1153" t="str">
            <v>HGC-Lib-26027325</v>
          </cell>
        </row>
        <row r="1154">
          <cell r="C1154" t="str">
            <v>HGC20250228003-0312</v>
          </cell>
        </row>
        <row r="1154">
          <cell r="F1154" t="str">
            <v>HGC-Lib-26027326</v>
          </cell>
        </row>
        <row r="1155">
          <cell r="C1155" t="str">
            <v>HGC20250228003-0312</v>
          </cell>
        </row>
        <row r="1155">
          <cell r="F1155" t="str">
            <v>HGC-Lib-26027327</v>
          </cell>
        </row>
        <row r="1156">
          <cell r="C1156" t="str">
            <v>HGC20250228003-0312</v>
          </cell>
        </row>
        <row r="1156">
          <cell r="F1156" t="str">
            <v>HGC-Lib-26027328</v>
          </cell>
        </row>
        <row r="1157">
          <cell r="C1157" t="str">
            <v>HGC20250228003-0312</v>
          </cell>
        </row>
        <row r="1157">
          <cell r="F1157" t="str">
            <v>HGC-Lib-26027329</v>
          </cell>
        </row>
        <row r="1158">
          <cell r="C1158" t="str">
            <v>HGC20250228003-0312</v>
          </cell>
        </row>
        <row r="1158">
          <cell r="F1158" t="str">
            <v>HGC-Lib-26027330</v>
          </cell>
        </row>
        <row r="1159">
          <cell r="C1159" t="str">
            <v>HGC20250228003-0312</v>
          </cell>
        </row>
        <row r="1159">
          <cell r="F1159" t="str">
            <v>HGC-Lib-26027331</v>
          </cell>
        </row>
        <row r="1160">
          <cell r="C1160" t="str">
            <v>HGC20250228003-0312</v>
          </cell>
        </row>
        <row r="1160">
          <cell r="F1160" t="str">
            <v>HGC-Lib-26027332</v>
          </cell>
        </row>
        <row r="1161">
          <cell r="C1161" t="str">
            <v>HGC20250228003-0312</v>
          </cell>
        </row>
        <row r="1161">
          <cell r="F1161" t="str">
            <v>HGC-Lib-26027333</v>
          </cell>
        </row>
        <row r="1162">
          <cell r="C1162" t="str">
            <v>HGC20250228003-0312</v>
          </cell>
        </row>
        <row r="1162">
          <cell r="F1162" t="str">
            <v>HGC-Lib-26027334</v>
          </cell>
        </row>
        <row r="1163">
          <cell r="C1163" t="str">
            <v>HGC20250228003-0312</v>
          </cell>
        </row>
        <row r="1163">
          <cell r="F1163" t="str">
            <v>HGC-Lib-26027335</v>
          </cell>
        </row>
        <row r="1164">
          <cell r="C1164" t="str">
            <v>HGC20250228003-0312</v>
          </cell>
        </row>
        <row r="1164">
          <cell r="F1164" t="str">
            <v>HGC-Lib-26027336</v>
          </cell>
        </row>
        <row r="1165">
          <cell r="C1165" t="str">
            <v>HGC20250228003-0312</v>
          </cell>
        </row>
        <row r="1165">
          <cell r="F1165" t="str">
            <v>HGC-Lib-26027337</v>
          </cell>
        </row>
        <row r="1166">
          <cell r="C1166" t="str">
            <v>HGC20250228003-0312</v>
          </cell>
        </row>
        <row r="1166">
          <cell r="F1166" t="str">
            <v>HGC-Lib-26027338</v>
          </cell>
        </row>
        <row r="1167">
          <cell r="C1167" t="str">
            <v>HGC20250228003-0312</v>
          </cell>
        </row>
        <row r="1167">
          <cell r="F1167" t="str">
            <v>HGC-Lib-26027339</v>
          </cell>
        </row>
        <row r="1168">
          <cell r="C1168" t="str">
            <v>HGC20250228003-0312</v>
          </cell>
        </row>
        <row r="1168">
          <cell r="F1168" t="str">
            <v>HGC-Lib-26027340</v>
          </cell>
        </row>
        <row r="1169">
          <cell r="C1169" t="str">
            <v>HGC20250228003-0312</v>
          </cell>
        </row>
        <row r="1169">
          <cell r="F1169" t="str">
            <v>HGC-Lib-26027341</v>
          </cell>
        </row>
        <row r="1170">
          <cell r="C1170" t="str">
            <v>HGC20250228003-0312</v>
          </cell>
        </row>
        <row r="1170">
          <cell r="F1170" t="str">
            <v>HGC-Lib-26027342</v>
          </cell>
        </row>
        <row r="1171">
          <cell r="C1171" t="str">
            <v>HGC20250228003-0312</v>
          </cell>
        </row>
        <row r="1171">
          <cell r="F1171" t="str">
            <v>HGC-Lib-26027343</v>
          </cell>
        </row>
        <row r="1172">
          <cell r="C1172" t="str">
            <v>HGC20250228003-0312</v>
          </cell>
        </row>
        <row r="1172">
          <cell r="F1172" t="str">
            <v>HGC-Lib-26027344</v>
          </cell>
        </row>
        <row r="1173">
          <cell r="C1173" t="str">
            <v>HGC20250228003-0312</v>
          </cell>
        </row>
        <row r="1173">
          <cell r="F1173" t="str">
            <v>HGC-Lib-26027345</v>
          </cell>
        </row>
        <row r="1174">
          <cell r="C1174" t="str">
            <v>HGC20250228003-0312</v>
          </cell>
        </row>
        <row r="1174">
          <cell r="F1174" t="str">
            <v>HGC-Lib-26027346</v>
          </cell>
        </row>
        <row r="1175">
          <cell r="C1175" t="str">
            <v>HGC20250228003-0312</v>
          </cell>
        </row>
        <row r="1175">
          <cell r="F1175" t="str">
            <v>HGC-Lib-26027347</v>
          </cell>
        </row>
        <row r="1176">
          <cell r="C1176" t="str">
            <v>HGC20250228003-0312</v>
          </cell>
        </row>
        <row r="1176">
          <cell r="F1176" t="str">
            <v>HGC-Lib-26027348</v>
          </cell>
        </row>
        <row r="1177">
          <cell r="C1177" t="str">
            <v>HGC20250228003-0312</v>
          </cell>
        </row>
        <row r="1177">
          <cell r="F1177" t="str">
            <v>HGC-Lib-26027349</v>
          </cell>
        </row>
        <row r="1178">
          <cell r="C1178" t="str">
            <v>HGC20250228003-0312</v>
          </cell>
        </row>
        <row r="1178">
          <cell r="F1178" t="str">
            <v>HGC-Lib-26027350</v>
          </cell>
        </row>
        <row r="1179">
          <cell r="C1179" t="str">
            <v>HGC20250228003-0312</v>
          </cell>
        </row>
        <row r="1179">
          <cell r="F1179" t="str">
            <v>HGC-Lib-26027351</v>
          </cell>
        </row>
        <row r="1180">
          <cell r="C1180" t="str">
            <v>HGC20250228003-0313</v>
          </cell>
        </row>
        <row r="1180">
          <cell r="F1180" t="str">
            <v>HGC-Lib-26027352</v>
          </cell>
        </row>
        <row r="1181">
          <cell r="C1181" t="str">
            <v>PSM-ZM202506170006-0185</v>
          </cell>
        </row>
        <row r="1181">
          <cell r="F1181" t="str">
            <v>HGC-Lib-26027353</v>
          </cell>
        </row>
        <row r="1182">
          <cell r="C1182" t="str">
            <v>PSM-ZM202506170006-0185</v>
          </cell>
        </row>
        <row r="1182">
          <cell r="F1182" t="str">
            <v>HGC-Lib-26027354</v>
          </cell>
        </row>
        <row r="1183">
          <cell r="C1183" t="str">
            <v>PSM-ZM202506170006-0185</v>
          </cell>
        </row>
        <row r="1183">
          <cell r="F1183" t="str">
            <v>HGC-Lib-26027355</v>
          </cell>
        </row>
        <row r="1184">
          <cell r="C1184" t="str">
            <v>PSM-ZM202506170006-0185</v>
          </cell>
        </row>
        <row r="1184">
          <cell r="F1184" t="str">
            <v>HGC-Lib-26027356</v>
          </cell>
        </row>
        <row r="1185">
          <cell r="C1185" t="str">
            <v>PSM-ZM202506170006-0185</v>
          </cell>
        </row>
        <row r="1185">
          <cell r="F1185" t="str">
            <v>HGC-Lib-26027357</v>
          </cell>
        </row>
        <row r="1186">
          <cell r="C1186" t="str">
            <v>PSM-ZM202506170006-0185</v>
          </cell>
        </row>
        <row r="1186">
          <cell r="F1186" t="str">
            <v>HGC-Lib-26027358</v>
          </cell>
        </row>
        <row r="1187">
          <cell r="C1187" t="str">
            <v>PSM-ZM202506170006-0185</v>
          </cell>
        </row>
        <row r="1187">
          <cell r="F1187" t="str">
            <v>HGC-Lib-26027359</v>
          </cell>
        </row>
        <row r="1188">
          <cell r="C1188" t="str">
            <v>PSM-ZM202506170006-0185</v>
          </cell>
        </row>
        <row r="1188">
          <cell r="F1188" t="str">
            <v>HGC-Lib-26027360</v>
          </cell>
        </row>
        <row r="1189">
          <cell r="C1189" t="str">
            <v>PSM-ZM202506170006-0185</v>
          </cell>
        </row>
        <row r="1189">
          <cell r="F1189" t="str">
            <v>HGC-Lib-26027361</v>
          </cell>
        </row>
        <row r="1190">
          <cell r="C1190" t="str">
            <v>PSM-ZM202506170006-0185</v>
          </cell>
        </row>
        <row r="1190">
          <cell r="F1190" t="str">
            <v>HGC-Lib-26027362</v>
          </cell>
        </row>
        <row r="1191">
          <cell r="C1191" t="str">
            <v>PSM-ZM202506170006-0185</v>
          </cell>
        </row>
        <row r="1191">
          <cell r="F1191" t="str">
            <v>HGC-Lib-26027363</v>
          </cell>
        </row>
        <row r="1192">
          <cell r="C1192" t="str">
            <v>PSM-ZM202506170006-0185</v>
          </cell>
        </row>
        <row r="1192">
          <cell r="F1192" t="str">
            <v>HGC-Lib-26027364</v>
          </cell>
        </row>
        <row r="1193">
          <cell r="C1193" t="str">
            <v>PSM-ZM202506170006-0185</v>
          </cell>
        </row>
        <row r="1193">
          <cell r="F1193" t="str">
            <v>HGC-Lib-26027365</v>
          </cell>
        </row>
        <row r="1194">
          <cell r="C1194" t="str">
            <v>PSM-ZM202506170006-0185</v>
          </cell>
        </row>
        <row r="1194">
          <cell r="F1194" t="str">
            <v>HGC-Lib-26027366</v>
          </cell>
        </row>
        <row r="1195">
          <cell r="C1195" t="str">
            <v>PSM-ZM202506170006-0185</v>
          </cell>
        </row>
        <row r="1195">
          <cell r="F1195" t="str">
            <v>HGC-Lib-26027367</v>
          </cell>
        </row>
        <row r="1196">
          <cell r="C1196" t="str">
            <v>PSM-ZM202506170006-0185</v>
          </cell>
        </row>
        <row r="1196">
          <cell r="F1196" t="str">
            <v>HGC-Lib-26027368</v>
          </cell>
        </row>
        <row r="1197">
          <cell r="C1197" t="str">
            <v>PSM-ZM202506170006-0185</v>
          </cell>
        </row>
        <row r="1197">
          <cell r="F1197" t="str">
            <v>HGC-Lib-26027369</v>
          </cell>
        </row>
        <row r="1198">
          <cell r="C1198" t="str">
            <v>PSM-ZM202506170006-0185</v>
          </cell>
        </row>
        <row r="1198">
          <cell r="F1198" t="str">
            <v>HGC-Lib-26027370</v>
          </cell>
        </row>
        <row r="1199">
          <cell r="C1199" t="str">
            <v>PSM-ZM202506170006-0185</v>
          </cell>
        </row>
        <row r="1199">
          <cell r="F1199" t="str">
            <v>HGC-Lib-26027371</v>
          </cell>
        </row>
        <row r="1200">
          <cell r="C1200" t="str">
            <v>PSM-ZM202506170006-0185</v>
          </cell>
        </row>
        <row r="1200">
          <cell r="F1200" t="str">
            <v>HGC-Lib-26027372</v>
          </cell>
        </row>
        <row r="1201">
          <cell r="C1201" t="str">
            <v>PSM-ZM202506170006-0185</v>
          </cell>
        </row>
        <row r="1201">
          <cell r="F1201" t="str">
            <v>HGC-Lib-26027373</v>
          </cell>
        </row>
        <row r="1202">
          <cell r="C1202" t="str">
            <v>PSM-ZM202506170006-0185</v>
          </cell>
        </row>
        <row r="1202">
          <cell r="F1202" t="str">
            <v>HGC-Lib-26027374</v>
          </cell>
        </row>
        <row r="1203">
          <cell r="C1203" t="str">
            <v>PSM-ZM202506170006-0185</v>
          </cell>
        </row>
        <row r="1203">
          <cell r="F1203" t="str">
            <v>HGC-Lib-26027375</v>
          </cell>
        </row>
        <row r="1204">
          <cell r="C1204" t="str">
            <v>PSM-ZM202506170006-0185</v>
          </cell>
        </row>
        <row r="1204">
          <cell r="F1204" t="str">
            <v>HGC-Lib-26027376</v>
          </cell>
        </row>
        <row r="1205">
          <cell r="C1205" t="str">
            <v>PSM-ZM202506170006-0185</v>
          </cell>
        </row>
        <row r="1205">
          <cell r="F1205" t="str">
            <v>HGC-Lib-26027377</v>
          </cell>
        </row>
        <row r="1206">
          <cell r="C1206" t="str">
            <v>PSM-ZM202506170006-0185</v>
          </cell>
        </row>
        <row r="1206">
          <cell r="F1206" t="str">
            <v>HGC-Lib-26027378</v>
          </cell>
        </row>
        <row r="1207">
          <cell r="C1207" t="str">
            <v>PSM-ZM202506170006-0185</v>
          </cell>
        </row>
        <row r="1207">
          <cell r="F1207" t="str">
            <v>HGC-Lib-26027379</v>
          </cell>
        </row>
        <row r="1208">
          <cell r="C1208" t="str">
            <v>PSM-ZM202506170006-0185</v>
          </cell>
        </row>
        <row r="1208">
          <cell r="F1208" t="str">
            <v>HGC-Lib-26027380</v>
          </cell>
        </row>
        <row r="1209">
          <cell r="C1209" t="str">
            <v>PSM-ZM202506170006-0185</v>
          </cell>
        </row>
        <row r="1209">
          <cell r="F1209" t="str">
            <v>HGC-Lib-26027381</v>
          </cell>
        </row>
        <row r="1210">
          <cell r="C1210" t="str">
            <v>PSM-ZM202506170006-0185</v>
          </cell>
        </row>
        <row r="1210">
          <cell r="F1210" t="str">
            <v>HGC-Lib-26027382</v>
          </cell>
        </row>
        <row r="1211">
          <cell r="C1211" t="str">
            <v>PSM-ZM202506170006-0185</v>
          </cell>
        </row>
        <row r="1211">
          <cell r="F1211" t="str">
            <v>HGC-Lib-26027383</v>
          </cell>
        </row>
        <row r="1212">
          <cell r="C1212" t="str">
            <v>PSM-ZM202506170006-0185</v>
          </cell>
        </row>
        <row r="1212">
          <cell r="F1212" t="str">
            <v>HGC-Lib-26027384</v>
          </cell>
        </row>
        <row r="1213">
          <cell r="C1213" t="str">
            <v>PSM-ZM202506170006-0185</v>
          </cell>
        </row>
        <row r="1213">
          <cell r="F1213" t="str">
            <v>HGC-Lib-26027385</v>
          </cell>
        </row>
        <row r="1214">
          <cell r="C1214" t="str">
            <v>PSM-ZM202506170006-0185</v>
          </cell>
        </row>
        <row r="1214">
          <cell r="F1214" t="str">
            <v>HGC-Lib-26027386</v>
          </cell>
        </row>
        <row r="1215">
          <cell r="C1215" t="str">
            <v>PSM-ZM202506170006-0185</v>
          </cell>
        </row>
        <row r="1215">
          <cell r="F1215" t="str">
            <v>HGC-Lib-26027387</v>
          </cell>
        </row>
        <row r="1216">
          <cell r="C1216" t="str">
            <v>PSM-ZM202506170006-0185</v>
          </cell>
        </row>
        <row r="1216">
          <cell r="F1216" t="str">
            <v>HGC-Lib-26027388</v>
          </cell>
        </row>
        <row r="1217">
          <cell r="C1217" t="str">
            <v>PSM-ZM202506170006-0185</v>
          </cell>
        </row>
        <row r="1217">
          <cell r="F1217" t="str">
            <v>HGC-Lib-26027389</v>
          </cell>
        </row>
        <row r="1218">
          <cell r="C1218" t="str">
            <v>PSM-ZM202506170006-0185</v>
          </cell>
        </row>
        <row r="1218">
          <cell r="F1218" t="str">
            <v>HGC-Lib-26027390</v>
          </cell>
        </row>
        <row r="1219">
          <cell r="C1219" t="str">
            <v>PSM-ZM202506170006-0185</v>
          </cell>
        </row>
        <row r="1219">
          <cell r="F1219" t="str">
            <v>HGC-Lib-26027391</v>
          </cell>
        </row>
        <row r="1220">
          <cell r="C1220" t="str">
            <v>PSM-ZM202506170006-0185</v>
          </cell>
        </row>
        <row r="1220">
          <cell r="F1220" t="str">
            <v>HGC-Lib-26027392</v>
          </cell>
        </row>
        <row r="1221">
          <cell r="C1221" t="str">
            <v>PSM-ZM202506170006-0185</v>
          </cell>
        </row>
        <row r="1221">
          <cell r="F1221" t="str">
            <v>HGC-Lib-26027393</v>
          </cell>
        </row>
        <row r="1222">
          <cell r="C1222" t="str">
            <v>PSM-ZM202506170006-0185</v>
          </cell>
        </row>
        <row r="1222">
          <cell r="F1222" t="str">
            <v>HGC-Lib-26027394</v>
          </cell>
        </row>
        <row r="1223">
          <cell r="C1223" t="str">
            <v>PSM-ZM202506170006-0185</v>
          </cell>
        </row>
        <row r="1223">
          <cell r="F1223" t="str">
            <v>HGC-Lib-26027395</v>
          </cell>
        </row>
        <row r="1224">
          <cell r="C1224" t="str">
            <v>PSM-ZM202506170006-0185</v>
          </cell>
        </row>
        <row r="1224">
          <cell r="F1224" t="str">
            <v>HGC-Lib-26027396</v>
          </cell>
        </row>
        <row r="1225">
          <cell r="C1225" t="str">
            <v>PSM-ZM202506170006-0185</v>
          </cell>
        </row>
        <row r="1225">
          <cell r="F1225" t="str">
            <v>HGC-Lib-26027397</v>
          </cell>
        </row>
        <row r="1226">
          <cell r="C1226" t="str">
            <v>PSM-ZM202506170006-0185</v>
          </cell>
        </row>
        <row r="1226">
          <cell r="F1226" t="str">
            <v>HGC-Lib-26027398</v>
          </cell>
        </row>
        <row r="1227">
          <cell r="C1227" t="str">
            <v>PSM-ZM202506170006-0185</v>
          </cell>
        </row>
        <row r="1227">
          <cell r="F1227" t="str">
            <v>HGC-Lib-26027399</v>
          </cell>
        </row>
        <row r="1228">
          <cell r="C1228" t="str">
            <v>PSM-ZM202506170006-0185</v>
          </cell>
        </row>
        <row r="1228">
          <cell r="F1228" t="str">
            <v>HGC-Lib-26027400</v>
          </cell>
        </row>
        <row r="1229">
          <cell r="C1229" t="str">
            <v>PSM-ZM202506170006-0185</v>
          </cell>
        </row>
        <row r="1229">
          <cell r="F1229" t="str">
            <v>HGC-Lib-26027401</v>
          </cell>
        </row>
        <row r="1230">
          <cell r="C1230" t="str">
            <v>PSM-ZM202506170006-0185</v>
          </cell>
        </row>
        <row r="1230">
          <cell r="F1230" t="str">
            <v>HGC-Lib-26027402</v>
          </cell>
        </row>
        <row r="1231">
          <cell r="C1231" t="str">
            <v>PSM-ZM202506170006-0185</v>
          </cell>
        </row>
        <row r="1231">
          <cell r="F1231" t="str">
            <v>HGC-Lib-26027403</v>
          </cell>
        </row>
        <row r="1232">
          <cell r="C1232" t="str">
            <v>PSM-ZM202506170006-0185</v>
          </cell>
        </row>
        <row r="1232">
          <cell r="F1232" t="str">
            <v>HGC-Lib-26027404</v>
          </cell>
        </row>
        <row r="1233">
          <cell r="C1233" t="str">
            <v>PSM-ZM202506170006-0185</v>
          </cell>
        </row>
        <row r="1233">
          <cell r="F1233" t="str">
            <v>HGC-Lib-26027405</v>
          </cell>
        </row>
        <row r="1234">
          <cell r="C1234" t="str">
            <v>PSM-ZM202506170006-0185</v>
          </cell>
        </row>
        <row r="1234">
          <cell r="F1234" t="str">
            <v>HGC-Lib-26027406</v>
          </cell>
        </row>
        <row r="1235">
          <cell r="C1235" t="str">
            <v>PSM-ZM202506170006-0185</v>
          </cell>
        </row>
        <row r="1235">
          <cell r="F1235" t="str">
            <v>HGC-Lib-26027407</v>
          </cell>
        </row>
        <row r="1236">
          <cell r="C1236" t="str">
            <v>PSM-ZM202506170006-0185</v>
          </cell>
        </row>
        <row r="1236">
          <cell r="F1236" t="str">
            <v>HGC-Lib-26027408</v>
          </cell>
        </row>
        <row r="1237">
          <cell r="C1237" t="str">
            <v>PSM-ZM202506170006-0185</v>
          </cell>
        </row>
        <row r="1237">
          <cell r="F1237" t="str">
            <v>HGC-Lib-26027409</v>
          </cell>
        </row>
        <row r="1238">
          <cell r="C1238" t="str">
            <v>PSM-ZM202506170006-0185</v>
          </cell>
        </row>
        <row r="1238">
          <cell r="F1238" t="str">
            <v>HGC-Lib-26027410</v>
          </cell>
        </row>
        <row r="1239">
          <cell r="C1239" t="str">
            <v>PSM-ZM202506170006-0185</v>
          </cell>
        </row>
        <row r="1239">
          <cell r="F1239" t="str">
            <v>HGC-Lib-26027411</v>
          </cell>
        </row>
        <row r="1240">
          <cell r="C1240" t="str">
            <v>PSM-ZM202506170006-0185</v>
          </cell>
        </row>
        <row r="1240">
          <cell r="F1240" t="str">
            <v>HGC-Lib-26027412</v>
          </cell>
        </row>
        <row r="1241">
          <cell r="C1241" t="str">
            <v>PSM-ZM202506170006-0185</v>
          </cell>
        </row>
        <row r="1241">
          <cell r="F1241" t="str">
            <v>HGC-Lib-26027413</v>
          </cell>
        </row>
        <row r="1242">
          <cell r="C1242" t="str">
            <v>PSM-ZM202506170006-0185</v>
          </cell>
        </row>
        <row r="1242">
          <cell r="F1242" t="str">
            <v>HGC-Lib-26027414</v>
          </cell>
        </row>
        <row r="1243">
          <cell r="C1243" t="str">
            <v>PSM-ZM202506170006-0185</v>
          </cell>
        </row>
        <row r="1243">
          <cell r="F1243" t="str">
            <v>HGC-Lib-26027415</v>
          </cell>
        </row>
        <row r="1244">
          <cell r="C1244" t="str">
            <v>PSM-ZM202506170006-0185</v>
          </cell>
        </row>
        <row r="1244">
          <cell r="F1244" t="str">
            <v>HGC-Lib-26027416</v>
          </cell>
        </row>
        <row r="1245">
          <cell r="C1245" t="str">
            <v>PSM-ZM202506170006-0185</v>
          </cell>
        </row>
        <row r="1245">
          <cell r="F1245" t="str">
            <v>HGC-Lib-26027417</v>
          </cell>
        </row>
        <row r="1246">
          <cell r="C1246" t="str">
            <v>PSM-ZM202506170006-0185</v>
          </cell>
        </row>
        <row r="1246">
          <cell r="F1246" t="str">
            <v>HGC-Lib-26027418</v>
          </cell>
        </row>
        <row r="1247">
          <cell r="C1247" t="str">
            <v>PSM-ZM202506170006-0185</v>
          </cell>
        </row>
        <row r="1247">
          <cell r="F1247" t="str">
            <v>HGC-Lib-26027419</v>
          </cell>
        </row>
        <row r="1248">
          <cell r="C1248" t="str">
            <v>PSM-ZM202506170006-0185</v>
          </cell>
        </row>
        <row r="1248">
          <cell r="F1248" t="str">
            <v>HGC-Lib-26027420</v>
          </cell>
        </row>
        <row r="1249">
          <cell r="C1249" t="str">
            <v>PSM-ZM202506170006-0185</v>
          </cell>
        </row>
        <row r="1249">
          <cell r="F1249" t="str">
            <v>HGC-Lib-26027421</v>
          </cell>
        </row>
        <row r="1250">
          <cell r="C1250" t="str">
            <v>PSM-ZM202506170006-0185</v>
          </cell>
        </row>
        <row r="1250">
          <cell r="F1250" t="str">
            <v>HGC-Lib-26027422</v>
          </cell>
        </row>
        <row r="1251">
          <cell r="C1251" t="str">
            <v>PSM-ZM202506170006-0185</v>
          </cell>
        </row>
        <row r="1251">
          <cell r="F1251" t="str">
            <v>HGC-Lib-26027423</v>
          </cell>
        </row>
        <row r="1252">
          <cell r="C1252" t="str">
            <v>PSM-ZM202506170006-0185</v>
          </cell>
        </row>
        <row r="1252">
          <cell r="F1252" t="str">
            <v>HGC-Lib-26027424</v>
          </cell>
        </row>
        <row r="1253">
          <cell r="C1253" t="str">
            <v>PSM-ZM202506170006-0185</v>
          </cell>
        </row>
        <row r="1253">
          <cell r="F1253" t="str">
            <v>HGC-Lib-26027425</v>
          </cell>
        </row>
        <row r="1254">
          <cell r="C1254" t="str">
            <v>PSM-ZM202506170006-0185</v>
          </cell>
        </row>
        <row r="1254">
          <cell r="F1254" t="str">
            <v>HGC-Lib-26027426</v>
          </cell>
        </row>
        <row r="1255">
          <cell r="C1255" t="str">
            <v>PSM-ZM202506170006-0185</v>
          </cell>
        </row>
        <row r="1255">
          <cell r="F1255" t="str">
            <v>HGC-Lib-26027427</v>
          </cell>
        </row>
        <row r="1256">
          <cell r="C1256" t="str">
            <v>PSM-ZM202506170006-0185</v>
          </cell>
        </row>
        <row r="1256">
          <cell r="F1256" t="str">
            <v>HGC-Lib-26027428</v>
          </cell>
        </row>
        <row r="1257">
          <cell r="C1257" t="str">
            <v>PSM-ZM202506170006-0185</v>
          </cell>
        </row>
        <row r="1257">
          <cell r="F1257" t="str">
            <v>HGC-Lib-26027429</v>
          </cell>
        </row>
        <row r="1258">
          <cell r="C1258" t="str">
            <v>PSM-ZM202506170006-0185</v>
          </cell>
        </row>
        <row r="1258">
          <cell r="F1258" t="str">
            <v>HGC-Lib-26027430</v>
          </cell>
        </row>
        <row r="1259">
          <cell r="C1259" t="str">
            <v>PSM-ZM202506170006-0185</v>
          </cell>
        </row>
        <row r="1259">
          <cell r="F1259" t="str">
            <v>HGC-Lib-26027431</v>
          </cell>
        </row>
        <row r="1260">
          <cell r="C1260" t="str">
            <v>PSM-ZM202506170006-0185</v>
          </cell>
        </row>
        <row r="1260">
          <cell r="F1260" t="str">
            <v>HGC-Lib-26027432</v>
          </cell>
        </row>
        <row r="1261">
          <cell r="C1261" t="str">
            <v>PSM-ZM202506170006-0185</v>
          </cell>
        </row>
        <row r="1261">
          <cell r="F1261" t="str">
            <v>HGC-Lib-26027433</v>
          </cell>
        </row>
        <row r="1262">
          <cell r="C1262" t="str">
            <v>PSM-ZM202506170006-0185</v>
          </cell>
        </row>
        <row r="1262">
          <cell r="F1262" t="str">
            <v>HGC-Lib-26027434</v>
          </cell>
        </row>
        <row r="1263">
          <cell r="C1263" t="str">
            <v>PSM-ZM202506170006-0185</v>
          </cell>
        </row>
        <row r="1263">
          <cell r="F1263" t="str">
            <v>HGC-Lib-26027435</v>
          </cell>
        </row>
        <row r="1264">
          <cell r="C1264" t="str">
            <v>PSM-ZM202506170006-0185</v>
          </cell>
        </row>
        <row r="1264">
          <cell r="F1264" t="str">
            <v>HGC-Lib-26027436</v>
          </cell>
        </row>
        <row r="1265">
          <cell r="C1265" t="str">
            <v>PSM-ZM202506170006-0185</v>
          </cell>
        </row>
        <row r="1265">
          <cell r="F1265" t="str">
            <v>HGC-Lib-26027437</v>
          </cell>
        </row>
        <row r="1266">
          <cell r="C1266" t="str">
            <v>PSM-ZM202506170006-0185</v>
          </cell>
        </row>
        <row r="1266">
          <cell r="F1266" t="str">
            <v>HGC-Lib-26027438</v>
          </cell>
        </row>
        <row r="1267">
          <cell r="C1267" t="str">
            <v>PSM-ZM202506170006-0185</v>
          </cell>
        </row>
        <row r="1267">
          <cell r="F1267" t="str">
            <v>HGC-Lib-26027439</v>
          </cell>
        </row>
        <row r="1268">
          <cell r="C1268" t="str">
            <v>PSM-ZM202506170006-0185</v>
          </cell>
        </row>
        <row r="1268">
          <cell r="F1268" t="str">
            <v>HGC-Lib-26027440</v>
          </cell>
        </row>
        <row r="1269">
          <cell r="C1269" t="str">
            <v>PSM-ZM202506170006-0185</v>
          </cell>
        </row>
        <row r="1269">
          <cell r="F1269" t="str">
            <v>HGC-Lib-26027441</v>
          </cell>
        </row>
        <row r="1270">
          <cell r="C1270" t="str">
            <v>PSM-ZM202506170006-0185</v>
          </cell>
        </row>
        <row r="1270">
          <cell r="F1270" t="str">
            <v>HGC-Lib-26027442</v>
          </cell>
        </row>
        <row r="1271">
          <cell r="C1271" t="str">
            <v>PSM-ZM202506170006-0185</v>
          </cell>
        </row>
        <row r="1271">
          <cell r="F1271" t="str">
            <v>HGC-Lib-26027443</v>
          </cell>
        </row>
        <row r="1272">
          <cell r="C1272" t="str">
            <v>PSM-ZM202506170006-0185</v>
          </cell>
        </row>
        <row r="1272">
          <cell r="F1272" t="str">
            <v>HGC-Lib-26027444</v>
          </cell>
        </row>
        <row r="1273">
          <cell r="C1273" t="str">
            <v>PSM-ZM202506170006-0185</v>
          </cell>
        </row>
        <row r="1273">
          <cell r="F1273" t="str">
            <v>HGC-Lib-26027445</v>
          </cell>
        </row>
        <row r="1274">
          <cell r="C1274" t="str">
            <v>PSM-ZM202506170006-0185</v>
          </cell>
        </row>
        <row r="1274">
          <cell r="F1274" t="str">
            <v>HGC-Lib-26027446</v>
          </cell>
        </row>
        <row r="1275">
          <cell r="C1275" t="str">
            <v>PSM-ZM202506170006-0185</v>
          </cell>
        </row>
        <row r="1275">
          <cell r="F1275" t="str">
            <v>HGC-Lib-26027447</v>
          </cell>
        </row>
        <row r="1276">
          <cell r="C1276" t="str">
            <v>PSM-ZM202506170006-0185</v>
          </cell>
        </row>
        <row r="1276">
          <cell r="F1276" t="str">
            <v>HGC-Lib-26027448</v>
          </cell>
        </row>
        <row r="1277">
          <cell r="C1277" t="str">
            <v>PSM-ZM202509230004-0016</v>
          </cell>
        </row>
        <row r="1277">
          <cell r="F1277" t="str">
            <v>HGC-POOL-26027474</v>
          </cell>
        </row>
        <row r="1278">
          <cell r="C1278" t="str">
            <v>PSM-ZM202509230004-0016</v>
          </cell>
        </row>
        <row r="1278">
          <cell r="F1278" t="str">
            <v>HGC-POOL-26027475</v>
          </cell>
        </row>
        <row r="1279">
          <cell r="C1279" t="str">
            <v>PSM-ZM202509250009-0027</v>
          </cell>
        </row>
        <row r="1279">
          <cell r="F1279" t="str">
            <v>HGC-Lib-26027476</v>
          </cell>
        </row>
        <row r="1280">
          <cell r="C1280" t="str">
            <v>PSM-ZM202509250009-0027</v>
          </cell>
        </row>
        <row r="1280">
          <cell r="F1280" t="str">
            <v>HGC-Lib-26027477</v>
          </cell>
        </row>
        <row r="1281">
          <cell r="C1281" t="str">
            <v>PSM-ZM202509250009-0027</v>
          </cell>
        </row>
        <row r="1281">
          <cell r="F1281" t="str">
            <v>HGC-Lib-26027478</v>
          </cell>
        </row>
        <row r="1282">
          <cell r="C1282" t="str">
            <v>PSM-ZM202509250009-0027</v>
          </cell>
        </row>
        <row r="1282">
          <cell r="F1282" t="str">
            <v>HGC-Lib-26027479</v>
          </cell>
        </row>
        <row r="1283">
          <cell r="C1283" t="str">
            <v>PSM-ZM202509250009-0027</v>
          </cell>
        </row>
        <row r="1283">
          <cell r="F1283" t="str">
            <v>HGC-Lib-26027480</v>
          </cell>
        </row>
        <row r="1284">
          <cell r="C1284" t="str">
            <v>PSM-ZM202509250009-0027</v>
          </cell>
        </row>
        <row r="1284">
          <cell r="F1284" t="str">
            <v>HGC-Lib-26027481</v>
          </cell>
        </row>
        <row r="1285">
          <cell r="C1285" t="str">
            <v>PSM-ZM202509250009-0027</v>
          </cell>
        </row>
        <row r="1285">
          <cell r="F1285" t="str">
            <v>HGC-Lib-26027482</v>
          </cell>
        </row>
        <row r="1286">
          <cell r="C1286" t="str">
            <v>PSM-ZM202509250009-0027</v>
          </cell>
        </row>
        <row r="1286">
          <cell r="F1286" t="str">
            <v>HGC-Lib-26027483</v>
          </cell>
        </row>
        <row r="1287">
          <cell r="C1287" t="str">
            <v>PSM-ZM202509250009-0027</v>
          </cell>
        </row>
        <row r="1287">
          <cell r="F1287" t="str">
            <v>HGC-Lib-26027484</v>
          </cell>
        </row>
        <row r="1288">
          <cell r="C1288" t="str">
            <v>PSM-ZM202509250009-0027</v>
          </cell>
        </row>
        <row r="1288">
          <cell r="F1288" t="str">
            <v>HGC-Lib-26027485</v>
          </cell>
        </row>
        <row r="1289">
          <cell r="C1289" t="str">
            <v>PSM-ZM202509250009-0027</v>
          </cell>
        </row>
        <row r="1289">
          <cell r="F1289" t="str">
            <v>HGC-Lib-26027486</v>
          </cell>
        </row>
        <row r="1290">
          <cell r="C1290" t="str">
            <v>PSM-ZM202509250009-0027</v>
          </cell>
        </row>
        <row r="1290">
          <cell r="F1290" t="str">
            <v>HGC-Lib-26027487</v>
          </cell>
        </row>
        <row r="1291">
          <cell r="C1291" t="str">
            <v>PSM-ZM202509250009-0027</v>
          </cell>
        </row>
        <row r="1291">
          <cell r="F1291" t="str">
            <v>HGC-Lib-26027488</v>
          </cell>
        </row>
        <row r="1292">
          <cell r="C1292" t="str">
            <v>PSM-ZM202509250009-0027</v>
          </cell>
        </row>
        <row r="1292">
          <cell r="F1292" t="str">
            <v>HGC-Lib-26027489</v>
          </cell>
        </row>
        <row r="1293">
          <cell r="C1293" t="str">
            <v>PSM-ZM202509250009-0027</v>
          </cell>
        </row>
        <row r="1293">
          <cell r="F1293" t="str">
            <v>HGC-Lib-26027490</v>
          </cell>
        </row>
        <row r="1294">
          <cell r="C1294" t="str">
            <v>PSM-ZM202506170006-0187</v>
          </cell>
        </row>
        <row r="1294">
          <cell r="F1294" t="str">
            <v>HGC-Lib-26027491</v>
          </cell>
        </row>
        <row r="1295">
          <cell r="C1295" t="str">
            <v>PSM-ZM202506170006-0187</v>
          </cell>
        </row>
        <row r="1295">
          <cell r="F1295" t="str">
            <v>HGC-Lib-26027492</v>
          </cell>
        </row>
        <row r="1296">
          <cell r="C1296" t="str">
            <v>PSM-ZM202506170006-0187</v>
          </cell>
        </row>
        <row r="1296">
          <cell r="F1296" t="str">
            <v>HGC-Lib-26027493</v>
          </cell>
        </row>
        <row r="1297">
          <cell r="C1297" t="str">
            <v>PSM-ZM202506170006-0187</v>
          </cell>
        </row>
        <row r="1297">
          <cell r="F1297" t="str">
            <v>HGC-Lib-26027494</v>
          </cell>
        </row>
        <row r="1298">
          <cell r="C1298" t="str">
            <v>PSM-ZM202506170006-0187</v>
          </cell>
        </row>
        <row r="1298">
          <cell r="F1298" t="str">
            <v>HGC-Lib-26027495</v>
          </cell>
        </row>
        <row r="1299">
          <cell r="C1299" t="str">
            <v>PSM-ZM202506170006-0187</v>
          </cell>
        </row>
        <row r="1299">
          <cell r="F1299" t="str">
            <v>HGC-Lib-26027496</v>
          </cell>
        </row>
        <row r="1300">
          <cell r="C1300" t="str">
            <v>PSM-ZM202506170006-0187</v>
          </cell>
        </row>
        <row r="1300">
          <cell r="F1300" t="str">
            <v>HGC-Lib-26027497</v>
          </cell>
        </row>
        <row r="1301">
          <cell r="C1301" t="str">
            <v>PSM-ZM202506170006-0187</v>
          </cell>
        </row>
        <row r="1301">
          <cell r="F1301" t="str">
            <v>HGC-Lib-26027498</v>
          </cell>
        </row>
        <row r="1302">
          <cell r="C1302" t="str">
            <v>PSM-ZM202506170006-0187</v>
          </cell>
        </row>
        <row r="1302">
          <cell r="F1302" t="str">
            <v>HGC-Lib-26027499</v>
          </cell>
        </row>
        <row r="1303">
          <cell r="C1303" t="str">
            <v>PSM-ZM202506170006-0187</v>
          </cell>
        </row>
        <row r="1303">
          <cell r="F1303" t="str">
            <v>HGC-Lib-26027500</v>
          </cell>
        </row>
        <row r="1304">
          <cell r="C1304" t="str">
            <v>PSM-ZM202506170006-0187</v>
          </cell>
        </row>
        <row r="1304">
          <cell r="F1304" t="str">
            <v>HGC-Lib-26027501</v>
          </cell>
        </row>
        <row r="1305">
          <cell r="C1305" t="str">
            <v>PSM-ZM202506170006-0187</v>
          </cell>
        </row>
        <row r="1305">
          <cell r="F1305" t="str">
            <v>HGC-Lib-26027502</v>
          </cell>
        </row>
        <row r="1306">
          <cell r="C1306" t="str">
            <v>PSM-ZM202506170006-0187</v>
          </cell>
        </row>
        <row r="1306">
          <cell r="F1306" t="str">
            <v>HGC-Lib-26027503</v>
          </cell>
        </row>
        <row r="1307">
          <cell r="C1307" t="str">
            <v>PSM-ZM202506170006-0187</v>
          </cell>
        </row>
        <row r="1307">
          <cell r="F1307" t="str">
            <v>HGC-Lib-26027504</v>
          </cell>
        </row>
        <row r="1308">
          <cell r="C1308" t="str">
            <v>PSM-ZM202506170006-0187</v>
          </cell>
        </row>
        <row r="1308">
          <cell r="F1308" t="str">
            <v>HGC-Lib-26027505</v>
          </cell>
        </row>
        <row r="1309">
          <cell r="C1309" t="str">
            <v>PSM-ZM202506170006-0187</v>
          </cell>
        </row>
        <row r="1309">
          <cell r="F1309" t="str">
            <v>HGC-Lib-26027506</v>
          </cell>
        </row>
        <row r="1310">
          <cell r="C1310" t="str">
            <v>PSM-ZM202506170006-0187</v>
          </cell>
        </row>
        <row r="1310">
          <cell r="F1310" t="str">
            <v>HGC-Lib-26027507</v>
          </cell>
        </row>
        <row r="1311">
          <cell r="C1311" t="str">
            <v>PSM-ZM202506170006-0187</v>
          </cell>
        </row>
        <row r="1311">
          <cell r="F1311" t="str">
            <v>HGC-Lib-26027508</v>
          </cell>
        </row>
        <row r="1312">
          <cell r="C1312" t="str">
            <v>PSM-ZM202506170006-0187</v>
          </cell>
        </row>
        <row r="1312">
          <cell r="F1312" t="str">
            <v>HGC-Lib-26027509</v>
          </cell>
        </row>
        <row r="1313">
          <cell r="C1313" t="str">
            <v>PSM-ZM202506170006-0187</v>
          </cell>
        </row>
        <row r="1313">
          <cell r="F1313" t="str">
            <v>HGC-Lib-26027510</v>
          </cell>
        </row>
        <row r="1314">
          <cell r="C1314" t="str">
            <v>PSM-ZM202506170006-0187</v>
          </cell>
        </row>
        <row r="1314">
          <cell r="F1314" t="str">
            <v>HGC-Lib-26027511</v>
          </cell>
        </row>
        <row r="1315">
          <cell r="C1315" t="str">
            <v>PSM-ZM202506170006-0187</v>
          </cell>
        </row>
        <row r="1315">
          <cell r="F1315" t="str">
            <v>HGC-Lib-26027512</v>
          </cell>
        </row>
        <row r="1316">
          <cell r="C1316" t="str">
            <v>PSM-ZM202506170006-0187</v>
          </cell>
        </row>
        <row r="1316">
          <cell r="F1316" t="str">
            <v>HGC-Lib-26027513</v>
          </cell>
        </row>
        <row r="1317">
          <cell r="C1317" t="str">
            <v>PSM-ZM202506170006-0187</v>
          </cell>
        </row>
        <row r="1317">
          <cell r="F1317" t="str">
            <v>HGC-Lib-26027514</v>
          </cell>
        </row>
        <row r="1318">
          <cell r="C1318" t="str">
            <v>PSM-ZM202506170006-0187</v>
          </cell>
        </row>
        <row r="1318">
          <cell r="F1318" t="str">
            <v>HGC-Lib-26027515</v>
          </cell>
        </row>
        <row r="1319">
          <cell r="C1319" t="str">
            <v>PSM-ZM202506170006-0187</v>
          </cell>
        </row>
        <row r="1319">
          <cell r="F1319" t="str">
            <v>HGC-Lib-26027516</v>
          </cell>
        </row>
        <row r="1320">
          <cell r="C1320" t="str">
            <v>PSM-ZM202506170006-0187</v>
          </cell>
        </row>
        <row r="1320">
          <cell r="F1320" t="str">
            <v>HGC-Lib-26027517</v>
          </cell>
        </row>
        <row r="1321">
          <cell r="C1321" t="str">
            <v>PSM-ZM202506170006-0187</v>
          </cell>
        </row>
        <row r="1321">
          <cell r="F1321" t="str">
            <v>HGC-Lib-26027518</v>
          </cell>
        </row>
        <row r="1322">
          <cell r="C1322" t="str">
            <v>PSM-ZM202506170006-0187</v>
          </cell>
        </row>
        <row r="1322">
          <cell r="F1322" t="str">
            <v>HGC-Lib-26027519</v>
          </cell>
        </row>
        <row r="1323">
          <cell r="C1323" t="str">
            <v>PSM-ZM202506170006-0187</v>
          </cell>
        </row>
        <row r="1323">
          <cell r="F1323" t="str">
            <v>HGC-Lib-26027520</v>
          </cell>
        </row>
        <row r="1324">
          <cell r="C1324" t="str">
            <v>PSM-ZM202506170006-0187</v>
          </cell>
        </row>
        <row r="1324">
          <cell r="F1324" t="str">
            <v>HGC-Lib-26027521</v>
          </cell>
        </row>
        <row r="1325">
          <cell r="C1325" t="str">
            <v>PSM-ZM202506170006-0187</v>
          </cell>
        </row>
        <row r="1325">
          <cell r="F1325" t="str">
            <v>HGC-Lib-26027522</v>
          </cell>
        </row>
        <row r="1326">
          <cell r="C1326" t="str">
            <v>PSM-ZM202506170006-0187</v>
          </cell>
        </row>
        <row r="1326">
          <cell r="F1326" t="str">
            <v>HGC-Lib-26027523</v>
          </cell>
        </row>
        <row r="1327">
          <cell r="C1327" t="str">
            <v>PSM-ZM202506170006-0187</v>
          </cell>
        </row>
        <row r="1327">
          <cell r="F1327" t="str">
            <v>HGC-Lib-26027524</v>
          </cell>
        </row>
        <row r="1328">
          <cell r="C1328" t="str">
            <v>PSM-ZM202506170006-0187</v>
          </cell>
        </row>
        <row r="1328">
          <cell r="F1328" t="str">
            <v>HGC-Lib-26027525</v>
          </cell>
        </row>
        <row r="1329">
          <cell r="C1329" t="str">
            <v>PSM-ZM202506170006-0187</v>
          </cell>
        </row>
        <row r="1329">
          <cell r="F1329" t="str">
            <v>HGC-Lib-26027526</v>
          </cell>
        </row>
        <row r="1330">
          <cell r="C1330" t="str">
            <v>PSM-ZM202506170006-0187</v>
          </cell>
        </row>
        <row r="1330">
          <cell r="F1330" t="str">
            <v>HGC-Lib-26027527</v>
          </cell>
        </row>
        <row r="1331">
          <cell r="C1331" t="str">
            <v>PSM-ZM202506170006-0187</v>
          </cell>
        </row>
        <row r="1331">
          <cell r="F1331" t="str">
            <v>HGC-Lib-26027528</v>
          </cell>
        </row>
        <row r="1332">
          <cell r="C1332" t="str">
            <v>PSM-ZM202506170006-0187</v>
          </cell>
        </row>
        <row r="1332">
          <cell r="F1332" t="str">
            <v>HGC-Lib-26027529</v>
          </cell>
        </row>
        <row r="1333">
          <cell r="C1333" t="str">
            <v>PSM-ZM202506170006-0187</v>
          </cell>
        </row>
        <row r="1333">
          <cell r="F1333" t="str">
            <v>HGC-Lib-26027530</v>
          </cell>
        </row>
        <row r="1334">
          <cell r="C1334" t="str">
            <v>PSM-ZM202506170006-0187</v>
          </cell>
        </row>
        <row r="1334">
          <cell r="F1334" t="str">
            <v>HGC-Lib-26027531</v>
          </cell>
        </row>
        <row r="1335">
          <cell r="C1335" t="str">
            <v>PSM-ZM202506170006-0187</v>
          </cell>
        </row>
        <row r="1335">
          <cell r="F1335" t="str">
            <v>HGC-Lib-26027532</v>
          </cell>
        </row>
        <row r="1336">
          <cell r="C1336" t="str">
            <v>PSM-ZM202506170006-0187</v>
          </cell>
        </row>
        <row r="1336">
          <cell r="F1336" t="str">
            <v>HGC-Lib-26027533</v>
          </cell>
        </row>
        <row r="1337">
          <cell r="C1337" t="str">
            <v>PSM-ZM202506170006-0187</v>
          </cell>
        </row>
        <row r="1337">
          <cell r="F1337" t="str">
            <v>HGC-Lib-26027534</v>
          </cell>
        </row>
        <row r="1338">
          <cell r="C1338" t="str">
            <v>PSM-ZM202506170006-0187</v>
          </cell>
        </row>
        <row r="1338">
          <cell r="F1338" t="str">
            <v>HGC-Lib-26027535</v>
          </cell>
        </row>
        <row r="1339">
          <cell r="C1339" t="str">
            <v>PSM-ZM202506170006-0187</v>
          </cell>
        </row>
        <row r="1339">
          <cell r="F1339" t="str">
            <v>HGC-Lib-26027536</v>
          </cell>
        </row>
        <row r="1340">
          <cell r="C1340" t="str">
            <v>PSM-ZM202506170006-0187</v>
          </cell>
        </row>
        <row r="1340">
          <cell r="F1340" t="str">
            <v>HGC-Lib-26027537</v>
          </cell>
        </row>
        <row r="1341">
          <cell r="C1341" t="str">
            <v>PSM-ZM202506170006-0187</v>
          </cell>
        </row>
        <row r="1341">
          <cell r="F1341" t="str">
            <v>HGC-Lib-26027538</v>
          </cell>
        </row>
        <row r="1342">
          <cell r="C1342" t="str">
            <v>PSM-ZM202506170006-0187</v>
          </cell>
        </row>
        <row r="1342">
          <cell r="F1342" t="str">
            <v>HGC-Lib-26027539</v>
          </cell>
        </row>
        <row r="1343">
          <cell r="C1343" t="str">
            <v>PSM-ZM202506170006-0187</v>
          </cell>
        </row>
        <row r="1343">
          <cell r="F1343" t="str">
            <v>HGC-Lib-26027540</v>
          </cell>
        </row>
        <row r="1344">
          <cell r="C1344" t="str">
            <v>PSM-ZM202506170006-0187</v>
          </cell>
        </row>
        <row r="1344">
          <cell r="F1344" t="str">
            <v>HGC-Lib-26027541</v>
          </cell>
        </row>
        <row r="1345">
          <cell r="C1345" t="str">
            <v>PSM-ZM202506170006-0187</v>
          </cell>
        </row>
        <row r="1345">
          <cell r="F1345" t="str">
            <v>HGC-Lib-26027542</v>
          </cell>
        </row>
        <row r="1346">
          <cell r="C1346" t="str">
            <v>PSM-ZM202506170006-0187</v>
          </cell>
        </row>
        <row r="1346">
          <cell r="F1346" t="str">
            <v>HGC-Lib-26027543</v>
          </cell>
        </row>
        <row r="1347">
          <cell r="C1347" t="str">
            <v>PSM-ZM202506170006-0187</v>
          </cell>
        </row>
        <row r="1347">
          <cell r="F1347" t="str">
            <v>HGC-Lib-26027544</v>
          </cell>
        </row>
        <row r="1348">
          <cell r="C1348" t="str">
            <v>PSM-ZM202506170006-0187</v>
          </cell>
        </row>
        <row r="1348">
          <cell r="F1348" t="str">
            <v>HGC-Lib-26027545</v>
          </cell>
        </row>
        <row r="1349">
          <cell r="C1349" t="str">
            <v>PSM-ZM202506170006-0187</v>
          </cell>
        </row>
        <row r="1349">
          <cell r="F1349" t="str">
            <v>HGC-Lib-26027546</v>
          </cell>
        </row>
        <row r="1350">
          <cell r="C1350" t="str">
            <v>PSM-ZM202506170006-0187</v>
          </cell>
        </row>
        <row r="1350">
          <cell r="F1350" t="str">
            <v>HGC-Lib-26027547</v>
          </cell>
        </row>
        <row r="1351">
          <cell r="C1351" t="str">
            <v>PSM-ZM202512160005-0104</v>
          </cell>
        </row>
        <row r="1351">
          <cell r="F1351" t="str">
            <v>HGC-Lib-26027657</v>
          </cell>
        </row>
        <row r="1352">
          <cell r="C1352" t="str">
            <v>PSM-ZM202512160005-0104</v>
          </cell>
        </row>
        <row r="1352">
          <cell r="F1352" t="str">
            <v>HGC-Lib-26027658</v>
          </cell>
        </row>
        <row r="1353">
          <cell r="C1353" t="str">
            <v>PSM-ZM202512160005-0104</v>
          </cell>
        </row>
        <row r="1353">
          <cell r="F1353" t="str">
            <v>HGC-Lib-26027659</v>
          </cell>
        </row>
        <row r="1354">
          <cell r="C1354" t="str">
            <v>PSM-ZM202512160005-0104</v>
          </cell>
        </row>
        <row r="1354">
          <cell r="F1354" t="str">
            <v>HGC-Lib-26027660</v>
          </cell>
        </row>
        <row r="1355">
          <cell r="C1355" t="str">
            <v>PSM-ZM202512160005-0104</v>
          </cell>
        </row>
        <row r="1355">
          <cell r="F1355" t="str">
            <v>HGC-Lib-26027661</v>
          </cell>
        </row>
        <row r="1356">
          <cell r="C1356" t="str">
            <v>PSM-ZM202512160005-0104</v>
          </cell>
        </row>
        <row r="1356">
          <cell r="F1356" t="str">
            <v>HGC-Lib-26027662</v>
          </cell>
        </row>
        <row r="1357">
          <cell r="C1357" t="str">
            <v>PSM-ZM202512160005-0104</v>
          </cell>
        </row>
        <row r="1357">
          <cell r="F1357" t="str">
            <v>HGC-Lib-26027663</v>
          </cell>
        </row>
        <row r="1358">
          <cell r="C1358" t="str">
            <v>PSM-ZM202512160005-0104</v>
          </cell>
        </row>
        <row r="1358">
          <cell r="F1358" t="str">
            <v>HGC-Lib-26027664</v>
          </cell>
        </row>
        <row r="1359">
          <cell r="C1359" t="str">
            <v>PSM-ZM202512160005-0104</v>
          </cell>
        </row>
        <row r="1359">
          <cell r="F1359" t="str">
            <v>HGC-Lib-26027665</v>
          </cell>
        </row>
        <row r="1360">
          <cell r="C1360" t="str">
            <v>PSM-ZM202512160005-0104</v>
          </cell>
        </row>
        <row r="1360">
          <cell r="F1360" t="str">
            <v>HGC-Lib-26027666</v>
          </cell>
        </row>
        <row r="1361">
          <cell r="C1361" t="str">
            <v>PSM-ZM202512160005-0104</v>
          </cell>
        </row>
        <row r="1361">
          <cell r="F1361" t="str">
            <v>HGC-Lib-26027667</v>
          </cell>
        </row>
        <row r="1362">
          <cell r="C1362" t="str">
            <v>PSM-ZM202512160005-0104</v>
          </cell>
        </row>
        <row r="1362">
          <cell r="F1362" t="str">
            <v>HGC-Lib-26027668</v>
          </cell>
        </row>
        <row r="1363">
          <cell r="C1363" t="str">
            <v>PSM-ZM202512160005-0104</v>
          </cell>
        </row>
        <row r="1363">
          <cell r="F1363" t="str">
            <v>HGC-Lib-26027669</v>
          </cell>
        </row>
        <row r="1364">
          <cell r="C1364" t="str">
            <v>PSM-ZM202512160005-0104</v>
          </cell>
        </row>
        <row r="1364">
          <cell r="F1364" t="str">
            <v>HGC-Lib-26027670</v>
          </cell>
        </row>
        <row r="1365">
          <cell r="C1365" t="str">
            <v>PSM-ZM202512160005-0104</v>
          </cell>
        </row>
        <row r="1365">
          <cell r="F1365" t="str">
            <v>HGC-Lib-26027671</v>
          </cell>
        </row>
        <row r="1366">
          <cell r="C1366" t="str">
            <v>PSM-ZM202512160005-0104</v>
          </cell>
        </row>
        <row r="1366">
          <cell r="F1366" t="str">
            <v>HGC-Lib-26027672</v>
          </cell>
        </row>
        <row r="1367">
          <cell r="C1367" t="str">
            <v>PSM-ZM202512160005-0104</v>
          </cell>
        </row>
        <row r="1367">
          <cell r="F1367" t="str">
            <v>HGC-Lib-26027673</v>
          </cell>
        </row>
        <row r="1368">
          <cell r="C1368" t="str">
            <v>PSM-ZM202512160005-0104</v>
          </cell>
        </row>
        <row r="1368">
          <cell r="F1368" t="str">
            <v>HGC-Lib-26027674</v>
          </cell>
        </row>
        <row r="1369">
          <cell r="C1369" t="str">
            <v>PSM-ZM202512160005-0104</v>
          </cell>
        </row>
        <row r="1369">
          <cell r="F1369" t="str">
            <v>HGC-Lib-26027675</v>
          </cell>
        </row>
        <row r="1370">
          <cell r="C1370" t="str">
            <v>PSM-ZM202512160005-0104</v>
          </cell>
        </row>
        <row r="1370">
          <cell r="F1370" t="str">
            <v>HGC-Lib-26027676</v>
          </cell>
        </row>
        <row r="1371">
          <cell r="C1371" t="str">
            <v>PSM-ZM202512160005-0104</v>
          </cell>
        </row>
        <row r="1371">
          <cell r="F1371" t="str">
            <v>HGC-Lib-26027677</v>
          </cell>
        </row>
        <row r="1372">
          <cell r="C1372" t="str">
            <v>PSM-ZM202512160005-0104</v>
          </cell>
        </row>
        <row r="1372">
          <cell r="F1372" t="str">
            <v>HGC-Lib-26027678</v>
          </cell>
        </row>
        <row r="1373">
          <cell r="C1373" t="str">
            <v>PSM-ZM202512160005-0104</v>
          </cell>
        </row>
        <row r="1373">
          <cell r="F1373" t="str">
            <v>HGC-Lib-26027679</v>
          </cell>
        </row>
        <row r="1374">
          <cell r="C1374" t="str">
            <v>PSM-ZM202512160005-0104</v>
          </cell>
        </row>
        <row r="1374">
          <cell r="F1374" t="str">
            <v>HGC-Lib-26027680</v>
          </cell>
        </row>
        <row r="1375">
          <cell r="C1375" t="str">
            <v>PSM-ZM202512160005-0104</v>
          </cell>
        </row>
        <row r="1375">
          <cell r="F1375" t="str">
            <v>HGC-Lib-26027681</v>
          </cell>
        </row>
        <row r="1376">
          <cell r="C1376" t="str">
            <v>PSM-ZM202512160005-0104</v>
          </cell>
        </row>
        <row r="1376">
          <cell r="F1376" t="str">
            <v>HGC-Lib-26027682</v>
          </cell>
        </row>
        <row r="1377">
          <cell r="C1377" t="str">
            <v>PSM-ZM202512160005-0104</v>
          </cell>
        </row>
        <row r="1377">
          <cell r="F1377" t="str">
            <v>HGC-Lib-26027683</v>
          </cell>
        </row>
        <row r="1378">
          <cell r="C1378" t="str">
            <v>PSM-ZM202512160005-0104</v>
          </cell>
        </row>
        <row r="1378">
          <cell r="F1378" t="str">
            <v>HGC-Lib-26027684</v>
          </cell>
        </row>
        <row r="1379">
          <cell r="C1379" t="str">
            <v>PSM-ZM202512160005-0104</v>
          </cell>
        </row>
        <row r="1379">
          <cell r="F1379" t="str">
            <v>HGC-Lib-26027685</v>
          </cell>
        </row>
        <row r="1380">
          <cell r="C1380" t="str">
            <v>HGC20250228004-0121</v>
          </cell>
        </row>
        <row r="1380">
          <cell r="F1380" t="str">
            <v>HGC-POOL-26027686</v>
          </cell>
        </row>
        <row r="1381">
          <cell r="C1381" t="str">
            <v>PSM-ZM202507250003-0438</v>
          </cell>
        </row>
        <row r="1381">
          <cell r="F1381" t="str">
            <v>HGC-Lib-26027735</v>
          </cell>
        </row>
        <row r="1382">
          <cell r="C1382" t="str">
            <v>PSM-ZM202507250003-0438</v>
          </cell>
        </row>
        <row r="1382">
          <cell r="F1382" t="str">
            <v>HGC-Lib-26027736</v>
          </cell>
        </row>
        <row r="1383">
          <cell r="C1383" t="str">
            <v>PSM-ZM202507250003-0438</v>
          </cell>
        </row>
        <row r="1383">
          <cell r="F1383" t="str">
            <v>HGC-Lib-26027737</v>
          </cell>
        </row>
        <row r="1384">
          <cell r="C1384" t="str">
            <v>PSM-ZM202507250003-0438</v>
          </cell>
        </row>
        <row r="1384">
          <cell r="F1384" t="str">
            <v>HGC-Lib-26027738</v>
          </cell>
        </row>
        <row r="1385">
          <cell r="C1385" t="str">
            <v>PSM-ZM202507250003-0438</v>
          </cell>
        </row>
        <row r="1385">
          <cell r="F1385" t="str">
            <v>HGC-Lib-26027739</v>
          </cell>
        </row>
        <row r="1386">
          <cell r="C1386" t="str">
            <v>PSM-ZM202507250003-0438</v>
          </cell>
        </row>
        <row r="1386">
          <cell r="F1386" t="str">
            <v>HGC-Lib-26027740</v>
          </cell>
        </row>
        <row r="1387">
          <cell r="C1387" t="str">
            <v>PSM-ZM202507250003-0438</v>
          </cell>
        </row>
        <row r="1387">
          <cell r="F1387" t="str">
            <v>HGC-Lib-26027741</v>
          </cell>
        </row>
        <row r="1388">
          <cell r="C1388" t="str">
            <v>PSM-ZM202507250003-0438</v>
          </cell>
        </row>
        <row r="1388">
          <cell r="F1388" t="str">
            <v>HGC-Lib-26027742</v>
          </cell>
        </row>
        <row r="1389">
          <cell r="C1389" t="str">
            <v>PSM-ZM202507250003-0438</v>
          </cell>
        </row>
        <row r="1389">
          <cell r="F1389" t="str">
            <v>HGC-Lib-26027743</v>
          </cell>
        </row>
        <row r="1390">
          <cell r="C1390" t="str">
            <v>PSM-ZM202507250003-0438</v>
          </cell>
        </row>
        <row r="1390">
          <cell r="F1390" t="str">
            <v>HGC-Lib-26027744</v>
          </cell>
        </row>
        <row r="1391">
          <cell r="C1391" t="str">
            <v>PSM-ZM202507250003-0438</v>
          </cell>
        </row>
        <row r="1391">
          <cell r="F1391" t="str">
            <v>HGC-Lib-26027745</v>
          </cell>
        </row>
        <row r="1392">
          <cell r="C1392" t="str">
            <v>PSM-ZM202507250003-0438</v>
          </cell>
        </row>
        <row r="1392">
          <cell r="F1392" t="str">
            <v>HGC-Lib-26027746</v>
          </cell>
        </row>
        <row r="1393">
          <cell r="C1393" t="str">
            <v>PSM-ZM202507250003-0438</v>
          </cell>
        </row>
        <row r="1393">
          <cell r="F1393" t="str">
            <v>HGC-Lib-26027747</v>
          </cell>
        </row>
        <row r="1394">
          <cell r="C1394" t="str">
            <v>PSM-ZM202507250003-0438</v>
          </cell>
        </row>
        <row r="1394">
          <cell r="F1394" t="str">
            <v>HGC-Lib-26027748</v>
          </cell>
        </row>
        <row r="1395">
          <cell r="C1395" t="str">
            <v>PSM-ZM202507250003-0438</v>
          </cell>
        </row>
        <row r="1395">
          <cell r="F1395" t="str">
            <v>HGC-Lib-26027749</v>
          </cell>
        </row>
        <row r="1396">
          <cell r="C1396" t="str">
            <v>PSM-ZM202507250003-0438</v>
          </cell>
        </row>
        <row r="1396">
          <cell r="F1396" t="str">
            <v>HGC-Lib-26027750</v>
          </cell>
        </row>
        <row r="1397">
          <cell r="C1397" t="str">
            <v>PSM-ZM202507250003-0438</v>
          </cell>
        </row>
        <row r="1397">
          <cell r="F1397" t="str">
            <v>HGC-Lib-26027751</v>
          </cell>
        </row>
        <row r="1398">
          <cell r="C1398" t="str">
            <v>PSM-ZM202507250003-0438</v>
          </cell>
        </row>
        <row r="1398">
          <cell r="F1398" t="str">
            <v>HGC-Lib-26027752</v>
          </cell>
        </row>
        <row r="1399">
          <cell r="C1399" t="str">
            <v>PSM-ZM202507250003-0438</v>
          </cell>
        </row>
        <row r="1399">
          <cell r="F1399" t="str">
            <v>HGC-Lib-26027753</v>
          </cell>
        </row>
        <row r="1400">
          <cell r="C1400" t="str">
            <v>PSM-ZM202507250003-0438</v>
          </cell>
        </row>
        <row r="1400">
          <cell r="F1400" t="str">
            <v>HGC-Lib-26027754</v>
          </cell>
        </row>
        <row r="1401">
          <cell r="C1401" t="str">
            <v>PSM-ZM202507250003-0438</v>
          </cell>
        </row>
        <row r="1401">
          <cell r="F1401" t="str">
            <v>HGC-Lib-26027755</v>
          </cell>
        </row>
        <row r="1402">
          <cell r="C1402" t="str">
            <v>PSM-ZM202507250003-0438</v>
          </cell>
        </row>
        <row r="1402">
          <cell r="F1402" t="str">
            <v>HGC-Lib-26027756</v>
          </cell>
        </row>
        <row r="1403">
          <cell r="C1403" t="str">
            <v>PSM-ZM202507250003-0438</v>
          </cell>
        </row>
        <row r="1403">
          <cell r="F1403" t="str">
            <v>HGC-Lib-26027757</v>
          </cell>
        </row>
        <row r="1404">
          <cell r="C1404" t="str">
            <v>PSM-ZM202507250003-0439</v>
          </cell>
        </row>
        <row r="1404">
          <cell r="F1404" t="str">
            <v>HGC-Lib-26027758</v>
          </cell>
        </row>
        <row r="1405">
          <cell r="C1405" t="str">
            <v>PSM-ZM202507250003-0439</v>
          </cell>
        </row>
        <row r="1405">
          <cell r="F1405" t="str">
            <v>HGC-Lib-26027759</v>
          </cell>
        </row>
        <row r="1406">
          <cell r="C1406" t="str">
            <v>PSM-ZM202507250003-0439</v>
          </cell>
        </row>
        <row r="1406">
          <cell r="F1406" t="str">
            <v>HGC-Lib-26027760</v>
          </cell>
        </row>
        <row r="1407">
          <cell r="C1407" t="str">
            <v>PSM-ZM202507250003-0439</v>
          </cell>
        </row>
        <row r="1407">
          <cell r="F1407" t="str">
            <v>HGC-Lib-26027761</v>
          </cell>
        </row>
        <row r="1408">
          <cell r="C1408" t="str">
            <v>PSM-ZM202507250003-0439</v>
          </cell>
        </row>
        <row r="1408">
          <cell r="F1408" t="str">
            <v>HGC-Lib-26027762</v>
          </cell>
        </row>
        <row r="1409">
          <cell r="C1409" t="str">
            <v>PSM-ZM202507250003-0439</v>
          </cell>
        </row>
        <row r="1409">
          <cell r="F1409" t="str">
            <v>HGC-Lib-26027763</v>
          </cell>
        </row>
        <row r="1410">
          <cell r="C1410" t="str">
            <v>PSM-ZM202507250003-0439</v>
          </cell>
        </row>
        <row r="1410">
          <cell r="F1410" t="str">
            <v>HGC-Lib-26027764</v>
          </cell>
        </row>
        <row r="1411">
          <cell r="C1411" t="str">
            <v>PSM-ZM202507250003-0439</v>
          </cell>
        </row>
        <row r="1411">
          <cell r="F1411" t="str">
            <v>HGC-Lib-26027765</v>
          </cell>
        </row>
        <row r="1412">
          <cell r="C1412" t="str">
            <v>PSM-ZM202507250003-0439</v>
          </cell>
        </row>
        <row r="1412">
          <cell r="F1412" t="str">
            <v>HGC-Lib-26027766</v>
          </cell>
        </row>
        <row r="1413">
          <cell r="C1413" t="str">
            <v>PSM-ZM202507250003-0439</v>
          </cell>
        </row>
        <row r="1413">
          <cell r="F1413" t="str">
            <v>HGC-Lib-26027767</v>
          </cell>
        </row>
        <row r="1414">
          <cell r="C1414" t="str">
            <v>PSM-ZM202507250003-0439</v>
          </cell>
        </row>
        <row r="1414">
          <cell r="F1414" t="str">
            <v>HGC-Lib-26027768</v>
          </cell>
        </row>
        <row r="1415">
          <cell r="C1415" t="str">
            <v>PSM-ZM202507250003-0439</v>
          </cell>
        </row>
        <row r="1415">
          <cell r="F1415" t="str">
            <v>HGC-Lib-26027769</v>
          </cell>
        </row>
        <row r="1416">
          <cell r="C1416" t="str">
            <v>PSM-ZM202507250003-0439</v>
          </cell>
        </row>
        <row r="1416">
          <cell r="F1416" t="str">
            <v>HGC-Lib-26027770</v>
          </cell>
        </row>
        <row r="1417">
          <cell r="C1417" t="str">
            <v>PSM-ZM202507250003-0439</v>
          </cell>
        </row>
        <row r="1417">
          <cell r="F1417" t="str">
            <v>HGC-Lib-26027771</v>
          </cell>
        </row>
        <row r="1418">
          <cell r="C1418" t="str">
            <v>PSM-ZM202507250003-0439</v>
          </cell>
        </row>
        <row r="1418">
          <cell r="F1418" t="str">
            <v>HGC-Lib-26027772</v>
          </cell>
        </row>
        <row r="1419">
          <cell r="C1419" t="str">
            <v>PSM-ZM202507250003-0439</v>
          </cell>
        </row>
        <row r="1419">
          <cell r="F1419" t="str">
            <v>HGC-Lib-26027773</v>
          </cell>
        </row>
        <row r="1420">
          <cell r="C1420" t="str">
            <v>PSM-ZM202507250003-0439</v>
          </cell>
        </row>
        <row r="1420">
          <cell r="F1420" t="str">
            <v>HGC-Lib-26027774</v>
          </cell>
        </row>
        <row r="1421">
          <cell r="C1421" t="str">
            <v>PSM-ZM202507250003-0439</v>
          </cell>
        </row>
        <row r="1421">
          <cell r="F1421" t="str">
            <v>HGC-Lib-26027775</v>
          </cell>
        </row>
        <row r="1422">
          <cell r="C1422" t="str">
            <v>PSM-ZM202507250003-0439</v>
          </cell>
        </row>
        <row r="1422">
          <cell r="F1422" t="str">
            <v>HGC-Lib-26027776</v>
          </cell>
        </row>
        <row r="1423">
          <cell r="C1423" t="str">
            <v>PSM-ZM202507250003-0439</v>
          </cell>
        </row>
        <row r="1423">
          <cell r="F1423" t="str">
            <v>HGC-Lib-26027777</v>
          </cell>
        </row>
        <row r="1424">
          <cell r="C1424" t="str">
            <v>PSM-ZM202507250003-0440</v>
          </cell>
        </row>
        <row r="1424">
          <cell r="F1424" t="str">
            <v>HGC-Lib-26027778</v>
          </cell>
        </row>
        <row r="1425">
          <cell r="C1425" t="str">
            <v>HGC20250407006-0008</v>
          </cell>
        </row>
        <row r="1425">
          <cell r="F1425" t="str">
            <v>HGC-POOL-26027779</v>
          </cell>
        </row>
        <row r="1426">
          <cell r="C1426" t="str">
            <v>PSM-ZM202511060005-0040</v>
          </cell>
        </row>
        <row r="1426">
          <cell r="F1426" t="str">
            <v>HGC-POOL-26027785</v>
          </cell>
        </row>
        <row r="1427">
          <cell r="C1427" t="str">
            <v>PSM-ZM202508060010-0152</v>
          </cell>
        </row>
        <row r="1427">
          <cell r="F1427" t="str">
            <v>HGC-Lib-26026102</v>
          </cell>
        </row>
        <row r="1428">
          <cell r="C1428" t="str">
            <v>PSM-ZM202508060010-0152</v>
          </cell>
        </row>
        <row r="1428">
          <cell r="F1428" t="str">
            <v>HGC-Lib-26026104</v>
          </cell>
        </row>
        <row r="1429">
          <cell r="C1429" t="str">
            <v>PSM-ZM202508060010-0152</v>
          </cell>
        </row>
        <row r="1429">
          <cell r="F1429" t="str">
            <v>HGC-Lib-26026106</v>
          </cell>
        </row>
        <row r="1430">
          <cell r="C1430" t="str">
            <v>PSM-ZM202508060010-0152</v>
          </cell>
        </row>
        <row r="1430">
          <cell r="F1430" t="str">
            <v>HGC-Lib-26026109</v>
          </cell>
        </row>
        <row r="1431">
          <cell r="C1431" t="str">
            <v>PSM-ZM202508060010-0152</v>
          </cell>
        </row>
        <row r="1431">
          <cell r="F1431" t="str">
            <v>HGC-Lib-26026117</v>
          </cell>
        </row>
        <row r="1432">
          <cell r="C1432" t="str">
            <v>PSM-ZM202508060010-0152</v>
          </cell>
        </row>
        <row r="1432">
          <cell r="F1432" t="str">
            <v>HGC-Lib-26026119</v>
          </cell>
        </row>
        <row r="1433">
          <cell r="C1433" t="str">
            <v>PSM-ZM202508060010-0152</v>
          </cell>
        </row>
        <row r="1433">
          <cell r="F1433" t="str">
            <v>HGC-Lib-26026123</v>
          </cell>
        </row>
        <row r="1434">
          <cell r="C1434" t="str">
            <v>PSM-ZM202508060010-0152</v>
          </cell>
        </row>
        <row r="1434">
          <cell r="F1434" t="str">
            <v>HGC-Lib-26026124</v>
          </cell>
        </row>
        <row r="1435">
          <cell r="C1435" t="str">
            <v>PSM-ZM202508060010-0152</v>
          </cell>
        </row>
        <row r="1435">
          <cell r="F1435" t="str">
            <v>HGC-Lib-26026127</v>
          </cell>
        </row>
        <row r="1436">
          <cell r="C1436" t="str">
            <v>PSM-ZM202508060010-0152</v>
          </cell>
        </row>
        <row r="1436">
          <cell r="F1436" t="str">
            <v>HGC-Lib-26026142</v>
          </cell>
        </row>
        <row r="1437">
          <cell r="C1437" t="str">
            <v>PSM-ZM202508060010-0152</v>
          </cell>
        </row>
        <row r="1437">
          <cell r="F1437" t="str">
            <v>HGC-Lib-26026143</v>
          </cell>
        </row>
        <row r="1438">
          <cell r="C1438" t="str">
            <v>PSM-ZM202508060010-0152</v>
          </cell>
        </row>
        <row r="1438">
          <cell r="F1438" t="str">
            <v>HGC-Lib-26026150</v>
          </cell>
        </row>
        <row r="1439">
          <cell r="C1439" t="str">
            <v>PSM-ZM202508060010-0152</v>
          </cell>
        </row>
        <row r="1439">
          <cell r="F1439" t="str">
            <v>HGC-Lib-26026156</v>
          </cell>
        </row>
        <row r="1440">
          <cell r="C1440" t="str">
            <v>PSM-ZM202508060010-0152</v>
          </cell>
        </row>
        <row r="1440">
          <cell r="F1440" t="str">
            <v>HGC-Lib-26026173</v>
          </cell>
        </row>
        <row r="1441">
          <cell r="C1441" t="str">
            <v>PSM-ZM202508060010-0152</v>
          </cell>
        </row>
        <row r="1441">
          <cell r="F1441" t="str">
            <v>HGC-Lib-26026175</v>
          </cell>
        </row>
        <row r="1442">
          <cell r="C1442" t="str">
            <v>PSM-ZM202508060010-0152</v>
          </cell>
        </row>
        <row r="1442">
          <cell r="F1442" t="str">
            <v>HGC-Lib-26026180</v>
          </cell>
        </row>
        <row r="1443">
          <cell r="C1443" t="str">
            <v>PSM-ZM202508060010-0152</v>
          </cell>
        </row>
        <row r="1443">
          <cell r="F1443" t="str">
            <v>HGC-Lib-26026221</v>
          </cell>
        </row>
        <row r="1444">
          <cell r="C1444" t="str">
            <v>PSM-ZM202508060010-0152</v>
          </cell>
        </row>
        <row r="1444">
          <cell r="F1444" t="str">
            <v>HGC-Lib-26026223</v>
          </cell>
        </row>
        <row r="1445">
          <cell r="C1445" t="str">
            <v>PSM-ZM202508060010-0152</v>
          </cell>
        </row>
        <row r="1445">
          <cell r="F1445" t="str">
            <v>HGC-Lib-26026224</v>
          </cell>
        </row>
        <row r="1446">
          <cell r="C1446" t="str">
            <v>PSM-ZM202508060010-0152</v>
          </cell>
        </row>
        <row r="1446">
          <cell r="F1446" t="str">
            <v>HGC-Lib-26026225</v>
          </cell>
        </row>
        <row r="1447">
          <cell r="C1447" t="str">
            <v>PSM-ZM202508060010-0152</v>
          </cell>
        </row>
        <row r="1447">
          <cell r="F1447" t="str">
            <v>HGC-Lib-26026227</v>
          </cell>
        </row>
        <row r="1448">
          <cell r="C1448" t="str">
            <v>PSM-ZM202508060010-0152</v>
          </cell>
        </row>
        <row r="1448">
          <cell r="F1448" t="str">
            <v>HGC-Lib-26026228</v>
          </cell>
        </row>
        <row r="1449">
          <cell r="C1449" t="str">
            <v>PSM-ZM202508060010-0152</v>
          </cell>
        </row>
        <row r="1449">
          <cell r="F1449" t="str">
            <v>HGC-Lib-26026229</v>
          </cell>
        </row>
        <row r="1450">
          <cell r="C1450" t="str">
            <v>PSM-ZM202508060010-0152</v>
          </cell>
        </row>
        <row r="1450">
          <cell r="F1450" t="str">
            <v>HGC-Lib-26026230</v>
          </cell>
        </row>
        <row r="1451">
          <cell r="C1451" t="str">
            <v>PSM-ZM202508060010-0152</v>
          </cell>
        </row>
        <row r="1451">
          <cell r="F1451" t="str">
            <v>HGC-Lib-26026231</v>
          </cell>
        </row>
        <row r="1452">
          <cell r="C1452" t="str">
            <v>PSM-ZM202508060010-0152</v>
          </cell>
        </row>
        <row r="1452">
          <cell r="F1452" t="str">
            <v>HGC-Lib-26026233</v>
          </cell>
        </row>
        <row r="1453">
          <cell r="C1453" t="str">
            <v>PSM-ZM202508060010-0152</v>
          </cell>
        </row>
        <row r="1453">
          <cell r="F1453" t="str">
            <v>HGC-Lib-26026234</v>
          </cell>
        </row>
        <row r="1454">
          <cell r="C1454" t="str">
            <v>PSM-ZM202508060010-0152</v>
          </cell>
        </row>
        <row r="1454">
          <cell r="F1454" t="str">
            <v>HGC-Lib-26026235</v>
          </cell>
        </row>
        <row r="1455">
          <cell r="C1455" t="str">
            <v>PSM-ZM202508060010-0152</v>
          </cell>
        </row>
        <row r="1455">
          <cell r="F1455" t="str">
            <v>HGC-Lib-26026236</v>
          </cell>
        </row>
        <row r="1456">
          <cell r="C1456" t="str">
            <v>PSM-ZM202508060010-0152</v>
          </cell>
        </row>
        <row r="1456">
          <cell r="F1456" t="str">
            <v>HGC-Lib-26026237</v>
          </cell>
        </row>
        <row r="1457">
          <cell r="C1457" t="str">
            <v>PSM-ZM202508060010-0152</v>
          </cell>
        </row>
        <row r="1457">
          <cell r="F1457" t="str">
            <v>HGC-Lib-26026245</v>
          </cell>
        </row>
        <row r="1458">
          <cell r="C1458" t="str">
            <v>PSM-ZM202508060010-0152</v>
          </cell>
        </row>
        <row r="1458">
          <cell r="F1458" t="str">
            <v>HGC-Lib-26026280</v>
          </cell>
        </row>
        <row r="1459">
          <cell r="C1459" t="str">
            <v>PSM-ZM202508060010-0152</v>
          </cell>
        </row>
        <row r="1459">
          <cell r="F1459" t="str">
            <v>HGC-Lib-26026282</v>
          </cell>
        </row>
        <row r="1460">
          <cell r="C1460" t="str">
            <v>PSM-ZM202508060010-0152</v>
          </cell>
        </row>
        <row r="1460">
          <cell r="F1460" t="str">
            <v>HGC-Lib-26026283</v>
          </cell>
        </row>
        <row r="1461">
          <cell r="C1461" t="str">
            <v>PSM-ZM202508060010-0152</v>
          </cell>
        </row>
        <row r="1461">
          <cell r="F1461" t="str">
            <v>HGC-Lib-26026284</v>
          </cell>
        </row>
        <row r="1462">
          <cell r="C1462" t="str">
            <v>PSM-ZM202508060010-0152</v>
          </cell>
        </row>
        <row r="1462">
          <cell r="F1462" t="str">
            <v>HGC-Lib-26026299</v>
          </cell>
        </row>
        <row r="1463">
          <cell r="C1463" t="str">
            <v>PSM-ZM202508060010-0151</v>
          </cell>
        </row>
        <row r="1463">
          <cell r="F1463" t="str">
            <v>HGC-Lib-26025652</v>
          </cell>
        </row>
        <row r="1464">
          <cell r="C1464" t="str">
            <v>PSM-ZM202508060010-0151</v>
          </cell>
        </row>
        <row r="1464">
          <cell r="F1464" t="str">
            <v>HGC-Lib-26025653</v>
          </cell>
        </row>
        <row r="1465">
          <cell r="C1465" t="str">
            <v>PSM-ZM202508060010-0151</v>
          </cell>
        </row>
        <row r="1465">
          <cell r="F1465" t="str">
            <v>HGC-Lib-26025655</v>
          </cell>
        </row>
        <row r="1466">
          <cell r="C1466" t="str">
            <v>PSM-ZM202508060010-0151</v>
          </cell>
        </row>
        <row r="1466">
          <cell r="F1466" t="str">
            <v>HGC-Lib-26025656</v>
          </cell>
        </row>
        <row r="1467">
          <cell r="C1467" t="str">
            <v>PSM-ZM202508060010-0151</v>
          </cell>
        </row>
        <row r="1467">
          <cell r="F1467" t="str">
            <v>HGC-Lib-26025657</v>
          </cell>
        </row>
        <row r="1468">
          <cell r="C1468" t="str">
            <v>PSM-ZM202508060010-0151</v>
          </cell>
        </row>
        <row r="1468">
          <cell r="F1468" t="str">
            <v>HGC-Lib-26025659</v>
          </cell>
        </row>
        <row r="1469">
          <cell r="C1469" t="str">
            <v>PSM-ZM202508060010-0151</v>
          </cell>
        </row>
        <row r="1469">
          <cell r="F1469" t="str">
            <v>HGC-Lib-26025662</v>
          </cell>
        </row>
        <row r="1470">
          <cell r="C1470" t="str">
            <v>PSM-ZM202508060010-0151</v>
          </cell>
        </row>
        <row r="1470">
          <cell r="F1470" t="str">
            <v>HGC-Lib-26025680</v>
          </cell>
        </row>
        <row r="1471">
          <cell r="C1471" t="str">
            <v>PSM-ZM202508060010-0151</v>
          </cell>
        </row>
        <row r="1471">
          <cell r="F1471" t="str">
            <v>HGC-Lib-26025682</v>
          </cell>
        </row>
        <row r="1472">
          <cell r="C1472" t="str">
            <v>PSM-ZM202508060010-0151</v>
          </cell>
        </row>
        <row r="1472">
          <cell r="F1472" t="str">
            <v>HGC-Lib-26025683</v>
          </cell>
        </row>
        <row r="1473">
          <cell r="C1473" t="str">
            <v>PSM-ZM202508060010-0151</v>
          </cell>
        </row>
        <row r="1473">
          <cell r="F1473" t="str">
            <v>HGC-Lib-26025684</v>
          </cell>
        </row>
        <row r="1474">
          <cell r="C1474" t="str">
            <v>PSM-ZM202508060010-0151</v>
          </cell>
        </row>
        <row r="1474">
          <cell r="F1474" t="str">
            <v>HGC-Lib-26025685</v>
          </cell>
        </row>
        <row r="1475">
          <cell r="C1475" t="str">
            <v>PSM-ZM202508060010-0151</v>
          </cell>
        </row>
        <row r="1475">
          <cell r="F1475" t="str">
            <v>HGC-Lib-26025686</v>
          </cell>
        </row>
        <row r="1476">
          <cell r="C1476" t="str">
            <v>PSM-ZM202508060010-0151</v>
          </cell>
        </row>
        <row r="1476">
          <cell r="F1476" t="str">
            <v>HGC-Lib-26025687</v>
          </cell>
        </row>
        <row r="1477">
          <cell r="C1477" t="str">
            <v>PSM-ZM202508060010-0151</v>
          </cell>
        </row>
        <row r="1477">
          <cell r="F1477" t="str">
            <v>HGC-Lib-26025691</v>
          </cell>
        </row>
        <row r="1478">
          <cell r="C1478" t="str">
            <v>PSM-ZM202508060010-0151</v>
          </cell>
        </row>
        <row r="1478">
          <cell r="F1478" t="str">
            <v>HGC-Lib-26025696</v>
          </cell>
        </row>
        <row r="1479">
          <cell r="C1479" t="str">
            <v>PSM-ZM202507250003-0441</v>
          </cell>
        </row>
        <row r="1479">
          <cell r="F1479" t="str">
            <v>HGC-POOL-26027786</v>
          </cell>
        </row>
        <row r="1480">
          <cell r="C1480" t="str">
            <v>PSM-ZM202507250003-0441</v>
          </cell>
        </row>
        <row r="1480">
          <cell r="F1480" t="str">
            <v>HGC-Lib-26027787</v>
          </cell>
        </row>
        <row r="1481">
          <cell r="C1481" t="str">
            <v>PSM-ZM202507250003-0441</v>
          </cell>
        </row>
        <row r="1481">
          <cell r="F1481" t="str">
            <v>HGC-Lib-26027788</v>
          </cell>
        </row>
        <row r="1482">
          <cell r="C1482" t="str">
            <v>PSM-ZM202507250003-0441</v>
          </cell>
        </row>
        <row r="1482">
          <cell r="F1482" t="str">
            <v>HGC-Lib-26027789</v>
          </cell>
        </row>
        <row r="1483">
          <cell r="C1483" t="str">
            <v>HGC20250427015-0022</v>
          </cell>
        </row>
        <row r="1483">
          <cell r="F1483" t="str">
            <v>HGC-Lib-26027790</v>
          </cell>
        </row>
        <row r="1484">
          <cell r="C1484" t="str">
            <v>HGC20250427015-0022</v>
          </cell>
        </row>
        <row r="1484">
          <cell r="F1484" t="str">
            <v>HGC-Lib-26027791</v>
          </cell>
        </row>
        <row r="1485">
          <cell r="C1485" t="str">
            <v>PSM-ZM202602130002-0001</v>
          </cell>
        </row>
        <row r="1485">
          <cell r="F1485" t="str">
            <v>HGC-Lib-26027792</v>
          </cell>
        </row>
        <row r="1486">
          <cell r="C1486" t="str">
            <v>PSM-ZM202602130002-0001</v>
          </cell>
        </row>
        <row r="1486">
          <cell r="F1486" t="str">
            <v>HGC-Lib-26027793</v>
          </cell>
        </row>
        <row r="1487">
          <cell r="C1487" t="str">
            <v>PSM-ZM202602130002-0001</v>
          </cell>
        </row>
        <row r="1487">
          <cell r="F1487" t="str">
            <v>HGC-Lib-26027794</v>
          </cell>
        </row>
        <row r="1488">
          <cell r="C1488" t="str">
            <v>PSM-ZM202602130002-0001</v>
          </cell>
        </row>
        <row r="1488">
          <cell r="F1488" t="str">
            <v>HGC-Lib-26027795</v>
          </cell>
        </row>
        <row r="1489">
          <cell r="C1489" t="str">
            <v>PSM-ZM202602130002-0001</v>
          </cell>
        </row>
        <row r="1489">
          <cell r="F1489" t="str">
            <v>HGC-Lib-26027796</v>
          </cell>
        </row>
        <row r="1490">
          <cell r="C1490" t="str">
            <v>PSM-ZM202602130002-0001</v>
          </cell>
        </row>
        <row r="1490">
          <cell r="F1490" t="str">
            <v>HGC-Lib-26027797</v>
          </cell>
        </row>
        <row r="1491">
          <cell r="C1491" t="str">
            <v>PSM-ZM202602130002-0001</v>
          </cell>
        </row>
        <row r="1491">
          <cell r="F1491" t="str">
            <v>HGC-Lib-26027798</v>
          </cell>
        </row>
        <row r="1492">
          <cell r="C1492" t="str">
            <v>PSM-ZM202602130002-0001</v>
          </cell>
        </row>
        <row r="1492">
          <cell r="F1492" t="str">
            <v>HGC-Lib-26027799</v>
          </cell>
        </row>
        <row r="1493">
          <cell r="C1493" t="str">
            <v>PSM-ZM202508180015-0094</v>
          </cell>
        </row>
        <row r="1493">
          <cell r="F1493" t="str">
            <v>HGC-Lib-26027807</v>
          </cell>
        </row>
        <row r="1494">
          <cell r="C1494" t="str">
            <v>PSM-ZM202508180015-0094</v>
          </cell>
        </row>
        <row r="1494">
          <cell r="F1494" t="str">
            <v>HGC-Lib-26027808</v>
          </cell>
        </row>
        <row r="1495">
          <cell r="C1495" t="str">
            <v>PSM-ZM202508180015-0094</v>
          </cell>
        </row>
        <row r="1495">
          <cell r="F1495" t="str">
            <v>HGC-Lib-26027809</v>
          </cell>
        </row>
        <row r="1496">
          <cell r="C1496" t="str">
            <v>PSM-ZM202508180015-0094</v>
          </cell>
        </row>
        <row r="1496">
          <cell r="F1496" t="str">
            <v>HGC-Lib-26027810</v>
          </cell>
        </row>
        <row r="1497">
          <cell r="C1497" t="str">
            <v>PSM-ZM202508180015-0094</v>
          </cell>
        </row>
        <row r="1497">
          <cell r="F1497" t="str">
            <v>HGC-Lib-26027811</v>
          </cell>
        </row>
        <row r="1498">
          <cell r="C1498" t="str">
            <v>PSM-ZM202508180015-0094</v>
          </cell>
        </row>
        <row r="1498">
          <cell r="F1498" t="str">
            <v>HGC-Lib-26027812</v>
          </cell>
        </row>
        <row r="1499">
          <cell r="C1499" t="str">
            <v>PSM-ZM202508180015-0094</v>
          </cell>
        </row>
        <row r="1499">
          <cell r="F1499" t="str">
            <v>HGC-Lib-26027813</v>
          </cell>
        </row>
        <row r="1500">
          <cell r="C1500" t="str">
            <v>PSM-ZM202508180015-0094</v>
          </cell>
        </row>
        <row r="1500">
          <cell r="F1500" t="str">
            <v>HGC-Lib-26027814</v>
          </cell>
        </row>
        <row r="1501">
          <cell r="C1501" t="str">
            <v>PSM-ZM202508180015-0094</v>
          </cell>
        </row>
        <row r="1501">
          <cell r="F1501" t="str">
            <v>HGC-Lib-26027815</v>
          </cell>
        </row>
        <row r="1502">
          <cell r="C1502" t="str">
            <v>PSM-ZM202508180015-0094</v>
          </cell>
        </row>
        <row r="1502">
          <cell r="F1502" t="str">
            <v>HGC-Lib-26027816</v>
          </cell>
        </row>
        <row r="1503">
          <cell r="C1503" t="str">
            <v>PSM-ZM202508180015-0094</v>
          </cell>
        </row>
        <row r="1503">
          <cell r="F1503" t="str">
            <v>HGC-Lib-26027817</v>
          </cell>
        </row>
        <row r="1504">
          <cell r="C1504" t="str">
            <v>PSM-ZM202508180015-0094</v>
          </cell>
        </row>
        <row r="1504">
          <cell r="F1504" t="str">
            <v>HGC-Lib-26027818</v>
          </cell>
        </row>
        <row r="1505">
          <cell r="C1505" t="str">
            <v>PSM-ZM202508180015-0094</v>
          </cell>
        </row>
        <row r="1505">
          <cell r="F1505" t="str">
            <v>HGC-Lib-26027819</v>
          </cell>
        </row>
        <row r="1506">
          <cell r="C1506" t="str">
            <v>PSM-ZM202508180015-0095</v>
          </cell>
        </row>
        <row r="1506">
          <cell r="F1506" t="str">
            <v>HGC-Lib-26027820</v>
          </cell>
        </row>
        <row r="1507">
          <cell r="C1507" t="str">
            <v>PSM-ZM202508180015-0095</v>
          </cell>
        </row>
        <row r="1507">
          <cell r="F1507" t="str">
            <v>HGC-Lib-26027821</v>
          </cell>
        </row>
        <row r="1508">
          <cell r="C1508" t="str">
            <v>PSM-ZM202508180015-0095</v>
          </cell>
        </row>
        <row r="1508">
          <cell r="F1508" t="str">
            <v>HGC-Lib-26027822</v>
          </cell>
        </row>
        <row r="1509">
          <cell r="C1509" t="str">
            <v>PSM-ZM202508180015-0095</v>
          </cell>
        </row>
        <row r="1509">
          <cell r="F1509" t="str">
            <v>HGC-Lib-26027823</v>
          </cell>
        </row>
        <row r="1510">
          <cell r="C1510" t="str">
            <v>PSM-ZM202508180015-0095</v>
          </cell>
        </row>
        <row r="1510">
          <cell r="F1510" t="str">
            <v>HGC-Lib-26027824</v>
          </cell>
        </row>
        <row r="1511">
          <cell r="C1511" t="str">
            <v>PSM-ZM202508180015-0095</v>
          </cell>
        </row>
        <row r="1511">
          <cell r="F1511" t="str">
            <v>HGC-Lib-26027825</v>
          </cell>
        </row>
        <row r="1512">
          <cell r="C1512" t="str">
            <v>PSM-ZM202508180015-0095</v>
          </cell>
        </row>
        <row r="1512">
          <cell r="F1512" t="str">
            <v>HGC-Lib-26027826</v>
          </cell>
        </row>
        <row r="1513">
          <cell r="C1513" t="str">
            <v>PSM-ZM202508180015-0095</v>
          </cell>
        </row>
        <row r="1513">
          <cell r="F1513" t="str">
            <v>HGC-Lib-26027827</v>
          </cell>
        </row>
        <row r="1514">
          <cell r="C1514" t="str">
            <v>PSM-ZM202508180015-0095</v>
          </cell>
        </row>
        <row r="1514">
          <cell r="F1514" t="str">
            <v>HGC-Lib-26027828</v>
          </cell>
        </row>
        <row r="1515">
          <cell r="C1515" t="str">
            <v>PSM-ZM202508180015-0095</v>
          </cell>
        </row>
        <row r="1515">
          <cell r="F1515" t="str">
            <v>HGC-Lib-26027829</v>
          </cell>
        </row>
        <row r="1516">
          <cell r="C1516" t="str">
            <v>PSM-ZM202508180015-0095</v>
          </cell>
        </row>
        <row r="1516">
          <cell r="F1516" t="str">
            <v>HGC-Lib-26027830</v>
          </cell>
        </row>
        <row r="1517">
          <cell r="C1517" t="str">
            <v>PSM-ZM202508180015-0095</v>
          </cell>
        </row>
        <row r="1517">
          <cell r="F1517" t="str">
            <v>HGC-Lib-26027831</v>
          </cell>
        </row>
        <row r="1518">
          <cell r="C1518" t="str">
            <v>PSM-ZM202508180015-0095</v>
          </cell>
        </row>
        <row r="1518">
          <cell r="F1518" t="str">
            <v>HGC-Lib-26027832</v>
          </cell>
        </row>
        <row r="1519">
          <cell r="C1519" t="str">
            <v>PSM-ZM202508180015-0095</v>
          </cell>
        </row>
        <row r="1519">
          <cell r="F1519" t="str">
            <v>HGC-Lib-26027833</v>
          </cell>
        </row>
        <row r="1520">
          <cell r="C1520" t="str">
            <v>PSM-ZM202508180015-0095</v>
          </cell>
        </row>
        <row r="1520">
          <cell r="F1520" t="str">
            <v>HGC-Lib-26027834</v>
          </cell>
        </row>
        <row r="1521">
          <cell r="C1521" t="str">
            <v>PSM-ZM202508180015-0095</v>
          </cell>
        </row>
        <row r="1521">
          <cell r="F1521" t="str">
            <v>HGC-Lib-26027835</v>
          </cell>
        </row>
        <row r="1522">
          <cell r="C1522" t="str">
            <v>PSM-ZM202508180015-0095</v>
          </cell>
        </row>
        <row r="1522">
          <cell r="F1522" t="str">
            <v>HGC-Lib-26027836</v>
          </cell>
        </row>
        <row r="1523">
          <cell r="C1523" t="str">
            <v>PSM-ZM202508180015-0095</v>
          </cell>
        </row>
        <row r="1523">
          <cell r="F1523" t="str">
            <v>HGC-Lib-26027837</v>
          </cell>
        </row>
        <row r="1524">
          <cell r="C1524" t="str">
            <v>PSM-ZM202508180015-0095</v>
          </cell>
        </row>
        <row r="1524">
          <cell r="F1524" t="str">
            <v>HGC-Lib-26027838</v>
          </cell>
        </row>
        <row r="1525">
          <cell r="C1525" t="str">
            <v>PSM-ZM202508180015-0095</v>
          </cell>
        </row>
        <row r="1525">
          <cell r="F1525" t="str">
            <v>HGC-Lib-26027839</v>
          </cell>
        </row>
        <row r="1526">
          <cell r="C1526" t="str">
            <v>PSM-ZM202508180015-0095</v>
          </cell>
        </row>
        <row r="1526">
          <cell r="F1526" t="str">
            <v>HGC-Lib-26027840</v>
          </cell>
        </row>
        <row r="1527">
          <cell r="C1527" t="str">
            <v>PSM-ZM202508180015-0095</v>
          </cell>
        </row>
        <row r="1527">
          <cell r="F1527" t="str">
            <v>HGC-Lib-26027841</v>
          </cell>
        </row>
        <row r="1528">
          <cell r="C1528" t="str">
            <v>PSM-ZM202508180015-0095</v>
          </cell>
        </row>
        <row r="1528">
          <cell r="F1528" t="str">
            <v>HGC-Lib-26027842</v>
          </cell>
        </row>
        <row r="1529">
          <cell r="C1529" t="str">
            <v>PSM-ZM202508180015-0095</v>
          </cell>
        </row>
        <row r="1529">
          <cell r="F1529" t="str">
            <v>HGC-Lib-26027843</v>
          </cell>
        </row>
        <row r="1530">
          <cell r="C1530" t="str">
            <v>PSM-ZM202508180015-0095</v>
          </cell>
        </row>
        <row r="1530">
          <cell r="F1530" t="str">
            <v>HGC-Lib-26027844</v>
          </cell>
        </row>
        <row r="1531">
          <cell r="C1531" t="str">
            <v>PSM-ZM202508180015-0095</v>
          </cell>
        </row>
        <row r="1531">
          <cell r="F1531" t="str">
            <v>HGC-Lib-26027845</v>
          </cell>
        </row>
        <row r="1532">
          <cell r="C1532" t="str">
            <v>PSM-ZM202508180015-0095</v>
          </cell>
        </row>
        <row r="1532">
          <cell r="F1532" t="str">
            <v>HGC-Lib-26027846</v>
          </cell>
        </row>
        <row r="1533">
          <cell r="C1533" t="str">
            <v>PSM-ZM202508180015-0095</v>
          </cell>
        </row>
        <row r="1533">
          <cell r="F1533" t="str">
            <v>HGC-Lib-26027847</v>
          </cell>
        </row>
        <row r="1534">
          <cell r="C1534" t="str">
            <v>PSM-ZM202508180015-0095</v>
          </cell>
        </row>
        <row r="1534">
          <cell r="F1534" t="str">
            <v>HGC-Lib-26027848</v>
          </cell>
        </row>
        <row r="1535">
          <cell r="C1535" t="str">
            <v>PSM-ZM202508180015-0095</v>
          </cell>
        </row>
        <row r="1535">
          <cell r="F1535" t="str">
            <v>HGC-Lib-26027849</v>
          </cell>
        </row>
        <row r="1536">
          <cell r="C1536" t="str">
            <v>PSM-ZM202508180015-0095</v>
          </cell>
        </row>
        <row r="1536">
          <cell r="F1536" t="str">
            <v>HGC-Lib-26027850</v>
          </cell>
        </row>
        <row r="1537">
          <cell r="C1537" t="str">
            <v>PSM-ZM202508180015-0095</v>
          </cell>
        </row>
        <row r="1537">
          <cell r="F1537" t="str">
            <v>HGC-Lib-26027851</v>
          </cell>
        </row>
        <row r="1538">
          <cell r="C1538" t="str">
            <v>PSM-ZM202508180015-0095</v>
          </cell>
        </row>
        <row r="1538">
          <cell r="F1538" t="str">
            <v>HGC-Lib-26027852</v>
          </cell>
        </row>
        <row r="1539">
          <cell r="C1539" t="str">
            <v>PSM-ZM202508180015-0095</v>
          </cell>
        </row>
        <row r="1539">
          <cell r="F1539" t="str">
            <v>HGC-Lib-26027853</v>
          </cell>
        </row>
        <row r="1540">
          <cell r="C1540" t="str">
            <v>PSM-ZM202508180015-0095</v>
          </cell>
        </row>
        <row r="1540">
          <cell r="F1540" t="str">
            <v>HGC-Lib-26027854</v>
          </cell>
        </row>
        <row r="1541">
          <cell r="C1541" t="str">
            <v>PSM-ZM202508180015-0095</v>
          </cell>
        </row>
        <row r="1541">
          <cell r="F1541" t="str">
            <v>HGC-Lib-26027855</v>
          </cell>
        </row>
        <row r="1542">
          <cell r="C1542" t="str">
            <v>PSM-ZM202508180015-0095</v>
          </cell>
        </row>
        <row r="1542">
          <cell r="F1542" t="str">
            <v>HGC-Lib-26027856</v>
          </cell>
        </row>
        <row r="1543">
          <cell r="C1543" t="str">
            <v>PSM-ZM202511200006-0026</v>
          </cell>
        </row>
        <row r="1543">
          <cell r="F1543" t="str">
            <v>HGC-Lib-26027857</v>
          </cell>
        </row>
        <row r="1544">
          <cell r="C1544" t="str">
            <v>PSM-ZM202511200006-0026</v>
          </cell>
        </row>
        <row r="1544">
          <cell r="F1544" t="str">
            <v>HGC-Lib-26027858</v>
          </cell>
        </row>
        <row r="1545">
          <cell r="C1545" t="str">
            <v>PSM-ZM202511200006-0026</v>
          </cell>
        </row>
        <row r="1545">
          <cell r="F1545" t="str">
            <v>HGC-Lib-26027859</v>
          </cell>
        </row>
        <row r="1546">
          <cell r="C1546" t="str">
            <v>PSM-ZM202511200006-0026</v>
          </cell>
        </row>
        <row r="1546">
          <cell r="F1546" t="str">
            <v>HGC-Lib-26027860</v>
          </cell>
        </row>
        <row r="1547">
          <cell r="C1547" t="str">
            <v>PSM-ZM202511200006-0026</v>
          </cell>
        </row>
        <row r="1547">
          <cell r="F1547" t="str">
            <v>HGC-Lib-26027861</v>
          </cell>
        </row>
        <row r="1548">
          <cell r="C1548" t="str">
            <v>PSM-ZM202511200006-0026</v>
          </cell>
        </row>
        <row r="1548">
          <cell r="F1548" t="str">
            <v>HGC-Lib-26027862</v>
          </cell>
        </row>
        <row r="1549">
          <cell r="C1549" t="str">
            <v>PSM-ZM202511200006-0026</v>
          </cell>
        </row>
        <row r="1549">
          <cell r="F1549" t="str">
            <v>HGC-Lib-26027863</v>
          </cell>
        </row>
        <row r="1550">
          <cell r="C1550" t="str">
            <v>PSM-ZM202511200006-0026</v>
          </cell>
        </row>
        <row r="1550">
          <cell r="F1550" t="str">
            <v>HGC-Lib-26027864</v>
          </cell>
        </row>
        <row r="1551">
          <cell r="C1551" t="str">
            <v>PSM-ZM202511200006-0026</v>
          </cell>
        </row>
        <row r="1551">
          <cell r="F1551" t="str">
            <v>HGC-Lib-26027865</v>
          </cell>
        </row>
        <row r="1552">
          <cell r="C1552" t="str">
            <v>PSM-ZM202509240006-0042</v>
          </cell>
        </row>
        <row r="1552">
          <cell r="F1552" t="str">
            <v>HGC-Lib-26027866</v>
          </cell>
        </row>
        <row r="1553">
          <cell r="C1553" t="str">
            <v>PSM-ZM202509240006-0042</v>
          </cell>
        </row>
        <row r="1553">
          <cell r="F1553" t="str">
            <v>HGC-Lib-26027867</v>
          </cell>
        </row>
        <row r="1554">
          <cell r="C1554" t="str">
            <v>PSM-ZM202511060005-0041</v>
          </cell>
        </row>
        <row r="1554">
          <cell r="F1554" t="str">
            <v>HGC-Lib-26028296</v>
          </cell>
        </row>
        <row r="1555">
          <cell r="C1555" t="str">
            <v>PSM-ZM202601220002-0013</v>
          </cell>
        </row>
        <row r="1555">
          <cell r="F1555" t="str">
            <v>HGC-Lib-26028297</v>
          </cell>
        </row>
        <row r="1556">
          <cell r="C1556" t="str">
            <v>PSM-ZM202601220002-0013</v>
          </cell>
        </row>
        <row r="1556">
          <cell r="F1556" t="str">
            <v>HGC-Lib-26028298</v>
          </cell>
        </row>
        <row r="1557">
          <cell r="C1557" t="str">
            <v>PSM-ZM202601220002-0013</v>
          </cell>
        </row>
        <row r="1557">
          <cell r="F1557" t="str">
            <v>HGC-Lib-26028299</v>
          </cell>
        </row>
        <row r="1558">
          <cell r="C1558" t="str">
            <v>PSM-ZM202601220002-0013</v>
          </cell>
        </row>
        <row r="1558">
          <cell r="F1558" t="str">
            <v>HGC-Lib-26028300</v>
          </cell>
        </row>
        <row r="1559">
          <cell r="C1559" t="str">
            <v>PSM-ZM202509120012-0011</v>
          </cell>
        </row>
        <row r="1559">
          <cell r="F1559" t="str">
            <v>HGC-Lib-26027183</v>
          </cell>
        </row>
        <row r="1560">
          <cell r="C1560" t="str">
            <v>PSM-ZM202509120012-0011</v>
          </cell>
        </row>
        <row r="1560">
          <cell r="F1560" t="str">
            <v>HGC-Lib-26027184</v>
          </cell>
        </row>
        <row r="1561">
          <cell r="C1561" t="str">
            <v>PSM-ZM202509120012-0011</v>
          </cell>
        </row>
        <row r="1561">
          <cell r="F1561" t="str">
            <v>HGC-Lib-26027185</v>
          </cell>
        </row>
        <row r="1562">
          <cell r="C1562" t="str">
            <v>PSM-ZM202509120012-0011</v>
          </cell>
        </row>
        <row r="1562">
          <cell r="F1562" t="str">
            <v>HGC-Lib-26027186</v>
          </cell>
        </row>
        <row r="1563">
          <cell r="C1563" t="str">
            <v>PSM-ZM202509120012-0011</v>
          </cell>
        </row>
        <row r="1563">
          <cell r="F1563" t="str">
            <v>HGC-Lib-26027187</v>
          </cell>
        </row>
        <row r="1564">
          <cell r="C1564" t="str">
            <v>PSM-ZM202509120012-0011</v>
          </cell>
        </row>
        <row r="1564">
          <cell r="F1564" t="str">
            <v>HGC-Lib-26027188</v>
          </cell>
        </row>
        <row r="1565">
          <cell r="C1565" t="str">
            <v>HGC20250228003-0314</v>
          </cell>
        </row>
        <row r="1565">
          <cell r="F1565" t="str">
            <v>HGC-Lib-26027604</v>
          </cell>
        </row>
        <row r="1566">
          <cell r="C1566" t="str">
            <v>HGC20250228003-0314</v>
          </cell>
        </row>
        <row r="1566">
          <cell r="F1566" t="str">
            <v>HGC-Lib-26027605</v>
          </cell>
        </row>
        <row r="1567">
          <cell r="C1567" t="str">
            <v>HGC20250228003-0314</v>
          </cell>
        </row>
        <row r="1567">
          <cell r="F1567" t="str">
            <v>HGC-Lib-26027606</v>
          </cell>
        </row>
        <row r="1568">
          <cell r="C1568" t="str">
            <v>HGC20250228003-0314</v>
          </cell>
        </row>
        <row r="1568">
          <cell r="F1568" t="str">
            <v>HGC-Lib-26027607</v>
          </cell>
        </row>
        <row r="1569">
          <cell r="C1569" t="str">
            <v>HGC20250228003-0314</v>
          </cell>
        </row>
        <row r="1569">
          <cell r="F1569" t="str">
            <v>HGC-Lib-26027608</v>
          </cell>
        </row>
        <row r="1570">
          <cell r="C1570" t="str">
            <v>HGC20250228003-0314</v>
          </cell>
        </row>
        <row r="1570">
          <cell r="F1570" t="str">
            <v>HGC-Lib-26027609</v>
          </cell>
        </row>
        <row r="1571">
          <cell r="C1571" t="str">
            <v>HGC20250228003-0314</v>
          </cell>
        </row>
        <row r="1571">
          <cell r="F1571" t="str">
            <v>HGC-Lib-26027610</v>
          </cell>
        </row>
        <row r="1572">
          <cell r="C1572" t="str">
            <v>HGC20250228003-0314</v>
          </cell>
        </row>
        <row r="1572">
          <cell r="F1572" t="str">
            <v>HGC-Lib-26027611</v>
          </cell>
        </row>
        <row r="1573">
          <cell r="C1573" t="str">
            <v>HGC20250228003-0314</v>
          </cell>
        </row>
        <row r="1573">
          <cell r="F1573" t="str">
            <v>HGC-Lib-26027612</v>
          </cell>
        </row>
        <row r="1574">
          <cell r="C1574" t="str">
            <v>HGC20250228003-0314</v>
          </cell>
        </row>
        <row r="1574">
          <cell r="F1574" t="str">
            <v>HGC-Lib-26027613</v>
          </cell>
        </row>
        <row r="1575">
          <cell r="C1575" t="str">
            <v>HGC20250228003-0314</v>
          </cell>
        </row>
        <row r="1575">
          <cell r="F1575" t="str">
            <v>HGC-Lib-26027614</v>
          </cell>
        </row>
        <row r="1576">
          <cell r="C1576" t="str">
            <v>HGC20250228003-0314</v>
          </cell>
        </row>
        <row r="1576">
          <cell r="F1576" t="str">
            <v>HGC-Lib-26027615</v>
          </cell>
        </row>
        <row r="1577">
          <cell r="C1577" t="str">
            <v>HGC20250228003-0314</v>
          </cell>
        </row>
        <row r="1577">
          <cell r="F1577" t="str">
            <v>HGC-Lib-26027616</v>
          </cell>
        </row>
        <row r="1578">
          <cell r="C1578" t="str">
            <v>HGC20250228003-0314</v>
          </cell>
        </row>
        <row r="1578">
          <cell r="F1578" t="str">
            <v>HGC-Lib-26027617</v>
          </cell>
        </row>
        <row r="1579">
          <cell r="C1579" t="str">
            <v>HGC20250228003-0314</v>
          </cell>
        </row>
        <row r="1579">
          <cell r="F1579" t="str">
            <v>HGC-Lib-26027618</v>
          </cell>
        </row>
        <row r="1580">
          <cell r="C1580" t="str">
            <v>HGC20250228003-0314</v>
          </cell>
        </row>
        <row r="1580">
          <cell r="F1580" t="str">
            <v>HGC-Lib-26027619</v>
          </cell>
        </row>
        <row r="1581">
          <cell r="C1581" t="str">
            <v>HGC20250228003-0314</v>
          </cell>
        </row>
        <row r="1581">
          <cell r="F1581" t="str">
            <v>HGC-Lib-26027620</v>
          </cell>
        </row>
        <row r="1582">
          <cell r="C1582" t="str">
            <v>HGC20250228003-0314</v>
          </cell>
        </row>
        <row r="1582">
          <cell r="F1582" t="str">
            <v>HGC-Lib-26027621</v>
          </cell>
        </row>
        <row r="1583">
          <cell r="C1583" t="str">
            <v>HGC20250228003-0314</v>
          </cell>
        </row>
        <row r="1583">
          <cell r="F1583" t="str">
            <v>HGC-Lib-26027622</v>
          </cell>
        </row>
        <row r="1584">
          <cell r="C1584" t="str">
            <v>HGC20250228003-0314</v>
          </cell>
        </row>
        <row r="1584">
          <cell r="F1584" t="str">
            <v>HGC-Lib-26027623</v>
          </cell>
        </row>
        <row r="1585">
          <cell r="C1585" t="str">
            <v>HGC20250228003-0314</v>
          </cell>
        </row>
        <row r="1585">
          <cell r="F1585" t="str">
            <v>HGC-Lib-26027624</v>
          </cell>
        </row>
        <row r="1586">
          <cell r="C1586" t="str">
            <v>HGC20250228003-0314</v>
          </cell>
        </row>
        <row r="1586">
          <cell r="F1586" t="str">
            <v>HGC-Lib-26027625</v>
          </cell>
        </row>
        <row r="1587">
          <cell r="C1587" t="str">
            <v>HGC20250228003-0314</v>
          </cell>
        </row>
        <row r="1587">
          <cell r="F1587" t="str">
            <v>HGC-Lib-26027626</v>
          </cell>
        </row>
        <row r="1588">
          <cell r="C1588" t="str">
            <v>HGC20250228003-0314</v>
          </cell>
        </row>
        <row r="1588">
          <cell r="F1588" t="str">
            <v>HGC-Lib-26027627</v>
          </cell>
        </row>
        <row r="1589">
          <cell r="C1589" t="str">
            <v>HGC20250228003-0314</v>
          </cell>
        </row>
        <row r="1589">
          <cell r="F1589" t="str">
            <v>HGC-Lib-26027628</v>
          </cell>
        </row>
        <row r="1590">
          <cell r="C1590" t="str">
            <v>HGC20250228003-0314</v>
          </cell>
        </row>
        <row r="1590">
          <cell r="F1590" t="str">
            <v>HGC-Lib-26027629</v>
          </cell>
        </row>
        <row r="1591">
          <cell r="C1591" t="str">
            <v>HGC20250228003-0314</v>
          </cell>
        </row>
        <row r="1591">
          <cell r="F1591" t="str">
            <v>HGC-Lib-26027630</v>
          </cell>
        </row>
        <row r="1592">
          <cell r="C1592" t="str">
            <v>HGC20250228003-0314</v>
          </cell>
        </row>
        <row r="1592">
          <cell r="F1592" t="str">
            <v>HGC-Lib-26027631</v>
          </cell>
        </row>
        <row r="1593">
          <cell r="C1593" t="str">
            <v>HGC20250228003-0314</v>
          </cell>
        </row>
        <row r="1593">
          <cell r="F1593" t="str">
            <v>HGC-Lib-26027632</v>
          </cell>
        </row>
        <row r="1594">
          <cell r="C1594" t="str">
            <v>HGC20250228003-0314</v>
          </cell>
        </row>
        <row r="1594">
          <cell r="F1594" t="str">
            <v>HGC-Lib-26027633</v>
          </cell>
        </row>
        <row r="1595">
          <cell r="C1595" t="str">
            <v>HGC20250228003-0314</v>
          </cell>
        </row>
        <row r="1595">
          <cell r="F1595" t="str">
            <v>HGC-Lib-26027634</v>
          </cell>
        </row>
        <row r="1596">
          <cell r="C1596" t="str">
            <v>HGC20250228003-0314</v>
          </cell>
        </row>
        <row r="1596">
          <cell r="F1596" t="str">
            <v>HGC-Lib-26027635</v>
          </cell>
        </row>
        <row r="1597">
          <cell r="C1597" t="str">
            <v>HGC20250228003-0314</v>
          </cell>
        </row>
        <row r="1597">
          <cell r="F1597" t="str">
            <v>HGC-Lib-26027636</v>
          </cell>
        </row>
        <row r="1598">
          <cell r="C1598" t="str">
            <v>HGC20250228003-0314</v>
          </cell>
        </row>
        <row r="1598">
          <cell r="F1598" t="str">
            <v>HGC-Lib-26027637</v>
          </cell>
        </row>
        <row r="1599">
          <cell r="C1599" t="str">
            <v>HGC20250228003-0314</v>
          </cell>
        </row>
        <row r="1599">
          <cell r="F1599" t="str">
            <v>HGC-Lib-26027638</v>
          </cell>
        </row>
        <row r="1600">
          <cell r="C1600" t="str">
            <v>HGC20250228003-0314</v>
          </cell>
        </row>
        <row r="1600">
          <cell r="F1600" t="str">
            <v>HGC-Lib-26027639</v>
          </cell>
        </row>
        <row r="1601">
          <cell r="C1601" t="str">
            <v>HGC20250228003-0314</v>
          </cell>
        </row>
        <row r="1601">
          <cell r="F1601" t="str">
            <v>HGC-Lib-26027640</v>
          </cell>
        </row>
        <row r="1602">
          <cell r="C1602" t="str">
            <v>HGC20250228003-0314</v>
          </cell>
        </row>
        <row r="1602">
          <cell r="F1602" t="str">
            <v>HGC-Lib-26027641</v>
          </cell>
        </row>
        <row r="1603">
          <cell r="C1603" t="str">
            <v>HGC20250228003-0314</v>
          </cell>
        </row>
        <row r="1603">
          <cell r="F1603" t="str">
            <v>HGC-Lib-26027642</v>
          </cell>
        </row>
        <row r="1604">
          <cell r="C1604" t="str">
            <v>HGC20250228003-0314</v>
          </cell>
        </row>
        <row r="1604">
          <cell r="F1604" t="str">
            <v>HGC-Lib-26027643</v>
          </cell>
        </row>
        <row r="1605">
          <cell r="C1605" t="str">
            <v>HGC20250228003-0314</v>
          </cell>
        </row>
        <row r="1605">
          <cell r="F1605" t="str">
            <v>HGC-Lib-26027644</v>
          </cell>
        </row>
        <row r="1606">
          <cell r="C1606" t="str">
            <v>HGC20250228003-0314</v>
          </cell>
        </row>
        <row r="1606">
          <cell r="F1606" t="str">
            <v>HGC-Lib-26027645</v>
          </cell>
        </row>
        <row r="1607">
          <cell r="C1607" t="str">
            <v>HGC20250228003-0314</v>
          </cell>
        </row>
        <row r="1607">
          <cell r="F1607" t="str">
            <v>HGC-Lib-26027646</v>
          </cell>
        </row>
        <row r="1608">
          <cell r="C1608" t="str">
            <v>HGC20250228003-0314</v>
          </cell>
        </row>
        <row r="1608">
          <cell r="F1608" t="str">
            <v>HGC-Lib-26027647</v>
          </cell>
        </row>
        <row r="1609">
          <cell r="C1609" t="str">
            <v>HGC20250228003-0314</v>
          </cell>
        </row>
        <row r="1609">
          <cell r="F1609" t="str">
            <v>HGC-Lib-26027648</v>
          </cell>
        </row>
        <row r="1610">
          <cell r="C1610" t="str">
            <v>HGC20250228003-0314</v>
          </cell>
        </row>
        <row r="1610">
          <cell r="F1610" t="str">
            <v>HGC-Lib-26027649</v>
          </cell>
        </row>
        <row r="1611">
          <cell r="C1611" t="str">
            <v>HGC20250228003-0314</v>
          </cell>
        </row>
        <row r="1611">
          <cell r="F1611" t="str">
            <v>HGC-Lib-26027650</v>
          </cell>
        </row>
        <row r="1612">
          <cell r="C1612" t="str">
            <v>HGC20250228003-0314</v>
          </cell>
        </row>
        <row r="1612">
          <cell r="F1612" t="str">
            <v>HGC-Lib-26027651</v>
          </cell>
        </row>
        <row r="1613">
          <cell r="C1613" t="str">
            <v>HGC20250228003-0314</v>
          </cell>
        </row>
        <row r="1613">
          <cell r="F1613" t="str">
            <v>HGC-Lib-26027652</v>
          </cell>
        </row>
        <row r="1614">
          <cell r="C1614" t="str">
            <v>HGC20250228003-0314</v>
          </cell>
        </row>
        <row r="1614">
          <cell r="F1614" t="str">
            <v>HGC-Lib-26027653</v>
          </cell>
        </row>
        <row r="1615">
          <cell r="C1615" t="str">
            <v>HGC20250228003-0314</v>
          </cell>
        </row>
        <row r="1615">
          <cell r="F1615" t="str">
            <v>HGC-Lib-26027654</v>
          </cell>
        </row>
        <row r="1616">
          <cell r="C1616" t="str">
            <v>HGC20250228003-0314</v>
          </cell>
        </row>
        <row r="1616">
          <cell r="F1616" t="str">
            <v>HGC-Lib-26027655</v>
          </cell>
        </row>
        <row r="1617">
          <cell r="C1617" t="str">
            <v>HGC20250228003-0314</v>
          </cell>
        </row>
        <row r="1617">
          <cell r="F1617" t="str">
            <v>HGC-Lib-26027656</v>
          </cell>
        </row>
        <row r="1618">
          <cell r="C1618" t="str">
            <v>PSM-ZM202506170006-0188</v>
          </cell>
        </row>
        <row r="1618">
          <cell r="F1618" t="str">
            <v>HGC-Lib-26027970</v>
          </cell>
        </row>
        <row r="1619">
          <cell r="C1619" t="str">
            <v>PSM-ZM202506170006-0188</v>
          </cell>
        </row>
        <row r="1619">
          <cell r="F1619" t="str">
            <v>HGC-Lib-26027971</v>
          </cell>
        </row>
        <row r="1620">
          <cell r="C1620" t="str">
            <v>PSM-ZM202506170006-0188</v>
          </cell>
        </row>
        <row r="1620">
          <cell r="F1620" t="str">
            <v>HGC-Lib-26027972</v>
          </cell>
        </row>
        <row r="1621">
          <cell r="C1621" t="str">
            <v>PSM-ZM202506170006-0188</v>
          </cell>
        </row>
        <row r="1621">
          <cell r="F1621" t="str">
            <v>HGC-Lib-26027973</v>
          </cell>
        </row>
        <row r="1622">
          <cell r="C1622" t="str">
            <v>PSM-ZM202506170006-0188</v>
          </cell>
        </row>
        <row r="1622">
          <cell r="F1622" t="str">
            <v>HGC-Lib-26027974</v>
          </cell>
        </row>
        <row r="1623">
          <cell r="C1623" t="str">
            <v>PSM-ZM202506170006-0188</v>
          </cell>
        </row>
        <row r="1623">
          <cell r="F1623" t="str">
            <v>HGC-Lib-26027975</v>
          </cell>
        </row>
        <row r="1624">
          <cell r="C1624" t="str">
            <v>PSM-ZM202506170006-0188</v>
          </cell>
        </row>
        <row r="1624">
          <cell r="F1624" t="str">
            <v>HGC-Lib-26027976</v>
          </cell>
        </row>
        <row r="1625">
          <cell r="C1625" t="str">
            <v>PSM-ZM202506170006-0188</v>
          </cell>
        </row>
        <row r="1625">
          <cell r="F1625" t="str">
            <v>HGC-Lib-26027977</v>
          </cell>
        </row>
        <row r="1626">
          <cell r="C1626" t="str">
            <v>PSM-ZM202506170006-0188</v>
          </cell>
        </row>
        <row r="1626">
          <cell r="F1626" t="str">
            <v>HGC-Lib-26027978</v>
          </cell>
        </row>
        <row r="1627">
          <cell r="C1627" t="str">
            <v>PSM-ZM202506170006-0188</v>
          </cell>
        </row>
        <row r="1627">
          <cell r="F1627" t="str">
            <v>HGC-Lib-26027979</v>
          </cell>
        </row>
        <row r="1628">
          <cell r="C1628" t="str">
            <v>PSM-ZM202506170006-0188</v>
          </cell>
        </row>
        <row r="1628">
          <cell r="F1628" t="str">
            <v>HGC-Lib-26027980</v>
          </cell>
        </row>
        <row r="1629">
          <cell r="C1629" t="str">
            <v>PSM-ZM202506170006-0188</v>
          </cell>
        </row>
        <row r="1629">
          <cell r="F1629" t="str">
            <v>HGC-Lib-26027981</v>
          </cell>
        </row>
        <row r="1630">
          <cell r="C1630" t="str">
            <v>PSM-ZM202506170006-0188</v>
          </cell>
        </row>
        <row r="1630">
          <cell r="F1630" t="str">
            <v>HGC-Lib-26027982</v>
          </cell>
        </row>
        <row r="1631">
          <cell r="C1631" t="str">
            <v>PSM-ZM202506170006-0188</v>
          </cell>
        </row>
        <row r="1631">
          <cell r="F1631" t="str">
            <v>HGC-Lib-26027983</v>
          </cell>
        </row>
        <row r="1632">
          <cell r="C1632" t="str">
            <v>PSM-ZM202506170006-0188</v>
          </cell>
        </row>
        <row r="1632">
          <cell r="F1632" t="str">
            <v>HGC-Lib-26027984</v>
          </cell>
        </row>
        <row r="1633">
          <cell r="C1633" t="str">
            <v>PSM-ZM202506170006-0188</v>
          </cell>
        </row>
        <row r="1633">
          <cell r="F1633" t="str">
            <v>HGC-Lib-26027985</v>
          </cell>
        </row>
        <row r="1634">
          <cell r="C1634" t="str">
            <v>PSM-ZM202506170006-0188</v>
          </cell>
        </row>
        <row r="1634">
          <cell r="F1634" t="str">
            <v>HGC-Lib-26027986</v>
          </cell>
        </row>
        <row r="1635">
          <cell r="C1635" t="str">
            <v>PSM-ZM202506170006-0188</v>
          </cell>
        </row>
        <row r="1635">
          <cell r="F1635" t="str">
            <v>HGC-Lib-26027987</v>
          </cell>
        </row>
        <row r="1636">
          <cell r="C1636" t="str">
            <v>PSM-ZM202506170006-0188</v>
          </cell>
        </row>
        <row r="1636">
          <cell r="F1636" t="str">
            <v>HGC-Lib-26027988</v>
          </cell>
        </row>
        <row r="1637">
          <cell r="C1637" t="str">
            <v>PSM-ZM202506170006-0188</v>
          </cell>
        </row>
        <row r="1637">
          <cell r="F1637" t="str">
            <v>HGC-Lib-26027989</v>
          </cell>
        </row>
        <row r="1638">
          <cell r="C1638" t="str">
            <v>PSM-ZM202506170006-0188</v>
          </cell>
        </row>
        <row r="1638">
          <cell r="F1638" t="str">
            <v>HGC-Lib-26027990</v>
          </cell>
        </row>
        <row r="1639">
          <cell r="C1639" t="str">
            <v>PSM-ZM202506170006-0188</v>
          </cell>
        </row>
        <row r="1639">
          <cell r="F1639" t="str">
            <v>HGC-Lib-26027991</v>
          </cell>
        </row>
        <row r="1640">
          <cell r="C1640" t="str">
            <v>PSM-ZM202506170006-0188</v>
          </cell>
        </row>
        <row r="1640">
          <cell r="F1640" t="str">
            <v>HGC-Lib-26027992</v>
          </cell>
        </row>
        <row r="1641">
          <cell r="C1641" t="str">
            <v>PSM-ZM202506170006-0188</v>
          </cell>
        </row>
        <row r="1641">
          <cell r="F1641" t="str">
            <v>HGC-Lib-26027993</v>
          </cell>
        </row>
        <row r="1642">
          <cell r="C1642" t="str">
            <v>PSM-ZM202506170006-0188</v>
          </cell>
        </row>
        <row r="1642">
          <cell r="F1642" t="str">
            <v>HGC-Lib-26027994</v>
          </cell>
        </row>
        <row r="1643">
          <cell r="C1643" t="str">
            <v>PSM-ZM202506170006-0188</v>
          </cell>
        </row>
        <row r="1643">
          <cell r="F1643" t="str">
            <v>HGC-Lib-26027995</v>
          </cell>
        </row>
        <row r="1644">
          <cell r="C1644" t="str">
            <v>PSM-ZM202506170006-0188</v>
          </cell>
        </row>
        <row r="1644">
          <cell r="F1644" t="str">
            <v>HGC-Lib-26027996</v>
          </cell>
        </row>
        <row r="1645">
          <cell r="C1645" t="str">
            <v>PSM-ZM202506170006-0188</v>
          </cell>
        </row>
        <row r="1645">
          <cell r="F1645" t="str">
            <v>HGC-Lib-26027997</v>
          </cell>
        </row>
        <row r="1646">
          <cell r="C1646" t="str">
            <v>PSM-ZM202506170006-0188</v>
          </cell>
        </row>
        <row r="1646">
          <cell r="F1646" t="str">
            <v>HGC-Lib-26027998</v>
          </cell>
        </row>
        <row r="1647">
          <cell r="C1647" t="str">
            <v>PSM-ZM202506170006-0188</v>
          </cell>
        </row>
        <row r="1647">
          <cell r="F1647" t="str">
            <v>HGC-Lib-26027999</v>
          </cell>
        </row>
        <row r="1648">
          <cell r="C1648" t="str">
            <v>PSM-ZM202506170006-0188</v>
          </cell>
        </row>
        <row r="1648">
          <cell r="F1648" t="str">
            <v>HGC-Lib-26028000</v>
          </cell>
        </row>
        <row r="1649">
          <cell r="C1649" t="str">
            <v>PSM-ZM202506170006-0188</v>
          </cell>
        </row>
        <row r="1649">
          <cell r="F1649" t="str">
            <v>HGC-Lib-26028001</v>
          </cell>
        </row>
        <row r="1650">
          <cell r="C1650" t="str">
            <v>PSM-ZM202506170006-0188</v>
          </cell>
        </row>
        <row r="1650">
          <cell r="F1650" t="str">
            <v>HGC-Lib-26028002</v>
          </cell>
        </row>
        <row r="1651">
          <cell r="C1651" t="str">
            <v>PSM-ZM202506170006-0188</v>
          </cell>
        </row>
        <row r="1651">
          <cell r="F1651" t="str">
            <v>HGC-Lib-26028003</v>
          </cell>
        </row>
        <row r="1652">
          <cell r="C1652" t="str">
            <v>PSM-ZM202506170006-0188</v>
          </cell>
        </row>
        <row r="1652">
          <cell r="F1652" t="str">
            <v>HGC-Lib-26028004</v>
          </cell>
        </row>
        <row r="1653">
          <cell r="C1653" t="str">
            <v>PSM-ZM202506170006-0188</v>
          </cell>
        </row>
        <row r="1653">
          <cell r="F1653" t="str">
            <v>HGC-Lib-26028005</v>
          </cell>
        </row>
        <row r="1654">
          <cell r="C1654" t="str">
            <v>PSM-ZM202506170006-0188</v>
          </cell>
        </row>
        <row r="1654">
          <cell r="F1654" t="str">
            <v>HGC-Lib-26028006</v>
          </cell>
        </row>
        <row r="1655">
          <cell r="C1655" t="str">
            <v>PSM-ZM202506170006-0188</v>
          </cell>
        </row>
        <row r="1655">
          <cell r="F1655" t="str">
            <v>HGC-Lib-26028007</v>
          </cell>
        </row>
        <row r="1656">
          <cell r="C1656" t="str">
            <v>PSM-ZM202506170006-0188</v>
          </cell>
        </row>
        <row r="1656">
          <cell r="F1656" t="str">
            <v>HGC-Lib-26028008</v>
          </cell>
        </row>
        <row r="1657">
          <cell r="C1657" t="str">
            <v>PSM-ZM202506170006-0188</v>
          </cell>
        </row>
        <row r="1657">
          <cell r="F1657" t="str">
            <v>HGC-Lib-26028009</v>
          </cell>
        </row>
        <row r="1658">
          <cell r="C1658" t="str">
            <v>PSM-ZM202506170006-0188</v>
          </cell>
        </row>
        <row r="1658">
          <cell r="F1658" t="str">
            <v>HGC-Lib-26028010</v>
          </cell>
        </row>
        <row r="1659">
          <cell r="C1659" t="str">
            <v>PSM-ZM202506170006-0188</v>
          </cell>
        </row>
        <row r="1659">
          <cell r="F1659" t="str">
            <v>HGC-Lib-26028011</v>
          </cell>
        </row>
        <row r="1660">
          <cell r="C1660" t="str">
            <v>PSM-ZM202506170006-0188</v>
          </cell>
        </row>
        <row r="1660">
          <cell r="F1660" t="str">
            <v>HGC-Lib-26028012</v>
          </cell>
        </row>
        <row r="1661">
          <cell r="C1661" t="str">
            <v>PSM-ZM202506170006-0188</v>
          </cell>
        </row>
        <row r="1661">
          <cell r="F1661" t="str">
            <v>HGC-Lib-26028013</v>
          </cell>
        </row>
        <row r="1662">
          <cell r="C1662" t="str">
            <v>PSM-ZM202506170006-0188</v>
          </cell>
        </row>
        <row r="1662">
          <cell r="F1662" t="str">
            <v>HGC-Lib-26028014</v>
          </cell>
        </row>
        <row r="1663">
          <cell r="C1663" t="str">
            <v>PSM-ZM202506170006-0188</v>
          </cell>
        </row>
        <row r="1663">
          <cell r="F1663" t="str">
            <v>HGC-Lib-26028015</v>
          </cell>
        </row>
        <row r="1664">
          <cell r="C1664" t="str">
            <v>PSM-ZM202506170006-0188</v>
          </cell>
        </row>
        <row r="1664">
          <cell r="F1664" t="str">
            <v>HGC-Lib-26028016</v>
          </cell>
        </row>
        <row r="1665">
          <cell r="C1665" t="str">
            <v>PSM-ZM202506170006-0188</v>
          </cell>
        </row>
        <row r="1665">
          <cell r="F1665" t="str">
            <v>HGC-Lib-26028017</v>
          </cell>
        </row>
        <row r="1666">
          <cell r="C1666" t="str">
            <v>PSM-ZM202506170006-0188</v>
          </cell>
        </row>
        <row r="1666">
          <cell r="F1666" t="str">
            <v>HGC-Lib-26028018</v>
          </cell>
        </row>
        <row r="1667">
          <cell r="C1667" t="str">
            <v>PSM-ZM202506170006-0188</v>
          </cell>
        </row>
        <row r="1667">
          <cell r="F1667" t="str">
            <v>HGC-Lib-26028019</v>
          </cell>
        </row>
        <row r="1668">
          <cell r="C1668" t="str">
            <v>PSM-ZM202506170006-0188</v>
          </cell>
        </row>
        <row r="1668">
          <cell r="F1668" t="str">
            <v>HGC-Lib-26028020</v>
          </cell>
        </row>
        <row r="1669">
          <cell r="C1669" t="str">
            <v>PSM-ZM202506170006-0188</v>
          </cell>
        </row>
        <row r="1669">
          <cell r="F1669" t="str">
            <v>HGC-Lib-26028021</v>
          </cell>
        </row>
        <row r="1670">
          <cell r="C1670" t="str">
            <v>PSM-ZM202506170006-0188</v>
          </cell>
        </row>
        <row r="1670">
          <cell r="F1670" t="str">
            <v>HGC-Lib-26028022</v>
          </cell>
        </row>
        <row r="1671">
          <cell r="C1671" t="str">
            <v>PSM-ZM202506170006-0188</v>
          </cell>
        </row>
        <row r="1671">
          <cell r="F1671" t="str">
            <v>HGC-Lib-26028023</v>
          </cell>
        </row>
        <row r="1672">
          <cell r="C1672" t="str">
            <v>PSM-ZM202506170006-0188</v>
          </cell>
        </row>
        <row r="1672">
          <cell r="F1672" t="str">
            <v>HGC-Lib-26028024</v>
          </cell>
        </row>
        <row r="1673">
          <cell r="C1673" t="str">
            <v>PSM-ZM202506170006-0188</v>
          </cell>
        </row>
        <row r="1673">
          <cell r="F1673" t="str">
            <v>HGC-Lib-26028025</v>
          </cell>
        </row>
        <row r="1674">
          <cell r="C1674" t="str">
            <v>PSM-ZM202506170006-0188</v>
          </cell>
        </row>
        <row r="1674">
          <cell r="F1674" t="str">
            <v>HGC-Lib-26028026</v>
          </cell>
        </row>
        <row r="1675">
          <cell r="C1675" t="str">
            <v>PSM-ZM202506170006-0188</v>
          </cell>
        </row>
        <row r="1675">
          <cell r="F1675" t="str">
            <v>HGC-Lib-26028027</v>
          </cell>
        </row>
        <row r="1676">
          <cell r="C1676" t="str">
            <v>PSM-ZM202506170006-0188</v>
          </cell>
        </row>
        <row r="1676">
          <cell r="F1676" t="str">
            <v>HGC-Lib-26028028</v>
          </cell>
        </row>
        <row r="1677">
          <cell r="C1677" t="str">
            <v>PSM-ZM202506170006-0188</v>
          </cell>
        </row>
        <row r="1677">
          <cell r="F1677" t="str">
            <v>HGC-Lib-26028029</v>
          </cell>
        </row>
        <row r="1678">
          <cell r="C1678" t="str">
            <v>PSM-ZM202506170006-0188</v>
          </cell>
        </row>
        <row r="1678">
          <cell r="F1678" t="str">
            <v>HGC-Lib-26028030</v>
          </cell>
        </row>
        <row r="1679">
          <cell r="C1679" t="str">
            <v>PSM-ZM202506170006-0188</v>
          </cell>
        </row>
        <row r="1679">
          <cell r="F1679" t="str">
            <v>HGC-Lib-26028031</v>
          </cell>
        </row>
        <row r="1680">
          <cell r="C1680" t="str">
            <v>PSM-ZM202506170006-0188</v>
          </cell>
        </row>
        <row r="1680">
          <cell r="F1680" t="str">
            <v>HGC-Lib-26028032</v>
          </cell>
        </row>
        <row r="1681">
          <cell r="C1681" t="str">
            <v>PSM-ZM202506170006-0188</v>
          </cell>
        </row>
        <row r="1681">
          <cell r="F1681" t="str">
            <v>HGC-Lib-26028033</v>
          </cell>
        </row>
        <row r="1682">
          <cell r="C1682" t="str">
            <v>PSM-ZM202506170006-0188</v>
          </cell>
        </row>
        <row r="1682">
          <cell r="F1682" t="str">
            <v>HGC-Lib-26028034</v>
          </cell>
        </row>
        <row r="1683">
          <cell r="C1683" t="str">
            <v>PSM-ZM202506170006-0188</v>
          </cell>
        </row>
        <row r="1683">
          <cell r="F1683" t="str">
            <v>HGC-Lib-26028035</v>
          </cell>
        </row>
        <row r="1684">
          <cell r="C1684" t="str">
            <v>PSM-ZM202506170006-0188</v>
          </cell>
        </row>
        <row r="1684">
          <cell r="F1684" t="str">
            <v>HGC-Lib-26028036</v>
          </cell>
        </row>
        <row r="1685">
          <cell r="C1685" t="str">
            <v>PSM-ZM202506170006-0188</v>
          </cell>
        </row>
        <row r="1685">
          <cell r="F1685" t="str">
            <v>HGC-Lib-26028037</v>
          </cell>
        </row>
        <row r="1686">
          <cell r="C1686" t="str">
            <v>PSM-ZM202506170006-0188</v>
          </cell>
        </row>
        <row r="1686">
          <cell r="F1686" t="str">
            <v>HGC-Lib-26028038</v>
          </cell>
        </row>
        <row r="1687">
          <cell r="C1687" t="str">
            <v>PSM-ZM202506170006-0188</v>
          </cell>
        </row>
        <row r="1687">
          <cell r="F1687" t="str">
            <v>HGC-Lib-26028039</v>
          </cell>
        </row>
        <row r="1688">
          <cell r="C1688" t="str">
            <v>PSM-ZM202506170006-0188</v>
          </cell>
        </row>
        <row r="1688">
          <cell r="F1688" t="str">
            <v>HGC-Lib-26028040</v>
          </cell>
        </row>
        <row r="1689">
          <cell r="C1689" t="str">
            <v>PSM-ZM202506170006-0188</v>
          </cell>
        </row>
        <row r="1689">
          <cell r="F1689" t="str">
            <v>HGC-Lib-26028041</v>
          </cell>
        </row>
        <row r="1690">
          <cell r="C1690" t="str">
            <v>PSM-ZM202506170006-0188</v>
          </cell>
        </row>
        <row r="1690">
          <cell r="F1690" t="str">
            <v>HGC-Lib-26028042</v>
          </cell>
        </row>
        <row r="1691">
          <cell r="C1691" t="str">
            <v>PSM-ZM202506170006-0188</v>
          </cell>
        </row>
        <row r="1691">
          <cell r="F1691" t="str">
            <v>HGC-Lib-26028043</v>
          </cell>
        </row>
        <row r="1692">
          <cell r="C1692" t="str">
            <v>PSM-ZM202506170006-0188</v>
          </cell>
        </row>
        <row r="1692">
          <cell r="F1692" t="str">
            <v>HGC-Lib-26028044</v>
          </cell>
        </row>
        <row r="1693">
          <cell r="C1693" t="str">
            <v>PSM-ZM202506170006-0188</v>
          </cell>
        </row>
        <row r="1693">
          <cell r="F1693" t="str">
            <v>HGC-Lib-26028045</v>
          </cell>
        </row>
        <row r="1694">
          <cell r="C1694" t="str">
            <v>PSM-ZM202506170006-0188</v>
          </cell>
        </row>
        <row r="1694">
          <cell r="F1694" t="str">
            <v>HGC-Lib-26028046</v>
          </cell>
        </row>
        <row r="1695">
          <cell r="C1695" t="str">
            <v>PSM-ZM202506170006-0188</v>
          </cell>
        </row>
        <row r="1695">
          <cell r="F1695" t="str">
            <v>HGC-Lib-26028047</v>
          </cell>
        </row>
        <row r="1696">
          <cell r="C1696" t="str">
            <v>PSM-ZM202506170006-0188</v>
          </cell>
        </row>
        <row r="1696">
          <cell r="F1696" t="str">
            <v>HGC-Lib-26028048</v>
          </cell>
        </row>
        <row r="1697">
          <cell r="C1697" t="str">
            <v>PSM-ZM202506170006-0188</v>
          </cell>
        </row>
        <row r="1697">
          <cell r="F1697" t="str">
            <v>HGC-Lib-26028049</v>
          </cell>
        </row>
        <row r="1698">
          <cell r="C1698" t="str">
            <v>PSM-ZM202506170006-0188</v>
          </cell>
        </row>
        <row r="1698">
          <cell r="F1698" t="str">
            <v>HGC-Lib-26028050</v>
          </cell>
        </row>
        <row r="1699">
          <cell r="C1699" t="str">
            <v>PSM-ZM202506170006-0188</v>
          </cell>
        </row>
        <row r="1699">
          <cell r="F1699" t="str">
            <v>HGC-Lib-26028051</v>
          </cell>
        </row>
        <row r="1700">
          <cell r="C1700" t="str">
            <v>PSM-ZM202506170006-0188</v>
          </cell>
        </row>
        <row r="1700">
          <cell r="F1700" t="str">
            <v>HGC-Lib-26028052</v>
          </cell>
        </row>
        <row r="1701">
          <cell r="C1701" t="str">
            <v>PSM-ZM202506170006-0188</v>
          </cell>
        </row>
        <row r="1701">
          <cell r="F1701" t="str">
            <v>HGC-Lib-26028053</v>
          </cell>
        </row>
        <row r="1702">
          <cell r="C1702" t="str">
            <v>PSM-ZM202506170006-0188</v>
          </cell>
        </row>
        <row r="1702">
          <cell r="F1702" t="str">
            <v>HGC-Lib-26028054</v>
          </cell>
        </row>
        <row r="1703">
          <cell r="C1703" t="str">
            <v>PSM-ZM202506170006-0188</v>
          </cell>
        </row>
        <row r="1703">
          <cell r="F1703" t="str">
            <v>HGC-Lib-26028055</v>
          </cell>
        </row>
        <row r="1704">
          <cell r="C1704" t="str">
            <v>PSM-ZM202506170006-0188</v>
          </cell>
        </row>
        <row r="1704">
          <cell r="F1704" t="str">
            <v>HGC-Lib-26028056</v>
          </cell>
        </row>
        <row r="1705">
          <cell r="C1705" t="str">
            <v>PSM-ZM202506170006-0188</v>
          </cell>
        </row>
        <row r="1705">
          <cell r="F1705" t="str">
            <v>HGC-Lib-26028057</v>
          </cell>
        </row>
        <row r="1706">
          <cell r="C1706" t="str">
            <v>PSM-ZM202506170006-0188</v>
          </cell>
        </row>
        <row r="1706">
          <cell r="F1706" t="str">
            <v>HGC-Lib-26028058</v>
          </cell>
        </row>
        <row r="1707">
          <cell r="C1707" t="str">
            <v>PSM-ZM202506170006-0188</v>
          </cell>
        </row>
        <row r="1707">
          <cell r="F1707" t="str">
            <v>HGC-Lib-26028059</v>
          </cell>
        </row>
        <row r="1708">
          <cell r="C1708" t="str">
            <v>PSM-ZM202506170006-0188</v>
          </cell>
        </row>
        <row r="1708">
          <cell r="F1708" t="str">
            <v>HGC-Lib-26028060</v>
          </cell>
        </row>
        <row r="1709">
          <cell r="C1709" t="str">
            <v>PSM-ZM202506170006-0188</v>
          </cell>
        </row>
        <row r="1709">
          <cell r="F1709" t="str">
            <v>HGC-Lib-26028061</v>
          </cell>
        </row>
        <row r="1710">
          <cell r="C1710" t="str">
            <v>PSM-ZM202506170006-0188</v>
          </cell>
        </row>
        <row r="1710">
          <cell r="F1710" t="str">
            <v>HGC-Lib-26028062</v>
          </cell>
        </row>
        <row r="1711">
          <cell r="C1711" t="str">
            <v>PSM-ZM202506170006-0188</v>
          </cell>
        </row>
        <row r="1711">
          <cell r="F1711" t="str">
            <v>HGC-Lib-26028063</v>
          </cell>
        </row>
        <row r="1712">
          <cell r="C1712" t="str">
            <v>PSM-ZM202506170006-0188</v>
          </cell>
        </row>
        <row r="1712">
          <cell r="F1712" t="str">
            <v>HGC-Lib-26028064</v>
          </cell>
        </row>
        <row r="1713">
          <cell r="C1713" t="str">
            <v>PSM-ZM202506170006-0188</v>
          </cell>
        </row>
        <row r="1713">
          <cell r="F1713" t="str">
            <v>HGC-Lib-26028065</v>
          </cell>
        </row>
        <row r="1714">
          <cell r="C1714" t="str">
            <v>PSM-ZM202506170006-0188</v>
          </cell>
        </row>
        <row r="1714">
          <cell r="F1714" t="str">
            <v>HGC-Lib-26028066</v>
          </cell>
        </row>
        <row r="1715">
          <cell r="C1715" t="str">
            <v>PSM-ZM202506170006-0188</v>
          </cell>
        </row>
        <row r="1715">
          <cell r="F1715" t="str">
            <v>HGC-Lib-26028067</v>
          </cell>
        </row>
        <row r="1716">
          <cell r="C1716" t="str">
            <v>PSM-ZM202506170006-0188</v>
          </cell>
        </row>
        <row r="1716">
          <cell r="F1716" t="str">
            <v>HGC-Lib-26028068</v>
          </cell>
        </row>
        <row r="1717">
          <cell r="C1717" t="str">
            <v>PSM-ZM202506170006-0188</v>
          </cell>
        </row>
        <row r="1717">
          <cell r="F1717" t="str">
            <v>HGC-Lib-26028069</v>
          </cell>
        </row>
        <row r="1718">
          <cell r="C1718" t="str">
            <v>PSM-ZM202506170006-0188</v>
          </cell>
        </row>
        <row r="1718">
          <cell r="F1718" t="str">
            <v>HGC-Lib-26028070</v>
          </cell>
        </row>
        <row r="1719">
          <cell r="C1719" t="str">
            <v>PSM-ZM202506170006-0188</v>
          </cell>
        </row>
        <row r="1719">
          <cell r="F1719" t="str">
            <v>HGC-Lib-26028071</v>
          </cell>
        </row>
        <row r="1720">
          <cell r="C1720" t="str">
            <v>PSM-ZM202506170006-0188</v>
          </cell>
        </row>
        <row r="1720">
          <cell r="F1720" t="str">
            <v>HGC-Lib-26028072</v>
          </cell>
        </row>
        <row r="1721">
          <cell r="C1721" t="str">
            <v>PSM-ZM202506170006-0188</v>
          </cell>
        </row>
        <row r="1721">
          <cell r="F1721" t="str">
            <v>HGC-Lib-26028073</v>
          </cell>
        </row>
        <row r="1722">
          <cell r="C1722" t="str">
            <v>PSM-ZM202506170006-0188</v>
          </cell>
        </row>
        <row r="1722">
          <cell r="F1722" t="str">
            <v>HGC-Lib-26028074</v>
          </cell>
        </row>
        <row r="1723">
          <cell r="C1723" t="str">
            <v>PSM-ZM202506170006-0188</v>
          </cell>
        </row>
        <row r="1723">
          <cell r="F1723" t="str">
            <v>HGC-Lib-26028075</v>
          </cell>
        </row>
        <row r="1724">
          <cell r="C1724" t="str">
            <v>PSM-ZM202506170006-0188</v>
          </cell>
        </row>
        <row r="1724">
          <cell r="F1724" t="str">
            <v>HGC-Lib-26028076</v>
          </cell>
        </row>
        <row r="1725">
          <cell r="C1725" t="str">
            <v>PSM-ZM202506170006-0188</v>
          </cell>
        </row>
        <row r="1725">
          <cell r="F1725" t="str">
            <v>HGC-Lib-26028077</v>
          </cell>
        </row>
        <row r="1726">
          <cell r="C1726" t="str">
            <v>PSM-ZM202506170006-0188</v>
          </cell>
        </row>
        <row r="1726">
          <cell r="F1726" t="str">
            <v>HGC-Lib-26028078</v>
          </cell>
        </row>
        <row r="1727">
          <cell r="C1727" t="str">
            <v>PSM-ZM202506170006-0188</v>
          </cell>
        </row>
        <row r="1727">
          <cell r="F1727" t="str">
            <v>HGC-Lib-26028079</v>
          </cell>
        </row>
        <row r="1728">
          <cell r="C1728" t="str">
            <v>PSM-ZM202506170006-0188</v>
          </cell>
        </row>
        <row r="1728">
          <cell r="F1728" t="str">
            <v>HGC-Lib-26028080</v>
          </cell>
        </row>
        <row r="1729">
          <cell r="C1729" t="str">
            <v>PSM-ZM202506170006-0188</v>
          </cell>
        </row>
        <row r="1729">
          <cell r="F1729" t="str">
            <v>HGC-Lib-26028081</v>
          </cell>
        </row>
        <row r="1730">
          <cell r="C1730" t="str">
            <v>PSM-ZM202506170006-0188</v>
          </cell>
        </row>
        <row r="1730">
          <cell r="F1730" t="str">
            <v>HGC-Lib-26028082</v>
          </cell>
        </row>
        <row r="1731">
          <cell r="C1731" t="str">
            <v>PSM-ZM202506170006-0188</v>
          </cell>
        </row>
        <row r="1731">
          <cell r="F1731" t="str">
            <v>HGC-Lib-26028083</v>
          </cell>
        </row>
        <row r="1732">
          <cell r="C1732" t="str">
            <v>PSM-ZM202506170006-0188</v>
          </cell>
        </row>
        <row r="1732">
          <cell r="F1732" t="str">
            <v>HGC-Lib-26028084</v>
          </cell>
        </row>
        <row r="1733">
          <cell r="C1733" t="str">
            <v>PSM-ZM202506170006-0188</v>
          </cell>
        </row>
        <row r="1733">
          <cell r="F1733" t="str">
            <v>HGC-Lib-26028085</v>
          </cell>
        </row>
        <row r="1734">
          <cell r="C1734" t="str">
            <v>PSM-ZM202506170006-0188</v>
          </cell>
        </row>
        <row r="1734">
          <cell r="F1734" t="str">
            <v>HGC-Lib-26028086</v>
          </cell>
        </row>
        <row r="1735">
          <cell r="C1735" t="str">
            <v>PSM-ZM202506170006-0188</v>
          </cell>
        </row>
        <row r="1735">
          <cell r="F1735" t="str">
            <v>HGC-Lib-26028087</v>
          </cell>
        </row>
        <row r="1736">
          <cell r="C1736" t="str">
            <v>PSM-ZM202506170006-0188</v>
          </cell>
        </row>
        <row r="1736">
          <cell r="F1736" t="str">
            <v>HGC-Lib-26028088</v>
          </cell>
        </row>
        <row r="1737">
          <cell r="C1737" t="str">
            <v>PSM-ZM202506170006-0188</v>
          </cell>
        </row>
        <row r="1737">
          <cell r="F1737" t="str">
            <v>HGC-Lib-26028089</v>
          </cell>
        </row>
        <row r="1738">
          <cell r="C1738" t="str">
            <v>PSM-ZM202506170006-0188</v>
          </cell>
        </row>
        <row r="1738">
          <cell r="F1738" t="str">
            <v>HGC-Lib-26028090</v>
          </cell>
        </row>
        <row r="1739">
          <cell r="C1739" t="str">
            <v>PSM-ZM202506170006-0188</v>
          </cell>
        </row>
        <row r="1739">
          <cell r="F1739" t="str">
            <v>HGC-Lib-26028091</v>
          </cell>
        </row>
        <row r="1740">
          <cell r="C1740" t="str">
            <v>PSM-ZM202506170006-0188</v>
          </cell>
        </row>
        <row r="1740">
          <cell r="F1740" t="str">
            <v>HGC-Lib-26028092</v>
          </cell>
        </row>
        <row r="1741">
          <cell r="C1741" t="str">
            <v>PSM-ZM202506170006-0188</v>
          </cell>
        </row>
        <row r="1741">
          <cell r="F1741" t="str">
            <v>HGC-Lib-26028093</v>
          </cell>
        </row>
        <row r="1742">
          <cell r="C1742" t="str">
            <v>PSM-ZM202506170006-0188</v>
          </cell>
        </row>
        <row r="1742">
          <cell r="F1742" t="str">
            <v>HGC-Lib-26028094</v>
          </cell>
        </row>
        <row r="1743">
          <cell r="C1743" t="str">
            <v>PSM-ZM202506170006-0188</v>
          </cell>
        </row>
        <row r="1743">
          <cell r="F1743" t="str">
            <v>HGC-Lib-26028095</v>
          </cell>
        </row>
        <row r="1744">
          <cell r="C1744" t="str">
            <v>PSM-ZM202506170006-0188</v>
          </cell>
        </row>
        <row r="1744">
          <cell r="F1744" t="str">
            <v>HGC-Lib-26028096</v>
          </cell>
        </row>
        <row r="1745">
          <cell r="C1745" t="str">
            <v>PSM-ZM202506170006-0188</v>
          </cell>
        </row>
        <row r="1745">
          <cell r="F1745" t="str">
            <v>HGC-Lib-26028097</v>
          </cell>
        </row>
        <row r="1746">
          <cell r="C1746" t="str">
            <v>PSM-ZM202506170006-0188</v>
          </cell>
        </row>
        <row r="1746">
          <cell r="F1746" t="str">
            <v>HGC-Lib-26028098</v>
          </cell>
        </row>
        <row r="1747">
          <cell r="C1747" t="str">
            <v>PSM-ZM202506170006-0188</v>
          </cell>
        </row>
        <row r="1747">
          <cell r="F1747" t="str">
            <v>HGC-Lib-26028099</v>
          </cell>
        </row>
        <row r="1748">
          <cell r="C1748" t="str">
            <v>PSM-ZM202506170006-0188</v>
          </cell>
        </row>
        <row r="1748">
          <cell r="F1748" t="str">
            <v>HGC-Lib-26028100</v>
          </cell>
        </row>
        <row r="1749">
          <cell r="C1749" t="str">
            <v>PSM-ZM202506170006-0188</v>
          </cell>
        </row>
        <row r="1749">
          <cell r="F1749" t="str">
            <v>HGC-Lib-26028101</v>
          </cell>
        </row>
        <row r="1750">
          <cell r="C1750" t="str">
            <v>PSM-ZM202506170006-0188</v>
          </cell>
        </row>
        <row r="1750">
          <cell r="F1750" t="str">
            <v>HGC-Lib-26028102</v>
          </cell>
        </row>
        <row r="1751">
          <cell r="C1751" t="str">
            <v>PSM-ZM202506170006-0188</v>
          </cell>
        </row>
        <row r="1751">
          <cell r="F1751" t="str">
            <v>HGC-Lib-26028103</v>
          </cell>
        </row>
        <row r="1752">
          <cell r="C1752" t="str">
            <v>PSM-ZM202506170006-0188</v>
          </cell>
        </row>
        <row r="1752">
          <cell r="F1752" t="str">
            <v>HGC-Lib-26028104</v>
          </cell>
        </row>
        <row r="1753">
          <cell r="C1753" t="str">
            <v>PSM-ZM202506170006-0188</v>
          </cell>
        </row>
        <row r="1753">
          <cell r="F1753" t="str">
            <v>HGC-Lib-26028105</v>
          </cell>
        </row>
        <row r="1754">
          <cell r="C1754" t="str">
            <v>PSM-ZM202506170006-0188</v>
          </cell>
        </row>
        <row r="1754">
          <cell r="F1754" t="str">
            <v>HGC-Lib-26028106</v>
          </cell>
        </row>
        <row r="1755">
          <cell r="C1755" t="str">
            <v>PSM-ZM202506170006-0188</v>
          </cell>
        </row>
        <row r="1755">
          <cell r="F1755" t="str">
            <v>HGC-Lib-26028107</v>
          </cell>
        </row>
        <row r="1756">
          <cell r="C1756" t="str">
            <v>PSM-ZM202506170006-0188</v>
          </cell>
        </row>
        <row r="1756">
          <cell r="F1756" t="str">
            <v>HGC-Lib-26028108</v>
          </cell>
        </row>
        <row r="1757">
          <cell r="C1757" t="str">
            <v>PSM-ZM202506170006-0188</v>
          </cell>
        </row>
        <row r="1757">
          <cell r="F1757" t="str">
            <v>HGC-Lib-26028109</v>
          </cell>
        </row>
        <row r="1758">
          <cell r="C1758" t="str">
            <v>PSM-ZM202506170006-0188</v>
          </cell>
        </row>
        <row r="1758">
          <cell r="F1758" t="str">
            <v>HGC-Lib-26028110</v>
          </cell>
        </row>
        <row r="1759">
          <cell r="C1759" t="str">
            <v>PSM-ZM202506170006-0188</v>
          </cell>
        </row>
        <row r="1759">
          <cell r="F1759" t="str">
            <v>HGC-Lib-26028111</v>
          </cell>
        </row>
        <row r="1760">
          <cell r="C1760" t="str">
            <v>PSM-ZM202506170006-0188</v>
          </cell>
        </row>
        <row r="1760">
          <cell r="F1760" t="str">
            <v>HGC-Lib-26028112</v>
          </cell>
        </row>
        <row r="1761">
          <cell r="C1761" t="str">
            <v>PSM-ZM202506170006-0188</v>
          </cell>
        </row>
        <row r="1761">
          <cell r="F1761" t="str">
            <v>HGC-Lib-26028113</v>
          </cell>
        </row>
        <row r="1762">
          <cell r="C1762" t="str">
            <v>PSM-ZM202506170006-0188</v>
          </cell>
        </row>
        <row r="1762">
          <cell r="F1762" t="str">
            <v>HGC-Lib-26028114</v>
          </cell>
        </row>
        <row r="1763">
          <cell r="C1763" t="str">
            <v>PSM-ZM202506170006-0188</v>
          </cell>
        </row>
        <row r="1763">
          <cell r="F1763" t="str">
            <v>HGC-Lib-26028115</v>
          </cell>
        </row>
        <row r="1764">
          <cell r="C1764" t="str">
            <v>PSM-ZM202506170006-0188</v>
          </cell>
        </row>
        <row r="1764">
          <cell r="F1764" t="str">
            <v>HGC-Lib-26028116</v>
          </cell>
        </row>
        <row r="1765">
          <cell r="C1765" t="str">
            <v>PSM-ZM202506170006-0188</v>
          </cell>
        </row>
        <row r="1765">
          <cell r="F1765" t="str">
            <v>HGC-Lib-26028117</v>
          </cell>
        </row>
        <row r="1766">
          <cell r="C1766" t="str">
            <v>PSM-ZM202506170006-0188</v>
          </cell>
        </row>
        <row r="1766">
          <cell r="F1766" t="str">
            <v>HGC-Lib-26028118</v>
          </cell>
        </row>
        <row r="1767">
          <cell r="C1767" t="str">
            <v>PSM-ZM202506170006-0188</v>
          </cell>
        </row>
        <row r="1767">
          <cell r="F1767" t="str">
            <v>HGC-Lib-26028119</v>
          </cell>
        </row>
        <row r="1768">
          <cell r="C1768" t="str">
            <v>PSM-ZM202506170006-0188</v>
          </cell>
        </row>
        <row r="1768">
          <cell r="F1768" t="str">
            <v>HGC-Lib-26028120</v>
          </cell>
        </row>
        <row r="1769">
          <cell r="C1769" t="str">
            <v>PSM-ZM202506170006-0188</v>
          </cell>
        </row>
        <row r="1769">
          <cell r="F1769" t="str">
            <v>HGC-Lib-26028121</v>
          </cell>
        </row>
        <row r="1770">
          <cell r="C1770" t="str">
            <v>PSM-ZM202506170006-0188</v>
          </cell>
        </row>
        <row r="1770">
          <cell r="F1770" t="str">
            <v>HGC-Lib-26028122</v>
          </cell>
        </row>
        <row r="1771">
          <cell r="C1771" t="str">
            <v>PSM-ZM202506170006-0188</v>
          </cell>
        </row>
        <row r="1771">
          <cell r="F1771" t="str">
            <v>HGC-Lib-26028123</v>
          </cell>
        </row>
        <row r="1772">
          <cell r="C1772" t="str">
            <v>PSM-ZM202506170006-0188</v>
          </cell>
        </row>
        <row r="1772">
          <cell r="F1772" t="str">
            <v>HGC-Lib-26028124</v>
          </cell>
        </row>
        <row r="1773">
          <cell r="C1773" t="str">
            <v>PSM-ZM202506170006-0188</v>
          </cell>
        </row>
        <row r="1773">
          <cell r="F1773" t="str">
            <v>HGC-Lib-26028125</v>
          </cell>
        </row>
        <row r="1774">
          <cell r="C1774" t="str">
            <v>PSM-ZM202506170006-0188</v>
          </cell>
        </row>
        <row r="1774">
          <cell r="F1774" t="str">
            <v>HGC-Lib-26028126</v>
          </cell>
        </row>
        <row r="1775">
          <cell r="C1775" t="str">
            <v>PSM-ZM202506170006-0188</v>
          </cell>
        </row>
        <row r="1775">
          <cell r="F1775" t="str">
            <v>HGC-Lib-26028127</v>
          </cell>
        </row>
        <row r="1776">
          <cell r="C1776" t="str">
            <v>PSM-ZM202506170006-0188</v>
          </cell>
        </row>
        <row r="1776">
          <cell r="F1776" t="str">
            <v>HGC-Lib-26028128</v>
          </cell>
        </row>
        <row r="1777">
          <cell r="C1777" t="str">
            <v>PSM-ZM202506170006-0188</v>
          </cell>
        </row>
        <row r="1777">
          <cell r="F1777" t="str">
            <v>HGC-Lib-26028129</v>
          </cell>
        </row>
        <row r="1778">
          <cell r="C1778" t="str">
            <v>PSM-ZM202506170006-0188</v>
          </cell>
        </row>
        <row r="1778">
          <cell r="F1778" t="str">
            <v>HGC-Lib-26028130</v>
          </cell>
        </row>
        <row r="1779">
          <cell r="C1779" t="str">
            <v>PSM-ZM202506170006-0188</v>
          </cell>
        </row>
        <row r="1779">
          <cell r="F1779" t="str">
            <v>HGC-Lib-26028131</v>
          </cell>
        </row>
        <row r="1780">
          <cell r="C1780" t="str">
            <v>PSM-ZM202506170006-0188</v>
          </cell>
        </row>
        <row r="1780">
          <cell r="F1780" t="str">
            <v>HGC-Lib-26028132</v>
          </cell>
        </row>
        <row r="1781">
          <cell r="C1781" t="str">
            <v>PSM-ZM202506170006-0188</v>
          </cell>
        </row>
        <row r="1781">
          <cell r="F1781" t="str">
            <v>HGC-Lib-26028133</v>
          </cell>
        </row>
        <row r="1782">
          <cell r="C1782" t="str">
            <v>PSM-ZM202506170006-0188</v>
          </cell>
        </row>
        <row r="1782">
          <cell r="F1782" t="str">
            <v>HGC-Lib-26028134</v>
          </cell>
        </row>
        <row r="1783">
          <cell r="C1783" t="str">
            <v>PSM-ZM202506170006-0188</v>
          </cell>
        </row>
        <row r="1783">
          <cell r="F1783" t="str">
            <v>HGC-Lib-26028135</v>
          </cell>
        </row>
        <row r="1784">
          <cell r="C1784" t="str">
            <v>PSM-ZM202506170006-0188</v>
          </cell>
        </row>
        <row r="1784">
          <cell r="F1784" t="str">
            <v>HGC-Lib-26028136</v>
          </cell>
        </row>
        <row r="1785">
          <cell r="C1785" t="str">
            <v>PSM-ZM202506170006-0188</v>
          </cell>
        </row>
        <row r="1785">
          <cell r="F1785" t="str">
            <v>HGC-Lib-26028137</v>
          </cell>
        </row>
        <row r="1786">
          <cell r="C1786" t="str">
            <v>PSM-ZM202506170006-0188</v>
          </cell>
        </row>
        <row r="1786">
          <cell r="F1786" t="str">
            <v>HGC-Lib-26028138</v>
          </cell>
        </row>
        <row r="1787">
          <cell r="C1787" t="str">
            <v>PSM-ZM202506170006-0188</v>
          </cell>
        </row>
        <row r="1787">
          <cell r="F1787" t="str">
            <v>HGC-Lib-26028139</v>
          </cell>
        </row>
        <row r="1788">
          <cell r="C1788" t="str">
            <v>PSM-ZM202506170006-0188</v>
          </cell>
        </row>
        <row r="1788">
          <cell r="F1788" t="str">
            <v>HGC-Lib-26028140</v>
          </cell>
        </row>
        <row r="1789">
          <cell r="C1789" t="str">
            <v>PSM-ZM202506170006-0188</v>
          </cell>
        </row>
        <row r="1789">
          <cell r="F1789" t="str">
            <v>HGC-Lib-26028141</v>
          </cell>
        </row>
        <row r="1790">
          <cell r="C1790" t="str">
            <v>PSM-ZM202506170006-0188</v>
          </cell>
        </row>
        <row r="1790">
          <cell r="F1790" t="str">
            <v>HGC-Lib-26028142</v>
          </cell>
        </row>
        <row r="1791">
          <cell r="C1791" t="str">
            <v>PSM-ZM202506170006-0188</v>
          </cell>
        </row>
        <row r="1791">
          <cell r="F1791" t="str">
            <v>HGC-Lib-26028143</v>
          </cell>
        </row>
        <row r="1792">
          <cell r="C1792" t="str">
            <v>PSM-ZM202506170006-0188</v>
          </cell>
        </row>
        <row r="1792">
          <cell r="F1792" t="str">
            <v>HGC-Lib-26028144</v>
          </cell>
        </row>
        <row r="1793">
          <cell r="C1793" t="str">
            <v>PSM-ZM202506170006-0188</v>
          </cell>
        </row>
        <row r="1793">
          <cell r="F1793" t="str">
            <v>HGC-Lib-26028145</v>
          </cell>
        </row>
        <row r="1794">
          <cell r="C1794" t="str">
            <v>PSM-ZM202506170006-0188</v>
          </cell>
        </row>
        <row r="1794">
          <cell r="F1794" t="str">
            <v>HGC-Lib-26028146</v>
          </cell>
        </row>
        <row r="1795">
          <cell r="C1795" t="str">
            <v>PSM-ZM202506170006-0188</v>
          </cell>
        </row>
        <row r="1795">
          <cell r="F1795" t="str">
            <v>HGC-Lib-26028147</v>
          </cell>
        </row>
        <row r="1796">
          <cell r="C1796" t="str">
            <v>PSM-ZM202506170006-0188</v>
          </cell>
        </row>
        <row r="1796">
          <cell r="F1796" t="str">
            <v>HGC-Lib-26028148</v>
          </cell>
        </row>
        <row r="1797">
          <cell r="C1797" t="str">
            <v>PSM-ZM202506170006-0188</v>
          </cell>
        </row>
        <row r="1797">
          <cell r="F1797" t="str">
            <v>HGC-Lib-26028149</v>
          </cell>
        </row>
        <row r="1798">
          <cell r="C1798" t="str">
            <v>PSM-ZM202506170006-0188</v>
          </cell>
        </row>
        <row r="1798">
          <cell r="F1798" t="str">
            <v>HGC-Lib-26028150</v>
          </cell>
        </row>
        <row r="1799">
          <cell r="C1799" t="str">
            <v>PSM-ZM202506170006-0188</v>
          </cell>
        </row>
        <row r="1799">
          <cell r="F1799" t="str">
            <v>HGC-Lib-26028151</v>
          </cell>
        </row>
        <row r="1800">
          <cell r="C1800" t="str">
            <v>PSM-ZM202506170006-0188</v>
          </cell>
        </row>
        <row r="1800">
          <cell r="F1800" t="str">
            <v>HGC-Lib-26028152</v>
          </cell>
        </row>
        <row r="1801">
          <cell r="C1801" t="str">
            <v>PSM-ZM202506170006-0188</v>
          </cell>
        </row>
        <row r="1801">
          <cell r="F1801" t="str">
            <v>HGC-Lib-26028153</v>
          </cell>
        </row>
        <row r="1802">
          <cell r="C1802" t="str">
            <v>PSM-ZM202506170006-0188</v>
          </cell>
        </row>
        <row r="1802">
          <cell r="F1802" t="str">
            <v>HGC-Lib-26028154</v>
          </cell>
        </row>
        <row r="1803">
          <cell r="C1803" t="str">
            <v>PSM-ZM202506170006-0188</v>
          </cell>
        </row>
        <row r="1803">
          <cell r="F1803" t="str">
            <v>HGC-Lib-26028155</v>
          </cell>
        </row>
        <row r="1804">
          <cell r="C1804" t="str">
            <v>PSM-ZM202506170006-0188</v>
          </cell>
        </row>
        <row r="1804">
          <cell r="F1804" t="str">
            <v>HGC-Lib-26028156</v>
          </cell>
        </row>
        <row r="1805">
          <cell r="C1805" t="str">
            <v>PSM-ZM202506170006-0188</v>
          </cell>
        </row>
        <row r="1805">
          <cell r="F1805" t="str">
            <v>HGC-Lib-26028157</v>
          </cell>
        </row>
        <row r="1806">
          <cell r="C1806" t="str">
            <v>PSM-ZM202506170006-0188</v>
          </cell>
        </row>
        <row r="1806">
          <cell r="F1806" t="str">
            <v>HGC-Lib-26028158</v>
          </cell>
        </row>
        <row r="1807">
          <cell r="C1807" t="str">
            <v>PSM-ZM202506170006-0188</v>
          </cell>
        </row>
        <row r="1807">
          <cell r="F1807" t="str">
            <v>HGC-Lib-26028159</v>
          </cell>
        </row>
        <row r="1808">
          <cell r="C1808" t="str">
            <v>PSM-ZM202506170006-0188</v>
          </cell>
        </row>
        <row r="1808">
          <cell r="F1808" t="str">
            <v>HGC-Lib-26028160</v>
          </cell>
        </row>
        <row r="1809">
          <cell r="C1809" t="str">
            <v>PSM-ZM202506170006-0188</v>
          </cell>
        </row>
        <row r="1809">
          <cell r="F1809" t="str">
            <v>HGC-Lib-26028161</v>
          </cell>
        </row>
        <row r="1810">
          <cell r="C1810" t="str">
            <v>HGC20250228003-0314</v>
          </cell>
        </row>
        <row r="1810">
          <cell r="F1810" t="str">
            <v>HGC-Lib-26027575</v>
          </cell>
        </row>
        <row r="1811">
          <cell r="C1811" t="str">
            <v>HGC20250228003-0314</v>
          </cell>
        </row>
        <row r="1811">
          <cell r="F1811" t="str">
            <v>HGC-Lib-26027576</v>
          </cell>
        </row>
        <row r="1812">
          <cell r="C1812" t="str">
            <v>HGC20250228003-0314</v>
          </cell>
        </row>
        <row r="1812">
          <cell r="F1812" t="str">
            <v>HGC-Lib-26027577</v>
          </cell>
        </row>
        <row r="1813">
          <cell r="C1813" t="str">
            <v>HGC20250228003-0314</v>
          </cell>
        </row>
        <row r="1813">
          <cell r="F1813" t="str">
            <v>HGC-Lib-26027578</v>
          </cell>
        </row>
        <row r="1814">
          <cell r="C1814" t="str">
            <v>HGC20250228003-0314</v>
          </cell>
        </row>
        <row r="1814">
          <cell r="F1814" t="str">
            <v>HGC-Lib-26027579</v>
          </cell>
        </row>
        <row r="1815">
          <cell r="C1815" t="str">
            <v>HGC20250228003-0314</v>
          </cell>
        </row>
        <row r="1815">
          <cell r="F1815" t="str">
            <v>HGC-Lib-26027580</v>
          </cell>
        </row>
        <row r="1816">
          <cell r="C1816" t="str">
            <v>HGC20250228003-0314</v>
          </cell>
        </row>
        <row r="1816">
          <cell r="F1816" t="str">
            <v>HGC-Lib-26027581</v>
          </cell>
        </row>
        <row r="1817">
          <cell r="C1817" t="str">
            <v>HGC20250228003-0314</v>
          </cell>
        </row>
        <row r="1817">
          <cell r="F1817" t="str">
            <v>HGC-Lib-26027582</v>
          </cell>
        </row>
        <row r="1818">
          <cell r="C1818" t="str">
            <v>HGC20250228003-0314</v>
          </cell>
        </row>
        <row r="1818">
          <cell r="F1818" t="str">
            <v>HGC-Lib-26027583</v>
          </cell>
        </row>
        <row r="1819">
          <cell r="C1819" t="str">
            <v>HGC20250228003-0314</v>
          </cell>
        </row>
        <row r="1819">
          <cell r="F1819" t="str">
            <v>HGC-Lib-26027584</v>
          </cell>
        </row>
        <row r="1820">
          <cell r="C1820" t="str">
            <v>HGC20250228003-0314</v>
          </cell>
        </row>
        <row r="1820">
          <cell r="F1820" t="str">
            <v>HGC-Lib-26027585</v>
          </cell>
        </row>
        <row r="1821">
          <cell r="C1821" t="str">
            <v>HGC20250228003-0314</v>
          </cell>
        </row>
        <row r="1821">
          <cell r="F1821" t="str">
            <v>HGC-Lib-26027586</v>
          </cell>
        </row>
        <row r="1822">
          <cell r="C1822" t="str">
            <v>HGC20250228003-0314</v>
          </cell>
        </row>
        <row r="1822">
          <cell r="F1822" t="str">
            <v>HGC-Lib-26027587</v>
          </cell>
        </row>
        <row r="1823">
          <cell r="C1823" t="str">
            <v>HGC20250228003-0314</v>
          </cell>
        </row>
        <row r="1823">
          <cell r="F1823" t="str">
            <v>HGC-Lib-26027588</v>
          </cell>
        </row>
        <row r="1824">
          <cell r="C1824" t="str">
            <v>HGC20250228003-0314</v>
          </cell>
        </row>
        <row r="1824">
          <cell r="F1824" t="str">
            <v>HGC-Lib-26027589</v>
          </cell>
        </row>
        <row r="1825">
          <cell r="C1825" t="str">
            <v>HGC20250228003-0314</v>
          </cell>
        </row>
        <row r="1825">
          <cell r="F1825" t="str">
            <v>HGC-Lib-26027590</v>
          </cell>
        </row>
        <row r="1826">
          <cell r="C1826" t="str">
            <v>HGC20250228003-0314</v>
          </cell>
        </row>
        <row r="1826">
          <cell r="F1826" t="str">
            <v>HGC-Lib-26027591</v>
          </cell>
        </row>
        <row r="1827">
          <cell r="C1827" t="str">
            <v>HGC20250228003-0314</v>
          </cell>
        </row>
        <row r="1827">
          <cell r="F1827" t="str">
            <v>HGC-Lib-26027592</v>
          </cell>
        </row>
        <row r="1828">
          <cell r="C1828" t="str">
            <v>HGC20250228003-0314</v>
          </cell>
        </row>
        <row r="1828">
          <cell r="F1828" t="str">
            <v>HGC-Lib-26027593</v>
          </cell>
        </row>
        <row r="1829">
          <cell r="C1829" t="str">
            <v>HGC20250228003-0314</v>
          </cell>
        </row>
        <row r="1829">
          <cell r="F1829" t="str">
            <v>HGC-Lib-26027594</v>
          </cell>
        </row>
        <row r="1830">
          <cell r="C1830" t="str">
            <v>HGC20250228003-0314</v>
          </cell>
        </row>
        <row r="1830">
          <cell r="F1830" t="str">
            <v>HGC-Lib-26027595</v>
          </cell>
        </row>
        <row r="1831">
          <cell r="C1831" t="str">
            <v>HGC20250228003-0314</v>
          </cell>
        </row>
        <row r="1831">
          <cell r="F1831" t="str">
            <v>HGC-Lib-26027596</v>
          </cell>
        </row>
        <row r="1832">
          <cell r="C1832" t="str">
            <v>HGC20250228003-0314</v>
          </cell>
        </row>
        <row r="1832">
          <cell r="F1832" t="str">
            <v>HGC-Lib-26027597</v>
          </cell>
        </row>
        <row r="1833">
          <cell r="C1833" t="str">
            <v>HGC20250228003-0314</v>
          </cell>
        </row>
        <row r="1833">
          <cell r="F1833" t="str">
            <v>HGC-Lib-26027598</v>
          </cell>
        </row>
        <row r="1834">
          <cell r="C1834" t="str">
            <v>HGC20250228003-0314</v>
          </cell>
        </row>
        <row r="1834">
          <cell r="F1834" t="str">
            <v>HGC-Lib-26027599</v>
          </cell>
        </row>
        <row r="1835">
          <cell r="C1835" t="str">
            <v>HGC20250228003-0314</v>
          </cell>
        </row>
        <row r="1835">
          <cell r="F1835" t="str">
            <v>HGC-Lib-26027600</v>
          </cell>
        </row>
        <row r="1836">
          <cell r="C1836" t="str">
            <v>HGC20250228003-0314</v>
          </cell>
        </row>
        <row r="1836">
          <cell r="F1836" t="str">
            <v>HGC-Lib-26027601</v>
          </cell>
        </row>
        <row r="1837">
          <cell r="C1837" t="str">
            <v>HGC20250228003-0314</v>
          </cell>
        </row>
        <row r="1837">
          <cell r="F1837" t="str">
            <v>HGC-Lib-26027602</v>
          </cell>
        </row>
        <row r="1838">
          <cell r="C1838" t="str">
            <v>HGC20250228003-0314</v>
          </cell>
        </row>
        <row r="1838">
          <cell r="F1838" t="str">
            <v>HGC-Lib-26027603</v>
          </cell>
        </row>
        <row r="1839">
          <cell r="C1839" t="str">
            <v>PSM-ZM202506170006-0188</v>
          </cell>
        </row>
        <row r="1839">
          <cell r="F1839" t="str">
            <v>HGC-Lib-26028162</v>
          </cell>
        </row>
        <row r="1840">
          <cell r="C1840" t="str">
            <v>PSM-ZM202506170006-0188</v>
          </cell>
        </row>
        <row r="1840">
          <cell r="F1840" t="str">
            <v>HGC-Lib-26028163</v>
          </cell>
        </row>
        <row r="1841">
          <cell r="C1841" t="str">
            <v>PSM-ZM202506170006-0188</v>
          </cell>
        </row>
        <row r="1841">
          <cell r="F1841" t="str">
            <v>HGC-Lib-26028164</v>
          </cell>
        </row>
        <row r="1842">
          <cell r="C1842" t="str">
            <v>PSM-ZM202506170006-0188</v>
          </cell>
        </row>
        <row r="1842">
          <cell r="F1842" t="str">
            <v>HGC-Lib-26028165</v>
          </cell>
        </row>
        <row r="1843">
          <cell r="C1843" t="str">
            <v>PSM-ZM202506170006-0188</v>
          </cell>
        </row>
        <row r="1843">
          <cell r="F1843" t="str">
            <v>HGC-Lib-26028166</v>
          </cell>
        </row>
        <row r="1844">
          <cell r="C1844" t="str">
            <v>PSM-ZM202506170006-0188</v>
          </cell>
        </row>
        <row r="1844">
          <cell r="F1844" t="str">
            <v>HGC-Lib-26028167</v>
          </cell>
        </row>
        <row r="1845">
          <cell r="C1845" t="str">
            <v>PSM-ZM202506170006-0188</v>
          </cell>
        </row>
        <row r="1845">
          <cell r="F1845" t="str">
            <v>HGC-Lib-26028168</v>
          </cell>
        </row>
        <row r="1846">
          <cell r="C1846" t="str">
            <v>PSM-ZM202506170006-0188</v>
          </cell>
        </row>
        <row r="1846">
          <cell r="F1846" t="str">
            <v>HGC-Lib-26028169</v>
          </cell>
        </row>
        <row r="1847">
          <cell r="C1847" t="str">
            <v>PSM-ZM202506170006-0188</v>
          </cell>
        </row>
        <row r="1847">
          <cell r="F1847" t="str">
            <v>HGC-Lib-26028170</v>
          </cell>
        </row>
        <row r="1848">
          <cell r="C1848" t="str">
            <v>PSM-ZM202506170006-0188</v>
          </cell>
        </row>
        <row r="1848">
          <cell r="F1848" t="str">
            <v>HGC-Lib-26028171</v>
          </cell>
        </row>
        <row r="1849">
          <cell r="C1849" t="str">
            <v>PSM-ZM202506170006-0188</v>
          </cell>
        </row>
        <row r="1849">
          <cell r="F1849" t="str">
            <v>HGC-Lib-26028172</v>
          </cell>
        </row>
        <row r="1850">
          <cell r="C1850" t="str">
            <v>PSM-ZM202506170006-0188</v>
          </cell>
        </row>
        <row r="1850">
          <cell r="F1850" t="str">
            <v>HGC-Lib-26028173</v>
          </cell>
        </row>
        <row r="1851">
          <cell r="C1851" t="str">
            <v>PSM-ZM202506170006-0188</v>
          </cell>
        </row>
        <row r="1851">
          <cell r="F1851" t="str">
            <v>HGC-Lib-26028174</v>
          </cell>
        </row>
        <row r="1852">
          <cell r="C1852" t="str">
            <v>PSM-ZM202506170006-0188</v>
          </cell>
        </row>
        <row r="1852">
          <cell r="F1852" t="str">
            <v>HGC-Lib-26028175</v>
          </cell>
        </row>
        <row r="1853">
          <cell r="C1853" t="str">
            <v>PSM-ZM202506170006-0188</v>
          </cell>
        </row>
        <row r="1853">
          <cell r="F1853" t="str">
            <v>HGC-Lib-26028176</v>
          </cell>
        </row>
        <row r="1854">
          <cell r="C1854" t="str">
            <v>PSM-ZM202506170006-0188</v>
          </cell>
        </row>
        <row r="1854">
          <cell r="F1854" t="str">
            <v>HGC-Lib-26028177</v>
          </cell>
        </row>
        <row r="1855">
          <cell r="C1855" t="str">
            <v>PSM-ZM202506170006-0188</v>
          </cell>
        </row>
        <row r="1855">
          <cell r="F1855" t="str">
            <v>HGC-Lib-26028178</v>
          </cell>
        </row>
        <row r="1856">
          <cell r="C1856" t="str">
            <v>PSM-ZM202506170006-0188</v>
          </cell>
        </row>
        <row r="1856">
          <cell r="F1856" t="str">
            <v>HGC-Lib-26028179</v>
          </cell>
        </row>
        <row r="1857">
          <cell r="C1857" t="str">
            <v>PSM-ZM202506170006-0188</v>
          </cell>
        </row>
        <row r="1857">
          <cell r="F1857" t="str">
            <v>HGC-Lib-26028180</v>
          </cell>
        </row>
        <row r="1858">
          <cell r="C1858" t="str">
            <v>PSM-ZM202506170006-0188</v>
          </cell>
        </row>
        <row r="1858">
          <cell r="F1858" t="str">
            <v>HGC-Lib-26028181</v>
          </cell>
        </row>
        <row r="1859">
          <cell r="C1859" t="str">
            <v>PSM-ZM202506170006-0188</v>
          </cell>
        </row>
        <row r="1859">
          <cell r="F1859" t="str">
            <v>HGC-Lib-26028182</v>
          </cell>
        </row>
        <row r="1860">
          <cell r="C1860" t="str">
            <v>PSM-ZM202506170006-0188</v>
          </cell>
        </row>
        <row r="1860">
          <cell r="F1860" t="str">
            <v>HGC-Lib-26028183</v>
          </cell>
        </row>
        <row r="1861">
          <cell r="C1861" t="str">
            <v>PSM-ZM202506170006-0188</v>
          </cell>
        </row>
        <row r="1861">
          <cell r="F1861" t="str">
            <v>HGC-Lib-26028184</v>
          </cell>
        </row>
        <row r="1862">
          <cell r="C1862" t="str">
            <v>PSM-ZM202506170006-0188</v>
          </cell>
        </row>
        <row r="1862">
          <cell r="F1862" t="str">
            <v>HGC-Lib-26028185</v>
          </cell>
        </row>
        <row r="1863">
          <cell r="C1863" t="str">
            <v>PSM-ZM202506170006-0188</v>
          </cell>
        </row>
        <row r="1863">
          <cell r="F1863" t="str">
            <v>HGC-Lib-26028186</v>
          </cell>
        </row>
        <row r="1864">
          <cell r="C1864" t="str">
            <v>PSM-ZM202506170006-0188</v>
          </cell>
        </row>
        <row r="1864">
          <cell r="F1864" t="str">
            <v>HGC-Lib-26028187</v>
          </cell>
        </row>
        <row r="1865">
          <cell r="C1865" t="str">
            <v>PSM-ZM202506170006-0188</v>
          </cell>
        </row>
        <row r="1865">
          <cell r="F1865" t="str">
            <v>HGC-Lib-26028188</v>
          </cell>
        </row>
        <row r="1866">
          <cell r="C1866" t="str">
            <v>PSM-ZM202506170006-0188</v>
          </cell>
        </row>
        <row r="1866">
          <cell r="F1866" t="str">
            <v>HGC-Lib-26028189</v>
          </cell>
        </row>
        <row r="1867">
          <cell r="C1867" t="str">
            <v>PSM-ZM202506170006-0188</v>
          </cell>
        </row>
        <row r="1867">
          <cell r="F1867" t="str">
            <v>HGC-Lib-26028190</v>
          </cell>
        </row>
        <row r="1868">
          <cell r="C1868" t="str">
            <v>PSM-ZM202506170006-0188</v>
          </cell>
        </row>
        <row r="1868">
          <cell r="F1868" t="str">
            <v>HGC-Lib-26028191</v>
          </cell>
        </row>
        <row r="1869">
          <cell r="C1869" t="str">
            <v>PSM-ZM202506170006-0188</v>
          </cell>
        </row>
        <row r="1869">
          <cell r="F1869" t="str">
            <v>HGC-Lib-26028192</v>
          </cell>
        </row>
        <row r="1870">
          <cell r="C1870" t="str">
            <v>PSM-ZM202506170006-0188</v>
          </cell>
        </row>
        <row r="1870">
          <cell r="F1870" t="str">
            <v>HGC-Lib-26028193</v>
          </cell>
        </row>
        <row r="1871">
          <cell r="C1871" t="str">
            <v>PSM-ZM202506170006-0188</v>
          </cell>
        </row>
        <row r="1871">
          <cell r="F1871" t="str">
            <v>HGC-Lib-26028194</v>
          </cell>
        </row>
        <row r="1872">
          <cell r="C1872" t="str">
            <v>PSM-ZM202506170006-0188</v>
          </cell>
        </row>
        <row r="1872">
          <cell r="F1872" t="str">
            <v>HGC-Lib-26028195</v>
          </cell>
        </row>
        <row r="1873">
          <cell r="C1873" t="str">
            <v>PSM-ZM202506170006-0188</v>
          </cell>
        </row>
        <row r="1873">
          <cell r="F1873" t="str">
            <v>HGC-Lib-26028196</v>
          </cell>
        </row>
        <row r="1874">
          <cell r="C1874" t="str">
            <v>PSM-ZM202506170006-0188</v>
          </cell>
        </row>
        <row r="1874">
          <cell r="F1874" t="str">
            <v>HGC-Lib-26028197</v>
          </cell>
        </row>
        <row r="1875">
          <cell r="C1875" t="str">
            <v>PSM-ZM202506170006-0188</v>
          </cell>
        </row>
        <row r="1875">
          <cell r="F1875" t="str">
            <v>HGC-Lib-26028198</v>
          </cell>
        </row>
        <row r="1876">
          <cell r="C1876" t="str">
            <v>PSM-ZM202506170006-0188</v>
          </cell>
        </row>
        <row r="1876">
          <cell r="F1876" t="str">
            <v>HGC-Lib-26028199</v>
          </cell>
        </row>
        <row r="1877">
          <cell r="C1877" t="str">
            <v>PSM-ZM202506170006-0188</v>
          </cell>
        </row>
        <row r="1877">
          <cell r="F1877" t="str">
            <v>HGC-Lib-26028200</v>
          </cell>
        </row>
        <row r="1878">
          <cell r="C1878" t="str">
            <v>PSM-ZM202506170006-0188</v>
          </cell>
        </row>
        <row r="1878">
          <cell r="F1878" t="str">
            <v>HGC-Lib-26028201</v>
          </cell>
        </row>
        <row r="1879">
          <cell r="C1879" t="str">
            <v>PSM-ZM202506170006-0188</v>
          </cell>
        </row>
        <row r="1879">
          <cell r="F1879" t="str">
            <v>HGC-Lib-26028202</v>
          </cell>
        </row>
        <row r="1880">
          <cell r="C1880" t="str">
            <v>PSM-ZM202506170006-0188</v>
          </cell>
        </row>
        <row r="1880">
          <cell r="F1880" t="str">
            <v>HGC-Lib-26028203</v>
          </cell>
        </row>
        <row r="1881">
          <cell r="C1881" t="str">
            <v>PSM-ZM202506170006-0188</v>
          </cell>
        </row>
        <row r="1881">
          <cell r="F1881" t="str">
            <v>HGC-Lib-26028204</v>
          </cell>
        </row>
        <row r="1882">
          <cell r="C1882" t="str">
            <v>PSM-ZM202506170006-0188</v>
          </cell>
        </row>
        <row r="1882">
          <cell r="F1882" t="str">
            <v>HGC-Lib-26028205</v>
          </cell>
        </row>
        <row r="1883">
          <cell r="C1883" t="str">
            <v>PSM-ZM202506170006-0188</v>
          </cell>
        </row>
        <row r="1883">
          <cell r="F1883" t="str">
            <v>HGC-Lib-26028206</v>
          </cell>
        </row>
        <row r="1884">
          <cell r="C1884" t="str">
            <v>PSM-ZM202506170006-0188</v>
          </cell>
        </row>
        <row r="1884">
          <cell r="F1884" t="str">
            <v>HGC-Lib-26028207</v>
          </cell>
        </row>
        <row r="1885">
          <cell r="C1885" t="str">
            <v>PSM-ZM202506170006-0188</v>
          </cell>
        </row>
        <row r="1885">
          <cell r="F1885" t="str">
            <v>HGC-Lib-26028208</v>
          </cell>
        </row>
        <row r="1886">
          <cell r="C1886" t="str">
            <v>PSM-ZM202506170006-0188</v>
          </cell>
        </row>
        <row r="1886">
          <cell r="F1886" t="str">
            <v>HGC-Lib-26028209</v>
          </cell>
        </row>
        <row r="1887">
          <cell r="C1887" t="str">
            <v>PSM-ZM202506170006-0188</v>
          </cell>
        </row>
        <row r="1887">
          <cell r="F1887" t="str">
            <v>HGC-Lib-26028210</v>
          </cell>
        </row>
        <row r="1888">
          <cell r="C1888" t="str">
            <v>PSM-ZM202506170006-0188</v>
          </cell>
        </row>
        <row r="1888">
          <cell r="F1888" t="str">
            <v>HGC-Lib-26028211</v>
          </cell>
        </row>
        <row r="1889">
          <cell r="C1889" t="str">
            <v>PSM-ZM202506170006-0188</v>
          </cell>
        </row>
        <row r="1889">
          <cell r="F1889" t="str">
            <v>HGC-Lib-26028212</v>
          </cell>
        </row>
        <row r="1890">
          <cell r="C1890" t="str">
            <v>PSM-ZM202506170006-0188</v>
          </cell>
        </row>
        <row r="1890">
          <cell r="F1890" t="str">
            <v>HGC-Lib-26028213</v>
          </cell>
        </row>
        <row r="1891">
          <cell r="C1891" t="str">
            <v>PSM-ZM202506170006-0188</v>
          </cell>
        </row>
        <row r="1891">
          <cell r="F1891" t="str">
            <v>HGC-Lib-26028214</v>
          </cell>
        </row>
        <row r="1892">
          <cell r="C1892" t="str">
            <v>PSM-ZM202506170006-0188</v>
          </cell>
        </row>
        <row r="1892">
          <cell r="F1892" t="str">
            <v>HGC-Lib-26028215</v>
          </cell>
        </row>
        <row r="1893">
          <cell r="C1893" t="str">
            <v>PSM-ZM202506170006-0188</v>
          </cell>
        </row>
        <row r="1893">
          <cell r="F1893" t="str">
            <v>HGC-Lib-26028216</v>
          </cell>
        </row>
        <row r="1894">
          <cell r="C1894" t="str">
            <v>PSM-ZM202506170006-0188</v>
          </cell>
        </row>
        <row r="1894">
          <cell r="F1894" t="str">
            <v>HGC-Lib-26028217</v>
          </cell>
        </row>
        <row r="1895">
          <cell r="C1895" t="str">
            <v>PSM-ZM202506170006-0188</v>
          </cell>
        </row>
        <row r="1895">
          <cell r="F1895" t="str">
            <v>HGC-Lib-26028218</v>
          </cell>
        </row>
        <row r="1896">
          <cell r="C1896" t="str">
            <v>PSM-ZM202506170006-0188</v>
          </cell>
        </row>
        <row r="1896">
          <cell r="F1896" t="str">
            <v>HGC-Lib-26028219</v>
          </cell>
        </row>
        <row r="1897">
          <cell r="C1897" t="str">
            <v>PSM-ZM202506170006-0188</v>
          </cell>
        </row>
        <row r="1897">
          <cell r="F1897" t="str">
            <v>HGC-Lib-26028220</v>
          </cell>
        </row>
        <row r="1898">
          <cell r="C1898" t="str">
            <v>PSM-ZM202506170006-0188</v>
          </cell>
        </row>
        <row r="1898">
          <cell r="F1898" t="str">
            <v>HGC-Lib-26028221</v>
          </cell>
        </row>
        <row r="1899">
          <cell r="C1899" t="str">
            <v>PSM-ZM202506170006-0188</v>
          </cell>
        </row>
        <row r="1899">
          <cell r="F1899" t="str">
            <v>HGC-Lib-26028222</v>
          </cell>
        </row>
        <row r="1900">
          <cell r="C1900" t="str">
            <v>PSM-ZM202506170006-0188</v>
          </cell>
        </row>
        <row r="1900">
          <cell r="F1900" t="str">
            <v>HGC-Lib-26028223</v>
          </cell>
        </row>
        <row r="1901">
          <cell r="C1901" t="str">
            <v>PSM-ZM202506170006-0188</v>
          </cell>
        </row>
        <row r="1901">
          <cell r="F1901" t="str">
            <v>HGC-Lib-26028224</v>
          </cell>
        </row>
        <row r="1902">
          <cell r="C1902" t="str">
            <v>PSM-ZM202506170006-0188</v>
          </cell>
        </row>
        <row r="1902">
          <cell r="F1902" t="str">
            <v>HGC-Lib-26028225</v>
          </cell>
        </row>
        <row r="1903">
          <cell r="C1903" t="str">
            <v>PSM-ZM202506170006-0188</v>
          </cell>
        </row>
        <row r="1903">
          <cell r="F1903" t="str">
            <v>HGC-Lib-26028226</v>
          </cell>
        </row>
        <row r="1904">
          <cell r="C1904" t="str">
            <v>PSM-ZM202506170006-0188</v>
          </cell>
        </row>
        <row r="1904">
          <cell r="F1904" t="str">
            <v>HGC-Lib-26028227</v>
          </cell>
        </row>
        <row r="1905">
          <cell r="C1905" t="str">
            <v>PSM-ZM202506170006-0188</v>
          </cell>
        </row>
        <row r="1905">
          <cell r="F1905" t="str">
            <v>HGC-Lib-26028228</v>
          </cell>
        </row>
        <row r="1906">
          <cell r="C1906" t="str">
            <v>PSM-ZM202506170006-0188</v>
          </cell>
        </row>
        <row r="1906">
          <cell r="F1906" t="str">
            <v>HGC-Lib-26028229</v>
          </cell>
        </row>
        <row r="1907">
          <cell r="C1907" t="str">
            <v>PSM-ZM202506170006-0188</v>
          </cell>
        </row>
        <row r="1907">
          <cell r="F1907" t="str">
            <v>HGC-Lib-26028230</v>
          </cell>
        </row>
        <row r="1908">
          <cell r="C1908" t="str">
            <v>PSM-ZM202506170006-0188</v>
          </cell>
        </row>
        <row r="1908">
          <cell r="F1908" t="str">
            <v>HGC-Lib-26028231</v>
          </cell>
        </row>
        <row r="1909">
          <cell r="C1909" t="str">
            <v>PSM-ZM202506170006-0188</v>
          </cell>
        </row>
        <row r="1909">
          <cell r="F1909" t="str">
            <v>HGC-Lib-26028232</v>
          </cell>
        </row>
        <row r="1910">
          <cell r="C1910" t="str">
            <v>PSM-ZM202506170006-0188</v>
          </cell>
        </row>
        <row r="1910">
          <cell r="F1910" t="str">
            <v>HGC-Lib-26028233</v>
          </cell>
        </row>
        <row r="1911">
          <cell r="C1911" t="str">
            <v>PSM-ZM202506170006-0188</v>
          </cell>
        </row>
        <row r="1911">
          <cell r="F1911" t="str">
            <v>HGC-Lib-26028234</v>
          </cell>
        </row>
        <row r="1912">
          <cell r="C1912" t="str">
            <v>PSM-ZM202506170006-0188</v>
          </cell>
        </row>
        <row r="1912">
          <cell r="F1912" t="str">
            <v>HGC-Lib-26028235</v>
          </cell>
        </row>
        <row r="1913">
          <cell r="C1913" t="str">
            <v>PSM-ZM202506170006-0188</v>
          </cell>
        </row>
        <row r="1913">
          <cell r="F1913" t="str">
            <v>HGC-Lib-26028236</v>
          </cell>
        </row>
        <row r="1914">
          <cell r="C1914" t="str">
            <v>PSM-ZM202506170006-0188</v>
          </cell>
        </row>
        <row r="1914">
          <cell r="F1914" t="str">
            <v>HGC-Lib-26028237</v>
          </cell>
        </row>
        <row r="1915">
          <cell r="C1915" t="str">
            <v>PSM-ZM202506170006-0188</v>
          </cell>
        </row>
        <row r="1915">
          <cell r="F1915" t="str">
            <v>HGC-Lib-26028238</v>
          </cell>
        </row>
        <row r="1916">
          <cell r="C1916" t="str">
            <v>PSM-ZM202506170006-0188</v>
          </cell>
        </row>
        <row r="1916">
          <cell r="F1916" t="str">
            <v>HGC-Lib-26028239</v>
          </cell>
        </row>
        <row r="1917">
          <cell r="C1917" t="str">
            <v>PSM-ZM202506170006-0188</v>
          </cell>
        </row>
        <row r="1917">
          <cell r="F1917" t="str">
            <v>HGC-Lib-26028240</v>
          </cell>
        </row>
        <row r="1918">
          <cell r="C1918" t="str">
            <v>PSM-ZM202506170006-0188</v>
          </cell>
        </row>
        <row r="1918">
          <cell r="F1918" t="str">
            <v>HGC-Lib-26028241</v>
          </cell>
        </row>
        <row r="1919">
          <cell r="C1919" t="str">
            <v>PSM-ZM202506170006-0188</v>
          </cell>
        </row>
        <row r="1919">
          <cell r="F1919" t="str">
            <v>HGC-Lib-26028242</v>
          </cell>
        </row>
        <row r="1920">
          <cell r="C1920" t="str">
            <v>PSM-ZM202506170006-0188</v>
          </cell>
        </row>
        <row r="1920">
          <cell r="F1920" t="str">
            <v>HGC-Lib-26028243</v>
          </cell>
        </row>
        <row r="1921">
          <cell r="C1921" t="str">
            <v>PSM-ZM202506170006-0188</v>
          </cell>
        </row>
        <row r="1921">
          <cell r="F1921" t="str">
            <v>HGC-Lib-26028244</v>
          </cell>
        </row>
        <row r="1922">
          <cell r="C1922" t="str">
            <v>PSM-ZM202506170006-0188</v>
          </cell>
        </row>
        <row r="1922">
          <cell r="F1922" t="str">
            <v>HGC-Lib-26028245</v>
          </cell>
        </row>
        <row r="1923">
          <cell r="C1923" t="str">
            <v>PSM-ZM202506170006-0188</v>
          </cell>
        </row>
        <row r="1923">
          <cell r="F1923" t="str">
            <v>HGC-Lib-26028246</v>
          </cell>
        </row>
        <row r="1924">
          <cell r="C1924" t="str">
            <v>PSM-ZM202506170006-0188</v>
          </cell>
        </row>
        <row r="1924">
          <cell r="F1924" t="str">
            <v>HGC-Lib-26028247</v>
          </cell>
        </row>
        <row r="1925">
          <cell r="C1925" t="str">
            <v>PSM-ZM202506170006-0188</v>
          </cell>
        </row>
        <row r="1925">
          <cell r="F1925" t="str">
            <v>HGC-Lib-26028248</v>
          </cell>
        </row>
        <row r="1926">
          <cell r="C1926" t="str">
            <v>PSM-ZM202506170006-0188</v>
          </cell>
        </row>
        <row r="1926">
          <cell r="F1926" t="str">
            <v>HGC-Lib-26028249</v>
          </cell>
        </row>
        <row r="1927">
          <cell r="C1927" t="str">
            <v>PSM-ZM202506170006-0188</v>
          </cell>
        </row>
        <row r="1927">
          <cell r="F1927" t="str">
            <v>HGC-Lib-26028250</v>
          </cell>
        </row>
        <row r="1928">
          <cell r="C1928" t="str">
            <v>PSM-ZM202506170006-0188</v>
          </cell>
        </row>
        <row r="1928">
          <cell r="F1928" t="str">
            <v>HGC-Lib-26028251</v>
          </cell>
        </row>
        <row r="1929">
          <cell r="C1929" t="str">
            <v>PSM-ZM202506170006-0188</v>
          </cell>
        </row>
        <row r="1929">
          <cell r="F1929" t="str">
            <v>HGC-Lib-26028252</v>
          </cell>
        </row>
        <row r="1930">
          <cell r="C1930" t="str">
            <v>PSM-ZM202506170006-0188</v>
          </cell>
        </row>
        <row r="1930">
          <cell r="F1930" t="str">
            <v>HGC-Lib-26028253</v>
          </cell>
        </row>
        <row r="1931">
          <cell r="C1931" t="str">
            <v>PSM-ZM202506170006-0188</v>
          </cell>
        </row>
        <row r="1931">
          <cell r="F1931" t="str">
            <v>HGC-Lib-26028254</v>
          </cell>
        </row>
        <row r="1932">
          <cell r="C1932" t="str">
            <v>PSM-ZM202506170006-0188</v>
          </cell>
        </row>
        <row r="1932">
          <cell r="F1932" t="str">
            <v>HGC-Lib-26028255</v>
          </cell>
        </row>
        <row r="1933">
          <cell r="C1933" t="str">
            <v>PSM-ZM202506170006-0188</v>
          </cell>
        </row>
        <row r="1933">
          <cell r="F1933" t="str">
            <v>HGC-Lib-26028256</v>
          </cell>
        </row>
        <row r="1934">
          <cell r="C1934" t="str">
            <v>PSM-ZM202506170006-0188</v>
          </cell>
        </row>
        <row r="1934">
          <cell r="F1934" t="str">
            <v>HGC-Lib-26028257</v>
          </cell>
        </row>
        <row r="1935">
          <cell r="C1935" t="str">
            <v>PSM-ZM202506170006-0188</v>
          </cell>
        </row>
        <row r="1935">
          <cell r="F1935" t="str">
            <v>HGC-Lib-26028258</v>
          </cell>
        </row>
        <row r="1936">
          <cell r="C1936" t="str">
            <v>PSM-ZM202506170006-0188</v>
          </cell>
        </row>
        <row r="1936">
          <cell r="F1936" t="str">
            <v>HGC-Lib-26028259</v>
          </cell>
        </row>
        <row r="1937">
          <cell r="C1937" t="str">
            <v>PSM-ZM202506170006-0188</v>
          </cell>
        </row>
        <row r="1937">
          <cell r="F1937" t="str">
            <v>HGC-Lib-26028260</v>
          </cell>
        </row>
        <row r="1938">
          <cell r="C1938" t="str">
            <v>PSM-ZM202506170006-0188</v>
          </cell>
        </row>
        <row r="1938">
          <cell r="F1938" t="str">
            <v>HGC-Lib-26028261</v>
          </cell>
        </row>
        <row r="1939">
          <cell r="C1939" t="str">
            <v>PSM-ZM202506170006-0188</v>
          </cell>
        </row>
        <row r="1939">
          <cell r="F1939" t="str">
            <v>HGC-Lib-26028262</v>
          </cell>
        </row>
        <row r="1940">
          <cell r="C1940" t="str">
            <v>PSM-ZM202506170006-0188</v>
          </cell>
        </row>
        <row r="1940">
          <cell r="F1940" t="str">
            <v>HGC-Lib-26028263</v>
          </cell>
        </row>
        <row r="1941">
          <cell r="C1941" t="str">
            <v>PSM-ZM202506170006-0188</v>
          </cell>
        </row>
        <row r="1941">
          <cell r="F1941" t="str">
            <v>HGC-Lib-26028264</v>
          </cell>
        </row>
        <row r="1942">
          <cell r="C1942" t="str">
            <v>PSM-ZM202506170006-0188</v>
          </cell>
        </row>
        <row r="1942">
          <cell r="F1942" t="str">
            <v>HGC-Lib-26028265</v>
          </cell>
        </row>
        <row r="1943">
          <cell r="C1943" t="str">
            <v>PSM-ZM202506170006-0188</v>
          </cell>
        </row>
        <row r="1943">
          <cell r="F1943" t="str">
            <v>HGC-Lib-26028266</v>
          </cell>
        </row>
        <row r="1944">
          <cell r="C1944" t="str">
            <v>PSM-ZM202506170006-0188</v>
          </cell>
        </row>
        <row r="1944">
          <cell r="F1944" t="str">
            <v>HGC-Lib-26028267</v>
          </cell>
        </row>
        <row r="1945">
          <cell r="C1945" t="str">
            <v>PSM-ZM202506170006-0188</v>
          </cell>
        </row>
        <row r="1945">
          <cell r="F1945" t="str">
            <v>HGC-Lib-26028268</v>
          </cell>
        </row>
        <row r="1946">
          <cell r="C1946" t="str">
            <v>PSM-ZM202506170006-0188</v>
          </cell>
        </row>
        <row r="1946">
          <cell r="F1946" t="str">
            <v>HGC-Lib-26028269</v>
          </cell>
        </row>
        <row r="1947">
          <cell r="C1947" t="str">
            <v>PSM-ZM202506170006-0188</v>
          </cell>
        </row>
        <row r="1947">
          <cell r="F1947" t="str">
            <v>HGC-Lib-26028270</v>
          </cell>
        </row>
        <row r="1948">
          <cell r="C1948" t="str">
            <v>PSM-ZM202506170006-0188</v>
          </cell>
        </row>
        <row r="1948">
          <cell r="F1948" t="str">
            <v>HGC-Lib-26028271</v>
          </cell>
        </row>
        <row r="1949">
          <cell r="C1949" t="str">
            <v>PSM-ZM202506170006-0188</v>
          </cell>
        </row>
        <row r="1949">
          <cell r="F1949" t="str">
            <v>HGC-Lib-26028272</v>
          </cell>
        </row>
        <row r="1950">
          <cell r="C1950" t="str">
            <v>PSM-ZM202506170006-0188</v>
          </cell>
        </row>
        <row r="1950">
          <cell r="F1950" t="str">
            <v>HGC-Lib-26028273</v>
          </cell>
        </row>
        <row r="1951">
          <cell r="C1951" t="str">
            <v>PSM-ZM202506170006-0188</v>
          </cell>
        </row>
        <row r="1951">
          <cell r="F1951" t="str">
            <v>HGC-Lib-26028274</v>
          </cell>
        </row>
        <row r="1952">
          <cell r="C1952" t="str">
            <v>PSM-ZM202506170006-0188</v>
          </cell>
        </row>
        <row r="1952">
          <cell r="F1952" t="str">
            <v>HGC-Lib-26028275</v>
          </cell>
        </row>
        <row r="1953">
          <cell r="C1953" t="str">
            <v>PSM-ZM202506170006-0188</v>
          </cell>
        </row>
        <row r="1953">
          <cell r="F1953" t="str">
            <v>HGC-Lib-26028276</v>
          </cell>
        </row>
        <row r="1954">
          <cell r="C1954" t="str">
            <v>PSM-ZM202506170006-0188</v>
          </cell>
        </row>
        <row r="1954">
          <cell r="F1954" t="str">
            <v>HGC-Lib-26028277</v>
          </cell>
        </row>
        <row r="1955">
          <cell r="C1955" t="str">
            <v>PSM-ZM202506170006-0188</v>
          </cell>
        </row>
        <row r="1955">
          <cell r="F1955" t="str">
            <v>HGC-Lib-26028278</v>
          </cell>
        </row>
        <row r="1956">
          <cell r="C1956" t="str">
            <v>PSM-ZM202506170006-0188</v>
          </cell>
        </row>
        <row r="1956">
          <cell r="F1956" t="str">
            <v>HGC-Lib-26028279</v>
          </cell>
        </row>
        <row r="1957">
          <cell r="C1957" t="str">
            <v>PSM-ZM202506170006-0188</v>
          </cell>
        </row>
        <row r="1957">
          <cell r="F1957" t="str">
            <v>HGC-Lib-26028280</v>
          </cell>
        </row>
        <row r="1958">
          <cell r="C1958" t="str">
            <v>HGC20250228003-0314</v>
          </cell>
        </row>
        <row r="1958">
          <cell r="F1958" t="str">
            <v>HGC-Lib-26027548</v>
          </cell>
        </row>
        <row r="1959">
          <cell r="C1959" t="str">
            <v>HGC20250228003-0314</v>
          </cell>
        </row>
        <row r="1959">
          <cell r="F1959" t="str">
            <v>HGC-Lib-26027549</v>
          </cell>
        </row>
        <row r="1960">
          <cell r="C1960" t="str">
            <v>HGC20250228003-0314</v>
          </cell>
        </row>
        <row r="1960">
          <cell r="F1960" t="str">
            <v>HGC-Lib-26027550</v>
          </cell>
        </row>
        <row r="1961">
          <cell r="C1961" t="str">
            <v>HGC20250228003-0314</v>
          </cell>
        </row>
        <row r="1961">
          <cell r="F1961" t="str">
            <v>HGC-Lib-26027551</v>
          </cell>
        </row>
        <row r="1962">
          <cell r="C1962" t="str">
            <v>HGC20250228003-0314</v>
          </cell>
        </row>
        <row r="1962">
          <cell r="F1962" t="str">
            <v>HGC-Lib-26027552</v>
          </cell>
        </row>
        <row r="1963">
          <cell r="C1963" t="str">
            <v>HGC20250228003-0314</v>
          </cell>
        </row>
        <row r="1963">
          <cell r="F1963" t="str">
            <v>HGC-Lib-26027553</v>
          </cell>
        </row>
        <row r="1964">
          <cell r="C1964" t="str">
            <v>HGC20250228003-0314</v>
          </cell>
        </row>
        <row r="1964">
          <cell r="F1964" t="str">
            <v>HGC-Lib-26027554</v>
          </cell>
        </row>
        <row r="1965">
          <cell r="C1965" t="str">
            <v>HGC20250228003-0314</v>
          </cell>
        </row>
        <row r="1965">
          <cell r="F1965" t="str">
            <v>HGC-Lib-26027555</v>
          </cell>
        </row>
        <row r="1966">
          <cell r="C1966" t="str">
            <v>HGC20250228003-0314</v>
          </cell>
        </row>
        <row r="1966">
          <cell r="F1966" t="str">
            <v>HGC-Lib-26027556</v>
          </cell>
        </row>
        <row r="1967">
          <cell r="C1967" t="str">
            <v>HGC20250228003-0314</v>
          </cell>
        </row>
        <row r="1967">
          <cell r="F1967" t="str">
            <v>HGC-Lib-26027557</v>
          </cell>
        </row>
        <row r="1968">
          <cell r="C1968" t="str">
            <v>HGC20250228003-0314</v>
          </cell>
        </row>
        <row r="1968">
          <cell r="F1968" t="str">
            <v>HGC-Lib-26027558</v>
          </cell>
        </row>
        <row r="1969">
          <cell r="C1969" t="str">
            <v>HGC20250228003-0314</v>
          </cell>
        </row>
        <row r="1969">
          <cell r="F1969" t="str">
            <v>HGC-Lib-26027559</v>
          </cell>
        </row>
        <row r="1970">
          <cell r="C1970" t="str">
            <v>HGC20250228003-0314</v>
          </cell>
        </row>
        <row r="1970">
          <cell r="F1970" t="str">
            <v>HGC-Lib-26027560</v>
          </cell>
        </row>
        <row r="1971">
          <cell r="C1971" t="str">
            <v>HGC20250228003-0314</v>
          </cell>
        </row>
        <row r="1971">
          <cell r="F1971" t="str">
            <v>HGC-Lib-26027561</v>
          </cell>
        </row>
        <row r="1972">
          <cell r="C1972" t="str">
            <v>HGC20250228003-0314</v>
          </cell>
        </row>
        <row r="1972">
          <cell r="F1972" t="str">
            <v>HGC-Lib-26027562</v>
          </cell>
        </row>
        <row r="1973">
          <cell r="C1973" t="str">
            <v>HGC20250228003-0314</v>
          </cell>
        </row>
        <row r="1973">
          <cell r="F1973" t="str">
            <v>HGC-Lib-26027563</v>
          </cell>
        </row>
        <row r="1974">
          <cell r="C1974" t="str">
            <v>HGC20250228003-0314</v>
          </cell>
        </row>
        <row r="1974">
          <cell r="F1974" t="str">
            <v>HGC-Lib-26027564</v>
          </cell>
        </row>
        <row r="1975">
          <cell r="C1975" t="str">
            <v>HGC20250228003-0314</v>
          </cell>
        </row>
        <row r="1975">
          <cell r="F1975" t="str">
            <v>HGC-Lib-26027565</v>
          </cell>
        </row>
        <row r="1976">
          <cell r="C1976" t="str">
            <v>HGC20250228003-0314</v>
          </cell>
        </row>
        <row r="1976">
          <cell r="F1976" t="str">
            <v>HGC-Lib-26027566</v>
          </cell>
        </row>
        <row r="1977">
          <cell r="C1977" t="str">
            <v>HGC20250228003-0314</v>
          </cell>
        </row>
        <row r="1977">
          <cell r="F1977" t="str">
            <v>HGC-Lib-26027567</v>
          </cell>
        </row>
        <row r="1978">
          <cell r="C1978" t="str">
            <v>HGC20250228003-0314</v>
          </cell>
        </row>
        <row r="1978">
          <cell r="F1978" t="str">
            <v>HGC-Lib-26027568</v>
          </cell>
        </row>
        <row r="1979">
          <cell r="C1979" t="str">
            <v>HGC20250228003-0314</v>
          </cell>
        </row>
        <row r="1979">
          <cell r="F1979" t="str">
            <v>HGC-Lib-26027569</v>
          </cell>
        </row>
        <row r="1980">
          <cell r="C1980" t="str">
            <v>HGC20250228003-0314</v>
          </cell>
        </row>
        <row r="1980">
          <cell r="F1980" t="str">
            <v>HGC-Lib-26027570</v>
          </cell>
        </row>
        <row r="1981">
          <cell r="C1981" t="str">
            <v>HGC20250228003-0314</v>
          </cell>
        </row>
        <row r="1981">
          <cell r="F1981" t="str">
            <v>HGC-Lib-26027571</v>
          </cell>
        </row>
        <row r="1982">
          <cell r="C1982" t="str">
            <v>HGC20250228003-0314</v>
          </cell>
        </row>
        <row r="1982">
          <cell r="F1982" t="str">
            <v>HGC-Lib-26027572</v>
          </cell>
        </row>
        <row r="1983">
          <cell r="C1983" t="str">
            <v>HGC20250228003-0314</v>
          </cell>
        </row>
        <row r="1983">
          <cell r="F1983" t="str">
            <v>HGC-Lib-26027573</v>
          </cell>
        </row>
        <row r="1984">
          <cell r="C1984" t="str">
            <v>HGC20250228003-0314</v>
          </cell>
        </row>
        <row r="1984">
          <cell r="F1984" t="str">
            <v>HGC-Lib-26027574</v>
          </cell>
        </row>
        <row r="1985">
          <cell r="C1985" t="str">
            <v>PSM-ZM202506170006-0188</v>
          </cell>
        </row>
        <row r="1985">
          <cell r="F1985" t="str">
            <v>HGC-POOL-26028281</v>
          </cell>
        </row>
        <row r="1986">
          <cell r="C1986" t="str">
            <v>PSM-ZM202506170006-0188</v>
          </cell>
        </row>
        <row r="1986">
          <cell r="F1986" t="str">
            <v>HGC-POOL-26028282</v>
          </cell>
        </row>
        <row r="1987">
          <cell r="C1987" t="str">
            <v>PSM-ZM202506170006-0188</v>
          </cell>
        </row>
        <row r="1987">
          <cell r="F1987" t="str">
            <v>HGC-POOL-26028283</v>
          </cell>
        </row>
        <row r="1988">
          <cell r="C1988" t="str">
            <v>PSM-ZM202506170006-0188</v>
          </cell>
        </row>
        <row r="1988">
          <cell r="F1988" t="str">
            <v>HGC-POOL-26028284</v>
          </cell>
        </row>
        <row r="1989">
          <cell r="C1989" t="str">
            <v>PSM-ZM202506170006-0188</v>
          </cell>
        </row>
        <row r="1989">
          <cell r="F1989" t="str">
            <v>HGC-POOL-26028285</v>
          </cell>
        </row>
        <row r="1990">
          <cell r="C1990" t="str">
            <v>PSM-ZM202506170006-0188</v>
          </cell>
        </row>
        <row r="1990">
          <cell r="F1990" t="str">
            <v>HGC-POOL-26028286</v>
          </cell>
        </row>
        <row r="1991">
          <cell r="C1991" t="str">
            <v>PSM-ZM202508080010-0075</v>
          </cell>
        </row>
        <row r="1991">
          <cell r="F1991" t="str">
            <v>HGC-POOL-26027868</v>
          </cell>
        </row>
        <row r="1992">
          <cell r="C1992" t="str">
            <v>PSM-ZM202512160005-0105</v>
          </cell>
        </row>
        <row r="1992">
          <cell r="F1992" t="str">
            <v>HGC-Lib-26027869</v>
          </cell>
        </row>
        <row r="1993">
          <cell r="C1993" t="str">
            <v>PSM-ZM202512160005-0105</v>
          </cell>
        </row>
        <row r="1993">
          <cell r="F1993" t="str">
            <v>HGC-Lib-26027870</v>
          </cell>
        </row>
        <row r="1994">
          <cell r="C1994" t="str">
            <v>PSM-ZM202512160005-0105</v>
          </cell>
        </row>
        <row r="1994">
          <cell r="F1994" t="str">
            <v>HGC-Lib-26027871</v>
          </cell>
        </row>
        <row r="1995">
          <cell r="C1995" t="str">
            <v>PSM-ZM202512160005-0105</v>
          </cell>
        </row>
        <row r="1995">
          <cell r="F1995" t="str">
            <v>HGC-Lib-26027872</v>
          </cell>
        </row>
        <row r="1996">
          <cell r="C1996" t="str">
            <v>PSM-ZM202512160005-0105</v>
          </cell>
        </row>
        <row r="1996">
          <cell r="F1996" t="str">
            <v>HGC-Lib-26027873</v>
          </cell>
        </row>
        <row r="1997">
          <cell r="C1997" t="str">
            <v>PSM-ZM202512160005-0105</v>
          </cell>
        </row>
        <row r="1997">
          <cell r="F1997" t="str">
            <v>HGC-Lib-26027874</v>
          </cell>
        </row>
        <row r="1998">
          <cell r="C1998" t="str">
            <v>PSM-ZM202512160005-0105</v>
          </cell>
        </row>
        <row r="1998">
          <cell r="F1998" t="str">
            <v>HGC-Lib-26027875</v>
          </cell>
        </row>
        <row r="1999">
          <cell r="C1999" t="str">
            <v>PSM-ZM202512160005-0105</v>
          </cell>
        </row>
        <row r="1999">
          <cell r="F1999" t="str">
            <v>HGC-Lib-26027876</v>
          </cell>
        </row>
        <row r="2000">
          <cell r="C2000" t="str">
            <v>PSM-ZM202512160005-0105</v>
          </cell>
        </row>
        <row r="2000">
          <cell r="F2000" t="str">
            <v>HGC-Lib-26027877</v>
          </cell>
        </row>
        <row r="2001">
          <cell r="C2001" t="str">
            <v>PSM-ZM202512160005-0105</v>
          </cell>
        </row>
        <row r="2001">
          <cell r="F2001" t="str">
            <v>HGC-Lib-26027878</v>
          </cell>
        </row>
        <row r="2002">
          <cell r="C2002" t="str">
            <v>PSM-ZM202512160005-0105</v>
          </cell>
        </row>
        <row r="2002">
          <cell r="F2002" t="str">
            <v>HGC-Lib-26027879</v>
          </cell>
        </row>
        <row r="2003">
          <cell r="C2003" t="str">
            <v>PSM-ZM202512160005-0105</v>
          </cell>
        </row>
        <row r="2003">
          <cell r="F2003" t="str">
            <v>HGC-Lib-26027880</v>
          </cell>
        </row>
        <row r="2004">
          <cell r="C2004" t="str">
            <v>PSM-ZM202512160005-0105</v>
          </cell>
        </row>
        <row r="2004">
          <cell r="F2004" t="str">
            <v>HGC-Lib-26027881</v>
          </cell>
        </row>
        <row r="2005">
          <cell r="C2005" t="str">
            <v>PSM-ZM202512160005-0105</v>
          </cell>
        </row>
        <row r="2005">
          <cell r="F2005" t="str">
            <v>HGC-Lib-26027882</v>
          </cell>
        </row>
        <row r="2006">
          <cell r="C2006" t="str">
            <v>PSM-ZM202512160005-0105</v>
          </cell>
        </row>
        <row r="2006">
          <cell r="F2006" t="str">
            <v>HGC-Lib-26027883</v>
          </cell>
        </row>
        <row r="2007">
          <cell r="C2007" t="str">
            <v>PSM-ZM202512160005-0105</v>
          </cell>
        </row>
        <row r="2007">
          <cell r="F2007" t="str">
            <v>HGC-Lib-26027884</v>
          </cell>
        </row>
        <row r="2008">
          <cell r="C2008" t="str">
            <v>PSM-ZM202512160005-0105</v>
          </cell>
        </row>
        <row r="2008">
          <cell r="F2008" t="str">
            <v>HGC-Lib-26027885</v>
          </cell>
        </row>
        <row r="2009">
          <cell r="C2009" t="str">
            <v>PSM-ZM202512160005-0105</v>
          </cell>
        </row>
        <row r="2009">
          <cell r="F2009" t="str">
            <v>HGC-Lib-26027886</v>
          </cell>
        </row>
        <row r="2010">
          <cell r="C2010" t="str">
            <v>PSM-ZM202512160005-0105</v>
          </cell>
        </row>
        <row r="2010">
          <cell r="F2010" t="str">
            <v>HGC-Lib-26027887</v>
          </cell>
        </row>
        <row r="2011">
          <cell r="C2011" t="str">
            <v>PSM-ZM202512160005-0105</v>
          </cell>
        </row>
        <row r="2011">
          <cell r="F2011" t="str">
            <v>HGC-Lib-26027888</v>
          </cell>
        </row>
        <row r="2012">
          <cell r="C2012" t="str">
            <v>PSM-ZM202512160005-0105</v>
          </cell>
        </row>
        <row r="2012">
          <cell r="F2012" t="str">
            <v>HGC-Lib-26027889</v>
          </cell>
        </row>
        <row r="2013">
          <cell r="C2013" t="str">
            <v>PSM-ZM202512160005-0105</v>
          </cell>
        </row>
        <row r="2013">
          <cell r="F2013" t="str">
            <v>HGC-Lib-26027890</v>
          </cell>
        </row>
        <row r="2014">
          <cell r="C2014" t="str">
            <v>PSM-ZM202512160005-0105</v>
          </cell>
        </row>
        <row r="2014">
          <cell r="F2014" t="str">
            <v>HGC-Lib-26027891</v>
          </cell>
        </row>
        <row r="2015">
          <cell r="C2015" t="str">
            <v>PSM-ZM202512160005-0105</v>
          </cell>
        </row>
        <row r="2015">
          <cell r="F2015" t="str">
            <v>HGC-Lib-26027892</v>
          </cell>
        </row>
        <row r="2016">
          <cell r="C2016" t="str">
            <v>PSM-ZM202512160005-0105</v>
          </cell>
        </row>
        <row r="2016">
          <cell r="F2016" t="str">
            <v>HGC-Lib-26027893</v>
          </cell>
        </row>
        <row r="2017">
          <cell r="C2017" t="str">
            <v>PSM-ZM202512160005-0105</v>
          </cell>
        </row>
        <row r="2017">
          <cell r="F2017" t="str">
            <v>HGC-Lib-26027894</v>
          </cell>
        </row>
        <row r="2018">
          <cell r="C2018" t="str">
            <v>PSM-ZM202512160005-0105</v>
          </cell>
        </row>
        <row r="2018">
          <cell r="F2018" t="str">
            <v>HGC-Lib-26027895</v>
          </cell>
        </row>
        <row r="2019">
          <cell r="C2019" t="str">
            <v>PSM-ZM202512160005-0105</v>
          </cell>
        </row>
        <row r="2019">
          <cell r="F2019" t="str">
            <v>HGC-Lib-26027896</v>
          </cell>
        </row>
        <row r="2020">
          <cell r="C2020" t="str">
            <v>PSM-ZM202512160005-0105</v>
          </cell>
        </row>
        <row r="2020">
          <cell r="F2020" t="str">
            <v>HGC-Lib-26027897</v>
          </cell>
        </row>
        <row r="2021">
          <cell r="C2021" t="str">
            <v>PSM-ZM202512160005-0105</v>
          </cell>
        </row>
        <row r="2021">
          <cell r="F2021" t="str">
            <v>HGC-Lib-26027898</v>
          </cell>
        </row>
        <row r="2022">
          <cell r="C2022" t="str">
            <v>PSM-ZM202512160005-0105</v>
          </cell>
        </row>
        <row r="2022">
          <cell r="F2022" t="str">
            <v>HGC-Lib-26027899</v>
          </cell>
        </row>
        <row r="2023">
          <cell r="C2023" t="str">
            <v>PSM-ZM202512160005-0105</v>
          </cell>
        </row>
        <row r="2023">
          <cell r="F2023" t="str">
            <v>HGC-Lib-26027900</v>
          </cell>
        </row>
        <row r="2024">
          <cell r="C2024" t="str">
            <v>PSM-ZM202512160005-0105</v>
          </cell>
        </row>
        <row r="2024">
          <cell r="F2024" t="str">
            <v>HGC-Lib-26027901</v>
          </cell>
        </row>
        <row r="2025">
          <cell r="C2025" t="str">
            <v>PSM-ZM202512160005-0105</v>
          </cell>
        </row>
        <row r="2025">
          <cell r="F2025" t="str">
            <v>HGC-Lib-26027902</v>
          </cell>
        </row>
        <row r="2026">
          <cell r="C2026" t="str">
            <v>PSM-ZM202512160005-0105</v>
          </cell>
        </row>
        <row r="2026">
          <cell r="F2026" t="str">
            <v>HGC-Lib-26027903</v>
          </cell>
        </row>
        <row r="2027">
          <cell r="C2027" t="str">
            <v>PSM-ZM202512160005-0105</v>
          </cell>
        </row>
        <row r="2027">
          <cell r="F2027" t="str">
            <v>HGC-Lib-26027904</v>
          </cell>
        </row>
        <row r="2028">
          <cell r="C2028" t="str">
            <v>PSM-ZM202512160005-0105</v>
          </cell>
        </row>
        <row r="2028">
          <cell r="F2028" t="str">
            <v>HGC-Lib-26027905</v>
          </cell>
        </row>
        <row r="2029">
          <cell r="C2029" t="str">
            <v>PSM-ZM202512160005-0105</v>
          </cell>
        </row>
        <row r="2029">
          <cell r="F2029" t="str">
            <v>HGC-Lib-26027906</v>
          </cell>
        </row>
        <row r="2030">
          <cell r="C2030" t="str">
            <v>PSM-ZM202512160005-0105</v>
          </cell>
        </row>
        <row r="2030">
          <cell r="F2030" t="str">
            <v>HGC-Lib-26027907</v>
          </cell>
        </row>
        <row r="2031">
          <cell r="C2031" t="str">
            <v>PSM-ZM202512160005-0105</v>
          </cell>
        </row>
        <row r="2031">
          <cell r="F2031" t="str">
            <v>HGC-Lib-26027908</v>
          </cell>
        </row>
        <row r="2032">
          <cell r="C2032" t="str">
            <v>PSM-ZM202512160005-0105</v>
          </cell>
        </row>
        <row r="2032">
          <cell r="F2032" t="str">
            <v>HGC-Lib-26027909</v>
          </cell>
        </row>
        <row r="2033">
          <cell r="C2033" t="str">
            <v>PSM-ZM202512160005-0105</v>
          </cell>
        </row>
        <row r="2033">
          <cell r="F2033" t="str">
            <v>HGC-Lib-26027910</v>
          </cell>
        </row>
        <row r="2034">
          <cell r="C2034" t="str">
            <v>PSM-ZM202512160005-0105</v>
          </cell>
        </row>
        <row r="2034">
          <cell r="F2034" t="str">
            <v>HGC-Lib-26027911</v>
          </cell>
        </row>
        <row r="2035">
          <cell r="C2035" t="str">
            <v>PSM-ZM202512160005-0105</v>
          </cell>
        </row>
        <row r="2035">
          <cell r="F2035" t="str">
            <v>HGC-Lib-26027912</v>
          </cell>
        </row>
        <row r="2036">
          <cell r="C2036" t="str">
            <v>PSM-ZM202512160005-0105</v>
          </cell>
        </row>
        <row r="2036">
          <cell r="F2036" t="str">
            <v>HGC-Lib-26027913</v>
          </cell>
        </row>
        <row r="2037">
          <cell r="C2037" t="str">
            <v>PSM-ZM202512160005-0105</v>
          </cell>
        </row>
        <row r="2037">
          <cell r="F2037" t="str">
            <v>HGC-Lib-26027914</v>
          </cell>
        </row>
        <row r="2038">
          <cell r="C2038" t="str">
            <v>PSM-ZM202512160005-0105</v>
          </cell>
        </row>
        <row r="2038">
          <cell r="F2038" t="str">
            <v>HGC-Lib-26027915</v>
          </cell>
        </row>
        <row r="2039">
          <cell r="C2039" t="str">
            <v>PSM-ZM202512160005-0105</v>
          </cell>
        </row>
        <row r="2039">
          <cell r="F2039" t="str">
            <v>HGC-Lib-26027916</v>
          </cell>
        </row>
        <row r="2040">
          <cell r="C2040" t="str">
            <v>PSM-ZM202512160005-0105</v>
          </cell>
        </row>
        <row r="2040">
          <cell r="F2040" t="str">
            <v>HGC-Lib-26027917</v>
          </cell>
        </row>
        <row r="2041">
          <cell r="C2041" t="str">
            <v>PSM-ZM202512160005-0105</v>
          </cell>
        </row>
        <row r="2041">
          <cell r="F2041" t="str">
            <v>HGC-Lib-26027918</v>
          </cell>
        </row>
        <row r="2042">
          <cell r="C2042" t="str">
            <v>PSM-ZM202512160005-0105</v>
          </cell>
        </row>
        <row r="2042">
          <cell r="F2042" t="str">
            <v>HGC-Lib-26027919</v>
          </cell>
        </row>
        <row r="2043">
          <cell r="C2043" t="str">
            <v>PSM-ZM202512160005-0105</v>
          </cell>
        </row>
        <row r="2043">
          <cell r="F2043" t="str">
            <v>HGC-Lib-26027920</v>
          </cell>
        </row>
        <row r="2044">
          <cell r="C2044" t="str">
            <v>PSM-ZM202512160005-0105</v>
          </cell>
        </row>
        <row r="2044">
          <cell r="F2044" t="str">
            <v>HGC-Lib-26027921</v>
          </cell>
        </row>
        <row r="2045">
          <cell r="C2045" t="str">
            <v>PSM-ZM202512160005-0105</v>
          </cell>
        </row>
        <row r="2045">
          <cell r="F2045" t="str">
            <v>HGC-Lib-26027922</v>
          </cell>
        </row>
        <row r="2046">
          <cell r="C2046" t="str">
            <v>PSM-ZM202512160005-0105</v>
          </cell>
        </row>
        <row r="2046">
          <cell r="F2046" t="str">
            <v>HGC-Lib-26027923</v>
          </cell>
        </row>
        <row r="2047">
          <cell r="C2047" t="str">
            <v>PSM-ZM202512160005-0106</v>
          </cell>
        </row>
        <row r="2047">
          <cell r="F2047" t="str">
            <v>HGC-Lib-26027924</v>
          </cell>
        </row>
        <row r="2048">
          <cell r="C2048" t="str">
            <v>PSM-ZM202512160005-0106</v>
          </cell>
        </row>
        <row r="2048">
          <cell r="F2048" t="str">
            <v>HGC-Lib-26027925</v>
          </cell>
        </row>
        <row r="2049">
          <cell r="C2049" t="str">
            <v>PSM-ZM202512160005-0106</v>
          </cell>
        </row>
        <row r="2049">
          <cell r="F2049" t="str">
            <v>HGC-Lib-26027926</v>
          </cell>
        </row>
        <row r="2050">
          <cell r="C2050" t="str">
            <v>PSM-ZM202512160005-0106</v>
          </cell>
        </row>
        <row r="2050">
          <cell r="F2050" t="str">
            <v>HGC-Lib-26027927</v>
          </cell>
        </row>
        <row r="2051">
          <cell r="C2051" t="str">
            <v>PSM-ZM202512160005-0106</v>
          </cell>
        </row>
        <row r="2051">
          <cell r="F2051" t="str">
            <v>HGC-Lib-26027928</v>
          </cell>
        </row>
        <row r="2052">
          <cell r="C2052" t="str">
            <v>PSM-ZM202512160005-0106</v>
          </cell>
        </row>
        <row r="2052">
          <cell r="F2052" t="str">
            <v>HGC-Lib-26027929</v>
          </cell>
        </row>
        <row r="2053">
          <cell r="C2053" t="str">
            <v>PSM-ZM202512160005-0106</v>
          </cell>
        </row>
        <row r="2053">
          <cell r="F2053" t="str">
            <v>HGC-Lib-26027930</v>
          </cell>
        </row>
        <row r="2054">
          <cell r="C2054" t="str">
            <v>PSM-ZM202512160005-0106</v>
          </cell>
        </row>
        <row r="2054">
          <cell r="F2054" t="str">
            <v>HGC-Lib-26027931</v>
          </cell>
        </row>
        <row r="2055">
          <cell r="C2055" t="str">
            <v>PSM-ZM202512160005-0106</v>
          </cell>
        </row>
        <row r="2055">
          <cell r="F2055" t="str">
            <v>HGC-Lib-26027932</v>
          </cell>
        </row>
        <row r="2056">
          <cell r="C2056" t="str">
            <v>PSM-ZM202512160005-0106</v>
          </cell>
        </row>
        <row r="2056">
          <cell r="F2056" t="str">
            <v>HGC-Lib-26027933</v>
          </cell>
        </row>
        <row r="2057">
          <cell r="C2057" t="str">
            <v>PSM-ZM202512160005-0106</v>
          </cell>
        </row>
        <row r="2057">
          <cell r="F2057" t="str">
            <v>HGC-Lib-26027934</v>
          </cell>
        </row>
        <row r="2058">
          <cell r="C2058" t="str">
            <v>PSM-ZM202512160005-0106</v>
          </cell>
        </row>
        <row r="2058">
          <cell r="F2058" t="str">
            <v>HGC-Lib-26027935</v>
          </cell>
        </row>
        <row r="2059">
          <cell r="C2059" t="str">
            <v>PSM-ZM202512160005-0106</v>
          </cell>
        </row>
        <row r="2059">
          <cell r="F2059" t="str">
            <v>HGC-Lib-26027936</v>
          </cell>
        </row>
        <row r="2060">
          <cell r="C2060" t="str">
            <v>PSM-ZM202512160005-0106</v>
          </cell>
        </row>
        <row r="2060">
          <cell r="F2060" t="str">
            <v>HGC-Lib-26027937</v>
          </cell>
        </row>
        <row r="2061">
          <cell r="C2061" t="str">
            <v>PSM-ZM202512160005-0106</v>
          </cell>
        </row>
        <row r="2061">
          <cell r="F2061" t="str">
            <v>HGC-Lib-26027938</v>
          </cell>
        </row>
        <row r="2062">
          <cell r="C2062" t="str">
            <v>PSM-ZM202512160005-0106</v>
          </cell>
        </row>
        <row r="2062">
          <cell r="F2062" t="str">
            <v>HGC-Lib-26027939</v>
          </cell>
        </row>
        <row r="2063">
          <cell r="C2063" t="str">
            <v>PSM-ZM202512160005-0106</v>
          </cell>
        </row>
        <row r="2063">
          <cell r="F2063" t="str">
            <v>HGC-Lib-26027940</v>
          </cell>
        </row>
        <row r="2064">
          <cell r="C2064" t="str">
            <v>PSM-ZM202512160005-0106</v>
          </cell>
        </row>
        <row r="2064">
          <cell r="F2064" t="str">
            <v>HGC-Lib-26027941</v>
          </cell>
        </row>
        <row r="2065">
          <cell r="C2065" t="str">
            <v>PSM-ZM202512160005-0106</v>
          </cell>
        </row>
        <row r="2065">
          <cell r="F2065" t="str">
            <v>HGC-Lib-26027942</v>
          </cell>
        </row>
        <row r="2066">
          <cell r="C2066" t="str">
            <v>PSM-ZM202512160005-0106</v>
          </cell>
        </row>
        <row r="2066">
          <cell r="F2066" t="str">
            <v>HGC-Lib-26027943</v>
          </cell>
        </row>
        <row r="2067">
          <cell r="C2067" t="str">
            <v>PSM-ZM202512160005-0106</v>
          </cell>
        </row>
        <row r="2067">
          <cell r="F2067" t="str">
            <v>HGC-Lib-26027944</v>
          </cell>
        </row>
        <row r="2068">
          <cell r="C2068" t="str">
            <v>PSM-ZM202512160005-0106</v>
          </cell>
        </row>
        <row r="2068">
          <cell r="F2068" t="str">
            <v>HGC-Lib-26027945</v>
          </cell>
        </row>
        <row r="2069">
          <cell r="C2069" t="str">
            <v>PSM-ZM202512160005-0106</v>
          </cell>
        </row>
        <row r="2069">
          <cell r="F2069" t="str">
            <v>HGC-Lib-26027946</v>
          </cell>
        </row>
        <row r="2070">
          <cell r="C2070" t="str">
            <v>PSM-ZM202512160005-0106</v>
          </cell>
        </row>
        <row r="2070">
          <cell r="F2070" t="str">
            <v>HGC-Lib-26027947</v>
          </cell>
        </row>
        <row r="2071">
          <cell r="C2071" t="str">
            <v>PSM-ZM202512160005-0106</v>
          </cell>
        </row>
        <row r="2071">
          <cell r="F2071" t="str">
            <v>HGC-Lib-26027948</v>
          </cell>
        </row>
        <row r="2072">
          <cell r="C2072" t="str">
            <v>PSM-ZM202512160005-0106</v>
          </cell>
        </row>
        <row r="2072">
          <cell r="F2072" t="str">
            <v>HGC-Lib-26027949</v>
          </cell>
        </row>
        <row r="2073">
          <cell r="C2073" t="str">
            <v>PSM-ZM202512160005-0106</v>
          </cell>
        </row>
        <row r="2073">
          <cell r="F2073" t="str">
            <v>HGC-Lib-26027950</v>
          </cell>
        </row>
        <row r="2074">
          <cell r="C2074" t="str">
            <v>PSM-ZM202512160005-0106</v>
          </cell>
        </row>
        <row r="2074">
          <cell r="F2074" t="str">
            <v>HGC-Lib-26027951</v>
          </cell>
        </row>
        <row r="2075">
          <cell r="C2075" t="str">
            <v>PSM-ZM202512160005-0106</v>
          </cell>
        </row>
        <row r="2075">
          <cell r="F2075" t="str">
            <v>HGC-Lib-26027952</v>
          </cell>
        </row>
        <row r="2076">
          <cell r="C2076" t="str">
            <v>PSM-ZM202512160005-0106</v>
          </cell>
        </row>
        <row r="2076">
          <cell r="F2076" t="str">
            <v>HGC-Lib-26027953</v>
          </cell>
        </row>
        <row r="2077">
          <cell r="C2077" t="str">
            <v>PSM-ZM202512160005-0106</v>
          </cell>
        </row>
        <row r="2077">
          <cell r="F2077" t="str">
            <v>HGC-Lib-26027954</v>
          </cell>
        </row>
        <row r="2078">
          <cell r="C2078" t="str">
            <v>PSM-ZM202512160005-0106</v>
          </cell>
        </row>
        <row r="2078">
          <cell r="F2078" t="str">
            <v>HGC-Lib-26027955</v>
          </cell>
        </row>
        <row r="2079">
          <cell r="C2079" t="str">
            <v>PSM-ZM202512160005-0106</v>
          </cell>
        </row>
        <row r="2079">
          <cell r="F2079" t="str">
            <v>HGC-Lib-26027956</v>
          </cell>
        </row>
        <row r="2080">
          <cell r="C2080" t="str">
            <v>PSM-ZM202512160005-0106</v>
          </cell>
        </row>
        <row r="2080">
          <cell r="F2080" t="str">
            <v>HGC-Lib-26027957</v>
          </cell>
        </row>
        <row r="2081">
          <cell r="C2081" t="str">
            <v>PSM-ZM202512160005-0106</v>
          </cell>
        </row>
        <row r="2081">
          <cell r="F2081" t="str">
            <v>HGC-Lib-26027958</v>
          </cell>
        </row>
        <row r="2082">
          <cell r="C2082" t="str">
            <v>PSM-ZM202512160005-0106</v>
          </cell>
        </row>
        <row r="2082">
          <cell r="F2082" t="str">
            <v>HGC-Lib-26027959</v>
          </cell>
        </row>
        <row r="2083">
          <cell r="C2083" t="str">
            <v>PSM-ZM202512160005-0106</v>
          </cell>
        </row>
        <row r="2083">
          <cell r="F2083" t="str">
            <v>HGC-Lib-26027960</v>
          </cell>
        </row>
        <row r="2084">
          <cell r="C2084" t="str">
            <v>PSM-ZM202512160005-0106</v>
          </cell>
        </row>
        <row r="2084">
          <cell r="F2084" t="str">
            <v>HGC-Lib-26027961</v>
          </cell>
        </row>
        <row r="2085">
          <cell r="C2085" t="str">
            <v>PSM-ZM202512160005-0106</v>
          </cell>
        </row>
        <row r="2085">
          <cell r="F2085" t="str">
            <v>HGC-Lib-26027962</v>
          </cell>
        </row>
        <row r="2086">
          <cell r="C2086" t="str">
            <v>PSM-ZM202512160005-0106</v>
          </cell>
        </row>
        <row r="2086">
          <cell r="F2086" t="str">
            <v>HGC-Lib-26027963</v>
          </cell>
        </row>
        <row r="2087">
          <cell r="C2087" t="str">
            <v>PSM-ZM202512160005-0106</v>
          </cell>
        </row>
        <row r="2087">
          <cell r="F2087" t="str">
            <v>HGC-Lib-26027964</v>
          </cell>
        </row>
        <row r="2088">
          <cell r="C2088" t="str">
            <v>PSM-ZM202512160005-0106</v>
          </cell>
        </row>
        <row r="2088">
          <cell r="F2088" t="str">
            <v>HGC-Lib-26027965</v>
          </cell>
        </row>
        <row r="2089">
          <cell r="C2089" t="str">
            <v>PSM-ZM202512160005-0106</v>
          </cell>
        </row>
        <row r="2089">
          <cell r="F2089" t="str">
            <v>HGC-Lib-26027966</v>
          </cell>
        </row>
        <row r="2090">
          <cell r="C2090" t="str">
            <v>PSM-ZM202512160005-0106</v>
          </cell>
        </row>
        <row r="2090">
          <cell r="F2090" t="str">
            <v>HGC-Lib-26027967</v>
          </cell>
        </row>
        <row r="2091">
          <cell r="C2091" t="str">
            <v>HGC20250418008-0034</v>
          </cell>
        </row>
        <row r="2091">
          <cell r="F2091" t="str">
            <v>HGC-Lib-26027968</v>
          </cell>
        </row>
        <row r="2092">
          <cell r="C2092" t="str">
            <v>HGC20250418008-0034</v>
          </cell>
        </row>
        <row r="2092">
          <cell r="F2092" t="str">
            <v>HGC-Lib-26027969</v>
          </cell>
        </row>
        <row r="2093">
          <cell r="C2093" t="str">
            <v>PSM-ZM202506270005-0011</v>
          </cell>
        </row>
        <row r="2093">
          <cell r="F2093" t="str">
            <v>HGC-Lib-26028294</v>
          </cell>
        </row>
        <row r="2094">
          <cell r="C2094" t="str">
            <v>PSM-ZM202506270005-0011</v>
          </cell>
        </row>
        <row r="2094">
          <cell r="F2094" t="str">
            <v>HGC-Lib-26028295</v>
          </cell>
        </row>
        <row r="2095">
          <cell r="C2095" t="str">
            <v>HGC20250306005-0600</v>
          </cell>
        </row>
        <row r="2095">
          <cell r="F2095" t="str">
            <v>HGC-Lib-26028301</v>
          </cell>
        </row>
        <row r="2096">
          <cell r="C2096" t="str">
            <v>HGC20250306005-0600</v>
          </cell>
        </row>
        <row r="2096">
          <cell r="F2096" t="str">
            <v>HGC-Lib-26028302</v>
          </cell>
        </row>
        <row r="2097">
          <cell r="C2097" t="str">
            <v>HGC20250306005-0600</v>
          </cell>
        </row>
        <row r="2097">
          <cell r="F2097" t="str">
            <v>HGC-Lib-26028303</v>
          </cell>
        </row>
        <row r="2098">
          <cell r="C2098" t="str">
            <v>HGC20250306005-0600</v>
          </cell>
        </row>
        <row r="2098">
          <cell r="F2098" t="str">
            <v>HGC-Lib-26028304</v>
          </cell>
        </row>
        <row r="2099">
          <cell r="C2099" t="str">
            <v>HGC20250306005-0600</v>
          </cell>
        </row>
        <row r="2099">
          <cell r="F2099" t="str">
            <v>HGC-Lib-26028305</v>
          </cell>
        </row>
        <row r="2100">
          <cell r="C2100" t="str">
            <v>HGC20250306005-0600</v>
          </cell>
        </row>
        <row r="2100">
          <cell r="F2100" t="str">
            <v>HGC-Lib-26028306</v>
          </cell>
        </row>
        <row r="2101">
          <cell r="C2101" t="str">
            <v>HGC20250306005-0600</v>
          </cell>
        </row>
        <row r="2101">
          <cell r="F2101" t="str">
            <v>HGC-Lib-26028307</v>
          </cell>
        </row>
        <row r="2102">
          <cell r="C2102" t="str">
            <v>HGC20250306005-0600</v>
          </cell>
        </row>
        <row r="2102">
          <cell r="F2102" t="str">
            <v>HGC-Lib-26028308</v>
          </cell>
        </row>
        <row r="2103">
          <cell r="C2103" t="str">
            <v>HGC20250306005-0600</v>
          </cell>
        </row>
        <row r="2103">
          <cell r="F2103" t="str">
            <v>HGC-Lib-26028309</v>
          </cell>
        </row>
        <row r="2104">
          <cell r="C2104" t="str">
            <v>HGC20250306005-0600</v>
          </cell>
        </row>
        <row r="2104">
          <cell r="F2104" t="str">
            <v>HGC-Lib-26028310</v>
          </cell>
        </row>
        <row r="2105">
          <cell r="C2105" t="str">
            <v>HGC20250306005-0600</v>
          </cell>
        </row>
        <row r="2105">
          <cell r="F2105" t="str">
            <v>HGC-Lib-26028311</v>
          </cell>
        </row>
        <row r="2106">
          <cell r="C2106" t="str">
            <v>HGC20250306005-0600</v>
          </cell>
        </row>
        <row r="2106">
          <cell r="F2106" t="str">
            <v>HGC-Lib-26028312</v>
          </cell>
        </row>
        <row r="2107">
          <cell r="C2107" t="str">
            <v>HGC20250306005-0600</v>
          </cell>
        </row>
        <row r="2107">
          <cell r="F2107" t="str">
            <v>HGC-Lib-26028313</v>
          </cell>
        </row>
        <row r="2108">
          <cell r="C2108" t="str">
            <v>HGC20250306005-0600</v>
          </cell>
        </row>
        <row r="2108">
          <cell r="F2108" t="str">
            <v>HGC-Lib-26028314</v>
          </cell>
        </row>
        <row r="2109">
          <cell r="C2109" t="str">
            <v>HGC20250306005-0600</v>
          </cell>
        </row>
        <row r="2109">
          <cell r="F2109" t="str">
            <v>HGC-Lib-26028315</v>
          </cell>
        </row>
        <row r="2110">
          <cell r="C2110" t="str">
            <v>HGC20250306005-0600</v>
          </cell>
        </row>
        <row r="2110">
          <cell r="F2110" t="str">
            <v>HGC-Lib-26028316</v>
          </cell>
        </row>
        <row r="2111">
          <cell r="C2111" t="str">
            <v>HGC20250306005-0600</v>
          </cell>
        </row>
        <row r="2111">
          <cell r="F2111" t="str">
            <v>HGC-Lib-26028317</v>
          </cell>
        </row>
        <row r="2112">
          <cell r="C2112" t="str">
            <v>HGC20250306005-0600</v>
          </cell>
        </row>
        <row r="2112">
          <cell r="F2112" t="str">
            <v>HGC-Lib-26028318</v>
          </cell>
        </row>
        <row r="2113">
          <cell r="C2113" t="str">
            <v>HGC20250306005-0600</v>
          </cell>
        </row>
        <row r="2113">
          <cell r="F2113" t="str">
            <v>HGC-Lib-26028319</v>
          </cell>
        </row>
        <row r="2114">
          <cell r="C2114" t="str">
            <v>HGC20250306005-0600</v>
          </cell>
        </row>
        <row r="2114">
          <cell r="F2114" t="str">
            <v>HGC-Lib-26028320</v>
          </cell>
        </row>
        <row r="2115">
          <cell r="C2115" t="str">
            <v>HGC20250306005-0600</v>
          </cell>
        </row>
        <row r="2115">
          <cell r="F2115" t="str">
            <v>HGC-Lib-26028321</v>
          </cell>
        </row>
        <row r="2116">
          <cell r="C2116" t="str">
            <v>HGC20250306005-0601</v>
          </cell>
        </row>
        <row r="2116">
          <cell r="F2116" t="str">
            <v>HGC-Lib-26028322</v>
          </cell>
        </row>
        <row r="2117">
          <cell r="C2117" t="str">
            <v>HGC20250306005-0601</v>
          </cell>
        </row>
        <row r="2117">
          <cell r="F2117" t="str">
            <v>HGC-Lib-26028323</v>
          </cell>
        </row>
        <row r="2118">
          <cell r="C2118" t="str">
            <v>HGC20250306005-0601</v>
          </cell>
        </row>
        <row r="2118">
          <cell r="F2118" t="str">
            <v>HGC-Lib-26028324</v>
          </cell>
        </row>
        <row r="2119">
          <cell r="C2119" t="str">
            <v>HGC20250306005-0601</v>
          </cell>
        </row>
        <row r="2119">
          <cell r="F2119" t="str">
            <v>HGC-Lib-26028325</v>
          </cell>
        </row>
        <row r="2120">
          <cell r="C2120" t="str">
            <v>HGC20250306005-0601</v>
          </cell>
        </row>
        <row r="2120">
          <cell r="F2120" t="str">
            <v>HGC-Lib-26028326</v>
          </cell>
        </row>
        <row r="2121">
          <cell r="C2121" t="str">
            <v>HGC20250306005-0601</v>
          </cell>
        </row>
        <row r="2121">
          <cell r="F2121" t="str">
            <v>HGC-Lib-26028327</v>
          </cell>
        </row>
        <row r="2122">
          <cell r="C2122" t="str">
            <v>HGC20250306005-0601</v>
          </cell>
        </row>
        <row r="2122">
          <cell r="F2122" t="str">
            <v>HGC-Lib-26028328</v>
          </cell>
        </row>
        <row r="2123">
          <cell r="C2123" t="str">
            <v>HGC20250306005-0601</v>
          </cell>
        </row>
        <row r="2123">
          <cell r="F2123" t="str">
            <v>HGC-Lib-26028329</v>
          </cell>
        </row>
        <row r="2124">
          <cell r="C2124" t="str">
            <v>HGC20250306005-0601</v>
          </cell>
        </row>
        <row r="2124">
          <cell r="F2124" t="str">
            <v>HGC-Lib-26028330</v>
          </cell>
        </row>
        <row r="2125">
          <cell r="C2125" t="str">
            <v>HGC20250306005-0601</v>
          </cell>
        </row>
        <row r="2125">
          <cell r="F2125" t="str">
            <v>HGC-Lib-26028331</v>
          </cell>
        </row>
        <row r="2126">
          <cell r="C2126" t="str">
            <v>HGC20250306005-0601</v>
          </cell>
        </row>
        <row r="2126">
          <cell r="F2126" t="str">
            <v>HGC-Lib-26028332</v>
          </cell>
        </row>
        <row r="2127">
          <cell r="C2127" t="str">
            <v>HGC20250306005-0601</v>
          </cell>
        </row>
        <row r="2127">
          <cell r="F2127" t="str">
            <v>HGC-Lib-26028333</v>
          </cell>
        </row>
        <row r="2128">
          <cell r="C2128" t="str">
            <v>HGC20230904002-0129</v>
          </cell>
        </row>
        <row r="2128">
          <cell r="F2128" t="str">
            <v>HGC-POOL-26028338</v>
          </cell>
        </row>
        <row r="2129">
          <cell r="C2129" t="str">
            <v>HGC20230904002-0129</v>
          </cell>
        </row>
        <row r="2129">
          <cell r="F2129" t="str">
            <v>HGC-POOL-26028339</v>
          </cell>
        </row>
        <row r="2130">
          <cell r="C2130" t="str">
            <v>HGC20230904002-0130</v>
          </cell>
        </row>
        <row r="2130">
          <cell r="F2130" t="str">
            <v>HGC-POOL-26028340</v>
          </cell>
        </row>
        <row r="2131">
          <cell r="C2131" t="str">
            <v>HGC20230904002-0130</v>
          </cell>
        </row>
        <row r="2131">
          <cell r="F2131" t="str">
            <v>HGC-POOL-26028341</v>
          </cell>
        </row>
        <row r="2132">
          <cell r="C2132" t="str">
            <v>PSM-ZM202507250003-0443</v>
          </cell>
        </row>
        <row r="2132">
          <cell r="F2132" t="str">
            <v>HGC-Lib-26028342</v>
          </cell>
        </row>
        <row r="2133">
          <cell r="C2133" t="str">
            <v>PSM-ZM202507250003-0443</v>
          </cell>
        </row>
        <row r="2133">
          <cell r="F2133" t="str">
            <v>HGC-Lib-26028343</v>
          </cell>
        </row>
        <row r="2134">
          <cell r="C2134" t="str">
            <v>PSM-ZM202507250003-0443</v>
          </cell>
        </row>
        <row r="2134">
          <cell r="F2134" t="str">
            <v>HGC-Lib-26028344</v>
          </cell>
        </row>
        <row r="2135">
          <cell r="C2135" t="str">
            <v>PSM-ZM202507250003-0443</v>
          </cell>
        </row>
        <row r="2135">
          <cell r="F2135" t="str">
            <v>HGC-Lib-26028345</v>
          </cell>
        </row>
        <row r="2136">
          <cell r="C2136" t="str">
            <v>PSM-ZM202507250003-0443</v>
          </cell>
        </row>
        <row r="2136">
          <cell r="F2136" t="str">
            <v>HGC-Lib-26028346</v>
          </cell>
        </row>
        <row r="2137">
          <cell r="C2137" t="str">
            <v>PSM-ZM202507250003-0443</v>
          </cell>
        </row>
        <row r="2137">
          <cell r="F2137" t="str">
            <v>HGC-Lib-26028347</v>
          </cell>
        </row>
        <row r="2138">
          <cell r="C2138" t="str">
            <v>PSM-ZM202507250003-0443</v>
          </cell>
        </row>
        <row r="2138">
          <cell r="F2138" t="str">
            <v>HGC-Lib-26028348</v>
          </cell>
        </row>
        <row r="2139">
          <cell r="C2139" t="str">
            <v>PSM-ZM202507250003-0443</v>
          </cell>
        </row>
        <row r="2139">
          <cell r="F2139" t="str">
            <v>HGC-Lib-26028349</v>
          </cell>
        </row>
        <row r="2140">
          <cell r="C2140" t="str">
            <v>PSM-ZM202507250003-0443</v>
          </cell>
        </row>
        <row r="2140">
          <cell r="F2140" t="str">
            <v>HGC-Lib-26028350</v>
          </cell>
        </row>
        <row r="2141">
          <cell r="C2141" t="str">
            <v>PSM-ZM202507250003-0443</v>
          </cell>
        </row>
        <row r="2141">
          <cell r="F2141" t="str">
            <v>HGC-Lib-26028351</v>
          </cell>
        </row>
        <row r="2142">
          <cell r="C2142" t="str">
            <v>PSM-ZM202507250003-0443</v>
          </cell>
        </row>
        <row r="2142">
          <cell r="F2142" t="str">
            <v>HGC-Lib-26028352</v>
          </cell>
        </row>
        <row r="2143">
          <cell r="C2143" t="str">
            <v>PSM-ZM202507250003-0443</v>
          </cell>
        </row>
        <row r="2143">
          <cell r="F2143" t="str">
            <v>HGC-Lib-26028353</v>
          </cell>
        </row>
        <row r="2144">
          <cell r="C2144" t="str">
            <v>PSM-ZM202507250003-0443</v>
          </cell>
        </row>
        <row r="2144">
          <cell r="F2144" t="str">
            <v>HGC-Lib-26028354</v>
          </cell>
        </row>
        <row r="2145">
          <cell r="C2145" t="str">
            <v>PSM-ZM202507250003-0443</v>
          </cell>
        </row>
        <row r="2145">
          <cell r="F2145" t="str">
            <v>HGC-Lib-26028355</v>
          </cell>
        </row>
        <row r="2146">
          <cell r="C2146" t="str">
            <v>PSM-ZM202507250003-0443</v>
          </cell>
        </row>
        <row r="2146">
          <cell r="F2146" t="str">
            <v>HGC-Lib-26028356</v>
          </cell>
        </row>
        <row r="2147">
          <cell r="C2147" t="str">
            <v>PSM-ZM202507250003-0443</v>
          </cell>
        </row>
        <row r="2147">
          <cell r="F2147" t="str">
            <v>HGC-Lib-26028357</v>
          </cell>
        </row>
        <row r="2148">
          <cell r="C2148" t="str">
            <v>PSM-ZM202507250003-0443</v>
          </cell>
        </row>
        <row r="2148">
          <cell r="F2148" t="str">
            <v>HGC-Lib-26028358</v>
          </cell>
        </row>
        <row r="2149">
          <cell r="C2149" t="str">
            <v>PSM-ZM202507250003-0443</v>
          </cell>
        </row>
        <row r="2149">
          <cell r="F2149" t="str">
            <v>HGC-Lib-26028359</v>
          </cell>
        </row>
        <row r="2150">
          <cell r="C2150" t="str">
            <v>PSM-ZM202507250003-0443</v>
          </cell>
        </row>
        <row r="2150">
          <cell r="F2150" t="str">
            <v>HGC-Lib-26028360</v>
          </cell>
        </row>
        <row r="2151">
          <cell r="C2151" t="str">
            <v>PSM-ZM202507250003-0443</v>
          </cell>
        </row>
        <row r="2151">
          <cell r="F2151" t="str">
            <v>HGC-Lib-26028361</v>
          </cell>
        </row>
        <row r="2152">
          <cell r="C2152" t="str">
            <v>PSM-ZM202507250003-0443</v>
          </cell>
        </row>
        <row r="2152">
          <cell r="F2152" t="str">
            <v>HGC-Lib-26028362</v>
          </cell>
        </row>
        <row r="2153">
          <cell r="C2153" t="str">
            <v>PSM-ZM202507250003-0443</v>
          </cell>
        </row>
        <row r="2153">
          <cell r="F2153" t="str">
            <v>HGC-Lib-26028363</v>
          </cell>
        </row>
        <row r="2154">
          <cell r="C2154" t="str">
            <v>PSM-ZM202507250003-0443</v>
          </cell>
        </row>
        <row r="2154">
          <cell r="F2154" t="str">
            <v>HGC-Lib-26028364</v>
          </cell>
        </row>
        <row r="2155">
          <cell r="C2155" t="str">
            <v>PSM-ZM202507250003-0443</v>
          </cell>
        </row>
        <row r="2155">
          <cell r="F2155" t="str">
            <v>HGC-Lib-26028365</v>
          </cell>
        </row>
        <row r="2156">
          <cell r="C2156" t="str">
            <v>PSM-ZM202507250003-0443</v>
          </cell>
        </row>
        <row r="2156">
          <cell r="F2156" t="str">
            <v>HGC-Lib-26028366</v>
          </cell>
        </row>
        <row r="2157">
          <cell r="C2157" t="str">
            <v>PSM-ZM202507250003-0443</v>
          </cell>
        </row>
        <row r="2157">
          <cell r="F2157" t="str">
            <v>HGC-Lib-26028367</v>
          </cell>
        </row>
        <row r="2158">
          <cell r="C2158" t="str">
            <v>PSM-ZM202507250003-0443</v>
          </cell>
        </row>
        <row r="2158">
          <cell r="F2158" t="str">
            <v>HGC-Lib-26028368</v>
          </cell>
        </row>
        <row r="2159">
          <cell r="C2159" t="str">
            <v>PSM-ZM202507250003-0443</v>
          </cell>
        </row>
        <row r="2159">
          <cell r="F2159" t="str">
            <v>HGC-Lib-26028369</v>
          </cell>
        </row>
        <row r="2160">
          <cell r="C2160" t="str">
            <v>PSM-ZM202507250003-0443</v>
          </cell>
        </row>
        <row r="2160">
          <cell r="F2160" t="str">
            <v>HGC-Lib-26028370</v>
          </cell>
        </row>
        <row r="2161">
          <cell r="C2161" t="str">
            <v>PSM-ZM202507250003-0443</v>
          </cell>
        </row>
        <row r="2161">
          <cell r="F2161" t="str">
            <v>HGC-Lib-26028371</v>
          </cell>
        </row>
        <row r="2162">
          <cell r="C2162" t="str">
            <v>PSM-ZM202507250003-0444</v>
          </cell>
        </row>
        <row r="2162">
          <cell r="F2162" t="str">
            <v>HGC-Lib-26028381</v>
          </cell>
        </row>
        <row r="2163">
          <cell r="C2163" t="str">
            <v>PSM-ZM202507250003-0444</v>
          </cell>
        </row>
        <row r="2163">
          <cell r="F2163" t="str">
            <v>HGC-Lib-26028382</v>
          </cell>
        </row>
        <row r="2164">
          <cell r="C2164" t="str">
            <v>PSM-ZM202507250003-0444</v>
          </cell>
        </row>
        <row r="2164">
          <cell r="F2164" t="str">
            <v>HGC-Lib-26028383</v>
          </cell>
        </row>
        <row r="2165">
          <cell r="C2165" t="str">
            <v>PSM-ZM202507250003-0444</v>
          </cell>
        </row>
        <row r="2165">
          <cell r="F2165" t="str">
            <v>HGC-Lib-26028384</v>
          </cell>
        </row>
        <row r="2166">
          <cell r="C2166" t="str">
            <v>PSM-ZM202507250003-0444</v>
          </cell>
        </row>
        <row r="2166">
          <cell r="F2166" t="str">
            <v>HGC-Lib-26028385</v>
          </cell>
        </row>
        <row r="2167">
          <cell r="C2167" t="str">
            <v>PSM-ZM202507250003-0444</v>
          </cell>
        </row>
        <row r="2167">
          <cell r="F2167" t="str">
            <v>HGC-Lib-26028386</v>
          </cell>
        </row>
        <row r="2168">
          <cell r="C2168" t="str">
            <v>PSM-ZM202507250003-0444</v>
          </cell>
        </row>
        <row r="2168">
          <cell r="F2168" t="str">
            <v>HGC-Lib-26028387</v>
          </cell>
        </row>
        <row r="2169">
          <cell r="C2169" t="str">
            <v>PSM-ZM202507250003-0444</v>
          </cell>
        </row>
        <row r="2169">
          <cell r="F2169" t="str">
            <v>HGC-Lib-26028388</v>
          </cell>
        </row>
        <row r="2170">
          <cell r="C2170" t="str">
            <v>PSM-ZM202507250003-0444</v>
          </cell>
        </row>
        <row r="2170">
          <cell r="F2170" t="str">
            <v>HGC-Lib-26028389</v>
          </cell>
        </row>
        <row r="2171">
          <cell r="C2171" t="str">
            <v>PSM-ZM202507250003-0444</v>
          </cell>
        </row>
        <row r="2171">
          <cell r="F2171" t="str">
            <v>HGC-Lib-26028408</v>
          </cell>
        </row>
        <row r="2172">
          <cell r="C2172" t="str">
            <v>PSM-ZM202507250003-0444</v>
          </cell>
        </row>
        <row r="2172">
          <cell r="F2172" t="str">
            <v>HGC-Lib-26028409</v>
          </cell>
        </row>
        <row r="2173">
          <cell r="C2173" t="str">
            <v>PSM-ZM202507250003-0444</v>
          </cell>
        </row>
        <row r="2173">
          <cell r="F2173" t="str">
            <v>HGC-Lib-26028410</v>
          </cell>
        </row>
        <row r="2174">
          <cell r="C2174" t="str">
            <v>PSM-ZM202507250003-0444</v>
          </cell>
        </row>
        <row r="2174">
          <cell r="F2174" t="str">
            <v>HGC-Lib-26028411</v>
          </cell>
        </row>
        <row r="2175">
          <cell r="C2175" t="str">
            <v>PSM-ZM202507250003-0444</v>
          </cell>
        </row>
        <row r="2175">
          <cell r="F2175" t="str">
            <v>HGC-Lib-26028412</v>
          </cell>
        </row>
        <row r="2176">
          <cell r="C2176" t="str">
            <v>PSM-ZM202507250003-0444</v>
          </cell>
        </row>
        <row r="2176">
          <cell r="F2176" t="str">
            <v>HGC-Lib-26028413</v>
          </cell>
        </row>
        <row r="2177">
          <cell r="C2177" t="str">
            <v>PSM-ZM202507250003-0444</v>
          </cell>
        </row>
        <row r="2177">
          <cell r="F2177" t="str">
            <v>HGC-Lib-26028414</v>
          </cell>
        </row>
        <row r="2178">
          <cell r="C2178" t="str">
            <v>PSM-ZM202507250003-0444</v>
          </cell>
        </row>
        <row r="2178">
          <cell r="F2178" t="str">
            <v>HGC-Lib-26028415</v>
          </cell>
        </row>
        <row r="2179">
          <cell r="C2179" t="str">
            <v>PSM-ZM202507250003-0444</v>
          </cell>
        </row>
        <row r="2179">
          <cell r="F2179" t="str">
            <v>HGC-Lib-26028416</v>
          </cell>
        </row>
        <row r="2180">
          <cell r="C2180" t="str">
            <v>PSM-ZM202507250003-0444</v>
          </cell>
        </row>
        <row r="2180">
          <cell r="F2180" t="str">
            <v>HGC-Lib-26028417</v>
          </cell>
        </row>
        <row r="2181">
          <cell r="C2181" t="str">
            <v>PSM-ZM202507250003-0444</v>
          </cell>
        </row>
        <row r="2181">
          <cell r="F2181" t="str">
            <v>HGC-Lib-26028418</v>
          </cell>
        </row>
        <row r="2182">
          <cell r="C2182" t="str">
            <v>PSM-ZM202507250003-0444</v>
          </cell>
        </row>
        <row r="2182">
          <cell r="F2182" t="str">
            <v>HGC-Lib-26028419</v>
          </cell>
        </row>
        <row r="2183">
          <cell r="C2183" t="str">
            <v>PSM-ZM202507250003-0444</v>
          </cell>
        </row>
        <row r="2183">
          <cell r="F2183" t="str">
            <v>HGC-Lib-26028420</v>
          </cell>
        </row>
        <row r="2184">
          <cell r="C2184" t="str">
            <v>PSM-ZM202507250003-0444</v>
          </cell>
        </row>
        <row r="2184">
          <cell r="F2184" t="str">
            <v>HGC-Lib-26028421</v>
          </cell>
        </row>
        <row r="2185">
          <cell r="C2185" t="str">
            <v>PSM-ZM202507250003-0444</v>
          </cell>
        </row>
        <row r="2185">
          <cell r="F2185" t="str">
            <v>HGC-Lib-26028422</v>
          </cell>
        </row>
        <row r="2186">
          <cell r="C2186" t="str">
            <v>PSM-ZM202507250003-0444</v>
          </cell>
        </row>
        <row r="2186">
          <cell r="F2186" t="str">
            <v>HGC-Lib-26028423</v>
          </cell>
        </row>
        <row r="2187">
          <cell r="C2187" t="str">
            <v>PSM-ZM202507250003-0444</v>
          </cell>
        </row>
        <row r="2187">
          <cell r="F2187" t="str">
            <v>HGC-Lib-26028424</v>
          </cell>
        </row>
        <row r="2188">
          <cell r="C2188" t="str">
            <v>PSM-ZM202507250003-0444</v>
          </cell>
        </row>
        <row r="2188">
          <cell r="F2188" t="str">
            <v>HGC-Lib-26028425</v>
          </cell>
        </row>
        <row r="2189">
          <cell r="C2189" t="str">
            <v>PSM-ZM202507250003-0444</v>
          </cell>
        </row>
        <row r="2189">
          <cell r="F2189" t="str">
            <v>HGC-Lib-26028426</v>
          </cell>
        </row>
        <row r="2190">
          <cell r="C2190" t="str">
            <v>PSM-ZM202507250003-0444</v>
          </cell>
        </row>
        <row r="2190">
          <cell r="F2190" t="str">
            <v>HGC-Lib-26028427</v>
          </cell>
        </row>
        <row r="2191">
          <cell r="C2191" t="str">
            <v>PSM-ZM202507250003-0444</v>
          </cell>
        </row>
        <row r="2191">
          <cell r="F2191" t="str">
            <v>HGC-Lib-26028428</v>
          </cell>
        </row>
        <row r="2192">
          <cell r="C2192" t="str">
            <v>PSM-ZM202507250003-0444</v>
          </cell>
        </row>
        <row r="2192">
          <cell r="F2192" t="str">
            <v>HGC-Lib-26028429</v>
          </cell>
        </row>
        <row r="2193">
          <cell r="C2193" t="str">
            <v>PSM-ZM202507250003-0444</v>
          </cell>
        </row>
        <row r="2193">
          <cell r="F2193" t="str">
            <v>HGC-Lib-26028430</v>
          </cell>
        </row>
        <row r="2194">
          <cell r="C2194" t="str">
            <v>PSM-ZM202507250003-0444</v>
          </cell>
        </row>
        <row r="2194">
          <cell r="F2194" t="str">
            <v>HGC-Lib-26028431</v>
          </cell>
        </row>
        <row r="2195">
          <cell r="C2195" t="str">
            <v>PSM-ZM202507250003-0444</v>
          </cell>
        </row>
        <row r="2195">
          <cell r="F2195" t="str">
            <v>HGC-Lib-26028432</v>
          </cell>
        </row>
        <row r="2196">
          <cell r="C2196" t="str">
            <v>PSM-ZM202507250003-0444</v>
          </cell>
        </row>
        <row r="2196">
          <cell r="F2196" t="str">
            <v>HGC-Lib-26028433</v>
          </cell>
        </row>
        <row r="2197">
          <cell r="C2197" t="str">
            <v>PSM-ZM202507250003-0444</v>
          </cell>
        </row>
        <row r="2197">
          <cell r="F2197" t="str">
            <v>HGC-Lib-26028434</v>
          </cell>
        </row>
        <row r="2198">
          <cell r="C2198" t="str">
            <v>PSM-ZM202507250003-0444</v>
          </cell>
        </row>
        <row r="2198">
          <cell r="F2198" t="str">
            <v>HGC-Lib-26028435</v>
          </cell>
        </row>
        <row r="2199">
          <cell r="C2199" t="str">
            <v>PSM-ZM202507250003-0444</v>
          </cell>
        </row>
        <row r="2199">
          <cell r="F2199" t="str">
            <v>HGC-Lib-26028436</v>
          </cell>
        </row>
        <row r="2200">
          <cell r="C2200" t="str">
            <v>PSM-ZM202507250003-0444</v>
          </cell>
        </row>
        <row r="2200">
          <cell r="F2200" t="str">
            <v>HGC-Lib-26028437</v>
          </cell>
        </row>
        <row r="2201">
          <cell r="C2201" t="str">
            <v>PSM-ZM202507250003-0444</v>
          </cell>
        </row>
        <row r="2201">
          <cell r="F2201" t="str">
            <v>HGC-Lib-26028438</v>
          </cell>
        </row>
        <row r="2202">
          <cell r="C2202" t="str">
            <v>PSM-ZM202507250003-0444</v>
          </cell>
        </row>
        <row r="2202">
          <cell r="F2202" t="str">
            <v>HGC-Lib-26028439</v>
          </cell>
        </row>
        <row r="2203">
          <cell r="C2203" t="str">
            <v>PSM-ZM202507250003-0444</v>
          </cell>
        </row>
        <row r="2203">
          <cell r="F2203" t="str">
            <v>HGC-Lib-26028440</v>
          </cell>
        </row>
        <row r="2204">
          <cell r="C2204" t="str">
            <v>PSM-ZM202507250003-0444</v>
          </cell>
        </row>
        <row r="2204">
          <cell r="F2204" t="str">
            <v>HGC-Lib-26028441</v>
          </cell>
        </row>
        <row r="2205">
          <cell r="C2205" t="str">
            <v>PSM-ZM202507250003-0444</v>
          </cell>
        </row>
        <row r="2205">
          <cell r="F2205" t="str">
            <v>HGC-Lib-26028442</v>
          </cell>
        </row>
        <row r="2206">
          <cell r="C2206" t="str">
            <v>PSM-ZM202507250003-0444</v>
          </cell>
        </row>
        <row r="2206">
          <cell r="F2206" t="str">
            <v>HGC-Lib-26028443</v>
          </cell>
        </row>
        <row r="2207">
          <cell r="C2207" t="str">
            <v>PSM-ZM202507250003-0444</v>
          </cell>
        </row>
        <row r="2207">
          <cell r="F2207" t="str">
            <v>HGC-Lib-26028444</v>
          </cell>
        </row>
        <row r="2208">
          <cell r="C2208" t="str">
            <v>PSM-ZM202507250003-0444</v>
          </cell>
        </row>
        <row r="2208">
          <cell r="F2208" t="str">
            <v>HGC-Lib-26028445</v>
          </cell>
        </row>
        <row r="2209">
          <cell r="C2209" t="str">
            <v>PSM-ZM202507250003-0444</v>
          </cell>
        </row>
        <row r="2209">
          <cell r="F2209" t="str">
            <v>HGC-Lib-26028446</v>
          </cell>
        </row>
        <row r="2210">
          <cell r="C2210" t="str">
            <v>PSM-ZM202507250003-0444</v>
          </cell>
        </row>
        <row r="2210">
          <cell r="F2210" t="str">
            <v>HGC-Lib-26028447</v>
          </cell>
        </row>
        <row r="2211">
          <cell r="C2211" t="str">
            <v>PSM-ZM202507250003-0444</v>
          </cell>
        </row>
        <row r="2211">
          <cell r="F2211" t="str">
            <v>HGC-Lib-26028457</v>
          </cell>
        </row>
        <row r="2212">
          <cell r="C2212" t="str">
            <v>PSM-ZM202507250003-0444</v>
          </cell>
        </row>
        <row r="2212">
          <cell r="F2212" t="str">
            <v>HGC-Lib-26028458</v>
          </cell>
        </row>
        <row r="2213">
          <cell r="C2213" t="str">
            <v>PSM-ZM202507250003-0444</v>
          </cell>
        </row>
        <row r="2213">
          <cell r="F2213" t="str">
            <v>HGC-Lib-26028459</v>
          </cell>
        </row>
        <row r="2214">
          <cell r="C2214" t="str">
            <v>PSM-ZM202507250003-0444</v>
          </cell>
        </row>
        <row r="2214">
          <cell r="F2214" t="str">
            <v>HGC-Lib-26028460</v>
          </cell>
        </row>
        <row r="2215">
          <cell r="C2215" t="str">
            <v>PSM-ZM202507250003-0444</v>
          </cell>
        </row>
        <row r="2215">
          <cell r="F2215" t="str">
            <v>HGC-Lib-26028461</v>
          </cell>
        </row>
        <row r="2216">
          <cell r="C2216" t="str">
            <v>PSM-ZM202507250003-0444</v>
          </cell>
        </row>
        <row r="2216">
          <cell r="F2216" t="str">
            <v>HGC-Lib-26028462</v>
          </cell>
        </row>
        <row r="2217">
          <cell r="C2217" t="str">
            <v>PSM-ZM202507250003-0444</v>
          </cell>
        </row>
        <row r="2217">
          <cell r="F2217" t="str">
            <v>HGC-Lib-26028463</v>
          </cell>
        </row>
        <row r="2218">
          <cell r="C2218" t="str">
            <v>PSM-ZM202507250003-0444</v>
          </cell>
        </row>
        <row r="2218">
          <cell r="F2218" t="str">
            <v>HGC-Lib-26028464</v>
          </cell>
        </row>
        <row r="2219">
          <cell r="C2219" t="str">
            <v>PSM-ZM202507250003-0444</v>
          </cell>
        </row>
        <row r="2219">
          <cell r="F2219" t="str">
            <v>HGC-Lib-26028465</v>
          </cell>
        </row>
        <row r="2220">
          <cell r="C2220" t="str">
            <v>PSM-ZM202507250003-0444</v>
          </cell>
        </row>
        <row r="2220">
          <cell r="F2220" t="str">
            <v>HGC-Lib-26028466</v>
          </cell>
        </row>
        <row r="2221">
          <cell r="C2221" t="str">
            <v>PSM-ZM202507250003-0444</v>
          </cell>
        </row>
        <row r="2221">
          <cell r="F2221" t="str">
            <v>HGC-Lib-26028467</v>
          </cell>
        </row>
        <row r="2222">
          <cell r="C2222" t="str">
            <v>PSM-ZM202507250003-0444</v>
          </cell>
        </row>
        <row r="2222">
          <cell r="F2222" t="str">
            <v>HGC-Lib-26028468</v>
          </cell>
        </row>
        <row r="2223">
          <cell r="C2223" t="str">
            <v>PSM-ZM202507250003-0444</v>
          </cell>
        </row>
        <row r="2223">
          <cell r="F2223" t="str">
            <v>HGC-Lib-26028469</v>
          </cell>
        </row>
        <row r="2224">
          <cell r="C2224" t="str">
            <v>PSM-ZM202507250003-0444</v>
          </cell>
        </row>
        <row r="2224">
          <cell r="F2224" t="str">
            <v>HGC-Lib-26028470</v>
          </cell>
        </row>
        <row r="2225">
          <cell r="C2225" t="str">
            <v>PSM-ZM202507250003-0444</v>
          </cell>
        </row>
        <row r="2225">
          <cell r="F2225" t="str">
            <v>HGC-Lib-26028471</v>
          </cell>
        </row>
        <row r="2226">
          <cell r="C2226" t="str">
            <v>PSM-ZM202507250003-0444</v>
          </cell>
        </row>
        <row r="2226">
          <cell r="F2226" t="str">
            <v>HGC-Lib-26028472</v>
          </cell>
        </row>
        <row r="2227">
          <cell r="C2227" t="str">
            <v>PSM-ZM202507250003-0444</v>
          </cell>
        </row>
        <row r="2227">
          <cell r="F2227" t="str">
            <v>HGC-Lib-26028473</v>
          </cell>
        </row>
        <row r="2228">
          <cell r="C2228" t="str">
            <v>PSM-ZM202507250003-0444</v>
          </cell>
        </row>
        <row r="2228">
          <cell r="F2228" t="str">
            <v>HGC-Lib-26028474</v>
          </cell>
        </row>
        <row r="2229">
          <cell r="C2229" t="str">
            <v>PSM-ZM202507250003-0442</v>
          </cell>
        </row>
        <row r="2229">
          <cell r="F2229" t="str">
            <v>HGC-POOL-26028506</v>
          </cell>
        </row>
        <row r="2230">
          <cell r="C2230" t="str">
            <v>PSM-ZM202506170006-0189</v>
          </cell>
        </row>
        <row r="2230">
          <cell r="F2230" t="str">
            <v>HGC-Lib-26028507</v>
          </cell>
        </row>
        <row r="2231">
          <cell r="C2231" t="str">
            <v>PSM-ZM202506170006-0189</v>
          </cell>
        </row>
        <row r="2231">
          <cell r="F2231" t="str">
            <v>HGC-Lib-26028508</v>
          </cell>
        </row>
        <row r="2232">
          <cell r="C2232" t="str">
            <v>PSM-ZM202506170006-0189</v>
          </cell>
        </row>
        <row r="2232">
          <cell r="F2232" t="str">
            <v>HGC-Lib-26028509</v>
          </cell>
        </row>
        <row r="2233">
          <cell r="C2233" t="str">
            <v>PSM-ZM202506170006-0189</v>
          </cell>
        </row>
        <row r="2233">
          <cell r="F2233" t="str">
            <v>HGC-Lib-26028510</v>
          </cell>
        </row>
        <row r="2234">
          <cell r="C2234" t="str">
            <v>PSM-ZM202506170006-0189</v>
          </cell>
        </row>
        <row r="2234">
          <cell r="F2234" t="str">
            <v>HGC-Lib-26028511</v>
          </cell>
        </row>
        <row r="2235">
          <cell r="C2235" t="str">
            <v>PSM-ZM202506170006-0189</v>
          </cell>
        </row>
        <row r="2235">
          <cell r="F2235" t="str">
            <v>HGC-Lib-26028512</v>
          </cell>
        </row>
        <row r="2236">
          <cell r="C2236" t="str">
            <v>PSM-ZM202506170006-0189</v>
          </cell>
        </row>
        <row r="2236">
          <cell r="F2236" t="str">
            <v>HGC-Lib-26028513</v>
          </cell>
        </row>
        <row r="2237">
          <cell r="C2237" t="str">
            <v>PSM-ZM202506170006-0189</v>
          </cell>
        </row>
        <row r="2237">
          <cell r="F2237" t="str">
            <v>HGC-Lib-26028514</v>
          </cell>
        </row>
        <row r="2238">
          <cell r="C2238" t="str">
            <v>PSM-ZM202506170006-0189</v>
          </cell>
        </row>
        <row r="2238">
          <cell r="F2238" t="str">
            <v>HGC-Lib-26028515</v>
          </cell>
        </row>
        <row r="2239">
          <cell r="C2239" t="str">
            <v>PSM-ZM202506170006-0189</v>
          </cell>
        </row>
        <row r="2239">
          <cell r="F2239" t="str">
            <v>HGC-Lib-26028516</v>
          </cell>
        </row>
        <row r="2240">
          <cell r="C2240" t="str">
            <v>PSM-ZM202506170006-0189</v>
          </cell>
        </row>
        <row r="2240">
          <cell r="F2240" t="str">
            <v>HGC-Lib-26028517</v>
          </cell>
        </row>
        <row r="2241">
          <cell r="C2241" t="str">
            <v>PSM-ZM202506170006-0189</v>
          </cell>
        </row>
        <row r="2241">
          <cell r="F2241" t="str">
            <v>HGC-Lib-26028518</v>
          </cell>
        </row>
        <row r="2242">
          <cell r="C2242" t="str">
            <v>PSM-ZM202506170006-0189</v>
          </cell>
        </row>
        <row r="2242">
          <cell r="F2242" t="str">
            <v>HGC-Lib-26028519</v>
          </cell>
        </row>
        <row r="2243">
          <cell r="C2243" t="str">
            <v>PSM-ZM202506170006-0189</v>
          </cell>
        </row>
        <row r="2243">
          <cell r="F2243" t="str">
            <v>HGC-Lib-26028520</v>
          </cell>
        </row>
        <row r="2244">
          <cell r="C2244" t="str">
            <v>PSM-ZM202506170006-0189</v>
          </cell>
        </row>
        <row r="2244">
          <cell r="F2244" t="str">
            <v>HGC-Lib-26028521</v>
          </cell>
        </row>
        <row r="2245">
          <cell r="C2245" t="str">
            <v>PSM-ZM202506170006-0189</v>
          </cell>
        </row>
        <row r="2245">
          <cell r="F2245" t="str">
            <v>HGC-Lib-26028522</v>
          </cell>
        </row>
        <row r="2246">
          <cell r="C2246" t="str">
            <v>PSM-ZM202506170006-0189</v>
          </cell>
        </row>
        <row r="2246">
          <cell r="F2246" t="str">
            <v>HGC-Lib-26028523</v>
          </cell>
        </row>
        <row r="2247">
          <cell r="C2247" t="str">
            <v>PSM-ZM202506170006-0189</v>
          </cell>
        </row>
        <row r="2247">
          <cell r="F2247" t="str">
            <v>HGC-Lib-26028524</v>
          </cell>
        </row>
        <row r="2248">
          <cell r="C2248" t="str">
            <v>PSM-ZM202506170006-0189</v>
          </cell>
        </row>
        <row r="2248">
          <cell r="F2248" t="str">
            <v>HGC-Lib-26028525</v>
          </cell>
        </row>
        <row r="2249">
          <cell r="C2249" t="str">
            <v>PSM-ZM202506170006-0189</v>
          </cell>
        </row>
        <row r="2249">
          <cell r="F2249" t="str">
            <v>HGC-Lib-26028526</v>
          </cell>
        </row>
        <row r="2250">
          <cell r="C2250" t="str">
            <v>PSM-ZM202506170006-0189</v>
          </cell>
        </row>
        <row r="2250">
          <cell r="F2250" t="str">
            <v>HGC-Lib-26028527</v>
          </cell>
        </row>
        <row r="2251">
          <cell r="C2251" t="str">
            <v>PSM-ZM202506170006-0189</v>
          </cell>
        </row>
        <row r="2251">
          <cell r="F2251" t="str">
            <v>HGC-Lib-26028528</v>
          </cell>
        </row>
        <row r="2252">
          <cell r="C2252" t="str">
            <v>PSM-ZM202506170006-0189</v>
          </cell>
        </row>
        <row r="2252">
          <cell r="F2252" t="str">
            <v>HGC-Lib-26028529</v>
          </cell>
        </row>
        <row r="2253">
          <cell r="C2253" t="str">
            <v>PSM-ZM202506170006-0189</v>
          </cell>
        </row>
        <row r="2253">
          <cell r="F2253" t="str">
            <v>HGC-Lib-26028530</v>
          </cell>
        </row>
        <row r="2254">
          <cell r="C2254" t="str">
            <v>PSM-ZM202506170006-0189</v>
          </cell>
        </row>
        <row r="2254">
          <cell r="F2254" t="str">
            <v>HGC-Lib-26028531</v>
          </cell>
        </row>
        <row r="2255">
          <cell r="C2255" t="str">
            <v>PSM-ZM202506170006-0189</v>
          </cell>
        </row>
        <row r="2255">
          <cell r="F2255" t="str">
            <v>HGC-Lib-26028532</v>
          </cell>
        </row>
        <row r="2256">
          <cell r="C2256" t="str">
            <v>PSM-ZM202506170006-0189</v>
          </cell>
        </row>
        <row r="2256">
          <cell r="F2256" t="str">
            <v>HGC-Lib-26028533</v>
          </cell>
        </row>
        <row r="2257">
          <cell r="C2257" t="str">
            <v>PSM-ZM202506170006-0189</v>
          </cell>
        </row>
        <row r="2257">
          <cell r="F2257" t="str">
            <v>HGC-Lib-26028534</v>
          </cell>
        </row>
        <row r="2258">
          <cell r="C2258" t="str">
            <v>PSM-ZM202506170006-0189</v>
          </cell>
        </row>
        <row r="2258">
          <cell r="F2258" t="str">
            <v>HGC-Lib-26028535</v>
          </cell>
        </row>
        <row r="2259">
          <cell r="C2259" t="str">
            <v>PSM-ZM202506170006-0189</v>
          </cell>
        </row>
        <row r="2259">
          <cell r="F2259" t="str">
            <v>HGC-Lib-26028536</v>
          </cell>
        </row>
        <row r="2260">
          <cell r="C2260" t="str">
            <v>PSM-ZM202506170006-0189</v>
          </cell>
        </row>
        <row r="2260">
          <cell r="F2260" t="str">
            <v>HGC-Lib-26028537</v>
          </cell>
        </row>
        <row r="2261">
          <cell r="C2261" t="str">
            <v>PSM-ZM202506170006-0189</v>
          </cell>
        </row>
        <row r="2261">
          <cell r="F2261" t="str">
            <v>HGC-Lib-26028538</v>
          </cell>
        </row>
        <row r="2262">
          <cell r="C2262" t="str">
            <v>PSM-ZM202506170006-0189</v>
          </cell>
        </row>
        <row r="2262">
          <cell r="F2262" t="str">
            <v>HGC-Lib-26028539</v>
          </cell>
        </row>
        <row r="2263">
          <cell r="C2263" t="str">
            <v>PSM-ZM202506170006-0189</v>
          </cell>
        </row>
        <row r="2263">
          <cell r="F2263" t="str">
            <v>HGC-Lib-26028540</v>
          </cell>
        </row>
        <row r="2264">
          <cell r="C2264" t="str">
            <v>PSM-ZM202506170006-0189</v>
          </cell>
        </row>
        <row r="2264">
          <cell r="F2264" t="str">
            <v>HGC-Lib-26028541</v>
          </cell>
        </row>
        <row r="2265">
          <cell r="C2265" t="str">
            <v>PSM-ZM202506170006-0189</v>
          </cell>
        </row>
        <row r="2265">
          <cell r="F2265" t="str">
            <v>HGC-Lib-26028542</v>
          </cell>
        </row>
        <row r="2266">
          <cell r="C2266" t="str">
            <v>PSM-ZM202506170006-0189</v>
          </cell>
        </row>
        <row r="2266">
          <cell r="F2266" t="str">
            <v>HGC-Lib-26028543</v>
          </cell>
        </row>
        <row r="2267">
          <cell r="C2267" t="str">
            <v>PSM-ZM202506170006-0189</v>
          </cell>
        </row>
        <row r="2267">
          <cell r="F2267" t="str">
            <v>HGC-Lib-26028544</v>
          </cell>
        </row>
        <row r="2268">
          <cell r="C2268" t="str">
            <v>PSM-ZM202506170006-0189</v>
          </cell>
        </row>
        <row r="2268">
          <cell r="F2268" t="str">
            <v>HGC-Lib-26028545</v>
          </cell>
        </row>
        <row r="2269">
          <cell r="C2269" t="str">
            <v>PSM-ZM202506170006-0189</v>
          </cell>
        </row>
        <row r="2269">
          <cell r="F2269" t="str">
            <v>HGC-Lib-26028546</v>
          </cell>
        </row>
        <row r="2270">
          <cell r="C2270" t="str">
            <v>PSM-ZM202506170006-0189</v>
          </cell>
        </row>
        <row r="2270">
          <cell r="F2270" t="str">
            <v>HGC-Lib-26028547</v>
          </cell>
        </row>
        <row r="2271">
          <cell r="C2271" t="str">
            <v>PSM-ZM202506170006-0189</v>
          </cell>
        </row>
        <row r="2271">
          <cell r="F2271" t="str">
            <v>HGC-Lib-26028548</v>
          </cell>
        </row>
        <row r="2272">
          <cell r="C2272" t="str">
            <v>PSM-ZM202510200009-0034</v>
          </cell>
        </row>
        <row r="2272">
          <cell r="F2272" t="str">
            <v>HGC-POOL-26028549</v>
          </cell>
        </row>
        <row r="2273">
          <cell r="C2273" t="str">
            <v>PSM-ZM202510200009-0034</v>
          </cell>
        </row>
        <row r="2273">
          <cell r="F2273" t="str">
            <v>HGC-Lib-26028550</v>
          </cell>
        </row>
        <row r="2274">
          <cell r="C2274" t="str">
            <v>PSM-ZM202510200009-0034</v>
          </cell>
        </row>
        <row r="2274">
          <cell r="F2274" t="str">
            <v>HGC-Lib-26028551</v>
          </cell>
        </row>
        <row r="2275">
          <cell r="C2275" t="str">
            <v>PSM-ZM202510200009-0034</v>
          </cell>
        </row>
        <row r="2275">
          <cell r="F2275" t="str">
            <v>HGC-Lib-26028552</v>
          </cell>
        </row>
        <row r="2276">
          <cell r="C2276" t="str">
            <v>PSM-ZM202510200009-0034</v>
          </cell>
        </row>
        <row r="2276">
          <cell r="F2276" t="str">
            <v>HGC-Lib-26028553</v>
          </cell>
        </row>
        <row r="2277">
          <cell r="C2277" t="str">
            <v>PSM-ZM202510200009-0034</v>
          </cell>
        </row>
        <row r="2277">
          <cell r="F2277" t="str">
            <v>HGC-Lib-26028554</v>
          </cell>
        </row>
        <row r="2278">
          <cell r="C2278" t="str">
            <v>PSM-ZM202510200009-0034</v>
          </cell>
        </row>
        <row r="2278">
          <cell r="F2278" t="str">
            <v>HGC-Lib-26028555</v>
          </cell>
        </row>
        <row r="2279">
          <cell r="C2279" t="str">
            <v>PSM-ZM202510200009-0034</v>
          </cell>
        </row>
        <row r="2279">
          <cell r="F2279" t="str">
            <v>HGC-Lib-26028556</v>
          </cell>
        </row>
        <row r="2280">
          <cell r="C2280" t="str">
            <v>PSM-ZM202510200009-0034</v>
          </cell>
        </row>
        <row r="2280">
          <cell r="F2280" t="str">
            <v>HGC-Lib-26028557</v>
          </cell>
        </row>
        <row r="2281">
          <cell r="C2281" t="str">
            <v>PSM-ZM202510200009-0034</v>
          </cell>
        </row>
        <row r="2281">
          <cell r="F2281" t="str">
            <v>HGC-Lib-26028558</v>
          </cell>
        </row>
        <row r="2282">
          <cell r="C2282" t="str">
            <v>PSM-ZM202510200009-0034</v>
          </cell>
        </row>
        <row r="2282">
          <cell r="F2282" t="str">
            <v>HGC-Lib-26028559</v>
          </cell>
        </row>
        <row r="2283">
          <cell r="C2283" t="str">
            <v>PSM-ZM202510200009-0034</v>
          </cell>
        </row>
        <row r="2283">
          <cell r="F2283" t="str">
            <v>HGC-Lib-26028560</v>
          </cell>
        </row>
        <row r="2284">
          <cell r="C2284" t="str">
            <v>PSM-ZM202510200009-0034</v>
          </cell>
        </row>
        <row r="2284">
          <cell r="F2284" t="str">
            <v>HGC-Lib-26028561</v>
          </cell>
        </row>
        <row r="2285">
          <cell r="C2285" t="str">
            <v>PSM-ZM202510200009-0034</v>
          </cell>
        </row>
        <row r="2285">
          <cell r="F2285" t="str">
            <v>HGC-Lib-26028562</v>
          </cell>
        </row>
        <row r="2286">
          <cell r="C2286" t="str">
            <v>PSM-ZM202510200009-0034</v>
          </cell>
        </row>
        <row r="2286">
          <cell r="F2286" t="str">
            <v>HGC-Lib-26028563</v>
          </cell>
        </row>
        <row r="2287">
          <cell r="C2287" t="str">
            <v>PSM-ZM202510200009-0034</v>
          </cell>
        </row>
        <row r="2287">
          <cell r="F2287" t="str">
            <v>HGC-Lib-26028564</v>
          </cell>
        </row>
        <row r="2288">
          <cell r="C2288" t="str">
            <v>PSM-ZM202510200009-0034</v>
          </cell>
        </row>
        <row r="2288">
          <cell r="F2288" t="str">
            <v>HGC-Lib-26028565</v>
          </cell>
        </row>
        <row r="2289">
          <cell r="C2289" t="str">
            <v>PSM-ZM202510200009-0034</v>
          </cell>
        </row>
        <row r="2289">
          <cell r="F2289" t="str">
            <v>HGC-Lib-26028566</v>
          </cell>
        </row>
        <row r="2290">
          <cell r="C2290" t="str">
            <v>PSM-ZM202510200009-0034</v>
          </cell>
        </row>
        <row r="2290">
          <cell r="F2290" t="str">
            <v>HGC-Lib-26028567</v>
          </cell>
        </row>
        <row r="2291">
          <cell r="C2291" t="str">
            <v>PSM-ZM202510200009-0034</v>
          </cell>
        </row>
        <row r="2291">
          <cell r="F2291" t="str">
            <v>HGC-Lib-26028568</v>
          </cell>
        </row>
        <row r="2292">
          <cell r="C2292" t="str">
            <v>PSM-ZM202510200009-0034</v>
          </cell>
        </row>
        <row r="2292">
          <cell r="F2292" t="str">
            <v>HGC-Lib-26028569</v>
          </cell>
        </row>
        <row r="2293">
          <cell r="C2293" t="str">
            <v>PSM-ZM202510200009-0034</v>
          </cell>
        </row>
        <row r="2293">
          <cell r="F2293" t="str">
            <v>HGC-Lib-26028570</v>
          </cell>
        </row>
        <row r="2294">
          <cell r="C2294" t="str">
            <v>PSM-ZM202510200009-0034</v>
          </cell>
        </row>
        <row r="2294">
          <cell r="F2294" t="str">
            <v>HGC-Lib-26028571</v>
          </cell>
        </row>
        <row r="2295">
          <cell r="C2295" t="str">
            <v>PSM-ZM202507290002-0031</v>
          </cell>
        </row>
        <row r="2295">
          <cell r="F2295" t="str">
            <v>HGC-POOL-26028572</v>
          </cell>
        </row>
        <row r="2296">
          <cell r="C2296" t="str">
            <v>PSM-ZM202508060010-0155</v>
          </cell>
        </row>
        <row r="2296">
          <cell r="F2296" t="str">
            <v>HGC-POOL-26028573</v>
          </cell>
        </row>
        <row r="2297">
          <cell r="C2297" t="str">
            <v>PSM-ZM202508060010-0155</v>
          </cell>
        </row>
        <row r="2297">
          <cell r="F2297" t="str">
            <v>HGC-POOL-26028574</v>
          </cell>
        </row>
        <row r="2298">
          <cell r="C2298" t="str">
            <v>PSM-ZM202508180015-0096</v>
          </cell>
        </row>
        <row r="2298">
          <cell r="F2298" t="str">
            <v>HGC-Lib-26028734</v>
          </cell>
        </row>
        <row r="2299">
          <cell r="C2299" t="str">
            <v>PSM-ZM202508180015-0096</v>
          </cell>
        </row>
        <row r="2299">
          <cell r="F2299" t="str">
            <v>HGC-Lib-26028735</v>
          </cell>
        </row>
        <row r="2300">
          <cell r="C2300" t="str">
            <v>PSM-ZM202508180015-0096</v>
          </cell>
        </row>
        <row r="2300">
          <cell r="F2300" t="str">
            <v>HGC-Lib-26028736</v>
          </cell>
        </row>
        <row r="2301">
          <cell r="C2301" t="str">
            <v>PSM-ZM202508180015-0096</v>
          </cell>
        </row>
        <row r="2301">
          <cell r="F2301" t="str">
            <v>HGC-Lib-26028737</v>
          </cell>
        </row>
        <row r="2302">
          <cell r="C2302" t="str">
            <v>PSM-ZM202508180015-0096</v>
          </cell>
        </row>
        <row r="2302">
          <cell r="F2302" t="str">
            <v>HGC-Lib-26028738</v>
          </cell>
        </row>
        <row r="2303">
          <cell r="C2303" t="str">
            <v>PSM-ZM202508180015-0096</v>
          </cell>
        </row>
        <row r="2303">
          <cell r="F2303" t="str">
            <v>HGC-Lib-26028739</v>
          </cell>
        </row>
        <row r="2304">
          <cell r="C2304" t="str">
            <v>PSM-ZM202508180015-0096</v>
          </cell>
        </row>
        <row r="2304">
          <cell r="F2304" t="str">
            <v>HGC-Lib-26028740</v>
          </cell>
        </row>
        <row r="2305">
          <cell r="C2305" t="str">
            <v>PSM-ZM202508180015-0096</v>
          </cell>
        </row>
        <row r="2305">
          <cell r="F2305" t="str">
            <v>HGC-Lib-26028741</v>
          </cell>
        </row>
        <row r="2306">
          <cell r="C2306" t="str">
            <v>PSM-ZM202508180015-0096</v>
          </cell>
        </row>
        <row r="2306">
          <cell r="F2306" t="str">
            <v>HGC-Lib-26028742</v>
          </cell>
        </row>
        <row r="2307">
          <cell r="C2307" t="str">
            <v>PSM-ZM202508180015-0096</v>
          </cell>
        </row>
        <row r="2307">
          <cell r="F2307" t="str">
            <v>HGC-Lib-26028743</v>
          </cell>
        </row>
        <row r="2308">
          <cell r="C2308" t="str">
            <v>PSM-ZM202508180015-0096</v>
          </cell>
        </row>
        <row r="2308">
          <cell r="F2308" t="str">
            <v>HGC-Lib-26028744</v>
          </cell>
        </row>
        <row r="2309">
          <cell r="C2309" t="str">
            <v>PSM-ZM202508180015-0096</v>
          </cell>
        </row>
        <row r="2309">
          <cell r="F2309" t="str">
            <v>HGC-Lib-26028745</v>
          </cell>
        </row>
        <row r="2310">
          <cell r="C2310" t="str">
            <v>PSM-ZM202508180015-0096</v>
          </cell>
        </row>
        <row r="2310">
          <cell r="F2310" t="str">
            <v>HGC-Lib-26028746</v>
          </cell>
        </row>
        <row r="2311">
          <cell r="C2311" t="str">
            <v>PSM-ZM202508180015-0096</v>
          </cell>
        </row>
        <row r="2311">
          <cell r="F2311" t="str">
            <v>HGC-Lib-26028747</v>
          </cell>
        </row>
        <row r="2312">
          <cell r="C2312" t="str">
            <v>PSM-ZM202508180015-0096</v>
          </cell>
        </row>
        <row r="2312">
          <cell r="F2312" t="str">
            <v>HGC-Lib-26028748</v>
          </cell>
        </row>
        <row r="2313">
          <cell r="C2313" t="str">
            <v>PSM-ZM202508180015-0096</v>
          </cell>
        </row>
        <row r="2313">
          <cell r="F2313" t="str">
            <v>HGC-Lib-26028749</v>
          </cell>
        </row>
        <row r="2314">
          <cell r="C2314" t="str">
            <v>PSM-ZM202508180015-0096</v>
          </cell>
        </row>
        <row r="2314">
          <cell r="F2314" t="str">
            <v>HGC-Lib-26028750</v>
          </cell>
        </row>
        <row r="2315">
          <cell r="C2315" t="str">
            <v>PSM-ZM202508180015-0096</v>
          </cell>
        </row>
        <row r="2315">
          <cell r="F2315" t="str">
            <v>HGC-Lib-26028751</v>
          </cell>
        </row>
        <row r="2316">
          <cell r="C2316" t="str">
            <v>PSM-ZM202508180015-0096</v>
          </cell>
        </row>
        <row r="2316">
          <cell r="F2316" t="str">
            <v>HGC-Lib-26028752</v>
          </cell>
        </row>
        <row r="2317">
          <cell r="C2317" t="str">
            <v>PSM-ZM202508180015-0096</v>
          </cell>
        </row>
        <row r="2317">
          <cell r="F2317" t="str">
            <v>HGC-Lib-26028753</v>
          </cell>
        </row>
        <row r="2318">
          <cell r="C2318" t="str">
            <v>PSM-ZM202603040010-0001</v>
          </cell>
        </row>
        <row r="2318">
          <cell r="F2318" t="str">
            <v>HGC-POOL-26028754</v>
          </cell>
        </row>
        <row r="2319">
          <cell r="C2319" t="str">
            <v>PSM-ZM202601210011-0038</v>
          </cell>
        </row>
        <row r="2319">
          <cell r="F2319" t="str">
            <v>HGC-Lib-26025970</v>
          </cell>
        </row>
        <row r="2320">
          <cell r="C2320" t="str">
            <v>PSM-ZM202601210011-0038</v>
          </cell>
        </row>
        <row r="2320">
          <cell r="F2320" t="str">
            <v>HGC-Lib-26025971</v>
          </cell>
        </row>
        <row r="2321">
          <cell r="C2321" t="str">
            <v>PSM-ZM202506170006-0186</v>
          </cell>
        </row>
        <row r="2321">
          <cell r="F2321" t="str">
            <v>HGC-Lib-26028764</v>
          </cell>
        </row>
        <row r="2322">
          <cell r="C2322" t="str">
            <v>PSM-ZM202508060010-0149</v>
          </cell>
        </row>
        <row r="2322">
          <cell r="F2322" t="str">
            <v>HGC-Lib-26023539</v>
          </cell>
        </row>
        <row r="2323">
          <cell r="C2323" t="str">
            <v>PSM-ZM202508060010-0149</v>
          </cell>
        </row>
        <row r="2323">
          <cell r="F2323" t="str">
            <v>HGC-Lib-26023540</v>
          </cell>
        </row>
        <row r="2324">
          <cell r="C2324" t="str">
            <v>PSM-ZM202509120010-0053</v>
          </cell>
        </row>
        <row r="2324">
          <cell r="F2324" t="str">
            <v>HGC-POOL-26028862</v>
          </cell>
        </row>
        <row r="2325">
          <cell r="C2325" t="str">
            <v>PSM-ZM202511060005-0042</v>
          </cell>
        </row>
        <row r="2325">
          <cell r="F2325" t="str">
            <v>HGC-POOL-26028899</v>
          </cell>
        </row>
        <row r="2326">
          <cell r="C2326" t="str">
            <v>PSM-ZM202601220002-0014</v>
          </cell>
        </row>
        <row r="2326">
          <cell r="F2326" t="str">
            <v>HGC-POOL-26028902</v>
          </cell>
        </row>
        <row r="2327">
          <cell r="C2327" t="str">
            <v>PSM-ZM202601220002-0014</v>
          </cell>
        </row>
        <row r="2327">
          <cell r="F2327" t="str">
            <v>HGC-POOL-26028903</v>
          </cell>
        </row>
        <row r="2328">
          <cell r="C2328" t="str">
            <v>PSM-ZM202601220002-0014</v>
          </cell>
        </row>
        <row r="2328">
          <cell r="F2328" t="str">
            <v>HGC-POOL-26028904</v>
          </cell>
        </row>
        <row r="2329">
          <cell r="C2329" t="str">
            <v>PSM-ZM202601220002-0014</v>
          </cell>
        </row>
        <row r="2329">
          <cell r="F2329" t="str">
            <v>HGC-POOL-26028905</v>
          </cell>
        </row>
        <row r="2330">
          <cell r="C2330" t="str">
            <v>PSM-ZM202601220002-0014</v>
          </cell>
        </row>
        <row r="2330">
          <cell r="F2330" t="str">
            <v>HGC-POOL-26028906</v>
          </cell>
        </row>
        <row r="2331">
          <cell r="C2331" t="str">
            <v>PSM-ZM202601220002-0014</v>
          </cell>
        </row>
        <row r="2331">
          <cell r="F2331" t="str">
            <v>HGC-POOL-26028907</v>
          </cell>
        </row>
        <row r="2332">
          <cell r="C2332" t="str">
            <v>PSM-ZM202601220002-0014</v>
          </cell>
        </row>
        <row r="2332">
          <cell r="F2332" t="str">
            <v>HGC-POOL-26028908</v>
          </cell>
        </row>
        <row r="2333">
          <cell r="C2333" t="str">
            <v>PSM-ZM202601220002-0014</v>
          </cell>
        </row>
        <row r="2333">
          <cell r="F2333" t="str">
            <v>HGC-POOL-26028909</v>
          </cell>
        </row>
        <row r="2334">
          <cell r="C2334" t="str">
            <v>PSM-ZM202601220002-0014</v>
          </cell>
        </row>
        <row r="2334">
          <cell r="F2334" t="str">
            <v>HGC-POOL-26028910</v>
          </cell>
        </row>
        <row r="2335">
          <cell r="C2335" t="str">
            <v>PSM-ZM202601220002-0014</v>
          </cell>
        </row>
        <row r="2335">
          <cell r="F2335" t="str">
            <v>HGC-POOL-26028911</v>
          </cell>
        </row>
        <row r="2336">
          <cell r="C2336" t="str">
            <v>PSM-ZM202601220002-0014</v>
          </cell>
        </row>
        <row r="2336">
          <cell r="F2336" t="str">
            <v>HGC-POOL-26028912</v>
          </cell>
        </row>
        <row r="2337">
          <cell r="C2337" t="str">
            <v>PSM-ZM202601220002-0014</v>
          </cell>
        </row>
        <row r="2337">
          <cell r="F2337" t="str">
            <v>HGC-POOL-26028913</v>
          </cell>
        </row>
        <row r="2338">
          <cell r="C2338" t="str">
            <v>PSM-ZM202601220002-0014</v>
          </cell>
        </row>
        <row r="2338">
          <cell r="F2338" t="str">
            <v>HGC-POOL-26028914</v>
          </cell>
        </row>
        <row r="2339">
          <cell r="C2339" t="str">
            <v>PSM-ZM202601220002-0014</v>
          </cell>
        </row>
        <row r="2339">
          <cell r="F2339" t="str">
            <v>HGC-POOL-26028915</v>
          </cell>
        </row>
        <row r="2340">
          <cell r="C2340" t="str">
            <v>PSM-ZM202601220002-0014</v>
          </cell>
        </row>
        <row r="2340">
          <cell r="F2340" t="str">
            <v>HGC-POOL-26028916</v>
          </cell>
        </row>
        <row r="2341">
          <cell r="C2341" t="str">
            <v>PSM-ZM202601220002-0014</v>
          </cell>
        </row>
        <row r="2341">
          <cell r="F2341" t="str">
            <v>HGC-POOL-26028917</v>
          </cell>
        </row>
        <row r="2342">
          <cell r="C2342" t="str">
            <v>PSM-ZM202603060002-0001</v>
          </cell>
        </row>
        <row r="2342">
          <cell r="F2342" t="str">
            <v>HGC-Lib-26028765</v>
          </cell>
        </row>
        <row r="2343">
          <cell r="C2343" t="str">
            <v>PSM-ZM202603060002-0001</v>
          </cell>
        </row>
        <row r="2343">
          <cell r="F2343" t="str">
            <v>HGC-Lib-26028766</v>
          </cell>
        </row>
        <row r="2344">
          <cell r="C2344" t="str">
            <v>PSM-ZM202603060002-0001</v>
          </cell>
        </row>
        <row r="2344">
          <cell r="F2344" t="str">
            <v>HGC-Lib-26028767</v>
          </cell>
        </row>
        <row r="2345">
          <cell r="C2345" t="str">
            <v>PSM-ZM202603060002-0001</v>
          </cell>
        </row>
        <row r="2345">
          <cell r="F2345" t="str">
            <v>HGC-Lib-26028768</v>
          </cell>
        </row>
        <row r="2346">
          <cell r="C2346" t="str">
            <v>PSM-ZM202603060002-0001</v>
          </cell>
        </row>
        <row r="2346">
          <cell r="F2346" t="str">
            <v>HGC-Lib-26028769</v>
          </cell>
        </row>
        <row r="2347">
          <cell r="C2347" t="str">
            <v>PSM-ZM202603060002-0001</v>
          </cell>
        </row>
        <row r="2347">
          <cell r="F2347" t="str">
            <v>HGC-Lib-26028770</v>
          </cell>
        </row>
        <row r="2348">
          <cell r="C2348" t="str">
            <v>PSM-ZM202603060002-0001</v>
          </cell>
        </row>
        <row r="2348">
          <cell r="F2348" t="str">
            <v>HGC-Lib-26028771</v>
          </cell>
        </row>
        <row r="2349">
          <cell r="C2349" t="str">
            <v>PSM-ZM202603060002-0001</v>
          </cell>
        </row>
        <row r="2349">
          <cell r="F2349" t="str">
            <v>HGC-Lib-26028772</v>
          </cell>
        </row>
        <row r="2350">
          <cell r="C2350" t="str">
            <v>PSM-ZM202603060002-0001</v>
          </cell>
        </row>
        <row r="2350">
          <cell r="F2350" t="str">
            <v>HGC-Lib-26028773</v>
          </cell>
        </row>
        <row r="2351">
          <cell r="C2351" t="str">
            <v>PSM-ZM202603060002-0001</v>
          </cell>
        </row>
        <row r="2351">
          <cell r="F2351" t="str">
            <v>HGC-Lib-26028774</v>
          </cell>
        </row>
        <row r="2352">
          <cell r="C2352" t="str">
            <v>PSM-ZM202603060002-0001</v>
          </cell>
        </row>
        <row r="2352">
          <cell r="F2352" t="str">
            <v>HGC-Lib-26028775</v>
          </cell>
        </row>
        <row r="2353">
          <cell r="C2353" t="str">
            <v>PSM-ZM202603060002-0001</v>
          </cell>
        </row>
        <row r="2353">
          <cell r="F2353" t="str">
            <v>HGC-Lib-26028776</v>
          </cell>
        </row>
        <row r="2354">
          <cell r="C2354" t="str">
            <v>PSM-ZM202603060002-0001</v>
          </cell>
        </row>
        <row r="2354">
          <cell r="F2354" t="str">
            <v>HGC-Lib-26028777</v>
          </cell>
        </row>
        <row r="2355">
          <cell r="C2355" t="str">
            <v>PSM-ZM202603060002-0001</v>
          </cell>
        </row>
        <row r="2355">
          <cell r="F2355" t="str">
            <v>HGC-Lib-26028778</v>
          </cell>
        </row>
        <row r="2356">
          <cell r="C2356" t="str">
            <v>PSM-ZM202603060002-0001</v>
          </cell>
        </row>
        <row r="2356">
          <cell r="F2356" t="str">
            <v>HGC-Lib-26028779</v>
          </cell>
        </row>
        <row r="2357">
          <cell r="C2357" t="str">
            <v>PSM-ZM202507250003-0447</v>
          </cell>
        </row>
        <row r="2357">
          <cell r="F2357" t="str">
            <v>HGC-POOL-26028780</v>
          </cell>
        </row>
        <row r="2358">
          <cell r="C2358" t="str">
            <v>PSM-ZM202507250003-0447</v>
          </cell>
        </row>
        <row r="2358">
          <cell r="F2358" t="str">
            <v>HGC-POOL-26028781</v>
          </cell>
        </row>
        <row r="2359">
          <cell r="C2359" t="str">
            <v>PSM-ZM202507250003-0447</v>
          </cell>
        </row>
        <row r="2359">
          <cell r="F2359" t="str">
            <v>HGC-POOL-26028782</v>
          </cell>
        </row>
        <row r="2360">
          <cell r="C2360" t="str">
            <v>PSM-ZM202507250003-0447</v>
          </cell>
        </row>
        <row r="2360">
          <cell r="F2360" t="str">
            <v>HGC-POOL-26028783</v>
          </cell>
        </row>
        <row r="2361">
          <cell r="C2361" t="str">
            <v>PSM-ZM202507250003-0447</v>
          </cell>
        </row>
        <row r="2361">
          <cell r="F2361" t="str">
            <v>HGC-Lib-26028784</v>
          </cell>
        </row>
        <row r="2362">
          <cell r="C2362" t="str">
            <v>PSM-ZM202507250003-0447</v>
          </cell>
        </row>
        <row r="2362">
          <cell r="F2362" t="str">
            <v>HGC-Lib-26028785</v>
          </cell>
        </row>
        <row r="2363">
          <cell r="C2363" t="str">
            <v>PSM-ZM202507250003-0447</v>
          </cell>
        </row>
        <row r="2363">
          <cell r="F2363" t="str">
            <v>HGC-Lib-26028786</v>
          </cell>
        </row>
        <row r="2364">
          <cell r="C2364" t="str">
            <v>PSM-ZM202507250003-0447</v>
          </cell>
        </row>
        <row r="2364">
          <cell r="F2364" t="str">
            <v>HGC-Lib-26028787</v>
          </cell>
        </row>
        <row r="2365">
          <cell r="C2365" t="str">
            <v>PSM-ZM202507250003-0447</v>
          </cell>
        </row>
        <row r="2365">
          <cell r="F2365" t="str">
            <v>HGC-Lib-26028788</v>
          </cell>
        </row>
        <row r="2366">
          <cell r="C2366" t="str">
            <v>PSM-ZM202507250003-0447</v>
          </cell>
        </row>
        <row r="2366">
          <cell r="F2366" t="str">
            <v>HGC-Lib-26028789</v>
          </cell>
        </row>
        <row r="2367">
          <cell r="C2367" t="str">
            <v>PSM-ZM202507250003-0447</v>
          </cell>
        </row>
        <row r="2367">
          <cell r="F2367" t="str">
            <v>HGC-POOL-26028790</v>
          </cell>
        </row>
        <row r="2368">
          <cell r="C2368" t="str">
            <v>PSM-ZM202507250003-0447</v>
          </cell>
        </row>
        <row r="2368">
          <cell r="F2368" t="str">
            <v>HGC-POOL-26028791</v>
          </cell>
        </row>
        <row r="2369">
          <cell r="C2369" t="str">
            <v>PSM-ZM202507250003-0448</v>
          </cell>
        </row>
        <row r="2369">
          <cell r="F2369" t="str">
            <v>HGC-Lib-26028792</v>
          </cell>
        </row>
        <row r="2370">
          <cell r="C2370" t="str">
            <v>PSM-ZM202512160005-0107</v>
          </cell>
        </row>
        <row r="2370">
          <cell r="F2370" t="str">
            <v>HGC-Lib-26028793</v>
          </cell>
        </row>
        <row r="2371">
          <cell r="C2371" t="str">
            <v>PSM-ZM202512160005-0107</v>
          </cell>
        </row>
        <row r="2371">
          <cell r="F2371" t="str">
            <v>HGC-Lib-26028794</v>
          </cell>
        </row>
        <row r="2372">
          <cell r="C2372" t="str">
            <v>PSM-ZM202512160005-0107</v>
          </cell>
        </row>
        <row r="2372">
          <cell r="F2372" t="str">
            <v>HGC-Lib-26028795</v>
          </cell>
        </row>
        <row r="2373">
          <cell r="C2373" t="str">
            <v>PSM-ZM202512160005-0107</v>
          </cell>
        </row>
        <row r="2373">
          <cell r="F2373" t="str">
            <v>HGC-Lib-26028796</v>
          </cell>
        </row>
        <row r="2374">
          <cell r="C2374" t="str">
            <v>PSM-ZM202512160005-0107</v>
          </cell>
        </row>
        <row r="2374">
          <cell r="F2374" t="str">
            <v>HGC-Lib-26028797</v>
          </cell>
        </row>
        <row r="2375">
          <cell r="C2375" t="str">
            <v>PSM-ZM202512160005-0107</v>
          </cell>
        </row>
        <row r="2375">
          <cell r="F2375" t="str">
            <v>HGC-Lib-26028798</v>
          </cell>
        </row>
        <row r="2376">
          <cell r="C2376" t="str">
            <v>PSM-ZM202512160005-0107</v>
          </cell>
        </row>
        <row r="2376">
          <cell r="F2376" t="str">
            <v>HGC-Lib-26028799</v>
          </cell>
        </row>
        <row r="2377">
          <cell r="C2377" t="str">
            <v>PSM-ZM202512160005-0107</v>
          </cell>
        </row>
        <row r="2377">
          <cell r="F2377" t="str">
            <v>HGC-Lib-26028800</v>
          </cell>
        </row>
        <row r="2378">
          <cell r="C2378" t="str">
            <v>PSM-ZM202512160005-0107</v>
          </cell>
        </row>
        <row r="2378">
          <cell r="F2378" t="str">
            <v>HGC-Lib-26028801</v>
          </cell>
        </row>
        <row r="2379">
          <cell r="C2379" t="str">
            <v>PSM-ZM202512160005-0107</v>
          </cell>
        </row>
        <row r="2379">
          <cell r="F2379" t="str">
            <v>HGC-Lib-26028802</v>
          </cell>
        </row>
        <row r="2380">
          <cell r="C2380" t="str">
            <v>PSM-ZM202512160005-0107</v>
          </cell>
        </row>
        <row r="2380">
          <cell r="F2380" t="str">
            <v>HGC-Lib-26028803</v>
          </cell>
        </row>
        <row r="2381">
          <cell r="C2381" t="str">
            <v>PSM-ZM202512160005-0107</v>
          </cell>
        </row>
        <row r="2381">
          <cell r="F2381" t="str">
            <v>HGC-Lib-26028804</v>
          </cell>
        </row>
        <row r="2382">
          <cell r="C2382" t="str">
            <v>PSM-ZM202512160005-0107</v>
          </cell>
        </row>
        <row r="2382">
          <cell r="F2382" t="str">
            <v>HGC-Lib-26028805</v>
          </cell>
        </row>
        <row r="2383">
          <cell r="C2383" t="str">
            <v>PSM-ZM202512160005-0107</v>
          </cell>
        </row>
        <row r="2383">
          <cell r="F2383" t="str">
            <v>HGC-Lib-26028806</v>
          </cell>
        </row>
        <row r="2384">
          <cell r="C2384" t="str">
            <v>PSM-ZM202512160005-0107</v>
          </cell>
        </row>
        <row r="2384">
          <cell r="F2384" t="str">
            <v>HGC-Lib-26028807</v>
          </cell>
        </row>
        <row r="2385">
          <cell r="C2385" t="str">
            <v>PSM-ZM202512160005-0107</v>
          </cell>
        </row>
        <row r="2385">
          <cell r="F2385" t="str">
            <v>HGC-Lib-26028808</v>
          </cell>
        </row>
        <row r="2386">
          <cell r="C2386" t="str">
            <v>PSM-ZM202512160005-0108</v>
          </cell>
        </row>
        <row r="2386">
          <cell r="F2386" t="str">
            <v>HGC-Lib-26028825</v>
          </cell>
        </row>
        <row r="2387">
          <cell r="C2387" t="str">
            <v>PSM-ZM202512160005-0108</v>
          </cell>
        </row>
        <row r="2387">
          <cell r="F2387" t="str">
            <v>HGC-Lib-26028826</v>
          </cell>
        </row>
        <row r="2388">
          <cell r="C2388" t="str">
            <v>PSM-ZM202512160005-0108</v>
          </cell>
        </row>
        <row r="2388">
          <cell r="F2388" t="str">
            <v>HGC-Lib-26028827</v>
          </cell>
        </row>
        <row r="2389">
          <cell r="C2389" t="str">
            <v>PSM-ZM202512160005-0108</v>
          </cell>
        </row>
        <row r="2389">
          <cell r="F2389" t="str">
            <v>HGC-Lib-26028828</v>
          </cell>
        </row>
        <row r="2390">
          <cell r="C2390" t="str">
            <v>PSM-ZM202512160005-0108</v>
          </cell>
        </row>
        <row r="2390">
          <cell r="F2390" t="str">
            <v>HGC-Lib-26028829</v>
          </cell>
        </row>
        <row r="2391">
          <cell r="C2391" t="str">
            <v>PSM-ZM202512160005-0108</v>
          </cell>
        </row>
        <row r="2391">
          <cell r="F2391" t="str">
            <v>HGC-Lib-26028830</v>
          </cell>
        </row>
        <row r="2392">
          <cell r="C2392" t="str">
            <v>PSM-ZM202512160005-0108</v>
          </cell>
        </row>
        <row r="2392">
          <cell r="F2392" t="str">
            <v>HGC-Lib-26028831</v>
          </cell>
        </row>
        <row r="2393">
          <cell r="C2393" t="str">
            <v>PSM-ZM202512160005-0108</v>
          </cell>
        </row>
        <row r="2393">
          <cell r="F2393" t="str">
            <v>HGC-Lib-26028832</v>
          </cell>
        </row>
        <row r="2394">
          <cell r="C2394" t="str">
            <v>PSM-ZM202512160005-0109</v>
          </cell>
        </row>
        <row r="2394">
          <cell r="F2394" t="str">
            <v>HGC-Lib-26028833</v>
          </cell>
        </row>
        <row r="2395">
          <cell r="C2395" t="str">
            <v>PSM-ZM202512160005-0109</v>
          </cell>
        </row>
        <row r="2395">
          <cell r="F2395" t="str">
            <v>HGC-Lib-26028834</v>
          </cell>
        </row>
        <row r="2396">
          <cell r="C2396" t="str">
            <v>PSM-ZM202512160005-0109</v>
          </cell>
        </row>
        <row r="2396">
          <cell r="F2396" t="str">
            <v>HGC-Lib-26028835</v>
          </cell>
        </row>
        <row r="2397">
          <cell r="C2397" t="str">
            <v>PSM-ZM202512160005-0109</v>
          </cell>
        </row>
        <row r="2397">
          <cell r="F2397" t="str">
            <v>HGC-Lib-26028836</v>
          </cell>
        </row>
        <row r="2398">
          <cell r="C2398" t="str">
            <v>PSM-ZM202512160005-0109</v>
          </cell>
        </row>
        <row r="2398">
          <cell r="F2398" t="str">
            <v>HGC-Lib-26028837</v>
          </cell>
        </row>
        <row r="2399">
          <cell r="C2399" t="str">
            <v>PSM-ZM202512160005-0109</v>
          </cell>
        </row>
        <row r="2399">
          <cell r="F2399" t="str">
            <v>HGC-Lib-26028838</v>
          </cell>
        </row>
        <row r="2400">
          <cell r="C2400" t="str">
            <v>PSM-ZM202512160005-0109</v>
          </cell>
        </row>
        <row r="2400">
          <cell r="F2400" t="str">
            <v>HGC-Lib-26028839</v>
          </cell>
        </row>
        <row r="2401">
          <cell r="C2401" t="str">
            <v>PSM-ZM202512160005-0109</v>
          </cell>
        </row>
        <row r="2401">
          <cell r="F2401" t="str">
            <v>HGC-Lib-26028840</v>
          </cell>
        </row>
        <row r="2402">
          <cell r="C2402" t="str">
            <v>PSM-ZM202512160005-0109</v>
          </cell>
        </row>
        <row r="2402">
          <cell r="F2402" t="str">
            <v>HGC-Lib-26028841</v>
          </cell>
        </row>
        <row r="2403">
          <cell r="C2403" t="str">
            <v>PSM-ZM202512160005-0109</v>
          </cell>
        </row>
        <row r="2403">
          <cell r="F2403" t="str">
            <v>HGC-Lib-26028842</v>
          </cell>
        </row>
        <row r="2404">
          <cell r="C2404" t="str">
            <v>PSM-ZM202512160005-0109</v>
          </cell>
        </row>
        <row r="2404">
          <cell r="F2404" t="str">
            <v>HGC-Lib-26028843</v>
          </cell>
        </row>
        <row r="2405">
          <cell r="C2405" t="str">
            <v>PSM-ZM202512160005-0109</v>
          </cell>
        </row>
        <row r="2405">
          <cell r="F2405" t="str">
            <v>HGC-Lib-26028844</v>
          </cell>
        </row>
        <row r="2406">
          <cell r="C2406" t="str">
            <v>PSM-ZM202512160005-0109</v>
          </cell>
        </row>
        <row r="2406">
          <cell r="F2406" t="str">
            <v>HGC-Lib-26028845</v>
          </cell>
        </row>
        <row r="2407">
          <cell r="C2407" t="str">
            <v>PSM-ZM202512160005-0109</v>
          </cell>
        </row>
        <row r="2407">
          <cell r="F2407" t="str">
            <v>HGC-Lib-26028846</v>
          </cell>
        </row>
        <row r="2408">
          <cell r="C2408" t="str">
            <v>PSM-ZM202512160005-0109</v>
          </cell>
        </row>
        <row r="2408">
          <cell r="F2408" t="str">
            <v>HGC-Lib-26028847</v>
          </cell>
        </row>
        <row r="2409">
          <cell r="C2409" t="str">
            <v>PSM-ZM202512160005-0109</v>
          </cell>
        </row>
        <row r="2409">
          <cell r="F2409" t="str">
            <v>HGC-Lib-26028848</v>
          </cell>
        </row>
        <row r="2410">
          <cell r="C2410" t="str">
            <v>PSM-ZM202512160005-0109</v>
          </cell>
        </row>
        <row r="2410">
          <cell r="F2410" t="str">
            <v>HGC-Lib-26028849</v>
          </cell>
        </row>
        <row r="2411">
          <cell r="C2411" t="str">
            <v>PSM-ZM202512160005-0109</v>
          </cell>
        </row>
        <row r="2411">
          <cell r="F2411" t="str">
            <v>HGC-Lib-26028850</v>
          </cell>
        </row>
        <row r="2412">
          <cell r="C2412" t="str">
            <v>PSM-ZM202512160005-0109</v>
          </cell>
        </row>
        <row r="2412">
          <cell r="F2412" t="str">
            <v>HGC-Lib-26028851</v>
          </cell>
        </row>
        <row r="2413">
          <cell r="C2413" t="str">
            <v>PSM-ZM202512160005-0109</v>
          </cell>
        </row>
        <row r="2413">
          <cell r="F2413" t="str">
            <v>HGC-Lib-26028852</v>
          </cell>
        </row>
        <row r="2414">
          <cell r="C2414" t="str">
            <v>PSM-ZM202512160005-0109</v>
          </cell>
        </row>
        <row r="2414">
          <cell r="F2414" t="str">
            <v>HGC-Lib-26028853</v>
          </cell>
        </row>
        <row r="2415">
          <cell r="C2415" t="str">
            <v>PSM-ZM202512160005-0109</v>
          </cell>
        </row>
        <row r="2415">
          <cell r="F2415" t="str">
            <v>HGC-Lib-26028854</v>
          </cell>
        </row>
        <row r="2416">
          <cell r="C2416" t="str">
            <v>PSM-ZM202512160005-0109</v>
          </cell>
        </row>
        <row r="2416">
          <cell r="F2416" t="str">
            <v>HGC-Lib-26028855</v>
          </cell>
        </row>
        <row r="2417">
          <cell r="C2417" t="str">
            <v>PSM-ZM202512160005-0109</v>
          </cell>
        </row>
        <row r="2417">
          <cell r="F2417" t="str">
            <v>HGC-Lib-26028856</v>
          </cell>
        </row>
        <row r="2418">
          <cell r="C2418" t="str">
            <v>PSM-ZM202512160005-0109</v>
          </cell>
        </row>
        <row r="2418">
          <cell r="F2418" t="str">
            <v>HGC-Lib-26028857</v>
          </cell>
        </row>
        <row r="2419">
          <cell r="C2419" t="str">
            <v>PSM-ZM202512160005-0109</v>
          </cell>
        </row>
        <row r="2419">
          <cell r="F2419" t="str">
            <v>HGC-Lib-26028858</v>
          </cell>
        </row>
        <row r="2420">
          <cell r="C2420" t="str">
            <v>PSM-ZM202512160005-0109</v>
          </cell>
        </row>
        <row r="2420">
          <cell r="F2420" t="str">
            <v>HGC-Lib-26028859</v>
          </cell>
        </row>
        <row r="2421">
          <cell r="C2421" t="str">
            <v>PSM-ZM202512160005-0109</v>
          </cell>
        </row>
        <row r="2421">
          <cell r="F2421" t="str">
            <v>HGC-Lib-26028860</v>
          </cell>
        </row>
        <row r="2422">
          <cell r="C2422" t="str">
            <v>PSM-ZM202508080010-0076</v>
          </cell>
        </row>
        <row r="2422">
          <cell r="F2422" t="str">
            <v>HGC-POOL-26028861</v>
          </cell>
        </row>
        <row r="2423">
          <cell r="C2423" t="str">
            <v>PSM-ZM202508210001-0029</v>
          </cell>
        </row>
        <row r="2423">
          <cell r="F2423" t="str">
            <v>HGC-Lib-26028863</v>
          </cell>
        </row>
        <row r="2424">
          <cell r="C2424" t="str">
            <v>PSM-ZM202508210001-0029</v>
          </cell>
        </row>
        <row r="2424">
          <cell r="F2424" t="str">
            <v>HGC-Lib-26028864</v>
          </cell>
        </row>
        <row r="2425">
          <cell r="C2425" t="str">
            <v>PSM-ZM202508210001-0029</v>
          </cell>
        </row>
        <row r="2425">
          <cell r="F2425" t="str">
            <v>HGC-Lib-26028865</v>
          </cell>
        </row>
        <row r="2426">
          <cell r="C2426" t="str">
            <v>PSM-ZM202508210001-0029</v>
          </cell>
        </row>
        <row r="2426">
          <cell r="F2426" t="str">
            <v>HGC-Lib-26028866</v>
          </cell>
        </row>
        <row r="2427">
          <cell r="C2427" t="str">
            <v>PSM-ZM202508210001-0029</v>
          </cell>
        </row>
        <row r="2427">
          <cell r="F2427" t="str">
            <v>HGC-Lib-26028867</v>
          </cell>
        </row>
        <row r="2428">
          <cell r="C2428" t="str">
            <v>PSM-ZM202508210001-0029</v>
          </cell>
        </row>
        <row r="2428">
          <cell r="F2428" t="str">
            <v>HGC-Lib-26028868</v>
          </cell>
        </row>
        <row r="2429">
          <cell r="C2429" t="str">
            <v>PSM-ZM202508210001-0029</v>
          </cell>
        </row>
        <row r="2429">
          <cell r="F2429" t="str">
            <v>HGC-Lib-26028869</v>
          </cell>
        </row>
        <row r="2430">
          <cell r="C2430" t="str">
            <v>PSM-ZM202508210001-0029</v>
          </cell>
        </row>
        <row r="2430">
          <cell r="F2430" t="str">
            <v>HGC-Lib-26028870</v>
          </cell>
        </row>
        <row r="2431">
          <cell r="C2431" t="str">
            <v>PSM-ZM202508210001-0029</v>
          </cell>
        </row>
        <row r="2431">
          <cell r="F2431" t="str">
            <v>HGC-Lib-26028871</v>
          </cell>
        </row>
        <row r="2432">
          <cell r="C2432" t="str">
            <v>PSM-ZM202508210001-0029</v>
          </cell>
        </row>
        <row r="2432">
          <cell r="F2432" t="str">
            <v>HGC-Lib-26028872</v>
          </cell>
        </row>
        <row r="2433">
          <cell r="C2433" t="str">
            <v>PSM-ZM202508210001-0029</v>
          </cell>
        </row>
        <row r="2433">
          <cell r="F2433" t="str">
            <v>HGC-Lib-26028873</v>
          </cell>
        </row>
        <row r="2434">
          <cell r="C2434" t="str">
            <v>PSM-ZM202508210001-0029</v>
          </cell>
        </row>
        <row r="2434">
          <cell r="F2434" t="str">
            <v>HGC-Lib-26028874</v>
          </cell>
        </row>
        <row r="2435">
          <cell r="C2435" t="str">
            <v>PSM-ZM202508210001-0029</v>
          </cell>
        </row>
        <row r="2435">
          <cell r="F2435" t="str">
            <v>HGC-Lib-26028875</v>
          </cell>
        </row>
        <row r="2436">
          <cell r="C2436" t="str">
            <v>PSM-ZM202508210001-0029</v>
          </cell>
        </row>
        <row r="2436">
          <cell r="F2436" t="str">
            <v>HGC-Lib-26028876</v>
          </cell>
        </row>
        <row r="2437">
          <cell r="C2437" t="str">
            <v>PSM-ZM202508210001-0029</v>
          </cell>
        </row>
        <row r="2437">
          <cell r="F2437" t="str">
            <v>HGC-Lib-26028877</v>
          </cell>
        </row>
        <row r="2438">
          <cell r="C2438" t="str">
            <v>PSM-ZM202508210001-0029</v>
          </cell>
        </row>
        <row r="2438">
          <cell r="F2438" t="str">
            <v>HGC-Lib-26028878</v>
          </cell>
        </row>
        <row r="2439">
          <cell r="C2439" t="str">
            <v>PSM-ZM202508210001-0029</v>
          </cell>
        </row>
        <row r="2439">
          <cell r="F2439" t="str">
            <v>HGC-Lib-26028879</v>
          </cell>
        </row>
        <row r="2440">
          <cell r="C2440" t="str">
            <v>PSM-ZM202508210001-0029</v>
          </cell>
        </row>
        <row r="2440">
          <cell r="F2440" t="str">
            <v>HGC-Lib-26028880</v>
          </cell>
        </row>
        <row r="2441">
          <cell r="C2441" t="str">
            <v>PSM-ZM202508210001-0029</v>
          </cell>
        </row>
        <row r="2441">
          <cell r="F2441" t="str">
            <v>HGC-Lib-26028881</v>
          </cell>
        </row>
        <row r="2442">
          <cell r="C2442" t="str">
            <v>PSM-ZM202508210001-0029</v>
          </cell>
        </row>
        <row r="2442">
          <cell r="F2442" t="str">
            <v>HGC-Lib-26028882</v>
          </cell>
        </row>
        <row r="2443">
          <cell r="C2443" t="str">
            <v>PSM-ZM202508210001-0029</v>
          </cell>
        </row>
        <row r="2443">
          <cell r="F2443" t="str">
            <v>HGC-Lib-26028883</v>
          </cell>
        </row>
        <row r="2444">
          <cell r="C2444" t="str">
            <v>PSM-ZM202508210001-0029</v>
          </cell>
        </row>
        <row r="2444">
          <cell r="F2444" t="str">
            <v>HGC-Lib-26028884</v>
          </cell>
        </row>
        <row r="2445">
          <cell r="C2445" t="str">
            <v>PSM-ZM202508210001-0029</v>
          </cell>
        </row>
        <row r="2445">
          <cell r="F2445" t="str">
            <v>HGC-Lib-26028885</v>
          </cell>
        </row>
        <row r="2446">
          <cell r="C2446" t="str">
            <v>PSM-ZM202508210001-0029</v>
          </cell>
        </row>
        <row r="2446">
          <cell r="F2446" t="str">
            <v>HGC-Lib-26028886</v>
          </cell>
        </row>
        <row r="2447">
          <cell r="C2447" t="str">
            <v>PSM-ZM202508210001-0029</v>
          </cell>
        </row>
        <row r="2447">
          <cell r="F2447" t="str">
            <v>HGC-Lib-26028887</v>
          </cell>
        </row>
        <row r="2448">
          <cell r="C2448" t="str">
            <v>PSM-ZM202508210001-0029</v>
          </cell>
        </row>
        <row r="2448">
          <cell r="F2448" t="str">
            <v>HGC-Lib-26028888</v>
          </cell>
        </row>
        <row r="2449">
          <cell r="C2449" t="str">
            <v>PSM-ZM202508210001-0029</v>
          </cell>
        </row>
        <row r="2449">
          <cell r="F2449" t="str">
            <v>HGC-Lib-26028889</v>
          </cell>
        </row>
        <row r="2450">
          <cell r="C2450" t="str">
            <v>PSM-ZM202508210001-0029</v>
          </cell>
        </row>
        <row r="2450">
          <cell r="F2450" t="str">
            <v>HGC-Lib-26028890</v>
          </cell>
        </row>
        <row r="2451">
          <cell r="C2451" t="str">
            <v>PSM-ZM202508210001-0029</v>
          </cell>
        </row>
        <row r="2451">
          <cell r="F2451" t="str">
            <v>HGC-Lib-26028891</v>
          </cell>
        </row>
        <row r="2452">
          <cell r="C2452" t="str">
            <v>PSM-ZM202508210001-0029</v>
          </cell>
        </row>
        <row r="2452">
          <cell r="F2452" t="str">
            <v>HGC-Lib-26028892</v>
          </cell>
        </row>
        <row r="2453">
          <cell r="C2453" t="str">
            <v>PSM-ZM202508210001-0029</v>
          </cell>
        </row>
        <row r="2453">
          <cell r="F2453" t="str">
            <v>HGC-Lib-26028893</v>
          </cell>
        </row>
        <row r="2454">
          <cell r="C2454" t="str">
            <v>PSM-ZM202508210001-0029</v>
          </cell>
        </row>
        <row r="2454">
          <cell r="F2454" t="str">
            <v>HGC-Lib-26028894</v>
          </cell>
        </row>
        <row r="2455">
          <cell r="C2455" t="str">
            <v>PSM-ZM202508210001-0029</v>
          </cell>
        </row>
        <row r="2455">
          <cell r="F2455" t="str">
            <v>HGC-Lib-26028895</v>
          </cell>
        </row>
        <row r="2456">
          <cell r="C2456" t="str">
            <v>PSM-ZM202508210001-0029</v>
          </cell>
        </row>
        <row r="2456">
          <cell r="F2456" t="str">
            <v>HGC-Lib-26028896</v>
          </cell>
        </row>
        <row r="2457">
          <cell r="C2457" t="str">
            <v>PSM-ZM202508210001-0029</v>
          </cell>
        </row>
        <row r="2457">
          <cell r="F2457" t="str">
            <v>HGC-Lib-26028897</v>
          </cell>
        </row>
        <row r="2458">
          <cell r="C2458" t="str">
            <v>PSM-ZM202508210001-0029</v>
          </cell>
        </row>
        <row r="2458">
          <cell r="F2458" t="str">
            <v>HGC-Lib-26028898</v>
          </cell>
        </row>
        <row r="2459">
          <cell r="C2459" t="str">
            <v>PSM-ZM202507250003-0445</v>
          </cell>
        </row>
        <row r="2459">
          <cell r="F2459" t="str">
            <v>HGC-Lib-26028918</v>
          </cell>
        </row>
        <row r="2460">
          <cell r="C2460" t="str">
            <v>PSM-ZM202507250003-0445</v>
          </cell>
        </row>
        <row r="2460">
          <cell r="F2460" t="str">
            <v>HGC-Lib-26028919</v>
          </cell>
        </row>
        <row r="2461">
          <cell r="C2461" t="str">
            <v>PSM-ZM202507250003-0445</v>
          </cell>
        </row>
        <row r="2461">
          <cell r="F2461" t="str">
            <v>HGC-Lib-26028920</v>
          </cell>
        </row>
        <row r="2462">
          <cell r="C2462" t="str">
            <v>PSM-ZM202507250003-0445</v>
          </cell>
        </row>
        <row r="2462">
          <cell r="F2462" t="str">
            <v>HGC-Lib-26028921</v>
          </cell>
        </row>
        <row r="2463">
          <cell r="C2463" t="str">
            <v>PSM-ZM202507250003-0445</v>
          </cell>
        </row>
        <row r="2463">
          <cell r="F2463" t="str">
            <v>HGC-Lib-26028922</v>
          </cell>
        </row>
        <row r="2464">
          <cell r="C2464" t="str">
            <v>PSM-ZM202507250003-0445</v>
          </cell>
        </row>
        <row r="2464">
          <cell r="F2464" t="str">
            <v>HGC-Lib-26028923</v>
          </cell>
        </row>
        <row r="2465">
          <cell r="C2465" t="str">
            <v>PSM-ZM202507250003-0445</v>
          </cell>
        </row>
        <row r="2465">
          <cell r="F2465" t="str">
            <v>HGC-Lib-26028924</v>
          </cell>
        </row>
        <row r="2466">
          <cell r="C2466" t="str">
            <v>PSM-ZM202507250003-0445</v>
          </cell>
        </row>
        <row r="2466">
          <cell r="F2466" t="str">
            <v>HGC-Lib-26028925</v>
          </cell>
        </row>
        <row r="2467">
          <cell r="C2467" t="str">
            <v>PSM-ZM202507250003-0445</v>
          </cell>
        </row>
        <row r="2467">
          <cell r="F2467" t="str">
            <v>HGC-Lib-26028926</v>
          </cell>
        </row>
        <row r="2468">
          <cell r="C2468" t="str">
            <v>PSM-ZM202507250003-0445</v>
          </cell>
        </row>
        <row r="2468">
          <cell r="F2468" t="str">
            <v>HGC-Lib-26028927</v>
          </cell>
        </row>
        <row r="2469">
          <cell r="C2469" t="str">
            <v>PSM-ZM202507250003-0445</v>
          </cell>
        </row>
        <row r="2469">
          <cell r="F2469" t="str">
            <v>HGC-Lib-26028928</v>
          </cell>
        </row>
        <row r="2470">
          <cell r="C2470" t="str">
            <v>PSM-ZM202507250003-0445</v>
          </cell>
        </row>
        <row r="2470">
          <cell r="F2470" t="str">
            <v>HGC-Lib-26028929</v>
          </cell>
        </row>
        <row r="2471">
          <cell r="C2471" t="str">
            <v>PSM-ZM202507250003-0445</v>
          </cell>
        </row>
        <row r="2471">
          <cell r="F2471" t="str">
            <v>HGC-Lib-26028930</v>
          </cell>
        </row>
        <row r="2472">
          <cell r="C2472" t="str">
            <v>PSM-ZM202507250003-0445</v>
          </cell>
        </row>
        <row r="2472">
          <cell r="F2472" t="str">
            <v>HGC-Lib-26028931</v>
          </cell>
        </row>
        <row r="2473">
          <cell r="C2473" t="str">
            <v>PSM-ZM202507250003-0445</v>
          </cell>
        </row>
        <row r="2473">
          <cell r="F2473" t="str">
            <v>HGC-Lib-26028932</v>
          </cell>
        </row>
        <row r="2474">
          <cell r="C2474" t="str">
            <v>PSM-ZM202507250003-0445</v>
          </cell>
        </row>
        <row r="2474">
          <cell r="F2474" t="str">
            <v>HGC-Lib-26028933</v>
          </cell>
        </row>
        <row r="2475">
          <cell r="C2475" t="str">
            <v>PSM-ZM202507250003-0445</v>
          </cell>
        </row>
        <row r="2475">
          <cell r="F2475" t="str">
            <v>HGC-Lib-26028934</v>
          </cell>
        </row>
        <row r="2476">
          <cell r="C2476" t="str">
            <v>PSM-ZM202507250003-0445</v>
          </cell>
        </row>
        <row r="2476">
          <cell r="F2476" t="str">
            <v>HGC-Lib-26028935</v>
          </cell>
        </row>
        <row r="2477">
          <cell r="C2477" t="str">
            <v>PSM-ZM202507250003-0445</v>
          </cell>
        </row>
        <row r="2477">
          <cell r="F2477" t="str">
            <v>HGC-Lib-26028936</v>
          </cell>
        </row>
        <row r="2478">
          <cell r="C2478" t="str">
            <v>PSM-ZM202507250003-0445</v>
          </cell>
        </row>
        <row r="2478">
          <cell r="F2478" t="str">
            <v>HGC-Lib-26028937</v>
          </cell>
        </row>
        <row r="2479">
          <cell r="C2479" t="str">
            <v>PSM-ZM202507250003-0445</v>
          </cell>
        </row>
        <row r="2479">
          <cell r="F2479" t="str">
            <v>HGC-Lib-26028938</v>
          </cell>
        </row>
        <row r="2480">
          <cell r="C2480" t="str">
            <v>PSM-ZM202507250003-0446</v>
          </cell>
        </row>
        <row r="2480">
          <cell r="F2480" t="str">
            <v>HGC-Lib-26028939</v>
          </cell>
        </row>
        <row r="2481">
          <cell r="C2481" t="str">
            <v>PSM-ZM202507250003-0446</v>
          </cell>
        </row>
        <row r="2481">
          <cell r="F2481" t="str">
            <v>HGC-Lib-26028940</v>
          </cell>
        </row>
        <row r="2482">
          <cell r="C2482" t="str">
            <v>PSM-ZM202507250003-0446</v>
          </cell>
        </row>
        <row r="2482">
          <cell r="F2482" t="str">
            <v>HGC-Lib-26028941</v>
          </cell>
        </row>
        <row r="2483">
          <cell r="C2483" t="str">
            <v>HGC20250208001-0010</v>
          </cell>
        </row>
        <row r="2483">
          <cell r="F2483" t="str">
            <v>HGC-Lib-26028942</v>
          </cell>
        </row>
        <row r="2484">
          <cell r="C2484" t="str">
            <v>HGC20250208001-0010</v>
          </cell>
        </row>
        <row r="2484">
          <cell r="F2484" t="str">
            <v>HGC-Lib-26028943</v>
          </cell>
        </row>
        <row r="2485">
          <cell r="C2485" t="str">
            <v>HGC20250208001-0010</v>
          </cell>
        </row>
        <row r="2485">
          <cell r="F2485" t="str">
            <v>HGC-Lib-26028944</v>
          </cell>
        </row>
        <row r="2486">
          <cell r="C2486" t="str">
            <v>HGC20250208001-0010</v>
          </cell>
        </row>
        <row r="2486">
          <cell r="F2486" t="str">
            <v>HGC-Lib-26028945</v>
          </cell>
        </row>
        <row r="2487">
          <cell r="C2487" t="str">
            <v>HGC20250208001-0010</v>
          </cell>
        </row>
        <row r="2487">
          <cell r="F2487" t="str">
            <v>HGC-Lib-26028946</v>
          </cell>
        </row>
        <row r="2488">
          <cell r="C2488" t="str">
            <v>HGC20250208001-0010</v>
          </cell>
        </row>
        <row r="2488">
          <cell r="F2488" t="str">
            <v>HGC-Lib-26028947</v>
          </cell>
        </row>
        <row r="2489">
          <cell r="C2489" t="str">
            <v>PSM-ZM202506050010-0014</v>
          </cell>
        </row>
        <row r="2489">
          <cell r="F2489" t="str">
            <v>HGC-POOL-26028948</v>
          </cell>
        </row>
        <row r="2490">
          <cell r="C2490" t="str">
            <v>PSM-ZM202506050010-0014</v>
          </cell>
        </row>
        <row r="2490">
          <cell r="F2490" t="str">
            <v>HGC-POOL-26028949</v>
          </cell>
        </row>
        <row r="2491">
          <cell r="C2491" t="str">
            <v>HGC20250415002-0046</v>
          </cell>
        </row>
        <row r="2491">
          <cell r="F2491" t="str">
            <v>HGC-Lib-26028950</v>
          </cell>
        </row>
        <row r="2492">
          <cell r="C2492" t="str">
            <v>HGC20250415002-0046</v>
          </cell>
        </row>
        <row r="2492">
          <cell r="F2492" t="str">
            <v>HGC-Lib-26028951</v>
          </cell>
        </row>
        <row r="2493">
          <cell r="C2493" t="str">
            <v>HGC20250415002-0046</v>
          </cell>
        </row>
        <row r="2493">
          <cell r="F2493" t="str">
            <v>HGC-Lib-26028952</v>
          </cell>
        </row>
        <row r="2494">
          <cell r="C2494" t="str">
            <v>HGC20250506005-0011</v>
          </cell>
        </row>
        <row r="2494">
          <cell r="F2494" t="str">
            <v>HGC-Lib-26028956</v>
          </cell>
        </row>
        <row r="2495">
          <cell r="C2495" t="str">
            <v>HGC20250506005-0011</v>
          </cell>
        </row>
        <row r="2495">
          <cell r="F2495" t="str">
            <v>HGC-Lib-26028957</v>
          </cell>
        </row>
        <row r="2496">
          <cell r="C2496" t="str">
            <v>HGC20250506005-0011</v>
          </cell>
        </row>
        <row r="2496">
          <cell r="F2496" t="str">
            <v>HGC-Lib-26028958</v>
          </cell>
        </row>
        <row r="2497">
          <cell r="C2497" t="str">
            <v>HGC20250506005-0011</v>
          </cell>
        </row>
        <row r="2497">
          <cell r="F2497" t="str">
            <v>HGC-Lib-26028959</v>
          </cell>
        </row>
        <row r="2498">
          <cell r="C2498" t="str">
            <v>HGC20250506005-0011</v>
          </cell>
        </row>
        <row r="2498">
          <cell r="F2498" t="str">
            <v>HGC-Lib-26028960</v>
          </cell>
        </row>
        <row r="2499">
          <cell r="C2499" t="str">
            <v>HGC20250506005-0011</v>
          </cell>
        </row>
        <row r="2499">
          <cell r="F2499" t="str">
            <v>HGC-Lib-26028961</v>
          </cell>
        </row>
        <row r="2500">
          <cell r="C2500" t="str">
            <v>HGC20250506005-0011</v>
          </cell>
        </row>
        <row r="2500">
          <cell r="F2500" t="str">
            <v>HGC-Lib-26028962</v>
          </cell>
        </row>
        <row r="2501">
          <cell r="C2501" t="str">
            <v>HGC20250506005-0011</v>
          </cell>
        </row>
        <row r="2501">
          <cell r="F2501" t="str">
            <v>HGC-Lib-26028963</v>
          </cell>
        </row>
        <row r="2502">
          <cell r="C2502" t="str">
            <v>HGC20250506005-0011</v>
          </cell>
        </row>
        <row r="2502">
          <cell r="F2502" t="str">
            <v>HGC-Lib-26028964</v>
          </cell>
        </row>
        <row r="2503">
          <cell r="C2503" t="str">
            <v>HGC20250506005-0011</v>
          </cell>
        </row>
        <row r="2503">
          <cell r="F2503" t="str">
            <v>HGC-Lib-26028965</v>
          </cell>
        </row>
        <row r="2504">
          <cell r="C2504" t="str">
            <v>PSM-ZM202601200004-0004</v>
          </cell>
        </row>
        <row r="2504">
          <cell r="F2504" t="str">
            <v>HGC-Lib-26028966</v>
          </cell>
        </row>
        <row r="2505">
          <cell r="C2505" t="str">
            <v>PSM-ZM202512160005-0110</v>
          </cell>
        </row>
        <row r="2505">
          <cell r="F2505" t="str">
            <v>HGC-Lib-26029067</v>
          </cell>
        </row>
        <row r="2506">
          <cell r="C2506" t="str">
            <v>PSM-ZM202512160005-0110</v>
          </cell>
        </row>
        <row r="2506">
          <cell r="F2506" t="str">
            <v>HGC-Lib-26029068</v>
          </cell>
        </row>
        <row r="2507">
          <cell r="C2507" t="str">
            <v>PSM-ZM202512160005-0110</v>
          </cell>
        </row>
        <row r="2507">
          <cell r="F2507" t="str">
            <v>HGC-Lib-26029069</v>
          </cell>
        </row>
        <row r="2508">
          <cell r="C2508" t="str">
            <v>PSM-ZM202512160005-0110</v>
          </cell>
        </row>
        <row r="2508">
          <cell r="F2508" t="str">
            <v>HGC-Lib-26029070</v>
          </cell>
        </row>
        <row r="2509">
          <cell r="C2509" t="str">
            <v>PSM-ZM202512160005-0110</v>
          </cell>
        </row>
        <row r="2509">
          <cell r="F2509" t="str">
            <v>HGC-Lib-26029071</v>
          </cell>
        </row>
        <row r="2510">
          <cell r="C2510" t="str">
            <v>PSM-ZM202512160005-0110</v>
          </cell>
        </row>
        <row r="2510">
          <cell r="F2510" t="str">
            <v>HGC-Lib-26029072</v>
          </cell>
        </row>
        <row r="2511">
          <cell r="C2511" t="str">
            <v>PSM-ZM202512160005-0110</v>
          </cell>
        </row>
        <row r="2511">
          <cell r="F2511" t="str">
            <v>HGC-Lib-26029073</v>
          </cell>
        </row>
        <row r="2512">
          <cell r="C2512" t="str">
            <v>PSM-ZM202512160005-0110</v>
          </cell>
        </row>
        <row r="2512">
          <cell r="F2512" t="str">
            <v>HGC-Lib-26029074</v>
          </cell>
        </row>
        <row r="2513">
          <cell r="C2513" t="str">
            <v>PSM-ZM202512160005-0110</v>
          </cell>
        </row>
        <row r="2513">
          <cell r="F2513" t="str">
            <v>HGC-Lib-26029075</v>
          </cell>
        </row>
        <row r="2514">
          <cell r="C2514" t="str">
            <v>PSM-ZM202512160005-0110</v>
          </cell>
        </row>
        <row r="2514">
          <cell r="F2514" t="str">
            <v>HGC-Lib-26029076</v>
          </cell>
        </row>
        <row r="2515">
          <cell r="C2515" t="str">
            <v>PSM-ZM202512160005-0110</v>
          </cell>
        </row>
        <row r="2515">
          <cell r="F2515" t="str">
            <v>HGC-Lib-26029077</v>
          </cell>
        </row>
        <row r="2516">
          <cell r="C2516" t="str">
            <v>PSM-ZM202512160005-0110</v>
          </cell>
        </row>
        <row r="2516">
          <cell r="F2516" t="str">
            <v>HGC-Lib-26029078</v>
          </cell>
        </row>
        <row r="2517">
          <cell r="C2517" t="str">
            <v>PSM-ZM202512160005-0110</v>
          </cell>
        </row>
        <row r="2517">
          <cell r="F2517" t="str">
            <v>HGC-Lib-26029079</v>
          </cell>
        </row>
        <row r="2518">
          <cell r="C2518" t="str">
            <v>PSM-ZM202512160005-0110</v>
          </cell>
        </row>
        <row r="2518">
          <cell r="F2518" t="str">
            <v>HGC-Lib-26029080</v>
          </cell>
        </row>
        <row r="2519">
          <cell r="C2519" t="str">
            <v>PSM-ZM202512160005-0110</v>
          </cell>
        </row>
        <row r="2519">
          <cell r="F2519" t="str">
            <v>HGC-Lib-26029081</v>
          </cell>
        </row>
        <row r="2520">
          <cell r="C2520" t="str">
            <v>PSM-ZM202512160005-0110</v>
          </cell>
        </row>
        <row r="2520">
          <cell r="F2520" t="str">
            <v>HGC-Lib-26029082</v>
          </cell>
        </row>
        <row r="2521">
          <cell r="C2521" t="str">
            <v>PSM-ZM202512160005-0110</v>
          </cell>
        </row>
        <row r="2521">
          <cell r="F2521" t="str">
            <v>HGC-Lib-26029083</v>
          </cell>
        </row>
        <row r="2522">
          <cell r="C2522" t="str">
            <v>PSM-ZM202512160005-0110</v>
          </cell>
        </row>
        <row r="2522">
          <cell r="F2522" t="str">
            <v>HGC-Lib-26029084</v>
          </cell>
        </row>
        <row r="2523">
          <cell r="C2523" t="str">
            <v>PSM-ZM202512160005-0110</v>
          </cell>
        </row>
        <row r="2523">
          <cell r="F2523" t="str">
            <v>HGC-Lib-26029085</v>
          </cell>
        </row>
        <row r="2524">
          <cell r="C2524" t="str">
            <v>PSM-ZM202512160005-0110</v>
          </cell>
        </row>
        <row r="2524">
          <cell r="F2524" t="str">
            <v>HGC-Lib-26029086</v>
          </cell>
        </row>
        <row r="2525">
          <cell r="C2525" t="str">
            <v>PSM-ZM202512160005-0110</v>
          </cell>
        </row>
        <row r="2525">
          <cell r="F2525" t="str">
            <v>HGC-Lib-26029087</v>
          </cell>
        </row>
        <row r="2526">
          <cell r="C2526" t="str">
            <v>PSM-ZM202512160005-0110</v>
          </cell>
        </row>
        <row r="2526">
          <cell r="F2526" t="str">
            <v>HGC-Lib-26029088</v>
          </cell>
        </row>
        <row r="2527">
          <cell r="C2527" t="str">
            <v>PSM-ZM202512160005-0110</v>
          </cell>
        </row>
        <row r="2527">
          <cell r="F2527" t="str">
            <v>HGC-Lib-26029089</v>
          </cell>
        </row>
        <row r="2528">
          <cell r="C2528" t="str">
            <v>PSM-ZM202508060010-0153</v>
          </cell>
        </row>
        <row r="2528">
          <cell r="F2528" t="str">
            <v>HGC-Lib-26027454</v>
          </cell>
        </row>
        <row r="2529">
          <cell r="C2529" t="str">
            <v>PSM-ZM202508060010-0153</v>
          </cell>
        </row>
        <row r="2529">
          <cell r="F2529" t="str">
            <v>HGC-Lib-26027455</v>
          </cell>
        </row>
        <row r="2530">
          <cell r="C2530" t="str">
            <v>PSM-ZM202508060010-0153</v>
          </cell>
        </row>
        <row r="2530">
          <cell r="F2530" t="str">
            <v>HGC-Lib-26027456</v>
          </cell>
        </row>
        <row r="2531">
          <cell r="C2531" t="str">
            <v>PSM-ZM202508060010-0153</v>
          </cell>
        </row>
        <row r="2531">
          <cell r="F2531" t="str">
            <v>HGC-Lib-26027466</v>
          </cell>
        </row>
        <row r="2532">
          <cell r="C2532" t="str">
            <v>PSM-ZM202508060010-0154</v>
          </cell>
        </row>
        <row r="2532">
          <cell r="F2532" t="str">
            <v>HGC-Lib-26027044</v>
          </cell>
        </row>
        <row r="2533">
          <cell r="C2533" t="str">
            <v>PSM-ZM202508060010-0154</v>
          </cell>
        </row>
        <row r="2533">
          <cell r="F2533" t="str">
            <v>HGC-Lib-26027045</v>
          </cell>
        </row>
        <row r="2534">
          <cell r="C2534" t="str">
            <v>PSM-ZM202508060010-0154</v>
          </cell>
        </row>
        <row r="2534">
          <cell r="F2534" t="str">
            <v>HGC-Lib-26027046</v>
          </cell>
        </row>
        <row r="2535">
          <cell r="C2535" t="str">
            <v>PSM-ZM202508060010-0154</v>
          </cell>
        </row>
        <row r="2535">
          <cell r="F2535" t="str">
            <v>HGC-Lib-26027048</v>
          </cell>
        </row>
        <row r="2536">
          <cell r="C2536" t="str">
            <v>PSM-ZM202508060010-0154</v>
          </cell>
        </row>
        <row r="2536">
          <cell r="F2536" t="str">
            <v>HGC-Lib-26027049</v>
          </cell>
        </row>
        <row r="2537">
          <cell r="C2537" t="str">
            <v>PSM-ZM202508060010-0154</v>
          </cell>
        </row>
        <row r="2537">
          <cell r="F2537" t="str">
            <v>HGC-Lib-26027052</v>
          </cell>
        </row>
        <row r="2538">
          <cell r="C2538" t="str">
            <v>PSM-ZM202508060010-0154</v>
          </cell>
        </row>
        <row r="2538">
          <cell r="F2538" t="str">
            <v>HGC-Lib-26027053</v>
          </cell>
        </row>
        <row r="2539">
          <cell r="C2539" t="str">
            <v>PSM-ZM202508060010-0154</v>
          </cell>
        </row>
        <row r="2539">
          <cell r="F2539" t="str">
            <v>HGC-Lib-26027054</v>
          </cell>
        </row>
        <row r="2540">
          <cell r="C2540" t="str">
            <v>PSM-ZM202508060010-0154</v>
          </cell>
        </row>
        <row r="2540">
          <cell r="F2540" t="str">
            <v>HGC-Lib-26027055</v>
          </cell>
        </row>
        <row r="2541">
          <cell r="C2541" t="str">
            <v>PSM-ZM202508060010-0154</v>
          </cell>
        </row>
        <row r="2541">
          <cell r="F2541" t="str">
            <v>HGC-Lib-26027056</v>
          </cell>
        </row>
        <row r="2542">
          <cell r="C2542" t="str">
            <v>PSM-ZM202508060010-0154</v>
          </cell>
        </row>
        <row r="2542">
          <cell r="F2542" t="str">
            <v>HGC-Lib-26027057</v>
          </cell>
        </row>
        <row r="2543">
          <cell r="C2543" t="str">
            <v>PSM-ZM202508060010-0154</v>
          </cell>
        </row>
        <row r="2543">
          <cell r="F2543" t="str">
            <v>HGC-Lib-26027058</v>
          </cell>
        </row>
        <row r="2544">
          <cell r="C2544" t="str">
            <v>PSM-ZM202508060010-0154</v>
          </cell>
        </row>
        <row r="2544">
          <cell r="F2544" t="str">
            <v>HGC-Lib-26027059</v>
          </cell>
        </row>
        <row r="2545">
          <cell r="C2545" t="str">
            <v>PSM-ZM202508060010-0154</v>
          </cell>
        </row>
        <row r="2545">
          <cell r="F2545" t="str">
            <v>HGC-Lib-26027060</v>
          </cell>
        </row>
        <row r="2546">
          <cell r="C2546" t="str">
            <v>PSM-ZM202508060010-0154</v>
          </cell>
        </row>
        <row r="2546">
          <cell r="F2546" t="str">
            <v>HGC-Lib-26027061</v>
          </cell>
        </row>
        <row r="2547">
          <cell r="C2547" t="str">
            <v>PSM-ZM202508060010-0154</v>
          </cell>
        </row>
        <row r="2547">
          <cell r="F2547" t="str">
            <v>HGC-Lib-26027062</v>
          </cell>
        </row>
        <row r="2548">
          <cell r="C2548" t="str">
            <v>PSM-ZM202508060010-0154</v>
          </cell>
        </row>
        <row r="2548">
          <cell r="F2548" t="str">
            <v>HGC-Lib-26027063</v>
          </cell>
        </row>
        <row r="2549">
          <cell r="C2549" t="str">
            <v>PSM-ZM202508060010-0154</v>
          </cell>
        </row>
        <row r="2549">
          <cell r="F2549" t="str">
            <v>HGC-Lib-26027064</v>
          </cell>
        </row>
        <row r="2550">
          <cell r="C2550" t="str">
            <v>PSM-ZM202508060010-0154</v>
          </cell>
        </row>
        <row r="2550">
          <cell r="F2550" t="str">
            <v>HGC-Lib-26027066</v>
          </cell>
        </row>
        <row r="2551">
          <cell r="C2551" t="str">
            <v>PSM-ZM202508060010-0154</v>
          </cell>
        </row>
        <row r="2551">
          <cell r="F2551" t="str">
            <v>HGC-Lib-26027067</v>
          </cell>
        </row>
        <row r="2552">
          <cell r="C2552" t="str">
            <v>PSM-ZM202508060010-0154</v>
          </cell>
        </row>
        <row r="2552">
          <cell r="F2552" t="str">
            <v>HGC-Lib-26027114</v>
          </cell>
        </row>
        <row r="2553">
          <cell r="C2553" t="str">
            <v>PSM-ZM202508060010-0152</v>
          </cell>
        </row>
        <row r="2553">
          <cell r="F2553" t="str">
            <v>HGC-Lib-26026125</v>
          </cell>
        </row>
        <row r="2554">
          <cell r="C2554" t="str">
            <v>PSM-ZM202508060010-0152</v>
          </cell>
        </row>
        <row r="2554">
          <cell r="F2554" t="str">
            <v>HGC-Lib-26026126</v>
          </cell>
        </row>
        <row r="2555">
          <cell r="C2555" t="str">
            <v>PSM-ZM202509120010-0054</v>
          </cell>
        </row>
        <row r="2555">
          <cell r="F2555" t="str">
            <v>HGC-POOL-26029247</v>
          </cell>
        </row>
        <row r="2556">
          <cell r="C2556" t="str">
            <v>PSM-ZM202601220002-0015</v>
          </cell>
        </row>
        <row r="2556">
          <cell r="F2556" t="str">
            <v>HGC-POOL-26029511</v>
          </cell>
        </row>
        <row r="2557">
          <cell r="C2557" t="str">
            <v>PSM-ZM202601220002-0015</v>
          </cell>
        </row>
        <row r="2557">
          <cell r="F2557" t="str">
            <v>HGC-POOL-26029512</v>
          </cell>
        </row>
        <row r="2558">
          <cell r="C2558" t="str">
            <v>PSM-ZM202601220002-0015</v>
          </cell>
        </row>
        <row r="2558">
          <cell r="F2558" t="str">
            <v>HGC-POOL-26029513</v>
          </cell>
        </row>
        <row r="2559">
          <cell r="C2559" t="str">
            <v>PSM-ZM202601220002-0015</v>
          </cell>
        </row>
        <row r="2559">
          <cell r="F2559" t="str">
            <v>HGC-POOL-26029514</v>
          </cell>
        </row>
        <row r="2560">
          <cell r="C2560" t="str">
            <v>PSM-ZM202601220002-0015</v>
          </cell>
        </row>
        <row r="2560">
          <cell r="F2560" t="str">
            <v>HGC-POOL-26029515</v>
          </cell>
        </row>
        <row r="2561">
          <cell r="C2561" t="str">
            <v>PSM-ZM202511060005-0043</v>
          </cell>
        </row>
        <row r="2561">
          <cell r="F2561" t="str">
            <v>HGC-POOL-26029516</v>
          </cell>
        </row>
        <row r="2562">
          <cell r="C2562" t="str">
            <v>PSM-ZM202512160005-0111</v>
          </cell>
        </row>
        <row r="2562">
          <cell r="F2562" t="str">
            <v>HGC-POOL-26029090</v>
          </cell>
        </row>
        <row r="2563">
          <cell r="C2563" t="str">
            <v>PSM-ZM202512160005-0111</v>
          </cell>
        </row>
        <row r="2563">
          <cell r="F2563" t="str">
            <v>HGC-Lib-26029091</v>
          </cell>
        </row>
        <row r="2564">
          <cell r="C2564" t="str">
            <v>PSM-ZM202512160005-0111</v>
          </cell>
        </row>
        <row r="2564">
          <cell r="F2564" t="str">
            <v>HGC-Lib-26029092</v>
          </cell>
        </row>
        <row r="2565">
          <cell r="C2565" t="str">
            <v>PSM-ZM202512160005-0111</v>
          </cell>
        </row>
        <row r="2565">
          <cell r="F2565" t="str">
            <v>HGC-Lib-26029093</v>
          </cell>
        </row>
        <row r="2566">
          <cell r="C2566" t="str">
            <v>PSM-ZM202512160005-0111</v>
          </cell>
        </row>
        <row r="2566">
          <cell r="F2566" t="str">
            <v>HGC-Lib-26029094</v>
          </cell>
        </row>
        <row r="2567">
          <cell r="C2567" t="str">
            <v>PSM-ZM202512160005-0111</v>
          </cell>
        </row>
        <row r="2567">
          <cell r="F2567" t="str">
            <v>HGC-Lib-26029095</v>
          </cell>
        </row>
        <row r="2568">
          <cell r="C2568" t="str">
            <v>PSM-ZM202512160005-0111</v>
          </cell>
        </row>
        <row r="2568">
          <cell r="F2568" t="str">
            <v>HGC-Lib-26029096</v>
          </cell>
        </row>
        <row r="2569">
          <cell r="C2569" t="str">
            <v>PSM-ZM202512160005-0111</v>
          </cell>
        </row>
        <row r="2569">
          <cell r="F2569" t="str">
            <v>HGC-Lib-26029097</v>
          </cell>
        </row>
        <row r="2570">
          <cell r="C2570" t="str">
            <v>PSM-ZM202512160005-0111</v>
          </cell>
        </row>
        <row r="2570">
          <cell r="F2570" t="str">
            <v>HGC-Lib-26029098</v>
          </cell>
        </row>
        <row r="2571">
          <cell r="C2571" t="str">
            <v>PSM-ZM202512160005-0111</v>
          </cell>
        </row>
        <row r="2571">
          <cell r="F2571" t="str">
            <v>HGC-Lib-26029099</v>
          </cell>
        </row>
        <row r="2572">
          <cell r="C2572" t="str">
            <v>PSM-ZM202512160005-0111</v>
          </cell>
        </row>
        <row r="2572">
          <cell r="F2572" t="str">
            <v>HGC-Lib-26029100</v>
          </cell>
        </row>
        <row r="2573">
          <cell r="C2573" t="str">
            <v>PSM-ZM202512160005-0111</v>
          </cell>
        </row>
        <row r="2573">
          <cell r="F2573" t="str">
            <v>HGC-Lib-26029101</v>
          </cell>
        </row>
        <row r="2574">
          <cell r="C2574" t="str">
            <v>PSM-ZM202512160005-0111</v>
          </cell>
        </row>
        <row r="2574">
          <cell r="F2574" t="str">
            <v>HGC-Lib-26029102</v>
          </cell>
        </row>
        <row r="2575">
          <cell r="C2575" t="str">
            <v>PSM-ZM202512160005-0111</v>
          </cell>
        </row>
        <row r="2575">
          <cell r="F2575" t="str">
            <v>HGC-Lib-26029103</v>
          </cell>
        </row>
        <row r="2576">
          <cell r="C2576" t="str">
            <v>PSM-ZM202512160005-0111</v>
          </cell>
        </row>
        <row r="2576">
          <cell r="F2576" t="str">
            <v>HGC-Lib-26029104</v>
          </cell>
        </row>
        <row r="2577">
          <cell r="C2577" t="str">
            <v>PSM-ZM202512160005-0111</v>
          </cell>
        </row>
        <row r="2577">
          <cell r="F2577" t="str">
            <v>HGC-Lib-26029105</v>
          </cell>
        </row>
        <row r="2578">
          <cell r="C2578" t="str">
            <v>PSM-ZM202512160005-0111</v>
          </cell>
        </row>
        <row r="2578">
          <cell r="F2578" t="str">
            <v>HGC-Lib-26029106</v>
          </cell>
        </row>
        <row r="2579">
          <cell r="C2579" t="str">
            <v>PSM-ZM202512160005-0111</v>
          </cell>
        </row>
        <row r="2579">
          <cell r="F2579" t="str">
            <v>HGC-Lib-26029107</v>
          </cell>
        </row>
        <row r="2580">
          <cell r="C2580" t="str">
            <v>PSM-ZM202512160005-0111</v>
          </cell>
        </row>
        <row r="2580">
          <cell r="F2580" t="str">
            <v>HGC-Lib-26029108</v>
          </cell>
        </row>
        <row r="2581">
          <cell r="C2581" t="str">
            <v>PSM-ZM202512160005-0111</v>
          </cell>
        </row>
        <row r="2581">
          <cell r="F2581" t="str">
            <v>HGC-Lib-26029109</v>
          </cell>
        </row>
        <row r="2582">
          <cell r="C2582" t="str">
            <v>PSM-ZM202512160005-0111</v>
          </cell>
        </row>
        <row r="2582">
          <cell r="F2582" t="str">
            <v>HGC-Lib-26029110</v>
          </cell>
        </row>
        <row r="2583">
          <cell r="C2583" t="str">
            <v>PSM-ZM202512160005-0111</v>
          </cell>
        </row>
        <row r="2583">
          <cell r="F2583" t="str">
            <v>HGC-Lib-26029111</v>
          </cell>
        </row>
        <row r="2584">
          <cell r="C2584" t="str">
            <v>PSM-ZM202512160005-0111</v>
          </cell>
        </row>
        <row r="2584">
          <cell r="F2584" t="str">
            <v>HGC-Lib-26029112</v>
          </cell>
        </row>
        <row r="2585">
          <cell r="C2585" t="str">
            <v>PSM-ZM202512160005-0112</v>
          </cell>
        </row>
        <row r="2585">
          <cell r="F2585" t="str">
            <v>HGC-Lib-26029113</v>
          </cell>
        </row>
        <row r="2586">
          <cell r="C2586" t="str">
            <v>PSM-ZM202512160005-0112</v>
          </cell>
        </row>
        <row r="2586">
          <cell r="F2586" t="str">
            <v>HGC-Lib-26029114</v>
          </cell>
        </row>
        <row r="2587">
          <cell r="C2587" t="str">
            <v>PSM-ZM202512160005-0112</v>
          </cell>
        </row>
        <row r="2587">
          <cell r="F2587" t="str">
            <v>HGC-Lib-26029115</v>
          </cell>
        </row>
        <row r="2588">
          <cell r="C2588" t="str">
            <v>PSM-ZM202512160005-0112</v>
          </cell>
        </row>
        <row r="2588">
          <cell r="F2588" t="str">
            <v>HGC-Lib-26029116</v>
          </cell>
        </row>
        <row r="2589">
          <cell r="C2589" t="str">
            <v>PSM-ZM202512160005-0112</v>
          </cell>
        </row>
        <row r="2589">
          <cell r="F2589" t="str">
            <v>HGC-Lib-26029117</v>
          </cell>
        </row>
        <row r="2590">
          <cell r="C2590" t="str">
            <v>PSM-ZM202512160005-0112</v>
          </cell>
        </row>
        <row r="2590">
          <cell r="F2590" t="str">
            <v>HGC-Lib-26029118</v>
          </cell>
        </row>
        <row r="2591">
          <cell r="C2591" t="str">
            <v>PSM-ZM202512160005-0112</v>
          </cell>
        </row>
        <row r="2591">
          <cell r="F2591" t="str">
            <v>HGC-Lib-26029119</v>
          </cell>
        </row>
        <row r="2592">
          <cell r="C2592" t="str">
            <v>PSM-ZM202512160005-0112</v>
          </cell>
        </row>
        <row r="2592">
          <cell r="F2592" t="str">
            <v>HGC-Lib-26029120</v>
          </cell>
        </row>
        <row r="2593">
          <cell r="C2593" t="str">
            <v>PSM-ZM202512160005-0112</v>
          </cell>
        </row>
        <row r="2593">
          <cell r="F2593" t="str">
            <v>HGC-Lib-26029121</v>
          </cell>
        </row>
        <row r="2594">
          <cell r="C2594" t="str">
            <v>PSM-ZM202508180015-0097</v>
          </cell>
        </row>
        <row r="2594">
          <cell r="F2594" t="str">
            <v>HGC-Lib-26029122</v>
          </cell>
        </row>
        <row r="2595">
          <cell r="C2595" t="str">
            <v>PSM-ZM202508180015-0097</v>
          </cell>
        </row>
        <row r="2595">
          <cell r="F2595" t="str">
            <v>HGC-Lib-26029123</v>
          </cell>
        </row>
        <row r="2596">
          <cell r="C2596" t="str">
            <v>PSM-ZM202508180015-0097</v>
          </cell>
        </row>
        <row r="2596">
          <cell r="F2596" t="str">
            <v>HGC-Lib-26029124</v>
          </cell>
        </row>
        <row r="2597">
          <cell r="C2597" t="str">
            <v>PSM-ZM202508180015-0097</v>
          </cell>
        </row>
        <row r="2597">
          <cell r="F2597" t="str">
            <v>HGC-Lib-26029125</v>
          </cell>
        </row>
        <row r="2598">
          <cell r="C2598" t="str">
            <v>PSM-ZM202508180015-0097</v>
          </cell>
        </row>
        <row r="2598">
          <cell r="F2598" t="str">
            <v>HGC-Lib-26029126</v>
          </cell>
        </row>
        <row r="2599">
          <cell r="C2599" t="str">
            <v>PSM-ZM202508180015-0097</v>
          </cell>
        </row>
        <row r="2599">
          <cell r="F2599" t="str">
            <v>HGC-Lib-26029127</v>
          </cell>
        </row>
        <row r="2600">
          <cell r="C2600" t="str">
            <v>PSM-ZM202508180015-0097</v>
          </cell>
        </row>
        <row r="2600">
          <cell r="F2600" t="str">
            <v>HGC-Lib-26029128</v>
          </cell>
        </row>
        <row r="2601">
          <cell r="C2601" t="str">
            <v>PSM-ZM202508180015-0097</v>
          </cell>
        </row>
        <row r="2601">
          <cell r="F2601" t="str">
            <v>HGC-Lib-26029129</v>
          </cell>
        </row>
        <row r="2602">
          <cell r="C2602" t="str">
            <v>PSM-ZM202508180015-0097</v>
          </cell>
        </row>
        <row r="2602">
          <cell r="F2602" t="str">
            <v>HGC-Lib-26029130</v>
          </cell>
        </row>
        <row r="2603">
          <cell r="C2603" t="str">
            <v>PSM-ZM202508180015-0097</v>
          </cell>
        </row>
        <row r="2603">
          <cell r="F2603" t="str">
            <v>HGC-Lib-26029131</v>
          </cell>
        </row>
        <row r="2604">
          <cell r="C2604" t="str">
            <v>PSM-ZM202508180015-0097</v>
          </cell>
        </row>
        <row r="2604">
          <cell r="F2604" t="str">
            <v>HGC-Lib-26029132</v>
          </cell>
        </row>
        <row r="2605">
          <cell r="C2605" t="str">
            <v>PSM-ZM202508180015-0097</v>
          </cell>
        </row>
        <row r="2605">
          <cell r="F2605" t="str">
            <v>HGC-Lib-26029133</v>
          </cell>
        </row>
        <row r="2606">
          <cell r="C2606" t="str">
            <v>PSM-ZM202508180015-0097</v>
          </cell>
        </row>
        <row r="2606">
          <cell r="F2606" t="str">
            <v>HGC-Lib-26029134</v>
          </cell>
        </row>
        <row r="2607">
          <cell r="C2607" t="str">
            <v>PSM-ZM202508180015-0097</v>
          </cell>
        </row>
        <row r="2607">
          <cell r="F2607" t="str">
            <v>HGC-Lib-26029135</v>
          </cell>
        </row>
        <row r="2608">
          <cell r="C2608" t="str">
            <v>PSM-ZM202508180015-0097</v>
          </cell>
        </row>
        <row r="2608">
          <cell r="F2608" t="str">
            <v>HGC-Lib-26029136</v>
          </cell>
        </row>
        <row r="2609">
          <cell r="C2609" t="str">
            <v>PSM-ZM202508180015-0097</v>
          </cell>
        </row>
        <row r="2609">
          <cell r="F2609" t="str">
            <v>HGC-Lib-26029137</v>
          </cell>
        </row>
        <row r="2610">
          <cell r="C2610" t="str">
            <v>PSM-ZM202508180015-0097</v>
          </cell>
        </row>
        <row r="2610">
          <cell r="F2610" t="str">
            <v>HGC-Lib-26029138</v>
          </cell>
        </row>
        <row r="2611">
          <cell r="C2611" t="str">
            <v>PSM-ZM202508180015-0097</v>
          </cell>
        </row>
        <row r="2611">
          <cell r="F2611" t="str">
            <v>HGC-Lib-26029139</v>
          </cell>
        </row>
        <row r="2612">
          <cell r="C2612" t="str">
            <v>PSM-ZM202508180015-0097</v>
          </cell>
        </row>
        <row r="2612">
          <cell r="F2612" t="str">
            <v>HGC-Lib-26029140</v>
          </cell>
        </row>
        <row r="2613">
          <cell r="C2613" t="str">
            <v>PSM-ZM202508180015-0097</v>
          </cell>
        </row>
        <row r="2613">
          <cell r="F2613" t="str">
            <v>HGC-Lib-26029141</v>
          </cell>
        </row>
        <row r="2614">
          <cell r="C2614" t="str">
            <v>PSM-ZM202508180015-0097</v>
          </cell>
        </row>
        <row r="2614">
          <cell r="F2614" t="str">
            <v>HGC-Lib-26029142</v>
          </cell>
        </row>
        <row r="2615">
          <cell r="C2615" t="str">
            <v>PSM-ZM202508180015-0097</v>
          </cell>
        </row>
        <row r="2615">
          <cell r="F2615" t="str">
            <v>HGC-Lib-26029143</v>
          </cell>
        </row>
        <row r="2616">
          <cell r="C2616" t="str">
            <v>PSM-ZM202508180015-0097</v>
          </cell>
        </row>
        <row r="2616">
          <cell r="F2616" t="str">
            <v>HGC-Lib-26029144</v>
          </cell>
        </row>
        <row r="2617">
          <cell r="C2617" t="str">
            <v>PSM-ZM202508180015-0097</v>
          </cell>
        </row>
        <row r="2617">
          <cell r="F2617" t="str">
            <v>HGC-Lib-26029145</v>
          </cell>
        </row>
        <row r="2618">
          <cell r="C2618" t="str">
            <v>PSM-ZM202508180015-0097</v>
          </cell>
        </row>
        <row r="2618">
          <cell r="F2618" t="str">
            <v>HGC-Lib-26029146</v>
          </cell>
        </row>
        <row r="2619">
          <cell r="C2619" t="str">
            <v>PSM-ZM202508180015-0097</v>
          </cell>
        </row>
        <row r="2619">
          <cell r="F2619" t="str">
            <v>HGC-Lib-26029147</v>
          </cell>
        </row>
        <row r="2620">
          <cell r="C2620" t="str">
            <v>PSM-ZM202508180015-0097</v>
          </cell>
        </row>
        <row r="2620">
          <cell r="F2620" t="str">
            <v>HGC-Lib-26029148</v>
          </cell>
        </row>
        <row r="2621">
          <cell r="C2621" t="str">
            <v>PSM-ZM202508180015-0097</v>
          </cell>
        </row>
        <row r="2621">
          <cell r="F2621" t="str">
            <v>HGC-Lib-26029149</v>
          </cell>
        </row>
        <row r="2622">
          <cell r="C2622" t="str">
            <v>PSM-ZM202508180015-0097</v>
          </cell>
        </row>
        <row r="2622">
          <cell r="F2622" t="str">
            <v>HGC-Lib-26029150</v>
          </cell>
        </row>
        <row r="2623">
          <cell r="C2623" t="str">
            <v>PSM-ZM202508180015-0097</v>
          </cell>
        </row>
        <row r="2623">
          <cell r="F2623" t="str">
            <v>HGC-Lib-26029151</v>
          </cell>
        </row>
        <row r="2624">
          <cell r="C2624" t="str">
            <v>PSM-ZM202508180015-0097</v>
          </cell>
        </row>
        <row r="2624">
          <cell r="F2624" t="str">
            <v>HGC-Lib-26029152</v>
          </cell>
        </row>
        <row r="2625">
          <cell r="C2625" t="str">
            <v>PSM-ZM202508180015-0097</v>
          </cell>
        </row>
        <row r="2625">
          <cell r="F2625" t="str">
            <v>HGC-Lib-26029153</v>
          </cell>
        </row>
        <row r="2626">
          <cell r="C2626" t="str">
            <v>PSM-ZM202508180015-0097</v>
          </cell>
        </row>
        <row r="2626">
          <cell r="F2626" t="str">
            <v>HGC-Lib-26029154</v>
          </cell>
        </row>
        <row r="2627">
          <cell r="C2627" t="str">
            <v>PSM-ZM202508180015-0097</v>
          </cell>
        </row>
        <row r="2627">
          <cell r="F2627" t="str">
            <v>HGC-Lib-26029155</v>
          </cell>
        </row>
        <row r="2628">
          <cell r="C2628" t="str">
            <v>PSM-ZM202508180015-0097</v>
          </cell>
        </row>
        <row r="2628">
          <cell r="F2628" t="str">
            <v>HGC-Lib-26029156</v>
          </cell>
        </row>
        <row r="2629">
          <cell r="C2629" t="str">
            <v>PSM-ZM202508180015-0097</v>
          </cell>
        </row>
        <row r="2629">
          <cell r="F2629" t="str">
            <v>HGC-Lib-26029157</v>
          </cell>
        </row>
        <row r="2630">
          <cell r="C2630" t="str">
            <v>PSM-ZM202508180015-0097</v>
          </cell>
        </row>
        <row r="2630">
          <cell r="F2630" t="str">
            <v>HGC-Lib-26029158</v>
          </cell>
        </row>
        <row r="2631">
          <cell r="C2631" t="str">
            <v>PSM-ZM202508180015-0097</v>
          </cell>
        </row>
        <row r="2631">
          <cell r="F2631" t="str">
            <v>HGC-Lib-26029159</v>
          </cell>
        </row>
        <row r="2632">
          <cell r="C2632" t="str">
            <v>PSM-ZM202508180015-0097</v>
          </cell>
        </row>
        <row r="2632">
          <cell r="F2632" t="str">
            <v>HGC-Lib-26029160</v>
          </cell>
        </row>
        <row r="2633">
          <cell r="C2633" t="str">
            <v>PSM-ZM202508180015-0097</v>
          </cell>
        </row>
        <row r="2633">
          <cell r="F2633" t="str">
            <v>HGC-Lib-26029161</v>
          </cell>
        </row>
        <row r="2634">
          <cell r="C2634" t="str">
            <v>PSM-ZM202508180015-0097</v>
          </cell>
        </row>
        <row r="2634">
          <cell r="F2634" t="str">
            <v>HGC-Lib-26029162</v>
          </cell>
        </row>
        <row r="2635">
          <cell r="C2635" t="str">
            <v>PSM-ZM202508180015-0097</v>
          </cell>
        </row>
        <row r="2635">
          <cell r="F2635" t="str">
            <v>HGC-Lib-26029163</v>
          </cell>
        </row>
        <row r="2636">
          <cell r="C2636" t="str">
            <v>PSM-ZM202508180015-0097</v>
          </cell>
        </row>
        <row r="2636">
          <cell r="F2636" t="str">
            <v>HGC-Lib-26029164</v>
          </cell>
        </row>
        <row r="2637">
          <cell r="C2637" t="str">
            <v>PSM-ZM202508180015-0097</v>
          </cell>
        </row>
        <row r="2637">
          <cell r="F2637" t="str">
            <v>HGC-Lib-26029165</v>
          </cell>
        </row>
        <row r="2638">
          <cell r="C2638" t="str">
            <v>PSM-ZM202508180015-0097</v>
          </cell>
        </row>
        <row r="2638">
          <cell r="F2638" t="str">
            <v>HGC-Lib-26029166</v>
          </cell>
        </row>
        <row r="2639">
          <cell r="C2639" t="str">
            <v>PSM-ZM202508180015-0097</v>
          </cell>
        </row>
        <row r="2639">
          <cell r="F2639" t="str">
            <v>HGC-Lib-26029167</v>
          </cell>
        </row>
        <row r="2640">
          <cell r="C2640" t="str">
            <v>PSM-ZM202508180015-0097</v>
          </cell>
        </row>
        <row r="2640">
          <cell r="F2640" t="str">
            <v>HGC-Lib-26029168</v>
          </cell>
        </row>
        <row r="2641">
          <cell r="C2641" t="str">
            <v>PSM-ZM202508180015-0097</v>
          </cell>
        </row>
        <row r="2641">
          <cell r="F2641" t="str">
            <v>HGC-Lib-26029169</v>
          </cell>
        </row>
        <row r="2642">
          <cell r="C2642" t="str">
            <v>PSM-ZM202508180015-0097</v>
          </cell>
        </row>
        <row r="2642">
          <cell r="F2642" t="str">
            <v>HGC-Lib-26029170</v>
          </cell>
        </row>
        <row r="2643">
          <cell r="C2643" t="str">
            <v>PSM-ZM202508180015-0097</v>
          </cell>
        </row>
        <row r="2643">
          <cell r="F2643" t="str">
            <v>HGC-Lib-26029171</v>
          </cell>
        </row>
        <row r="2644">
          <cell r="C2644" t="str">
            <v>PSM-ZM202508180015-0097</v>
          </cell>
        </row>
        <row r="2644">
          <cell r="F2644" t="str">
            <v>HGC-Lib-26029172</v>
          </cell>
        </row>
        <row r="2645">
          <cell r="C2645" t="str">
            <v>PSM-ZM202508180015-0097</v>
          </cell>
        </row>
        <row r="2645">
          <cell r="F2645" t="str">
            <v>HGC-Lib-26029173</v>
          </cell>
        </row>
        <row r="2646">
          <cell r="C2646" t="str">
            <v>PSM-ZM202508180015-0097</v>
          </cell>
        </row>
        <row r="2646">
          <cell r="F2646" t="str">
            <v>HGC-Lib-26029174</v>
          </cell>
        </row>
        <row r="2647">
          <cell r="C2647" t="str">
            <v>PSM-ZM202508180015-0097</v>
          </cell>
        </row>
        <row r="2647">
          <cell r="F2647" t="str">
            <v>HGC-Lib-26029175</v>
          </cell>
        </row>
        <row r="2648">
          <cell r="C2648" t="str">
            <v>PSM-ZM202508180015-0097</v>
          </cell>
        </row>
        <row r="2648">
          <cell r="F2648" t="str">
            <v>HGC-Lib-26029176</v>
          </cell>
        </row>
        <row r="2649">
          <cell r="C2649" t="str">
            <v>PSM-ZM202508180015-0097</v>
          </cell>
        </row>
        <row r="2649">
          <cell r="F2649" t="str">
            <v>HGC-Lib-26029177</v>
          </cell>
        </row>
        <row r="2650">
          <cell r="C2650" t="str">
            <v>PSM-ZM202508180015-0097</v>
          </cell>
        </row>
        <row r="2650">
          <cell r="F2650" t="str">
            <v>HGC-Lib-26029178</v>
          </cell>
        </row>
        <row r="2651">
          <cell r="C2651" t="str">
            <v>PSM-ZM202508180015-0097</v>
          </cell>
        </row>
        <row r="2651">
          <cell r="F2651" t="str">
            <v>HGC-Lib-26029179</v>
          </cell>
        </row>
        <row r="2652">
          <cell r="C2652" t="str">
            <v>PSM-ZM202508180015-0097</v>
          </cell>
        </row>
        <row r="2652">
          <cell r="F2652" t="str">
            <v>HGC-Lib-26029180</v>
          </cell>
        </row>
        <row r="2653">
          <cell r="C2653" t="str">
            <v>PSM-ZM202508180015-0097</v>
          </cell>
        </row>
        <row r="2653">
          <cell r="F2653" t="str">
            <v>HGC-Lib-26029181</v>
          </cell>
        </row>
        <row r="2654">
          <cell r="C2654" t="str">
            <v>PSM-ZM202508180015-0097</v>
          </cell>
        </row>
        <row r="2654">
          <cell r="F2654" t="str">
            <v>HGC-Lib-26029182</v>
          </cell>
        </row>
        <row r="2655">
          <cell r="C2655" t="str">
            <v>PSM-ZM202508180015-0097</v>
          </cell>
        </row>
        <row r="2655">
          <cell r="F2655" t="str">
            <v>HGC-Lib-26029183</v>
          </cell>
        </row>
        <row r="2656">
          <cell r="C2656" t="str">
            <v>PSM-ZM202508180015-0097</v>
          </cell>
        </row>
        <row r="2656">
          <cell r="F2656" t="str">
            <v>HGC-Lib-26029184</v>
          </cell>
        </row>
        <row r="2657">
          <cell r="C2657" t="str">
            <v>PSM-ZM202508180015-0097</v>
          </cell>
        </row>
        <row r="2657">
          <cell r="F2657" t="str">
            <v>HGC-Lib-26029185</v>
          </cell>
        </row>
        <row r="2658">
          <cell r="C2658" t="str">
            <v>PSM-ZM202508180015-0097</v>
          </cell>
        </row>
        <row r="2658">
          <cell r="F2658" t="str">
            <v>HGC-Lib-26029186</v>
          </cell>
        </row>
        <row r="2659">
          <cell r="C2659" t="str">
            <v>PSM-ZM202508180015-0097</v>
          </cell>
        </row>
        <row r="2659">
          <cell r="F2659" t="str">
            <v>HGC-Lib-26029187</v>
          </cell>
        </row>
        <row r="2660">
          <cell r="C2660" t="str">
            <v>PSM-ZM202508180015-0097</v>
          </cell>
        </row>
        <row r="2660">
          <cell r="F2660" t="str">
            <v>HGC-Lib-26029188</v>
          </cell>
        </row>
        <row r="2661">
          <cell r="C2661" t="str">
            <v>PSM-ZM202508180015-0097</v>
          </cell>
        </row>
        <row r="2661">
          <cell r="F2661" t="str">
            <v>HGC-Lib-26029189</v>
          </cell>
        </row>
        <row r="2662">
          <cell r="C2662" t="str">
            <v>PSM-ZM202508180015-0097</v>
          </cell>
        </row>
        <row r="2662">
          <cell r="F2662" t="str">
            <v>HGC-Lib-26029190</v>
          </cell>
        </row>
        <row r="2663">
          <cell r="C2663" t="str">
            <v>PSM-ZM202508180015-0097</v>
          </cell>
        </row>
        <row r="2663">
          <cell r="F2663" t="str">
            <v>HGC-Lib-26029191</v>
          </cell>
        </row>
        <row r="2664">
          <cell r="C2664" t="str">
            <v>PSM-ZM202508180015-0097</v>
          </cell>
        </row>
        <row r="2664">
          <cell r="F2664" t="str">
            <v>HGC-Lib-26029192</v>
          </cell>
        </row>
        <row r="2665">
          <cell r="C2665" t="str">
            <v>PSM-ZM202508180015-0097</v>
          </cell>
        </row>
        <row r="2665">
          <cell r="F2665" t="str">
            <v>HGC-Lib-26029193</v>
          </cell>
        </row>
        <row r="2666">
          <cell r="C2666" t="str">
            <v>PSM-ZM202508180015-0097</v>
          </cell>
        </row>
        <row r="2666">
          <cell r="F2666" t="str">
            <v>HGC-Lib-26029194</v>
          </cell>
        </row>
        <row r="2667">
          <cell r="C2667" t="str">
            <v>PSM-ZM202508180015-0097</v>
          </cell>
        </row>
        <row r="2667">
          <cell r="F2667" t="str">
            <v>HGC-Lib-26029195</v>
          </cell>
        </row>
        <row r="2668">
          <cell r="C2668" t="str">
            <v>PSM-ZM202508180015-0097</v>
          </cell>
        </row>
        <row r="2668">
          <cell r="F2668" t="str">
            <v>HGC-Lib-26029196</v>
          </cell>
        </row>
        <row r="2669">
          <cell r="C2669" t="str">
            <v>PSM-ZM202508180015-0097</v>
          </cell>
        </row>
        <row r="2669">
          <cell r="F2669" t="str">
            <v>HGC-Lib-26029197</v>
          </cell>
        </row>
        <row r="2670">
          <cell r="C2670" t="str">
            <v>PSM-ZM202508180015-0097</v>
          </cell>
        </row>
        <row r="2670">
          <cell r="F2670" t="str">
            <v>HGC-Lib-26029198</v>
          </cell>
        </row>
        <row r="2671">
          <cell r="C2671" t="str">
            <v>PSM-ZM202508180015-0097</v>
          </cell>
        </row>
        <row r="2671">
          <cell r="F2671" t="str">
            <v>HGC-Lib-26029199</v>
          </cell>
        </row>
        <row r="2672">
          <cell r="C2672" t="str">
            <v>PSM-ZM202508180015-0097</v>
          </cell>
        </row>
        <row r="2672">
          <cell r="F2672" t="str">
            <v>HGC-Lib-26029200</v>
          </cell>
        </row>
        <row r="2673">
          <cell r="C2673" t="str">
            <v>PSM-ZM202508180015-0097</v>
          </cell>
        </row>
        <row r="2673">
          <cell r="F2673" t="str">
            <v>HGC-Lib-26029201</v>
          </cell>
        </row>
        <row r="2674">
          <cell r="C2674" t="str">
            <v>PSM-ZM202508180015-0097</v>
          </cell>
        </row>
        <row r="2674">
          <cell r="F2674" t="str">
            <v>HGC-Lib-26029202</v>
          </cell>
        </row>
        <row r="2675">
          <cell r="C2675" t="str">
            <v>PSM-ZM202508180015-0097</v>
          </cell>
        </row>
        <row r="2675">
          <cell r="F2675" t="str">
            <v>HGC-Lib-26029203</v>
          </cell>
        </row>
        <row r="2676">
          <cell r="C2676" t="str">
            <v>PSM-ZM202508180015-0097</v>
          </cell>
        </row>
        <row r="2676">
          <cell r="F2676" t="str">
            <v>HGC-Lib-26029204</v>
          </cell>
        </row>
        <row r="2677">
          <cell r="C2677" t="str">
            <v>PSM-ZM202508180015-0097</v>
          </cell>
        </row>
        <row r="2677">
          <cell r="F2677" t="str">
            <v>HGC-Lib-26029205</v>
          </cell>
        </row>
        <row r="2678">
          <cell r="C2678" t="str">
            <v>PSM-ZM202508180015-0097</v>
          </cell>
        </row>
        <row r="2678">
          <cell r="F2678" t="str">
            <v>HGC-Lib-26029206</v>
          </cell>
        </row>
        <row r="2679">
          <cell r="C2679" t="str">
            <v>PSM-ZM202508180015-0097</v>
          </cell>
        </row>
        <row r="2679">
          <cell r="F2679" t="str">
            <v>HGC-Lib-26029207</v>
          </cell>
        </row>
        <row r="2680">
          <cell r="C2680" t="str">
            <v>PSM-ZM202508180015-0097</v>
          </cell>
        </row>
        <row r="2680">
          <cell r="F2680" t="str">
            <v>HGC-Lib-26029208</v>
          </cell>
        </row>
        <row r="2681">
          <cell r="C2681" t="str">
            <v>PSM-ZM202508180015-0097</v>
          </cell>
        </row>
        <row r="2681">
          <cell r="F2681" t="str">
            <v>HGC-Lib-26029209</v>
          </cell>
        </row>
        <row r="2682">
          <cell r="C2682" t="str">
            <v>PSM-ZM202508180015-0097</v>
          </cell>
        </row>
        <row r="2682">
          <cell r="F2682" t="str">
            <v>HGC-Lib-26029210</v>
          </cell>
        </row>
        <row r="2683">
          <cell r="C2683" t="str">
            <v>PSM-ZM202508180015-0097</v>
          </cell>
        </row>
        <row r="2683">
          <cell r="F2683" t="str">
            <v>HGC-Lib-26029211</v>
          </cell>
        </row>
        <row r="2684">
          <cell r="C2684" t="str">
            <v>PSM-ZM202508180015-0097</v>
          </cell>
        </row>
        <row r="2684">
          <cell r="F2684" t="str">
            <v>HGC-Lib-26029212</v>
          </cell>
        </row>
        <row r="2685">
          <cell r="C2685" t="str">
            <v>PSM-ZM202508180015-0097</v>
          </cell>
        </row>
        <row r="2685">
          <cell r="F2685" t="str">
            <v>HGC-Lib-26029213</v>
          </cell>
        </row>
        <row r="2686">
          <cell r="C2686" t="str">
            <v>PSM-ZM202508180015-0097</v>
          </cell>
        </row>
        <row r="2686">
          <cell r="F2686" t="str">
            <v>HGC-Lib-26029214</v>
          </cell>
        </row>
        <row r="2687">
          <cell r="C2687" t="str">
            <v>PSM-ZM202508180015-0097</v>
          </cell>
        </row>
        <row r="2687">
          <cell r="F2687" t="str">
            <v>HGC-Lib-26029215</v>
          </cell>
        </row>
        <row r="2688">
          <cell r="C2688" t="str">
            <v>PSM-ZM202508180015-0097</v>
          </cell>
        </row>
        <row r="2688">
          <cell r="F2688" t="str">
            <v>HGC-Lib-26029216</v>
          </cell>
        </row>
        <row r="2689">
          <cell r="C2689" t="str">
            <v>PSM-ZM202508180015-0097</v>
          </cell>
        </row>
        <row r="2689">
          <cell r="F2689" t="str">
            <v>HGC-Lib-26029217</v>
          </cell>
        </row>
        <row r="2690">
          <cell r="C2690" t="str">
            <v>PSM-ZM202508180015-0097</v>
          </cell>
        </row>
        <row r="2690">
          <cell r="F2690" t="str">
            <v>HGC-Lib-26029218</v>
          </cell>
        </row>
        <row r="2691">
          <cell r="C2691" t="str">
            <v>PSM-ZM202508180015-0097</v>
          </cell>
        </row>
        <row r="2691">
          <cell r="F2691" t="str">
            <v>HGC-Lib-26029219</v>
          </cell>
        </row>
        <row r="2692">
          <cell r="C2692" t="str">
            <v>PSM-ZM202508180015-0099</v>
          </cell>
        </row>
        <row r="2692">
          <cell r="F2692" t="str">
            <v>HGC-Lib-26029220</v>
          </cell>
        </row>
        <row r="2693">
          <cell r="C2693" t="str">
            <v>PSM-ZM202508180015-0099</v>
          </cell>
        </row>
        <row r="2693">
          <cell r="F2693" t="str">
            <v>HGC-Lib-26029221</v>
          </cell>
        </row>
        <row r="2694">
          <cell r="C2694" t="str">
            <v>PSM-ZM202508180015-0099</v>
          </cell>
        </row>
        <row r="2694">
          <cell r="F2694" t="str">
            <v>HGC-Lib-26029222</v>
          </cell>
        </row>
        <row r="2695">
          <cell r="C2695" t="str">
            <v>PSM-ZM202508180015-0099</v>
          </cell>
        </row>
        <row r="2695">
          <cell r="F2695" t="str">
            <v>HGC-Lib-26029223</v>
          </cell>
        </row>
        <row r="2696">
          <cell r="C2696" t="str">
            <v>PSM-ZM202508180015-0099</v>
          </cell>
        </row>
        <row r="2696">
          <cell r="F2696" t="str">
            <v>HGC-Lib-26029224</v>
          </cell>
        </row>
        <row r="2697">
          <cell r="C2697" t="str">
            <v>PSM-ZM202508180015-0099</v>
          </cell>
        </row>
        <row r="2697">
          <cell r="F2697" t="str">
            <v>HGC-Lib-26029225</v>
          </cell>
        </row>
        <row r="2698">
          <cell r="C2698" t="str">
            <v>PSM-ZM202508180015-0099</v>
          </cell>
        </row>
        <row r="2698">
          <cell r="F2698" t="str">
            <v>HGC-Lib-26029226</v>
          </cell>
        </row>
        <row r="2699">
          <cell r="C2699" t="str">
            <v>PSM-ZM202508180015-0099</v>
          </cell>
        </row>
        <row r="2699">
          <cell r="F2699" t="str">
            <v>HGC-Lib-26029227</v>
          </cell>
        </row>
        <row r="2700">
          <cell r="C2700" t="str">
            <v>PSM-ZM202508180015-0099</v>
          </cell>
        </row>
        <row r="2700">
          <cell r="F2700" t="str">
            <v>HGC-Lib-26029228</v>
          </cell>
        </row>
        <row r="2701">
          <cell r="C2701" t="str">
            <v>PSM-ZM202508180015-0099</v>
          </cell>
        </row>
        <row r="2701">
          <cell r="F2701" t="str">
            <v>HGC-Lib-26029229</v>
          </cell>
        </row>
        <row r="2702">
          <cell r="C2702" t="str">
            <v>PSM-ZM202508180015-0099</v>
          </cell>
        </row>
        <row r="2702">
          <cell r="F2702" t="str">
            <v>HGC-Lib-26029230</v>
          </cell>
        </row>
        <row r="2703">
          <cell r="C2703" t="str">
            <v>PSM-ZM202508180015-0099</v>
          </cell>
        </row>
        <row r="2703">
          <cell r="F2703" t="str">
            <v>HGC-Lib-26029231</v>
          </cell>
        </row>
        <row r="2704">
          <cell r="C2704" t="str">
            <v>PSM-ZM202508180015-0099</v>
          </cell>
        </row>
        <row r="2704">
          <cell r="F2704" t="str">
            <v>HGC-Lib-26029232</v>
          </cell>
        </row>
        <row r="2705">
          <cell r="C2705" t="str">
            <v>PSM-ZM202508180015-0099</v>
          </cell>
        </row>
        <row r="2705">
          <cell r="F2705" t="str">
            <v>HGC-Lib-26029233</v>
          </cell>
        </row>
        <row r="2706">
          <cell r="C2706" t="str">
            <v>PSM-ZM202508180015-0099</v>
          </cell>
        </row>
        <row r="2706">
          <cell r="F2706" t="str">
            <v>HGC-Lib-26029234</v>
          </cell>
        </row>
        <row r="2707">
          <cell r="C2707" t="str">
            <v>PSM-ZM202508180015-0099</v>
          </cell>
        </row>
        <row r="2707">
          <cell r="F2707" t="str">
            <v>HGC-Lib-26029235</v>
          </cell>
        </row>
        <row r="2708">
          <cell r="C2708" t="str">
            <v>PSM-ZM202508180015-0099</v>
          </cell>
        </row>
        <row r="2708">
          <cell r="F2708" t="str">
            <v>HGC-Lib-26029236</v>
          </cell>
        </row>
        <row r="2709">
          <cell r="C2709" t="str">
            <v>PSM-ZM202508180015-0099</v>
          </cell>
        </row>
        <row r="2709">
          <cell r="F2709" t="str">
            <v>HGC-Lib-26029237</v>
          </cell>
        </row>
        <row r="2710">
          <cell r="C2710" t="str">
            <v>PSM-ZM202508180015-0099</v>
          </cell>
        </row>
        <row r="2710">
          <cell r="F2710" t="str">
            <v>HGC-Lib-26029238</v>
          </cell>
        </row>
        <row r="2711">
          <cell r="C2711" t="str">
            <v>PSM-ZM202508180015-0099</v>
          </cell>
        </row>
        <row r="2711">
          <cell r="F2711" t="str">
            <v>HGC-Lib-26029239</v>
          </cell>
        </row>
        <row r="2712">
          <cell r="C2712" t="str">
            <v>PSM-ZM202508180015-0099</v>
          </cell>
        </row>
        <row r="2712">
          <cell r="F2712" t="str">
            <v>HGC-Lib-26029240</v>
          </cell>
        </row>
        <row r="2713">
          <cell r="C2713" t="str">
            <v>PSM-ZM202508180015-0099</v>
          </cell>
        </row>
        <row r="2713">
          <cell r="F2713" t="str">
            <v>HGC-Lib-26029241</v>
          </cell>
        </row>
        <row r="2714">
          <cell r="C2714" t="str">
            <v>PSM-ZM202508180015-0099</v>
          </cell>
        </row>
        <row r="2714">
          <cell r="F2714" t="str">
            <v>HGC-Lib-26029242</v>
          </cell>
        </row>
        <row r="2715">
          <cell r="C2715" t="str">
            <v>PSM-ZM202508180015-0099</v>
          </cell>
        </row>
        <row r="2715">
          <cell r="F2715" t="str">
            <v>HGC-Lib-26029243</v>
          </cell>
        </row>
        <row r="2716">
          <cell r="C2716" t="str">
            <v>PSM-ZM202508180015-0099</v>
          </cell>
        </row>
        <row r="2716">
          <cell r="F2716" t="str">
            <v>HGC-Lib-26029244</v>
          </cell>
        </row>
        <row r="2717">
          <cell r="C2717" t="str">
            <v>PSM-ZM202508180015-0099</v>
          </cell>
        </row>
        <row r="2717">
          <cell r="F2717" t="str">
            <v>HGC-Lib-26029245</v>
          </cell>
        </row>
        <row r="2718">
          <cell r="C2718" t="str">
            <v>PSM-ZM202508180015-0099</v>
          </cell>
        </row>
        <row r="2718">
          <cell r="F2718" t="str">
            <v>HGC-Lib-26029246</v>
          </cell>
        </row>
        <row r="2719">
          <cell r="C2719" t="str">
            <v>PSM-ZM202506170006-0191</v>
          </cell>
        </row>
        <row r="2719">
          <cell r="F2719" t="str">
            <v>HGC-Lib-26028989</v>
          </cell>
        </row>
        <row r="2720">
          <cell r="C2720" t="str">
            <v>PSM-ZM202506170006-0191</v>
          </cell>
        </row>
        <row r="2720">
          <cell r="F2720" t="str">
            <v>HGC-Lib-26028990</v>
          </cell>
        </row>
        <row r="2721">
          <cell r="C2721" t="str">
            <v>PSM-ZM202506170006-0191</v>
          </cell>
        </row>
        <row r="2721">
          <cell r="F2721" t="str">
            <v>HGC-Lib-26028991</v>
          </cell>
        </row>
        <row r="2722">
          <cell r="C2722" t="str">
            <v>PSM-ZM202506170006-0191</v>
          </cell>
        </row>
        <row r="2722">
          <cell r="F2722" t="str">
            <v>HGC-Lib-26028992</v>
          </cell>
        </row>
        <row r="2723">
          <cell r="C2723" t="str">
            <v>PSM-ZM202506170006-0191</v>
          </cell>
        </row>
        <row r="2723">
          <cell r="F2723" t="str">
            <v>HGC-Lib-26028993</v>
          </cell>
        </row>
        <row r="2724">
          <cell r="C2724" t="str">
            <v>PSM-ZM202506170006-0191</v>
          </cell>
        </row>
        <row r="2724">
          <cell r="F2724" t="str">
            <v>HGC-Lib-26028994</v>
          </cell>
        </row>
        <row r="2725">
          <cell r="C2725" t="str">
            <v>PSM-ZM202506170006-0191</v>
          </cell>
        </row>
        <row r="2725">
          <cell r="F2725" t="str">
            <v>HGC-Lib-26028995</v>
          </cell>
        </row>
        <row r="2726">
          <cell r="C2726" t="str">
            <v>PSM-ZM202506170006-0191</v>
          </cell>
        </row>
        <row r="2726">
          <cell r="F2726" t="str">
            <v>HGC-Lib-26028996</v>
          </cell>
        </row>
        <row r="2727">
          <cell r="C2727" t="str">
            <v>PSM-ZM202506170006-0191</v>
          </cell>
        </row>
        <row r="2727">
          <cell r="F2727" t="str">
            <v>HGC-Lib-26028997</v>
          </cell>
        </row>
        <row r="2728">
          <cell r="C2728" t="str">
            <v>PSM-ZM202506170006-0191</v>
          </cell>
        </row>
        <row r="2728">
          <cell r="F2728" t="str">
            <v>HGC-Lib-26028998</v>
          </cell>
        </row>
        <row r="2729">
          <cell r="C2729" t="str">
            <v>PSM-ZM202506170006-0191</v>
          </cell>
        </row>
        <row r="2729">
          <cell r="F2729" t="str">
            <v>HGC-Lib-26028999</v>
          </cell>
        </row>
        <row r="2730">
          <cell r="C2730" t="str">
            <v>PSM-ZM202506170006-0191</v>
          </cell>
        </row>
        <row r="2730">
          <cell r="F2730" t="str">
            <v>HGC-Lib-26029000</v>
          </cell>
        </row>
        <row r="2731">
          <cell r="C2731" t="str">
            <v>PSM-ZM202506170006-0191</v>
          </cell>
        </row>
        <row r="2731">
          <cell r="F2731" t="str">
            <v>HGC-Lib-26029001</v>
          </cell>
        </row>
        <row r="2732">
          <cell r="C2732" t="str">
            <v>PSM-ZM202506170006-0191</v>
          </cell>
        </row>
        <row r="2732">
          <cell r="F2732" t="str">
            <v>HGC-Lib-26029002</v>
          </cell>
        </row>
        <row r="2733">
          <cell r="C2733" t="str">
            <v>PSM-ZM202506170006-0191</v>
          </cell>
        </row>
        <row r="2733">
          <cell r="F2733" t="str">
            <v>HGC-Lib-26029003</v>
          </cell>
        </row>
        <row r="2734">
          <cell r="C2734" t="str">
            <v>PSM-ZM202506170006-0191</v>
          </cell>
        </row>
        <row r="2734">
          <cell r="F2734" t="str">
            <v>HGC-Lib-26029004</v>
          </cell>
        </row>
        <row r="2735">
          <cell r="C2735" t="str">
            <v>PSM-ZM202506170006-0191</v>
          </cell>
        </row>
        <row r="2735">
          <cell r="F2735" t="str">
            <v>HGC-Lib-26029005</v>
          </cell>
        </row>
        <row r="2736">
          <cell r="C2736" t="str">
            <v>PSM-ZM202506170006-0191</v>
          </cell>
        </row>
        <row r="2736">
          <cell r="F2736" t="str">
            <v>HGC-Lib-26029006</v>
          </cell>
        </row>
        <row r="2737">
          <cell r="C2737" t="str">
            <v>PSM-ZM202506170006-0191</v>
          </cell>
        </row>
        <row r="2737">
          <cell r="F2737" t="str">
            <v>HGC-Lib-26029007</v>
          </cell>
        </row>
        <row r="2738">
          <cell r="C2738" t="str">
            <v>PSM-ZM202506170006-0191</v>
          </cell>
        </row>
        <row r="2738">
          <cell r="F2738" t="str">
            <v>HGC-Lib-26029008</v>
          </cell>
        </row>
        <row r="2739">
          <cell r="C2739" t="str">
            <v>PSM-ZM202506170006-0191</v>
          </cell>
        </row>
        <row r="2739">
          <cell r="F2739" t="str">
            <v>HGC-Lib-26029009</v>
          </cell>
        </row>
        <row r="2740">
          <cell r="C2740" t="str">
            <v>PSM-ZM202506170006-0191</v>
          </cell>
        </row>
        <row r="2740">
          <cell r="F2740" t="str">
            <v>HGC-Lib-26029010</v>
          </cell>
        </row>
        <row r="2741">
          <cell r="C2741" t="str">
            <v>PSM-ZM202506170006-0191</v>
          </cell>
        </row>
        <row r="2741">
          <cell r="F2741" t="str">
            <v>HGC-Lib-26029011</v>
          </cell>
        </row>
        <row r="2742">
          <cell r="C2742" t="str">
            <v>PSM-ZM202506170006-0191</v>
          </cell>
        </row>
        <row r="2742">
          <cell r="F2742" t="str">
            <v>HGC-Lib-26029012</v>
          </cell>
        </row>
        <row r="2743">
          <cell r="C2743" t="str">
            <v>PSM-ZM202506170006-0191</v>
          </cell>
        </row>
        <row r="2743">
          <cell r="F2743" t="str">
            <v>HGC-Lib-26029013</v>
          </cell>
        </row>
        <row r="2744">
          <cell r="C2744" t="str">
            <v>PSM-ZM202506170006-0191</v>
          </cell>
        </row>
        <row r="2744">
          <cell r="F2744" t="str">
            <v>HGC-Lib-26029014</v>
          </cell>
        </row>
        <row r="2745">
          <cell r="C2745" t="str">
            <v>PSM-ZM202506170006-0191</v>
          </cell>
        </row>
        <row r="2745">
          <cell r="F2745" t="str">
            <v>HGC-Lib-26029015</v>
          </cell>
        </row>
        <row r="2746">
          <cell r="C2746" t="str">
            <v>PSM-ZM202506170006-0191</v>
          </cell>
        </row>
        <row r="2746">
          <cell r="F2746" t="str">
            <v>HGC-Lib-26029016</v>
          </cell>
        </row>
        <row r="2747">
          <cell r="C2747" t="str">
            <v>PSM-ZM202506170006-0191</v>
          </cell>
        </row>
        <row r="2747">
          <cell r="F2747" t="str">
            <v>HGC-Lib-26029017</v>
          </cell>
        </row>
        <row r="2748">
          <cell r="C2748" t="str">
            <v>PSM-ZM202506170006-0191</v>
          </cell>
        </row>
        <row r="2748">
          <cell r="F2748" t="str">
            <v>HGC-Lib-26029018</v>
          </cell>
        </row>
        <row r="2749">
          <cell r="C2749" t="str">
            <v>PSM-ZM202506170006-0191</v>
          </cell>
        </row>
        <row r="2749">
          <cell r="F2749" t="str">
            <v>HGC-Lib-26029019</v>
          </cell>
        </row>
        <row r="2750">
          <cell r="C2750" t="str">
            <v>PSM-ZM202506170006-0191</v>
          </cell>
        </row>
        <row r="2750">
          <cell r="F2750" t="str">
            <v>HGC-Lib-26029020</v>
          </cell>
        </row>
        <row r="2751">
          <cell r="C2751" t="str">
            <v>PSM-ZM202506170006-0191</v>
          </cell>
        </row>
        <row r="2751">
          <cell r="F2751" t="str">
            <v>HGC-Lib-26029021</v>
          </cell>
        </row>
        <row r="2752">
          <cell r="C2752" t="str">
            <v>PSM-ZM202506170006-0191</v>
          </cell>
        </row>
        <row r="2752">
          <cell r="F2752" t="str">
            <v>HGC-Lib-26029022</v>
          </cell>
        </row>
        <row r="2753">
          <cell r="C2753" t="str">
            <v>PSM-ZM202506170006-0191</v>
          </cell>
        </row>
        <row r="2753">
          <cell r="F2753" t="str">
            <v>HGC-Lib-26029023</v>
          </cell>
        </row>
        <row r="2754">
          <cell r="C2754" t="str">
            <v>PSM-ZM202506170006-0191</v>
          </cell>
        </row>
        <row r="2754">
          <cell r="F2754" t="str">
            <v>HGC-Lib-26029024</v>
          </cell>
        </row>
        <row r="2755">
          <cell r="C2755" t="str">
            <v>PSM-ZM202506170006-0191</v>
          </cell>
        </row>
        <row r="2755">
          <cell r="F2755" t="str">
            <v>HGC-Lib-26029025</v>
          </cell>
        </row>
        <row r="2756">
          <cell r="C2756" t="str">
            <v>PSM-ZM202506170006-0191</v>
          </cell>
        </row>
        <row r="2756">
          <cell r="F2756" t="str">
            <v>HGC-Lib-26029026</v>
          </cell>
        </row>
        <row r="2757">
          <cell r="C2757" t="str">
            <v>PSM-ZM202506170006-0191</v>
          </cell>
        </row>
        <row r="2757">
          <cell r="F2757" t="str">
            <v>HGC-Lib-26029027</v>
          </cell>
        </row>
        <row r="2758">
          <cell r="C2758" t="str">
            <v>PSM-ZM202506170006-0191</v>
          </cell>
        </row>
        <row r="2758">
          <cell r="F2758" t="str">
            <v>HGC-Lib-26029028</v>
          </cell>
        </row>
        <row r="2759">
          <cell r="C2759" t="str">
            <v>PSM-ZM202506170006-0191</v>
          </cell>
        </row>
        <row r="2759">
          <cell r="F2759" t="str">
            <v>HGC-Lib-26029029</v>
          </cell>
        </row>
        <row r="2760">
          <cell r="C2760" t="str">
            <v>PSM-ZM202506170006-0191</v>
          </cell>
        </row>
        <row r="2760">
          <cell r="F2760" t="str">
            <v>HGC-Lib-26029030</v>
          </cell>
        </row>
        <row r="2761">
          <cell r="C2761" t="str">
            <v>PSM-ZM202506170006-0191</v>
          </cell>
        </row>
        <row r="2761">
          <cell r="F2761" t="str">
            <v>HGC-Lib-26029031</v>
          </cell>
        </row>
        <row r="2762">
          <cell r="C2762" t="str">
            <v>PSM-ZM202506170006-0191</v>
          </cell>
        </row>
        <row r="2762">
          <cell r="F2762" t="str">
            <v>HGC-Lib-26029032</v>
          </cell>
        </row>
        <row r="2763">
          <cell r="C2763" t="str">
            <v>PSM-ZM202506170006-0191</v>
          </cell>
        </row>
        <row r="2763">
          <cell r="F2763" t="str">
            <v>HGC-Lib-26029033</v>
          </cell>
        </row>
        <row r="2764">
          <cell r="C2764" t="str">
            <v>PSM-ZM202506170006-0191</v>
          </cell>
        </row>
        <row r="2764">
          <cell r="F2764" t="str">
            <v>HGC-Lib-26029034</v>
          </cell>
        </row>
        <row r="2765">
          <cell r="C2765" t="str">
            <v>PSM-ZM202506170006-0191</v>
          </cell>
        </row>
        <row r="2765">
          <cell r="F2765" t="str">
            <v>HGC-Lib-26029035</v>
          </cell>
        </row>
        <row r="2766">
          <cell r="C2766" t="str">
            <v>PSM-ZM202506170006-0191</v>
          </cell>
        </row>
        <row r="2766">
          <cell r="F2766" t="str">
            <v>HGC-Lib-26029036</v>
          </cell>
        </row>
        <row r="2767">
          <cell r="C2767" t="str">
            <v>PSM-ZM202506170006-0191</v>
          </cell>
        </row>
        <row r="2767">
          <cell r="F2767" t="str">
            <v>HGC-Lib-26029037</v>
          </cell>
        </row>
        <row r="2768">
          <cell r="C2768" t="str">
            <v>PSM-ZM202506170006-0191</v>
          </cell>
        </row>
        <row r="2768">
          <cell r="F2768" t="str">
            <v>HGC-Lib-26029038</v>
          </cell>
        </row>
        <row r="2769">
          <cell r="C2769" t="str">
            <v>PSM-ZM202506170006-0191</v>
          </cell>
        </row>
        <row r="2769">
          <cell r="F2769" t="str">
            <v>HGC-Lib-26029039</v>
          </cell>
        </row>
        <row r="2770">
          <cell r="C2770" t="str">
            <v>PSM-ZM202506170006-0191</v>
          </cell>
        </row>
        <row r="2770">
          <cell r="F2770" t="str">
            <v>HGC-Lib-26029040</v>
          </cell>
        </row>
        <row r="2771">
          <cell r="C2771" t="str">
            <v>PSM-ZM202506170006-0191</v>
          </cell>
        </row>
        <row r="2771">
          <cell r="F2771" t="str">
            <v>HGC-Lib-26029041</v>
          </cell>
        </row>
        <row r="2772">
          <cell r="C2772" t="str">
            <v>PSM-ZM202506170006-0191</v>
          </cell>
        </row>
        <row r="2772">
          <cell r="F2772" t="str">
            <v>HGC-Lib-26029042</v>
          </cell>
        </row>
        <row r="2773">
          <cell r="C2773" t="str">
            <v>PSM-ZM202506170006-0191</v>
          </cell>
        </row>
        <row r="2773">
          <cell r="F2773" t="str">
            <v>HGC-Lib-26029043</v>
          </cell>
        </row>
        <row r="2774">
          <cell r="C2774" t="str">
            <v>PSM-ZM202506170006-0191</v>
          </cell>
        </row>
        <row r="2774">
          <cell r="F2774" t="str">
            <v>HGC-Lib-26029044</v>
          </cell>
        </row>
        <row r="2775">
          <cell r="C2775" t="str">
            <v>PSM-ZM202506170006-0191</v>
          </cell>
        </row>
        <row r="2775">
          <cell r="F2775" t="str">
            <v>HGC-Lib-26029045</v>
          </cell>
        </row>
        <row r="2776">
          <cell r="C2776" t="str">
            <v>PSM-ZM202506170006-0191</v>
          </cell>
        </row>
        <row r="2776">
          <cell r="F2776" t="str">
            <v>HGC-Lib-26029046</v>
          </cell>
        </row>
        <row r="2777">
          <cell r="C2777" t="str">
            <v>PSM-ZM202506170006-0191</v>
          </cell>
        </row>
        <row r="2777">
          <cell r="F2777" t="str">
            <v>HGC-Lib-26029047</v>
          </cell>
        </row>
        <row r="2778">
          <cell r="C2778" t="str">
            <v>PSM-ZM202506170006-0191</v>
          </cell>
        </row>
        <row r="2778">
          <cell r="F2778" t="str">
            <v>HGC-Lib-26029048</v>
          </cell>
        </row>
        <row r="2779">
          <cell r="C2779" t="str">
            <v>PSM-ZM202506170006-0191</v>
          </cell>
        </row>
        <row r="2779">
          <cell r="F2779" t="str">
            <v>HGC-Lib-26029049</v>
          </cell>
        </row>
        <row r="2780">
          <cell r="C2780" t="str">
            <v>PSM-ZM202506170006-0191</v>
          </cell>
        </row>
        <row r="2780">
          <cell r="F2780" t="str">
            <v>HGC-Lib-26029050</v>
          </cell>
        </row>
        <row r="2781">
          <cell r="C2781" t="str">
            <v>PSM-ZM202506170006-0191</v>
          </cell>
        </row>
        <row r="2781">
          <cell r="F2781" t="str">
            <v>HGC-Lib-26029051</v>
          </cell>
        </row>
        <row r="2782">
          <cell r="C2782" t="str">
            <v>PSM-ZM202506170006-0191</v>
          </cell>
        </row>
        <row r="2782">
          <cell r="F2782" t="str">
            <v>HGC-Lib-26029052</v>
          </cell>
        </row>
        <row r="2783">
          <cell r="C2783" t="str">
            <v>PSM-ZM202506170006-0191</v>
          </cell>
        </row>
        <row r="2783">
          <cell r="F2783" t="str">
            <v>HGC-Lib-26029053</v>
          </cell>
        </row>
        <row r="2784">
          <cell r="C2784" t="str">
            <v>PSM-ZM202506170006-0191</v>
          </cell>
        </row>
        <row r="2784">
          <cell r="F2784" t="str">
            <v>HGC-Lib-26029054</v>
          </cell>
        </row>
        <row r="2785">
          <cell r="C2785" t="str">
            <v>PSM-ZM202506170006-0191</v>
          </cell>
        </row>
        <row r="2785">
          <cell r="F2785" t="str">
            <v>HGC-Lib-26029055</v>
          </cell>
        </row>
        <row r="2786">
          <cell r="C2786" t="str">
            <v>PSM-ZM202506170006-0191</v>
          </cell>
        </row>
        <row r="2786">
          <cell r="F2786" t="str">
            <v>HGC-Lib-26029056</v>
          </cell>
        </row>
        <row r="2787">
          <cell r="C2787" t="str">
            <v>PSM-ZM202506170006-0191</v>
          </cell>
        </row>
        <row r="2787">
          <cell r="F2787" t="str">
            <v>HGC-Lib-26029057</v>
          </cell>
        </row>
        <row r="2788">
          <cell r="C2788" t="str">
            <v>PSM-ZM202506170006-0191</v>
          </cell>
        </row>
        <row r="2788">
          <cell r="F2788" t="str">
            <v>HGC-Lib-26029058</v>
          </cell>
        </row>
        <row r="2789">
          <cell r="C2789" t="str">
            <v>PSM-ZM202506170006-0191</v>
          </cell>
        </row>
        <row r="2789">
          <cell r="F2789" t="str">
            <v>HGC-Lib-26029059</v>
          </cell>
        </row>
        <row r="2790">
          <cell r="C2790" t="str">
            <v>PSM-ZM202506170006-0191</v>
          </cell>
        </row>
        <row r="2790">
          <cell r="F2790" t="str">
            <v>HGC-Lib-26029060</v>
          </cell>
        </row>
        <row r="2791">
          <cell r="C2791" t="str">
            <v>PSM-ZM202506170006-0191</v>
          </cell>
        </row>
        <row r="2791">
          <cell r="F2791" t="str">
            <v>HGC-Lib-26029061</v>
          </cell>
        </row>
        <row r="2792">
          <cell r="C2792" t="str">
            <v>PSM-ZM202506170006-0191</v>
          </cell>
        </row>
        <row r="2792">
          <cell r="F2792" t="str">
            <v>HGC-Lib-26029062</v>
          </cell>
        </row>
        <row r="2793">
          <cell r="C2793" t="str">
            <v>PSM-ZM202506170006-0191</v>
          </cell>
        </row>
        <row r="2793">
          <cell r="F2793" t="str">
            <v>HGC-Lib-26029063</v>
          </cell>
        </row>
        <row r="2794">
          <cell r="C2794" t="str">
            <v>PSM-ZM202506170006-0191</v>
          </cell>
        </row>
        <row r="2794">
          <cell r="F2794" t="str">
            <v>HGC-Lib-26029064</v>
          </cell>
        </row>
        <row r="2795">
          <cell r="C2795" t="str">
            <v>PSM-ZM202506170006-0191</v>
          </cell>
        </row>
        <row r="2795">
          <cell r="F2795" t="str">
            <v>HGC-Lib-26029065</v>
          </cell>
        </row>
        <row r="2796">
          <cell r="C2796" t="str">
            <v>PSM-ZM202506170006-0191</v>
          </cell>
        </row>
        <row r="2796">
          <cell r="F2796" t="str">
            <v>HGC-Lib-26029066</v>
          </cell>
        </row>
        <row r="2797">
          <cell r="C2797" t="str">
            <v>HGC20250228003-0315</v>
          </cell>
        </row>
        <row r="2797">
          <cell r="F2797" t="str">
            <v>HGC-Lib-26028967</v>
          </cell>
        </row>
        <row r="2798">
          <cell r="C2798" t="str">
            <v>HGC20250228003-0315</v>
          </cell>
        </row>
        <row r="2798">
          <cell r="F2798" t="str">
            <v>HGC-Lib-26028968</v>
          </cell>
        </row>
        <row r="2799">
          <cell r="C2799" t="str">
            <v>HGC20250228003-0315</v>
          </cell>
        </row>
        <row r="2799">
          <cell r="F2799" t="str">
            <v>HGC-Lib-26028969</v>
          </cell>
        </row>
        <row r="2800">
          <cell r="C2800" t="str">
            <v>HGC20250228003-0315</v>
          </cell>
        </row>
        <row r="2800">
          <cell r="F2800" t="str">
            <v>HGC-Lib-26028970</v>
          </cell>
        </row>
        <row r="2801">
          <cell r="C2801" t="str">
            <v>HGC20250228003-0315</v>
          </cell>
        </row>
        <row r="2801">
          <cell r="F2801" t="str">
            <v>HGC-Lib-26028971</v>
          </cell>
        </row>
        <row r="2802">
          <cell r="C2802" t="str">
            <v>HGC20250228003-0315</v>
          </cell>
        </row>
        <row r="2802">
          <cell r="F2802" t="str">
            <v>HGC-Lib-26028972</v>
          </cell>
        </row>
        <row r="2803">
          <cell r="C2803" t="str">
            <v>HGC20250228003-0315</v>
          </cell>
        </row>
        <row r="2803">
          <cell r="F2803" t="str">
            <v>HGC-Lib-26028973</v>
          </cell>
        </row>
        <row r="2804">
          <cell r="C2804" t="str">
            <v>HGC20250228003-0315</v>
          </cell>
        </row>
        <row r="2804">
          <cell r="F2804" t="str">
            <v>HGC-Lib-26028974</v>
          </cell>
        </row>
        <row r="2805">
          <cell r="C2805" t="str">
            <v>HGC20250228003-0315</v>
          </cell>
        </row>
        <row r="2805">
          <cell r="F2805" t="str">
            <v>HGC-Lib-26028975</v>
          </cell>
        </row>
        <row r="2806">
          <cell r="C2806" t="str">
            <v>HGC20250228003-0315</v>
          </cell>
        </row>
        <row r="2806">
          <cell r="F2806" t="str">
            <v>HGC-Lib-26028976</v>
          </cell>
        </row>
        <row r="2807">
          <cell r="C2807" t="str">
            <v>HGC20250228003-0315</v>
          </cell>
        </row>
        <row r="2807">
          <cell r="F2807" t="str">
            <v>HGC-Lib-26028977</v>
          </cell>
        </row>
        <row r="2808">
          <cell r="C2808" t="str">
            <v>HGC20250228003-0315</v>
          </cell>
        </row>
        <row r="2808">
          <cell r="F2808" t="str">
            <v>HGC-Lib-26028978</v>
          </cell>
        </row>
        <row r="2809">
          <cell r="C2809" t="str">
            <v>HGC20250228003-0315</v>
          </cell>
        </row>
        <row r="2809">
          <cell r="F2809" t="str">
            <v>HGC-Lib-26028979</v>
          </cell>
        </row>
        <row r="2810">
          <cell r="C2810" t="str">
            <v>HGC20250228003-0315</v>
          </cell>
        </row>
        <row r="2810">
          <cell r="F2810" t="str">
            <v>HGC-Lib-26028980</v>
          </cell>
        </row>
        <row r="2811">
          <cell r="C2811" t="str">
            <v>HGC20250228003-0315</v>
          </cell>
        </row>
        <row r="2811">
          <cell r="F2811" t="str">
            <v>HGC-Lib-26028981</v>
          </cell>
        </row>
        <row r="2812">
          <cell r="C2812" t="str">
            <v>HGC20250228003-0315</v>
          </cell>
        </row>
        <row r="2812">
          <cell r="F2812" t="str">
            <v>HGC-Lib-26028982</v>
          </cell>
        </row>
        <row r="2813">
          <cell r="C2813" t="str">
            <v>HGC20250228003-0315</v>
          </cell>
        </row>
        <row r="2813">
          <cell r="F2813" t="str">
            <v>HGC-Lib-26028983</v>
          </cell>
        </row>
        <row r="2814">
          <cell r="C2814" t="str">
            <v>HGC20250228003-0315</v>
          </cell>
        </row>
        <row r="2814">
          <cell r="F2814" t="str">
            <v>HGC-Lib-26028984</v>
          </cell>
        </row>
        <row r="2815">
          <cell r="C2815" t="str">
            <v>HGC20250228003-0316</v>
          </cell>
        </row>
        <row r="2815">
          <cell r="F2815" t="str">
            <v>HGC-Lib-26028985</v>
          </cell>
        </row>
        <row r="2816">
          <cell r="C2816" t="str">
            <v>HGC20250228003-0316</v>
          </cell>
        </row>
        <row r="2816">
          <cell r="F2816" t="str">
            <v>HGC-Lib-26028986</v>
          </cell>
        </row>
        <row r="2817">
          <cell r="C2817" t="str">
            <v>HGC20250228003-0316</v>
          </cell>
        </row>
        <row r="2817">
          <cell r="F2817" t="str">
            <v>HGC-Lib-26028987</v>
          </cell>
        </row>
        <row r="2818">
          <cell r="C2818" t="str">
            <v>HGC20250228003-0316</v>
          </cell>
        </row>
        <row r="2818">
          <cell r="F2818" t="str">
            <v>HGC-Lib-26028988</v>
          </cell>
        </row>
        <row r="2819">
          <cell r="C2819" t="str">
            <v>PSM-ZM202508080010-0077</v>
          </cell>
        </row>
        <row r="2819">
          <cell r="F2819" t="str">
            <v>HGC-POOL-26029248</v>
          </cell>
        </row>
        <row r="2820">
          <cell r="C2820" t="str">
            <v>PSM-ZM202508080010-0077</v>
          </cell>
        </row>
        <row r="2820">
          <cell r="F2820" t="str">
            <v>HGC-POOL-26029249</v>
          </cell>
        </row>
        <row r="2821">
          <cell r="C2821" t="str">
            <v>PSM-ZM202508080010-0077</v>
          </cell>
        </row>
        <row r="2821">
          <cell r="F2821" t="str">
            <v>HGC-Lib-26029250</v>
          </cell>
        </row>
        <row r="2822">
          <cell r="C2822" t="str">
            <v>HGC20250118001-0085</v>
          </cell>
        </row>
        <row r="2822">
          <cell r="F2822" t="str">
            <v>HGC-Lib-26029251</v>
          </cell>
        </row>
        <row r="2823">
          <cell r="C2823" t="str">
            <v>HGC20250118001-0085</v>
          </cell>
        </row>
        <row r="2823">
          <cell r="F2823" t="str">
            <v>HGC-Lib-26029252</v>
          </cell>
        </row>
        <row r="2824">
          <cell r="C2824" t="str">
            <v>HGC20250118001-0085</v>
          </cell>
        </row>
        <row r="2824">
          <cell r="F2824" t="str">
            <v>HGC-Lib-26029253</v>
          </cell>
        </row>
        <row r="2825">
          <cell r="C2825" t="str">
            <v>HGC20250118001-0085</v>
          </cell>
        </row>
        <row r="2825">
          <cell r="F2825" t="str">
            <v>HGC-Lib-26029254</v>
          </cell>
        </row>
        <row r="2826">
          <cell r="C2826" t="str">
            <v>HGC20250118001-0085</v>
          </cell>
        </row>
        <row r="2826">
          <cell r="F2826" t="str">
            <v>HGC-Lib-26029255</v>
          </cell>
        </row>
        <row r="2827">
          <cell r="C2827" t="str">
            <v>HGC20250118001-0085</v>
          </cell>
        </row>
        <row r="2827">
          <cell r="F2827" t="str">
            <v>HGC-Lib-26029256</v>
          </cell>
        </row>
        <row r="2828">
          <cell r="C2828" t="str">
            <v>HGC20250118001-0085</v>
          </cell>
        </row>
        <row r="2828">
          <cell r="F2828" t="str">
            <v>HGC-Lib-26029257</v>
          </cell>
        </row>
        <row r="2829">
          <cell r="C2829" t="str">
            <v>HGC20250118001-0085</v>
          </cell>
        </row>
        <row r="2829">
          <cell r="F2829" t="str">
            <v>HGC-Lib-26029258</v>
          </cell>
        </row>
        <row r="2830">
          <cell r="C2830" t="str">
            <v>HGC20250118001-0084</v>
          </cell>
        </row>
        <row r="2830">
          <cell r="F2830" t="str">
            <v>HGC-Lib-26029259</v>
          </cell>
        </row>
        <row r="2831">
          <cell r="C2831" t="str">
            <v>HGC20250118001-0084</v>
          </cell>
        </row>
        <row r="2831">
          <cell r="F2831" t="str">
            <v>HGC-Lib-26029260</v>
          </cell>
        </row>
        <row r="2832">
          <cell r="C2832" t="str">
            <v>HGC20250118001-0084</v>
          </cell>
        </row>
        <row r="2832">
          <cell r="F2832" t="str">
            <v>HGC-Lib-26029261</v>
          </cell>
        </row>
        <row r="2833">
          <cell r="C2833" t="str">
            <v>HGC20250118001-0084</v>
          </cell>
        </row>
        <row r="2833">
          <cell r="F2833" t="str">
            <v>HGC-Lib-26029262</v>
          </cell>
        </row>
        <row r="2834">
          <cell r="C2834" t="str">
            <v>PSM-ZM202507250003-0451</v>
          </cell>
        </row>
        <row r="2834">
          <cell r="F2834" t="str">
            <v>HGC-Lib-26029263</v>
          </cell>
        </row>
        <row r="2835">
          <cell r="C2835" t="str">
            <v>PSM-ZM202506110002-0074</v>
          </cell>
        </row>
        <row r="2835">
          <cell r="F2835" t="str">
            <v>HGC-POOL-26029270</v>
          </cell>
        </row>
        <row r="2836">
          <cell r="C2836" t="str">
            <v>PSM-ZM202506110002-0074</v>
          </cell>
        </row>
        <row r="2836">
          <cell r="F2836" t="str">
            <v>HGC-POOL-26029271</v>
          </cell>
        </row>
        <row r="2837">
          <cell r="C2837" t="str">
            <v>HGC20250306005-0602</v>
          </cell>
        </row>
        <row r="2837">
          <cell r="F2837" t="str">
            <v>HGC-Lib-26029272</v>
          </cell>
        </row>
        <row r="2838">
          <cell r="C2838" t="str">
            <v>HGC20250306005-0602</v>
          </cell>
        </row>
        <row r="2838">
          <cell r="F2838" t="str">
            <v>HGC-Lib-26029273</v>
          </cell>
        </row>
        <row r="2839">
          <cell r="C2839" t="str">
            <v>HGC20250306005-0602</v>
          </cell>
        </row>
        <row r="2839">
          <cell r="F2839" t="str">
            <v>HGC-Lib-26029274</v>
          </cell>
        </row>
        <row r="2840">
          <cell r="C2840" t="str">
            <v>HGC20250306005-0602</v>
          </cell>
        </row>
        <row r="2840">
          <cell r="F2840" t="str">
            <v>HGC-Lib-26029275</v>
          </cell>
        </row>
        <row r="2841">
          <cell r="C2841" t="str">
            <v>HGC20250306005-0602</v>
          </cell>
        </row>
        <row r="2841">
          <cell r="F2841" t="str">
            <v>HGC-Lib-26029276</v>
          </cell>
        </row>
        <row r="2842">
          <cell r="C2842" t="str">
            <v>HGC20250306005-0602</v>
          </cell>
        </row>
        <row r="2842">
          <cell r="F2842" t="str">
            <v>HGC-Lib-26029277</v>
          </cell>
        </row>
        <row r="2843">
          <cell r="C2843" t="str">
            <v>HGC20250306005-0602</v>
          </cell>
        </row>
        <row r="2843">
          <cell r="F2843" t="str">
            <v>HGC-Lib-26029278</v>
          </cell>
        </row>
        <row r="2844">
          <cell r="C2844" t="str">
            <v>HGC20250306005-0602</v>
          </cell>
        </row>
        <row r="2844">
          <cell r="F2844" t="str">
            <v>HGC-Lib-26029279</v>
          </cell>
        </row>
        <row r="2845">
          <cell r="C2845" t="str">
            <v>HGC20250306005-0602</v>
          </cell>
        </row>
        <row r="2845">
          <cell r="F2845" t="str">
            <v>HGC-Lib-26029280</v>
          </cell>
        </row>
        <row r="2846">
          <cell r="C2846" t="str">
            <v>HGC20250306005-0602</v>
          </cell>
        </row>
        <row r="2846">
          <cell r="F2846" t="str">
            <v>HGC-Lib-26029281</v>
          </cell>
        </row>
        <row r="2847">
          <cell r="C2847" t="str">
            <v>HGC20250306005-0602</v>
          </cell>
        </row>
        <row r="2847">
          <cell r="F2847" t="str">
            <v>HGC-Lib-26029282</v>
          </cell>
        </row>
        <row r="2848">
          <cell r="C2848" t="str">
            <v>HGC20250306005-0602</v>
          </cell>
        </row>
        <row r="2848">
          <cell r="F2848" t="str">
            <v>HGC-Lib-26029283</v>
          </cell>
        </row>
        <row r="2849">
          <cell r="C2849" t="str">
            <v>HGC20250306005-0602</v>
          </cell>
        </row>
        <row r="2849">
          <cell r="F2849" t="str">
            <v>HGC-Lib-26029284</v>
          </cell>
        </row>
        <row r="2850">
          <cell r="C2850" t="str">
            <v>HGC20250306005-0602</v>
          </cell>
        </row>
        <row r="2850">
          <cell r="F2850" t="str">
            <v>HGC-Lib-26029285</v>
          </cell>
        </row>
        <row r="2851">
          <cell r="C2851" t="str">
            <v>HGC20250306005-0602</v>
          </cell>
        </row>
        <row r="2851">
          <cell r="F2851" t="str">
            <v>HGC-Lib-26029286</v>
          </cell>
        </row>
        <row r="2852">
          <cell r="C2852" t="str">
            <v>HGC20250306005-0602</v>
          </cell>
        </row>
        <row r="2852">
          <cell r="F2852" t="str">
            <v>HGC-Lib-26029287</v>
          </cell>
        </row>
        <row r="2853">
          <cell r="C2853" t="str">
            <v>HGC20250306005-0602</v>
          </cell>
        </row>
        <row r="2853">
          <cell r="F2853" t="str">
            <v>HGC-Lib-26029288</v>
          </cell>
        </row>
        <row r="2854">
          <cell r="C2854" t="str">
            <v>HGC20250306005-0602</v>
          </cell>
        </row>
        <row r="2854">
          <cell r="F2854" t="str">
            <v>HGC-Lib-26029289</v>
          </cell>
        </row>
        <row r="2855">
          <cell r="C2855" t="str">
            <v>HGC20250306005-0602</v>
          </cell>
        </row>
        <row r="2855">
          <cell r="F2855" t="str">
            <v>HGC-Lib-26029290</v>
          </cell>
        </row>
        <row r="2856">
          <cell r="C2856" t="str">
            <v>HGC20250306005-0602</v>
          </cell>
        </row>
        <row r="2856">
          <cell r="F2856" t="str">
            <v>HGC-Lib-26029291</v>
          </cell>
        </row>
        <row r="2857">
          <cell r="C2857" t="str">
            <v>HGC20250306005-0602</v>
          </cell>
        </row>
        <row r="2857">
          <cell r="F2857" t="str">
            <v>HGC-Lib-26029292</v>
          </cell>
        </row>
        <row r="2858">
          <cell r="C2858" t="str">
            <v>HGC20250306005-0602</v>
          </cell>
        </row>
        <row r="2858">
          <cell r="F2858" t="str">
            <v>HGC-Lib-26029293</v>
          </cell>
        </row>
        <row r="2859">
          <cell r="C2859" t="str">
            <v>HGC20250306005-0602</v>
          </cell>
        </row>
        <row r="2859">
          <cell r="F2859" t="str">
            <v>HGC-Lib-26029294</v>
          </cell>
        </row>
        <row r="2860">
          <cell r="C2860" t="str">
            <v>HGC20250306005-0602</v>
          </cell>
        </row>
        <row r="2860">
          <cell r="F2860" t="str">
            <v>HGC-Lib-26029295</v>
          </cell>
        </row>
        <row r="2861">
          <cell r="C2861" t="str">
            <v>HGC20250306005-0602</v>
          </cell>
        </row>
        <row r="2861">
          <cell r="F2861" t="str">
            <v>HGC-Lib-26029296</v>
          </cell>
        </row>
        <row r="2862">
          <cell r="C2862" t="str">
            <v>HGC20250306005-0602</v>
          </cell>
        </row>
        <row r="2862">
          <cell r="F2862" t="str">
            <v>HGC-Lib-26029297</v>
          </cell>
        </row>
        <row r="2863">
          <cell r="C2863" t="str">
            <v>HGC20250306005-0602</v>
          </cell>
        </row>
        <row r="2863">
          <cell r="F2863" t="str">
            <v>HGC-Lib-26029298</v>
          </cell>
        </row>
        <row r="2864">
          <cell r="C2864" t="str">
            <v>HGC20250306005-0602</v>
          </cell>
        </row>
        <row r="2864">
          <cell r="F2864" t="str">
            <v>HGC-Lib-26029299</v>
          </cell>
        </row>
        <row r="2865">
          <cell r="C2865" t="str">
            <v>HGC20250306005-0602</v>
          </cell>
        </row>
        <row r="2865">
          <cell r="F2865" t="str">
            <v>HGC-Lib-26029300</v>
          </cell>
        </row>
        <row r="2866">
          <cell r="C2866" t="str">
            <v>HGC20250306005-0602</v>
          </cell>
        </row>
        <row r="2866">
          <cell r="F2866" t="str">
            <v>HGC-Lib-26029301</v>
          </cell>
        </row>
        <row r="2867">
          <cell r="C2867" t="str">
            <v>HGC20250306005-0602</v>
          </cell>
        </row>
        <row r="2867">
          <cell r="F2867" t="str">
            <v>HGC-Lib-26029302</v>
          </cell>
        </row>
        <row r="2868">
          <cell r="C2868" t="str">
            <v>HGC20250306005-0602</v>
          </cell>
        </row>
        <row r="2868">
          <cell r="F2868" t="str">
            <v>HGC-Lib-26029303</v>
          </cell>
        </row>
        <row r="2869">
          <cell r="C2869" t="str">
            <v>HGC20250306005-0602</v>
          </cell>
        </row>
        <row r="2869">
          <cell r="F2869" t="str">
            <v>HGC-Lib-26029304</v>
          </cell>
        </row>
        <row r="2870">
          <cell r="C2870" t="str">
            <v>HGC20250306005-0602</v>
          </cell>
        </row>
        <row r="2870">
          <cell r="F2870" t="str">
            <v>HGC-Lib-26029305</v>
          </cell>
        </row>
        <row r="2871">
          <cell r="C2871" t="str">
            <v>HGC20250306005-0602</v>
          </cell>
        </row>
        <row r="2871">
          <cell r="F2871" t="str">
            <v>HGC-Lib-26029306</v>
          </cell>
        </row>
        <row r="2872">
          <cell r="C2872" t="str">
            <v>HGC20250306005-0602</v>
          </cell>
        </row>
        <row r="2872">
          <cell r="F2872" t="str">
            <v>HGC-Lib-26029307</v>
          </cell>
        </row>
        <row r="2873">
          <cell r="C2873" t="str">
            <v>HGC20250306005-0602</v>
          </cell>
        </row>
        <row r="2873">
          <cell r="F2873" t="str">
            <v>HGC-Lib-26029308</v>
          </cell>
        </row>
        <row r="2874">
          <cell r="C2874" t="str">
            <v>HGC20250306005-0602</v>
          </cell>
        </row>
        <row r="2874">
          <cell r="F2874" t="str">
            <v>HGC-Lib-26029309</v>
          </cell>
        </row>
        <row r="2875">
          <cell r="C2875" t="str">
            <v>HGC20250306005-0602</v>
          </cell>
        </row>
        <row r="2875">
          <cell r="F2875" t="str">
            <v>HGC-Lib-26029310</v>
          </cell>
        </row>
        <row r="2876">
          <cell r="C2876" t="str">
            <v>HGC20250306005-0602</v>
          </cell>
        </row>
        <row r="2876">
          <cell r="F2876" t="str">
            <v>HGC-Lib-26029311</v>
          </cell>
        </row>
        <row r="2877">
          <cell r="C2877" t="str">
            <v>HGC20250306005-0602</v>
          </cell>
        </row>
        <row r="2877">
          <cell r="F2877" t="str">
            <v>HGC-Lib-26029312</v>
          </cell>
        </row>
        <row r="2878">
          <cell r="C2878" t="str">
            <v>HGC20250306005-0602</v>
          </cell>
        </row>
        <row r="2878">
          <cell r="F2878" t="str">
            <v>HGC-Lib-26029313</v>
          </cell>
        </row>
        <row r="2879">
          <cell r="C2879" t="str">
            <v>HGC20250306005-0602</v>
          </cell>
        </row>
        <row r="2879">
          <cell r="F2879" t="str">
            <v>HGC-Lib-26029314</v>
          </cell>
        </row>
        <row r="2880">
          <cell r="C2880" t="str">
            <v>HGC20250306005-0602</v>
          </cell>
        </row>
        <row r="2880">
          <cell r="F2880" t="str">
            <v>HGC-Lib-26029315</v>
          </cell>
        </row>
        <row r="2881">
          <cell r="C2881" t="str">
            <v>HGC20250306005-0602</v>
          </cell>
        </row>
        <row r="2881">
          <cell r="F2881" t="str">
            <v>HGC-Lib-26029316</v>
          </cell>
        </row>
        <row r="2882">
          <cell r="C2882" t="str">
            <v>HGC20250306005-0603</v>
          </cell>
        </row>
        <row r="2882">
          <cell r="F2882" t="str">
            <v>HGC-Lib-26029317</v>
          </cell>
        </row>
        <row r="2883">
          <cell r="C2883" t="str">
            <v>HGC20250306005-0603</v>
          </cell>
        </row>
        <row r="2883">
          <cell r="F2883" t="str">
            <v>HGC-Lib-26029318</v>
          </cell>
        </row>
        <row r="2884">
          <cell r="C2884" t="str">
            <v>HGC20250306005-0603</v>
          </cell>
        </row>
        <row r="2884">
          <cell r="F2884" t="str">
            <v>HGC-Lib-26029319</v>
          </cell>
        </row>
        <row r="2885">
          <cell r="C2885" t="str">
            <v>HGC20250306005-0603</v>
          </cell>
        </row>
        <row r="2885">
          <cell r="F2885" t="str">
            <v>HGC-Lib-26029320</v>
          </cell>
        </row>
        <row r="2886">
          <cell r="C2886" t="str">
            <v>HGC20250306005-0603</v>
          </cell>
        </row>
        <row r="2886">
          <cell r="F2886" t="str">
            <v>HGC-Lib-26029321</v>
          </cell>
        </row>
        <row r="2887">
          <cell r="C2887" t="str">
            <v>HGC20250306005-0603</v>
          </cell>
        </row>
        <row r="2887">
          <cell r="F2887" t="str">
            <v>HGC-Lib-26029322</v>
          </cell>
        </row>
        <row r="2888">
          <cell r="C2888" t="str">
            <v>HGC20250306005-0603</v>
          </cell>
        </row>
        <row r="2888">
          <cell r="F2888" t="str">
            <v>HGC-Lib-26029323</v>
          </cell>
        </row>
        <row r="2889">
          <cell r="C2889" t="str">
            <v>HGC20250306005-0603</v>
          </cell>
        </row>
        <row r="2889">
          <cell r="F2889" t="str">
            <v>HGC-Lib-26029324</v>
          </cell>
        </row>
        <row r="2890">
          <cell r="C2890" t="str">
            <v>HGC20250306005-0603</v>
          </cell>
        </row>
        <row r="2890">
          <cell r="F2890" t="str">
            <v>HGC-Lib-26029325</v>
          </cell>
        </row>
        <row r="2891">
          <cell r="C2891" t="str">
            <v>HGC20250306005-0603</v>
          </cell>
        </row>
        <row r="2891">
          <cell r="F2891" t="str">
            <v>HGC-Lib-26029326</v>
          </cell>
        </row>
        <row r="2892">
          <cell r="C2892" t="str">
            <v>HGC20250306005-0603</v>
          </cell>
        </row>
        <row r="2892">
          <cell r="F2892" t="str">
            <v>HGC-Lib-26029327</v>
          </cell>
        </row>
        <row r="2893">
          <cell r="C2893" t="str">
            <v>HGC20250306005-0603</v>
          </cell>
        </row>
        <row r="2893">
          <cell r="F2893" t="str">
            <v>HGC-Lib-26029328</v>
          </cell>
        </row>
        <row r="2894">
          <cell r="C2894" t="str">
            <v>HGC20250306005-0603</v>
          </cell>
        </row>
        <row r="2894">
          <cell r="F2894" t="str">
            <v>HGC-Lib-26029329</v>
          </cell>
        </row>
        <row r="2895">
          <cell r="C2895" t="str">
            <v>HGC20250306005-0603</v>
          </cell>
        </row>
        <row r="2895">
          <cell r="F2895" t="str">
            <v>HGC-Lib-26029330</v>
          </cell>
        </row>
        <row r="2896">
          <cell r="C2896" t="str">
            <v>HGC20250306005-0603</v>
          </cell>
        </row>
        <row r="2896">
          <cell r="F2896" t="str">
            <v>HGC-Lib-26029331</v>
          </cell>
        </row>
        <row r="2897">
          <cell r="C2897" t="str">
            <v>HGC20250306005-0603</v>
          </cell>
        </row>
        <row r="2897">
          <cell r="F2897" t="str">
            <v>HGC-Lib-26029332</v>
          </cell>
        </row>
        <row r="2898">
          <cell r="C2898" t="str">
            <v>HGC20250306005-0603</v>
          </cell>
        </row>
        <row r="2898">
          <cell r="F2898" t="str">
            <v>HGC-Lib-26029333</v>
          </cell>
        </row>
        <row r="2899">
          <cell r="C2899" t="str">
            <v>HGC20250306005-0603</v>
          </cell>
        </row>
        <row r="2899">
          <cell r="F2899" t="str">
            <v>HGC-Lib-26029334</v>
          </cell>
        </row>
        <row r="2900">
          <cell r="C2900" t="str">
            <v>HGC20250306005-0603</v>
          </cell>
        </row>
        <row r="2900">
          <cell r="F2900" t="str">
            <v>HGC-Lib-26029335</v>
          </cell>
        </row>
        <row r="2901">
          <cell r="C2901" t="str">
            <v>HGC20250306005-0603</v>
          </cell>
        </row>
        <row r="2901">
          <cell r="F2901" t="str">
            <v>HGC-Lib-26029336</v>
          </cell>
        </row>
        <row r="2902">
          <cell r="C2902" t="str">
            <v>HGC20250306005-0603</v>
          </cell>
        </row>
        <row r="2902">
          <cell r="F2902" t="str">
            <v>HGC-Lib-26029337</v>
          </cell>
        </row>
        <row r="2903">
          <cell r="C2903" t="str">
            <v>HGC20250306005-0603</v>
          </cell>
        </row>
        <row r="2903">
          <cell r="F2903" t="str">
            <v>HGC-Lib-26029338</v>
          </cell>
        </row>
        <row r="2904">
          <cell r="C2904" t="str">
            <v>HGC20250306005-0603</v>
          </cell>
        </row>
        <row r="2904">
          <cell r="F2904" t="str">
            <v>HGC-Lib-26029339</v>
          </cell>
        </row>
        <row r="2905">
          <cell r="C2905" t="str">
            <v>HGC20250306005-0603</v>
          </cell>
        </row>
        <row r="2905">
          <cell r="F2905" t="str">
            <v>HGC-Lib-26029340</v>
          </cell>
        </row>
        <row r="2906">
          <cell r="C2906" t="str">
            <v>HGC20250306005-0603</v>
          </cell>
        </row>
        <row r="2906">
          <cell r="F2906" t="str">
            <v>HGC-Lib-26029341</v>
          </cell>
        </row>
        <row r="2907">
          <cell r="C2907" t="str">
            <v>HGC20250306005-0603</v>
          </cell>
        </row>
        <row r="2907">
          <cell r="F2907" t="str">
            <v>HGC-Lib-26029342</v>
          </cell>
        </row>
        <row r="2908">
          <cell r="C2908" t="str">
            <v>HGC20250306005-0603</v>
          </cell>
        </row>
        <row r="2908">
          <cell r="F2908" t="str">
            <v>HGC-Lib-26029343</v>
          </cell>
        </row>
        <row r="2909">
          <cell r="C2909" t="str">
            <v>HGC20250306005-0603</v>
          </cell>
        </row>
        <row r="2909">
          <cell r="F2909" t="str">
            <v>HGC-Lib-26029344</v>
          </cell>
        </row>
        <row r="2910">
          <cell r="C2910" t="str">
            <v>HGC20250306005-0603</v>
          </cell>
        </row>
        <row r="2910">
          <cell r="F2910" t="str">
            <v>HGC-Lib-26029345</v>
          </cell>
        </row>
        <row r="2911">
          <cell r="C2911" t="str">
            <v>HGC20250306005-0603</v>
          </cell>
        </row>
        <row r="2911">
          <cell r="F2911" t="str">
            <v>HGC-Lib-26029346</v>
          </cell>
        </row>
        <row r="2912">
          <cell r="C2912" t="str">
            <v>HGC20250306005-0603</v>
          </cell>
        </row>
        <row r="2912">
          <cell r="F2912" t="str">
            <v>HGC-Lib-26029347</v>
          </cell>
        </row>
        <row r="2913">
          <cell r="C2913" t="str">
            <v>HGC20250306005-0603</v>
          </cell>
        </row>
        <row r="2913">
          <cell r="F2913" t="str">
            <v>HGC-Lib-26029348</v>
          </cell>
        </row>
        <row r="2914">
          <cell r="C2914" t="str">
            <v>HGC20250306005-0603</v>
          </cell>
        </row>
        <row r="2914">
          <cell r="F2914" t="str">
            <v>HGC-Lib-26029349</v>
          </cell>
        </row>
        <row r="2915">
          <cell r="C2915" t="str">
            <v>HGC20250306005-0603</v>
          </cell>
        </row>
        <row r="2915">
          <cell r="F2915" t="str">
            <v>HGC-Lib-26029350</v>
          </cell>
        </row>
        <row r="2916">
          <cell r="C2916" t="str">
            <v>HGC20250306005-0603</v>
          </cell>
        </row>
        <row r="2916">
          <cell r="F2916" t="str">
            <v>HGC-Lib-26029351</v>
          </cell>
        </row>
        <row r="2917">
          <cell r="C2917" t="str">
            <v>HGC20250306005-0603</v>
          </cell>
        </row>
        <row r="2917">
          <cell r="F2917" t="str">
            <v>HGC-Lib-26029352</v>
          </cell>
        </row>
        <row r="2918">
          <cell r="C2918" t="str">
            <v>HGC20250306005-0603</v>
          </cell>
        </row>
        <row r="2918">
          <cell r="F2918" t="str">
            <v>HGC-Lib-26029353</v>
          </cell>
        </row>
        <row r="2919">
          <cell r="C2919" t="str">
            <v>HGC20250306005-0603</v>
          </cell>
        </row>
        <row r="2919">
          <cell r="F2919" t="str">
            <v>HGC-Lib-26029354</v>
          </cell>
        </row>
        <row r="2920">
          <cell r="C2920" t="str">
            <v>HGC20250306005-0603</v>
          </cell>
        </row>
        <row r="2920">
          <cell r="F2920" t="str">
            <v>HGC-Lib-26029355</v>
          </cell>
        </row>
        <row r="2921">
          <cell r="C2921" t="str">
            <v>HGC20250306005-0603</v>
          </cell>
        </row>
        <row r="2921">
          <cell r="F2921" t="str">
            <v>HGC-Lib-26029356</v>
          </cell>
        </row>
        <row r="2922">
          <cell r="C2922" t="str">
            <v>HGC20250306005-0603</v>
          </cell>
        </row>
        <row r="2922">
          <cell r="F2922" t="str">
            <v>HGC-Lib-26029357</v>
          </cell>
        </row>
        <row r="2923">
          <cell r="C2923" t="str">
            <v>HGC20250306005-0603</v>
          </cell>
        </row>
        <row r="2923">
          <cell r="F2923" t="str">
            <v>HGC-Lib-26029358</v>
          </cell>
        </row>
        <row r="2924">
          <cell r="C2924" t="str">
            <v>HGC20250306005-0603</v>
          </cell>
        </row>
        <row r="2924">
          <cell r="F2924" t="str">
            <v>HGC-Lib-26029359</v>
          </cell>
        </row>
        <row r="2925">
          <cell r="C2925" t="str">
            <v>HGC20250306005-0603</v>
          </cell>
        </row>
        <row r="2925">
          <cell r="F2925" t="str">
            <v>HGC-Lib-26029360</v>
          </cell>
        </row>
        <row r="2926">
          <cell r="C2926" t="str">
            <v>HGC20250306005-0603</v>
          </cell>
        </row>
        <row r="2926">
          <cell r="F2926" t="str">
            <v>HGC-Lib-26029361</v>
          </cell>
        </row>
        <row r="2927">
          <cell r="C2927" t="str">
            <v>HGC20250306005-0603</v>
          </cell>
        </row>
        <row r="2927">
          <cell r="F2927" t="str">
            <v>HGC-Lib-26029362</v>
          </cell>
        </row>
        <row r="2928">
          <cell r="C2928" t="str">
            <v>HGC20250306005-0603</v>
          </cell>
        </row>
        <row r="2928">
          <cell r="F2928" t="str">
            <v>HGC-Lib-26029363</v>
          </cell>
        </row>
        <row r="2929">
          <cell r="C2929" t="str">
            <v>HGC20250306005-0603</v>
          </cell>
        </row>
        <row r="2929">
          <cell r="F2929" t="str">
            <v>HGC-Lib-26029364</v>
          </cell>
        </row>
        <row r="2930">
          <cell r="C2930" t="str">
            <v>HGC20250306005-0603</v>
          </cell>
        </row>
        <row r="2930">
          <cell r="F2930" t="str">
            <v>HGC-Lib-26029365</v>
          </cell>
        </row>
        <row r="2931">
          <cell r="C2931" t="str">
            <v>HGC20250306005-0603</v>
          </cell>
        </row>
        <row r="2931">
          <cell r="F2931" t="str">
            <v>HGC-Lib-26029366</v>
          </cell>
        </row>
        <row r="2932">
          <cell r="C2932" t="str">
            <v>HGC20250306005-0603</v>
          </cell>
        </row>
        <row r="2932">
          <cell r="F2932" t="str">
            <v>HGC-Lib-26029367</v>
          </cell>
        </row>
        <row r="2933">
          <cell r="C2933" t="str">
            <v>HGC20250306005-0603</v>
          </cell>
        </row>
        <row r="2933">
          <cell r="F2933" t="str">
            <v>HGC-Lib-26029368</v>
          </cell>
        </row>
        <row r="2934">
          <cell r="C2934" t="str">
            <v>HGC20250306005-0603</v>
          </cell>
        </row>
        <row r="2934">
          <cell r="F2934" t="str">
            <v>HGC-Lib-26029369</v>
          </cell>
        </row>
        <row r="2935">
          <cell r="C2935" t="str">
            <v>HGC20250306005-0603</v>
          </cell>
        </row>
        <row r="2935">
          <cell r="F2935" t="str">
            <v>HGC-Lib-26029370</v>
          </cell>
        </row>
        <row r="2936">
          <cell r="C2936" t="str">
            <v>HGC20250306005-0603</v>
          </cell>
        </row>
        <row r="2936">
          <cell r="F2936" t="str">
            <v>HGC-Lib-26029371</v>
          </cell>
        </row>
        <row r="2937">
          <cell r="C2937" t="str">
            <v>HGC20250306005-0604</v>
          </cell>
        </row>
        <row r="2937">
          <cell r="F2937" t="str">
            <v>HGC-Lib-26029372</v>
          </cell>
        </row>
        <row r="2938">
          <cell r="C2938" t="str">
            <v>HGC20250306005-0604</v>
          </cell>
        </row>
        <row r="2938">
          <cell r="F2938" t="str">
            <v>HGC-Lib-26029373</v>
          </cell>
        </row>
        <row r="2939">
          <cell r="C2939" t="str">
            <v>HGC20250306005-0604</v>
          </cell>
        </row>
        <row r="2939">
          <cell r="F2939" t="str">
            <v>HGC-Lib-26029374</v>
          </cell>
        </row>
        <row r="2940">
          <cell r="C2940" t="str">
            <v>HGC20250306005-0604</v>
          </cell>
        </row>
        <row r="2940">
          <cell r="F2940" t="str">
            <v>HGC-Lib-26029375</v>
          </cell>
        </row>
        <row r="2941">
          <cell r="C2941" t="str">
            <v>HGC20250306005-0604</v>
          </cell>
        </row>
        <row r="2941">
          <cell r="F2941" t="str">
            <v>HGC-Lib-26029376</v>
          </cell>
        </row>
        <row r="2942">
          <cell r="C2942" t="str">
            <v>HGC20250306005-0604</v>
          </cell>
        </row>
        <row r="2942">
          <cell r="F2942" t="str">
            <v>HGC-Lib-26029377</v>
          </cell>
        </row>
        <row r="2943">
          <cell r="C2943" t="str">
            <v>HGC20250306005-0604</v>
          </cell>
        </row>
        <row r="2943">
          <cell r="F2943" t="str">
            <v>HGC-Lib-26029378</v>
          </cell>
        </row>
        <row r="2944">
          <cell r="C2944" t="str">
            <v>HGC20250306005-0604</v>
          </cell>
        </row>
        <row r="2944">
          <cell r="F2944" t="str">
            <v>HGC-Lib-26029379</v>
          </cell>
        </row>
        <row r="2945">
          <cell r="C2945" t="str">
            <v>HGC20250306005-0604</v>
          </cell>
        </row>
        <row r="2945">
          <cell r="F2945" t="str">
            <v>HGC-Lib-26029380</v>
          </cell>
        </row>
        <row r="2946">
          <cell r="C2946" t="str">
            <v>HGC20250306005-0604</v>
          </cell>
        </row>
        <row r="2946">
          <cell r="F2946" t="str">
            <v>HGC-Lib-26029381</v>
          </cell>
        </row>
        <row r="2947">
          <cell r="C2947" t="str">
            <v>HGC20250306005-0604</v>
          </cell>
        </row>
        <row r="2947">
          <cell r="F2947" t="str">
            <v>HGC-Lib-26029382</v>
          </cell>
        </row>
        <row r="2948">
          <cell r="C2948" t="str">
            <v>HGC20250306005-0604</v>
          </cell>
        </row>
        <row r="2948">
          <cell r="F2948" t="str">
            <v>HGC-Lib-26029383</v>
          </cell>
        </row>
        <row r="2949">
          <cell r="C2949" t="str">
            <v>HGC20250306005-0604</v>
          </cell>
        </row>
        <row r="2949">
          <cell r="F2949" t="str">
            <v>HGC-Lib-26029384</v>
          </cell>
        </row>
        <row r="2950">
          <cell r="C2950" t="str">
            <v>HGC20250306005-0604</v>
          </cell>
        </row>
        <row r="2950">
          <cell r="F2950" t="str">
            <v>HGC-Lib-26029385</v>
          </cell>
        </row>
        <row r="2951">
          <cell r="C2951" t="str">
            <v>HGC20250306005-0604</v>
          </cell>
        </row>
        <row r="2951">
          <cell r="F2951" t="str">
            <v>HGC-Lib-26029386</v>
          </cell>
        </row>
        <row r="2952">
          <cell r="C2952" t="str">
            <v>HGC20250306005-0604</v>
          </cell>
        </row>
        <row r="2952">
          <cell r="F2952" t="str">
            <v>HGC-Lib-26029387</v>
          </cell>
        </row>
        <row r="2953">
          <cell r="C2953" t="str">
            <v>HGC20250306005-0604</v>
          </cell>
        </row>
        <row r="2953">
          <cell r="F2953" t="str">
            <v>HGC-Lib-26029388</v>
          </cell>
        </row>
        <row r="2954">
          <cell r="C2954" t="str">
            <v>HGC20250306005-0604</v>
          </cell>
        </row>
        <row r="2954">
          <cell r="F2954" t="str">
            <v>HGC-Lib-26029389</v>
          </cell>
        </row>
        <row r="2955">
          <cell r="C2955" t="str">
            <v>HGC20250306005-0604</v>
          </cell>
        </row>
        <row r="2955">
          <cell r="F2955" t="str">
            <v>HGC-Lib-26029390</v>
          </cell>
        </row>
        <row r="2956">
          <cell r="C2956" t="str">
            <v>HGC20250306005-0604</v>
          </cell>
        </row>
        <row r="2956">
          <cell r="F2956" t="str">
            <v>HGC-Lib-26029391</v>
          </cell>
        </row>
        <row r="2957">
          <cell r="C2957" t="str">
            <v>HGC20250306005-0604</v>
          </cell>
        </row>
        <row r="2957">
          <cell r="F2957" t="str">
            <v>HGC-Lib-26029392</v>
          </cell>
        </row>
        <row r="2958">
          <cell r="C2958" t="str">
            <v>HGC20250306005-0604</v>
          </cell>
        </row>
        <row r="2958">
          <cell r="F2958" t="str">
            <v>HGC-Lib-26029393</v>
          </cell>
        </row>
        <row r="2959">
          <cell r="C2959" t="str">
            <v>HGC20250306005-0605</v>
          </cell>
        </row>
        <row r="2959">
          <cell r="F2959" t="str">
            <v>HGC-Lib-26029394</v>
          </cell>
        </row>
        <row r="2960">
          <cell r="C2960" t="str">
            <v>HGC20250306005-0605</v>
          </cell>
        </row>
        <row r="2960">
          <cell r="F2960" t="str">
            <v>HGC-Lib-26029395</v>
          </cell>
        </row>
        <row r="2961">
          <cell r="C2961" t="str">
            <v>HGC20250306005-0605</v>
          </cell>
        </row>
        <row r="2961">
          <cell r="F2961" t="str">
            <v>HGC-Lib-26029396</v>
          </cell>
        </row>
        <row r="2962">
          <cell r="C2962" t="str">
            <v>HGC20250306005-0605</v>
          </cell>
        </row>
        <row r="2962">
          <cell r="F2962" t="str">
            <v>HGC-Lib-26029397</v>
          </cell>
        </row>
        <row r="2963">
          <cell r="C2963" t="str">
            <v>HGC20250306005-0605</v>
          </cell>
        </row>
        <row r="2963">
          <cell r="F2963" t="str">
            <v>HGC-Lib-26029398</v>
          </cell>
        </row>
        <row r="2964">
          <cell r="C2964" t="str">
            <v>HGC20250306005-0605</v>
          </cell>
        </row>
        <row r="2964">
          <cell r="F2964" t="str">
            <v>HGC-Lib-26029399</v>
          </cell>
        </row>
        <row r="2965">
          <cell r="C2965" t="str">
            <v>HGC20250306005-0605</v>
          </cell>
        </row>
        <row r="2965">
          <cell r="F2965" t="str">
            <v>HGC-Lib-26029400</v>
          </cell>
        </row>
        <row r="2966">
          <cell r="C2966" t="str">
            <v>HGC20250306005-0605</v>
          </cell>
        </row>
        <row r="2966">
          <cell r="F2966" t="str">
            <v>HGC-Lib-26029401</v>
          </cell>
        </row>
        <row r="2967">
          <cell r="C2967" t="str">
            <v>HGC20250306005-0605</v>
          </cell>
        </row>
        <row r="2967">
          <cell r="F2967" t="str">
            <v>HGC-Lib-26029402</v>
          </cell>
        </row>
        <row r="2968">
          <cell r="C2968" t="str">
            <v>HGC20250306005-0605</v>
          </cell>
        </row>
        <row r="2968">
          <cell r="F2968" t="str">
            <v>HGC-Lib-26029403</v>
          </cell>
        </row>
        <row r="2969">
          <cell r="C2969" t="str">
            <v>HGC20250306005-0605</v>
          </cell>
        </row>
        <row r="2969">
          <cell r="F2969" t="str">
            <v>HGC-Lib-26029404</v>
          </cell>
        </row>
        <row r="2970">
          <cell r="C2970" t="str">
            <v>HGC20250306005-0605</v>
          </cell>
        </row>
        <row r="2970">
          <cell r="F2970" t="str">
            <v>HGC-Lib-26029405</v>
          </cell>
        </row>
        <row r="2971">
          <cell r="C2971" t="str">
            <v>HGC20250306005-0605</v>
          </cell>
        </row>
        <row r="2971">
          <cell r="F2971" t="str">
            <v>HGC-Lib-26029406</v>
          </cell>
        </row>
        <row r="2972">
          <cell r="C2972" t="str">
            <v>HGC20250306005-0605</v>
          </cell>
        </row>
        <row r="2972">
          <cell r="F2972" t="str">
            <v>HGC-Lib-26029407</v>
          </cell>
        </row>
        <row r="2973">
          <cell r="C2973" t="str">
            <v>HGC20250306005-0605</v>
          </cell>
        </row>
        <row r="2973">
          <cell r="F2973" t="str">
            <v>HGC-Lib-26029408</v>
          </cell>
        </row>
        <row r="2974">
          <cell r="C2974" t="str">
            <v>HGC20250306005-0605</v>
          </cell>
        </row>
        <row r="2974">
          <cell r="F2974" t="str">
            <v>HGC-Lib-26029409</v>
          </cell>
        </row>
        <row r="2975">
          <cell r="C2975" t="str">
            <v>HGC20250306005-0605</v>
          </cell>
        </row>
        <row r="2975">
          <cell r="F2975" t="str">
            <v>HGC-Lib-26029410</v>
          </cell>
        </row>
        <row r="2976">
          <cell r="C2976" t="str">
            <v>HGC20250306005-0605</v>
          </cell>
        </row>
        <row r="2976">
          <cell r="F2976" t="str">
            <v>HGC-Lib-26029411</v>
          </cell>
        </row>
        <row r="2977">
          <cell r="C2977" t="str">
            <v>HGC20250306005-0605</v>
          </cell>
        </row>
        <row r="2977">
          <cell r="F2977" t="str">
            <v>HGC-Lib-26029412</v>
          </cell>
        </row>
        <row r="2978">
          <cell r="C2978" t="str">
            <v>HGC20250306005-0605</v>
          </cell>
        </row>
        <row r="2978">
          <cell r="F2978" t="str">
            <v>HGC-Lib-26029413</v>
          </cell>
        </row>
        <row r="2979">
          <cell r="C2979" t="str">
            <v>HGC20250306005-0605</v>
          </cell>
        </row>
        <row r="2979">
          <cell r="F2979" t="str">
            <v>HGC-Lib-26029414</v>
          </cell>
        </row>
        <row r="2980">
          <cell r="C2980" t="str">
            <v>HGC20250306005-0605</v>
          </cell>
        </row>
        <row r="2980">
          <cell r="F2980" t="str">
            <v>HGC-Lib-26029415</v>
          </cell>
        </row>
        <row r="2981">
          <cell r="C2981" t="str">
            <v>HGC20250306005-0605</v>
          </cell>
        </row>
        <row r="2981">
          <cell r="F2981" t="str">
            <v>HGC-Lib-26029416</v>
          </cell>
        </row>
        <row r="2982">
          <cell r="C2982" t="str">
            <v>HGC20250306005-0605</v>
          </cell>
        </row>
        <row r="2982">
          <cell r="F2982" t="str">
            <v>HGC-Lib-26029417</v>
          </cell>
        </row>
        <row r="2983">
          <cell r="C2983" t="str">
            <v>HGC20250306005-0606</v>
          </cell>
        </row>
        <row r="2983">
          <cell r="F2983" t="str">
            <v>HGC-Lib-26029418</v>
          </cell>
        </row>
        <row r="2984">
          <cell r="C2984" t="str">
            <v>HGC20250306005-0606</v>
          </cell>
        </row>
        <row r="2984">
          <cell r="F2984" t="str">
            <v>HGC-Lib-26029419</v>
          </cell>
        </row>
        <row r="2985">
          <cell r="C2985" t="str">
            <v>HGC20250306005-0606</v>
          </cell>
        </row>
        <row r="2985">
          <cell r="F2985" t="str">
            <v>HGC-Lib-26029420</v>
          </cell>
        </row>
        <row r="2986">
          <cell r="C2986" t="str">
            <v>HGC20250306005-0606</v>
          </cell>
        </row>
        <row r="2986">
          <cell r="F2986" t="str">
            <v>HGC-Lib-26029421</v>
          </cell>
        </row>
        <row r="2987">
          <cell r="C2987" t="str">
            <v>HGC20250306005-0606</v>
          </cell>
        </row>
        <row r="2987">
          <cell r="F2987" t="str">
            <v>HGC-Lib-26029422</v>
          </cell>
        </row>
        <row r="2988">
          <cell r="C2988" t="str">
            <v>HGC20250306005-0606</v>
          </cell>
        </row>
        <row r="2988">
          <cell r="F2988" t="str">
            <v>HGC-Lib-26029423</v>
          </cell>
        </row>
        <row r="2989">
          <cell r="C2989" t="str">
            <v>HGC20250306005-0606</v>
          </cell>
        </row>
        <row r="2989">
          <cell r="F2989" t="str">
            <v>HGC-Lib-26029424</v>
          </cell>
        </row>
        <row r="2990">
          <cell r="C2990" t="str">
            <v>HGC20250306005-0606</v>
          </cell>
        </row>
        <row r="2990">
          <cell r="F2990" t="str">
            <v>HGC-Lib-26029425</v>
          </cell>
        </row>
        <row r="2991">
          <cell r="C2991" t="str">
            <v>HGC20250306005-0606</v>
          </cell>
        </row>
        <row r="2991">
          <cell r="F2991" t="str">
            <v>HGC-Lib-26029426</v>
          </cell>
        </row>
        <row r="2992">
          <cell r="C2992" t="str">
            <v>HGC20250306005-0606</v>
          </cell>
        </row>
        <row r="2992">
          <cell r="F2992" t="str">
            <v>HGC-Lib-26029427</v>
          </cell>
        </row>
        <row r="2993">
          <cell r="C2993" t="str">
            <v>HGC20250306005-0606</v>
          </cell>
        </row>
        <row r="2993">
          <cell r="F2993" t="str">
            <v>HGC-Lib-26029428</v>
          </cell>
        </row>
        <row r="2994">
          <cell r="C2994" t="str">
            <v>HGC20250306005-0606</v>
          </cell>
        </row>
        <row r="2994">
          <cell r="F2994" t="str">
            <v>HGC-Lib-26029429</v>
          </cell>
        </row>
        <row r="2995">
          <cell r="C2995" t="str">
            <v>HGC20250306005-0606</v>
          </cell>
        </row>
        <row r="2995">
          <cell r="F2995" t="str">
            <v>HGC-Lib-26029430</v>
          </cell>
        </row>
        <row r="2996">
          <cell r="C2996" t="str">
            <v>HGC20250306005-0606</v>
          </cell>
        </row>
        <row r="2996">
          <cell r="F2996" t="str">
            <v>HGC-Lib-26029431</v>
          </cell>
        </row>
        <row r="2997">
          <cell r="C2997" t="str">
            <v>HGC20250306005-0606</v>
          </cell>
        </row>
        <row r="2997">
          <cell r="F2997" t="str">
            <v>HGC-Lib-26029432</v>
          </cell>
        </row>
        <row r="2998">
          <cell r="C2998" t="str">
            <v>HGC20250306005-0606</v>
          </cell>
        </row>
        <row r="2998">
          <cell r="F2998" t="str">
            <v>HGC-Lib-26029433</v>
          </cell>
        </row>
        <row r="2999">
          <cell r="C2999" t="str">
            <v>HGC20250306005-0606</v>
          </cell>
        </row>
        <row r="2999">
          <cell r="F2999" t="str">
            <v>HGC-Lib-26029434</v>
          </cell>
        </row>
        <row r="3000">
          <cell r="C3000" t="str">
            <v>HGC20250306005-0606</v>
          </cell>
        </row>
        <row r="3000">
          <cell r="F3000" t="str">
            <v>HGC-Lib-26029435</v>
          </cell>
        </row>
        <row r="3001">
          <cell r="C3001" t="str">
            <v>HGC20250306005-0606</v>
          </cell>
        </row>
        <row r="3001">
          <cell r="F3001" t="str">
            <v>HGC-Lib-26029436</v>
          </cell>
        </row>
        <row r="3002">
          <cell r="C3002" t="str">
            <v>HGC20250306005-0606</v>
          </cell>
        </row>
        <row r="3002">
          <cell r="F3002" t="str">
            <v>HGC-Lib-26029437</v>
          </cell>
        </row>
        <row r="3003">
          <cell r="C3003" t="str">
            <v>HGC20250306005-0606</v>
          </cell>
        </row>
        <row r="3003">
          <cell r="F3003" t="str">
            <v>HGC-Lib-26029438</v>
          </cell>
        </row>
        <row r="3004">
          <cell r="C3004" t="str">
            <v>HGC20250306005-0606</v>
          </cell>
        </row>
        <row r="3004">
          <cell r="F3004" t="str">
            <v>HGC-Lib-26029439</v>
          </cell>
        </row>
        <row r="3005">
          <cell r="C3005" t="str">
            <v>HGC20250306005-0606</v>
          </cell>
        </row>
        <row r="3005">
          <cell r="F3005" t="str">
            <v>HGC-Lib-26029440</v>
          </cell>
        </row>
        <row r="3006">
          <cell r="C3006" t="str">
            <v>HGC20250306005-0606</v>
          </cell>
        </row>
        <row r="3006">
          <cell r="F3006" t="str">
            <v>HGC-Lib-26029441</v>
          </cell>
        </row>
        <row r="3007">
          <cell r="C3007" t="str">
            <v>HGC20250306005-0606</v>
          </cell>
        </row>
        <row r="3007">
          <cell r="F3007" t="str">
            <v>HGC-Lib-26029442</v>
          </cell>
        </row>
        <row r="3008">
          <cell r="C3008" t="str">
            <v>HGC20250306005-0606</v>
          </cell>
        </row>
        <row r="3008">
          <cell r="F3008" t="str">
            <v>HGC-Lib-26029443</v>
          </cell>
        </row>
        <row r="3009">
          <cell r="C3009" t="str">
            <v>HGC20250306005-0606</v>
          </cell>
        </row>
        <row r="3009">
          <cell r="F3009" t="str">
            <v>HGC-Lib-26029444</v>
          </cell>
        </row>
        <row r="3010">
          <cell r="C3010" t="str">
            <v>HGC20250306005-0606</v>
          </cell>
        </row>
        <row r="3010">
          <cell r="F3010" t="str">
            <v>HGC-Lib-26029445</v>
          </cell>
        </row>
        <row r="3011">
          <cell r="C3011" t="str">
            <v>HGC20250306005-0606</v>
          </cell>
        </row>
        <row r="3011">
          <cell r="F3011" t="str">
            <v>HGC-Lib-26029446</v>
          </cell>
        </row>
        <row r="3012">
          <cell r="C3012" t="str">
            <v>HGC20250306005-0606</v>
          </cell>
        </row>
        <row r="3012">
          <cell r="F3012" t="str">
            <v>HGC-Lib-26029447</v>
          </cell>
        </row>
        <row r="3013">
          <cell r="C3013" t="str">
            <v>HGC20250306005-0606</v>
          </cell>
        </row>
        <row r="3013">
          <cell r="F3013" t="str">
            <v>HGC-Lib-26029448</v>
          </cell>
        </row>
        <row r="3014">
          <cell r="C3014" t="str">
            <v>HGC20250306005-0606</v>
          </cell>
        </row>
        <row r="3014">
          <cell r="F3014" t="str">
            <v>HGC-Lib-26029449</v>
          </cell>
        </row>
        <row r="3015">
          <cell r="C3015" t="str">
            <v>HGC20250306005-0606</v>
          </cell>
        </row>
        <row r="3015">
          <cell r="F3015" t="str">
            <v>HGC-Lib-26029450</v>
          </cell>
        </row>
        <row r="3016">
          <cell r="C3016" t="str">
            <v>HGC20250306005-0606</v>
          </cell>
        </row>
        <row r="3016">
          <cell r="F3016" t="str">
            <v>HGC-Lib-26029451</v>
          </cell>
        </row>
        <row r="3017">
          <cell r="C3017" t="str">
            <v>HGC20250306005-0606</v>
          </cell>
        </row>
        <row r="3017">
          <cell r="F3017" t="str">
            <v>HGC-Lib-26029452</v>
          </cell>
        </row>
        <row r="3018">
          <cell r="C3018" t="str">
            <v>HGC20250306005-0606</v>
          </cell>
        </row>
        <row r="3018">
          <cell r="F3018" t="str">
            <v>HGC-Lib-26029453</v>
          </cell>
        </row>
        <row r="3019">
          <cell r="C3019" t="str">
            <v>HGC20250306005-0606</v>
          </cell>
        </row>
        <row r="3019">
          <cell r="F3019" t="str">
            <v>HGC-Lib-26029454</v>
          </cell>
        </row>
        <row r="3020">
          <cell r="C3020" t="str">
            <v>HGC20250306005-0606</v>
          </cell>
        </row>
        <row r="3020">
          <cell r="F3020" t="str">
            <v>HGC-Lib-26029455</v>
          </cell>
        </row>
        <row r="3021">
          <cell r="C3021" t="str">
            <v>HGC20250306005-0606</v>
          </cell>
        </row>
        <row r="3021">
          <cell r="F3021" t="str">
            <v>HGC-Lib-26029456</v>
          </cell>
        </row>
        <row r="3022">
          <cell r="C3022" t="str">
            <v>HGC20250306005-0606</v>
          </cell>
        </row>
        <row r="3022">
          <cell r="F3022" t="str">
            <v>HGC-Lib-26029457</v>
          </cell>
        </row>
        <row r="3023">
          <cell r="C3023" t="str">
            <v>HGC20250306005-0606</v>
          </cell>
        </row>
        <row r="3023">
          <cell r="F3023" t="str">
            <v>HGC-Lib-26029458</v>
          </cell>
        </row>
        <row r="3024">
          <cell r="C3024" t="str">
            <v>HGC20250306005-0606</v>
          </cell>
        </row>
        <row r="3024">
          <cell r="F3024" t="str">
            <v>HGC-Lib-26029459</v>
          </cell>
        </row>
        <row r="3025">
          <cell r="C3025" t="str">
            <v>HGC20250306005-0606</v>
          </cell>
        </row>
        <row r="3025">
          <cell r="F3025" t="str">
            <v>HGC-Lib-26029460</v>
          </cell>
        </row>
        <row r="3026">
          <cell r="C3026" t="str">
            <v>HGC20250306005-0607</v>
          </cell>
        </row>
        <row r="3026">
          <cell r="F3026" t="str">
            <v>HGC-Lib-26029461</v>
          </cell>
        </row>
        <row r="3027">
          <cell r="C3027" t="str">
            <v>HGC20250306005-0607</v>
          </cell>
        </row>
        <row r="3027">
          <cell r="F3027" t="str">
            <v>HGC-Lib-26029462</v>
          </cell>
        </row>
        <row r="3028">
          <cell r="C3028" t="str">
            <v>HGC20250306005-0607</v>
          </cell>
        </row>
        <row r="3028">
          <cell r="F3028" t="str">
            <v>HGC-Lib-26029463</v>
          </cell>
        </row>
        <row r="3029">
          <cell r="C3029" t="str">
            <v>PSM-ZM202507250003-0449</v>
          </cell>
        </row>
        <row r="3029">
          <cell r="F3029" t="str">
            <v>HGC-POOL-26029464</v>
          </cell>
        </row>
        <row r="3030">
          <cell r="C3030" t="str">
            <v>PSM-ZM202507250003-0449</v>
          </cell>
        </row>
        <row r="3030">
          <cell r="F3030" t="str">
            <v>HGC-Lib-26029465</v>
          </cell>
        </row>
        <row r="3031">
          <cell r="C3031" t="str">
            <v>PSM-ZM202507250003-0449</v>
          </cell>
        </row>
        <row r="3031">
          <cell r="F3031" t="str">
            <v>HGC-Lib-26029466</v>
          </cell>
        </row>
        <row r="3032">
          <cell r="C3032" t="str">
            <v>PSM-ZM202507250003-0449</v>
          </cell>
        </row>
        <row r="3032">
          <cell r="F3032" t="str">
            <v>HGC-POOL-26029467</v>
          </cell>
        </row>
        <row r="3033">
          <cell r="C3033" t="str">
            <v>PSM-ZM202507250003-0449</v>
          </cell>
        </row>
        <row r="3033">
          <cell r="F3033" t="str">
            <v>HGC-POOL-26029468</v>
          </cell>
        </row>
        <row r="3034">
          <cell r="C3034" t="str">
            <v>PSM-ZM202507250003-0451</v>
          </cell>
        </row>
        <row r="3034">
          <cell r="F3034" t="str">
            <v>HGC-Lib-26029469</v>
          </cell>
        </row>
        <row r="3035">
          <cell r="C3035" t="str">
            <v>PSM-ZM202507250003-0451</v>
          </cell>
        </row>
        <row r="3035">
          <cell r="F3035" t="str">
            <v>HGC-Lib-26029470</v>
          </cell>
        </row>
        <row r="3036">
          <cell r="C3036" t="str">
            <v>PSM-ZM202507250003-0451</v>
          </cell>
        </row>
        <row r="3036">
          <cell r="F3036" t="str">
            <v>HGC-Lib-26029471</v>
          </cell>
        </row>
        <row r="3037">
          <cell r="C3037" t="str">
            <v>PSM-ZM202507250003-0451</v>
          </cell>
        </row>
        <row r="3037">
          <cell r="F3037" t="str">
            <v>HGC-Lib-26029472</v>
          </cell>
        </row>
        <row r="3038">
          <cell r="C3038" t="str">
            <v>PSM-ZM202507250003-0451</v>
          </cell>
        </row>
        <row r="3038">
          <cell r="F3038" t="str">
            <v>HGC-Lib-26029473</v>
          </cell>
        </row>
        <row r="3039">
          <cell r="C3039" t="str">
            <v>PSM-ZM202507250003-0451</v>
          </cell>
        </row>
        <row r="3039">
          <cell r="F3039" t="str">
            <v>HGC-Lib-26029474</v>
          </cell>
        </row>
        <row r="3040">
          <cell r="C3040" t="str">
            <v>PSM-ZM202507250003-0451</v>
          </cell>
        </row>
        <row r="3040">
          <cell r="F3040" t="str">
            <v>HGC-Lib-26029475</v>
          </cell>
        </row>
        <row r="3041">
          <cell r="C3041" t="str">
            <v>PSM-ZM202507250003-0451</v>
          </cell>
        </row>
        <row r="3041">
          <cell r="F3041" t="str">
            <v>HGC-Lib-26029476</v>
          </cell>
        </row>
        <row r="3042">
          <cell r="C3042" t="str">
            <v>PSM-ZM202507250003-0451</v>
          </cell>
        </row>
        <row r="3042">
          <cell r="F3042" t="str">
            <v>HGC-Lib-26029477</v>
          </cell>
        </row>
        <row r="3043">
          <cell r="C3043" t="str">
            <v>PSM-ZM202507250003-0451</v>
          </cell>
        </row>
        <row r="3043">
          <cell r="F3043" t="str">
            <v>HGC-Lib-26029478</v>
          </cell>
        </row>
        <row r="3044">
          <cell r="C3044" t="str">
            <v>PSM-ZM202507250003-0451</v>
          </cell>
        </row>
        <row r="3044">
          <cell r="F3044" t="str">
            <v>HGC-Lib-26029479</v>
          </cell>
        </row>
        <row r="3045">
          <cell r="C3045" t="str">
            <v>PSM-ZM202507250003-0451</v>
          </cell>
        </row>
        <row r="3045">
          <cell r="F3045" t="str">
            <v>HGC-Lib-26029480</v>
          </cell>
        </row>
        <row r="3046">
          <cell r="C3046" t="str">
            <v>PSM-ZM202507250003-0451</v>
          </cell>
        </row>
        <row r="3046">
          <cell r="F3046" t="str">
            <v>HGC-Lib-26029481</v>
          </cell>
        </row>
        <row r="3047">
          <cell r="C3047" t="str">
            <v>PSM-ZM202507250003-0451</v>
          </cell>
        </row>
        <row r="3047">
          <cell r="F3047" t="str">
            <v>HGC-Lib-26029482</v>
          </cell>
        </row>
        <row r="3048">
          <cell r="C3048" t="str">
            <v>PSM-ZM202507250003-0451</v>
          </cell>
        </row>
        <row r="3048">
          <cell r="F3048" t="str">
            <v>HGC-Lib-26029483</v>
          </cell>
        </row>
        <row r="3049">
          <cell r="C3049" t="str">
            <v>PSM-ZM202507250003-0451</v>
          </cell>
        </row>
        <row r="3049">
          <cell r="F3049" t="str">
            <v>HGC-Lib-26029484</v>
          </cell>
        </row>
        <row r="3050">
          <cell r="C3050" t="str">
            <v>PSM-ZM202507250003-0451</v>
          </cell>
        </row>
        <row r="3050">
          <cell r="F3050" t="str">
            <v>HGC-Lib-26029485</v>
          </cell>
        </row>
        <row r="3051">
          <cell r="C3051" t="str">
            <v>PSM-ZM202507250003-0451</v>
          </cell>
        </row>
        <row r="3051">
          <cell r="F3051" t="str">
            <v>HGC-Lib-26029486</v>
          </cell>
        </row>
        <row r="3052">
          <cell r="C3052" t="str">
            <v>PSM-ZM202507250003-0451</v>
          </cell>
        </row>
        <row r="3052">
          <cell r="F3052" t="str">
            <v>HGC-Lib-26029487</v>
          </cell>
        </row>
        <row r="3053">
          <cell r="C3053" t="str">
            <v>PSM-ZM202507250003-0451</v>
          </cell>
        </row>
        <row r="3053">
          <cell r="F3053" t="str">
            <v>HGC-Lib-26029488</v>
          </cell>
        </row>
        <row r="3054">
          <cell r="C3054" t="str">
            <v>PSM-ZM202507250003-0451</v>
          </cell>
        </row>
        <row r="3054">
          <cell r="F3054" t="str">
            <v>HGC-Lib-26029489</v>
          </cell>
        </row>
        <row r="3055">
          <cell r="C3055" t="str">
            <v>PSM-ZM202507250003-0452</v>
          </cell>
        </row>
        <row r="3055">
          <cell r="F3055" t="str">
            <v>HGC-Lib-26029490</v>
          </cell>
        </row>
        <row r="3056">
          <cell r="C3056" t="str">
            <v>PSM-ZM202507250003-0452</v>
          </cell>
        </row>
        <row r="3056">
          <cell r="F3056" t="str">
            <v>HGC-Lib-26029491</v>
          </cell>
        </row>
        <row r="3057">
          <cell r="C3057" t="str">
            <v>PSM-ZM202507250003-0452</v>
          </cell>
        </row>
        <row r="3057">
          <cell r="F3057" t="str">
            <v>HGC-Lib-26029492</v>
          </cell>
        </row>
        <row r="3058">
          <cell r="C3058" t="str">
            <v>PSM-ZM202507250003-0452</v>
          </cell>
        </row>
        <row r="3058">
          <cell r="F3058" t="str">
            <v>HGC-Lib-26029493</v>
          </cell>
        </row>
        <row r="3059">
          <cell r="C3059" t="str">
            <v>PSM-ZM202507250003-0452</v>
          </cell>
        </row>
        <row r="3059">
          <cell r="F3059" t="str">
            <v>HGC-Lib-26029494</v>
          </cell>
        </row>
        <row r="3060">
          <cell r="C3060" t="str">
            <v>PSM-ZM202507250003-0452</v>
          </cell>
        </row>
        <row r="3060">
          <cell r="F3060" t="str">
            <v>HGC-Lib-26029495</v>
          </cell>
        </row>
        <row r="3061">
          <cell r="C3061" t="str">
            <v>PSM-ZM202507250003-0452</v>
          </cell>
        </row>
        <row r="3061">
          <cell r="F3061" t="str">
            <v>HGC-Lib-26029496</v>
          </cell>
        </row>
        <row r="3062">
          <cell r="C3062" t="str">
            <v>PSM-ZM202507250003-0452</v>
          </cell>
        </row>
        <row r="3062">
          <cell r="F3062" t="str">
            <v>HGC-Lib-26029497</v>
          </cell>
        </row>
        <row r="3063">
          <cell r="C3063" t="str">
            <v>PSM-ZM202507250003-0452</v>
          </cell>
        </row>
        <row r="3063">
          <cell r="F3063" t="str">
            <v>HGC-Lib-26029498</v>
          </cell>
        </row>
        <row r="3064">
          <cell r="C3064" t="str">
            <v>PSM-ZM202507250003-0452</v>
          </cell>
        </row>
        <row r="3064">
          <cell r="F3064" t="str">
            <v>HGC-Lib-26029499</v>
          </cell>
        </row>
        <row r="3065">
          <cell r="C3065" t="str">
            <v>PSM-ZM202507250003-0452</v>
          </cell>
        </row>
        <row r="3065">
          <cell r="F3065" t="str">
            <v>HGC-Lib-26029500</v>
          </cell>
        </row>
        <row r="3066">
          <cell r="C3066" t="str">
            <v>PSM-ZM202507250003-0452</v>
          </cell>
        </row>
        <row r="3066">
          <cell r="F3066" t="str">
            <v>HGC-Lib-26029501</v>
          </cell>
        </row>
        <row r="3067">
          <cell r="C3067" t="str">
            <v>PSM-ZM202507250003-0452</v>
          </cell>
        </row>
        <row r="3067">
          <cell r="F3067" t="str">
            <v>HGC-Lib-26029502</v>
          </cell>
        </row>
        <row r="3068">
          <cell r="C3068" t="str">
            <v>PSM-ZM202507250003-0452</v>
          </cell>
        </row>
        <row r="3068">
          <cell r="F3068" t="str">
            <v>HGC-Lib-26029503</v>
          </cell>
        </row>
        <row r="3069">
          <cell r="C3069" t="str">
            <v>PSM-ZM202507250003-0452</v>
          </cell>
        </row>
        <row r="3069">
          <cell r="F3069" t="str">
            <v>HGC-Lib-26029504</v>
          </cell>
        </row>
        <row r="3070">
          <cell r="C3070" t="str">
            <v>PSM-ZM202507250003-0452</v>
          </cell>
        </row>
        <row r="3070">
          <cell r="F3070" t="str">
            <v>HGC-Lib-26029505</v>
          </cell>
        </row>
        <row r="3071">
          <cell r="C3071" t="str">
            <v>PSM-ZM202507250003-0452</v>
          </cell>
        </row>
        <row r="3071">
          <cell r="F3071" t="str">
            <v>HGC-Lib-26029506</v>
          </cell>
        </row>
        <row r="3072">
          <cell r="C3072" t="str">
            <v>PSM-ZM202507250003-0452</v>
          </cell>
        </row>
        <row r="3072">
          <cell r="F3072" t="str">
            <v>HGC-Lib-26029507</v>
          </cell>
        </row>
        <row r="3073">
          <cell r="C3073" t="str">
            <v>PSM-ZM202507250003-0452</v>
          </cell>
        </row>
        <row r="3073">
          <cell r="F3073" t="str">
            <v>HGC-Lib-26029508</v>
          </cell>
        </row>
        <row r="3074">
          <cell r="C3074" t="str">
            <v>PSM-ZM202507250003-0450</v>
          </cell>
        </row>
        <row r="3074">
          <cell r="F3074" t="str">
            <v>HGC-POOL-26029509</v>
          </cell>
        </row>
        <row r="3075">
          <cell r="C3075" t="str">
            <v>PSM-ZM202507250003-0450</v>
          </cell>
        </row>
        <row r="3075">
          <cell r="F3075" t="str">
            <v>HGC-POOL-26029510</v>
          </cell>
        </row>
        <row r="3076">
          <cell r="C3076" t="str">
            <v>PSM-ZM202603040010-0002</v>
          </cell>
        </row>
        <row r="3076">
          <cell r="F3076" t="str">
            <v>HGC-POOL-26030100</v>
          </cell>
        </row>
        <row r="3077">
          <cell r="C3077" t="str">
            <v>PSM-ZM202603040010-0002</v>
          </cell>
        </row>
        <row r="3077">
          <cell r="F3077" t="str">
            <v>HGC-POOL-26030101</v>
          </cell>
        </row>
        <row r="3078">
          <cell r="C3078" t="str">
            <v>PSM-ZM202603040010-0002</v>
          </cell>
        </row>
        <row r="3078">
          <cell r="F3078" t="str">
            <v>HGC-POOL-26030102</v>
          </cell>
        </row>
        <row r="3079">
          <cell r="C3079" t="str">
            <v>PSM-ZM202603040010-0002</v>
          </cell>
        </row>
        <row r="3079">
          <cell r="F3079" t="str">
            <v>HGC-POOL-26030103</v>
          </cell>
        </row>
        <row r="3080">
          <cell r="C3080" t="str">
            <v>PSM-ZM202603040010-0002</v>
          </cell>
        </row>
        <row r="3080">
          <cell r="F3080" t="str">
            <v>HGC-POOL-26030104</v>
          </cell>
        </row>
        <row r="3081">
          <cell r="C3081" t="str">
            <v>PSM-ZM202603040010-0002</v>
          </cell>
        </row>
        <row r="3081">
          <cell r="F3081" t="str">
            <v>HGC-POOL-26030105</v>
          </cell>
        </row>
        <row r="3082">
          <cell r="C3082" t="str">
            <v>PSM-ZM202603040010-0002</v>
          </cell>
        </row>
        <row r="3082">
          <cell r="F3082" t="str">
            <v>HGC-POOL-26030106</v>
          </cell>
        </row>
        <row r="3083">
          <cell r="C3083" t="str">
            <v>PSM-ZM202603040010-0002</v>
          </cell>
        </row>
        <row r="3083">
          <cell r="F3083" t="str">
            <v>HGC-POOL-26030107</v>
          </cell>
        </row>
        <row r="3084">
          <cell r="C3084" t="str">
            <v>PSM-ZM202508060010-0156</v>
          </cell>
        </row>
        <row r="3084">
          <cell r="F3084" t="str">
            <v>HGC-POOL-26029668</v>
          </cell>
        </row>
        <row r="3085">
          <cell r="C3085" t="str">
            <v>PSM-ZM202508060010-0156</v>
          </cell>
        </row>
        <row r="3085">
          <cell r="F3085" t="str">
            <v>HGC-POOL-26029669</v>
          </cell>
        </row>
        <row r="3086">
          <cell r="C3086" t="str">
            <v>PSM-ZM202508060010-0156</v>
          </cell>
        </row>
        <row r="3086">
          <cell r="F3086" t="str">
            <v>HGC-POOL-26029670</v>
          </cell>
        </row>
        <row r="3087">
          <cell r="C3087" t="str">
            <v>PSM-ZM202508060010-0156</v>
          </cell>
        </row>
        <row r="3087">
          <cell r="F3087" t="str">
            <v>HGC-POOL-26029671</v>
          </cell>
        </row>
        <row r="3088">
          <cell r="C3088" t="str">
            <v>PSM-ZM202509120010-0055</v>
          </cell>
        </row>
        <row r="3088">
          <cell r="F3088" t="str">
            <v>HGC-POOL-26030110</v>
          </cell>
        </row>
        <row r="3089">
          <cell r="C3089" t="str">
            <v>PSM-ZM202511200006-0027</v>
          </cell>
        </row>
        <row r="3089">
          <cell r="F3089" t="str">
            <v>HGC-Lib-26029517</v>
          </cell>
        </row>
        <row r="3090">
          <cell r="C3090" t="str">
            <v>PSM-ZM202511200006-0027</v>
          </cell>
        </row>
        <row r="3090">
          <cell r="F3090" t="str">
            <v>HGC-Lib-26029518</v>
          </cell>
        </row>
        <row r="3091">
          <cell r="C3091" t="str">
            <v>PSM-ZM202511200006-0027</v>
          </cell>
        </row>
        <row r="3091">
          <cell r="F3091" t="str">
            <v>HGC-Lib-26029519</v>
          </cell>
        </row>
        <row r="3092">
          <cell r="C3092" t="str">
            <v>PSM-ZM202511200006-0027</v>
          </cell>
        </row>
        <row r="3092">
          <cell r="F3092" t="str">
            <v>HGC-Lib-26029520</v>
          </cell>
        </row>
        <row r="3093">
          <cell r="C3093" t="str">
            <v>PSM-ZM202511200006-0027</v>
          </cell>
        </row>
        <row r="3093">
          <cell r="F3093" t="str">
            <v>HGC-Lib-26029521</v>
          </cell>
        </row>
        <row r="3094">
          <cell r="C3094" t="str">
            <v>PSM-ZM202511200006-0027</v>
          </cell>
        </row>
        <row r="3094">
          <cell r="F3094" t="str">
            <v>HGC-Lib-26029522</v>
          </cell>
        </row>
        <row r="3095">
          <cell r="C3095" t="str">
            <v>PSM-ZM202511200006-0027</v>
          </cell>
        </row>
        <row r="3095">
          <cell r="F3095" t="str">
            <v>HGC-Lib-26029523</v>
          </cell>
        </row>
        <row r="3096">
          <cell r="C3096" t="str">
            <v>PSM-ZM202511200006-0027</v>
          </cell>
        </row>
        <row r="3096">
          <cell r="F3096" t="str">
            <v>HGC-Lib-26029524</v>
          </cell>
        </row>
        <row r="3097">
          <cell r="C3097" t="str">
            <v>PSM-ZM202511200006-0027</v>
          </cell>
        </row>
        <row r="3097">
          <cell r="F3097" t="str">
            <v>HGC-Lib-26029525</v>
          </cell>
        </row>
        <row r="3098">
          <cell r="C3098" t="str">
            <v>PSM-ZM202511200006-0027</v>
          </cell>
        </row>
        <row r="3098">
          <cell r="F3098" t="str">
            <v>HGC-Lib-26029526</v>
          </cell>
        </row>
        <row r="3099">
          <cell r="C3099" t="str">
            <v>PSM-ZM202511200006-0027</v>
          </cell>
        </row>
        <row r="3099">
          <cell r="F3099" t="str">
            <v>HGC-Lib-26029527</v>
          </cell>
        </row>
        <row r="3100">
          <cell r="C3100" t="str">
            <v>HGC20250228003-0317</v>
          </cell>
        </row>
        <row r="3100">
          <cell r="F3100" t="str">
            <v>HGC-Lib-26029528</v>
          </cell>
        </row>
        <row r="3101">
          <cell r="C3101" t="str">
            <v>HGC20250228003-0317</v>
          </cell>
        </row>
        <row r="3101">
          <cell r="F3101" t="str">
            <v>HGC-Lib-26029529</v>
          </cell>
        </row>
        <row r="3102">
          <cell r="C3102" t="str">
            <v>HGC20250228003-0317</v>
          </cell>
        </row>
        <row r="3102">
          <cell r="F3102" t="str">
            <v>HGC-Lib-26029530</v>
          </cell>
        </row>
        <row r="3103">
          <cell r="C3103" t="str">
            <v>HGC20250228003-0317</v>
          </cell>
        </row>
        <row r="3103">
          <cell r="F3103" t="str">
            <v>HGC-Lib-26029531</v>
          </cell>
        </row>
        <row r="3104">
          <cell r="C3104" t="str">
            <v>HGC20250228003-0317</v>
          </cell>
        </row>
        <row r="3104">
          <cell r="F3104" t="str">
            <v>HGC-Lib-26029532</v>
          </cell>
        </row>
        <row r="3105">
          <cell r="C3105" t="str">
            <v>HGC20250228003-0317</v>
          </cell>
        </row>
        <row r="3105">
          <cell r="F3105" t="str">
            <v>HGC-Lib-26029533</v>
          </cell>
        </row>
        <row r="3106">
          <cell r="C3106" t="str">
            <v>HGC20250228003-0317</v>
          </cell>
        </row>
        <row r="3106">
          <cell r="F3106" t="str">
            <v>HGC-Lib-26029534</v>
          </cell>
        </row>
        <row r="3107">
          <cell r="C3107" t="str">
            <v>HGC20250228003-0317</v>
          </cell>
        </row>
        <row r="3107">
          <cell r="F3107" t="str">
            <v>HGC-Lib-26029535</v>
          </cell>
        </row>
        <row r="3108">
          <cell r="C3108" t="str">
            <v>HGC20250228003-0317</v>
          </cell>
        </row>
        <row r="3108">
          <cell r="F3108" t="str">
            <v>HGC-Lib-26029536</v>
          </cell>
        </row>
        <row r="3109">
          <cell r="C3109" t="str">
            <v>HGC20250228003-0317</v>
          </cell>
        </row>
        <row r="3109">
          <cell r="F3109" t="str">
            <v>HGC-Lib-26029537</v>
          </cell>
        </row>
        <row r="3110">
          <cell r="C3110" t="str">
            <v>HGC20250228003-0317</v>
          </cell>
        </row>
        <row r="3110">
          <cell r="F3110" t="str">
            <v>HGC-Lib-26029538</v>
          </cell>
        </row>
        <row r="3111">
          <cell r="C3111" t="str">
            <v>HGC20250228003-0317</v>
          </cell>
        </row>
        <row r="3111">
          <cell r="F3111" t="str">
            <v>HGC-Lib-26029539</v>
          </cell>
        </row>
        <row r="3112">
          <cell r="C3112" t="str">
            <v>HGC20250228003-0317</v>
          </cell>
        </row>
        <row r="3112">
          <cell r="F3112" t="str">
            <v>HGC-Lib-26029540</v>
          </cell>
        </row>
        <row r="3113">
          <cell r="C3113" t="str">
            <v>HGC20250228003-0317</v>
          </cell>
        </row>
        <row r="3113">
          <cell r="F3113" t="str">
            <v>HGC-Lib-26029541</v>
          </cell>
        </row>
        <row r="3114">
          <cell r="C3114" t="str">
            <v>HGC20250228003-0317</v>
          </cell>
        </row>
        <row r="3114">
          <cell r="F3114" t="str">
            <v>HGC-Lib-26029542</v>
          </cell>
        </row>
        <row r="3115">
          <cell r="C3115" t="str">
            <v>HGC20250228003-0317</v>
          </cell>
        </row>
        <row r="3115">
          <cell r="F3115" t="str">
            <v>HGC-Lib-26029543</v>
          </cell>
        </row>
        <row r="3116">
          <cell r="C3116" t="str">
            <v>HGC20250228003-0317</v>
          </cell>
        </row>
        <row r="3116">
          <cell r="F3116" t="str">
            <v>HGC-Lib-26029544</v>
          </cell>
        </row>
        <row r="3117">
          <cell r="C3117" t="str">
            <v>HGC20250228003-0317</v>
          </cell>
        </row>
        <row r="3117">
          <cell r="F3117" t="str">
            <v>HGC-Lib-26029545</v>
          </cell>
        </row>
        <row r="3118">
          <cell r="C3118" t="str">
            <v>HGC20250228003-0317</v>
          </cell>
        </row>
        <row r="3118">
          <cell r="F3118" t="str">
            <v>HGC-Lib-26029546</v>
          </cell>
        </row>
        <row r="3119">
          <cell r="C3119" t="str">
            <v>HGC20250228003-0317</v>
          </cell>
        </row>
        <row r="3119">
          <cell r="F3119" t="str">
            <v>HGC-Lib-26029547</v>
          </cell>
        </row>
        <row r="3120">
          <cell r="C3120" t="str">
            <v>HGC20250228003-0317</v>
          </cell>
        </row>
        <row r="3120">
          <cell r="F3120" t="str">
            <v>HGC-Lib-26029548</v>
          </cell>
        </row>
        <row r="3121">
          <cell r="C3121" t="str">
            <v>HGC20250228003-0317</v>
          </cell>
        </row>
        <row r="3121">
          <cell r="F3121" t="str">
            <v>HGC-Lib-26029549</v>
          </cell>
        </row>
        <row r="3122">
          <cell r="C3122" t="str">
            <v>HGC20250228003-0317</v>
          </cell>
        </row>
        <row r="3122">
          <cell r="F3122" t="str">
            <v>HGC-Lib-26029550</v>
          </cell>
        </row>
        <row r="3123">
          <cell r="C3123" t="str">
            <v>HGC20250228003-0317</v>
          </cell>
        </row>
        <row r="3123">
          <cell r="F3123" t="str">
            <v>HGC-Lib-26029551</v>
          </cell>
        </row>
        <row r="3124">
          <cell r="C3124" t="str">
            <v>HGC20250228003-0317</v>
          </cell>
        </row>
        <row r="3124">
          <cell r="F3124" t="str">
            <v>HGC-Lib-26029552</v>
          </cell>
        </row>
        <row r="3125">
          <cell r="C3125" t="str">
            <v>HGC20250228003-0317</v>
          </cell>
        </row>
        <row r="3125">
          <cell r="F3125" t="str">
            <v>HGC-Lib-26029553</v>
          </cell>
        </row>
        <row r="3126">
          <cell r="C3126" t="str">
            <v>HGC20250228003-0317</v>
          </cell>
        </row>
        <row r="3126">
          <cell r="F3126" t="str">
            <v>HGC-Lib-26029554</v>
          </cell>
        </row>
        <row r="3127">
          <cell r="C3127" t="str">
            <v>HGC20250228003-0317</v>
          </cell>
        </row>
        <row r="3127">
          <cell r="F3127" t="str">
            <v>HGC-Lib-26029555</v>
          </cell>
        </row>
        <row r="3128">
          <cell r="C3128" t="str">
            <v>HGC20250228003-0317</v>
          </cell>
        </row>
        <row r="3128">
          <cell r="F3128" t="str">
            <v>HGC-Lib-26029556</v>
          </cell>
        </row>
        <row r="3129">
          <cell r="C3129" t="str">
            <v>HGC20250228003-0317</v>
          </cell>
        </row>
        <row r="3129">
          <cell r="F3129" t="str">
            <v>HGC-Lib-26029557</v>
          </cell>
        </row>
        <row r="3130">
          <cell r="C3130" t="str">
            <v>HGC20250228003-0317</v>
          </cell>
        </row>
        <row r="3130">
          <cell r="F3130" t="str">
            <v>HGC-Lib-26029558</v>
          </cell>
        </row>
        <row r="3131">
          <cell r="C3131" t="str">
            <v>HGC20250228003-0317</v>
          </cell>
        </row>
        <row r="3131">
          <cell r="F3131" t="str">
            <v>HGC-Lib-26029559</v>
          </cell>
        </row>
        <row r="3132">
          <cell r="C3132" t="str">
            <v>HGC20250228003-0317</v>
          </cell>
        </row>
        <row r="3132">
          <cell r="F3132" t="str">
            <v>HGC-Lib-26029560</v>
          </cell>
        </row>
        <row r="3133">
          <cell r="C3133" t="str">
            <v>HGC20250228003-0317</v>
          </cell>
        </row>
        <row r="3133">
          <cell r="F3133" t="str">
            <v>HGC-Lib-26029561</v>
          </cell>
        </row>
        <row r="3134">
          <cell r="C3134" t="str">
            <v>HGC20250228003-0317</v>
          </cell>
        </row>
        <row r="3134">
          <cell r="F3134" t="str">
            <v>HGC-Lib-26029562</v>
          </cell>
        </row>
        <row r="3135">
          <cell r="C3135" t="str">
            <v>HGC20250228003-0317</v>
          </cell>
        </row>
        <row r="3135">
          <cell r="F3135" t="str">
            <v>HGC-Lib-26029563</v>
          </cell>
        </row>
        <row r="3136">
          <cell r="C3136" t="str">
            <v>HGC20250228003-0317</v>
          </cell>
        </row>
        <row r="3136">
          <cell r="F3136" t="str">
            <v>HGC-Lib-26029564</v>
          </cell>
        </row>
        <row r="3137">
          <cell r="C3137" t="str">
            <v>HGC20250228003-0317</v>
          </cell>
        </row>
        <row r="3137">
          <cell r="F3137" t="str">
            <v>HGC-Lib-26029565</v>
          </cell>
        </row>
        <row r="3138">
          <cell r="C3138" t="str">
            <v>HGC20250228003-0317</v>
          </cell>
        </row>
        <row r="3138">
          <cell r="F3138" t="str">
            <v>HGC-Lib-26029566</v>
          </cell>
        </row>
        <row r="3139">
          <cell r="C3139" t="str">
            <v>HGC20250228003-0317</v>
          </cell>
        </row>
        <row r="3139">
          <cell r="F3139" t="str">
            <v>HGC-Lib-26029567</v>
          </cell>
        </row>
        <row r="3140">
          <cell r="C3140" t="str">
            <v>HGC20250228003-0317</v>
          </cell>
        </row>
        <row r="3140">
          <cell r="F3140" t="str">
            <v>HGC-Lib-26029568</v>
          </cell>
        </row>
        <row r="3141">
          <cell r="C3141" t="str">
            <v>HGC20250228003-0317</v>
          </cell>
        </row>
        <row r="3141">
          <cell r="F3141" t="str">
            <v>HGC-Lib-26029569</v>
          </cell>
        </row>
        <row r="3142">
          <cell r="C3142" t="str">
            <v>HGC20250228003-0317</v>
          </cell>
        </row>
        <row r="3142">
          <cell r="F3142" t="str">
            <v>HGC-Lib-26029570</v>
          </cell>
        </row>
        <row r="3143">
          <cell r="C3143" t="str">
            <v>HGC20250228003-0317</v>
          </cell>
        </row>
        <row r="3143">
          <cell r="F3143" t="str">
            <v>HGC-Lib-26029571</v>
          </cell>
        </row>
        <row r="3144">
          <cell r="C3144" t="str">
            <v>HGC20250228003-0317</v>
          </cell>
        </row>
        <row r="3144">
          <cell r="F3144" t="str">
            <v>HGC-Lib-26029572</v>
          </cell>
        </row>
        <row r="3145">
          <cell r="C3145" t="str">
            <v>HGC20250228003-0317</v>
          </cell>
        </row>
        <row r="3145">
          <cell r="F3145" t="str">
            <v>HGC-Lib-26029573</v>
          </cell>
        </row>
        <row r="3146">
          <cell r="C3146" t="str">
            <v>HGC20250228003-0317</v>
          </cell>
        </row>
        <row r="3146">
          <cell r="F3146" t="str">
            <v>HGC-Lib-26029574</v>
          </cell>
        </row>
        <row r="3147">
          <cell r="C3147" t="str">
            <v>HGC20250228003-0317</v>
          </cell>
        </row>
        <row r="3147">
          <cell r="F3147" t="str">
            <v>HGC-Lib-26029575</v>
          </cell>
        </row>
        <row r="3148">
          <cell r="C3148" t="str">
            <v>HGC20250228003-0317</v>
          </cell>
        </row>
        <row r="3148">
          <cell r="F3148" t="str">
            <v>HGC-Lib-26029576</v>
          </cell>
        </row>
        <row r="3149">
          <cell r="C3149" t="str">
            <v>HGC20250228003-0317</v>
          </cell>
        </row>
        <row r="3149">
          <cell r="F3149" t="str">
            <v>HGC-Lib-26029577</v>
          </cell>
        </row>
        <row r="3150">
          <cell r="C3150" t="str">
            <v>HGC20250228003-0317</v>
          </cell>
        </row>
        <row r="3150">
          <cell r="F3150" t="str">
            <v>HGC-Lib-26029578</v>
          </cell>
        </row>
        <row r="3151">
          <cell r="C3151" t="str">
            <v>HGC20250228003-0317</v>
          </cell>
        </row>
        <row r="3151">
          <cell r="F3151" t="str">
            <v>HGC-Lib-26029579</v>
          </cell>
        </row>
        <row r="3152">
          <cell r="C3152" t="str">
            <v>HGC20250228003-0317</v>
          </cell>
        </row>
        <row r="3152">
          <cell r="F3152" t="str">
            <v>HGC-Lib-26029580</v>
          </cell>
        </row>
        <row r="3153">
          <cell r="C3153" t="str">
            <v>HGC20250228003-0317</v>
          </cell>
        </row>
        <row r="3153">
          <cell r="F3153" t="str">
            <v>HGC-Lib-26029581</v>
          </cell>
        </row>
        <row r="3154">
          <cell r="C3154" t="str">
            <v>HGC20250228003-0317</v>
          </cell>
        </row>
        <row r="3154">
          <cell r="F3154" t="str">
            <v>HGC-Lib-26029582</v>
          </cell>
        </row>
        <row r="3155">
          <cell r="C3155" t="str">
            <v>HGC20250228003-0317</v>
          </cell>
        </row>
        <row r="3155">
          <cell r="F3155" t="str">
            <v>HGC-Lib-26029583</v>
          </cell>
        </row>
        <row r="3156">
          <cell r="C3156" t="str">
            <v>HGC20250228003-0317</v>
          </cell>
        </row>
        <row r="3156">
          <cell r="F3156" t="str">
            <v>HGC-Lib-26029584</v>
          </cell>
        </row>
        <row r="3157">
          <cell r="C3157" t="str">
            <v>HGC20250228003-0317</v>
          </cell>
        </row>
        <row r="3157">
          <cell r="F3157" t="str">
            <v>HGC-Lib-26029585</v>
          </cell>
        </row>
        <row r="3158">
          <cell r="C3158" t="str">
            <v>HGC20250228003-0317</v>
          </cell>
        </row>
        <row r="3158">
          <cell r="F3158" t="str">
            <v>HGC-Lib-26029586</v>
          </cell>
        </row>
        <row r="3159">
          <cell r="C3159" t="str">
            <v>HGC20250228003-0317</v>
          </cell>
        </row>
        <row r="3159">
          <cell r="F3159" t="str">
            <v>HGC-Lib-26029587</v>
          </cell>
        </row>
        <row r="3160">
          <cell r="C3160" t="str">
            <v>HGC20250228003-0317</v>
          </cell>
        </row>
        <row r="3160">
          <cell r="F3160" t="str">
            <v>HGC-Lib-26029588</v>
          </cell>
        </row>
        <row r="3161">
          <cell r="C3161" t="str">
            <v>HGC20250228003-0317</v>
          </cell>
        </row>
        <row r="3161">
          <cell r="F3161" t="str">
            <v>HGC-Lib-26029589</v>
          </cell>
        </row>
        <row r="3162">
          <cell r="C3162" t="str">
            <v>HGC20250228003-0317</v>
          </cell>
        </row>
        <row r="3162">
          <cell r="F3162" t="str">
            <v>HGC-Lib-26029590</v>
          </cell>
        </row>
        <row r="3163">
          <cell r="C3163" t="str">
            <v>HGC20250228003-0317</v>
          </cell>
        </row>
        <row r="3163">
          <cell r="F3163" t="str">
            <v>HGC-Lib-26029591</v>
          </cell>
        </row>
        <row r="3164">
          <cell r="C3164" t="str">
            <v>HGC20250228003-0317</v>
          </cell>
        </row>
        <row r="3164">
          <cell r="F3164" t="str">
            <v>HGC-Lib-26029592</v>
          </cell>
        </row>
        <row r="3165">
          <cell r="C3165" t="str">
            <v>HGC20250228003-0317</v>
          </cell>
        </row>
        <row r="3165">
          <cell r="F3165" t="str">
            <v>HGC-Lib-26029593</v>
          </cell>
        </row>
        <row r="3166">
          <cell r="C3166" t="str">
            <v>HGC20250228003-0317</v>
          </cell>
        </row>
        <row r="3166">
          <cell r="F3166" t="str">
            <v>HGC-Lib-26029594</v>
          </cell>
        </row>
        <row r="3167">
          <cell r="C3167" t="str">
            <v>HGC20250228003-0317</v>
          </cell>
        </row>
        <row r="3167">
          <cell r="F3167" t="str">
            <v>HGC-Lib-26029595</v>
          </cell>
        </row>
        <row r="3168">
          <cell r="C3168" t="str">
            <v>HGC20250228003-0317</v>
          </cell>
        </row>
        <row r="3168">
          <cell r="F3168" t="str">
            <v>HGC-Lib-26029596</v>
          </cell>
        </row>
        <row r="3169">
          <cell r="C3169" t="str">
            <v>HGC20250228003-0317</v>
          </cell>
        </row>
        <row r="3169">
          <cell r="F3169" t="str">
            <v>HGC-Lib-26029597</v>
          </cell>
        </row>
        <row r="3170">
          <cell r="C3170" t="str">
            <v>HGC20250228003-0317</v>
          </cell>
        </row>
        <row r="3170">
          <cell r="F3170" t="str">
            <v>HGC-Lib-26029598</v>
          </cell>
        </row>
        <row r="3171">
          <cell r="C3171" t="str">
            <v>HGC20250228003-0317</v>
          </cell>
        </row>
        <row r="3171">
          <cell r="F3171" t="str">
            <v>HGC-Lib-26029599</v>
          </cell>
        </row>
        <row r="3172">
          <cell r="C3172" t="str">
            <v>HGC20250228003-0317</v>
          </cell>
        </row>
        <row r="3172">
          <cell r="F3172" t="str">
            <v>HGC-Lib-26029600</v>
          </cell>
        </row>
        <row r="3173">
          <cell r="C3173" t="str">
            <v>HGC20250228003-0317</v>
          </cell>
        </row>
        <row r="3173">
          <cell r="F3173" t="str">
            <v>HGC-Lib-26029601</v>
          </cell>
        </row>
        <row r="3174">
          <cell r="C3174" t="str">
            <v>HGC20250228003-0317</v>
          </cell>
        </row>
        <row r="3174">
          <cell r="F3174" t="str">
            <v>HGC-Lib-26029602</v>
          </cell>
        </row>
        <row r="3175">
          <cell r="C3175" t="str">
            <v>HGC20250228003-0317</v>
          </cell>
        </row>
        <row r="3175">
          <cell r="F3175" t="str">
            <v>HGC-Lib-26029603</v>
          </cell>
        </row>
        <row r="3176">
          <cell r="C3176" t="str">
            <v>HGC20250228003-0317</v>
          </cell>
        </row>
        <row r="3176">
          <cell r="F3176" t="str">
            <v>HGC-Lib-26029604</v>
          </cell>
        </row>
        <row r="3177">
          <cell r="C3177" t="str">
            <v>HGC20250228003-0317</v>
          </cell>
        </row>
        <row r="3177">
          <cell r="F3177" t="str">
            <v>HGC-Lib-26029605</v>
          </cell>
        </row>
        <row r="3178">
          <cell r="C3178" t="str">
            <v>HGC20250228003-0317</v>
          </cell>
        </row>
        <row r="3178">
          <cell r="F3178" t="str">
            <v>HGC-Lib-26029606</v>
          </cell>
        </row>
        <row r="3179">
          <cell r="C3179" t="str">
            <v>HGC20250228003-0317</v>
          </cell>
        </row>
        <row r="3179">
          <cell r="F3179" t="str">
            <v>HGC-Lib-26029607</v>
          </cell>
        </row>
        <row r="3180">
          <cell r="C3180" t="str">
            <v>HGC20250228003-0317</v>
          </cell>
        </row>
        <row r="3180">
          <cell r="F3180" t="str">
            <v>HGC-Lib-26029608</v>
          </cell>
        </row>
        <row r="3181">
          <cell r="C3181" t="str">
            <v>HGC20250228003-0317</v>
          </cell>
        </row>
        <row r="3181">
          <cell r="F3181" t="str">
            <v>HGC-Lib-26029609</v>
          </cell>
        </row>
        <row r="3182">
          <cell r="C3182" t="str">
            <v>HGC20250228003-0317</v>
          </cell>
        </row>
        <row r="3182">
          <cell r="F3182" t="str">
            <v>HGC-Lib-26029610</v>
          </cell>
        </row>
        <row r="3183">
          <cell r="C3183" t="str">
            <v>HGC20250228003-0317</v>
          </cell>
        </row>
        <row r="3183">
          <cell r="F3183" t="str">
            <v>HGC-Lib-26029611</v>
          </cell>
        </row>
        <row r="3184">
          <cell r="C3184" t="str">
            <v>HGC20250228003-0317</v>
          </cell>
        </row>
        <row r="3184">
          <cell r="F3184" t="str">
            <v>HGC-Lib-26029612</v>
          </cell>
        </row>
        <row r="3185">
          <cell r="C3185" t="str">
            <v>HGC20250228003-0317</v>
          </cell>
        </row>
        <row r="3185">
          <cell r="F3185" t="str">
            <v>HGC-Lib-26029613</v>
          </cell>
        </row>
        <row r="3186">
          <cell r="C3186" t="str">
            <v>HGC20250228003-0317</v>
          </cell>
        </row>
        <row r="3186">
          <cell r="F3186" t="str">
            <v>HGC-Lib-26029614</v>
          </cell>
        </row>
        <row r="3187">
          <cell r="C3187" t="str">
            <v>HGC20250228003-0317</v>
          </cell>
        </row>
        <row r="3187">
          <cell r="F3187" t="str">
            <v>HGC-Lib-26029615</v>
          </cell>
        </row>
        <row r="3188">
          <cell r="C3188" t="str">
            <v>HGC20250228003-0317</v>
          </cell>
        </row>
        <row r="3188">
          <cell r="F3188" t="str">
            <v>HGC-Lib-26029616</v>
          </cell>
        </row>
        <row r="3189">
          <cell r="C3189" t="str">
            <v>HGC20250228003-0317</v>
          </cell>
        </row>
        <row r="3189">
          <cell r="F3189" t="str">
            <v>HGC-Lib-26029617</v>
          </cell>
        </row>
        <row r="3190">
          <cell r="C3190" t="str">
            <v>HGC20250228003-0317</v>
          </cell>
        </row>
        <row r="3190">
          <cell r="F3190" t="str">
            <v>HGC-Lib-26029618</v>
          </cell>
        </row>
        <row r="3191">
          <cell r="C3191" t="str">
            <v>HGC20250228003-0317</v>
          </cell>
        </row>
        <row r="3191">
          <cell r="F3191" t="str">
            <v>HGC-Lib-26029619</v>
          </cell>
        </row>
        <row r="3192">
          <cell r="C3192" t="str">
            <v>PSM-ZM202506170006-0190</v>
          </cell>
        </row>
        <row r="3192">
          <cell r="F3192" t="str">
            <v>HGC-Lib-26029620</v>
          </cell>
        </row>
        <row r="3193">
          <cell r="C3193" t="str">
            <v>PSM-ZM202506170006-0190</v>
          </cell>
        </row>
        <row r="3193">
          <cell r="F3193" t="str">
            <v>HGC-Lib-26029621</v>
          </cell>
        </row>
        <row r="3194">
          <cell r="C3194" t="str">
            <v>PSM-ZM202506170006-0190</v>
          </cell>
        </row>
        <row r="3194">
          <cell r="F3194" t="str">
            <v>HGC-Lib-26029622</v>
          </cell>
        </row>
        <row r="3195">
          <cell r="C3195" t="str">
            <v>PSM-ZM202506170006-0190</v>
          </cell>
        </row>
        <row r="3195">
          <cell r="F3195" t="str">
            <v>HGC-Lib-26029623</v>
          </cell>
        </row>
        <row r="3196">
          <cell r="C3196" t="str">
            <v>PSM-ZM202510200009-0035</v>
          </cell>
        </row>
        <row r="3196">
          <cell r="F3196" t="str">
            <v>HGC-Lib-26029624</v>
          </cell>
        </row>
        <row r="3197">
          <cell r="C3197" t="str">
            <v>PSM-ZM202510200009-0035</v>
          </cell>
        </row>
        <row r="3197">
          <cell r="F3197" t="str">
            <v>HGC-Lib-26029625</v>
          </cell>
        </row>
        <row r="3198">
          <cell r="C3198" t="str">
            <v>PSM-ZM202510200009-0035</v>
          </cell>
        </row>
        <row r="3198">
          <cell r="F3198" t="str">
            <v>HGC-Lib-26029626</v>
          </cell>
        </row>
        <row r="3199">
          <cell r="C3199" t="str">
            <v>PSM-ZM202510200009-0035</v>
          </cell>
        </row>
        <row r="3199">
          <cell r="F3199" t="str">
            <v>HGC-Lib-26029627</v>
          </cell>
        </row>
        <row r="3200">
          <cell r="C3200" t="str">
            <v>PSM-ZM202510200009-0035</v>
          </cell>
        </row>
        <row r="3200">
          <cell r="F3200" t="str">
            <v>HGC-Lib-26029628</v>
          </cell>
        </row>
        <row r="3201">
          <cell r="C3201" t="str">
            <v>PSM-ZM202510200009-0035</v>
          </cell>
        </row>
        <row r="3201">
          <cell r="F3201" t="str">
            <v>HGC-Lib-26029629</v>
          </cell>
        </row>
        <row r="3202">
          <cell r="C3202" t="str">
            <v>PSM-ZM202510200009-0035</v>
          </cell>
        </row>
        <row r="3202">
          <cell r="F3202" t="str">
            <v>HGC-Lib-26029630</v>
          </cell>
        </row>
        <row r="3203">
          <cell r="C3203" t="str">
            <v>PSM-ZM202510200009-0035</v>
          </cell>
        </row>
        <row r="3203">
          <cell r="F3203" t="str">
            <v>HGC-Lib-26029631</v>
          </cell>
        </row>
        <row r="3204">
          <cell r="C3204" t="str">
            <v>PSM-ZM202510200009-0035</v>
          </cell>
        </row>
        <row r="3204">
          <cell r="F3204" t="str">
            <v>HGC-Lib-26029632</v>
          </cell>
        </row>
        <row r="3205">
          <cell r="C3205" t="str">
            <v>PSM-ZM202508180015-0098</v>
          </cell>
        </row>
        <row r="3205">
          <cell r="F3205" t="str">
            <v>HGC-Lib-26029633</v>
          </cell>
        </row>
        <row r="3206">
          <cell r="C3206" t="str">
            <v>PSM-ZM202508180015-0098</v>
          </cell>
        </row>
        <row r="3206">
          <cell r="F3206" t="str">
            <v>HGC-Lib-26029634</v>
          </cell>
        </row>
        <row r="3207">
          <cell r="C3207" t="str">
            <v>PSM-ZM202508180015-0098</v>
          </cell>
        </row>
        <row r="3207">
          <cell r="F3207" t="str">
            <v>HGC-Lib-26029635</v>
          </cell>
        </row>
        <row r="3208">
          <cell r="C3208" t="str">
            <v>PSM-ZM202508180015-0098</v>
          </cell>
        </row>
        <row r="3208">
          <cell r="F3208" t="str">
            <v>HGC-Lib-26029636</v>
          </cell>
        </row>
        <row r="3209">
          <cell r="C3209" t="str">
            <v>PSM-ZM202508180015-0098</v>
          </cell>
        </row>
        <row r="3209">
          <cell r="F3209" t="str">
            <v>HGC-Lib-26029637</v>
          </cell>
        </row>
        <row r="3210">
          <cell r="C3210" t="str">
            <v>PSM-ZM202508180015-0098</v>
          </cell>
        </row>
        <row r="3210">
          <cell r="F3210" t="str">
            <v>HGC-Lib-26029638</v>
          </cell>
        </row>
        <row r="3211">
          <cell r="C3211" t="str">
            <v>PSM-ZM202508180015-0100</v>
          </cell>
        </row>
        <row r="3211">
          <cell r="F3211" t="str">
            <v>HGC-Lib-26029639</v>
          </cell>
        </row>
        <row r="3212">
          <cell r="C3212" t="str">
            <v>PSM-ZM202508180015-0100</v>
          </cell>
        </row>
        <row r="3212">
          <cell r="F3212" t="str">
            <v>HGC-Lib-26029640</v>
          </cell>
        </row>
        <row r="3213">
          <cell r="C3213" t="str">
            <v>PSM-ZM202508180015-0100</v>
          </cell>
        </row>
        <row r="3213">
          <cell r="F3213" t="str">
            <v>HGC-Lib-26029641</v>
          </cell>
        </row>
        <row r="3214">
          <cell r="C3214" t="str">
            <v>PSM-ZM202508180015-0100</v>
          </cell>
        </row>
        <row r="3214">
          <cell r="F3214" t="str">
            <v>HGC-Lib-26029642</v>
          </cell>
        </row>
        <row r="3215">
          <cell r="C3215" t="str">
            <v>PSM-ZM202508180015-0100</v>
          </cell>
        </row>
        <row r="3215">
          <cell r="F3215" t="str">
            <v>HGC-Lib-26029643</v>
          </cell>
        </row>
        <row r="3216">
          <cell r="C3216" t="str">
            <v>PSM-ZM202508180015-0100</v>
          </cell>
        </row>
        <row r="3216">
          <cell r="F3216" t="str">
            <v>HGC-Lib-26029644</v>
          </cell>
        </row>
        <row r="3217">
          <cell r="C3217" t="str">
            <v>PSM-ZM202508180015-0100</v>
          </cell>
        </row>
        <row r="3217">
          <cell r="F3217" t="str">
            <v>HGC-Lib-26029645</v>
          </cell>
        </row>
        <row r="3218">
          <cell r="C3218" t="str">
            <v>PSM-ZM202508180015-0100</v>
          </cell>
        </row>
        <row r="3218">
          <cell r="F3218" t="str">
            <v>HGC-Lib-26029646</v>
          </cell>
        </row>
        <row r="3219">
          <cell r="C3219" t="str">
            <v>PSM-ZM202508180015-0100</v>
          </cell>
        </row>
        <row r="3219">
          <cell r="F3219" t="str">
            <v>HGC-Lib-26029647</v>
          </cell>
        </row>
        <row r="3220">
          <cell r="C3220" t="str">
            <v>PSM-ZM202508180015-0100</v>
          </cell>
        </row>
        <row r="3220">
          <cell r="F3220" t="str">
            <v>HGC-Lib-26029648</v>
          </cell>
        </row>
        <row r="3221">
          <cell r="C3221" t="str">
            <v>PSM-ZM202508180015-0100</v>
          </cell>
        </row>
        <row r="3221">
          <cell r="F3221" t="str">
            <v>HGC-Lib-26029649</v>
          </cell>
        </row>
        <row r="3222">
          <cell r="C3222" t="str">
            <v>PSM-ZM202508180015-0100</v>
          </cell>
        </row>
        <row r="3222">
          <cell r="F3222" t="str">
            <v>HGC-Lib-26029650</v>
          </cell>
        </row>
        <row r="3223">
          <cell r="C3223" t="str">
            <v>PSM-ZM202508180015-0101</v>
          </cell>
        </row>
        <row r="3223">
          <cell r="F3223" t="str">
            <v>HGC-Lib-26029651</v>
          </cell>
        </row>
        <row r="3224">
          <cell r="C3224" t="str">
            <v>PSM-ZM202508180015-0101</v>
          </cell>
        </row>
        <row r="3224">
          <cell r="F3224" t="str">
            <v>HGC-Lib-26029652</v>
          </cell>
        </row>
        <row r="3225">
          <cell r="C3225" t="str">
            <v>PSM-ZM202508180015-0101</v>
          </cell>
        </row>
        <row r="3225">
          <cell r="F3225" t="str">
            <v>HGC-Lib-26029653</v>
          </cell>
        </row>
        <row r="3226">
          <cell r="C3226" t="str">
            <v>PSM-ZM202508180015-0101</v>
          </cell>
        </row>
        <row r="3226">
          <cell r="F3226" t="str">
            <v>HGC-Lib-26029654</v>
          </cell>
        </row>
        <row r="3227">
          <cell r="C3227" t="str">
            <v>PSM-ZM202508180015-0101</v>
          </cell>
        </row>
        <row r="3227">
          <cell r="F3227" t="str">
            <v>HGC-Lib-26029655</v>
          </cell>
        </row>
        <row r="3228">
          <cell r="C3228" t="str">
            <v>PSM-ZM202508180015-0101</v>
          </cell>
        </row>
        <row r="3228">
          <cell r="F3228" t="str">
            <v>HGC-Lib-26029656</v>
          </cell>
        </row>
        <row r="3229">
          <cell r="C3229" t="str">
            <v>PSM-ZM202508180015-0101</v>
          </cell>
        </row>
        <row r="3229">
          <cell r="F3229" t="str">
            <v>HGC-Lib-26029657</v>
          </cell>
        </row>
        <row r="3230">
          <cell r="C3230" t="str">
            <v>PSM-ZM202508180015-0101</v>
          </cell>
        </row>
        <row r="3230">
          <cell r="F3230" t="str">
            <v>HGC-Lib-26029658</v>
          </cell>
        </row>
        <row r="3231">
          <cell r="C3231" t="str">
            <v>PSM-ZM202508180015-0101</v>
          </cell>
        </row>
        <row r="3231">
          <cell r="F3231" t="str">
            <v>HGC-Lib-26029659</v>
          </cell>
        </row>
        <row r="3232">
          <cell r="C3232" t="str">
            <v>PSM-ZM202508180015-0101</v>
          </cell>
        </row>
        <row r="3232">
          <cell r="F3232" t="str">
            <v>HGC-Lib-26029660</v>
          </cell>
        </row>
        <row r="3233">
          <cell r="C3233" t="str">
            <v>PSM-ZM202508180015-0101</v>
          </cell>
        </row>
        <row r="3233">
          <cell r="F3233" t="str">
            <v>HGC-Lib-26029661</v>
          </cell>
        </row>
        <row r="3234">
          <cell r="C3234" t="str">
            <v>PSM-ZM202508180015-0101</v>
          </cell>
        </row>
        <row r="3234">
          <cell r="F3234" t="str">
            <v>HGC-Lib-26029662</v>
          </cell>
        </row>
        <row r="3235">
          <cell r="C3235" t="str">
            <v>PSM-ZM202508180015-0101</v>
          </cell>
        </row>
        <row r="3235">
          <cell r="F3235" t="str">
            <v>HGC-Lib-26029663</v>
          </cell>
        </row>
        <row r="3236">
          <cell r="C3236" t="str">
            <v>PSM-ZM202508180015-0101</v>
          </cell>
        </row>
        <row r="3236">
          <cell r="F3236" t="str">
            <v>HGC-Lib-26029664</v>
          </cell>
        </row>
        <row r="3237">
          <cell r="C3237" t="str">
            <v>PSM-ZM202508180015-0101</v>
          </cell>
        </row>
        <row r="3237">
          <cell r="F3237" t="str">
            <v>HGC-Lib-26029665</v>
          </cell>
        </row>
        <row r="3238">
          <cell r="C3238" t="str">
            <v>PSM-ZM202508180015-0101</v>
          </cell>
        </row>
        <row r="3238">
          <cell r="F3238" t="str">
            <v>HGC-Lib-26029666</v>
          </cell>
        </row>
        <row r="3239">
          <cell r="C3239" t="str">
            <v>PSM-ZM202508180015-0101</v>
          </cell>
        </row>
        <row r="3239">
          <cell r="F3239" t="str">
            <v>HGC-Lib-26029667</v>
          </cell>
        </row>
        <row r="3240">
          <cell r="C3240" t="str">
            <v>PSM-ZM202507250003-0453</v>
          </cell>
        </row>
        <row r="3240">
          <cell r="F3240" t="str">
            <v>HGC-Lib-26030111</v>
          </cell>
        </row>
        <row r="3241">
          <cell r="C3241" t="str">
            <v>PSM-ZM202507250003-0453</v>
          </cell>
        </row>
        <row r="3241">
          <cell r="F3241" t="str">
            <v>HGC-Lib-26030112</v>
          </cell>
        </row>
        <row r="3242">
          <cell r="C3242" t="str">
            <v>PSM-ZM202507250003-0453</v>
          </cell>
        </row>
        <row r="3242">
          <cell r="F3242" t="str">
            <v>HGC-Lib-26030113</v>
          </cell>
        </row>
        <row r="3243">
          <cell r="C3243" t="str">
            <v>PSM-ZM202507250003-0453</v>
          </cell>
        </row>
        <row r="3243">
          <cell r="F3243" t="str">
            <v>HGC-Lib-26030114</v>
          </cell>
        </row>
        <row r="3244">
          <cell r="C3244" t="str">
            <v>PSM-ZM202507250003-0453</v>
          </cell>
        </row>
        <row r="3244">
          <cell r="F3244" t="str">
            <v>HGC-Lib-26030115</v>
          </cell>
        </row>
        <row r="3245">
          <cell r="C3245" t="str">
            <v>PSM-ZM202507250003-0453</v>
          </cell>
        </row>
        <row r="3245">
          <cell r="F3245" t="str">
            <v>HGC-Lib-26030116</v>
          </cell>
        </row>
        <row r="3246">
          <cell r="C3246" t="str">
            <v>PSM-ZM202507250003-0453</v>
          </cell>
        </row>
        <row r="3246">
          <cell r="F3246" t="str">
            <v>HGC-Lib-26030117</v>
          </cell>
        </row>
        <row r="3247">
          <cell r="C3247" t="str">
            <v>PSM-ZM202507250003-0453</v>
          </cell>
        </row>
        <row r="3247">
          <cell r="F3247" t="str">
            <v>HGC-Lib-26030118</v>
          </cell>
        </row>
        <row r="3248">
          <cell r="C3248" t="str">
            <v>PSM-ZM202507250003-0453</v>
          </cell>
        </row>
        <row r="3248">
          <cell r="F3248" t="str">
            <v>HGC-Lib-26030119</v>
          </cell>
        </row>
        <row r="3249">
          <cell r="C3249" t="str">
            <v>PSM-ZM202507250003-0453</v>
          </cell>
        </row>
        <row r="3249">
          <cell r="F3249" t="str">
            <v>HGC-Lib-26030120</v>
          </cell>
        </row>
        <row r="3250">
          <cell r="C3250" t="str">
            <v>PSM-ZM202507250003-0453</v>
          </cell>
        </row>
        <row r="3250">
          <cell r="F3250" t="str">
            <v>HGC-Lib-26030121</v>
          </cell>
        </row>
        <row r="3251">
          <cell r="C3251" t="str">
            <v>PSM-ZM202507250003-0453</v>
          </cell>
        </row>
        <row r="3251">
          <cell r="F3251" t="str">
            <v>HGC-Lib-26030122</v>
          </cell>
        </row>
        <row r="3252">
          <cell r="C3252" t="str">
            <v>PSM-ZM202507250003-0453</v>
          </cell>
        </row>
        <row r="3252">
          <cell r="F3252" t="str">
            <v>HGC-Lib-26030123</v>
          </cell>
        </row>
        <row r="3253">
          <cell r="C3253" t="str">
            <v>PSM-ZM202507250003-0453</v>
          </cell>
        </row>
        <row r="3253">
          <cell r="F3253" t="str">
            <v>HGC-Lib-26030124</v>
          </cell>
        </row>
        <row r="3254">
          <cell r="C3254" t="str">
            <v>PSM-ZM202507250003-0454</v>
          </cell>
        </row>
        <row r="3254">
          <cell r="F3254" t="str">
            <v>HGC-Lib-26030125</v>
          </cell>
        </row>
        <row r="3255">
          <cell r="C3255" t="str">
            <v>PSM-ZM202507250003-0454</v>
          </cell>
        </row>
        <row r="3255">
          <cell r="F3255" t="str">
            <v>HGC-Lib-26030126</v>
          </cell>
        </row>
        <row r="3256">
          <cell r="C3256" t="str">
            <v>PSM-ZM202507250003-0454</v>
          </cell>
        </row>
        <row r="3256">
          <cell r="F3256" t="str">
            <v>HGC-Lib-26030127</v>
          </cell>
        </row>
        <row r="3257">
          <cell r="C3257" t="str">
            <v>PSM-ZM202507250003-0454</v>
          </cell>
        </row>
        <row r="3257">
          <cell r="F3257" t="str">
            <v>HGC-Lib-26030128</v>
          </cell>
        </row>
        <row r="3258">
          <cell r="C3258" t="str">
            <v>PSM-ZM202507250003-0454</v>
          </cell>
        </row>
        <row r="3258">
          <cell r="F3258" t="str">
            <v>HGC-Lib-26030129</v>
          </cell>
        </row>
        <row r="3259">
          <cell r="C3259" t="str">
            <v>PSM-ZM202507250003-0455</v>
          </cell>
        </row>
        <row r="3259">
          <cell r="F3259" t="str">
            <v>HGC-Lib-26030130</v>
          </cell>
        </row>
        <row r="3260">
          <cell r="C3260" t="str">
            <v>PSM-ZM202507250003-0455</v>
          </cell>
        </row>
        <row r="3260">
          <cell r="F3260" t="str">
            <v>HGC-POOL-26030131</v>
          </cell>
        </row>
        <row r="3261">
          <cell r="C3261" t="str">
            <v>PSM-ZM202507250003-0455</v>
          </cell>
        </row>
        <row r="3261">
          <cell r="F3261" t="str">
            <v>HGC-Lib-26030132</v>
          </cell>
        </row>
        <row r="3262">
          <cell r="C3262" t="str">
            <v>PSM-ZM202507250003-0455</v>
          </cell>
        </row>
        <row r="3262">
          <cell r="F3262" t="str">
            <v>HGC-Lib-26030133</v>
          </cell>
        </row>
        <row r="3263">
          <cell r="C3263" t="str">
            <v>PSM-ZM202507250003-0455</v>
          </cell>
        </row>
        <row r="3263">
          <cell r="F3263" t="str">
            <v>HGC-Lib-26030134</v>
          </cell>
        </row>
        <row r="3264">
          <cell r="C3264" t="str">
            <v>PSM-ZM202507070003-0150</v>
          </cell>
        </row>
        <row r="3264">
          <cell r="F3264" t="str">
            <v>HGC-POOL-26030135</v>
          </cell>
        </row>
        <row r="3265">
          <cell r="C3265" t="str">
            <v>HGC20250306005-0608</v>
          </cell>
        </row>
        <row r="3265">
          <cell r="F3265" t="str">
            <v>HGC-Lib-26030136</v>
          </cell>
        </row>
        <row r="3266">
          <cell r="C3266" t="str">
            <v>HGC20250306005-0608</v>
          </cell>
        </row>
        <row r="3266">
          <cell r="F3266" t="str">
            <v>HGC-Lib-26030137</v>
          </cell>
        </row>
        <row r="3267">
          <cell r="C3267" t="str">
            <v>HGC20250306005-0608</v>
          </cell>
        </row>
        <row r="3267">
          <cell r="F3267" t="str">
            <v>HGC-Lib-26030138</v>
          </cell>
        </row>
        <row r="3268">
          <cell r="C3268" t="str">
            <v>HGC20250306005-0609</v>
          </cell>
        </row>
        <row r="3268">
          <cell r="F3268" t="str">
            <v>HGC-Lib-26030139</v>
          </cell>
        </row>
        <row r="3269">
          <cell r="C3269" t="str">
            <v>PSM-ZM202601220008-0002</v>
          </cell>
        </row>
        <row r="3269">
          <cell r="F3269" t="str">
            <v>HGC-Lib-26030175</v>
          </cell>
        </row>
        <row r="3270">
          <cell r="C3270" t="str">
            <v>PSM-ZM202506160003-0010</v>
          </cell>
        </row>
        <row r="3270">
          <cell r="F3270" t="str">
            <v>HGC-POOL-26030176</v>
          </cell>
        </row>
        <row r="3271">
          <cell r="C3271" t="str">
            <v>PSM-ZM202602120004-0003</v>
          </cell>
        </row>
        <row r="3271">
          <cell r="F3271" t="str">
            <v>HGC-Lib-26030177</v>
          </cell>
        </row>
        <row r="3272">
          <cell r="C3272" t="str">
            <v>PSM-ZM202602120004-0003</v>
          </cell>
        </row>
        <row r="3272">
          <cell r="F3272" t="str">
            <v>HGC-Lib-26030178</v>
          </cell>
        </row>
        <row r="3273">
          <cell r="C3273" t="str">
            <v>PSM-ZM202602120004-0003</v>
          </cell>
        </row>
        <row r="3273">
          <cell r="F3273" t="str">
            <v>HGC-Lib-26030179</v>
          </cell>
        </row>
        <row r="3274">
          <cell r="C3274" t="str">
            <v>PSM-ZM202602120004-0003</v>
          </cell>
        </row>
        <row r="3274">
          <cell r="F3274" t="str">
            <v>HGC-Lib-26030180</v>
          </cell>
        </row>
        <row r="3275">
          <cell r="C3275" t="str">
            <v>PSM-ZM202602120004-0003</v>
          </cell>
        </row>
        <row r="3275">
          <cell r="F3275" t="str">
            <v>HGC-Lib-26030181</v>
          </cell>
        </row>
        <row r="3276">
          <cell r="C3276" t="str">
            <v>PSM-ZM202602120004-0003</v>
          </cell>
        </row>
        <row r="3276">
          <cell r="F3276" t="str">
            <v>HGC-Lib-26030182</v>
          </cell>
        </row>
        <row r="3277">
          <cell r="C3277" t="str">
            <v>PSM-ZM202602120004-0003</v>
          </cell>
        </row>
        <row r="3277">
          <cell r="F3277" t="str">
            <v>HGC-Lib-26030183</v>
          </cell>
        </row>
        <row r="3278">
          <cell r="C3278" t="str">
            <v>PSM-ZM202508210001-0030</v>
          </cell>
        </row>
        <row r="3278">
          <cell r="F3278" t="str">
            <v>HGC-Lib-26030194</v>
          </cell>
        </row>
        <row r="3279">
          <cell r="C3279" t="str">
            <v>PSM-ZM202508210001-0030</v>
          </cell>
        </row>
        <row r="3279">
          <cell r="F3279" t="str">
            <v>HGC-Lib-26030195</v>
          </cell>
        </row>
        <row r="3280">
          <cell r="C3280" t="str">
            <v>PSM-ZM202508210001-0030</v>
          </cell>
        </row>
        <row r="3280">
          <cell r="F3280" t="str">
            <v>HGC-Lib-26030196</v>
          </cell>
        </row>
        <row r="3281">
          <cell r="C3281" t="str">
            <v>PSM-ZM202508210001-0030</v>
          </cell>
        </row>
        <row r="3281">
          <cell r="F3281" t="str">
            <v>HGC-Lib-26030197</v>
          </cell>
        </row>
        <row r="3282">
          <cell r="C3282" t="str">
            <v>PSM-ZM202508210001-0030</v>
          </cell>
        </row>
        <row r="3282">
          <cell r="F3282" t="str">
            <v>HGC-Lib-26030198</v>
          </cell>
        </row>
        <row r="3283">
          <cell r="C3283" t="str">
            <v>PSM-ZM202508210001-0030</v>
          </cell>
        </row>
        <row r="3283">
          <cell r="F3283" t="str">
            <v>HGC-Lib-26030199</v>
          </cell>
        </row>
        <row r="3284">
          <cell r="C3284" t="str">
            <v>PSM-ZM202508210001-0030</v>
          </cell>
        </row>
        <row r="3284">
          <cell r="F3284" t="str">
            <v>HGC-Lib-26030200</v>
          </cell>
        </row>
        <row r="3285">
          <cell r="C3285" t="str">
            <v>PSM-ZM202508210001-0030</v>
          </cell>
        </row>
        <row r="3285">
          <cell r="F3285" t="str">
            <v>HGC-Lib-26030201</v>
          </cell>
        </row>
        <row r="3286">
          <cell r="C3286" t="str">
            <v>PSM-ZM202508210001-0030</v>
          </cell>
        </row>
        <row r="3286">
          <cell r="F3286" t="str">
            <v>HGC-Lib-26030202</v>
          </cell>
        </row>
        <row r="3287">
          <cell r="C3287" t="str">
            <v>PSM-ZM202508210001-0030</v>
          </cell>
        </row>
        <row r="3287">
          <cell r="F3287" t="str">
            <v>HGC-Lib-26030203</v>
          </cell>
        </row>
        <row r="3288">
          <cell r="C3288" t="str">
            <v>PSM-ZM202508210001-0030</v>
          </cell>
        </row>
        <row r="3288">
          <cell r="F3288" t="str">
            <v>HGC-Lib-26030204</v>
          </cell>
        </row>
        <row r="3289">
          <cell r="C3289" t="str">
            <v>PSM-ZM202508060010-0157</v>
          </cell>
        </row>
        <row r="3289">
          <cell r="F3289" t="str">
            <v>HGC-POOL-26030274</v>
          </cell>
        </row>
        <row r="3290">
          <cell r="C3290" t="str">
            <v>PSM-ZM202508060010-0157</v>
          </cell>
        </row>
        <row r="3290">
          <cell r="F3290" t="str">
            <v>HGC-POOL-26030275</v>
          </cell>
        </row>
        <row r="3291">
          <cell r="C3291" t="str">
            <v>PSM-ZM202508060010-0157</v>
          </cell>
        </row>
        <row r="3291">
          <cell r="F3291" t="str">
            <v>HGC-POOL-26030276</v>
          </cell>
        </row>
        <row r="3292">
          <cell r="C3292" t="str">
            <v>PSM-ZM202508060010-0157</v>
          </cell>
        </row>
        <row r="3292">
          <cell r="F3292" t="str">
            <v>HGC-POOL-26030277</v>
          </cell>
        </row>
        <row r="3293">
          <cell r="C3293" t="str">
            <v>PSM-ZM202508060010-0157</v>
          </cell>
        </row>
        <row r="3293">
          <cell r="F3293" t="str">
            <v>HGC-POOL-26030278</v>
          </cell>
        </row>
        <row r="3294">
          <cell r="C3294" t="str">
            <v>PSM-ZM202508060010-0157</v>
          </cell>
        </row>
        <row r="3294">
          <cell r="F3294" t="str">
            <v>HGC-POOL-26030279</v>
          </cell>
        </row>
        <row r="3295">
          <cell r="C3295" t="str">
            <v>PSM-ZM202508060010-0157</v>
          </cell>
        </row>
        <row r="3295">
          <cell r="F3295" t="str">
            <v>HGC-POOL-26030280</v>
          </cell>
        </row>
        <row r="3296">
          <cell r="C3296" t="str">
            <v>PSM-ZM202508060010-0157</v>
          </cell>
        </row>
        <row r="3296">
          <cell r="F3296" t="str">
            <v>HGC-POOL-26030281</v>
          </cell>
        </row>
        <row r="3297">
          <cell r="C3297" t="str">
            <v>PSM-ZM202508060010-0157</v>
          </cell>
        </row>
        <row r="3297">
          <cell r="F3297" t="str">
            <v>HGC-POOL-26030282</v>
          </cell>
        </row>
        <row r="3298">
          <cell r="C3298" t="str">
            <v>PSM-ZM202508060010-0157</v>
          </cell>
        </row>
        <row r="3298">
          <cell r="F3298" t="str">
            <v>HGC-POOL-26030283</v>
          </cell>
        </row>
        <row r="3299">
          <cell r="C3299" t="str">
            <v>PSM-ZM202508060010-0157</v>
          </cell>
        </row>
        <row r="3299">
          <cell r="F3299" t="str">
            <v>HGC-POOL-26030284</v>
          </cell>
        </row>
        <row r="3300">
          <cell r="C3300" t="str">
            <v>PSM-ZM202508060010-0157</v>
          </cell>
        </row>
        <row r="3300">
          <cell r="F3300" t="str">
            <v>HGC-POOL-26030285</v>
          </cell>
        </row>
        <row r="3301">
          <cell r="C3301" t="str">
            <v>PSM-ZM202508060010-0157</v>
          </cell>
        </row>
        <row r="3301">
          <cell r="F3301" t="str">
            <v>HGC-POOL-26030286</v>
          </cell>
        </row>
        <row r="3302">
          <cell r="C3302" t="str">
            <v>PSM-ZM202508060010-0157</v>
          </cell>
        </row>
        <row r="3302">
          <cell r="F3302" t="str">
            <v>HGC-POOL-26030287</v>
          </cell>
        </row>
        <row r="3303">
          <cell r="C3303" t="str">
            <v>PSM-ZM202508060010-0157</v>
          </cell>
        </row>
        <row r="3303">
          <cell r="F3303" t="str">
            <v>HGC-POOL-26030288</v>
          </cell>
        </row>
        <row r="3304">
          <cell r="C3304" t="str">
            <v>PSM-ZM202508060010-0157</v>
          </cell>
        </row>
        <row r="3304">
          <cell r="F3304" t="str">
            <v>HGC-POOL-26030289</v>
          </cell>
        </row>
        <row r="3305">
          <cell r="C3305" t="str">
            <v>PSM-ZM202508060010-0157</v>
          </cell>
        </row>
        <row r="3305">
          <cell r="F3305" t="str">
            <v>HGC-POOL-26030290</v>
          </cell>
        </row>
        <row r="3306">
          <cell r="C3306" t="str">
            <v>PSM-ZM202508060010-0157</v>
          </cell>
        </row>
        <row r="3306">
          <cell r="F3306" t="str">
            <v>HGC-POOL-26030291</v>
          </cell>
        </row>
        <row r="3307">
          <cell r="C3307" t="str">
            <v>PSM-ZM202508060010-0157</v>
          </cell>
        </row>
        <row r="3307">
          <cell r="F3307" t="str">
            <v>HGC-POOL-26030292</v>
          </cell>
        </row>
        <row r="3308">
          <cell r="C3308" t="str">
            <v>PSM-ZM202508060010-0157</v>
          </cell>
        </row>
        <row r="3308">
          <cell r="F3308" t="str">
            <v>HGC-POOL-26030293</v>
          </cell>
        </row>
        <row r="3309">
          <cell r="C3309" t="str">
            <v>PSM-ZM202508060010-0157</v>
          </cell>
        </row>
        <row r="3309">
          <cell r="F3309" t="str">
            <v>HGC-POOL-26030294</v>
          </cell>
        </row>
        <row r="3310">
          <cell r="C3310" t="str">
            <v>PSM-ZM202508060010-0157</v>
          </cell>
        </row>
        <row r="3310">
          <cell r="F3310" t="str">
            <v>HGC-POOL-26030295</v>
          </cell>
        </row>
        <row r="3311">
          <cell r="C3311" t="str">
            <v>PSM-ZM202508060010-0157</v>
          </cell>
        </row>
        <row r="3311">
          <cell r="F3311" t="str">
            <v>HGC-POOL-26030296</v>
          </cell>
        </row>
        <row r="3312">
          <cell r="C3312" t="str">
            <v>PSM-ZM202508060010-0157</v>
          </cell>
        </row>
        <row r="3312">
          <cell r="F3312" t="str">
            <v>HGC-POOL-26030297</v>
          </cell>
        </row>
        <row r="3313">
          <cell r="C3313" t="str">
            <v>PSM-ZM202509290002-0001</v>
          </cell>
        </row>
        <row r="3313">
          <cell r="F3313" t="str">
            <v>HGC-POOL-26030190</v>
          </cell>
        </row>
        <row r="3314">
          <cell r="C3314" t="str">
            <v>PSM-ZM202509290002-0001</v>
          </cell>
        </row>
        <row r="3314">
          <cell r="F3314" t="str">
            <v>HGC-POOL-26030191</v>
          </cell>
        </row>
        <row r="3315">
          <cell r="C3315" t="str">
            <v>PSM-ZM202603090007-0001</v>
          </cell>
        </row>
        <row r="3315">
          <cell r="F3315" t="str">
            <v>HGC-POOL-26030227</v>
          </cell>
        </row>
        <row r="3316">
          <cell r="C3316" t="str">
            <v>PSM-ZM202603090007-0001</v>
          </cell>
        </row>
        <row r="3316">
          <cell r="F3316" t="str">
            <v>HGC-Lib-26030228</v>
          </cell>
        </row>
        <row r="3317">
          <cell r="C3317" t="str">
            <v>PSM-ZM202603090007-0001</v>
          </cell>
        </row>
        <row r="3317">
          <cell r="F3317" t="str">
            <v>HGC-POOL-26030229</v>
          </cell>
        </row>
        <row r="3318">
          <cell r="C3318" t="str">
            <v>PSM-ZM202603090007-0001</v>
          </cell>
        </row>
        <row r="3318">
          <cell r="F3318" t="str">
            <v>HGC-POOL-26030230</v>
          </cell>
        </row>
        <row r="3319">
          <cell r="C3319" t="str">
            <v>PSM-ZM202601220002-0017</v>
          </cell>
        </row>
        <row r="3319">
          <cell r="F3319" t="str">
            <v>HGC-Lib-26030213</v>
          </cell>
        </row>
        <row r="3320">
          <cell r="C3320" t="str">
            <v>PSM-ZM202601220002-0017</v>
          </cell>
        </row>
        <row r="3320">
          <cell r="F3320" t="str">
            <v>HGC-Lib-26030214</v>
          </cell>
        </row>
        <row r="3321">
          <cell r="C3321" t="str">
            <v>HGC20241220003-0020</v>
          </cell>
        </row>
        <row r="3321">
          <cell r="F3321" t="str">
            <v>HGC-Lib-26030192</v>
          </cell>
        </row>
        <row r="3322">
          <cell r="C3322" t="str">
            <v>HGC20241220003-0020</v>
          </cell>
        </row>
        <row r="3322">
          <cell r="F3322" t="str">
            <v>HGC-Lib-26030193</v>
          </cell>
        </row>
        <row r="3323">
          <cell r="C3323" t="str">
            <v>HGC20241226003-0043</v>
          </cell>
        </row>
        <row r="3323">
          <cell r="F3323" t="str">
            <v>HGC-POOL-26030225</v>
          </cell>
        </row>
        <row r="3324">
          <cell r="C3324" t="str">
            <v>PSM-ZM202508080002-0018</v>
          </cell>
        </row>
        <row r="3324">
          <cell r="F3324" t="str">
            <v>HGC-Lib-26030205</v>
          </cell>
        </row>
        <row r="3325">
          <cell r="C3325" t="str">
            <v>PSM-ZM202508080002-0018</v>
          </cell>
        </row>
        <row r="3325">
          <cell r="F3325" t="str">
            <v>HGC-Lib-26030206</v>
          </cell>
        </row>
        <row r="3326">
          <cell r="C3326" t="str">
            <v>PSM-ZM202508080002-0018</v>
          </cell>
        </row>
        <row r="3326">
          <cell r="F3326" t="str">
            <v>HGC-Lib-26030207</v>
          </cell>
        </row>
        <row r="3327">
          <cell r="C3327" t="str">
            <v>PSM-ZM202508080002-0018</v>
          </cell>
        </row>
        <row r="3327">
          <cell r="F3327" t="str">
            <v>HGC-Lib-26030208</v>
          </cell>
        </row>
        <row r="3328">
          <cell r="C3328" t="str">
            <v>PSM-ZM202508080002-0018</v>
          </cell>
        </row>
        <row r="3328">
          <cell r="F3328" t="str">
            <v>HGC-Lib-26030209</v>
          </cell>
        </row>
        <row r="3329">
          <cell r="C3329" t="str">
            <v>PSM-ZM202508080002-0018</v>
          </cell>
        </row>
        <row r="3329">
          <cell r="F3329" t="str">
            <v>HGC-Lib-26030210</v>
          </cell>
        </row>
        <row r="3330">
          <cell r="C3330" t="str">
            <v>PSM-ZM202508080002-0018</v>
          </cell>
        </row>
        <row r="3330">
          <cell r="F3330" t="str">
            <v>HGC-Lib-26030211</v>
          </cell>
        </row>
        <row r="3331">
          <cell r="C3331" t="str">
            <v>PSM-ZM202508080002-0018</v>
          </cell>
        </row>
        <row r="3331">
          <cell r="F3331" t="str">
            <v>HGC-Lib-26030212</v>
          </cell>
        </row>
        <row r="3332">
          <cell r="C3332" t="str">
            <v>PSM-ZM202601140012-0003</v>
          </cell>
        </row>
        <row r="3332">
          <cell r="F3332" t="str">
            <v>HGC-Lib-26030243</v>
          </cell>
        </row>
        <row r="3333">
          <cell r="C3333" t="str">
            <v>PSM-ZM202601140012-0003</v>
          </cell>
        </row>
        <row r="3333">
          <cell r="F3333" t="str">
            <v>HGC-Lib-26030244</v>
          </cell>
        </row>
        <row r="3334">
          <cell r="C3334" t="str">
            <v>PSM-ZM202601140012-0003</v>
          </cell>
        </row>
        <row r="3334">
          <cell r="F3334" t="str">
            <v>HGC-Lib-26030245</v>
          </cell>
        </row>
        <row r="3335">
          <cell r="C3335" t="str">
            <v>PSM-ZM202601140012-0003</v>
          </cell>
        </row>
        <row r="3335">
          <cell r="F3335" t="str">
            <v>HGC-Lib-26030246</v>
          </cell>
        </row>
        <row r="3336">
          <cell r="C3336" t="str">
            <v>PSM-ZM202601140012-0003</v>
          </cell>
        </row>
        <row r="3336">
          <cell r="F3336" t="str">
            <v>HGC-Lib-26030247</v>
          </cell>
        </row>
        <row r="3337">
          <cell r="C3337" t="str">
            <v>PSM-ZM202511250021-0007</v>
          </cell>
        </row>
        <row r="3337">
          <cell r="F3337" t="str">
            <v>HGC-Lib-26030248</v>
          </cell>
        </row>
        <row r="3338">
          <cell r="C3338" t="str">
            <v>PSM-ZM202511250021-0007</v>
          </cell>
        </row>
        <row r="3338">
          <cell r="F3338" t="str">
            <v>HGC-Lib-26030249</v>
          </cell>
        </row>
        <row r="3339">
          <cell r="C3339" t="str">
            <v>PSM-ZM202602280006-0001</v>
          </cell>
        </row>
        <row r="3339">
          <cell r="F3339" t="str">
            <v>HGC-Lib-26030250</v>
          </cell>
        </row>
        <row r="3340">
          <cell r="C3340" t="str">
            <v>PSM-ZM202602280006-0001</v>
          </cell>
        </row>
        <row r="3340">
          <cell r="F3340" t="str">
            <v>HGC-Lib-26030251</v>
          </cell>
        </row>
        <row r="3341">
          <cell r="C3341" t="str">
            <v>PSM-ZM202602280006-0001</v>
          </cell>
        </row>
        <row r="3341">
          <cell r="F3341" t="str">
            <v>HGC-Lib-26030252</v>
          </cell>
        </row>
        <row r="3342">
          <cell r="C3342" t="str">
            <v>PSM-ZM202602280006-0001</v>
          </cell>
        </row>
        <row r="3342">
          <cell r="F3342" t="str">
            <v>HGC-Lib-26030253</v>
          </cell>
        </row>
        <row r="3343">
          <cell r="C3343" t="str">
            <v>PSM-ZM202602280006-0001</v>
          </cell>
        </row>
        <row r="3343">
          <cell r="F3343" t="str">
            <v>HGC-Lib-26030254</v>
          </cell>
        </row>
        <row r="3344">
          <cell r="C3344" t="str">
            <v>PSM-ZM202602280006-0001</v>
          </cell>
        </row>
        <row r="3344">
          <cell r="F3344" t="str">
            <v>HGC-Lib-26030255</v>
          </cell>
        </row>
        <row r="3345">
          <cell r="C3345" t="str">
            <v>PSM-ZM202602280006-0001</v>
          </cell>
        </row>
        <row r="3345">
          <cell r="F3345" t="str">
            <v>HGC-Lib-26030256</v>
          </cell>
        </row>
        <row r="3346">
          <cell r="C3346" t="str">
            <v>PSM-ZM202602280006-0001</v>
          </cell>
        </row>
        <row r="3346">
          <cell r="F3346" t="str">
            <v>HGC-Lib-26030257</v>
          </cell>
        </row>
        <row r="3347">
          <cell r="C3347" t="str">
            <v>PSM-ZM202602280006-0001</v>
          </cell>
        </row>
        <row r="3347">
          <cell r="F3347" t="str">
            <v>HGC-Lib-26030258</v>
          </cell>
        </row>
        <row r="3348">
          <cell r="C3348" t="str">
            <v>PSM-ZM202602280006-0001</v>
          </cell>
        </row>
        <row r="3348">
          <cell r="F3348" t="str">
            <v>HGC-Lib-26030259</v>
          </cell>
        </row>
        <row r="3349">
          <cell r="C3349" t="str">
            <v>PSM-ZM202602280006-0001</v>
          </cell>
        </row>
        <row r="3349">
          <cell r="F3349" t="str">
            <v>HGC-Lib-26030260</v>
          </cell>
        </row>
        <row r="3350">
          <cell r="C3350" t="str">
            <v>PSM-ZM202602280006-0001</v>
          </cell>
        </row>
        <row r="3350">
          <cell r="F3350" t="str">
            <v>HGC-Lib-26030261</v>
          </cell>
        </row>
        <row r="3351">
          <cell r="C3351" t="str">
            <v>PSM-ZM202602280006-0001</v>
          </cell>
        </row>
        <row r="3351">
          <cell r="F3351" t="str">
            <v>HGC-Lib-26030262</v>
          </cell>
        </row>
        <row r="3352">
          <cell r="C3352" t="str">
            <v>PSM-ZM202602280006-0001</v>
          </cell>
        </row>
        <row r="3352">
          <cell r="F3352" t="str">
            <v>HGC-Lib-26030263</v>
          </cell>
        </row>
        <row r="3353">
          <cell r="C3353" t="str">
            <v>PSM-ZM202602280006-0001</v>
          </cell>
        </row>
        <row r="3353">
          <cell r="F3353" t="str">
            <v>HGC-Lib-26030264</v>
          </cell>
        </row>
        <row r="3354">
          <cell r="C3354" t="str">
            <v>PSM-ZM202602280006-0001</v>
          </cell>
        </row>
        <row r="3354">
          <cell r="F3354" t="str">
            <v>HGC-Lib-26030265</v>
          </cell>
        </row>
        <row r="3355">
          <cell r="C3355" t="str">
            <v>PSM-ZM202602280006-0001</v>
          </cell>
        </row>
        <row r="3355">
          <cell r="F3355" t="str">
            <v>HGC-Lib-26030266</v>
          </cell>
        </row>
        <row r="3356">
          <cell r="C3356" t="str">
            <v>PSM-ZM202602280006-0001</v>
          </cell>
        </row>
        <row r="3356">
          <cell r="F3356" t="str">
            <v>HGC-Lib-26030267</v>
          </cell>
        </row>
        <row r="3357">
          <cell r="C3357" t="str">
            <v>PSM-ZM202602280006-0001</v>
          </cell>
        </row>
        <row r="3357">
          <cell r="F3357" t="str">
            <v>HGC-Lib-26030268</v>
          </cell>
        </row>
        <row r="3358">
          <cell r="C3358" t="str">
            <v>PSM-ZM202602280006-0001</v>
          </cell>
        </row>
        <row r="3358">
          <cell r="F3358" t="str">
            <v>HGC-Lib-26030269</v>
          </cell>
        </row>
        <row r="3359">
          <cell r="C3359" t="str">
            <v>PSM-ZM202602280006-0001</v>
          </cell>
        </row>
        <row r="3359">
          <cell r="F3359" t="str">
            <v>HGC-Lib-26030270</v>
          </cell>
        </row>
        <row r="3360">
          <cell r="C3360" t="str">
            <v>PSM-ZM202602280006-0001</v>
          </cell>
        </row>
        <row r="3360">
          <cell r="F3360" t="str">
            <v>HGC-Lib-26030271</v>
          </cell>
        </row>
        <row r="3361">
          <cell r="C3361" t="str">
            <v>PSM-ZM202602280006-0001</v>
          </cell>
        </row>
        <row r="3361">
          <cell r="F3361" t="str">
            <v>HGC-Lib-26030272</v>
          </cell>
        </row>
        <row r="3362">
          <cell r="C3362" t="str">
            <v>PSM-ZM202602280006-0001</v>
          </cell>
        </row>
        <row r="3362">
          <cell r="F3362" t="str">
            <v>HGC-Lib-26030273</v>
          </cell>
        </row>
        <row r="3363">
          <cell r="C3363" t="str">
            <v>PSM-ZM202511250021-0008</v>
          </cell>
        </row>
        <row r="3363">
          <cell r="F3363" t="str">
            <v>HGC-Lib-26030606</v>
          </cell>
        </row>
        <row r="3364">
          <cell r="C3364" t="str">
            <v>PSM-ZM202512160005-0113</v>
          </cell>
        </row>
        <row r="3364">
          <cell r="F3364" t="str">
            <v>HGC-Lib-26030607</v>
          </cell>
        </row>
        <row r="3365">
          <cell r="C3365" t="str">
            <v>PSM-ZM202512160005-0113</v>
          </cell>
        </row>
        <row r="3365">
          <cell r="F3365" t="str">
            <v>HGC-Lib-26030608</v>
          </cell>
        </row>
        <row r="3366">
          <cell r="C3366" t="str">
            <v>PSM-ZM202512160005-0113</v>
          </cell>
        </row>
        <row r="3366">
          <cell r="F3366" t="str">
            <v>HGC-Lib-26030609</v>
          </cell>
        </row>
        <row r="3367">
          <cell r="C3367" t="str">
            <v>PSM-ZM202512160005-0113</v>
          </cell>
        </row>
        <row r="3367">
          <cell r="F3367" t="str">
            <v>HGC-Lib-26030610</v>
          </cell>
        </row>
        <row r="3368">
          <cell r="C3368" t="str">
            <v>PSM-ZM202512160005-0113</v>
          </cell>
        </row>
        <row r="3368">
          <cell r="F3368" t="str">
            <v>HGC-Lib-26030611</v>
          </cell>
        </row>
        <row r="3369">
          <cell r="C3369" t="str">
            <v>PSM-ZM202512160005-0113</v>
          </cell>
        </row>
        <row r="3369">
          <cell r="F3369" t="str">
            <v>HGC-Lib-26030612</v>
          </cell>
        </row>
        <row r="3370">
          <cell r="C3370" t="str">
            <v>PSM-ZM202512160005-0113</v>
          </cell>
        </row>
        <row r="3370">
          <cell r="F3370" t="str">
            <v>HGC-Lib-26030613</v>
          </cell>
        </row>
        <row r="3371">
          <cell r="C3371" t="str">
            <v>PSM-ZM202512160005-0113</v>
          </cell>
        </row>
        <row r="3371">
          <cell r="F3371" t="str">
            <v>HGC-Lib-26030614</v>
          </cell>
        </row>
        <row r="3372">
          <cell r="C3372" t="str">
            <v>PSM-ZM202512160005-0113</v>
          </cell>
        </row>
        <row r="3372">
          <cell r="F3372" t="str">
            <v>HGC-Lib-26030615</v>
          </cell>
        </row>
        <row r="3373">
          <cell r="C3373" t="str">
            <v>PSM-ZM202512160005-0113</v>
          </cell>
        </row>
        <row r="3373">
          <cell r="F3373" t="str">
            <v>HGC-Lib-26030616</v>
          </cell>
        </row>
        <row r="3374">
          <cell r="C3374" t="str">
            <v>PSM-ZM202512160005-0113</v>
          </cell>
        </row>
        <row r="3374">
          <cell r="F3374" t="str">
            <v>HGC-Lib-26030617</v>
          </cell>
        </row>
        <row r="3375">
          <cell r="C3375" t="str">
            <v>PSM-ZM202512160005-0113</v>
          </cell>
        </row>
        <row r="3375">
          <cell r="F3375" t="str">
            <v>HGC-Lib-26030618</v>
          </cell>
        </row>
        <row r="3376">
          <cell r="C3376" t="str">
            <v>PSM-ZM202512160005-0113</v>
          </cell>
        </row>
        <row r="3376">
          <cell r="F3376" t="str">
            <v>HGC-Lib-26030619</v>
          </cell>
        </row>
        <row r="3377">
          <cell r="C3377" t="str">
            <v>PSM-ZM202512160005-0113</v>
          </cell>
        </row>
        <row r="3377">
          <cell r="F3377" t="str">
            <v>HGC-Lib-26030620</v>
          </cell>
        </row>
        <row r="3378">
          <cell r="C3378" t="str">
            <v>PSM-ZM202512160005-0113</v>
          </cell>
        </row>
        <row r="3378">
          <cell r="F3378" t="str">
            <v>HGC-Lib-26030621</v>
          </cell>
        </row>
        <row r="3379">
          <cell r="C3379" t="str">
            <v>PSM-ZM202512160005-0113</v>
          </cell>
        </row>
        <row r="3379">
          <cell r="F3379" t="str">
            <v>HGC-Lib-26030622</v>
          </cell>
        </row>
        <row r="3380">
          <cell r="C3380" t="str">
            <v>PSM-ZM202512160005-0113</v>
          </cell>
        </row>
        <row r="3380">
          <cell r="F3380" t="str">
            <v>HGC-Lib-26030623</v>
          </cell>
        </row>
        <row r="3381">
          <cell r="C3381" t="str">
            <v>PSM-ZM202512160005-0113</v>
          </cell>
        </row>
        <row r="3381">
          <cell r="F3381" t="str">
            <v>HGC-Lib-26030624</v>
          </cell>
        </row>
        <row r="3382">
          <cell r="C3382" t="str">
            <v>PSM-ZM202512160005-0113</v>
          </cell>
        </row>
        <row r="3382">
          <cell r="F3382" t="str">
            <v>HGC-Lib-26030625</v>
          </cell>
        </row>
        <row r="3383">
          <cell r="C3383" t="str">
            <v>PSM-ZM202512160005-0113</v>
          </cell>
        </row>
        <row r="3383">
          <cell r="F3383" t="str">
            <v>HGC-Lib-26030626</v>
          </cell>
        </row>
        <row r="3384">
          <cell r="C3384" t="str">
            <v>PSM-ZM202512160005-0113</v>
          </cell>
        </row>
        <row r="3384">
          <cell r="F3384" t="str">
            <v>HGC-Lib-26030627</v>
          </cell>
        </row>
        <row r="3385">
          <cell r="C3385" t="str">
            <v>PSM-ZM202512160005-0113</v>
          </cell>
        </row>
        <row r="3385">
          <cell r="F3385" t="str">
            <v>HGC-Lib-26030628</v>
          </cell>
        </row>
        <row r="3386">
          <cell r="C3386" t="str">
            <v>PSM-ZM202512160005-0113</v>
          </cell>
        </row>
        <row r="3386">
          <cell r="F3386" t="str">
            <v>HGC-Lib-26030629</v>
          </cell>
        </row>
        <row r="3387">
          <cell r="C3387" t="str">
            <v>PSM-ZM202512160005-0113</v>
          </cell>
        </row>
        <row r="3387">
          <cell r="F3387" t="str">
            <v>HGC-Lib-26030630</v>
          </cell>
        </row>
        <row r="3388">
          <cell r="C3388" t="str">
            <v>PSM-ZM202512160005-0113</v>
          </cell>
        </row>
        <row r="3388">
          <cell r="F3388" t="str">
            <v>HGC-Lib-26030631</v>
          </cell>
        </row>
        <row r="3389">
          <cell r="C3389" t="str">
            <v>PSM-ZM202512160005-0113</v>
          </cell>
        </row>
        <row r="3389">
          <cell r="F3389" t="str">
            <v>HGC-Lib-26030632</v>
          </cell>
        </row>
        <row r="3390">
          <cell r="C3390" t="str">
            <v>PSM-ZM202512160005-0113</v>
          </cell>
        </row>
        <row r="3390">
          <cell r="F3390" t="str">
            <v>HGC-Lib-26030633</v>
          </cell>
        </row>
        <row r="3391">
          <cell r="C3391" t="str">
            <v>PSM-ZM202512160005-0113</v>
          </cell>
        </row>
        <row r="3391">
          <cell r="F3391" t="str">
            <v>HGC-Lib-26030634</v>
          </cell>
        </row>
        <row r="3392">
          <cell r="C3392" t="str">
            <v>PSM-ZM202512160005-0113</v>
          </cell>
        </row>
        <row r="3392">
          <cell r="F3392" t="str">
            <v>HGC-Lib-26030635</v>
          </cell>
        </row>
        <row r="3393">
          <cell r="C3393" t="str">
            <v>PSM-ZM202512160005-0113</v>
          </cell>
        </row>
        <row r="3393">
          <cell r="F3393" t="str">
            <v>HGC-Lib-26030636</v>
          </cell>
        </row>
        <row r="3394">
          <cell r="C3394" t="str">
            <v>PSM-ZM202512160005-0113</v>
          </cell>
        </row>
        <row r="3394">
          <cell r="F3394" t="str">
            <v>HGC-Lib-26030637</v>
          </cell>
        </row>
        <row r="3395">
          <cell r="C3395" t="str">
            <v>PSM-ZM202512160005-0113</v>
          </cell>
        </row>
        <row r="3395">
          <cell r="F3395" t="str">
            <v>HGC-Lib-26030638</v>
          </cell>
        </row>
        <row r="3396">
          <cell r="C3396" t="str">
            <v>PSM-ZM202512160005-0113</v>
          </cell>
        </row>
        <row r="3396">
          <cell r="F3396" t="str">
            <v>HGC-Lib-26030639</v>
          </cell>
        </row>
        <row r="3397">
          <cell r="C3397" t="str">
            <v>PSM-ZM202512160005-0113</v>
          </cell>
        </row>
        <row r="3397">
          <cell r="F3397" t="str">
            <v>HGC-Lib-26030640</v>
          </cell>
        </row>
        <row r="3398">
          <cell r="C3398" t="str">
            <v>PSM-ZM202512160005-0113</v>
          </cell>
        </row>
        <row r="3398">
          <cell r="F3398" t="str">
            <v>HGC-Lib-26030641</v>
          </cell>
        </row>
        <row r="3399">
          <cell r="C3399" t="str">
            <v>PSM-ZM202512160005-0113</v>
          </cell>
        </row>
        <row r="3399">
          <cell r="F3399" t="str">
            <v>HGC-Lib-26030642</v>
          </cell>
        </row>
        <row r="3400">
          <cell r="C3400" t="str">
            <v>PSM-ZM202512160005-0113</v>
          </cell>
        </row>
        <row r="3400">
          <cell r="F3400" t="str">
            <v>HGC-Lib-26030643</v>
          </cell>
        </row>
        <row r="3401">
          <cell r="C3401" t="str">
            <v>PSM-ZM202512160005-0113</v>
          </cell>
        </row>
        <row r="3401">
          <cell r="F3401" t="str">
            <v>HGC-Lib-26030644</v>
          </cell>
        </row>
        <row r="3402">
          <cell r="C3402" t="str">
            <v>PSM-ZM202512160005-0113</v>
          </cell>
        </row>
        <row r="3402">
          <cell r="F3402" t="str">
            <v>HGC-Lib-26030645</v>
          </cell>
        </row>
        <row r="3403">
          <cell r="C3403" t="str">
            <v>PSM-ZM202512160005-0113</v>
          </cell>
        </row>
        <row r="3403">
          <cell r="F3403" t="str">
            <v>HGC-Lib-26030646</v>
          </cell>
        </row>
        <row r="3404">
          <cell r="C3404" t="str">
            <v>PSM-ZM202512160005-0113</v>
          </cell>
        </row>
        <row r="3404">
          <cell r="F3404" t="str">
            <v>HGC-Lib-26030647</v>
          </cell>
        </row>
        <row r="3405">
          <cell r="C3405" t="str">
            <v>PSM-ZM202512160005-0113</v>
          </cell>
        </row>
        <row r="3405">
          <cell r="F3405" t="str">
            <v>HGC-Lib-26030648</v>
          </cell>
        </row>
        <row r="3406">
          <cell r="C3406" t="str">
            <v>PSM-ZM202512160005-0113</v>
          </cell>
        </row>
        <row r="3406">
          <cell r="F3406" t="str">
            <v>HGC-Lib-26030649</v>
          </cell>
        </row>
        <row r="3407">
          <cell r="C3407" t="str">
            <v>PSM-ZM202512160005-0113</v>
          </cell>
        </row>
        <row r="3407">
          <cell r="F3407" t="str">
            <v>HGC-Lib-26030650</v>
          </cell>
        </row>
        <row r="3408">
          <cell r="C3408" t="str">
            <v>PSM-ZM202508060010-0155</v>
          </cell>
        </row>
        <row r="3408">
          <cell r="F3408" t="str">
            <v>HGC-Lib-26028584</v>
          </cell>
        </row>
        <row r="3409">
          <cell r="C3409" t="str">
            <v>PSM-ZM202508060010-0155</v>
          </cell>
        </row>
        <row r="3409">
          <cell r="F3409" t="str">
            <v>HGC-Lib-26028593</v>
          </cell>
        </row>
        <row r="3410">
          <cell r="C3410" t="str">
            <v>PSM-ZM202508060010-0155</v>
          </cell>
        </row>
        <row r="3410">
          <cell r="F3410" t="str">
            <v>HGC-Lib-26028594</v>
          </cell>
        </row>
        <row r="3411">
          <cell r="C3411" t="str">
            <v>PSM-ZM202508060010-0155</v>
          </cell>
        </row>
        <row r="3411">
          <cell r="F3411" t="str">
            <v>HGC-Lib-26028601</v>
          </cell>
        </row>
        <row r="3412">
          <cell r="C3412" t="str">
            <v>PSM-ZM202508060010-0155</v>
          </cell>
        </row>
        <row r="3412">
          <cell r="F3412" t="str">
            <v>HGC-Lib-26028607</v>
          </cell>
        </row>
        <row r="3413">
          <cell r="C3413" t="str">
            <v>PSM-ZM202508060010-0155</v>
          </cell>
        </row>
        <row r="3413">
          <cell r="F3413" t="str">
            <v>HGC-Lib-26028613</v>
          </cell>
        </row>
        <row r="3414">
          <cell r="C3414" t="str">
            <v>PSM-ZM202508060010-0155</v>
          </cell>
        </row>
        <row r="3414">
          <cell r="F3414" t="str">
            <v>HGC-Lib-26028755</v>
          </cell>
        </row>
        <row r="3415">
          <cell r="C3415" t="str">
            <v>PSM-ZM202508060010-0155</v>
          </cell>
        </row>
        <row r="3415">
          <cell r="F3415" t="str">
            <v>HGC-Lib-26028756</v>
          </cell>
        </row>
        <row r="3416">
          <cell r="C3416" t="str">
            <v>PSM-ZM202508060010-0155</v>
          </cell>
        </row>
        <row r="3416">
          <cell r="F3416" t="str">
            <v>HGC-Lib-26028757</v>
          </cell>
        </row>
        <row r="3417">
          <cell r="C3417" t="str">
            <v>PSM-ZM202508060010-0155</v>
          </cell>
        </row>
        <row r="3417">
          <cell r="F3417" t="str">
            <v>HGC-Lib-26028758</v>
          </cell>
        </row>
        <row r="3418">
          <cell r="C3418" t="str">
            <v>PSM-ZM202508060010-0155</v>
          </cell>
        </row>
        <row r="3418">
          <cell r="F3418" t="str">
            <v>HGC-Lib-26028759</v>
          </cell>
        </row>
        <row r="3419">
          <cell r="C3419" t="str">
            <v>PSM-ZM202508060010-0155</v>
          </cell>
        </row>
        <row r="3419">
          <cell r="F3419" t="str">
            <v>HGC-Lib-26028760</v>
          </cell>
        </row>
        <row r="3420">
          <cell r="C3420" t="str">
            <v>PSM-ZM202508060010-0155</v>
          </cell>
        </row>
        <row r="3420">
          <cell r="F3420" t="str">
            <v>HGC-Lib-26028761</v>
          </cell>
        </row>
        <row r="3421">
          <cell r="C3421" t="str">
            <v>PSM-ZM202508060010-0155</v>
          </cell>
        </row>
        <row r="3421">
          <cell r="F3421" t="str">
            <v>HGC-Lib-26028762</v>
          </cell>
        </row>
        <row r="3422">
          <cell r="C3422" t="str">
            <v>PSM-ZM202508060010-0155</v>
          </cell>
        </row>
        <row r="3422">
          <cell r="F3422" t="str">
            <v>HGC-Lib-26028626</v>
          </cell>
        </row>
        <row r="3423">
          <cell r="C3423" t="str">
            <v>PSM-ZM202508060010-0155</v>
          </cell>
        </row>
        <row r="3423">
          <cell r="F3423" t="str">
            <v>HGC-Lib-26028631</v>
          </cell>
        </row>
        <row r="3424">
          <cell r="C3424" t="str">
            <v>PSM-ZM202508060010-0155</v>
          </cell>
        </row>
        <row r="3424">
          <cell r="F3424" t="str">
            <v>HGC-Lib-26028634</v>
          </cell>
        </row>
        <row r="3425">
          <cell r="C3425" t="str">
            <v>PSM-ZM202508060010-0155</v>
          </cell>
        </row>
        <row r="3425">
          <cell r="F3425" t="str">
            <v>HGC-Lib-26028636</v>
          </cell>
        </row>
        <row r="3426">
          <cell r="C3426" t="str">
            <v>PSM-ZM202508060010-0155</v>
          </cell>
        </row>
        <row r="3426">
          <cell r="F3426" t="str">
            <v>HGC-Lib-26028641</v>
          </cell>
        </row>
        <row r="3427">
          <cell r="C3427" t="str">
            <v>PSM-ZM202508060010-0155</v>
          </cell>
        </row>
        <row r="3427">
          <cell r="F3427" t="str">
            <v>HGC-Lib-26028645</v>
          </cell>
        </row>
        <row r="3428">
          <cell r="C3428" t="str">
            <v>PSM-ZM202508060010-0155</v>
          </cell>
        </row>
        <row r="3428">
          <cell r="F3428" t="str">
            <v>HGC-Lib-26028650</v>
          </cell>
        </row>
        <row r="3429">
          <cell r="C3429" t="str">
            <v>PSM-ZM202508060010-0155</v>
          </cell>
        </row>
        <row r="3429">
          <cell r="F3429" t="str">
            <v>HGC-Lib-26028657</v>
          </cell>
        </row>
        <row r="3430">
          <cell r="C3430" t="str">
            <v>PSM-ZM202508060010-0155</v>
          </cell>
        </row>
        <row r="3430">
          <cell r="F3430" t="str">
            <v>HGC-Lib-26028658</v>
          </cell>
        </row>
        <row r="3431">
          <cell r="C3431" t="str">
            <v>PSM-ZM202508060010-0155</v>
          </cell>
        </row>
        <row r="3431">
          <cell r="F3431" t="str">
            <v>HGC-Lib-26028659</v>
          </cell>
        </row>
        <row r="3432">
          <cell r="C3432" t="str">
            <v>PSM-ZM202508060010-0155</v>
          </cell>
        </row>
        <row r="3432">
          <cell r="F3432" t="str">
            <v>HGC-Lib-26028660</v>
          </cell>
        </row>
        <row r="3433">
          <cell r="C3433" t="str">
            <v>PSM-ZM202508060010-0155</v>
          </cell>
        </row>
        <row r="3433">
          <cell r="F3433" t="str">
            <v>HGC-Lib-26028661</v>
          </cell>
        </row>
        <row r="3434">
          <cell r="C3434" t="str">
            <v>PSM-ZM202508060010-0155</v>
          </cell>
        </row>
        <row r="3434">
          <cell r="F3434" t="str">
            <v>HGC-Lib-26028662</v>
          </cell>
        </row>
        <row r="3435">
          <cell r="C3435" t="str">
            <v>PSM-ZM202508060010-0155</v>
          </cell>
        </row>
        <row r="3435">
          <cell r="F3435" t="str">
            <v>HGC-Lib-26028663</v>
          </cell>
        </row>
        <row r="3436">
          <cell r="C3436" t="str">
            <v>PSM-ZM202508060010-0155</v>
          </cell>
        </row>
        <row r="3436">
          <cell r="F3436" t="str">
            <v>HGC-Lib-26028665</v>
          </cell>
        </row>
        <row r="3437">
          <cell r="C3437" t="str">
            <v>PSM-ZM202508060010-0155</v>
          </cell>
        </row>
        <row r="3437">
          <cell r="F3437" t="str">
            <v>HGC-Lib-26028668</v>
          </cell>
        </row>
        <row r="3438">
          <cell r="C3438" t="str">
            <v>PSM-ZM202508060010-0155</v>
          </cell>
        </row>
        <row r="3438">
          <cell r="F3438" t="str">
            <v>HGC-Lib-26028669</v>
          </cell>
        </row>
        <row r="3439">
          <cell r="C3439" t="str">
            <v>PSM-ZM202508060010-0155</v>
          </cell>
        </row>
        <row r="3439">
          <cell r="F3439" t="str">
            <v>HGC-Lib-26028763</v>
          </cell>
        </row>
        <row r="3440">
          <cell r="C3440" t="str">
            <v>PSM-ZM202508060010-0155</v>
          </cell>
        </row>
        <row r="3440">
          <cell r="F3440" t="str">
            <v>HGC-Lib-26028672</v>
          </cell>
        </row>
        <row r="3441">
          <cell r="C3441" t="str">
            <v>PSM-ZM202508060010-0155</v>
          </cell>
        </row>
        <row r="3441">
          <cell r="F3441" t="str">
            <v>HGC-Lib-26028673</v>
          </cell>
        </row>
        <row r="3442">
          <cell r="C3442" t="str">
            <v>PSM-ZM202508060010-0155</v>
          </cell>
        </row>
        <row r="3442">
          <cell r="F3442" t="str">
            <v>HGC-Lib-26028681</v>
          </cell>
        </row>
        <row r="3443">
          <cell r="C3443" t="str">
            <v>PSM-ZM202508060010-0155</v>
          </cell>
        </row>
        <row r="3443">
          <cell r="F3443" t="str">
            <v>HGC-Lib-26028684</v>
          </cell>
        </row>
        <row r="3444">
          <cell r="C3444" t="str">
            <v>PSM-ZM202508060010-0155</v>
          </cell>
        </row>
        <row r="3444">
          <cell r="F3444" t="str">
            <v>HGC-Lib-26028687</v>
          </cell>
        </row>
        <row r="3445">
          <cell r="C3445" t="str">
            <v>PSM-ZM202508060010-0155</v>
          </cell>
        </row>
        <row r="3445">
          <cell r="F3445" t="str">
            <v>HGC-Lib-26028718</v>
          </cell>
        </row>
        <row r="3446">
          <cell r="C3446" t="str">
            <v>PSM-ZM202508060010-0155</v>
          </cell>
        </row>
        <row r="3446">
          <cell r="F3446" t="str">
            <v>HGC-Lib-26028727</v>
          </cell>
        </row>
        <row r="3447">
          <cell r="C3447" t="str">
            <v>HGC20250318003-0018</v>
          </cell>
        </row>
        <row r="3447">
          <cell r="F3447" t="str">
            <v>HGC-Lib-26030675</v>
          </cell>
        </row>
        <row r="3448">
          <cell r="C3448" t="str">
            <v>HGC20250318003-0018</v>
          </cell>
        </row>
        <row r="3448">
          <cell r="F3448" t="str">
            <v>HGC-Lib-26030676</v>
          </cell>
        </row>
        <row r="3449">
          <cell r="C3449" t="str">
            <v>HGC20250318003-0018</v>
          </cell>
        </row>
        <row r="3449">
          <cell r="F3449" t="str">
            <v>HGC-Lib-26030677</v>
          </cell>
        </row>
        <row r="3450">
          <cell r="C3450" t="str">
            <v>HGC20250318003-0018</v>
          </cell>
        </row>
        <row r="3450">
          <cell r="F3450" t="str">
            <v>HGC-Lib-26030678</v>
          </cell>
        </row>
        <row r="3451">
          <cell r="C3451" t="str">
            <v>HGC20250318003-0018</v>
          </cell>
        </row>
        <row r="3451">
          <cell r="F3451" t="str">
            <v>HGC-Lib-26030679</v>
          </cell>
        </row>
        <row r="3452">
          <cell r="C3452" t="str">
            <v>HGC20250318003-0018</v>
          </cell>
        </row>
        <row r="3452">
          <cell r="F3452" t="str">
            <v>HGC-Lib-26030680</v>
          </cell>
        </row>
        <row r="3453">
          <cell r="C3453" t="str">
            <v>HGC20250318003-0018</v>
          </cell>
        </row>
        <row r="3453">
          <cell r="F3453" t="str">
            <v>HGC-Lib-26030681</v>
          </cell>
        </row>
        <row r="3454">
          <cell r="C3454" t="str">
            <v>HGC20250318003-0018</v>
          </cell>
        </row>
        <row r="3454">
          <cell r="F3454" t="str">
            <v>HGC-Lib-26030682</v>
          </cell>
        </row>
        <row r="3455">
          <cell r="C3455" t="str">
            <v>PSM-ZM202512160005-0114</v>
          </cell>
        </row>
        <row r="3455">
          <cell r="F3455" t="str">
            <v>HGC-Lib-26030692</v>
          </cell>
        </row>
        <row r="3456">
          <cell r="C3456" t="str">
            <v>PSM-ZM202512160005-0114</v>
          </cell>
        </row>
        <row r="3456">
          <cell r="F3456" t="str">
            <v>HGC-Lib-26030693</v>
          </cell>
        </row>
        <row r="3457">
          <cell r="C3457" t="str">
            <v>PSM-ZM202512160005-0114</v>
          </cell>
        </row>
        <row r="3457">
          <cell r="F3457" t="str">
            <v>HGC-Lib-26030694</v>
          </cell>
        </row>
        <row r="3458">
          <cell r="C3458" t="str">
            <v>PSM-ZM202512160005-0114</v>
          </cell>
        </row>
        <row r="3458">
          <cell r="F3458" t="str">
            <v>HGC-Lib-26030695</v>
          </cell>
        </row>
        <row r="3459">
          <cell r="C3459" t="str">
            <v>PSM-ZM202512160005-0114</v>
          </cell>
        </row>
        <row r="3459">
          <cell r="F3459" t="str">
            <v>HGC-Lib-26030696</v>
          </cell>
        </row>
        <row r="3460">
          <cell r="C3460" t="str">
            <v>PSM-ZM202512160005-0114</v>
          </cell>
        </row>
        <row r="3460">
          <cell r="F3460" t="str">
            <v>HGC-Lib-26030697</v>
          </cell>
        </row>
        <row r="3461">
          <cell r="C3461" t="str">
            <v>PSM-ZM202512160005-0114</v>
          </cell>
        </row>
        <row r="3461">
          <cell r="F3461" t="str">
            <v>HGC-Lib-26030698</v>
          </cell>
        </row>
        <row r="3462">
          <cell r="C3462" t="str">
            <v>PSM-ZM202512160005-0114</v>
          </cell>
        </row>
        <row r="3462">
          <cell r="F3462" t="str">
            <v>HGC-Lib-26030699</v>
          </cell>
        </row>
        <row r="3463">
          <cell r="C3463" t="str">
            <v>PSM-ZM202512160005-0114</v>
          </cell>
        </row>
        <row r="3463">
          <cell r="F3463" t="str">
            <v>HGC-Lib-26030700</v>
          </cell>
        </row>
        <row r="3464">
          <cell r="C3464" t="str">
            <v>PSM-ZM202512160005-0114</v>
          </cell>
        </row>
        <row r="3464">
          <cell r="F3464" t="str">
            <v>HGC-Lib-26030701</v>
          </cell>
        </row>
        <row r="3465">
          <cell r="C3465" t="str">
            <v>PSM-ZM202512190008-0002</v>
          </cell>
        </row>
        <row r="3465">
          <cell r="F3465" t="str">
            <v>HGC-Lib-26030702</v>
          </cell>
        </row>
        <row r="3466">
          <cell r="C3466" t="str">
            <v>PSM-ZM202512190008-0002</v>
          </cell>
        </row>
        <row r="3466">
          <cell r="F3466" t="str">
            <v>HGC-Lib-26030703</v>
          </cell>
        </row>
        <row r="3467">
          <cell r="C3467" t="str">
            <v>PSM-ZM202512190008-0002</v>
          </cell>
        </row>
        <row r="3467">
          <cell r="F3467" t="str">
            <v>HGC-Lib-26030704</v>
          </cell>
        </row>
        <row r="3468">
          <cell r="C3468" t="str">
            <v>PSM-ZM202512190008-0002</v>
          </cell>
        </row>
        <row r="3468">
          <cell r="F3468" t="str">
            <v>HGC-Lib-26030705</v>
          </cell>
        </row>
        <row r="3469">
          <cell r="C3469" t="str">
            <v>PSM-ZM202512190008-0002</v>
          </cell>
        </row>
        <row r="3469">
          <cell r="F3469" t="str">
            <v>HGC-Lib-26030706</v>
          </cell>
        </row>
        <row r="3470">
          <cell r="C3470" t="str">
            <v>PSM-ZM202512190008-0002</v>
          </cell>
        </row>
        <row r="3470">
          <cell r="F3470" t="str">
            <v>HGC-Lib-26030707</v>
          </cell>
        </row>
        <row r="3471">
          <cell r="C3471" t="str">
            <v>PSM-ZM202512190008-0002</v>
          </cell>
        </row>
        <row r="3471">
          <cell r="F3471" t="str">
            <v>HGC-Lib-26030708</v>
          </cell>
        </row>
        <row r="3472">
          <cell r="C3472" t="str">
            <v>PSM-ZM202512190008-0002</v>
          </cell>
        </row>
        <row r="3472">
          <cell r="F3472" t="str">
            <v>HGC-Lib-26030709</v>
          </cell>
        </row>
        <row r="3473">
          <cell r="C3473" t="str">
            <v>PSM-ZM202512190008-0002</v>
          </cell>
        </row>
        <row r="3473">
          <cell r="F3473" t="str">
            <v>HGC-Lib-26030710</v>
          </cell>
        </row>
        <row r="3474">
          <cell r="C3474" t="str">
            <v>PSM-ZM202512190008-0002</v>
          </cell>
        </row>
        <row r="3474">
          <cell r="F3474" t="str">
            <v>HGC-Lib-26030711</v>
          </cell>
        </row>
        <row r="3475">
          <cell r="C3475" t="str">
            <v>PSM-ZM202512190008-0002</v>
          </cell>
        </row>
        <row r="3475">
          <cell r="F3475" t="str">
            <v>HGC-Lib-26030712</v>
          </cell>
        </row>
        <row r="3476">
          <cell r="C3476" t="str">
            <v>PSM-ZM202512190008-0002</v>
          </cell>
        </row>
        <row r="3476">
          <cell r="F3476" t="str">
            <v>HGC-Lib-26030713</v>
          </cell>
        </row>
        <row r="3477">
          <cell r="C3477" t="str">
            <v>PSM-ZM202512190008-0002</v>
          </cell>
        </row>
        <row r="3477">
          <cell r="F3477" t="str">
            <v>HGC-Lib-26030714</v>
          </cell>
        </row>
        <row r="3478">
          <cell r="C3478" t="str">
            <v>PSM-ZM202512190008-0002</v>
          </cell>
        </row>
        <row r="3478">
          <cell r="F3478" t="str">
            <v>HGC-Lib-26030715</v>
          </cell>
        </row>
        <row r="3479">
          <cell r="C3479" t="str">
            <v>HGC20250418008-0035</v>
          </cell>
        </row>
        <row r="3479">
          <cell r="F3479" t="str">
            <v>HGC-POOL-26030716</v>
          </cell>
        </row>
        <row r="3480">
          <cell r="C3480" t="str">
            <v>HGC20250418008-0035</v>
          </cell>
        </row>
        <row r="3480">
          <cell r="F3480" t="str">
            <v>HGC-Lib-26030717</v>
          </cell>
        </row>
        <row r="3481">
          <cell r="C3481" t="str">
            <v>HGC20250418008-0035</v>
          </cell>
        </row>
        <row r="3481">
          <cell r="F3481" t="str">
            <v>HGC-Lib-26030718</v>
          </cell>
        </row>
        <row r="3482">
          <cell r="C3482" t="str">
            <v>HGC20250418008-0035</v>
          </cell>
        </row>
        <row r="3482">
          <cell r="F3482" t="str">
            <v>HGC-Lib-26030719</v>
          </cell>
        </row>
        <row r="3483">
          <cell r="C3483" t="str">
            <v>HGC20250418008-0035</v>
          </cell>
        </row>
        <row r="3483">
          <cell r="F3483" t="str">
            <v>HGC-Lib-26030720</v>
          </cell>
        </row>
        <row r="3484">
          <cell r="C3484" t="str">
            <v>PSM-ZM202509250009-0028</v>
          </cell>
        </row>
        <row r="3484">
          <cell r="F3484" t="str">
            <v>HGC-Lib-26030721</v>
          </cell>
        </row>
        <row r="3485">
          <cell r="C3485" t="str">
            <v>PSM-ZM202509250009-0028</v>
          </cell>
        </row>
        <row r="3485">
          <cell r="F3485" t="str">
            <v>HGC-Lib-26030722</v>
          </cell>
        </row>
        <row r="3486">
          <cell r="C3486" t="str">
            <v>PSM-ZM202509250009-0028</v>
          </cell>
        </row>
        <row r="3486">
          <cell r="F3486" t="str">
            <v>HGC-Lib-26030723</v>
          </cell>
        </row>
        <row r="3487">
          <cell r="C3487" t="str">
            <v>PSM-ZM202509250009-0028</v>
          </cell>
        </row>
        <row r="3487">
          <cell r="F3487" t="str">
            <v>HGC-Lib-26030724</v>
          </cell>
        </row>
        <row r="3488">
          <cell r="C3488" t="str">
            <v>PSM-ZM202509250009-0028</v>
          </cell>
        </row>
        <row r="3488">
          <cell r="F3488" t="str">
            <v>HGC-Lib-26030725</v>
          </cell>
        </row>
        <row r="3489">
          <cell r="C3489" t="str">
            <v>PSM-ZM202509250009-0028</v>
          </cell>
        </row>
        <row r="3489">
          <cell r="F3489" t="str">
            <v>HGC-Lib-26030726</v>
          </cell>
        </row>
        <row r="3490">
          <cell r="C3490" t="str">
            <v>PSM-ZM202603030004-0002</v>
          </cell>
        </row>
        <row r="3490">
          <cell r="F3490" t="str">
            <v>HGC-Lib-26030727</v>
          </cell>
        </row>
        <row r="3491">
          <cell r="C3491" t="str">
            <v>PSM-ZM202603030004-0002</v>
          </cell>
        </row>
        <row r="3491">
          <cell r="F3491" t="str">
            <v>HGC-Lib-26030728</v>
          </cell>
        </row>
        <row r="3492">
          <cell r="C3492" t="str">
            <v>PSM-ZM202512160005-0115</v>
          </cell>
        </row>
        <row r="3492">
          <cell r="F3492" t="str">
            <v>HGC-Lib-26030729</v>
          </cell>
        </row>
        <row r="3493">
          <cell r="C3493" t="str">
            <v>PSM-ZM202512160005-0115</v>
          </cell>
        </row>
        <row r="3493">
          <cell r="F3493" t="str">
            <v>HGC-Lib-26030730</v>
          </cell>
        </row>
        <row r="3494">
          <cell r="C3494" t="str">
            <v>PSM-ZM202512160005-0115</v>
          </cell>
        </row>
        <row r="3494">
          <cell r="F3494" t="str">
            <v>HGC-Lib-26030731</v>
          </cell>
        </row>
        <row r="3495">
          <cell r="C3495" t="str">
            <v>PSM-ZM202512160005-0115</v>
          </cell>
        </row>
        <row r="3495">
          <cell r="F3495" t="str">
            <v>HGC-Lib-26030732</v>
          </cell>
        </row>
        <row r="3496">
          <cell r="C3496" t="str">
            <v>PSM-ZM202512160005-0115</v>
          </cell>
        </row>
        <row r="3496">
          <cell r="F3496" t="str">
            <v>HGC-Lib-26030733</v>
          </cell>
        </row>
        <row r="3497">
          <cell r="C3497" t="str">
            <v>PSM-ZM202512160005-0115</v>
          </cell>
        </row>
        <row r="3497">
          <cell r="F3497" t="str">
            <v>HGC-Lib-26030734</v>
          </cell>
        </row>
        <row r="3498">
          <cell r="C3498" t="str">
            <v>PSM-ZM202512160005-0115</v>
          </cell>
        </row>
        <row r="3498">
          <cell r="F3498" t="str">
            <v>HGC-Lib-26030735</v>
          </cell>
        </row>
        <row r="3499">
          <cell r="C3499" t="str">
            <v>PSM-ZM202512160005-0116</v>
          </cell>
        </row>
        <row r="3499">
          <cell r="F3499" t="str">
            <v>HGC-Lib-26030736</v>
          </cell>
        </row>
        <row r="3500">
          <cell r="C3500" t="str">
            <v>PSM-ZM202512160005-0116</v>
          </cell>
        </row>
        <row r="3500">
          <cell r="F3500" t="str">
            <v>HGC-Lib-26030737</v>
          </cell>
        </row>
        <row r="3501">
          <cell r="C3501" t="str">
            <v>PSM-ZM202512160005-0116</v>
          </cell>
        </row>
        <row r="3501">
          <cell r="F3501" t="str">
            <v>HGC-Lib-26030738</v>
          </cell>
        </row>
        <row r="3502">
          <cell r="C3502" t="str">
            <v>PSM-ZM202512160005-0116</v>
          </cell>
        </row>
        <row r="3502">
          <cell r="F3502" t="str">
            <v>HGC-Lib-26030739</v>
          </cell>
        </row>
        <row r="3503">
          <cell r="C3503" t="str">
            <v>PSM-ZM202512160005-0116</v>
          </cell>
        </row>
        <row r="3503">
          <cell r="F3503" t="str">
            <v>HGC-Lib-26030740</v>
          </cell>
        </row>
        <row r="3504">
          <cell r="C3504" t="str">
            <v>PSM-ZM202512160005-0116</v>
          </cell>
        </row>
        <row r="3504">
          <cell r="F3504" t="str">
            <v>HGC-Lib-26030741</v>
          </cell>
        </row>
        <row r="3505">
          <cell r="C3505" t="str">
            <v>PSM-ZM202512160005-0116</v>
          </cell>
        </row>
        <row r="3505">
          <cell r="F3505" t="str">
            <v>HGC-Lib-26030742</v>
          </cell>
        </row>
        <row r="3506">
          <cell r="C3506" t="str">
            <v>PSM-ZM202512160005-0116</v>
          </cell>
        </row>
        <row r="3506">
          <cell r="F3506" t="str">
            <v>HGC-Lib-26030743</v>
          </cell>
        </row>
        <row r="3507">
          <cell r="C3507" t="str">
            <v>PSM-ZM202512160005-0116</v>
          </cell>
        </row>
        <row r="3507">
          <cell r="F3507" t="str">
            <v>HGC-Lib-26030744</v>
          </cell>
        </row>
        <row r="3508">
          <cell r="C3508" t="str">
            <v>PSM-ZM202512160005-0116</v>
          </cell>
        </row>
        <row r="3508">
          <cell r="F3508" t="str">
            <v>HGC-Lib-26030745</v>
          </cell>
        </row>
        <row r="3509">
          <cell r="C3509" t="str">
            <v>PSM-ZM202512160005-0116</v>
          </cell>
        </row>
        <row r="3509">
          <cell r="F3509" t="str">
            <v>HGC-Lib-26030746</v>
          </cell>
        </row>
        <row r="3510">
          <cell r="C3510" t="str">
            <v>PSM-ZM202512160005-0116</v>
          </cell>
        </row>
        <row r="3510">
          <cell r="F3510" t="str">
            <v>HGC-Lib-26030747</v>
          </cell>
        </row>
        <row r="3511">
          <cell r="C3511" t="str">
            <v>PSM-ZM202512160005-0116</v>
          </cell>
        </row>
        <row r="3511">
          <cell r="F3511" t="str">
            <v>HGC-Lib-26030748</v>
          </cell>
        </row>
        <row r="3512">
          <cell r="C3512" t="str">
            <v>PSM-ZM202512160005-0116</v>
          </cell>
        </row>
        <row r="3512">
          <cell r="F3512" t="str">
            <v>HGC-Lib-26030749</v>
          </cell>
        </row>
        <row r="3513">
          <cell r="C3513" t="str">
            <v>PSM-ZM202511250021-0006</v>
          </cell>
        </row>
        <row r="3513">
          <cell r="F3513" t="str">
            <v>HGC-Lib-26030750</v>
          </cell>
        </row>
        <row r="3514">
          <cell r="C3514" t="str">
            <v>PSM-ZM202601080013-0002</v>
          </cell>
        </row>
        <row r="3514">
          <cell r="F3514" t="str">
            <v>HGC-Lib-26030751</v>
          </cell>
        </row>
        <row r="3515">
          <cell r="C3515" t="str">
            <v>PSM-ZM202601080013-0002</v>
          </cell>
        </row>
        <row r="3515">
          <cell r="F3515" t="str">
            <v>HGC-Lib-26030752</v>
          </cell>
        </row>
        <row r="3516">
          <cell r="C3516" t="str">
            <v>PSM-ZM202506270006-0026</v>
          </cell>
        </row>
        <row r="3516">
          <cell r="F3516" t="str">
            <v>HGC-Lib-26030753</v>
          </cell>
        </row>
        <row r="3517">
          <cell r="C3517" t="str">
            <v>PSM-ZM202506270006-0026</v>
          </cell>
        </row>
        <row r="3517">
          <cell r="F3517" t="str">
            <v>HGC-Lib-26030754</v>
          </cell>
        </row>
        <row r="3518">
          <cell r="C3518" t="str">
            <v>PSM-ZM202506270006-0026</v>
          </cell>
        </row>
        <row r="3518">
          <cell r="F3518" t="str">
            <v>HGC-Lib-26030755</v>
          </cell>
        </row>
        <row r="3519">
          <cell r="C3519" t="str">
            <v>PSM-ZM202506270006-0027</v>
          </cell>
        </row>
        <row r="3519">
          <cell r="F3519" t="str">
            <v>HGC-Lib-26030814</v>
          </cell>
        </row>
        <row r="3520">
          <cell r="C3520" t="str">
            <v>PSM-ZM202506270006-0027</v>
          </cell>
        </row>
        <row r="3520">
          <cell r="F3520" t="str">
            <v>HGC-Lib-26030815</v>
          </cell>
        </row>
        <row r="3521">
          <cell r="C3521" t="str">
            <v>PSM-ZM202509120012-0012</v>
          </cell>
        </row>
        <row r="3521">
          <cell r="F3521" t="str">
            <v>HGC-Lib-26030918</v>
          </cell>
        </row>
        <row r="3522">
          <cell r="C3522" t="str">
            <v>PSM-ZM202509120012-0012</v>
          </cell>
        </row>
        <row r="3522">
          <cell r="F3522" t="str">
            <v>HGC-Lib-26030919</v>
          </cell>
        </row>
        <row r="3523">
          <cell r="C3523" t="str">
            <v>PSM-ZM202509120012-0012</v>
          </cell>
        </row>
        <row r="3523">
          <cell r="F3523" t="str">
            <v>HGC-Lib-26030920</v>
          </cell>
        </row>
        <row r="3524">
          <cell r="C3524" t="str">
            <v>PSM-ZM202509120012-0012</v>
          </cell>
        </row>
        <row r="3524">
          <cell r="F3524" t="str">
            <v>HGC-Lib-26030921</v>
          </cell>
        </row>
        <row r="3525">
          <cell r="C3525" t="str">
            <v>PSM-ZM202509120012-0012</v>
          </cell>
        </row>
        <row r="3525">
          <cell r="F3525" t="str">
            <v>HGC-Lib-26030922</v>
          </cell>
        </row>
        <row r="3526">
          <cell r="C3526" t="str">
            <v>PSM-ZM202509120012-0012</v>
          </cell>
        </row>
        <row r="3526">
          <cell r="F3526" t="str">
            <v>HGC-Lib-26030923</v>
          </cell>
        </row>
        <row r="3527">
          <cell r="C3527" t="str">
            <v>PSM-ZM202601210011-0043</v>
          </cell>
        </row>
        <row r="3527">
          <cell r="F3527" t="str">
            <v>HGC-Lib-26030924</v>
          </cell>
        </row>
        <row r="3528">
          <cell r="C3528" t="str">
            <v>PSM-ZM202601210011-0043</v>
          </cell>
        </row>
        <row r="3528">
          <cell r="F3528" t="str">
            <v>HGC-Lib-26030925</v>
          </cell>
        </row>
        <row r="3529">
          <cell r="C3529" t="str">
            <v>PSM-ZM202601210011-0043</v>
          </cell>
        </row>
        <row r="3529">
          <cell r="F3529" t="str">
            <v>HGC-Lib-26030926</v>
          </cell>
        </row>
        <row r="3530">
          <cell r="C3530" t="str">
            <v>PSM-ZM202601210011-0043</v>
          </cell>
        </row>
        <row r="3530">
          <cell r="F3530" t="str">
            <v>HGC-Lib-26030927</v>
          </cell>
        </row>
        <row r="3531">
          <cell r="C3531" t="str">
            <v>PSM-ZM202601210011-0043</v>
          </cell>
        </row>
        <row r="3531">
          <cell r="F3531" t="str">
            <v>HGC-Lib-26030928</v>
          </cell>
        </row>
        <row r="3532">
          <cell r="C3532" t="str">
            <v>PSM-ZM202601210011-0043</v>
          </cell>
        </row>
        <row r="3532">
          <cell r="F3532" t="str">
            <v>HGC-Lib-26030929</v>
          </cell>
        </row>
        <row r="3533">
          <cell r="C3533" t="str">
            <v>PSM-ZM202601210011-0043</v>
          </cell>
        </row>
        <row r="3533">
          <cell r="F3533" t="str">
            <v>HGC-Lib-26030930</v>
          </cell>
        </row>
        <row r="3534">
          <cell r="C3534" t="str">
            <v>PSM-ZM202601210011-0043</v>
          </cell>
        </row>
        <row r="3534">
          <cell r="F3534" t="str">
            <v>HGC-Lib-26030931</v>
          </cell>
        </row>
        <row r="3535">
          <cell r="C3535" t="str">
            <v>PSM-ZM202601210011-0043</v>
          </cell>
        </row>
        <row r="3535">
          <cell r="F3535" t="str">
            <v>HGC-Lib-26030932</v>
          </cell>
        </row>
        <row r="3536">
          <cell r="C3536" t="str">
            <v>PSM-ZM202601210011-0043</v>
          </cell>
        </row>
        <row r="3536">
          <cell r="F3536" t="str">
            <v>HGC-Lib-26030933</v>
          </cell>
        </row>
        <row r="3537">
          <cell r="C3537" t="str">
            <v>PSM-ZM202601210011-0043</v>
          </cell>
        </row>
        <row r="3537">
          <cell r="F3537" t="str">
            <v>HGC-Lib-26030934</v>
          </cell>
        </row>
        <row r="3538">
          <cell r="C3538" t="str">
            <v>PSM-ZM202601210011-0043</v>
          </cell>
        </row>
        <row r="3538">
          <cell r="F3538" t="str">
            <v>HGC-Lib-26030935</v>
          </cell>
        </row>
        <row r="3539">
          <cell r="C3539" t="str">
            <v>PSM-ZM202601210011-0043</v>
          </cell>
        </row>
        <row r="3539">
          <cell r="F3539" t="str">
            <v>HGC-Lib-26030936</v>
          </cell>
        </row>
        <row r="3540">
          <cell r="C3540" t="str">
            <v>PSM-ZM202601210011-0043</v>
          </cell>
        </row>
        <row r="3540">
          <cell r="F3540" t="str">
            <v>HGC-Lib-26030937</v>
          </cell>
        </row>
        <row r="3541">
          <cell r="C3541" t="str">
            <v>PSM-ZM202601210011-0043</v>
          </cell>
        </row>
        <row r="3541">
          <cell r="F3541" t="str">
            <v>HGC-Lib-26030938</v>
          </cell>
        </row>
        <row r="3542">
          <cell r="C3542" t="str">
            <v>PSM-ZM202601210011-0043</v>
          </cell>
        </row>
        <row r="3542">
          <cell r="F3542" t="str">
            <v>HGC-Lib-26030939</v>
          </cell>
        </row>
        <row r="3543">
          <cell r="C3543" t="str">
            <v>PSM-ZM202601210011-0043</v>
          </cell>
        </row>
        <row r="3543">
          <cell r="F3543" t="str">
            <v>HGC-Lib-26030940</v>
          </cell>
        </row>
        <row r="3544">
          <cell r="C3544" t="str">
            <v>PSM-ZM202601210011-0043</v>
          </cell>
        </row>
        <row r="3544">
          <cell r="F3544" t="str">
            <v>HGC-Lib-26030941</v>
          </cell>
        </row>
        <row r="3545">
          <cell r="C3545" t="str">
            <v>PSM-ZM202601210011-0043</v>
          </cell>
        </row>
        <row r="3545">
          <cell r="F3545" t="str">
            <v>HGC-Lib-26030942</v>
          </cell>
        </row>
        <row r="3546">
          <cell r="C3546" t="str">
            <v>PSM-ZM202601210011-0043</v>
          </cell>
        </row>
        <row r="3546">
          <cell r="F3546" t="str">
            <v>HGC-Lib-26030943</v>
          </cell>
        </row>
        <row r="3547">
          <cell r="C3547" t="str">
            <v>PSM-ZM202601210011-0043</v>
          </cell>
        </row>
        <row r="3547">
          <cell r="F3547" t="str">
            <v>HGC-Lib-26030944</v>
          </cell>
        </row>
        <row r="3548">
          <cell r="C3548" t="str">
            <v>PSM-ZM202601210011-0043</v>
          </cell>
        </row>
        <row r="3548">
          <cell r="F3548" t="str">
            <v>HGC-Lib-26030945</v>
          </cell>
        </row>
        <row r="3549">
          <cell r="C3549" t="str">
            <v>PSM-ZM202601210011-0043</v>
          </cell>
        </row>
        <row r="3549">
          <cell r="F3549" t="str">
            <v>HGC-Lib-26030946</v>
          </cell>
        </row>
        <row r="3550">
          <cell r="C3550" t="str">
            <v>PSM-ZM202601210011-0043</v>
          </cell>
        </row>
        <row r="3550">
          <cell r="F3550" t="str">
            <v>HGC-Lib-26030947</v>
          </cell>
        </row>
        <row r="3551">
          <cell r="C3551" t="str">
            <v>PSM-ZM202601210011-0043</v>
          </cell>
        </row>
        <row r="3551">
          <cell r="F3551" t="str">
            <v>HGC-Lib-26030948</v>
          </cell>
        </row>
        <row r="3552">
          <cell r="C3552" t="str">
            <v>PSM-ZM202601210011-0043</v>
          </cell>
        </row>
        <row r="3552">
          <cell r="F3552" t="str">
            <v>HGC-Lib-26030949</v>
          </cell>
        </row>
        <row r="3553">
          <cell r="C3553" t="str">
            <v>PSM-ZM202601210011-0043</v>
          </cell>
        </row>
        <row r="3553">
          <cell r="F3553" t="str">
            <v>HGC-Lib-26030950</v>
          </cell>
        </row>
        <row r="3554">
          <cell r="C3554" t="str">
            <v>PSM-ZM202601210011-0043</v>
          </cell>
        </row>
        <row r="3554">
          <cell r="F3554" t="str">
            <v>HGC-Lib-26030951</v>
          </cell>
        </row>
        <row r="3555">
          <cell r="C3555" t="str">
            <v>PSM-ZM202601210011-0043</v>
          </cell>
        </row>
        <row r="3555">
          <cell r="F3555" t="str">
            <v>HGC-Lib-26030952</v>
          </cell>
        </row>
        <row r="3556">
          <cell r="C3556" t="str">
            <v>PSM-ZM202601210011-0043</v>
          </cell>
        </row>
        <row r="3556">
          <cell r="F3556" t="str">
            <v>HGC-Lib-26030953</v>
          </cell>
        </row>
        <row r="3557">
          <cell r="C3557" t="str">
            <v>PSM-ZM202601210011-0043</v>
          </cell>
        </row>
        <row r="3557">
          <cell r="F3557" t="str">
            <v>HGC-Lib-26030954</v>
          </cell>
        </row>
        <row r="3558">
          <cell r="C3558" t="str">
            <v>PSM-ZM202601210011-0043</v>
          </cell>
        </row>
        <row r="3558">
          <cell r="F3558" t="str">
            <v>HGC-Lib-26030955</v>
          </cell>
        </row>
        <row r="3559">
          <cell r="C3559" t="str">
            <v>PSM-ZM202601210011-0043</v>
          </cell>
        </row>
        <row r="3559">
          <cell r="F3559" t="str">
            <v>HGC-Lib-26030956</v>
          </cell>
        </row>
        <row r="3560">
          <cell r="C3560" t="str">
            <v>PSM-ZM202601210011-0043</v>
          </cell>
        </row>
        <row r="3560">
          <cell r="F3560" t="str">
            <v>HGC-Lib-26030957</v>
          </cell>
        </row>
        <row r="3561">
          <cell r="C3561" t="str">
            <v>PSM-ZM202601210011-0043</v>
          </cell>
        </row>
        <row r="3561">
          <cell r="F3561" t="str">
            <v>HGC-Lib-26030958</v>
          </cell>
        </row>
        <row r="3562">
          <cell r="C3562" t="str">
            <v>PSM-ZM202601210011-0043</v>
          </cell>
        </row>
        <row r="3562">
          <cell r="F3562" t="str">
            <v>HGC-Lib-26030959</v>
          </cell>
        </row>
        <row r="3563">
          <cell r="C3563" t="str">
            <v>PSM-ZM202601210011-0043</v>
          </cell>
        </row>
        <row r="3563">
          <cell r="F3563" t="str">
            <v>HGC-Lib-26030960</v>
          </cell>
        </row>
        <row r="3564">
          <cell r="C3564" t="str">
            <v>PSM-ZM202601210011-0044</v>
          </cell>
        </row>
        <row r="3564">
          <cell r="F3564" t="str">
            <v>HGC-Lib-26030961</v>
          </cell>
        </row>
        <row r="3565">
          <cell r="C3565" t="str">
            <v>PSM-ZM202601210011-0044</v>
          </cell>
        </row>
        <row r="3565">
          <cell r="F3565" t="str">
            <v>HGC-Lib-26030962</v>
          </cell>
        </row>
        <row r="3566">
          <cell r="C3566" t="str">
            <v>PSM-ZM202601210011-0044</v>
          </cell>
        </row>
        <row r="3566">
          <cell r="F3566" t="str">
            <v>HGC-Lib-26030963</v>
          </cell>
        </row>
        <row r="3567">
          <cell r="C3567" t="str">
            <v>PSM-ZM202601210011-0044</v>
          </cell>
        </row>
        <row r="3567">
          <cell r="F3567" t="str">
            <v>HGC-Lib-26030964</v>
          </cell>
        </row>
        <row r="3568">
          <cell r="C3568" t="str">
            <v>PSM-ZM202601210011-0044</v>
          </cell>
        </row>
        <row r="3568">
          <cell r="F3568" t="str">
            <v>HGC-Lib-26030965</v>
          </cell>
        </row>
        <row r="3569">
          <cell r="C3569" t="str">
            <v>PSM-ZM202601210011-0044</v>
          </cell>
        </row>
        <row r="3569">
          <cell r="F3569" t="str">
            <v>HGC-Lib-26030966</v>
          </cell>
        </row>
        <row r="3570">
          <cell r="C3570" t="str">
            <v>PSM-ZM202601210011-0044</v>
          </cell>
        </row>
        <row r="3570">
          <cell r="F3570" t="str">
            <v>HGC-Lib-26030967</v>
          </cell>
        </row>
        <row r="3571">
          <cell r="C3571" t="str">
            <v>PSM-ZM202601210011-0044</v>
          </cell>
        </row>
        <row r="3571">
          <cell r="F3571" t="str">
            <v>HGC-Lib-26030968</v>
          </cell>
        </row>
        <row r="3572">
          <cell r="C3572" t="str">
            <v>PSM-ZM202601210011-0044</v>
          </cell>
        </row>
        <row r="3572">
          <cell r="F3572" t="str">
            <v>HGC-Lib-26030969</v>
          </cell>
        </row>
        <row r="3573">
          <cell r="C3573" t="str">
            <v>PSM-ZM202601210011-0044</v>
          </cell>
        </row>
        <row r="3573">
          <cell r="F3573" t="str">
            <v>HGC-Lib-26030970</v>
          </cell>
        </row>
        <row r="3574">
          <cell r="C3574" t="str">
            <v>PSM-ZM202601210011-0044</v>
          </cell>
        </row>
        <row r="3574">
          <cell r="F3574" t="str">
            <v>HGC-Lib-26030971</v>
          </cell>
        </row>
        <row r="3575">
          <cell r="C3575" t="str">
            <v>PSM-ZM202601210011-0044</v>
          </cell>
        </row>
        <row r="3575">
          <cell r="F3575" t="str">
            <v>HGC-Lib-26030972</v>
          </cell>
        </row>
        <row r="3576">
          <cell r="C3576" t="str">
            <v>PSM-ZM202601210011-0044</v>
          </cell>
        </row>
        <row r="3576">
          <cell r="F3576" t="str">
            <v>HGC-Lib-26030973</v>
          </cell>
        </row>
        <row r="3577">
          <cell r="C3577" t="str">
            <v>PSM-ZM202601210011-0045</v>
          </cell>
        </row>
        <row r="3577">
          <cell r="F3577" t="str">
            <v>HGC-Lib-26030974</v>
          </cell>
        </row>
        <row r="3578">
          <cell r="C3578" t="str">
            <v>PSM-ZM202601210011-0045</v>
          </cell>
        </row>
        <row r="3578">
          <cell r="F3578" t="str">
            <v>HGC-Lib-26030975</v>
          </cell>
        </row>
        <row r="3579">
          <cell r="C3579" t="str">
            <v>PSM-ZM202601210011-0045</v>
          </cell>
        </row>
        <row r="3579">
          <cell r="F3579" t="str">
            <v>HGC-Lib-26030976</v>
          </cell>
        </row>
        <row r="3580">
          <cell r="C3580" t="str">
            <v>PSM-ZM202601210011-0045</v>
          </cell>
        </row>
        <row r="3580">
          <cell r="F3580" t="str">
            <v>HGC-Lib-26030977</v>
          </cell>
        </row>
        <row r="3581">
          <cell r="C3581" t="str">
            <v>PSM-ZM202601210011-0045</v>
          </cell>
        </row>
        <row r="3581">
          <cell r="F3581" t="str">
            <v>HGC-Lib-26030978</v>
          </cell>
        </row>
        <row r="3582">
          <cell r="C3582" t="str">
            <v>PSM-ZM202601210011-0045</v>
          </cell>
        </row>
        <row r="3582">
          <cell r="F3582" t="str">
            <v>HGC-Lib-26030979</v>
          </cell>
        </row>
        <row r="3583">
          <cell r="C3583" t="str">
            <v>PSM-ZM202601210011-0045</v>
          </cell>
        </row>
        <row r="3583">
          <cell r="F3583" t="str">
            <v>HGC-Lib-26030980</v>
          </cell>
        </row>
        <row r="3584">
          <cell r="C3584" t="str">
            <v>PSM-ZM202601210011-0045</v>
          </cell>
        </row>
        <row r="3584">
          <cell r="F3584" t="str">
            <v>HGC-Lib-26030981</v>
          </cell>
        </row>
        <row r="3585">
          <cell r="C3585" t="str">
            <v>PSM-ZM202601210011-0045</v>
          </cell>
        </row>
        <row r="3585">
          <cell r="F3585" t="str">
            <v>HGC-Lib-26030982</v>
          </cell>
        </row>
        <row r="3586">
          <cell r="C3586" t="str">
            <v>PSM-ZM202601210011-0045</v>
          </cell>
        </row>
        <row r="3586">
          <cell r="F3586" t="str">
            <v>HGC-Lib-26030983</v>
          </cell>
        </row>
        <row r="3587">
          <cell r="C3587" t="str">
            <v>PSM-ZM202601210011-0045</v>
          </cell>
        </row>
        <row r="3587">
          <cell r="F3587" t="str">
            <v>HGC-Lib-26030984</v>
          </cell>
        </row>
        <row r="3588">
          <cell r="C3588" t="str">
            <v>PSM-ZM202601210011-0045</v>
          </cell>
        </row>
        <row r="3588">
          <cell r="F3588" t="str">
            <v>HGC-Lib-26030985</v>
          </cell>
        </row>
        <row r="3589">
          <cell r="C3589" t="str">
            <v>PSM-ZM202601210011-0045</v>
          </cell>
        </row>
        <row r="3589">
          <cell r="F3589" t="str">
            <v>HGC-Lib-26030986</v>
          </cell>
        </row>
        <row r="3590">
          <cell r="C3590" t="str">
            <v>PSM-ZM202601210011-0045</v>
          </cell>
        </row>
        <row r="3590">
          <cell r="F3590" t="str">
            <v>HGC-Lib-26030987</v>
          </cell>
        </row>
        <row r="3591">
          <cell r="C3591" t="str">
            <v>PSM-ZM202601210011-0045</v>
          </cell>
        </row>
        <row r="3591">
          <cell r="F3591" t="str">
            <v>HGC-Lib-26030988</v>
          </cell>
        </row>
        <row r="3592">
          <cell r="C3592" t="str">
            <v>PSM-ZM202601210011-0045</v>
          </cell>
        </row>
        <row r="3592">
          <cell r="F3592" t="str">
            <v>HGC-Lib-26030989</v>
          </cell>
        </row>
        <row r="3593">
          <cell r="C3593" t="str">
            <v>PSM-ZM202601210011-0045</v>
          </cell>
        </row>
        <row r="3593">
          <cell r="F3593" t="str">
            <v>HGC-Lib-26030990</v>
          </cell>
        </row>
        <row r="3594">
          <cell r="C3594" t="str">
            <v>PSM-ZM202601210011-0045</v>
          </cell>
        </row>
        <row r="3594">
          <cell r="F3594" t="str">
            <v>HGC-Lib-26030991</v>
          </cell>
        </row>
        <row r="3595">
          <cell r="C3595" t="str">
            <v>PSM-ZM202601210011-0045</v>
          </cell>
        </row>
        <row r="3595">
          <cell r="F3595" t="str">
            <v>HGC-Lib-26030992</v>
          </cell>
        </row>
        <row r="3596">
          <cell r="C3596" t="str">
            <v>PSM-ZM202601210011-0045</v>
          </cell>
        </row>
        <row r="3596">
          <cell r="F3596" t="str">
            <v>HGC-Lib-26030993</v>
          </cell>
        </row>
        <row r="3597">
          <cell r="C3597" t="str">
            <v>PSM-ZM202601210011-0045</v>
          </cell>
        </row>
        <row r="3597">
          <cell r="F3597" t="str">
            <v>HGC-Lib-26030994</v>
          </cell>
        </row>
        <row r="3598">
          <cell r="C3598" t="str">
            <v>HGC20250228003-0318</v>
          </cell>
        </row>
        <row r="3598">
          <cell r="F3598" t="str">
            <v>HGC-Lib-26030995</v>
          </cell>
        </row>
        <row r="3599">
          <cell r="C3599" t="str">
            <v>HGC20250228003-0318</v>
          </cell>
        </row>
        <row r="3599">
          <cell r="F3599" t="str">
            <v>HGC-Lib-26030996</v>
          </cell>
        </row>
        <row r="3600">
          <cell r="C3600" t="str">
            <v>HGC20250228003-0318</v>
          </cell>
        </row>
        <row r="3600">
          <cell r="F3600" t="str">
            <v>HGC-Lib-26030997</v>
          </cell>
        </row>
        <row r="3601">
          <cell r="C3601" t="str">
            <v>HGC20250228003-0318</v>
          </cell>
        </row>
        <row r="3601">
          <cell r="F3601" t="str">
            <v>HGC-Lib-26030998</v>
          </cell>
        </row>
        <row r="3602">
          <cell r="C3602" t="str">
            <v>HGC20250228003-0318</v>
          </cell>
        </row>
        <row r="3602">
          <cell r="F3602" t="str">
            <v>HGC-Lib-26030999</v>
          </cell>
        </row>
        <row r="3603">
          <cell r="C3603" t="str">
            <v>HGC20250228003-0318</v>
          </cell>
        </row>
        <row r="3603">
          <cell r="F3603" t="str">
            <v>HGC-Lib-26031000</v>
          </cell>
        </row>
        <row r="3604">
          <cell r="C3604" t="str">
            <v>HGC20250228003-0318</v>
          </cell>
        </row>
        <row r="3604">
          <cell r="F3604" t="str">
            <v>HGC-Lib-26031001</v>
          </cell>
        </row>
        <row r="3605">
          <cell r="C3605" t="str">
            <v>HGC20250228003-0318</v>
          </cell>
        </row>
        <row r="3605">
          <cell r="F3605" t="str">
            <v>HGC-Lib-26031002</v>
          </cell>
        </row>
        <row r="3606">
          <cell r="C3606" t="str">
            <v>HGC20250228003-0318</v>
          </cell>
        </row>
        <row r="3606">
          <cell r="F3606" t="str">
            <v>HGC-Lib-26031003</v>
          </cell>
        </row>
        <row r="3607">
          <cell r="C3607" t="str">
            <v>HGC20250228003-0318</v>
          </cell>
        </row>
        <row r="3607">
          <cell r="F3607" t="str">
            <v>HGC-Lib-26031004</v>
          </cell>
        </row>
        <row r="3608">
          <cell r="C3608" t="str">
            <v>HGC20250228003-0318</v>
          </cell>
        </row>
        <row r="3608">
          <cell r="F3608" t="str">
            <v>HGC-Lib-26031005</v>
          </cell>
        </row>
        <row r="3609">
          <cell r="C3609" t="str">
            <v>HGC20250228003-0318</v>
          </cell>
        </row>
        <row r="3609">
          <cell r="F3609" t="str">
            <v>HGC-Lib-26031006</v>
          </cell>
        </row>
        <row r="3610">
          <cell r="C3610" t="str">
            <v>HGC20250228003-0318</v>
          </cell>
        </row>
        <row r="3610">
          <cell r="F3610" t="str">
            <v>HGC-Lib-26031007</v>
          </cell>
        </row>
        <row r="3611">
          <cell r="C3611" t="str">
            <v>HGC20250228003-0318</v>
          </cell>
        </row>
        <row r="3611">
          <cell r="F3611" t="str">
            <v>HGC-Lib-26031008</v>
          </cell>
        </row>
        <row r="3612">
          <cell r="C3612" t="str">
            <v>HGC20250228003-0318</v>
          </cell>
        </row>
        <row r="3612">
          <cell r="F3612" t="str">
            <v>HGC-Lib-26031009</v>
          </cell>
        </row>
        <row r="3613">
          <cell r="C3613" t="str">
            <v>HGC20250228003-0318</v>
          </cell>
        </row>
        <row r="3613">
          <cell r="F3613" t="str">
            <v>HGC-Lib-26031010</v>
          </cell>
        </row>
        <row r="3614">
          <cell r="C3614" t="str">
            <v>HGC20250228003-0318</v>
          </cell>
        </row>
        <row r="3614">
          <cell r="F3614" t="str">
            <v>HGC-Lib-26031011</v>
          </cell>
        </row>
        <row r="3615">
          <cell r="C3615" t="str">
            <v>HGC20250228003-0318</v>
          </cell>
        </row>
        <row r="3615">
          <cell r="F3615" t="str">
            <v>HGC-Lib-26031012</v>
          </cell>
        </row>
        <row r="3616">
          <cell r="C3616" t="str">
            <v>HGC20250228003-0318</v>
          </cell>
        </row>
        <row r="3616">
          <cell r="F3616" t="str">
            <v>HGC-Lib-26031013</v>
          </cell>
        </row>
        <row r="3617">
          <cell r="C3617" t="str">
            <v>HGC20250228003-0318</v>
          </cell>
        </row>
        <row r="3617">
          <cell r="F3617" t="str">
            <v>HGC-Lib-26031014</v>
          </cell>
        </row>
        <row r="3618">
          <cell r="C3618" t="str">
            <v>HGC20250228003-0318</v>
          </cell>
        </row>
        <row r="3618">
          <cell r="F3618" t="str">
            <v>HGC-Lib-26031015</v>
          </cell>
        </row>
        <row r="3619">
          <cell r="C3619" t="str">
            <v>HGC20250228003-0318</v>
          </cell>
        </row>
        <row r="3619">
          <cell r="F3619" t="str">
            <v>HGC-Lib-26031016</v>
          </cell>
        </row>
        <row r="3620">
          <cell r="C3620" t="str">
            <v>HGC20250228003-0318</v>
          </cell>
        </row>
        <row r="3620">
          <cell r="F3620" t="str">
            <v>HGC-Lib-26031017</v>
          </cell>
        </row>
        <row r="3621">
          <cell r="C3621" t="str">
            <v>HGC20250228003-0318</v>
          </cell>
        </row>
        <row r="3621">
          <cell r="F3621" t="str">
            <v>HGC-Lib-26031018</v>
          </cell>
        </row>
        <row r="3622">
          <cell r="C3622" t="str">
            <v>HGC20250228003-0318</v>
          </cell>
        </row>
        <row r="3622">
          <cell r="F3622" t="str">
            <v>HGC-Lib-26031019</v>
          </cell>
        </row>
        <row r="3623">
          <cell r="C3623" t="str">
            <v>HGC20250228003-0318</v>
          </cell>
        </row>
        <row r="3623">
          <cell r="F3623" t="str">
            <v>HGC-Lib-26031020</v>
          </cell>
        </row>
        <row r="3624">
          <cell r="C3624" t="str">
            <v>HGC20250228003-0318</v>
          </cell>
        </row>
        <row r="3624">
          <cell r="F3624" t="str">
            <v>HGC-Lib-26031021</v>
          </cell>
        </row>
        <row r="3625">
          <cell r="C3625" t="str">
            <v>HGC20250228003-0318</v>
          </cell>
        </row>
        <row r="3625">
          <cell r="F3625" t="str">
            <v>HGC-Lib-26031022</v>
          </cell>
        </row>
        <row r="3626">
          <cell r="C3626" t="str">
            <v>HGC20250228003-0318</v>
          </cell>
        </row>
        <row r="3626">
          <cell r="F3626" t="str">
            <v>HGC-Lib-26031023</v>
          </cell>
        </row>
        <row r="3627">
          <cell r="C3627" t="str">
            <v>HGC20250228003-0318</v>
          </cell>
        </row>
        <row r="3627">
          <cell r="F3627" t="str">
            <v>HGC-Lib-26031024</v>
          </cell>
        </row>
        <row r="3628">
          <cell r="C3628" t="str">
            <v>HGC20250228003-0318</v>
          </cell>
        </row>
        <row r="3628">
          <cell r="F3628" t="str">
            <v>HGC-Lib-26031025</v>
          </cell>
        </row>
        <row r="3629">
          <cell r="C3629" t="str">
            <v>HGC20250228003-0318</v>
          </cell>
        </row>
        <row r="3629">
          <cell r="F3629" t="str">
            <v>HGC-Lib-26031026</v>
          </cell>
        </row>
        <row r="3630">
          <cell r="C3630" t="str">
            <v>HGC20250228003-0318</v>
          </cell>
        </row>
        <row r="3630">
          <cell r="F3630" t="str">
            <v>HGC-Lib-26031027</v>
          </cell>
        </row>
        <row r="3631">
          <cell r="C3631" t="str">
            <v>HGC20250228003-0318</v>
          </cell>
        </row>
        <row r="3631">
          <cell r="F3631" t="str">
            <v>HGC-Lib-26031028</v>
          </cell>
        </row>
        <row r="3632">
          <cell r="C3632" t="str">
            <v>HGC20250228003-0318</v>
          </cell>
        </row>
        <row r="3632">
          <cell r="F3632" t="str">
            <v>HGC-Lib-26031029</v>
          </cell>
        </row>
        <row r="3633">
          <cell r="C3633" t="str">
            <v>HGC20250228003-0318</v>
          </cell>
        </row>
        <row r="3633">
          <cell r="F3633" t="str">
            <v>HGC-Lib-26031030</v>
          </cell>
        </row>
        <row r="3634">
          <cell r="C3634" t="str">
            <v>HGC20250228003-0318</v>
          </cell>
        </row>
        <row r="3634">
          <cell r="F3634" t="str">
            <v>HGC-Lib-26031031</v>
          </cell>
        </row>
        <row r="3635">
          <cell r="C3635" t="str">
            <v>HGC20250228003-0318</v>
          </cell>
        </row>
        <row r="3635">
          <cell r="F3635" t="str">
            <v>HGC-Lib-26031032</v>
          </cell>
        </row>
        <row r="3636">
          <cell r="C3636" t="str">
            <v>HGC20250228003-0318</v>
          </cell>
        </row>
        <row r="3636">
          <cell r="F3636" t="str">
            <v>HGC-Lib-26031033</v>
          </cell>
        </row>
        <row r="3637">
          <cell r="C3637" t="str">
            <v>HGC20250228003-0318</v>
          </cell>
        </row>
        <row r="3637">
          <cell r="F3637" t="str">
            <v>HGC-Lib-26031034</v>
          </cell>
        </row>
        <row r="3638">
          <cell r="C3638" t="str">
            <v>HGC20250228003-0318</v>
          </cell>
        </row>
        <row r="3638">
          <cell r="F3638" t="str">
            <v>HGC-Lib-26031035</v>
          </cell>
        </row>
        <row r="3639">
          <cell r="C3639" t="str">
            <v>HGC20250228003-0318</v>
          </cell>
        </row>
        <row r="3639">
          <cell r="F3639" t="str">
            <v>HGC-Lib-26031036</v>
          </cell>
        </row>
        <row r="3640">
          <cell r="C3640" t="str">
            <v>HGC20250228003-0318</v>
          </cell>
        </row>
        <row r="3640">
          <cell r="F3640" t="str">
            <v>HGC-Lib-26031037</v>
          </cell>
        </row>
        <row r="3641">
          <cell r="C3641" t="str">
            <v>HGC20250228003-0318</v>
          </cell>
        </row>
        <row r="3641">
          <cell r="F3641" t="str">
            <v>HGC-Lib-26031038</v>
          </cell>
        </row>
        <row r="3642">
          <cell r="C3642" t="str">
            <v>HGC20250228003-0318</v>
          </cell>
        </row>
        <row r="3642">
          <cell r="F3642" t="str">
            <v>HGC-Lib-26031039</v>
          </cell>
        </row>
        <row r="3643">
          <cell r="C3643" t="str">
            <v>HGC20250228003-0318</v>
          </cell>
        </row>
        <row r="3643">
          <cell r="F3643" t="str">
            <v>HGC-Lib-26031040</v>
          </cell>
        </row>
        <row r="3644">
          <cell r="C3644" t="str">
            <v>HGC20250228003-0318</v>
          </cell>
        </row>
        <row r="3644">
          <cell r="F3644" t="str">
            <v>HGC-Lib-26031041</v>
          </cell>
        </row>
        <row r="3645">
          <cell r="C3645" t="str">
            <v>HGC20250228003-0318</v>
          </cell>
        </row>
        <row r="3645">
          <cell r="F3645" t="str">
            <v>HGC-Lib-26031042</v>
          </cell>
        </row>
        <row r="3646">
          <cell r="C3646" t="str">
            <v>HGC20250228003-0318</v>
          </cell>
        </row>
        <row r="3646">
          <cell r="F3646" t="str">
            <v>HGC-Lib-26031043</v>
          </cell>
        </row>
        <row r="3647">
          <cell r="C3647" t="str">
            <v>HGC20250228003-0318</v>
          </cell>
        </row>
        <row r="3647">
          <cell r="F3647" t="str">
            <v>HGC-Lib-26031044</v>
          </cell>
        </row>
        <row r="3648">
          <cell r="C3648" t="str">
            <v>HGC20250228003-0318</v>
          </cell>
        </row>
        <row r="3648">
          <cell r="F3648" t="str">
            <v>HGC-Lib-26031045</v>
          </cell>
        </row>
        <row r="3649">
          <cell r="C3649" t="str">
            <v>HGC20250228003-0318</v>
          </cell>
        </row>
        <row r="3649">
          <cell r="F3649" t="str">
            <v>HGC-Lib-26031046</v>
          </cell>
        </row>
        <row r="3650">
          <cell r="C3650" t="str">
            <v>HGC20250228003-0318</v>
          </cell>
        </row>
        <row r="3650">
          <cell r="F3650" t="str">
            <v>HGC-Lib-26031047</v>
          </cell>
        </row>
        <row r="3651">
          <cell r="C3651" t="str">
            <v>HGC20250228003-0318</v>
          </cell>
        </row>
        <row r="3651">
          <cell r="F3651" t="str">
            <v>HGC-Lib-26031048</v>
          </cell>
        </row>
        <row r="3652">
          <cell r="C3652" t="str">
            <v>HGC20250228003-0318</v>
          </cell>
        </row>
        <row r="3652">
          <cell r="F3652" t="str">
            <v>HGC-Lib-26031049</v>
          </cell>
        </row>
        <row r="3653">
          <cell r="C3653" t="str">
            <v>HGC20250228003-0318</v>
          </cell>
        </row>
        <row r="3653">
          <cell r="F3653" t="str">
            <v>HGC-Lib-26031050</v>
          </cell>
        </row>
        <row r="3654">
          <cell r="C3654" t="str">
            <v>HGC20250228003-0318</v>
          </cell>
        </row>
        <row r="3654">
          <cell r="F3654" t="str">
            <v>HGC-Lib-26031051</v>
          </cell>
        </row>
        <row r="3655">
          <cell r="C3655" t="str">
            <v>HGC20250228003-0318</v>
          </cell>
        </row>
        <row r="3655">
          <cell r="F3655" t="str">
            <v>HGC-Lib-26031052</v>
          </cell>
        </row>
        <row r="3656">
          <cell r="C3656" t="str">
            <v>HGC20250228003-0318</v>
          </cell>
        </row>
        <row r="3656">
          <cell r="F3656" t="str">
            <v>HGC-Lib-26031053</v>
          </cell>
        </row>
        <row r="3657">
          <cell r="C3657" t="str">
            <v>HGC20250228003-0318</v>
          </cell>
        </row>
        <row r="3657">
          <cell r="F3657" t="str">
            <v>HGC-Lib-26031054</v>
          </cell>
        </row>
        <row r="3658">
          <cell r="C3658" t="str">
            <v>HGC20250228003-0318</v>
          </cell>
        </row>
        <row r="3658">
          <cell r="F3658" t="str">
            <v>HGC-Lib-26031055</v>
          </cell>
        </row>
        <row r="3659">
          <cell r="C3659" t="str">
            <v>HGC20250228003-0318</v>
          </cell>
        </row>
        <row r="3659">
          <cell r="F3659" t="str">
            <v>HGC-Lib-26031056</v>
          </cell>
        </row>
        <row r="3660">
          <cell r="C3660" t="str">
            <v>HGC20250228003-0318</v>
          </cell>
        </row>
        <row r="3660">
          <cell r="F3660" t="str">
            <v>HGC-Lib-26031057</v>
          </cell>
        </row>
        <row r="3661">
          <cell r="C3661" t="str">
            <v>HGC20250228003-0318</v>
          </cell>
        </row>
        <row r="3661">
          <cell r="F3661" t="str">
            <v>HGC-Lib-26031058</v>
          </cell>
        </row>
        <row r="3662">
          <cell r="C3662" t="str">
            <v>HGC20250228003-0318</v>
          </cell>
        </row>
        <row r="3662">
          <cell r="F3662" t="str">
            <v>HGC-Lib-26031059</v>
          </cell>
        </row>
        <row r="3663">
          <cell r="C3663" t="str">
            <v>HGC20250228003-0318</v>
          </cell>
        </row>
        <row r="3663">
          <cell r="F3663" t="str">
            <v>HGC-Lib-26031060</v>
          </cell>
        </row>
        <row r="3664">
          <cell r="C3664" t="str">
            <v>HGC20250228003-0318</v>
          </cell>
        </row>
        <row r="3664">
          <cell r="F3664" t="str">
            <v>HGC-Lib-26031061</v>
          </cell>
        </row>
        <row r="3665">
          <cell r="C3665" t="str">
            <v>PSM-ZM202506170006-0192</v>
          </cell>
        </row>
        <row r="3665">
          <cell r="F3665" t="str">
            <v>HGC-Lib-26031062</v>
          </cell>
        </row>
        <row r="3666">
          <cell r="C3666" t="str">
            <v>PSM-ZM202506170006-0192</v>
          </cell>
        </row>
        <row r="3666">
          <cell r="F3666" t="str">
            <v>HGC-Lib-26031063</v>
          </cell>
        </row>
        <row r="3667">
          <cell r="C3667" t="str">
            <v>PSM-ZM202506170006-0192</v>
          </cell>
        </row>
        <row r="3667">
          <cell r="F3667" t="str">
            <v>HGC-Lib-26031064</v>
          </cell>
        </row>
        <row r="3668">
          <cell r="C3668" t="str">
            <v>PSM-ZM202506170006-0192</v>
          </cell>
        </row>
        <row r="3668">
          <cell r="F3668" t="str">
            <v>HGC-Lib-26031065</v>
          </cell>
        </row>
        <row r="3669">
          <cell r="C3669" t="str">
            <v>PSM-ZM202506170006-0192</v>
          </cell>
        </row>
        <row r="3669">
          <cell r="F3669" t="str">
            <v>HGC-Lib-26031066</v>
          </cell>
        </row>
        <row r="3670">
          <cell r="C3670" t="str">
            <v>PSM-ZM202506170006-0192</v>
          </cell>
        </row>
        <row r="3670">
          <cell r="F3670" t="str">
            <v>HGC-Lib-26031067</v>
          </cell>
        </row>
        <row r="3671">
          <cell r="C3671" t="str">
            <v>PSM-ZM202506170006-0192</v>
          </cell>
        </row>
        <row r="3671">
          <cell r="F3671" t="str">
            <v>HGC-Lib-26031068</v>
          </cell>
        </row>
        <row r="3672">
          <cell r="C3672" t="str">
            <v>PSM-ZM202506170006-0192</v>
          </cell>
        </row>
        <row r="3672">
          <cell r="F3672" t="str">
            <v>HGC-Lib-26031069</v>
          </cell>
        </row>
        <row r="3673">
          <cell r="C3673" t="str">
            <v>PSM-ZM202506170006-0192</v>
          </cell>
        </row>
        <row r="3673">
          <cell r="F3673" t="str">
            <v>HGC-Lib-26031070</v>
          </cell>
        </row>
        <row r="3674">
          <cell r="C3674" t="str">
            <v>PSM-ZM202506170006-0192</v>
          </cell>
        </row>
        <row r="3674">
          <cell r="F3674" t="str">
            <v>HGC-Lib-26031071</v>
          </cell>
        </row>
        <row r="3675">
          <cell r="C3675" t="str">
            <v>PSM-ZM202506170006-0192</v>
          </cell>
        </row>
        <row r="3675">
          <cell r="F3675" t="str">
            <v>HGC-Lib-26031072</v>
          </cell>
        </row>
        <row r="3676">
          <cell r="C3676" t="str">
            <v>PSM-ZM202506170006-0192</v>
          </cell>
        </row>
        <row r="3676">
          <cell r="F3676" t="str">
            <v>HGC-Lib-26031073</v>
          </cell>
        </row>
        <row r="3677">
          <cell r="C3677" t="str">
            <v>PSM-ZM202506170006-0192</v>
          </cell>
        </row>
        <row r="3677">
          <cell r="F3677" t="str">
            <v>HGC-Lib-26031074</v>
          </cell>
        </row>
        <row r="3678">
          <cell r="C3678" t="str">
            <v>PSM-ZM202506170006-0192</v>
          </cell>
        </row>
        <row r="3678">
          <cell r="F3678" t="str">
            <v>HGC-Lib-26031075</v>
          </cell>
        </row>
        <row r="3679">
          <cell r="C3679" t="str">
            <v>PSM-ZM202506170006-0192</v>
          </cell>
        </row>
        <row r="3679">
          <cell r="F3679" t="str">
            <v>HGC-Lib-26031076</v>
          </cell>
        </row>
        <row r="3680">
          <cell r="C3680" t="str">
            <v>PSM-ZM202506170006-0192</v>
          </cell>
        </row>
        <row r="3680">
          <cell r="F3680" t="str">
            <v>HGC-Lib-26031077</v>
          </cell>
        </row>
        <row r="3681">
          <cell r="C3681" t="str">
            <v>PSM-ZM202506170006-0192</v>
          </cell>
        </row>
        <row r="3681">
          <cell r="F3681" t="str">
            <v>HGC-Lib-26031078</v>
          </cell>
        </row>
        <row r="3682">
          <cell r="C3682" t="str">
            <v>PSM-ZM202506170006-0192</v>
          </cell>
        </row>
        <row r="3682">
          <cell r="F3682" t="str">
            <v>HGC-Lib-26031079</v>
          </cell>
        </row>
        <row r="3683">
          <cell r="C3683" t="str">
            <v>PSM-ZM202506170006-0192</v>
          </cell>
        </row>
        <row r="3683">
          <cell r="F3683" t="str">
            <v>HGC-Lib-26031080</v>
          </cell>
        </row>
        <row r="3684">
          <cell r="C3684" t="str">
            <v>PSM-ZM202506170006-0192</v>
          </cell>
        </row>
        <row r="3684">
          <cell r="F3684" t="str">
            <v>HGC-Lib-26031081</v>
          </cell>
        </row>
        <row r="3685">
          <cell r="C3685" t="str">
            <v>PSM-ZM202506170006-0192</v>
          </cell>
        </row>
        <row r="3685">
          <cell r="F3685" t="str">
            <v>HGC-Lib-26031082</v>
          </cell>
        </row>
        <row r="3686">
          <cell r="C3686" t="str">
            <v>PSM-ZM202506170006-0192</v>
          </cell>
        </row>
        <row r="3686">
          <cell r="F3686" t="str">
            <v>HGC-Lib-26031083</v>
          </cell>
        </row>
        <row r="3687">
          <cell r="C3687" t="str">
            <v>PSM-ZM202506170006-0192</v>
          </cell>
        </row>
        <row r="3687">
          <cell r="F3687" t="str">
            <v>HGC-Lib-26031084</v>
          </cell>
        </row>
        <row r="3688">
          <cell r="C3688" t="str">
            <v>PSM-ZM202506170006-0192</v>
          </cell>
        </row>
        <row r="3688">
          <cell r="F3688" t="str">
            <v>HGC-Lib-26031085</v>
          </cell>
        </row>
        <row r="3689">
          <cell r="C3689" t="str">
            <v>PSM-ZM202506170006-0192</v>
          </cell>
        </row>
        <row r="3689">
          <cell r="F3689" t="str">
            <v>HGC-Lib-26031086</v>
          </cell>
        </row>
        <row r="3690">
          <cell r="C3690" t="str">
            <v>PSM-ZM202506170006-0192</v>
          </cell>
        </row>
        <row r="3690">
          <cell r="F3690" t="str">
            <v>HGC-Lib-26031087</v>
          </cell>
        </row>
        <row r="3691">
          <cell r="C3691" t="str">
            <v>PSM-ZM202506170006-0192</v>
          </cell>
        </row>
        <row r="3691">
          <cell r="F3691" t="str">
            <v>HGC-Lib-26031088</v>
          </cell>
        </row>
        <row r="3692">
          <cell r="C3692" t="str">
            <v>PSM-ZM202506170006-0192</v>
          </cell>
        </row>
        <row r="3692">
          <cell r="F3692" t="str">
            <v>HGC-Lib-26031089</v>
          </cell>
        </row>
        <row r="3693">
          <cell r="C3693" t="str">
            <v>PSM-ZM202506170006-0192</v>
          </cell>
        </row>
        <row r="3693">
          <cell r="F3693" t="str">
            <v>HGC-Lib-26031090</v>
          </cell>
        </row>
        <row r="3694">
          <cell r="C3694" t="str">
            <v>PSM-ZM202506170006-0192</v>
          </cell>
        </row>
        <row r="3694">
          <cell r="F3694" t="str">
            <v>HGC-Lib-26031091</v>
          </cell>
        </row>
        <row r="3695">
          <cell r="C3695" t="str">
            <v>PSM-ZM202506170006-0192</v>
          </cell>
        </row>
        <row r="3695">
          <cell r="F3695" t="str">
            <v>HGC-Lib-26031092</v>
          </cell>
        </row>
        <row r="3696">
          <cell r="C3696" t="str">
            <v>PSM-ZM202506170006-0192</v>
          </cell>
        </row>
        <row r="3696">
          <cell r="F3696" t="str">
            <v>HGC-Lib-26031093</v>
          </cell>
        </row>
        <row r="3697">
          <cell r="C3697" t="str">
            <v>PSM-ZM202506170006-0192</v>
          </cell>
        </row>
        <row r="3697">
          <cell r="F3697" t="str">
            <v>HGC-Lib-26031094</v>
          </cell>
        </row>
        <row r="3698">
          <cell r="C3698" t="str">
            <v>PSM-ZM202506170006-0192</v>
          </cell>
        </row>
        <row r="3698">
          <cell r="F3698" t="str">
            <v>HGC-Lib-26031095</v>
          </cell>
        </row>
        <row r="3699">
          <cell r="C3699" t="str">
            <v>PSM-ZM202506170006-0192</v>
          </cell>
        </row>
        <row r="3699">
          <cell r="F3699" t="str">
            <v>HGC-Lib-26031096</v>
          </cell>
        </row>
        <row r="3700">
          <cell r="C3700" t="str">
            <v>PSM-ZM202506170006-0192</v>
          </cell>
        </row>
        <row r="3700">
          <cell r="F3700" t="str">
            <v>HGC-Lib-26031097</v>
          </cell>
        </row>
        <row r="3701">
          <cell r="C3701" t="str">
            <v>PSM-ZM202506170006-0192</v>
          </cell>
        </row>
        <row r="3701">
          <cell r="F3701" t="str">
            <v>HGC-Lib-26031098</v>
          </cell>
        </row>
        <row r="3702">
          <cell r="C3702" t="str">
            <v>PSM-ZM202506170006-0192</v>
          </cell>
        </row>
        <row r="3702">
          <cell r="F3702" t="str">
            <v>HGC-Lib-26031099</v>
          </cell>
        </row>
        <row r="3703">
          <cell r="C3703" t="str">
            <v>PSM-ZM202506170006-0192</v>
          </cell>
        </row>
        <row r="3703">
          <cell r="F3703" t="str">
            <v>HGC-Lib-26031100</v>
          </cell>
        </row>
        <row r="3704">
          <cell r="C3704" t="str">
            <v>PSM-ZM202506170006-0192</v>
          </cell>
        </row>
        <row r="3704">
          <cell r="F3704" t="str">
            <v>HGC-Lib-26031101</v>
          </cell>
        </row>
        <row r="3705">
          <cell r="C3705" t="str">
            <v>PSM-ZM202506170006-0192</v>
          </cell>
        </row>
        <row r="3705">
          <cell r="F3705" t="str">
            <v>HGC-Lib-26031102</v>
          </cell>
        </row>
        <row r="3706">
          <cell r="C3706" t="str">
            <v>PSM-ZM202506170006-0192</v>
          </cell>
        </row>
        <row r="3706">
          <cell r="F3706" t="str">
            <v>HGC-Lib-26031103</v>
          </cell>
        </row>
        <row r="3707">
          <cell r="C3707" t="str">
            <v>PSM-ZM202506170006-0192</v>
          </cell>
        </row>
        <row r="3707">
          <cell r="F3707" t="str">
            <v>HGC-Lib-26031104</v>
          </cell>
        </row>
        <row r="3708">
          <cell r="C3708" t="str">
            <v>PSM-ZM202506170006-0192</v>
          </cell>
        </row>
        <row r="3708">
          <cell r="F3708" t="str">
            <v>HGC-Lib-26031105</v>
          </cell>
        </row>
        <row r="3709">
          <cell r="C3709" t="str">
            <v>PSM-ZM202506170006-0192</v>
          </cell>
        </row>
        <row r="3709">
          <cell r="F3709" t="str">
            <v>HGC-Lib-26031106</v>
          </cell>
        </row>
        <row r="3710">
          <cell r="C3710" t="str">
            <v>PSM-ZM202506170006-0192</v>
          </cell>
        </row>
        <row r="3710">
          <cell r="F3710" t="str">
            <v>HGC-Lib-26031107</v>
          </cell>
        </row>
        <row r="3711">
          <cell r="C3711" t="str">
            <v>PSM-ZM202506170006-0192</v>
          </cell>
        </row>
        <row r="3711">
          <cell r="F3711" t="str">
            <v>HGC-Lib-26031108</v>
          </cell>
        </row>
        <row r="3712">
          <cell r="C3712" t="str">
            <v>PSM-ZM202506170006-0192</v>
          </cell>
        </row>
        <row r="3712">
          <cell r="F3712" t="str">
            <v>HGC-Lib-26031109</v>
          </cell>
        </row>
        <row r="3713">
          <cell r="C3713" t="str">
            <v>PSM-ZM202506170006-0192</v>
          </cell>
        </row>
        <row r="3713">
          <cell r="F3713" t="str">
            <v>HGC-Lib-26031110</v>
          </cell>
        </row>
        <row r="3714">
          <cell r="C3714" t="str">
            <v>PSM-ZM202506170006-0192</v>
          </cell>
        </row>
        <row r="3714">
          <cell r="F3714" t="str">
            <v>HGC-Lib-26031111</v>
          </cell>
        </row>
        <row r="3715">
          <cell r="C3715" t="str">
            <v>PSM-ZM202506170006-0192</v>
          </cell>
        </row>
        <row r="3715">
          <cell r="F3715" t="str">
            <v>HGC-Lib-26031112</v>
          </cell>
        </row>
        <row r="3716">
          <cell r="C3716" t="str">
            <v>PSM-ZM202506170006-0192</v>
          </cell>
        </row>
        <row r="3716">
          <cell r="F3716" t="str">
            <v>HGC-Lib-26031113</v>
          </cell>
        </row>
        <row r="3717">
          <cell r="C3717" t="str">
            <v>PSM-ZM202506170006-0192</v>
          </cell>
        </row>
        <row r="3717">
          <cell r="F3717" t="str">
            <v>HGC-Lib-26031114</v>
          </cell>
        </row>
        <row r="3718">
          <cell r="C3718" t="str">
            <v>PSM-ZM202506170006-0192</v>
          </cell>
        </row>
        <row r="3718">
          <cell r="F3718" t="str">
            <v>HGC-Lib-26031115</v>
          </cell>
        </row>
        <row r="3719">
          <cell r="C3719" t="str">
            <v>PSM-ZM202506170006-0192</v>
          </cell>
        </row>
        <row r="3719">
          <cell r="F3719" t="str">
            <v>HGC-Lib-26031116</v>
          </cell>
        </row>
        <row r="3720">
          <cell r="C3720" t="str">
            <v>PSM-ZM202506170006-0192</v>
          </cell>
        </row>
        <row r="3720">
          <cell r="F3720" t="str">
            <v>HGC-Lib-26031117</v>
          </cell>
        </row>
        <row r="3721">
          <cell r="C3721" t="str">
            <v>PSM-ZM202506170006-0192</v>
          </cell>
        </row>
        <row r="3721">
          <cell r="F3721" t="str">
            <v>HGC-Lib-26031118</v>
          </cell>
        </row>
        <row r="3722">
          <cell r="C3722" t="str">
            <v>PSM-ZM202506170006-0192</v>
          </cell>
        </row>
        <row r="3722">
          <cell r="F3722" t="str">
            <v>HGC-Lib-26031119</v>
          </cell>
        </row>
        <row r="3723">
          <cell r="C3723" t="str">
            <v>PSM-ZM202506170006-0192</v>
          </cell>
        </row>
        <row r="3723">
          <cell r="F3723" t="str">
            <v>HGC-Lib-26031120</v>
          </cell>
        </row>
        <row r="3724">
          <cell r="C3724" t="str">
            <v>PSM-ZM202506170006-0192</v>
          </cell>
        </row>
        <row r="3724">
          <cell r="F3724" t="str">
            <v>HGC-Lib-26031121</v>
          </cell>
        </row>
        <row r="3725">
          <cell r="C3725" t="str">
            <v>PSM-ZM202506170006-0192</v>
          </cell>
        </row>
        <row r="3725">
          <cell r="F3725" t="str">
            <v>HGC-Lib-26031122</v>
          </cell>
        </row>
        <row r="3726">
          <cell r="C3726" t="str">
            <v>PSM-ZM202506170006-0192</v>
          </cell>
        </row>
        <row r="3726">
          <cell r="F3726" t="str">
            <v>HGC-Lib-26031123</v>
          </cell>
        </row>
        <row r="3727">
          <cell r="C3727" t="str">
            <v>PSM-ZM202506170006-0192</v>
          </cell>
        </row>
        <row r="3727">
          <cell r="F3727" t="str">
            <v>HGC-Lib-26031124</v>
          </cell>
        </row>
        <row r="3728">
          <cell r="C3728" t="str">
            <v>PSM-ZM202506170006-0192</v>
          </cell>
        </row>
        <row r="3728">
          <cell r="F3728" t="str">
            <v>HGC-Lib-26031125</v>
          </cell>
        </row>
        <row r="3729">
          <cell r="C3729" t="str">
            <v>PSM-ZM202506170006-0192</v>
          </cell>
        </row>
        <row r="3729">
          <cell r="F3729" t="str">
            <v>HGC-Lib-26031126</v>
          </cell>
        </row>
        <row r="3730">
          <cell r="C3730" t="str">
            <v>PSM-ZM202506170006-0192</v>
          </cell>
        </row>
        <row r="3730">
          <cell r="F3730" t="str">
            <v>HGC-Lib-26031127</v>
          </cell>
        </row>
        <row r="3731">
          <cell r="C3731" t="str">
            <v>PSM-ZM202506170006-0192</v>
          </cell>
        </row>
        <row r="3731">
          <cell r="F3731" t="str">
            <v>HGC-Lib-26031128</v>
          </cell>
        </row>
        <row r="3732">
          <cell r="C3732" t="str">
            <v>PSM-ZM202506170006-0192</v>
          </cell>
        </row>
        <row r="3732">
          <cell r="F3732" t="str">
            <v>HGC-Lib-26031129</v>
          </cell>
        </row>
        <row r="3733">
          <cell r="C3733" t="str">
            <v>PSM-ZM202506170006-0192</v>
          </cell>
        </row>
        <row r="3733">
          <cell r="F3733" t="str">
            <v>HGC-Lib-26031130</v>
          </cell>
        </row>
        <row r="3734">
          <cell r="C3734" t="str">
            <v>PSM-ZM202506170006-0192</v>
          </cell>
        </row>
        <row r="3734">
          <cell r="F3734" t="str">
            <v>HGC-Lib-26031131</v>
          </cell>
        </row>
        <row r="3735">
          <cell r="C3735" t="str">
            <v>PSM-ZM202506170006-0192</v>
          </cell>
        </row>
        <row r="3735">
          <cell r="F3735" t="str">
            <v>HGC-Lib-26031132</v>
          </cell>
        </row>
        <row r="3736">
          <cell r="C3736" t="str">
            <v>PSM-ZM202506170006-0192</v>
          </cell>
        </row>
        <row r="3736">
          <cell r="F3736" t="str">
            <v>HGC-Lib-26031133</v>
          </cell>
        </row>
        <row r="3737">
          <cell r="C3737" t="str">
            <v>PSM-ZM202506170006-0192</v>
          </cell>
        </row>
        <row r="3737">
          <cell r="F3737" t="str">
            <v>HGC-Lib-26031134</v>
          </cell>
        </row>
        <row r="3738">
          <cell r="C3738" t="str">
            <v>PSM-ZM202506170006-0192</v>
          </cell>
        </row>
        <row r="3738">
          <cell r="F3738" t="str">
            <v>HGC-Lib-26031135</v>
          </cell>
        </row>
        <row r="3739">
          <cell r="C3739" t="str">
            <v>PSM-ZM202506170006-0192</v>
          </cell>
        </row>
        <row r="3739">
          <cell r="F3739" t="str">
            <v>HGC-Lib-26031136</v>
          </cell>
        </row>
        <row r="3740">
          <cell r="C3740" t="str">
            <v>PSM-ZM202506170006-0192</v>
          </cell>
        </row>
        <row r="3740">
          <cell r="F3740" t="str">
            <v>HGC-Lib-26031137</v>
          </cell>
        </row>
        <row r="3741">
          <cell r="C3741" t="str">
            <v>PSM-ZM202506170006-0192</v>
          </cell>
        </row>
        <row r="3741">
          <cell r="F3741" t="str">
            <v>HGC-Lib-26031138</v>
          </cell>
        </row>
        <row r="3742">
          <cell r="C3742" t="str">
            <v>PSM-ZM202506170006-0192</v>
          </cell>
        </row>
        <row r="3742">
          <cell r="F3742" t="str">
            <v>HGC-Lib-26031139</v>
          </cell>
        </row>
        <row r="3743">
          <cell r="C3743" t="str">
            <v>PSM-ZM202506170006-0192</v>
          </cell>
        </row>
        <row r="3743">
          <cell r="F3743" t="str">
            <v>HGC-Lib-26031140</v>
          </cell>
        </row>
        <row r="3744">
          <cell r="C3744" t="str">
            <v>PSM-ZM202506170006-0192</v>
          </cell>
        </row>
        <row r="3744">
          <cell r="F3744" t="str">
            <v>HGC-Lib-26031141</v>
          </cell>
        </row>
        <row r="3745">
          <cell r="C3745" t="str">
            <v>PSM-ZM202506170006-0192</v>
          </cell>
        </row>
        <row r="3745">
          <cell r="F3745" t="str">
            <v>HGC-Lib-26031142</v>
          </cell>
        </row>
        <row r="3746">
          <cell r="C3746" t="str">
            <v>PSM-ZM202506170006-0192</v>
          </cell>
        </row>
        <row r="3746">
          <cell r="F3746" t="str">
            <v>HGC-Lib-26031143</v>
          </cell>
        </row>
        <row r="3747">
          <cell r="C3747" t="str">
            <v>PSM-ZM202506170006-0192</v>
          </cell>
        </row>
        <row r="3747">
          <cell r="F3747" t="str">
            <v>HGC-Lib-26031144</v>
          </cell>
        </row>
        <row r="3748">
          <cell r="C3748" t="str">
            <v>PSM-ZM202506170006-0192</v>
          </cell>
        </row>
        <row r="3748">
          <cell r="F3748" t="str">
            <v>HGC-Lib-26031145</v>
          </cell>
        </row>
        <row r="3749">
          <cell r="C3749" t="str">
            <v>PSM-ZM202506170006-0192</v>
          </cell>
        </row>
        <row r="3749">
          <cell r="F3749" t="str">
            <v>HGC-Lib-26031146</v>
          </cell>
        </row>
        <row r="3750">
          <cell r="C3750" t="str">
            <v>PSM-ZM202506170006-0192</v>
          </cell>
        </row>
        <row r="3750">
          <cell r="F3750" t="str">
            <v>HGC-Lib-26031147</v>
          </cell>
        </row>
        <row r="3751">
          <cell r="C3751" t="str">
            <v>PSM-ZM202506170006-0192</v>
          </cell>
        </row>
        <row r="3751">
          <cell r="F3751" t="str">
            <v>HGC-Lib-26031148</v>
          </cell>
        </row>
        <row r="3752">
          <cell r="C3752" t="str">
            <v>PSM-ZM202506170006-0192</v>
          </cell>
        </row>
        <row r="3752">
          <cell r="F3752" t="str">
            <v>HGC-Lib-26031149</v>
          </cell>
        </row>
        <row r="3753">
          <cell r="C3753" t="str">
            <v>PSM-ZM202506170006-0192</v>
          </cell>
        </row>
        <row r="3753">
          <cell r="F3753" t="str">
            <v>HGC-Lib-26031150</v>
          </cell>
        </row>
        <row r="3754">
          <cell r="C3754" t="str">
            <v>PSM-ZM202506170006-0192</v>
          </cell>
        </row>
        <row r="3754">
          <cell r="F3754" t="str">
            <v>HGC-Lib-26031151</v>
          </cell>
        </row>
        <row r="3755">
          <cell r="C3755" t="str">
            <v>PSM-ZM202506170006-0192</v>
          </cell>
        </row>
        <row r="3755">
          <cell r="F3755" t="str">
            <v>HGC-Lib-26031152</v>
          </cell>
        </row>
        <row r="3756">
          <cell r="C3756" t="str">
            <v>PSM-ZM202506170006-0192</v>
          </cell>
        </row>
        <row r="3756">
          <cell r="F3756" t="str">
            <v>HGC-Lib-26031153</v>
          </cell>
        </row>
        <row r="3757">
          <cell r="C3757" t="str">
            <v>PSM-ZM202506170006-0192</v>
          </cell>
        </row>
        <row r="3757">
          <cell r="F3757" t="str">
            <v>HGC-Lib-26031154</v>
          </cell>
        </row>
        <row r="3758">
          <cell r="C3758" t="str">
            <v>PSM-ZM202506170006-0192</v>
          </cell>
        </row>
        <row r="3758">
          <cell r="F3758" t="str">
            <v>HGC-Lib-26031155</v>
          </cell>
        </row>
        <row r="3759">
          <cell r="C3759" t="str">
            <v>PSM-ZM202506170006-0192</v>
          </cell>
        </row>
        <row r="3759">
          <cell r="F3759" t="str">
            <v>HGC-Lib-26031156</v>
          </cell>
        </row>
        <row r="3760">
          <cell r="C3760" t="str">
            <v>PSM-ZM202506170006-0192</v>
          </cell>
        </row>
        <row r="3760">
          <cell r="F3760" t="str">
            <v>HGC-Lib-26031157</v>
          </cell>
        </row>
        <row r="3761">
          <cell r="C3761" t="str">
            <v>PSM-ZM202506170006-0192</v>
          </cell>
        </row>
        <row r="3761">
          <cell r="F3761" t="str">
            <v>HGC-Lib-26031158</v>
          </cell>
        </row>
        <row r="3762">
          <cell r="C3762" t="str">
            <v>PSM-ZM202506170006-0192</v>
          </cell>
        </row>
        <row r="3762">
          <cell r="F3762" t="str">
            <v>HGC-Lib-26031159</v>
          </cell>
        </row>
        <row r="3763">
          <cell r="C3763" t="str">
            <v>PSM-ZM202506170006-0192</v>
          </cell>
        </row>
        <row r="3763">
          <cell r="F3763" t="str">
            <v>HGC-Lib-26031160</v>
          </cell>
        </row>
        <row r="3764">
          <cell r="C3764" t="str">
            <v>PSM-ZM202506170006-0192</v>
          </cell>
        </row>
        <row r="3764">
          <cell r="F3764" t="str">
            <v>HGC-Lib-26031161</v>
          </cell>
        </row>
        <row r="3765">
          <cell r="C3765" t="str">
            <v>PSM-ZM202506170006-0192</v>
          </cell>
        </row>
        <row r="3765">
          <cell r="F3765" t="str">
            <v>HGC-Lib-26031162</v>
          </cell>
        </row>
        <row r="3766">
          <cell r="C3766" t="str">
            <v>PSM-ZM202506170006-0192</v>
          </cell>
        </row>
        <row r="3766">
          <cell r="F3766" t="str">
            <v>HGC-Lib-26031163</v>
          </cell>
        </row>
        <row r="3767">
          <cell r="C3767" t="str">
            <v>PSM-ZM202506170006-0192</v>
          </cell>
        </row>
        <row r="3767">
          <cell r="F3767" t="str">
            <v>HGC-Lib-26031164</v>
          </cell>
        </row>
        <row r="3768">
          <cell r="C3768" t="str">
            <v>PSM-ZM202506170006-0192</v>
          </cell>
        </row>
        <row r="3768">
          <cell r="F3768" t="str">
            <v>HGC-Lib-26031165</v>
          </cell>
        </row>
        <row r="3769">
          <cell r="C3769" t="str">
            <v>PSM-ZM202506170006-0192</v>
          </cell>
        </row>
        <row r="3769">
          <cell r="F3769" t="str">
            <v>HGC-Lib-26031166</v>
          </cell>
        </row>
        <row r="3770">
          <cell r="C3770" t="str">
            <v>PSM-ZM202506170006-0192</v>
          </cell>
        </row>
        <row r="3770">
          <cell r="F3770" t="str">
            <v>HGC-Lib-26031167</v>
          </cell>
        </row>
        <row r="3771">
          <cell r="C3771" t="str">
            <v>PSM-ZM202506170006-0192</v>
          </cell>
        </row>
        <row r="3771">
          <cell r="F3771" t="str">
            <v>HGC-Lib-26031168</v>
          </cell>
        </row>
        <row r="3772">
          <cell r="C3772" t="str">
            <v>PSM-ZM202506170006-0192</v>
          </cell>
        </row>
        <row r="3772">
          <cell r="F3772" t="str">
            <v>HGC-Lib-26031169</v>
          </cell>
        </row>
        <row r="3773">
          <cell r="C3773" t="str">
            <v>PSM-ZM202506170006-0192</v>
          </cell>
        </row>
        <row r="3773">
          <cell r="F3773" t="str">
            <v>HGC-Lib-26031170</v>
          </cell>
        </row>
        <row r="3774">
          <cell r="C3774" t="str">
            <v>PSM-ZM202506170006-0192</v>
          </cell>
        </row>
        <row r="3774">
          <cell r="F3774" t="str">
            <v>HGC-Lib-26031171</v>
          </cell>
        </row>
        <row r="3775">
          <cell r="C3775" t="str">
            <v>PSM-ZM202506170006-0192</v>
          </cell>
        </row>
        <row r="3775">
          <cell r="F3775" t="str">
            <v>HGC-Lib-26031172</v>
          </cell>
        </row>
        <row r="3776">
          <cell r="C3776" t="str">
            <v>PSM-ZM202506170006-0192</v>
          </cell>
        </row>
        <row r="3776">
          <cell r="F3776" t="str">
            <v>HGC-Lib-26031173</v>
          </cell>
        </row>
        <row r="3777">
          <cell r="C3777" t="str">
            <v>PSM-ZM202506170006-0192</v>
          </cell>
        </row>
        <row r="3777">
          <cell r="F3777" t="str">
            <v>HGC-Lib-26031174</v>
          </cell>
        </row>
        <row r="3778">
          <cell r="C3778" t="str">
            <v>PSM-ZM202506170006-0192</v>
          </cell>
        </row>
        <row r="3778">
          <cell r="F3778" t="str">
            <v>HGC-Lib-26031175</v>
          </cell>
        </row>
        <row r="3779">
          <cell r="C3779" t="str">
            <v>PSM-ZM202506170006-0192</v>
          </cell>
        </row>
        <row r="3779">
          <cell r="F3779" t="str">
            <v>HGC-Lib-26031176</v>
          </cell>
        </row>
        <row r="3780">
          <cell r="C3780" t="str">
            <v>PSM-ZM202506170006-0192</v>
          </cell>
        </row>
        <row r="3780">
          <cell r="F3780" t="str">
            <v>HGC-Lib-26031177</v>
          </cell>
        </row>
        <row r="3781">
          <cell r="C3781" t="str">
            <v>PSM-ZM202506170006-0192</v>
          </cell>
        </row>
        <row r="3781">
          <cell r="F3781" t="str">
            <v>HGC-Lib-26031178</v>
          </cell>
        </row>
        <row r="3782">
          <cell r="C3782" t="str">
            <v>PSM-ZM202506170006-0192</v>
          </cell>
        </row>
        <row r="3782">
          <cell r="F3782" t="str">
            <v>HGC-Lib-26031179</v>
          </cell>
        </row>
        <row r="3783">
          <cell r="C3783" t="str">
            <v>PSM-ZM202506170006-0192</v>
          </cell>
        </row>
        <row r="3783">
          <cell r="F3783" t="str">
            <v>HGC-Lib-26031180</v>
          </cell>
        </row>
        <row r="3784">
          <cell r="C3784" t="str">
            <v>PSM-ZM202506170006-0192</v>
          </cell>
        </row>
        <row r="3784">
          <cell r="F3784" t="str">
            <v>HGC-Lib-26031181</v>
          </cell>
        </row>
        <row r="3785">
          <cell r="C3785" t="str">
            <v>PSM-ZM202506170006-0192</v>
          </cell>
        </row>
        <row r="3785">
          <cell r="F3785" t="str">
            <v>HGC-Lib-26031182</v>
          </cell>
        </row>
        <row r="3786">
          <cell r="C3786" t="str">
            <v>PSM-ZM202506170006-0192</v>
          </cell>
        </row>
        <row r="3786">
          <cell r="F3786" t="str">
            <v>HGC-Lib-26031183</v>
          </cell>
        </row>
        <row r="3787">
          <cell r="C3787" t="str">
            <v>PSM-ZM202506170006-0192</v>
          </cell>
        </row>
        <row r="3787">
          <cell r="F3787" t="str">
            <v>HGC-Lib-26031184</v>
          </cell>
        </row>
        <row r="3788">
          <cell r="C3788" t="str">
            <v>PSM-ZM202506170006-0192</v>
          </cell>
        </row>
        <row r="3788">
          <cell r="F3788" t="str">
            <v>HGC-Lib-26031185</v>
          </cell>
        </row>
        <row r="3789">
          <cell r="C3789" t="str">
            <v>PSM-ZM202506170006-0192</v>
          </cell>
        </row>
        <row r="3789">
          <cell r="F3789" t="str">
            <v>HGC-Lib-26031186</v>
          </cell>
        </row>
        <row r="3790">
          <cell r="C3790" t="str">
            <v>PSM-ZM202508060010-0158</v>
          </cell>
        </row>
        <row r="3790">
          <cell r="F3790" t="str">
            <v>HGC-POOL-26031187</v>
          </cell>
        </row>
        <row r="3791">
          <cell r="C3791" t="str">
            <v>PSM-ZM202508060010-0140</v>
          </cell>
        </row>
        <row r="3791">
          <cell r="F3791" t="str">
            <v>HGC-Lib-26014973</v>
          </cell>
        </row>
        <row r="3792">
          <cell r="C3792" t="str">
            <v>PSM-ZM202508060010-0148</v>
          </cell>
        </row>
        <row r="3792">
          <cell r="F3792" t="str">
            <v>HGC-Lib-26022499</v>
          </cell>
        </row>
        <row r="3793">
          <cell r="C3793" t="str">
            <v>PSM-ZM202508060010-0156</v>
          </cell>
        </row>
        <row r="3793">
          <cell r="F3793" t="str">
            <v>HGC-Lib-26029704</v>
          </cell>
        </row>
        <row r="3794">
          <cell r="C3794" t="str">
            <v>PSM-ZM202508060010-0156</v>
          </cell>
        </row>
        <row r="3794">
          <cell r="F3794" t="str">
            <v>HGC-Lib-26029705</v>
          </cell>
        </row>
        <row r="3795">
          <cell r="C3795" t="str">
            <v>PSM-ZM202508060010-0156</v>
          </cell>
        </row>
        <row r="3795">
          <cell r="F3795" t="str">
            <v>HGC-Lib-26029707</v>
          </cell>
        </row>
        <row r="3796">
          <cell r="C3796" t="str">
            <v>PSM-ZM202508060010-0156</v>
          </cell>
        </row>
        <row r="3796">
          <cell r="F3796" t="str">
            <v>HGC-Lib-26029728</v>
          </cell>
        </row>
        <row r="3797">
          <cell r="C3797" t="str">
            <v>PSM-ZM202508060010-0156</v>
          </cell>
        </row>
        <row r="3797">
          <cell r="F3797" t="str">
            <v>HGC-Lib-26029729</v>
          </cell>
        </row>
        <row r="3798">
          <cell r="C3798" t="str">
            <v>PSM-ZM202508060010-0156</v>
          </cell>
        </row>
        <row r="3798">
          <cell r="F3798" t="str">
            <v>HGC-Lib-26029730</v>
          </cell>
        </row>
        <row r="3799">
          <cell r="C3799" t="str">
            <v>PSM-ZM202508060010-0156</v>
          </cell>
        </row>
        <row r="3799">
          <cell r="F3799" t="str">
            <v>HGC-Lib-26029750</v>
          </cell>
        </row>
        <row r="3800">
          <cell r="C3800" t="str">
            <v>PSM-ZM202508060010-0156</v>
          </cell>
        </row>
        <row r="3800">
          <cell r="F3800" t="str">
            <v>HGC-Lib-26029754</v>
          </cell>
        </row>
        <row r="3801">
          <cell r="C3801" t="str">
            <v>PSM-ZM202508060010-0156</v>
          </cell>
        </row>
        <row r="3801">
          <cell r="F3801" t="str">
            <v>HGC-Lib-26029767</v>
          </cell>
        </row>
        <row r="3802">
          <cell r="C3802" t="str">
            <v>PSM-ZM202508060010-0156</v>
          </cell>
        </row>
        <row r="3802">
          <cell r="F3802" t="str">
            <v>HGC-Lib-26029768</v>
          </cell>
        </row>
        <row r="3803">
          <cell r="C3803" t="str">
            <v>PSM-ZM202508060010-0156</v>
          </cell>
        </row>
        <row r="3803">
          <cell r="F3803" t="str">
            <v>HGC-Lib-26029771</v>
          </cell>
        </row>
        <row r="3804">
          <cell r="C3804" t="str">
            <v>PSM-ZM202508060010-0156</v>
          </cell>
        </row>
        <row r="3804">
          <cell r="F3804" t="str">
            <v>HGC-Lib-26029778</v>
          </cell>
        </row>
        <row r="3805">
          <cell r="C3805" t="str">
            <v>PSM-ZM202508060010-0156</v>
          </cell>
        </row>
        <row r="3805">
          <cell r="F3805" t="str">
            <v>HGC-Lib-26029786</v>
          </cell>
        </row>
        <row r="3806">
          <cell r="C3806" t="str">
            <v>PSM-ZM202508060010-0156</v>
          </cell>
        </row>
        <row r="3806">
          <cell r="F3806" t="str">
            <v>HGC-Lib-26029790</v>
          </cell>
        </row>
        <row r="3807">
          <cell r="C3807" t="str">
            <v>PSM-ZM202508060010-0156</v>
          </cell>
        </row>
        <row r="3807">
          <cell r="F3807" t="str">
            <v>HGC-Lib-26029802</v>
          </cell>
        </row>
        <row r="3808">
          <cell r="C3808" t="str">
            <v>PSM-ZM202508060010-0156</v>
          </cell>
        </row>
        <row r="3808">
          <cell r="F3808" t="str">
            <v>HGC-Lib-26029814</v>
          </cell>
        </row>
        <row r="3809">
          <cell r="C3809" t="str">
            <v>PSM-ZM202508060010-0156</v>
          </cell>
        </row>
        <row r="3809">
          <cell r="F3809" t="str">
            <v>HGC-Lib-26029826</v>
          </cell>
        </row>
        <row r="3810">
          <cell r="C3810" t="str">
            <v>PSM-ZM202508060010-0156</v>
          </cell>
        </row>
        <row r="3810">
          <cell r="F3810" t="str">
            <v>HGC-Lib-26029838</v>
          </cell>
        </row>
        <row r="3811">
          <cell r="C3811" t="str">
            <v>PSM-ZM202508060010-0156</v>
          </cell>
        </row>
        <row r="3811">
          <cell r="F3811" t="str">
            <v>HGC-Lib-26029841</v>
          </cell>
        </row>
        <row r="3812">
          <cell r="C3812" t="str">
            <v>PSM-ZM202508060010-0156</v>
          </cell>
        </row>
        <row r="3812">
          <cell r="F3812" t="str">
            <v>HGC-Lib-26029850</v>
          </cell>
        </row>
        <row r="3813">
          <cell r="C3813" t="str">
            <v>PSM-ZM202508060010-0156</v>
          </cell>
        </row>
        <row r="3813">
          <cell r="F3813" t="str">
            <v>HGC-Lib-26029895</v>
          </cell>
        </row>
        <row r="3814">
          <cell r="C3814" t="str">
            <v>PSM-ZM202508060010-0156</v>
          </cell>
        </row>
        <row r="3814">
          <cell r="F3814" t="str">
            <v>HGC-Lib-26029920</v>
          </cell>
        </row>
        <row r="3815">
          <cell r="C3815" t="str">
            <v>PSM-ZM202508060010-0156</v>
          </cell>
        </row>
        <row r="3815">
          <cell r="F3815" t="str">
            <v>HGC-Lib-26029947</v>
          </cell>
        </row>
        <row r="3816">
          <cell r="C3816" t="str">
            <v>PSM-ZM202508060010-0156</v>
          </cell>
        </row>
        <row r="3816">
          <cell r="F3816" t="str">
            <v>HGC-Lib-26029956</v>
          </cell>
        </row>
        <row r="3817">
          <cell r="C3817" t="str">
            <v>PSM-ZM202508060010-0156</v>
          </cell>
        </row>
        <row r="3817">
          <cell r="F3817" t="str">
            <v>HGC-Lib-26029958</v>
          </cell>
        </row>
        <row r="3818">
          <cell r="C3818" t="str">
            <v>PSM-ZM202508060010-0156</v>
          </cell>
        </row>
        <row r="3818">
          <cell r="F3818" t="str">
            <v>HGC-Lib-26029959</v>
          </cell>
        </row>
        <row r="3819">
          <cell r="C3819" t="str">
            <v>PSM-ZM202508060010-0156</v>
          </cell>
        </row>
        <row r="3819">
          <cell r="F3819" t="str">
            <v>HGC-Lib-26029960</v>
          </cell>
        </row>
        <row r="3820">
          <cell r="C3820" t="str">
            <v>PSM-ZM202508060010-0156</v>
          </cell>
        </row>
        <row r="3820">
          <cell r="F3820" t="str">
            <v>HGC-Lib-26029961</v>
          </cell>
        </row>
        <row r="3821">
          <cell r="C3821" t="str">
            <v>PSM-ZM202508060010-0156</v>
          </cell>
        </row>
        <row r="3821">
          <cell r="F3821" t="str">
            <v>HGC-Lib-26029963</v>
          </cell>
        </row>
        <row r="3822">
          <cell r="C3822" t="str">
            <v>PSM-ZM202508060010-0156</v>
          </cell>
        </row>
        <row r="3822">
          <cell r="F3822" t="str">
            <v>HGC-Lib-26029967</v>
          </cell>
        </row>
        <row r="3823">
          <cell r="C3823" t="str">
            <v>PSM-ZM202508060010-0156</v>
          </cell>
        </row>
        <row r="3823">
          <cell r="F3823" t="str">
            <v>HGC-Lib-26029975</v>
          </cell>
        </row>
        <row r="3824">
          <cell r="C3824" t="str">
            <v>PSM-ZM202508060010-0156</v>
          </cell>
        </row>
        <row r="3824">
          <cell r="F3824" t="str">
            <v>HGC-Lib-26029976</v>
          </cell>
        </row>
        <row r="3825">
          <cell r="C3825" t="str">
            <v>PSM-ZM202508060010-0156</v>
          </cell>
        </row>
        <row r="3825">
          <cell r="F3825" t="str">
            <v>HGC-Lib-26029977</v>
          </cell>
        </row>
        <row r="3826">
          <cell r="C3826" t="str">
            <v>PSM-ZM202508060010-0156</v>
          </cell>
        </row>
        <row r="3826">
          <cell r="F3826" t="str">
            <v>HGC-Lib-26029979</v>
          </cell>
        </row>
        <row r="3827">
          <cell r="C3827" t="str">
            <v>PSM-ZM202508060010-0156</v>
          </cell>
        </row>
        <row r="3827">
          <cell r="F3827" t="str">
            <v>HGC-Lib-26029980</v>
          </cell>
        </row>
        <row r="3828">
          <cell r="C3828" t="str">
            <v>PSM-ZM202508060010-0156</v>
          </cell>
        </row>
        <row r="3828">
          <cell r="F3828" t="str">
            <v>HGC-Lib-26029981</v>
          </cell>
        </row>
        <row r="3829">
          <cell r="C3829" t="str">
            <v>PSM-ZM202508060010-0156</v>
          </cell>
        </row>
        <row r="3829">
          <cell r="F3829" t="str">
            <v>HGC-Lib-26029982</v>
          </cell>
        </row>
        <row r="3830">
          <cell r="C3830" t="str">
            <v>PSM-ZM202508060010-0156</v>
          </cell>
        </row>
        <row r="3830">
          <cell r="F3830" t="str">
            <v>HGC-Lib-26029983</v>
          </cell>
        </row>
        <row r="3831">
          <cell r="C3831" t="str">
            <v>PSM-ZM202508060010-0156</v>
          </cell>
        </row>
        <row r="3831">
          <cell r="F3831" t="str">
            <v>HGC-Lib-26029984</v>
          </cell>
        </row>
        <row r="3832">
          <cell r="C3832" t="str">
            <v>PSM-ZM202508060010-0156</v>
          </cell>
        </row>
        <row r="3832">
          <cell r="F3832" t="str">
            <v>HGC-Lib-26029985</v>
          </cell>
        </row>
        <row r="3833">
          <cell r="C3833" t="str">
            <v>PSM-ZM202508060010-0156</v>
          </cell>
        </row>
        <row r="3833">
          <cell r="F3833" t="str">
            <v>HGC-Lib-26029986</v>
          </cell>
        </row>
        <row r="3834">
          <cell r="C3834" t="str">
            <v>PSM-ZM202508060010-0156</v>
          </cell>
        </row>
        <row r="3834">
          <cell r="F3834" t="str">
            <v>HGC-Lib-26029987</v>
          </cell>
        </row>
        <row r="3835">
          <cell r="C3835" t="str">
            <v>PSM-ZM202508060010-0156</v>
          </cell>
        </row>
        <row r="3835">
          <cell r="F3835" t="str">
            <v>HGC-Lib-26029988</v>
          </cell>
        </row>
        <row r="3836">
          <cell r="C3836" t="str">
            <v>PSM-ZM202508060010-0156</v>
          </cell>
        </row>
        <row r="3836">
          <cell r="F3836" t="str">
            <v>HGC-Lib-26029989</v>
          </cell>
        </row>
        <row r="3837">
          <cell r="C3837" t="str">
            <v>PSM-ZM202508060010-0156</v>
          </cell>
        </row>
        <row r="3837">
          <cell r="F3837" t="str">
            <v>HGC-Lib-26029990</v>
          </cell>
        </row>
        <row r="3838">
          <cell r="C3838" t="str">
            <v>PSM-ZM202508060010-0156</v>
          </cell>
        </row>
        <row r="3838">
          <cell r="F3838" t="str">
            <v>HGC-Lib-26029991</v>
          </cell>
        </row>
        <row r="3839">
          <cell r="C3839" t="str">
            <v>PSM-ZM202508060010-0156</v>
          </cell>
        </row>
        <row r="3839">
          <cell r="F3839" t="str">
            <v>HGC-Lib-26029992</v>
          </cell>
        </row>
        <row r="3840">
          <cell r="C3840" t="str">
            <v>PSM-ZM202508060010-0156</v>
          </cell>
        </row>
        <row r="3840">
          <cell r="F3840" t="str">
            <v>HGC-Lib-26029993</v>
          </cell>
        </row>
        <row r="3841">
          <cell r="C3841" t="str">
            <v>PSM-ZM202508060010-0156</v>
          </cell>
        </row>
        <row r="3841">
          <cell r="F3841" t="str">
            <v>HGC-Lib-26029994</v>
          </cell>
        </row>
        <row r="3842">
          <cell r="C3842" t="str">
            <v>PSM-ZM202508060010-0156</v>
          </cell>
        </row>
        <row r="3842">
          <cell r="F3842" t="str">
            <v>HGC-Lib-26029995</v>
          </cell>
        </row>
        <row r="3843">
          <cell r="C3843" t="str">
            <v>PSM-ZM202508060010-0156</v>
          </cell>
        </row>
        <row r="3843">
          <cell r="F3843" t="str">
            <v>HGC-Lib-26029996</v>
          </cell>
        </row>
        <row r="3844">
          <cell r="C3844" t="str">
            <v>PSM-ZM202508060010-0156</v>
          </cell>
        </row>
        <row r="3844">
          <cell r="F3844" t="str">
            <v>HGC-Lib-26029997</v>
          </cell>
        </row>
        <row r="3845">
          <cell r="C3845" t="str">
            <v>PSM-ZM202508060010-0156</v>
          </cell>
        </row>
        <row r="3845">
          <cell r="F3845" t="str">
            <v>HGC-Lib-26029998</v>
          </cell>
        </row>
        <row r="3846">
          <cell r="C3846" t="str">
            <v>PSM-ZM202508060010-0156</v>
          </cell>
        </row>
        <row r="3846">
          <cell r="F3846" t="str">
            <v>HGC-Lib-26029999</v>
          </cell>
        </row>
        <row r="3847">
          <cell r="C3847" t="str">
            <v>PSM-ZM202508060010-0156</v>
          </cell>
        </row>
        <row r="3847">
          <cell r="F3847" t="str">
            <v>HGC-Lib-26030000</v>
          </cell>
        </row>
        <row r="3848">
          <cell r="C3848" t="str">
            <v>PSM-ZM202508060010-0156</v>
          </cell>
        </row>
        <row r="3848">
          <cell r="F3848" t="str">
            <v>HGC-Lib-26030001</v>
          </cell>
        </row>
        <row r="3849">
          <cell r="C3849" t="str">
            <v>PSM-ZM202508060010-0156</v>
          </cell>
        </row>
        <row r="3849">
          <cell r="F3849" t="str">
            <v>HGC-Lib-26030002</v>
          </cell>
        </row>
        <row r="3850">
          <cell r="C3850" t="str">
            <v>PSM-ZM202508060010-0156</v>
          </cell>
        </row>
        <row r="3850">
          <cell r="F3850" t="str">
            <v>HGC-Lib-26030003</v>
          </cell>
        </row>
        <row r="3851">
          <cell r="C3851" t="str">
            <v>PSM-ZM202508060010-0156</v>
          </cell>
        </row>
        <row r="3851">
          <cell r="F3851" t="str">
            <v>HGC-Lib-26030004</v>
          </cell>
        </row>
        <row r="3852">
          <cell r="C3852" t="str">
            <v>PSM-ZM202508060010-0156</v>
          </cell>
        </row>
        <row r="3852">
          <cell r="F3852" t="str">
            <v>HGC-Lib-26030005</v>
          </cell>
        </row>
        <row r="3853">
          <cell r="C3853" t="str">
            <v>PSM-ZM202508060010-0156</v>
          </cell>
        </row>
        <row r="3853">
          <cell r="F3853" t="str">
            <v>HGC-Lib-26030006</v>
          </cell>
        </row>
        <row r="3854">
          <cell r="C3854" t="str">
            <v>PSM-ZM202508060010-0156</v>
          </cell>
        </row>
        <row r="3854">
          <cell r="F3854" t="str">
            <v>HGC-Lib-26030007</v>
          </cell>
        </row>
        <row r="3855">
          <cell r="C3855" t="str">
            <v>PSM-ZM202508060010-0156</v>
          </cell>
        </row>
        <row r="3855">
          <cell r="F3855" t="str">
            <v>HGC-Lib-26030008</v>
          </cell>
        </row>
        <row r="3856">
          <cell r="C3856" t="str">
            <v>PSM-ZM202508060010-0156</v>
          </cell>
        </row>
        <row r="3856">
          <cell r="F3856" t="str">
            <v>HGC-Lib-26030012</v>
          </cell>
        </row>
        <row r="3857">
          <cell r="C3857" t="str">
            <v>PSM-ZM202508060010-0156</v>
          </cell>
        </row>
        <row r="3857">
          <cell r="F3857" t="str">
            <v>HGC-Lib-26030013</v>
          </cell>
        </row>
        <row r="3858">
          <cell r="C3858" t="str">
            <v>PSM-ZM202508060010-0156</v>
          </cell>
        </row>
        <row r="3858">
          <cell r="F3858" t="str">
            <v>HGC-Lib-26030025</v>
          </cell>
        </row>
        <row r="3859">
          <cell r="C3859" t="str">
            <v>PSM-ZM202508060010-0156</v>
          </cell>
        </row>
        <row r="3859">
          <cell r="F3859" t="str">
            <v>HGC-Lib-26030026</v>
          </cell>
        </row>
        <row r="3860">
          <cell r="C3860" t="str">
            <v>PSM-ZM202508060010-0156</v>
          </cell>
        </row>
        <row r="3860">
          <cell r="F3860" t="str">
            <v>HGC-Lib-26030027</v>
          </cell>
        </row>
        <row r="3861">
          <cell r="C3861" t="str">
            <v>PSM-ZM202508060010-0156</v>
          </cell>
        </row>
        <row r="3861">
          <cell r="F3861" t="str">
            <v>HGC-Lib-26030028</v>
          </cell>
        </row>
        <row r="3862">
          <cell r="C3862" t="str">
            <v>PSM-ZM202508060010-0156</v>
          </cell>
        </row>
        <row r="3862">
          <cell r="F3862" t="str">
            <v>HGC-Lib-26030029</v>
          </cell>
        </row>
        <row r="3863">
          <cell r="C3863" t="str">
            <v>PSM-ZM202508060010-0156</v>
          </cell>
        </row>
        <row r="3863">
          <cell r="F3863" t="str">
            <v>HGC-Lib-26030030</v>
          </cell>
        </row>
        <row r="3864">
          <cell r="C3864" t="str">
            <v>PSM-ZM202508060010-0156</v>
          </cell>
        </row>
        <row r="3864">
          <cell r="F3864" t="str">
            <v>HGC-Lib-26030031</v>
          </cell>
        </row>
        <row r="3865">
          <cell r="C3865" t="str">
            <v>PSM-ZM202508060010-0156</v>
          </cell>
        </row>
        <row r="3865">
          <cell r="F3865" t="str">
            <v>HGC-Lib-26030032</v>
          </cell>
        </row>
        <row r="3866">
          <cell r="C3866" t="str">
            <v>PSM-ZM202508060010-0156</v>
          </cell>
        </row>
        <row r="3866">
          <cell r="F3866" t="str">
            <v>HGC-Lib-26030033</v>
          </cell>
        </row>
        <row r="3867">
          <cell r="C3867" t="str">
            <v>PSM-ZM202508060010-0156</v>
          </cell>
        </row>
        <row r="3867">
          <cell r="F3867" t="str">
            <v>HGC-Lib-26030034</v>
          </cell>
        </row>
        <row r="3868">
          <cell r="C3868" t="str">
            <v>PSM-ZM202508060010-0156</v>
          </cell>
        </row>
        <row r="3868">
          <cell r="F3868" t="str">
            <v>HGC-Lib-26030035</v>
          </cell>
        </row>
        <row r="3869">
          <cell r="C3869" t="str">
            <v>PSM-ZM202508060010-0156</v>
          </cell>
        </row>
        <row r="3869">
          <cell r="F3869" t="str">
            <v>HGC-Lib-26030036</v>
          </cell>
        </row>
        <row r="3870">
          <cell r="C3870" t="str">
            <v>PSM-ZM202508060010-0156</v>
          </cell>
        </row>
        <row r="3870">
          <cell r="F3870" t="str">
            <v>HGC-Lib-26030037</v>
          </cell>
        </row>
        <row r="3871">
          <cell r="C3871" t="str">
            <v>PSM-ZM202508060010-0156</v>
          </cell>
        </row>
        <row r="3871">
          <cell r="F3871" t="str">
            <v>HGC-Lib-26030038</v>
          </cell>
        </row>
        <row r="3872">
          <cell r="C3872" t="str">
            <v>PSM-ZM202508060010-0156</v>
          </cell>
        </row>
        <row r="3872">
          <cell r="F3872" t="str">
            <v>HGC-Lib-26030039</v>
          </cell>
        </row>
        <row r="3873">
          <cell r="C3873" t="str">
            <v>PSM-ZM202508060010-0156</v>
          </cell>
        </row>
        <row r="3873">
          <cell r="F3873" t="str">
            <v>HGC-Lib-26030042</v>
          </cell>
        </row>
        <row r="3874">
          <cell r="C3874" t="str">
            <v>PSM-ZM202508060010-0156</v>
          </cell>
        </row>
        <row r="3874">
          <cell r="F3874" t="str">
            <v>HGC-Lib-26030044</v>
          </cell>
        </row>
        <row r="3875">
          <cell r="C3875" t="str">
            <v>PSM-ZM202508060010-0156</v>
          </cell>
        </row>
        <row r="3875">
          <cell r="F3875" t="str">
            <v>HGC-Lib-26030652</v>
          </cell>
        </row>
        <row r="3876">
          <cell r="C3876" t="str">
            <v>PSM-ZM202508060010-0156</v>
          </cell>
        </row>
        <row r="3876">
          <cell r="F3876" t="str">
            <v>HGC-Lib-26029684</v>
          </cell>
        </row>
        <row r="3877">
          <cell r="C3877" t="str">
            <v>PSM-ZM202508060010-0156</v>
          </cell>
        </row>
        <row r="3877">
          <cell r="F3877" t="str">
            <v>HGC-Lib-26029695</v>
          </cell>
        </row>
        <row r="3878">
          <cell r="C3878" t="str">
            <v>PSM-ZM202508180015-0102</v>
          </cell>
        </row>
        <row r="3878">
          <cell r="F3878" t="str">
            <v>HGC-Lib-26031249</v>
          </cell>
        </row>
        <row r="3879">
          <cell r="C3879" t="str">
            <v>PSM-ZM202508180015-0102</v>
          </cell>
        </row>
        <row r="3879">
          <cell r="F3879" t="str">
            <v>HGC-Lib-26031250</v>
          </cell>
        </row>
        <row r="3880">
          <cell r="C3880" t="str">
            <v>PSM-ZM202508180015-0102</v>
          </cell>
        </row>
        <row r="3880">
          <cell r="F3880" t="str">
            <v>HGC-Lib-26031251</v>
          </cell>
        </row>
        <row r="3881">
          <cell r="C3881" t="str">
            <v>PSM-ZM202508180015-0102</v>
          </cell>
        </row>
        <row r="3881">
          <cell r="F3881" t="str">
            <v>HGC-Lib-26031252</v>
          </cell>
        </row>
        <row r="3882">
          <cell r="C3882" t="str">
            <v>PSM-ZM202508180015-0102</v>
          </cell>
        </row>
        <row r="3882">
          <cell r="F3882" t="str">
            <v>HGC-Lib-26031253</v>
          </cell>
        </row>
        <row r="3883">
          <cell r="C3883" t="str">
            <v>PSM-ZM202508180015-0102</v>
          </cell>
        </row>
        <row r="3883">
          <cell r="F3883" t="str">
            <v>HGC-Lib-26031254</v>
          </cell>
        </row>
        <row r="3884">
          <cell r="C3884" t="str">
            <v>PSM-ZM202508180015-0102</v>
          </cell>
        </row>
        <row r="3884">
          <cell r="F3884" t="str">
            <v>HGC-Lib-26031255</v>
          </cell>
        </row>
        <row r="3885">
          <cell r="C3885" t="str">
            <v>PSM-ZM202508180015-0102</v>
          </cell>
        </row>
        <row r="3885">
          <cell r="F3885" t="str">
            <v>HGC-Lib-26031256</v>
          </cell>
        </row>
        <row r="3886">
          <cell r="C3886" t="str">
            <v>PSM-ZM202508180015-0102</v>
          </cell>
        </row>
        <row r="3886">
          <cell r="F3886" t="str">
            <v>HGC-Lib-26031257</v>
          </cell>
        </row>
        <row r="3887">
          <cell r="C3887" t="str">
            <v>PSM-ZM202508180015-0102</v>
          </cell>
        </row>
        <row r="3887">
          <cell r="F3887" t="str">
            <v>HGC-Lib-26031258</v>
          </cell>
        </row>
        <row r="3888">
          <cell r="C3888" t="str">
            <v>PSM-ZM202508180015-0102</v>
          </cell>
        </row>
        <row r="3888">
          <cell r="F3888" t="str">
            <v>HGC-Lib-26031259</v>
          </cell>
        </row>
        <row r="3889">
          <cell r="C3889" t="str">
            <v>PSM-ZM202508180015-0102</v>
          </cell>
        </row>
        <row r="3889">
          <cell r="F3889" t="str">
            <v>HGC-Lib-26031260</v>
          </cell>
        </row>
        <row r="3890">
          <cell r="C3890" t="str">
            <v>PSM-ZM202508180015-0102</v>
          </cell>
        </row>
        <row r="3890">
          <cell r="F3890" t="str">
            <v>HGC-Lib-26031261</v>
          </cell>
        </row>
        <row r="3891">
          <cell r="C3891" t="str">
            <v>PSM-ZM202508180015-0102</v>
          </cell>
        </row>
        <row r="3891">
          <cell r="F3891" t="str">
            <v>HGC-Lib-26031262</v>
          </cell>
        </row>
        <row r="3892">
          <cell r="C3892" t="str">
            <v>PSM-ZM202508180015-0102</v>
          </cell>
        </row>
        <row r="3892">
          <cell r="F3892" t="str">
            <v>HGC-Lib-26031263</v>
          </cell>
        </row>
        <row r="3893">
          <cell r="C3893" t="str">
            <v>PSM-ZM202508180015-0103</v>
          </cell>
        </row>
        <row r="3893">
          <cell r="F3893" t="str">
            <v>HGC-Lib-26031264</v>
          </cell>
        </row>
        <row r="3894">
          <cell r="C3894" t="str">
            <v>PSM-ZM202508180015-0103</v>
          </cell>
        </row>
        <row r="3894">
          <cell r="F3894" t="str">
            <v>HGC-Lib-26031265</v>
          </cell>
        </row>
        <row r="3895">
          <cell r="C3895" t="str">
            <v>PSM-ZM202508180015-0103</v>
          </cell>
        </row>
        <row r="3895">
          <cell r="F3895" t="str">
            <v>HGC-Lib-26031266</v>
          </cell>
        </row>
        <row r="3896">
          <cell r="C3896" t="str">
            <v>PSM-ZM202508180015-0103</v>
          </cell>
        </row>
        <row r="3896">
          <cell r="F3896" t="str">
            <v>HGC-Lib-26031267</v>
          </cell>
        </row>
        <row r="3897">
          <cell r="C3897" t="str">
            <v>PSM-ZM202510200009-0036</v>
          </cell>
        </row>
        <row r="3897">
          <cell r="F3897" t="str">
            <v>HGC-Lib-26031268</v>
          </cell>
        </row>
        <row r="3898">
          <cell r="C3898" t="str">
            <v>PSM-ZM202510200009-0036</v>
          </cell>
        </row>
        <row r="3898">
          <cell r="F3898" t="str">
            <v>HGC-Lib-26031269</v>
          </cell>
        </row>
        <row r="3899">
          <cell r="C3899" t="str">
            <v>PSM-ZM202510200009-0036</v>
          </cell>
        </row>
        <row r="3899">
          <cell r="F3899" t="str">
            <v>HGC-Lib-26031270</v>
          </cell>
        </row>
        <row r="3900">
          <cell r="C3900" t="str">
            <v>PSM-ZM202510200009-0036</v>
          </cell>
        </row>
        <row r="3900">
          <cell r="F3900" t="str">
            <v>HGC-Lib-26031271</v>
          </cell>
        </row>
        <row r="3901">
          <cell r="C3901" t="str">
            <v>PSM-ZM202510200009-0036</v>
          </cell>
        </row>
        <row r="3901">
          <cell r="F3901" t="str">
            <v>HGC-Lib-26031272</v>
          </cell>
        </row>
        <row r="3902">
          <cell r="C3902" t="str">
            <v>PSM-ZM202510200009-0036</v>
          </cell>
        </row>
        <row r="3902">
          <cell r="F3902" t="str">
            <v>HGC-Lib-26031273</v>
          </cell>
        </row>
        <row r="3903">
          <cell r="C3903" t="str">
            <v>PSM-ZM202510200009-0036</v>
          </cell>
        </row>
        <row r="3903">
          <cell r="F3903" t="str">
            <v>HGC-Lib-26031274</v>
          </cell>
        </row>
        <row r="3904">
          <cell r="C3904" t="str">
            <v>PSM-ZM202510200009-0036</v>
          </cell>
        </row>
        <row r="3904">
          <cell r="F3904" t="str">
            <v>HGC-Lib-26031275</v>
          </cell>
        </row>
        <row r="3905">
          <cell r="C3905" t="str">
            <v>PSM-ZM202510200009-0036</v>
          </cell>
        </row>
        <row r="3905">
          <cell r="F3905" t="str">
            <v>HGC-Lib-26031276</v>
          </cell>
        </row>
        <row r="3906">
          <cell r="C3906" t="str">
            <v>PSM-ZM202510200009-0036</v>
          </cell>
        </row>
        <row r="3906">
          <cell r="F3906" t="str">
            <v>HGC-Lib-26031277</v>
          </cell>
        </row>
        <row r="3907">
          <cell r="C3907" t="str">
            <v>PSM-ZM202510200009-0036</v>
          </cell>
        </row>
        <row r="3907">
          <cell r="F3907" t="str">
            <v>HGC-Lib-26031278</v>
          </cell>
        </row>
        <row r="3908">
          <cell r="C3908" t="str">
            <v>PSM-ZM202510200009-0036</v>
          </cell>
        </row>
        <row r="3908">
          <cell r="F3908" t="str">
            <v>HGC-Lib-26031279</v>
          </cell>
        </row>
        <row r="3909">
          <cell r="C3909" t="str">
            <v>PSM-ZM202508080010-0078</v>
          </cell>
        </row>
        <row r="3909">
          <cell r="F3909" t="str">
            <v>HGC-POOL-26031363</v>
          </cell>
        </row>
        <row r="3910">
          <cell r="C3910" t="str">
            <v>PSM-ZM202509120010-0056</v>
          </cell>
        </row>
        <row r="3910">
          <cell r="F3910" t="str">
            <v>HGC-POOL-26031364</v>
          </cell>
        </row>
        <row r="3911">
          <cell r="C3911" t="str">
            <v>PSM-ZM202511270012-0016</v>
          </cell>
        </row>
        <row r="3911">
          <cell r="F3911" t="str">
            <v>HGC-Lib-26031307</v>
          </cell>
        </row>
        <row r="3912">
          <cell r="C3912" t="str">
            <v>PSM-ZM202511270012-0016</v>
          </cell>
        </row>
        <row r="3912">
          <cell r="F3912" t="str">
            <v>HGC-Lib-26031308</v>
          </cell>
        </row>
        <row r="3913">
          <cell r="C3913" t="str">
            <v>PSM-ZM202511270012-0016</v>
          </cell>
        </row>
        <row r="3913">
          <cell r="F3913" t="str">
            <v>HGC-Lib-26031309</v>
          </cell>
        </row>
        <row r="3914">
          <cell r="C3914" t="str">
            <v>PSM-ZM202511270012-0016</v>
          </cell>
        </row>
        <row r="3914">
          <cell r="F3914" t="str">
            <v>HGC-Lib-26031310</v>
          </cell>
        </row>
        <row r="3915">
          <cell r="C3915" t="str">
            <v>PSM-ZM202511270012-0016</v>
          </cell>
        </row>
        <row r="3915">
          <cell r="F3915" t="str">
            <v>HGC-Lib-26031311</v>
          </cell>
        </row>
        <row r="3916">
          <cell r="C3916" t="str">
            <v>PSM-ZM202511270012-0016</v>
          </cell>
        </row>
        <row r="3916">
          <cell r="F3916" t="str">
            <v>HGC-Lib-26031312</v>
          </cell>
        </row>
        <row r="3917">
          <cell r="C3917" t="str">
            <v>PSM-ZM202511270012-0016</v>
          </cell>
        </row>
        <row r="3917">
          <cell r="F3917" t="str">
            <v>HGC-Lib-26031313</v>
          </cell>
        </row>
        <row r="3918">
          <cell r="C3918" t="str">
            <v>PSM-ZM202511270012-0016</v>
          </cell>
        </row>
        <row r="3918">
          <cell r="F3918" t="str">
            <v>HGC-Lib-26031314</v>
          </cell>
        </row>
        <row r="3919">
          <cell r="C3919" t="str">
            <v>PSM-ZM202511270012-0016</v>
          </cell>
        </row>
        <row r="3919">
          <cell r="F3919" t="str">
            <v>HGC-Lib-26031315</v>
          </cell>
        </row>
        <row r="3920">
          <cell r="C3920" t="str">
            <v>PSM-ZM202511270012-0016</v>
          </cell>
        </row>
        <row r="3920">
          <cell r="F3920" t="str">
            <v>HGC-Lib-26031316</v>
          </cell>
        </row>
        <row r="3921">
          <cell r="C3921" t="str">
            <v>PSM-ZM202511270012-0016</v>
          </cell>
        </row>
        <row r="3921">
          <cell r="F3921" t="str">
            <v>HGC-Lib-26031317</v>
          </cell>
        </row>
        <row r="3922">
          <cell r="C3922" t="str">
            <v>PSM-ZM202511270012-0016</v>
          </cell>
        </row>
        <row r="3922">
          <cell r="F3922" t="str">
            <v>HGC-Lib-26031318</v>
          </cell>
        </row>
        <row r="3923">
          <cell r="C3923" t="str">
            <v>PSM-ZM202511270012-0016</v>
          </cell>
        </row>
        <row r="3923">
          <cell r="F3923" t="str">
            <v>HGC-Lib-26031319</v>
          </cell>
        </row>
        <row r="3924">
          <cell r="C3924" t="str">
            <v>PSM-ZM202511270012-0016</v>
          </cell>
        </row>
        <row r="3924">
          <cell r="F3924" t="str">
            <v>HGC-Lib-26031320</v>
          </cell>
        </row>
        <row r="3925">
          <cell r="C3925" t="str">
            <v>PSM-ZM202511270012-0016</v>
          </cell>
        </row>
        <row r="3925">
          <cell r="F3925" t="str">
            <v>HGC-Lib-26031321</v>
          </cell>
        </row>
        <row r="3926">
          <cell r="C3926" t="str">
            <v>PSM-ZM202511270012-0016</v>
          </cell>
        </row>
        <row r="3926">
          <cell r="F3926" t="str">
            <v>HGC-Lib-26031322</v>
          </cell>
        </row>
        <row r="3927">
          <cell r="C3927" t="str">
            <v>PSM-ZM202511270012-0016</v>
          </cell>
        </row>
        <row r="3927">
          <cell r="F3927" t="str">
            <v>HGC-Lib-26031323</v>
          </cell>
        </row>
        <row r="3928">
          <cell r="C3928" t="str">
            <v>PSM-ZM202511270012-0016</v>
          </cell>
        </row>
        <row r="3928">
          <cell r="F3928" t="str">
            <v>HGC-Lib-26031324</v>
          </cell>
        </row>
        <row r="3929">
          <cell r="C3929" t="str">
            <v>PSM-ZM202511270012-0016</v>
          </cell>
        </row>
        <row r="3929">
          <cell r="F3929" t="str">
            <v>HGC-Lib-26031325</v>
          </cell>
        </row>
        <row r="3930">
          <cell r="C3930" t="str">
            <v>PSM-ZM202511270012-0016</v>
          </cell>
        </row>
        <row r="3930">
          <cell r="F3930" t="str">
            <v>HGC-Lib-26031326</v>
          </cell>
        </row>
        <row r="3931">
          <cell r="C3931" t="str">
            <v>PSM-ZM202511270012-0016</v>
          </cell>
        </row>
        <row r="3931">
          <cell r="F3931" t="str">
            <v>HGC-Lib-26031327</v>
          </cell>
        </row>
        <row r="3932">
          <cell r="C3932" t="str">
            <v>PSM-ZM202511270012-0016</v>
          </cell>
        </row>
        <row r="3932">
          <cell r="F3932" t="str">
            <v>HGC-Lib-26031328</v>
          </cell>
        </row>
        <row r="3933">
          <cell r="C3933" t="str">
            <v>PSM-ZM202511270012-0016</v>
          </cell>
        </row>
        <row r="3933">
          <cell r="F3933" t="str">
            <v>HGC-Lib-26031329</v>
          </cell>
        </row>
        <row r="3934">
          <cell r="C3934" t="str">
            <v>PSM-ZM202511270012-0016</v>
          </cell>
        </row>
        <row r="3934">
          <cell r="F3934" t="str">
            <v>HGC-Lib-26031330</v>
          </cell>
        </row>
        <row r="3935">
          <cell r="C3935" t="str">
            <v>PSM-ZM202511270012-0016</v>
          </cell>
        </row>
        <row r="3935">
          <cell r="F3935" t="str">
            <v>HGC-Lib-26031331</v>
          </cell>
        </row>
        <row r="3936">
          <cell r="C3936" t="str">
            <v>PSM-ZM202511270012-0016</v>
          </cell>
        </row>
        <row r="3936">
          <cell r="F3936" t="str">
            <v>HGC-Lib-26031332</v>
          </cell>
        </row>
        <row r="3937">
          <cell r="C3937" t="str">
            <v>PSM-ZM202511270012-0016</v>
          </cell>
        </row>
        <row r="3937">
          <cell r="F3937" t="str">
            <v>HGC-Lib-26031333</v>
          </cell>
        </row>
        <row r="3938">
          <cell r="C3938" t="str">
            <v>PSM-ZM202511270012-0016</v>
          </cell>
        </row>
        <row r="3938">
          <cell r="F3938" t="str">
            <v>HGC-Lib-26031334</v>
          </cell>
        </row>
        <row r="3939">
          <cell r="C3939" t="str">
            <v>PSM-ZM202511270012-0016</v>
          </cell>
        </row>
        <row r="3939">
          <cell r="F3939" t="str">
            <v>HGC-Lib-26031335</v>
          </cell>
        </row>
        <row r="3940">
          <cell r="C3940" t="str">
            <v>PSM-ZM202511270012-0016</v>
          </cell>
        </row>
        <row r="3940">
          <cell r="F3940" t="str">
            <v>HGC-Lib-26031336</v>
          </cell>
        </row>
        <row r="3941">
          <cell r="C3941" t="str">
            <v>PSM-ZM202512190008-0003</v>
          </cell>
        </row>
        <row r="3941">
          <cell r="F3941" t="str">
            <v>HGC-Lib-26031374</v>
          </cell>
        </row>
        <row r="3942">
          <cell r="C3942" t="str">
            <v>PSM-ZM202512190008-0003</v>
          </cell>
        </row>
        <row r="3942">
          <cell r="F3942" t="str">
            <v>HGC-Lib-26031375</v>
          </cell>
        </row>
        <row r="3943">
          <cell r="C3943" t="str">
            <v>HGC20240726003-0112</v>
          </cell>
        </row>
        <row r="3943">
          <cell r="F3943" t="str">
            <v>HGC-POOL-26031376</v>
          </cell>
        </row>
        <row r="3944">
          <cell r="C3944" t="str">
            <v>PSM-ZM202511060005-0044</v>
          </cell>
        </row>
        <row r="3944">
          <cell r="F3944" t="str">
            <v>HGC-Lib-26032181</v>
          </cell>
        </row>
        <row r="3945">
          <cell r="C3945" t="str">
            <v>PSM-ZM202511060005-0044</v>
          </cell>
        </row>
        <row r="3945">
          <cell r="F3945" t="str">
            <v>HGC-Lib-26032182</v>
          </cell>
        </row>
        <row r="3946">
          <cell r="C3946" t="str">
            <v>PSM-ZM202601210011-0046</v>
          </cell>
        </row>
        <row r="3946">
          <cell r="F3946" t="str">
            <v>HGC-Lib-26032183</v>
          </cell>
        </row>
        <row r="3947">
          <cell r="C3947" t="str">
            <v>PSM-ZM202601210011-0046</v>
          </cell>
        </row>
        <row r="3947">
          <cell r="F3947" t="str">
            <v>HGC-Lib-26032184</v>
          </cell>
        </row>
        <row r="3948">
          <cell r="C3948" t="str">
            <v>PSM-ZM202601210011-0046</v>
          </cell>
        </row>
        <row r="3948">
          <cell r="F3948" t="str">
            <v>HGC-Lib-26032185</v>
          </cell>
        </row>
        <row r="3949">
          <cell r="C3949" t="str">
            <v>PSM-ZM202601210011-0046</v>
          </cell>
        </row>
        <row r="3949">
          <cell r="F3949" t="str">
            <v>HGC-Lib-26032186</v>
          </cell>
        </row>
        <row r="3950">
          <cell r="C3950" t="str">
            <v>PSM-ZM202601210011-0046</v>
          </cell>
        </row>
        <row r="3950">
          <cell r="F3950" t="str">
            <v>HGC-Lib-26032187</v>
          </cell>
        </row>
        <row r="3951">
          <cell r="C3951" t="str">
            <v>PSM-ZM202601210011-0046</v>
          </cell>
        </row>
        <row r="3951">
          <cell r="F3951" t="str">
            <v>HGC-Lib-26032188</v>
          </cell>
        </row>
        <row r="3952">
          <cell r="C3952" t="str">
            <v>PSM-ZM202601210011-0046</v>
          </cell>
        </row>
        <row r="3952">
          <cell r="F3952" t="str">
            <v>HGC-Lib-26032189</v>
          </cell>
        </row>
        <row r="3953">
          <cell r="C3953" t="str">
            <v>PSM-ZM202601210011-0046</v>
          </cell>
        </row>
        <row r="3953">
          <cell r="F3953" t="str">
            <v>HGC-Lib-26032190</v>
          </cell>
        </row>
        <row r="3954">
          <cell r="C3954" t="str">
            <v>PSM-ZM202601210011-0046</v>
          </cell>
        </row>
        <row r="3954">
          <cell r="F3954" t="str">
            <v>HGC-Lib-26032191</v>
          </cell>
        </row>
        <row r="3955">
          <cell r="C3955" t="str">
            <v>PSM-ZM202601210011-0046</v>
          </cell>
        </row>
        <row r="3955">
          <cell r="F3955" t="str">
            <v>HGC-Lib-26032192</v>
          </cell>
        </row>
        <row r="3956">
          <cell r="C3956" t="str">
            <v>PSM-ZM202601210011-0046</v>
          </cell>
        </row>
        <row r="3956">
          <cell r="F3956" t="str">
            <v>HGC-Lib-26032193</v>
          </cell>
        </row>
        <row r="3957">
          <cell r="C3957" t="str">
            <v>PSM-ZM202601210011-0046</v>
          </cell>
        </row>
        <row r="3957">
          <cell r="F3957" t="str">
            <v>HGC-Lib-26032194</v>
          </cell>
        </row>
        <row r="3958">
          <cell r="C3958" t="str">
            <v>PSM-ZM202601210011-0046</v>
          </cell>
        </row>
        <row r="3958">
          <cell r="F3958" t="str">
            <v>HGC-Lib-26032195</v>
          </cell>
        </row>
        <row r="3959">
          <cell r="C3959" t="str">
            <v>PSM-ZM202601210011-0046</v>
          </cell>
        </row>
        <row r="3959">
          <cell r="F3959" t="str">
            <v>HGC-Lib-26032196</v>
          </cell>
        </row>
        <row r="3960">
          <cell r="C3960" t="str">
            <v>PSM-ZM202601210011-0046</v>
          </cell>
        </row>
        <row r="3960">
          <cell r="F3960" t="str">
            <v>HGC-Lib-26032197</v>
          </cell>
        </row>
        <row r="3961">
          <cell r="C3961" t="str">
            <v>PSM-ZM202601210011-0046</v>
          </cell>
        </row>
        <row r="3961">
          <cell r="F3961" t="str">
            <v>HGC-Lib-26032198</v>
          </cell>
        </row>
        <row r="3962">
          <cell r="C3962" t="str">
            <v>PSM-ZM202601210011-0046</v>
          </cell>
        </row>
        <row r="3962">
          <cell r="F3962" t="str">
            <v>HGC-Lib-26032199</v>
          </cell>
        </row>
        <row r="3963">
          <cell r="C3963" t="str">
            <v>PSM-ZM202601210011-0046</v>
          </cell>
        </row>
        <row r="3963">
          <cell r="F3963" t="str">
            <v>HGC-Lib-26032200</v>
          </cell>
        </row>
        <row r="3964">
          <cell r="C3964" t="str">
            <v>PSM-ZM202601210011-0046</v>
          </cell>
        </row>
        <row r="3964">
          <cell r="F3964" t="str">
            <v>HGC-Lib-26032201</v>
          </cell>
        </row>
        <row r="3965">
          <cell r="C3965" t="str">
            <v>PSM-ZM202601210011-0046</v>
          </cell>
        </row>
        <row r="3965">
          <cell r="F3965" t="str">
            <v>HGC-Lib-26032202</v>
          </cell>
        </row>
        <row r="3966">
          <cell r="C3966" t="str">
            <v>PSM-ZM202601210011-0046</v>
          </cell>
        </row>
        <row r="3966">
          <cell r="F3966" t="str">
            <v>HGC-Lib-26032203</v>
          </cell>
        </row>
        <row r="3967">
          <cell r="C3967" t="str">
            <v>PSM-ZM202601210011-0046</v>
          </cell>
        </row>
        <row r="3967">
          <cell r="F3967" t="str">
            <v>HGC-Lib-26032204</v>
          </cell>
        </row>
        <row r="3968">
          <cell r="C3968" t="str">
            <v>PSM-ZM202601210011-0046</v>
          </cell>
        </row>
        <row r="3968">
          <cell r="F3968" t="str">
            <v>HGC-Lib-26032205</v>
          </cell>
        </row>
        <row r="3969">
          <cell r="C3969" t="str">
            <v>PSM-ZM202601210011-0046</v>
          </cell>
        </row>
        <row r="3969">
          <cell r="F3969" t="str">
            <v>HGC-Lib-26032206</v>
          </cell>
        </row>
        <row r="3970">
          <cell r="C3970" t="str">
            <v>PSM-ZM202601210011-0046</v>
          </cell>
        </row>
        <row r="3970">
          <cell r="F3970" t="str">
            <v>HGC-Lib-26032207</v>
          </cell>
        </row>
        <row r="3971">
          <cell r="C3971" t="str">
            <v>PSM-ZM202601210011-0047</v>
          </cell>
        </row>
        <row r="3971">
          <cell r="F3971" t="str">
            <v>HGC-POOL-26032208</v>
          </cell>
        </row>
        <row r="3972">
          <cell r="C3972" t="str">
            <v>PSM-ZM202601210011-0047</v>
          </cell>
        </row>
        <row r="3972">
          <cell r="F3972" t="str">
            <v>HGC-POOL-26032209</v>
          </cell>
        </row>
        <row r="3973">
          <cell r="C3973" t="str">
            <v>PSM-ZM202601210011-0047</v>
          </cell>
        </row>
        <row r="3973">
          <cell r="F3973" t="str">
            <v>HGC-POOL-26032210</v>
          </cell>
        </row>
        <row r="3974">
          <cell r="C3974" t="str">
            <v>PSM-ZM202601210011-0048</v>
          </cell>
        </row>
        <row r="3974">
          <cell r="F3974" t="str">
            <v>HGC-Lib-26032211</v>
          </cell>
        </row>
        <row r="3975">
          <cell r="C3975" t="str">
            <v>PSM-ZM202601210011-0048</v>
          </cell>
        </row>
        <row r="3975">
          <cell r="F3975" t="str">
            <v>HGC-Lib-26032212</v>
          </cell>
        </row>
        <row r="3976">
          <cell r="C3976" t="str">
            <v>PSM-ZM202601210011-0048</v>
          </cell>
        </row>
        <row r="3976">
          <cell r="F3976" t="str">
            <v>HGC-Lib-26032213</v>
          </cell>
        </row>
        <row r="3977">
          <cell r="C3977" t="str">
            <v>PSM-ZM202601210011-0048</v>
          </cell>
        </row>
        <row r="3977">
          <cell r="F3977" t="str">
            <v>HGC-Lib-26032214</v>
          </cell>
        </row>
        <row r="3978">
          <cell r="C3978" t="str">
            <v>PSM-ZM202601210011-0048</v>
          </cell>
        </row>
        <row r="3978">
          <cell r="F3978" t="str">
            <v>HGC-Lib-26032215</v>
          </cell>
        </row>
        <row r="3979">
          <cell r="C3979" t="str">
            <v>PSM-ZM202601210011-0048</v>
          </cell>
        </row>
        <row r="3979">
          <cell r="F3979" t="str">
            <v>HGC-Lib-26032216</v>
          </cell>
        </row>
        <row r="3980">
          <cell r="C3980" t="str">
            <v>PSM-ZM202601210011-0048</v>
          </cell>
        </row>
        <row r="3980">
          <cell r="F3980" t="str">
            <v>HGC-Lib-26032217</v>
          </cell>
        </row>
        <row r="3981">
          <cell r="C3981" t="str">
            <v>PSM-ZM202601210011-0048</v>
          </cell>
        </row>
        <row r="3981">
          <cell r="F3981" t="str">
            <v>HGC-Lib-26032218</v>
          </cell>
        </row>
        <row r="3982">
          <cell r="C3982" t="str">
            <v>PSM-ZM202601210011-0048</v>
          </cell>
        </row>
        <row r="3982">
          <cell r="F3982" t="str">
            <v>HGC-Lib-26032219</v>
          </cell>
        </row>
        <row r="3983">
          <cell r="C3983" t="str">
            <v>PSM-ZM202601210011-0048</v>
          </cell>
        </row>
        <row r="3983">
          <cell r="F3983" t="str">
            <v>HGC-Lib-26032220</v>
          </cell>
        </row>
        <row r="3984">
          <cell r="C3984" t="str">
            <v>PSM-ZM202601210011-0048</v>
          </cell>
        </row>
        <row r="3984">
          <cell r="F3984" t="str">
            <v>HGC-Lib-26032221</v>
          </cell>
        </row>
        <row r="3985">
          <cell r="C3985" t="str">
            <v>PSM-ZM202601210011-0048</v>
          </cell>
        </row>
        <row r="3985">
          <cell r="F3985" t="str">
            <v>HGC-Lib-26032222</v>
          </cell>
        </row>
        <row r="3986">
          <cell r="C3986" t="str">
            <v>PSM-ZM202601210011-0048</v>
          </cell>
        </row>
        <row r="3986">
          <cell r="F3986" t="str">
            <v>HGC-Lib-26032223</v>
          </cell>
        </row>
        <row r="3987">
          <cell r="C3987" t="str">
            <v>PSM-ZM202601210011-0048</v>
          </cell>
        </row>
        <row r="3987">
          <cell r="F3987" t="str">
            <v>HGC-Lib-26032224</v>
          </cell>
        </row>
        <row r="3988">
          <cell r="C3988" t="str">
            <v>PSM-ZM202601210011-0048</v>
          </cell>
        </row>
        <row r="3988">
          <cell r="F3988" t="str">
            <v>HGC-Lib-26032225</v>
          </cell>
        </row>
        <row r="3989">
          <cell r="C3989" t="str">
            <v>PSM-ZM202601210011-0048</v>
          </cell>
        </row>
        <row r="3989">
          <cell r="F3989" t="str">
            <v>HGC-Lib-26032226</v>
          </cell>
        </row>
        <row r="3990">
          <cell r="C3990" t="str">
            <v>PSM-ZM202601210011-0048</v>
          </cell>
        </row>
        <row r="3990">
          <cell r="F3990" t="str">
            <v>HGC-Lib-26032227</v>
          </cell>
        </row>
        <row r="3991">
          <cell r="C3991" t="str">
            <v>PSM-ZM202601210011-0048</v>
          </cell>
        </row>
        <row r="3991">
          <cell r="F3991" t="str">
            <v>HGC-Lib-26032228</v>
          </cell>
        </row>
        <row r="3992">
          <cell r="C3992" t="str">
            <v>PSM-ZM202601210011-0048</v>
          </cell>
        </row>
        <row r="3992">
          <cell r="F3992" t="str">
            <v>HGC-Lib-26032229</v>
          </cell>
        </row>
        <row r="3993">
          <cell r="C3993" t="str">
            <v>PSM-ZM202601210011-0048</v>
          </cell>
        </row>
        <row r="3993">
          <cell r="F3993" t="str">
            <v>HGC-Lib-26032230</v>
          </cell>
        </row>
        <row r="3994">
          <cell r="C3994" t="str">
            <v>PSM-ZM202601210011-0048</v>
          </cell>
        </row>
        <row r="3994">
          <cell r="F3994" t="str">
            <v>HGC-Lib-26032231</v>
          </cell>
        </row>
        <row r="3995">
          <cell r="C3995" t="str">
            <v>PSM-ZM202601210011-0048</v>
          </cell>
        </row>
        <row r="3995">
          <cell r="F3995" t="str">
            <v>HGC-Lib-26032232</v>
          </cell>
        </row>
        <row r="3996">
          <cell r="C3996" t="str">
            <v>PSM-ZM202601210011-0048</v>
          </cell>
        </row>
        <row r="3996">
          <cell r="F3996" t="str">
            <v>HGC-Lib-26032233</v>
          </cell>
        </row>
        <row r="3997">
          <cell r="C3997" t="str">
            <v>PSM-ZM202601210011-0048</v>
          </cell>
        </row>
        <row r="3997">
          <cell r="F3997" t="str">
            <v>HGC-Lib-26032234</v>
          </cell>
        </row>
        <row r="3998">
          <cell r="C3998" t="str">
            <v>PSM-ZM202601210011-0048</v>
          </cell>
        </row>
        <row r="3998">
          <cell r="F3998" t="str">
            <v>HGC-Lib-26032235</v>
          </cell>
        </row>
        <row r="3999">
          <cell r="C3999" t="str">
            <v>PSM-ZM202601210011-0048</v>
          </cell>
        </row>
        <row r="3999">
          <cell r="F3999" t="str">
            <v>HGC-Lib-26032236</v>
          </cell>
        </row>
        <row r="4000">
          <cell r="C4000" t="str">
            <v>PSM-ZM202601210011-0048</v>
          </cell>
        </row>
        <row r="4000">
          <cell r="F4000" t="str">
            <v>HGC-Lib-26032237</v>
          </cell>
        </row>
        <row r="4001">
          <cell r="C4001" t="str">
            <v>PSM-ZM202601210011-0048</v>
          </cell>
        </row>
        <row r="4001">
          <cell r="F4001" t="str">
            <v>HGC-Lib-26032238</v>
          </cell>
        </row>
        <row r="4002">
          <cell r="C4002" t="str">
            <v>PSM-ZM202601210011-0048</v>
          </cell>
        </row>
        <row r="4002">
          <cell r="F4002" t="str">
            <v>HGC-Lib-26032239</v>
          </cell>
        </row>
        <row r="4003">
          <cell r="C4003" t="str">
            <v>PSM-ZM202601210011-0049</v>
          </cell>
        </row>
        <row r="4003">
          <cell r="F4003" t="str">
            <v>HGC-Lib-26032240</v>
          </cell>
        </row>
        <row r="4004">
          <cell r="C4004" t="str">
            <v>PSM-ZM202601210011-0049</v>
          </cell>
        </row>
        <row r="4004">
          <cell r="F4004" t="str">
            <v>HGC-Lib-26032241</v>
          </cell>
        </row>
        <row r="4005">
          <cell r="C4005" t="str">
            <v>PSM-ZM202601210011-0049</v>
          </cell>
        </row>
        <row r="4005">
          <cell r="F4005" t="str">
            <v>HGC-Lib-26032242</v>
          </cell>
        </row>
        <row r="4006">
          <cell r="C4006" t="str">
            <v>PSM-ZM202601210011-0049</v>
          </cell>
        </row>
        <row r="4006">
          <cell r="F4006" t="str">
            <v>HGC-Lib-26032243</v>
          </cell>
        </row>
        <row r="4007">
          <cell r="C4007" t="str">
            <v>PSM-ZM202601210011-0049</v>
          </cell>
        </row>
        <row r="4007">
          <cell r="F4007" t="str">
            <v>HGC-Lib-26032244</v>
          </cell>
        </row>
        <row r="4008">
          <cell r="C4008" t="str">
            <v>PSM-ZM202601210011-0049</v>
          </cell>
        </row>
        <row r="4008">
          <cell r="F4008" t="str">
            <v>HGC-Lib-26032245</v>
          </cell>
        </row>
        <row r="4009">
          <cell r="C4009" t="str">
            <v>PSM-ZM202601210011-0049</v>
          </cell>
        </row>
        <row r="4009">
          <cell r="F4009" t="str">
            <v>HGC-Lib-26032246</v>
          </cell>
        </row>
        <row r="4010">
          <cell r="C4010" t="str">
            <v>PSM-ZM202601210011-0049</v>
          </cell>
        </row>
        <row r="4010">
          <cell r="F4010" t="str">
            <v>HGC-Lib-26032247</v>
          </cell>
        </row>
        <row r="4011">
          <cell r="C4011" t="str">
            <v>PSM-ZM202601210011-0049</v>
          </cell>
        </row>
        <row r="4011">
          <cell r="F4011" t="str">
            <v>HGC-Lib-26032248</v>
          </cell>
        </row>
        <row r="4012">
          <cell r="C4012" t="str">
            <v>PSM-ZM202601210011-0049</v>
          </cell>
        </row>
        <row r="4012">
          <cell r="F4012" t="str">
            <v>HGC-Lib-26032249</v>
          </cell>
        </row>
        <row r="4013">
          <cell r="C4013" t="str">
            <v>PSM-ZM202601210011-0049</v>
          </cell>
        </row>
        <row r="4013">
          <cell r="F4013" t="str">
            <v>HGC-Lib-26032250</v>
          </cell>
        </row>
        <row r="4014">
          <cell r="C4014" t="str">
            <v>PSM-ZM202601210011-0049</v>
          </cell>
        </row>
        <row r="4014">
          <cell r="F4014" t="str">
            <v>HGC-Lib-26032251</v>
          </cell>
        </row>
        <row r="4015">
          <cell r="C4015" t="str">
            <v>PSM-ZM202601210011-0049</v>
          </cell>
        </row>
        <row r="4015">
          <cell r="F4015" t="str">
            <v>HGC-Lib-26032252</v>
          </cell>
        </row>
        <row r="4016">
          <cell r="C4016" t="str">
            <v>PSM-ZM202601210011-0049</v>
          </cell>
        </row>
        <row r="4016">
          <cell r="F4016" t="str">
            <v>HGC-Lib-26032253</v>
          </cell>
        </row>
        <row r="4017">
          <cell r="C4017" t="str">
            <v>PSM-ZM202601210011-0049</v>
          </cell>
        </row>
        <row r="4017">
          <cell r="F4017" t="str">
            <v>HGC-Lib-26032254</v>
          </cell>
        </row>
        <row r="4018">
          <cell r="C4018" t="str">
            <v>PSM-ZM202601210011-0049</v>
          </cell>
        </row>
        <row r="4018">
          <cell r="F4018" t="str">
            <v>HGC-Lib-26032255</v>
          </cell>
        </row>
        <row r="4019">
          <cell r="C4019" t="str">
            <v>PSM-ZM202601210011-0049</v>
          </cell>
        </row>
        <row r="4019">
          <cell r="F4019" t="str">
            <v>HGC-Lib-26032256</v>
          </cell>
        </row>
        <row r="4020">
          <cell r="C4020" t="str">
            <v>PSM-ZM202601210011-0049</v>
          </cell>
        </row>
        <row r="4020">
          <cell r="F4020" t="str">
            <v>HGC-Lib-26032257</v>
          </cell>
        </row>
        <row r="4021">
          <cell r="C4021" t="str">
            <v>PSM-ZM202601210011-0049</v>
          </cell>
        </row>
        <row r="4021">
          <cell r="F4021" t="str">
            <v>HGC-Lib-26032258</v>
          </cell>
        </row>
        <row r="4022">
          <cell r="C4022" t="str">
            <v>PSM-ZM202601210011-0049</v>
          </cell>
        </row>
        <row r="4022">
          <cell r="F4022" t="str">
            <v>HGC-Lib-26032259</v>
          </cell>
        </row>
        <row r="4023">
          <cell r="C4023" t="str">
            <v>PSM-ZM202601210011-0049</v>
          </cell>
        </row>
        <row r="4023">
          <cell r="F4023" t="str">
            <v>HGC-Lib-26032260</v>
          </cell>
        </row>
        <row r="4024">
          <cell r="C4024" t="str">
            <v>PSM-ZM202601210011-0049</v>
          </cell>
        </row>
        <row r="4024">
          <cell r="F4024" t="str">
            <v>HGC-Lib-26032261</v>
          </cell>
        </row>
        <row r="4025">
          <cell r="C4025" t="str">
            <v>PSM-ZM202601210011-0049</v>
          </cell>
        </row>
        <row r="4025">
          <cell r="F4025" t="str">
            <v>HGC-Lib-26032262</v>
          </cell>
        </row>
        <row r="4026">
          <cell r="C4026" t="str">
            <v>PSM-ZM202601210011-0049</v>
          </cell>
        </row>
        <row r="4026">
          <cell r="F4026" t="str">
            <v>HGC-Lib-26032263</v>
          </cell>
        </row>
        <row r="4027">
          <cell r="C4027" t="str">
            <v>PSM-ZM202601210011-0049</v>
          </cell>
        </row>
        <row r="4027">
          <cell r="F4027" t="str">
            <v>HGC-Lib-26032264</v>
          </cell>
        </row>
        <row r="4028">
          <cell r="C4028" t="str">
            <v>PSM-ZM202601210011-0049</v>
          </cell>
        </row>
        <row r="4028">
          <cell r="F4028" t="str">
            <v>HGC-Lib-26032265</v>
          </cell>
        </row>
        <row r="4029">
          <cell r="C4029" t="str">
            <v>PSM-ZM202601210011-0049</v>
          </cell>
        </row>
        <row r="4029">
          <cell r="F4029" t="str">
            <v>HGC-Lib-26032266</v>
          </cell>
        </row>
        <row r="4030">
          <cell r="C4030" t="str">
            <v>PSM-ZM202601210011-0049</v>
          </cell>
        </row>
        <row r="4030">
          <cell r="F4030" t="str">
            <v>HGC-Lib-26032267</v>
          </cell>
        </row>
        <row r="4031">
          <cell r="C4031" t="str">
            <v>PSM-ZM202601210011-0049</v>
          </cell>
        </row>
        <row r="4031">
          <cell r="F4031" t="str">
            <v>HGC-Lib-26032268</v>
          </cell>
        </row>
        <row r="4032">
          <cell r="C4032" t="str">
            <v>PSM-ZM202601210011-0049</v>
          </cell>
        </row>
        <row r="4032">
          <cell r="F4032" t="str">
            <v>HGC-Lib-26032269</v>
          </cell>
        </row>
        <row r="4033">
          <cell r="C4033" t="str">
            <v>PSM-ZM202601210011-0049</v>
          </cell>
        </row>
        <row r="4033">
          <cell r="F4033" t="str">
            <v>HGC-Lib-26032270</v>
          </cell>
        </row>
        <row r="4034">
          <cell r="C4034" t="str">
            <v>PSM-ZM202601210011-0049</v>
          </cell>
        </row>
        <row r="4034">
          <cell r="F4034" t="str">
            <v>HGC-Lib-26032271</v>
          </cell>
        </row>
        <row r="4035">
          <cell r="C4035" t="str">
            <v>PSM-ZM202601210011-0049</v>
          </cell>
        </row>
        <row r="4035">
          <cell r="F4035" t="str">
            <v>HGC-Lib-26032272</v>
          </cell>
        </row>
        <row r="4036">
          <cell r="C4036" t="str">
            <v>PSM-ZM202506170006-0193</v>
          </cell>
        </row>
        <row r="4036">
          <cell r="F4036" t="str">
            <v>HGC-Lib-26032282</v>
          </cell>
        </row>
        <row r="4037">
          <cell r="C4037" t="str">
            <v>PSM-ZM202506170006-0193</v>
          </cell>
        </row>
        <row r="4037">
          <cell r="F4037" t="str">
            <v>HGC-Lib-26032283</v>
          </cell>
        </row>
        <row r="4038">
          <cell r="C4038" t="str">
            <v>PSM-ZM202506170006-0193</v>
          </cell>
        </row>
        <row r="4038">
          <cell r="F4038" t="str">
            <v>HGC-Lib-26032284</v>
          </cell>
        </row>
        <row r="4039">
          <cell r="C4039" t="str">
            <v>PSM-ZM202506170006-0193</v>
          </cell>
        </row>
        <row r="4039">
          <cell r="F4039" t="str">
            <v>HGC-Lib-26032285</v>
          </cell>
        </row>
        <row r="4040">
          <cell r="C4040" t="str">
            <v>PSM-ZM202506170006-0193</v>
          </cell>
        </row>
        <row r="4040">
          <cell r="F4040" t="str">
            <v>HGC-Lib-26032286</v>
          </cell>
        </row>
        <row r="4041">
          <cell r="C4041" t="str">
            <v>PSM-ZM202506170006-0193</v>
          </cell>
        </row>
        <row r="4041">
          <cell r="F4041" t="str">
            <v>HGC-Lib-26032287</v>
          </cell>
        </row>
        <row r="4042">
          <cell r="C4042" t="str">
            <v>HGC20230904002-0131</v>
          </cell>
        </row>
        <row r="4042">
          <cell r="F4042" t="str">
            <v>HGC-POOL-26032288</v>
          </cell>
        </row>
        <row r="4043">
          <cell r="C4043" t="str">
            <v>HGC20230904002-0131</v>
          </cell>
        </row>
        <row r="4043">
          <cell r="F4043" t="str">
            <v>HGC-POOL-26032289</v>
          </cell>
        </row>
        <row r="4044">
          <cell r="C4044" t="str">
            <v>HGC20230904002-0131</v>
          </cell>
        </row>
        <row r="4044">
          <cell r="F4044" t="str">
            <v>HGC-POOL-26032290</v>
          </cell>
        </row>
        <row r="4045">
          <cell r="C4045" t="str">
            <v>HGC20230904002-0131</v>
          </cell>
        </row>
        <row r="4045">
          <cell r="F4045" t="str">
            <v>HGC-POOL-26032291</v>
          </cell>
        </row>
        <row r="4046">
          <cell r="C4046" t="str">
            <v>PSM-ZM202602120006-0002</v>
          </cell>
        </row>
        <row r="4046">
          <cell r="F4046" t="str">
            <v>HGC-POOL-26032292</v>
          </cell>
        </row>
        <row r="4047">
          <cell r="C4047" t="str">
            <v>PSM-ZM202602120006-0002</v>
          </cell>
        </row>
        <row r="4047">
          <cell r="F4047" t="str">
            <v>HGC-POOL-26032293</v>
          </cell>
        </row>
        <row r="4048">
          <cell r="C4048" t="str">
            <v>PSM-ZM202602120006-0002</v>
          </cell>
        </row>
        <row r="4048">
          <cell r="F4048" t="str">
            <v>HGC-POOL-26032294</v>
          </cell>
        </row>
        <row r="4049">
          <cell r="C4049" t="str">
            <v>HGC20250228004-0123</v>
          </cell>
        </row>
        <row r="4049">
          <cell r="F4049" t="str">
            <v>HGC-Lib-26032295</v>
          </cell>
        </row>
        <row r="4050">
          <cell r="C4050" t="str">
            <v>HGC20250228004-0123</v>
          </cell>
        </row>
        <row r="4050">
          <cell r="F4050" t="str">
            <v>HGC-Lib-26032296</v>
          </cell>
        </row>
        <row r="4051">
          <cell r="C4051" t="str">
            <v>HGC20250228004-0123</v>
          </cell>
        </row>
        <row r="4051">
          <cell r="F4051" t="str">
            <v>HGC-Lib-26032297</v>
          </cell>
        </row>
        <row r="4052">
          <cell r="C4052" t="str">
            <v>HGC20250228004-0123</v>
          </cell>
        </row>
        <row r="4052">
          <cell r="F4052" t="str">
            <v>HGC-Lib-26032298</v>
          </cell>
        </row>
        <row r="4053">
          <cell r="C4053" t="str">
            <v>HGC20250228004-0123</v>
          </cell>
        </row>
        <row r="4053">
          <cell r="F4053" t="str">
            <v>HGC-Lib-26032299</v>
          </cell>
        </row>
        <row r="4054">
          <cell r="C4054" t="str">
            <v>HGC20250228004-0123</v>
          </cell>
        </row>
        <row r="4054">
          <cell r="F4054" t="str">
            <v>HGC-Lib-26032300</v>
          </cell>
        </row>
        <row r="4055">
          <cell r="C4055" t="str">
            <v>PSM-ZM202603040010-0003</v>
          </cell>
        </row>
        <row r="4055">
          <cell r="F4055" t="str">
            <v>HGC-POOL-26032316</v>
          </cell>
        </row>
        <row r="4056">
          <cell r="C4056" t="str">
            <v>PSM-ZM202603040010-0003</v>
          </cell>
        </row>
        <row r="4056">
          <cell r="F4056" t="str">
            <v>HGC-POOL-26032317</v>
          </cell>
        </row>
        <row r="4057">
          <cell r="C4057" t="str">
            <v>PSM-ZM202603040010-0003</v>
          </cell>
        </row>
        <row r="4057">
          <cell r="F4057" t="str">
            <v>HGC-POOL-26032318</v>
          </cell>
        </row>
        <row r="4058">
          <cell r="C4058" t="str">
            <v>PSM-ZM202603040010-0003</v>
          </cell>
        </row>
        <row r="4058">
          <cell r="F4058" t="str">
            <v>HGC-POOL-26032319</v>
          </cell>
        </row>
        <row r="4059">
          <cell r="C4059" t="str">
            <v>PSM-ZM202603040010-0003</v>
          </cell>
        </row>
        <row r="4059">
          <cell r="F4059" t="str">
            <v>HGC-POOL-26032320</v>
          </cell>
        </row>
        <row r="4060">
          <cell r="C4060" t="str">
            <v>PSM-ZM202603040010-0003</v>
          </cell>
        </row>
        <row r="4060">
          <cell r="F4060" t="str">
            <v>HGC-POOL-26032321</v>
          </cell>
        </row>
        <row r="4061">
          <cell r="C4061" t="str">
            <v>PSM-ZM202603040010-0003</v>
          </cell>
        </row>
        <row r="4061">
          <cell r="F4061" t="str">
            <v>HGC-POOL-26032322</v>
          </cell>
        </row>
        <row r="4062">
          <cell r="C4062" t="str">
            <v>PSM-ZM202603040010-0004</v>
          </cell>
        </row>
        <row r="4062">
          <cell r="F4062" t="str">
            <v>HGC-POOL-26032422</v>
          </cell>
        </row>
        <row r="4063">
          <cell r="C4063" t="str">
            <v>PSM-ZM202603040010-0004</v>
          </cell>
        </row>
        <row r="4063">
          <cell r="F4063" t="str">
            <v>HGC-POOL-26032423</v>
          </cell>
        </row>
        <row r="4064">
          <cell r="C4064" t="str">
            <v>PSM-ZM202603040010-0004</v>
          </cell>
        </row>
        <row r="4064">
          <cell r="F4064" t="str">
            <v>HGC-POOL-26032424</v>
          </cell>
        </row>
        <row r="4065">
          <cell r="C4065" t="str">
            <v>PSM-ZM202603040010-0004</v>
          </cell>
        </row>
        <row r="4065">
          <cell r="F4065" t="str">
            <v>HGC-POOL-26032425</v>
          </cell>
        </row>
        <row r="4066">
          <cell r="C4066" t="str">
            <v>PSM-ZM202603040010-0004</v>
          </cell>
        </row>
        <row r="4066">
          <cell r="F4066" t="str">
            <v>HGC-POOL-26032426</v>
          </cell>
        </row>
        <row r="4067">
          <cell r="C4067" t="str">
            <v>PSM-ZM202603040010-0004</v>
          </cell>
        </row>
        <row r="4067">
          <cell r="F4067" t="str">
            <v>HGC-POOL-26032427</v>
          </cell>
        </row>
        <row r="4068">
          <cell r="C4068" t="str">
            <v>PSM-ZM202603040010-0004</v>
          </cell>
        </row>
        <row r="4068">
          <cell r="F4068" t="str">
            <v>HGC-POOL-26032428</v>
          </cell>
        </row>
        <row r="4069">
          <cell r="C4069" t="str">
            <v>PSM-ZM202603040010-0004</v>
          </cell>
        </row>
        <row r="4069">
          <cell r="F4069" t="str">
            <v>HGC-POOL-26032429</v>
          </cell>
        </row>
        <row r="4070">
          <cell r="C4070" t="str">
            <v>PSM-ZM202603040010-0004</v>
          </cell>
        </row>
        <row r="4070">
          <cell r="F4070" t="str">
            <v>HGC-POOL-26032430</v>
          </cell>
        </row>
        <row r="4071">
          <cell r="C4071" t="str">
            <v>PSM-ZM202603040010-0004</v>
          </cell>
        </row>
        <row r="4071">
          <cell r="F4071" t="str">
            <v>HGC-POOL-26032431</v>
          </cell>
        </row>
        <row r="4072">
          <cell r="C4072" t="str">
            <v>PSM-ZM202603040010-0004</v>
          </cell>
        </row>
        <row r="4072">
          <cell r="F4072" t="str">
            <v>HGC-POOL-26032432</v>
          </cell>
        </row>
        <row r="4073">
          <cell r="C4073" t="str">
            <v>PSM-ZM202603040010-0004</v>
          </cell>
        </row>
        <row r="4073">
          <cell r="F4073" t="str">
            <v>HGC-POOL-26032433</v>
          </cell>
        </row>
        <row r="4074">
          <cell r="C4074" t="str">
            <v>PSM-ZM202603040010-0004</v>
          </cell>
        </row>
        <row r="4074">
          <cell r="F4074" t="str">
            <v>HGC-POOL-26032434</v>
          </cell>
        </row>
        <row r="4075">
          <cell r="C4075" t="str">
            <v>PSM-ZM202603040010-0004</v>
          </cell>
        </row>
        <row r="4075">
          <cell r="F4075" t="str">
            <v>HGC-POOL-26032435</v>
          </cell>
        </row>
        <row r="4076">
          <cell r="C4076" t="str">
            <v>PSM-ZM202603040010-0004</v>
          </cell>
        </row>
        <row r="4076">
          <cell r="F4076" t="str">
            <v>HGC-POOL-26032436</v>
          </cell>
        </row>
        <row r="4077">
          <cell r="C4077" t="str">
            <v>PSM-ZM202603040010-0004</v>
          </cell>
        </row>
        <row r="4077">
          <cell r="F4077" t="str">
            <v>HGC-POOL-26032437</v>
          </cell>
        </row>
        <row r="4078">
          <cell r="C4078" t="str">
            <v>PSM-ZM202603040010-0004</v>
          </cell>
        </row>
        <row r="4078">
          <cell r="F4078" t="str">
            <v>HGC-POOL-26032438</v>
          </cell>
        </row>
        <row r="4079">
          <cell r="C4079" t="str">
            <v>PSM-ZM202603040010-0004</v>
          </cell>
        </row>
        <row r="4079">
          <cell r="F4079" t="str">
            <v>HGC-POOL-26032439</v>
          </cell>
        </row>
        <row r="4080">
          <cell r="C4080" t="str">
            <v>PSM-ZM202603040010-0004</v>
          </cell>
        </row>
        <row r="4080">
          <cell r="F4080" t="str">
            <v>HGC-POOL-26032440</v>
          </cell>
        </row>
        <row r="4081">
          <cell r="C4081" t="str">
            <v>PSM-ZM202603040010-0004</v>
          </cell>
        </row>
        <row r="4081">
          <cell r="F4081" t="str">
            <v>HGC-POOL-26032441</v>
          </cell>
        </row>
        <row r="4082">
          <cell r="C4082" t="str">
            <v>PSM-ZM202603040010-0004</v>
          </cell>
        </row>
        <row r="4082">
          <cell r="F4082" t="str">
            <v>HGC-POOL-26032442</v>
          </cell>
        </row>
        <row r="4083">
          <cell r="C4083" t="str">
            <v>PSM-ZM202603040010-0004</v>
          </cell>
        </row>
        <row r="4083">
          <cell r="F4083" t="str">
            <v>HGC-POOL-26032443</v>
          </cell>
        </row>
        <row r="4084">
          <cell r="C4084" t="str">
            <v>PSM-ZM202601220002-0019</v>
          </cell>
        </row>
        <row r="4084">
          <cell r="F4084" t="str">
            <v>HGC-Lib-26033059</v>
          </cell>
        </row>
        <row r="4085">
          <cell r="C4085" t="str">
            <v>PSM-ZM202601220002-0019</v>
          </cell>
        </row>
        <row r="4085">
          <cell r="F4085" t="str">
            <v>HGC-Lib-26033060</v>
          </cell>
        </row>
        <row r="4086">
          <cell r="C4086" t="str">
            <v>PSM-ZM202601220002-0018</v>
          </cell>
        </row>
        <row r="4086">
          <cell r="F4086" t="str">
            <v>HGC-Lib-26033258</v>
          </cell>
        </row>
        <row r="4087">
          <cell r="C4087" t="str">
            <v>PSM-ZM202601220002-0018</v>
          </cell>
        </row>
        <row r="4087">
          <cell r="F4087" t="str">
            <v>HGC-Lib-26033259</v>
          </cell>
        </row>
        <row r="4088">
          <cell r="C4088" t="str">
            <v>PSM-ZM202601090006-0003</v>
          </cell>
        </row>
        <row r="4088">
          <cell r="F4088" t="str">
            <v>HGC-POOL-26032309</v>
          </cell>
        </row>
        <row r="4089">
          <cell r="C4089" t="str">
            <v>PSM-ZM202508180015-0104</v>
          </cell>
        </row>
        <row r="4089">
          <cell r="F4089" t="str">
            <v>HGC-Lib-26032832</v>
          </cell>
        </row>
        <row r="4090">
          <cell r="C4090" t="str">
            <v>PSM-ZM202508180015-0104</v>
          </cell>
        </row>
        <row r="4090">
          <cell r="F4090" t="str">
            <v>HGC-Lib-26032833</v>
          </cell>
        </row>
        <row r="4091">
          <cell r="C4091" t="str">
            <v>PSM-ZM202508180015-0104</v>
          </cell>
        </row>
        <row r="4091">
          <cell r="F4091" t="str">
            <v>HGC-Lib-26032834</v>
          </cell>
        </row>
        <row r="4092">
          <cell r="C4092" t="str">
            <v>PSM-ZM202508180015-0104</v>
          </cell>
        </row>
        <row r="4092">
          <cell r="F4092" t="str">
            <v>HGC-Lib-26032835</v>
          </cell>
        </row>
        <row r="4093">
          <cell r="C4093" t="str">
            <v>PSM-ZM202508180015-0104</v>
          </cell>
        </row>
        <row r="4093">
          <cell r="F4093" t="str">
            <v>HGC-Lib-26032836</v>
          </cell>
        </row>
        <row r="4094">
          <cell r="C4094" t="str">
            <v>PSM-ZM202508180015-0104</v>
          </cell>
        </row>
        <row r="4094">
          <cell r="F4094" t="str">
            <v>HGC-Lib-26032837</v>
          </cell>
        </row>
        <row r="4095">
          <cell r="C4095" t="str">
            <v>PSM-ZM202508180015-0104</v>
          </cell>
        </row>
        <row r="4095">
          <cell r="F4095" t="str">
            <v>HGC-Lib-26032838</v>
          </cell>
        </row>
        <row r="4096">
          <cell r="C4096" t="str">
            <v>PSM-ZM202508180015-0104</v>
          </cell>
        </row>
        <row r="4096">
          <cell r="F4096" t="str">
            <v>HGC-Lib-26032839</v>
          </cell>
        </row>
        <row r="4097">
          <cell r="C4097" t="str">
            <v>PSM-ZM202508180015-0104</v>
          </cell>
        </row>
        <row r="4097">
          <cell r="F4097" t="str">
            <v>HGC-Lib-26032840</v>
          </cell>
        </row>
        <row r="4098">
          <cell r="C4098" t="str">
            <v>PSM-ZM202508180015-0104</v>
          </cell>
        </row>
        <row r="4098">
          <cell r="F4098" t="str">
            <v>HGC-Lib-26032841</v>
          </cell>
        </row>
        <row r="4099">
          <cell r="C4099" t="str">
            <v>PSM-ZM202508180015-0104</v>
          </cell>
        </row>
        <row r="4099">
          <cell r="F4099" t="str">
            <v>HGC-Lib-26032842</v>
          </cell>
        </row>
        <row r="4100">
          <cell r="C4100" t="str">
            <v>PSM-ZM202508180015-0104</v>
          </cell>
        </row>
        <row r="4100">
          <cell r="F4100" t="str">
            <v>HGC-Lib-26032843</v>
          </cell>
        </row>
        <row r="4101">
          <cell r="C4101" t="str">
            <v>PSM-ZM202508180015-0104</v>
          </cell>
        </row>
        <row r="4101">
          <cell r="F4101" t="str">
            <v>HGC-Lib-26032844</v>
          </cell>
        </row>
        <row r="4102">
          <cell r="C4102" t="str">
            <v>PSM-ZM202508180015-0104</v>
          </cell>
        </row>
        <row r="4102">
          <cell r="F4102" t="str">
            <v>HGC-Lib-26032845</v>
          </cell>
        </row>
        <row r="4103">
          <cell r="C4103" t="str">
            <v>PSM-ZM202508180015-0104</v>
          </cell>
        </row>
        <row r="4103">
          <cell r="F4103" t="str">
            <v>HGC-Lib-26032846</v>
          </cell>
        </row>
        <row r="4104">
          <cell r="C4104" t="str">
            <v>PSM-ZM202508180015-0104</v>
          </cell>
        </row>
        <row r="4104">
          <cell r="F4104" t="str">
            <v>HGC-Lib-26032847</v>
          </cell>
        </row>
        <row r="4105">
          <cell r="C4105" t="str">
            <v>PSM-ZM202508180015-0104</v>
          </cell>
        </row>
        <row r="4105">
          <cell r="F4105" t="str">
            <v>HGC-Lib-26032848</v>
          </cell>
        </row>
        <row r="4106">
          <cell r="C4106" t="str">
            <v>PSM-ZM202508180015-0104</v>
          </cell>
        </row>
        <row r="4106">
          <cell r="F4106" t="str">
            <v>HGC-Lib-26032849</v>
          </cell>
        </row>
        <row r="4107">
          <cell r="C4107" t="str">
            <v>PSM-ZM202508180015-0104</v>
          </cell>
        </row>
        <row r="4107">
          <cell r="F4107" t="str">
            <v>HGC-Lib-26032850</v>
          </cell>
        </row>
        <row r="4108">
          <cell r="C4108" t="str">
            <v>PSM-ZM202508180015-0104</v>
          </cell>
        </row>
        <row r="4108">
          <cell r="F4108" t="str">
            <v>HGC-Lib-26032851</v>
          </cell>
        </row>
        <row r="4109">
          <cell r="C4109" t="str">
            <v>PSM-ZM202508180015-0104</v>
          </cell>
        </row>
        <row r="4109">
          <cell r="F4109" t="str">
            <v>HGC-Lib-26032852</v>
          </cell>
        </row>
        <row r="4110">
          <cell r="C4110" t="str">
            <v>PSM-ZM202508180015-0104</v>
          </cell>
        </row>
        <row r="4110">
          <cell r="F4110" t="str">
            <v>HGC-Lib-26032853</v>
          </cell>
        </row>
        <row r="4111">
          <cell r="C4111" t="str">
            <v>PSM-ZM202508180015-0104</v>
          </cell>
        </row>
        <row r="4111">
          <cell r="F4111" t="str">
            <v>HGC-Lib-26032854</v>
          </cell>
        </row>
        <row r="4112">
          <cell r="C4112" t="str">
            <v>PSM-ZM202508180015-0104</v>
          </cell>
        </row>
        <row r="4112">
          <cell r="F4112" t="str">
            <v>HGC-Lib-26032855</v>
          </cell>
        </row>
        <row r="4113">
          <cell r="C4113" t="str">
            <v>PSM-ZM202508180015-0104</v>
          </cell>
        </row>
        <row r="4113">
          <cell r="F4113" t="str">
            <v>HGC-Lib-26032856</v>
          </cell>
        </row>
        <row r="4114">
          <cell r="C4114" t="str">
            <v>PSM-ZM202508180015-0104</v>
          </cell>
        </row>
        <row r="4114">
          <cell r="F4114" t="str">
            <v>HGC-Lib-26032857</v>
          </cell>
        </row>
        <row r="4115">
          <cell r="C4115" t="str">
            <v>PSM-ZM202508180015-0104</v>
          </cell>
        </row>
        <row r="4115">
          <cell r="F4115" t="str">
            <v>HGC-Lib-26032858</v>
          </cell>
        </row>
        <row r="4116">
          <cell r="C4116" t="str">
            <v>PSM-ZM202508180015-0104</v>
          </cell>
        </row>
        <row r="4116">
          <cell r="F4116" t="str">
            <v>HGC-Lib-26032859</v>
          </cell>
        </row>
        <row r="4117">
          <cell r="C4117" t="str">
            <v>PSM-ZM202508180015-0104</v>
          </cell>
        </row>
        <row r="4117">
          <cell r="F4117" t="str">
            <v>HGC-Lib-26032860</v>
          </cell>
        </row>
        <row r="4118">
          <cell r="C4118" t="str">
            <v>PSM-ZM202508180015-0104</v>
          </cell>
        </row>
        <row r="4118">
          <cell r="F4118" t="str">
            <v>HGC-Lib-26032861</v>
          </cell>
        </row>
        <row r="4119">
          <cell r="C4119" t="str">
            <v>PSM-ZM202508180015-0105</v>
          </cell>
        </row>
        <row r="4119">
          <cell r="F4119" t="str">
            <v>HGC-Lib-26032862</v>
          </cell>
        </row>
        <row r="4120">
          <cell r="C4120" t="str">
            <v>PSM-ZM202508180015-0105</v>
          </cell>
        </row>
        <row r="4120">
          <cell r="F4120" t="str">
            <v>HGC-Lib-26032863</v>
          </cell>
        </row>
        <row r="4121">
          <cell r="C4121" t="str">
            <v>PSM-ZM202508180015-0105</v>
          </cell>
        </row>
        <row r="4121">
          <cell r="F4121" t="str">
            <v>HGC-Lib-26032864</v>
          </cell>
        </row>
        <row r="4122">
          <cell r="C4122" t="str">
            <v>PSM-ZM202508180015-0105</v>
          </cell>
        </row>
        <row r="4122">
          <cell r="F4122" t="str">
            <v>HGC-Lib-26032865</v>
          </cell>
        </row>
        <row r="4123">
          <cell r="C4123" t="str">
            <v>HGC20250306005-0614</v>
          </cell>
        </row>
        <row r="4123">
          <cell r="F4123" t="str">
            <v>HGC-Lib-26032892</v>
          </cell>
        </row>
        <row r="4124">
          <cell r="C4124" t="str">
            <v>HGC20250306005-0614</v>
          </cell>
        </row>
        <row r="4124">
          <cell r="F4124" t="str">
            <v>HGC-Lib-26032893</v>
          </cell>
        </row>
        <row r="4125">
          <cell r="C4125" t="str">
            <v>HGC20250306005-0614</v>
          </cell>
        </row>
        <row r="4125">
          <cell r="F4125" t="str">
            <v>HGC-Lib-26032894</v>
          </cell>
        </row>
        <row r="4126">
          <cell r="C4126" t="str">
            <v>HGC20250306005-0615</v>
          </cell>
        </row>
        <row r="4126">
          <cell r="F4126" t="str">
            <v>HGC-Lib-26032895</v>
          </cell>
        </row>
        <row r="4127">
          <cell r="C4127" t="str">
            <v>HGC20250306005-0615</v>
          </cell>
        </row>
        <row r="4127">
          <cell r="F4127" t="str">
            <v>HGC-Lib-26032896</v>
          </cell>
        </row>
        <row r="4128">
          <cell r="C4128" t="str">
            <v>HGC20250306005-0615</v>
          </cell>
        </row>
        <row r="4128">
          <cell r="F4128" t="str">
            <v>HGC-Lib-26032897</v>
          </cell>
        </row>
        <row r="4129">
          <cell r="C4129" t="str">
            <v>HGC20250306005-0615</v>
          </cell>
        </row>
        <row r="4129">
          <cell r="F4129" t="str">
            <v>HGC-Lib-26032898</v>
          </cell>
        </row>
        <row r="4130">
          <cell r="C4130" t="str">
            <v>HGC20250306005-0615</v>
          </cell>
        </row>
        <row r="4130">
          <cell r="F4130" t="str">
            <v>HGC-Lib-26032899</v>
          </cell>
        </row>
        <row r="4131">
          <cell r="C4131" t="str">
            <v>HGC20250306005-0615</v>
          </cell>
        </row>
        <row r="4131">
          <cell r="F4131" t="str">
            <v>HGC-Lib-26032900</v>
          </cell>
        </row>
        <row r="4132">
          <cell r="C4132" t="str">
            <v>HGC20250306005-0615</v>
          </cell>
        </row>
        <row r="4132">
          <cell r="F4132" t="str">
            <v>HGC-Lib-26032901</v>
          </cell>
        </row>
        <row r="4133">
          <cell r="C4133" t="str">
            <v>HGC20250306005-0615</v>
          </cell>
        </row>
        <row r="4133">
          <cell r="F4133" t="str">
            <v>HGC-Lib-26032902</v>
          </cell>
        </row>
        <row r="4134">
          <cell r="C4134" t="str">
            <v>HGC20250306005-0615</v>
          </cell>
        </row>
        <row r="4134">
          <cell r="F4134" t="str">
            <v>HGC-Lib-26032903</v>
          </cell>
        </row>
        <row r="4135">
          <cell r="C4135" t="str">
            <v>HGC20250306005-0615</v>
          </cell>
        </row>
        <row r="4135">
          <cell r="F4135" t="str">
            <v>HGC-Lib-26032904</v>
          </cell>
        </row>
        <row r="4136">
          <cell r="C4136" t="str">
            <v>HGC20250306005-0615</v>
          </cell>
        </row>
        <row r="4136">
          <cell r="F4136" t="str">
            <v>HGC-Lib-26032905</v>
          </cell>
        </row>
        <row r="4137">
          <cell r="C4137" t="str">
            <v>HGC20250306005-0615</v>
          </cell>
        </row>
        <row r="4137">
          <cell r="F4137" t="str">
            <v>HGC-Lib-26032906</v>
          </cell>
        </row>
        <row r="4138">
          <cell r="C4138" t="str">
            <v>HGC20250306005-0615</v>
          </cell>
        </row>
        <row r="4138">
          <cell r="F4138" t="str">
            <v>HGC-Lib-26032907</v>
          </cell>
        </row>
        <row r="4139">
          <cell r="C4139" t="str">
            <v>HGC20250306005-0615</v>
          </cell>
        </row>
        <row r="4139">
          <cell r="F4139" t="str">
            <v>HGC-Lib-26032908</v>
          </cell>
        </row>
        <row r="4140">
          <cell r="C4140" t="str">
            <v>HGC20250306005-0615</v>
          </cell>
        </row>
        <row r="4140">
          <cell r="F4140" t="str">
            <v>HGC-Lib-26032909</v>
          </cell>
        </row>
        <row r="4141">
          <cell r="C4141" t="str">
            <v>HGC20250306005-0615</v>
          </cell>
        </row>
        <row r="4141">
          <cell r="F4141" t="str">
            <v>HGC-Lib-26032910</v>
          </cell>
        </row>
        <row r="4142">
          <cell r="C4142" t="str">
            <v>HGC20250306005-0615</v>
          </cell>
        </row>
        <row r="4142">
          <cell r="F4142" t="str">
            <v>HGC-Lib-26032911</v>
          </cell>
        </row>
        <row r="4143">
          <cell r="C4143" t="str">
            <v>HGC20250306005-0615</v>
          </cell>
        </row>
        <row r="4143">
          <cell r="F4143" t="str">
            <v>HGC-Lib-26032912</v>
          </cell>
        </row>
        <row r="4144">
          <cell r="C4144" t="str">
            <v>HGC20250306005-0615</v>
          </cell>
        </row>
        <row r="4144">
          <cell r="F4144" t="str">
            <v>HGC-Lib-26032913</v>
          </cell>
        </row>
        <row r="4145">
          <cell r="C4145" t="str">
            <v>HGC20250306005-0615</v>
          </cell>
        </row>
        <row r="4145">
          <cell r="F4145" t="str">
            <v>HGC-Lib-26032914</v>
          </cell>
        </row>
        <row r="4146">
          <cell r="C4146" t="str">
            <v>HGC20250306005-0615</v>
          </cell>
        </row>
        <row r="4146">
          <cell r="F4146" t="str">
            <v>HGC-Lib-26032915</v>
          </cell>
        </row>
        <row r="4147">
          <cell r="C4147" t="str">
            <v>HGC20250306005-0615</v>
          </cell>
        </row>
        <row r="4147">
          <cell r="F4147" t="str">
            <v>HGC-Lib-26032916</v>
          </cell>
        </row>
        <row r="4148">
          <cell r="C4148" t="str">
            <v>HGC20250306005-0616</v>
          </cell>
        </row>
        <row r="4148">
          <cell r="F4148" t="str">
            <v>HGC-Lib-26032917</v>
          </cell>
        </row>
        <row r="4149">
          <cell r="C4149" t="str">
            <v>HGC20250306005-0616</v>
          </cell>
        </row>
        <row r="4149">
          <cell r="F4149" t="str">
            <v>HGC-Lib-26032918</v>
          </cell>
        </row>
        <row r="4150">
          <cell r="C4150" t="str">
            <v>HGC20250306005-0616</v>
          </cell>
        </row>
        <row r="4150">
          <cell r="F4150" t="str">
            <v>HGC-Lib-26032919</v>
          </cell>
        </row>
        <row r="4151">
          <cell r="C4151" t="str">
            <v>HGC20250306005-0616</v>
          </cell>
        </row>
        <row r="4151">
          <cell r="F4151" t="str">
            <v>HGC-Lib-26032920</v>
          </cell>
        </row>
        <row r="4152">
          <cell r="C4152" t="str">
            <v>HGC20250306005-0616</v>
          </cell>
        </row>
        <row r="4152">
          <cell r="F4152" t="str">
            <v>HGC-Lib-26032921</v>
          </cell>
        </row>
        <row r="4153">
          <cell r="C4153" t="str">
            <v>HGC20250306005-0616</v>
          </cell>
        </row>
        <row r="4153">
          <cell r="F4153" t="str">
            <v>HGC-Lib-26032922</v>
          </cell>
        </row>
        <row r="4154">
          <cell r="C4154" t="str">
            <v>HGC20250306005-0616</v>
          </cell>
        </row>
        <row r="4154">
          <cell r="F4154" t="str">
            <v>HGC-Lib-26032923</v>
          </cell>
        </row>
        <row r="4155">
          <cell r="C4155" t="str">
            <v>HGC20250306005-0616</v>
          </cell>
        </row>
        <row r="4155">
          <cell r="F4155" t="str">
            <v>HGC-Lib-26032924</v>
          </cell>
        </row>
        <row r="4156">
          <cell r="C4156" t="str">
            <v>HGC20250306005-0616</v>
          </cell>
        </row>
        <row r="4156">
          <cell r="F4156" t="str">
            <v>HGC-Lib-26032925</v>
          </cell>
        </row>
        <row r="4157">
          <cell r="C4157" t="str">
            <v>HGC20250306005-0616</v>
          </cell>
        </row>
        <row r="4157">
          <cell r="F4157" t="str">
            <v>HGC-Lib-26032926</v>
          </cell>
        </row>
        <row r="4158">
          <cell r="C4158" t="str">
            <v>HGC20250306005-0616</v>
          </cell>
        </row>
        <row r="4158">
          <cell r="F4158" t="str">
            <v>HGC-Lib-26032927</v>
          </cell>
        </row>
        <row r="4159">
          <cell r="C4159" t="str">
            <v>HGC20250306005-0616</v>
          </cell>
        </row>
        <row r="4159">
          <cell r="F4159" t="str">
            <v>HGC-Lib-26032928</v>
          </cell>
        </row>
        <row r="4160">
          <cell r="C4160" t="str">
            <v>HGC20250306005-0616</v>
          </cell>
        </row>
        <row r="4160">
          <cell r="F4160" t="str">
            <v>HGC-Lib-26032929</v>
          </cell>
        </row>
        <row r="4161">
          <cell r="C4161" t="str">
            <v>HGC20250306005-0616</v>
          </cell>
        </row>
        <row r="4161">
          <cell r="F4161" t="str">
            <v>HGC-Lib-26032930</v>
          </cell>
        </row>
        <row r="4162">
          <cell r="C4162" t="str">
            <v>HGC20250306005-0616</v>
          </cell>
        </row>
        <row r="4162">
          <cell r="F4162" t="str">
            <v>HGC-Lib-26032931</v>
          </cell>
        </row>
        <row r="4163">
          <cell r="C4163" t="str">
            <v>HGC20250306005-0616</v>
          </cell>
        </row>
        <row r="4163">
          <cell r="F4163" t="str">
            <v>HGC-Lib-26032932</v>
          </cell>
        </row>
        <row r="4164">
          <cell r="C4164" t="str">
            <v>HGC20250306005-0616</v>
          </cell>
        </row>
        <row r="4164">
          <cell r="F4164" t="str">
            <v>HGC-Lib-26032933</v>
          </cell>
        </row>
        <row r="4165">
          <cell r="C4165" t="str">
            <v>HGC20250306005-0616</v>
          </cell>
        </row>
        <row r="4165">
          <cell r="F4165" t="str">
            <v>HGC-Lib-26032934</v>
          </cell>
        </row>
        <row r="4166">
          <cell r="C4166" t="str">
            <v>HGC20250306005-0616</v>
          </cell>
        </row>
        <row r="4166">
          <cell r="F4166" t="str">
            <v>HGC-Lib-26032935</v>
          </cell>
        </row>
        <row r="4167">
          <cell r="C4167" t="str">
            <v>HGC20250306005-0616</v>
          </cell>
        </row>
        <row r="4167">
          <cell r="F4167" t="str">
            <v>HGC-Lib-26032936</v>
          </cell>
        </row>
        <row r="4168">
          <cell r="C4168" t="str">
            <v>HGC20250306005-0616</v>
          </cell>
        </row>
        <row r="4168">
          <cell r="F4168" t="str">
            <v>HGC-Lib-26032937</v>
          </cell>
        </row>
        <row r="4169">
          <cell r="C4169" t="str">
            <v>HGC20250306005-0616</v>
          </cell>
        </row>
        <row r="4169">
          <cell r="F4169" t="str">
            <v>HGC-Lib-26032938</v>
          </cell>
        </row>
        <row r="4170">
          <cell r="C4170" t="str">
            <v>HGC20250306005-0616</v>
          </cell>
        </row>
        <row r="4170">
          <cell r="F4170" t="str">
            <v>HGC-Lib-26032939</v>
          </cell>
        </row>
        <row r="4171">
          <cell r="C4171" t="str">
            <v>HGC20250306005-0616</v>
          </cell>
        </row>
        <row r="4171">
          <cell r="F4171" t="str">
            <v>HGC-Lib-26032940</v>
          </cell>
        </row>
        <row r="4172">
          <cell r="C4172" t="str">
            <v>HGC20250306005-0616</v>
          </cell>
        </row>
        <row r="4172">
          <cell r="F4172" t="str">
            <v>HGC-Lib-26032941</v>
          </cell>
        </row>
        <row r="4173">
          <cell r="C4173" t="str">
            <v>HGC20250306005-0616</v>
          </cell>
        </row>
        <row r="4173">
          <cell r="F4173" t="str">
            <v>HGC-Lib-26032942</v>
          </cell>
        </row>
        <row r="4174">
          <cell r="C4174" t="str">
            <v>HGC20250306005-0616</v>
          </cell>
        </row>
        <row r="4174">
          <cell r="F4174" t="str">
            <v>HGC-Lib-26032943</v>
          </cell>
        </row>
        <row r="4175">
          <cell r="C4175" t="str">
            <v>HGC20250306005-0616</v>
          </cell>
        </row>
        <row r="4175">
          <cell r="F4175" t="str">
            <v>HGC-Lib-26032944</v>
          </cell>
        </row>
        <row r="4176">
          <cell r="C4176" t="str">
            <v>HGC20250306005-0616</v>
          </cell>
        </row>
        <row r="4176">
          <cell r="F4176" t="str">
            <v>HGC-Lib-26032945</v>
          </cell>
        </row>
        <row r="4177">
          <cell r="C4177" t="str">
            <v>HGC20250306005-0616</v>
          </cell>
        </row>
        <row r="4177">
          <cell r="F4177" t="str">
            <v>HGC-Lib-26032946</v>
          </cell>
        </row>
        <row r="4178">
          <cell r="C4178" t="str">
            <v>HGC20250306005-0616</v>
          </cell>
        </row>
        <row r="4178">
          <cell r="F4178" t="str">
            <v>HGC-Lib-26032947</v>
          </cell>
        </row>
        <row r="4179">
          <cell r="C4179" t="str">
            <v>HGC20250306005-0616</v>
          </cell>
        </row>
        <row r="4179">
          <cell r="F4179" t="str">
            <v>HGC-Lib-26032948</v>
          </cell>
        </row>
        <row r="4180">
          <cell r="C4180" t="str">
            <v>HGC20250306005-0616</v>
          </cell>
        </row>
        <row r="4180">
          <cell r="F4180" t="str">
            <v>HGC-Lib-26032949</v>
          </cell>
        </row>
        <row r="4181">
          <cell r="C4181" t="str">
            <v>HGC20250306005-0616</v>
          </cell>
        </row>
        <row r="4181">
          <cell r="F4181" t="str">
            <v>HGC-Lib-26032950</v>
          </cell>
        </row>
        <row r="4182">
          <cell r="C4182" t="str">
            <v>HGC20250306005-0616</v>
          </cell>
        </row>
        <row r="4182">
          <cell r="F4182" t="str">
            <v>HGC-Lib-26032951</v>
          </cell>
        </row>
        <row r="4183">
          <cell r="C4183" t="str">
            <v>HGC20250306005-0617</v>
          </cell>
        </row>
        <row r="4183">
          <cell r="F4183" t="str">
            <v>HGC-Lib-26032952</v>
          </cell>
        </row>
        <row r="4184">
          <cell r="C4184" t="str">
            <v>HGC20250306005-0618</v>
          </cell>
        </row>
        <row r="4184">
          <cell r="F4184" t="str">
            <v>HGC-Lib-26032953</v>
          </cell>
        </row>
        <row r="4185">
          <cell r="C4185" t="str">
            <v>HGC20250306005-0618</v>
          </cell>
        </row>
        <row r="4185">
          <cell r="F4185" t="str">
            <v>HGC-Lib-26032954</v>
          </cell>
        </row>
        <row r="4186">
          <cell r="C4186" t="str">
            <v>HGC20250306005-0618</v>
          </cell>
        </row>
        <row r="4186">
          <cell r="F4186" t="str">
            <v>HGC-Lib-26032955</v>
          </cell>
        </row>
        <row r="4187">
          <cell r="C4187" t="str">
            <v>HGC20250306005-0618</v>
          </cell>
        </row>
        <row r="4187">
          <cell r="F4187" t="str">
            <v>HGC-Lib-26032956</v>
          </cell>
        </row>
        <row r="4188">
          <cell r="C4188" t="str">
            <v>HGC20250306005-0618</v>
          </cell>
        </row>
        <row r="4188">
          <cell r="F4188" t="str">
            <v>HGC-Lib-26032957</v>
          </cell>
        </row>
        <row r="4189">
          <cell r="C4189" t="str">
            <v>HGC20250306005-0619</v>
          </cell>
        </row>
        <row r="4189">
          <cell r="F4189" t="str">
            <v>HGC-Lib-26032958</v>
          </cell>
        </row>
        <row r="4190">
          <cell r="C4190" t="str">
            <v>HGC20250306005-0619</v>
          </cell>
        </row>
        <row r="4190">
          <cell r="F4190" t="str">
            <v>HGC-Lib-26032959</v>
          </cell>
        </row>
        <row r="4191">
          <cell r="C4191" t="str">
            <v>HGC20250306005-0619</v>
          </cell>
        </row>
        <row r="4191">
          <cell r="F4191" t="str">
            <v>HGC-Lib-26032960</v>
          </cell>
        </row>
        <row r="4192">
          <cell r="C4192" t="str">
            <v>HGC20250306005-0619</v>
          </cell>
        </row>
        <row r="4192">
          <cell r="F4192" t="str">
            <v>HGC-Lib-26032961</v>
          </cell>
        </row>
        <row r="4193">
          <cell r="C4193" t="str">
            <v>HGC20250306005-0619</v>
          </cell>
        </row>
        <row r="4193">
          <cell r="F4193" t="str">
            <v>HGC-Lib-26032962</v>
          </cell>
        </row>
        <row r="4194">
          <cell r="C4194" t="str">
            <v>HGC20250306005-0619</v>
          </cell>
        </row>
        <row r="4194">
          <cell r="F4194" t="str">
            <v>HGC-Lib-26032963</v>
          </cell>
        </row>
        <row r="4195">
          <cell r="C4195" t="str">
            <v>HGC20250306005-0619</v>
          </cell>
        </row>
        <row r="4195">
          <cell r="F4195" t="str">
            <v>HGC-Lib-26032964</v>
          </cell>
        </row>
        <row r="4196">
          <cell r="C4196" t="str">
            <v>HGC20250306005-0619</v>
          </cell>
        </row>
        <row r="4196">
          <cell r="F4196" t="str">
            <v>HGC-Lib-26032965</v>
          </cell>
        </row>
        <row r="4197">
          <cell r="C4197" t="str">
            <v>HGC20250306005-0619</v>
          </cell>
        </row>
        <row r="4197">
          <cell r="F4197" t="str">
            <v>HGC-Lib-26032966</v>
          </cell>
        </row>
        <row r="4198">
          <cell r="C4198" t="str">
            <v>HGC20250306005-0619</v>
          </cell>
        </row>
        <row r="4198">
          <cell r="F4198" t="str">
            <v>HGC-Lib-26032967</v>
          </cell>
        </row>
        <row r="4199">
          <cell r="C4199" t="str">
            <v>HGC20250306005-0619</v>
          </cell>
        </row>
        <row r="4199">
          <cell r="F4199" t="str">
            <v>HGC-Lib-26032968</v>
          </cell>
        </row>
        <row r="4200">
          <cell r="C4200" t="str">
            <v>HGC20250306005-0619</v>
          </cell>
        </row>
        <row r="4200">
          <cell r="F4200" t="str">
            <v>HGC-Lib-26032969</v>
          </cell>
        </row>
        <row r="4201">
          <cell r="C4201" t="str">
            <v>HGC20250306005-0619</v>
          </cell>
        </row>
        <row r="4201">
          <cell r="F4201" t="str">
            <v>HGC-Lib-26032970</v>
          </cell>
        </row>
        <row r="4202">
          <cell r="C4202" t="str">
            <v>HGC20250306005-0619</v>
          </cell>
        </row>
        <row r="4202">
          <cell r="F4202" t="str">
            <v>HGC-Lib-26032971</v>
          </cell>
        </row>
        <row r="4203">
          <cell r="C4203" t="str">
            <v>HGC20250306005-0619</v>
          </cell>
        </row>
        <row r="4203">
          <cell r="F4203" t="str">
            <v>HGC-Lib-26032972</v>
          </cell>
        </row>
        <row r="4204">
          <cell r="C4204" t="str">
            <v>HGC20250306005-0619</v>
          </cell>
        </row>
        <row r="4204">
          <cell r="F4204" t="str">
            <v>HGC-Lib-26032973</v>
          </cell>
        </row>
        <row r="4205">
          <cell r="C4205" t="str">
            <v>HGC20250306005-0619</v>
          </cell>
        </row>
        <row r="4205">
          <cell r="F4205" t="str">
            <v>HGC-Lib-26032974</v>
          </cell>
        </row>
        <row r="4206">
          <cell r="C4206" t="str">
            <v>HGC20250306005-0619</v>
          </cell>
        </row>
        <row r="4206">
          <cell r="F4206" t="str">
            <v>HGC-Lib-26032975</v>
          </cell>
        </row>
        <row r="4207">
          <cell r="C4207" t="str">
            <v>HGC20250306005-0619</v>
          </cell>
        </row>
        <row r="4207">
          <cell r="F4207" t="str">
            <v>HGC-Lib-26032976</v>
          </cell>
        </row>
        <row r="4208">
          <cell r="C4208" t="str">
            <v>HGC20250306005-0619</v>
          </cell>
        </row>
        <row r="4208">
          <cell r="F4208" t="str">
            <v>HGC-Lib-26032977</v>
          </cell>
        </row>
        <row r="4209">
          <cell r="C4209" t="str">
            <v>HGC20250306005-0619</v>
          </cell>
        </row>
        <row r="4209">
          <cell r="F4209" t="str">
            <v>HGC-Lib-26032978</v>
          </cell>
        </row>
        <row r="4210">
          <cell r="C4210" t="str">
            <v>HGC20250306005-0619</v>
          </cell>
        </row>
        <row r="4210">
          <cell r="F4210" t="str">
            <v>HGC-Lib-26032979</v>
          </cell>
        </row>
        <row r="4211">
          <cell r="C4211" t="str">
            <v>HGC20250306005-0619</v>
          </cell>
        </row>
        <row r="4211">
          <cell r="F4211" t="str">
            <v>HGC-Lib-26032980</v>
          </cell>
        </row>
        <row r="4212">
          <cell r="C4212" t="str">
            <v>HGC20250306005-0619</v>
          </cell>
        </row>
        <row r="4212">
          <cell r="F4212" t="str">
            <v>HGC-Lib-26032981</v>
          </cell>
        </row>
        <row r="4213">
          <cell r="C4213" t="str">
            <v>HGC20250306005-0619</v>
          </cell>
        </row>
        <row r="4213">
          <cell r="F4213" t="str">
            <v>HGC-Lib-26032982</v>
          </cell>
        </row>
        <row r="4214">
          <cell r="C4214" t="str">
            <v>HGC20250306005-0619</v>
          </cell>
        </row>
        <row r="4214">
          <cell r="F4214" t="str">
            <v>HGC-Lib-26032983</v>
          </cell>
        </row>
        <row r="4215">
          <cell r="C4215" t="str">
            <v>HGC20250306005-0619</v>
          </cell>
        </row>
        <row r="4215">
          <cell r="F4215" t="str">
            <v>HGC-Lib-26032984</v>
          </cell>
        </row>
        <row r="4216">
          <cell r="C4216" t="str">
            <v>HGC20250306005-0620</v>
          </cell>
        </row>
        <row r="4216">
          <cell r="F4216" t="str">
            <v>HGC-Lib-26032986</v>
          </cell>
        </row>
        <row r="4217">
          <cell r="C4217" t="str">
            <v>HGC20250306005-0620</v>
          </cell>
        </row>
        <row r="4217">
          <cell r="F4217" t="str">
            <v>HGC-Lib-26032987</v>
          </cell>
        </row>
        <row r="4218">
          <cell r="C4218" t="str">
            <v>HGC20250306005-0620</v>
          </cell>
        </row>
        <row r="4218">
          <cell r="F4218" t="str">
            <v>HGC-Lib-26032988</v>
          </cell>
        </row>
        <row r="4219">
          <cell r="C4219" t="str">
            <v>HGC20250306005-0620</v>
          </cell>
        </row>
        <row r="4219">
          <cell r="F4219" t="str">
            <v>HGC-Lib-26032989</v>
          </cell>
        </row>
        <row r="4220">
          <cell r="C4220" t="str">
            <v>HGC20250306005-0621</v>
          </cell>
        </row>
        <row r="4220">
          <cell r="F4220" t="str">
            <v>HGC-Lib-26032990</v>
          </cell>
        </row>
        <row r="4221">
          <cell r="C4221" t="str">
            <v>HGC20250306005-0621</v>
          </cell>
        </row>
        <row r="4221">
          <cell r="F4221" t="str">
            <v>HGC-Lib-26032991</v>
          </cell>
        </row>
        <row r="4222">
          <cell r="C4222" t="str">
            <v>HGC20250306005-0621</v>
          </cell>
        </row>
        <row r="4222">
          <cell r="F4222" t="str">
            <v>HGC-Lib-26032992</v>
          </cell>
        </row>
        <row r="4223">
          <cell r="C4223" t="str">
            <v>HGC20250306005-0621</v>
          </cell>
        </row>
        <row r="4223">
          <cell r="F4223" t="str">
            <v>HGC-Lib-26032993</v>
          </cell>
        </row>
        <row r="4224">
          <cell r="C4224" t="str">
            <v>HGC20250306005-0621</v>
          </cell>
        </row>
        <row r="4224">
          <cell r="F4224" t="str">
            <v>HGC-Lib-26032994</v>
          </cell>
        </row>
        <row r="4225">
          <cell r="C4225" t="str">
            <v>HGC20250306005-0621</v>
          </cell>
        </row>
        <row r="4225">
          <cell r="F4225" t="str">
            <v>HGC-Lib-26032995</v>
          </cell>
        </row>
        <row r="4226">
          <cell r="C4226" t="str">
            <v>HGC20250306005-0621</v>
          </cell>
        </row>
        <row r="4226">
          <cell r="F4226" t="str">
            <v>HGC-Lib-26032996</v>
          </cell>
        </row>
        <row r="4227">
          <cell r="C4227" t="str">
            <v>HGC20250306005-0621</v>
          </cell>
        </row>
        <row r="4227">
          <cell r="F4227" t="str">
            <v>HGC-Lib-26032997</v>
          </cell>
        </row>
        <row r="4228">
          <cell r="C4228" t="str">
            <v>HGC20250306005-0621</v>
          </cell>
        </row>
        <row r="4228">
          <cell r="F4228" t="str">
            <v>HGC-Lib-26032998</v>
          </cell>
        </row>
        <row r="4229">
          <cell r="C4229" t="str">
            <v>HGC20250306005-0621</v>
          </cell>
        </row>
        <row r="4229">
          <cell r="F4229" t="str">
            <v>HGC-Lib-26032999</v>
          </cell>
        </row>
        <row r="4230">
          <cell r="C4230" t="str">
            <v>HGC20250306005-0621</v>
          </cell>
        </row>
        <row r="4230">
          <cell r="F4230" t="str">
            <v>HGC-Lib-26033000</v>
          </cell>
        </row>
        <row r="4231">
          <cell r="C4231" t="str">
            <v>HGC20250306005-0621</v>
          </cell>
        </row>
        <row r="4231">
          <cell r="F4231" t="str">
            <v>HGC-Lib-26033001</v>
          </cell>
        </row>
        <row r="4232">
          <cell r="C4232" t="str">
            <v>HGC20250306005-0621</v>
          </cell>
        </row>
        <row r="4232">
          <cell r="F4232" t="str">
            <v>HGC-Lib-26033002</v>
          </cell>
        </row>
        <row r="4233">
          <cell r="C4233" t="str">
            <v>HGC20250306005-0621</v>
          </cell>
        </row>
        <row r="4233">
          <cell r="F4233" t="str">
            <v>HGC-Lib-26033003</v>
          </cell>
        </row>
        <row r="4234">
          <cell r="C4234" t="str">
            <v>HGC20250306005-0621</v>
          </cell>
        </row>
        <row r="4234">
          <cell r="F4234" t="str">
            <v>HGC-Lib-26033004</v>
          </cell>
        </row>
        <row r="4235">
          <cell r="C4235" t="str">
            <v>HGC20250306005-0621</v>
          </cell>
        </row>
        <row r="4235">
          <cell r="F4235" t="str">
            <v>HGC-Lib-26033005</v>
          </cell>
        </row>
        <row r="4236">
          <cell r="C4236" t="str">
            <v>HGC20250306005-0621</v>
          </cell>
        </row>
        <row r="4236">
          <cell r="F4236" t="str">
            <v>HGC-Lib-26033006</v>
          </cell>
        </row>
        <row r="4237">
          <cell r="C4237" t="str">
            <v>HGC20250306005-0621</v>
          </cell>
        </row>
        <row r="4237">
          <cell r="F4237" t="str">
            <v>HGC-Lib-26033007</v>
          </cell>
        </row>
        <row r="4238">
          <cell r="C4238" t="str">
            <v>HGC20250306005-0621</v>
          </cell>
        </row>
        <row r="4238">
          <cell r="F4238" t="str">
            <v>HGC-Lib-26033008</v>
          </cell>
        </row>
        <row r="4239">
          <cell r="C4239" t="str">
            <v>HGC20250306005-0621</v>
          </cell>
        </row>
        <row r="4239">
          <cell r="F4239" t="str">
            <v>HGC-Lib-26033009</v>
          </cell>
        </row>
        <row r="4240">
          <cell r="C4240" t="str">
            <v>HGC20250306005-0621</v>
          </cell>
        </row>
        <row r="4240">
          <cell r="F4240" t="str">
            <v>HGC-Lib-26033010</v>
          </cell>
        </row>
        <row r="4241">
          <cell r="C4241" t="str">
            <v>HGC20250306005-0621</v>
          </cell>
        </row>
        <row r="4241">
          <cell r="F4241" t="str">
            <v>HGC-Lib-26033011</v>
          </cell>
        </row>
        <row r="4242">
          <cell r="C4242" t="str">
            <v>HGC20250306005-0621</v>
          </cell>
        </row>
        <row r="4242">
          <cell r="F4242" t="str">
            <v>HGC-Lib-26033012</v>
          </cell>
        </row>
        <row r="4243">
          <cell r="C4243" t="str">
            <v>HGC20250306005-0621</v>
          </cell>
        </row>
        <row r="4243">
          <cell r="F4243" t="str">
            <v>HGC-Lib-26033013</v>
          </cell>
        </row>
        <row r="4244">
          <cell r="C4244" t="str">
            <v>HGC20250306005-0621</v>
          </cell>
        </row>
        <row r="4244">
          <cell r="F4244" t="str">
            <v>HGC-Lib-26033014</v>
          </cell>
        </row>
        <row r="4245">
          <cell r="C4245" t="str">
            <v>HGC20250306005-0622</v>
          </cell>
        </row>
        <row r="4245">
          <cell r="F4245" t="str">
            <v>HGC-Lib-26033015</v>
          </cell>
        </row>
        <row r="4246">
          <cell r="C4246" t="str">
            <v>HGC20250306005-0622</v>
          </cell>
        </row>
        <row r="4246">
          <cell r="F4246" t="str">
            <v>HGC-Lib-26033016</v>
          </cell>
        </row>
        <row r="4247">
          <cell r="C4247" t="str">
            <v>HGC20250306005-0622</v>
          </cell>
        </row>
        <row r="4247">
          <cell r="F4247" t="str">
            <v>HGC-Lib-26033017</v>
          </cell>
        </row>
        <row r="4248">
          <cell r="C4248" t="str">
            <v>HGC20250306005-0622</v>
          </cell>
        </row>
        <row r="4248">
          <cell r="F4248" t="str">
            <v>HGC-Lib-26033018</v>
          </cell>
        </row>
        <row r="4249">
          <cell r="C4249" t="str">
            <v>HGC20250306005-0622</v>
          </cell>
        </row>
        <row r="4249">
          <cell r="F4249" t="str">
            <v>HGC-Lib-26033019</v>
          </cell>
        </row>
        <row r="4250">
          <cell r="C4250" t="str">
            <v>HGC20250306005-0622</v>
          </cell>
        </row>
        <row r="4250">
          <cell r="F4250" t="str">
            <v>HGC-Lib-26033020</v>
          </cell>
        </row>
        <row r="4251">
          <cell r="C4251" t="str">
            <v>HGC20250306005-0622</v>
          </cell>
        </row>
        <row r="4251">
          <cell r="F4251" t="str">
            <v>HGC-Lib-26033021</v>
          </cell>
        </row>
        <row r="4252">
          <cell r="C4252" t="str">
            <v>HGC20250306005-0622</v>
          </cell>
        </row>
        <row r="4252">
          <cell r="F4252" t="str">
            <v>HGC-Lib-26033022</v>
          </cell>
        </row>
        <row r="4253">
          <cell r="C4253" t="str">
            <v>HGC20250306005-0622</v>
          </cell>
        </row>
        <row r="4253">
          <cell r="F4253" t="str">
            <v>HGC-Lib-26033023</v>
          </cell>
        </row>
        <row r="4254">
          <cell r="C4254" t="str">
            <v>HGC20250306005-0622</v>
          </cell>
        </row>
        <row r="4254">
          <cell r="F4254" t="str">
            <v>HGC-Lib-26033024</v>
          </cell>
        </row>
        <row r="4255">
          <cell r="C4255" t="str">
            <v>HGC20250306005-0622</v>
          </cell>
        </row>
        <row r="4255">
          <cell r="F4255" t="str">
            <v>HGC-Lib-26033025</v>
          </cell>
        </row>
        <row r="4256">
          <cell r="C4256" t="str">
            <v>HGC20250306005-0622</v>
          </cell>
        </row>
        <row r="4256">
          <cell r="F4256" t="str">
            <v>HGC-Lib-26033026</v>
          </cell>
        </row>
        <row r="4257">
          <cell r="C4257" t="str">
            <v>HGC20250306005-0622</v>
          </cell>
        </row>
        <row r="4257">
          <cell r="F4257" t="str">
            <v>HGC-Lib-26033027</v>
          </cell>
        </row>
        <row r="4258">
          <cell r="C4258" t="str">
            <v>HGC20250306005-0622</v>
          </cell>
        </row>
        <row r="4258">
          <cell r="F4258" t="str">
            <v>HGC-Lib-26033028</v>
          </cell>
        </row>
        <row r="4259">
          <cell r="C4259" t="str">
            <v>HGC20250306005-0622</v>
          </cell>
        </row>
        <row r="4259">
          <cell r="F4259" t="str">
            <v>HGC-Lib-26033029</v>
          </cell>
        </row>
        <row r="4260">
          <cell r="C4260" t="str">
            <v>HGC20250306005-0622</v>
          </cell>
        </row>
        <row r="4260">
          <cell r="F4260" t="str">
            <v>HGC-Lib-26033030</v>
          </cell>
        </row>
        <row r="4261">
          <cell r="C4261" t="str">
            <v>PSM-ZM202512190009-0007</v>
          </cell>
        </row>
        <row r="4261">
          <cell r="F4261" t="str">
            <v>HGC-Lib-26033043</v>
          </cell>
        </row>
        <row r="4262">
          <cell r="C4262" t="str">
            <v>PSM-ZM202512190009-0007</v>
          </cell>
        </row>
        <row r="4262">
          <cell r="F4262" t="str">
            <v>HGC-Lib-26033044</v>
          </cell>
        </row>
        <row r="4263">
          <cell r="C4263" t="str">
            <v>PSM-ZM202512190009-0007</v>
          </cell>
        </row>
        <row r="4263">
          <cell r="F4263" t="str">
            <v>HGC-Lib-26033045</v>
          </cell>
        </row>
        <row r="4264">
          <cell r="C4264" t="str">
            <v>PSM-ZM202512190009-0007</v>
          </cell>
        </row>
        <row r="4264">
          <cell r="F4264" t="str">
            <v>HGC-Lib-26033046</v>
          </cell>
        </row>
        <row r="4265">
          <cell r="C4265" t="str">
            <v>PSM-ZM202512190009-0007</v>
          </cell>
        </row>
        <row r="4265">
          <cell r="F4265" t="str">
            <v>HGC-Lib-26033047</v>
          </cell>
        </row>
        <row r="4266">
          <cell r="C4266" t="str">
            <v>PSM-ZM202512190009-0007</v>
          </cell>
        </row>
        <row r="4266">
          <cell r="F4266" t="str">
            <v>HGC-Lib-26033048</v>
          </cell>
        </row>
        <row r="4267">
          <cell r="C4267" t="str">
            <v>PSM-ZM202512190009-0007</v>
          </cell>
        </row>
        <row r="4267">
          <cell r="F4267" t="str">
            <v>HGC-Lib-26033049</v>
          </cell>
        </row>
        <row r="4268">
          <cell r="C4268" t="str">
            <v>PSM-ZM202512160005-0119</v>
          </cell>
        </row>
        <row r="4268">
          <cell r="F4268" t="str">
            <v>HGC-Lib-26033061</v>
          </cell>
        </row>
        <row r="4269">
          <cell r="C4269" t="str">
            <v>PSM-ZM202512160005-0119</v>
          </cell>
        </row>
        <row r="4269">
          <cell r="F4269" t="str">
            <v>HGC-Lib-26033062</v>
          </cell>
        </row>
        <row r="4270">
          <cell r="C4270" t="str">
            <v>PSM-ZM202512160005-0119</v>
          </cell>
        </row>
        <row r="4270">
          <cell r="F4270" t="str">
            <v>HGC-Lib-26033063</v>
          </cell>
        </row>
        <row r="4271">
          <cell r="C4271" t="str">
            <v>PSM-ZM202512160005-0119</v>
          </cell>
        </row>
        <row r="4271">
          <cell r="F4271" t="str">
            <v>HGC-Lib-26033064</v>
          </cell>
        </row>
        <row r="4272">
          <cell r="C4272" t="str">
            <v>PSM-ZM202512160005-0119</v>
          </cell>
        </row>
        <row r="4272">
          <cell r="F4272" t="str">
            <v>HGC-Lib-26033065</v>
          </cell>
        </row>
        <row r="4273">
          <cell r="C4273" t="str">
            <v>PSM-ZM202512160005-0119</v>
          </cell>
        </row>
        <row r="4273">
          <cell r="F4273" t="str">
            <v>HGC-Lib-26033066</v>
          </cell>
        </row>
        <row r="4274">
          <cell r="C4274" t="str">
            <v>PSM-ZM202512160005-0119</v>
          </cell>
        </row>
        <row r="4274">
          <cell r="F4274" t="str">
            <v>HGC-Lib-26033067</v>
          </cell>
        </row>
        <row r="4275">
          <cell r="C4275" t="str">
            <v>PSM-ZM202512160005-0119</v>
          </cell>
        </row>
        <row r="4275">
          <cell r="F4275" t="str">
            <v>HGC-Lib-26033068</v>
          </cell>
        </row>
        <row r="4276">
          <cell r="C4276" t="str">
            <v>PSM-ZM202512160005-0119</v>
          </cell>
        </row>
        <row r="4276">
          <cell r="F4276" t="str">
            <v>HGC-Lib-26033069</v>
          </cell>
        </row>
        <row r="4277">
          <cell r="C4277" t="str">
            <v>PSM-ZM202512160005-0119</v>
          </cell>
        </row>
        <row r="4277">
          <cell r="F4277" t="str">
            <v>HGC-Lib-26033070</v>
          </cell>
        </row>
        <row r="4278">
          <cell r="C4278" t="str">
            <v>PSM-ZM202512160005-0119</v>
          </cell>
        </row>
        <row r="4278">
          <cell r="F4278" t="str">
            <v>HGC-Lib-26033071</v>
          </cell>
        </row>
        <row r="4279">
          <cell r="C4279" t="str">
            <v>PSM-ZM202512160005-0119</v>
          </cell>
        </row>
        <row r="4279">
          <cell r="F4279" t="str">
            <v>HGC-Lib-26033072</v>
          </cell>
        </row>
        <row r="4280">
          <cell r="C4280" t="str">
            <v>PSM-ZM202512160005-0119</v>
          </cell>
        </row>
        <row r="4280">
          <cell r="F4280" t="str">
            <v>HGC-Lib-26033073</v>
          </cell>
        </row>
        <row r="4281">
          <cell r="C4281" t="str">
            <v>PSM-ZM202512160005-0119</v>
          </cell>
        </row>
        <row r="4281">
          <cell r="F4281" t="str">
            <v>HGC-Lib-26033074</v>
          </cell>
        </row>
        <row r="4282">
          <cell r="C4282" t="str">
            <v>PSM-ZM202512160005-0119</v>
          </cell>
        </row>
        <row r="4282">
          <cell r="F4282" t="str">
            <v>HGC-Lib-26033075</v>
          </cell>
        </row>
        <row r="4283">
          <cell r="C4283" t="str">
            <v>PSM-ZM202512160005-0119</v>
          </cell>
        </row>
        <row r="4283">
          <cell r="F4283" t="str">
            <v>HGC-Lib-26033076</v>
          </cell>
        </row>
        <row r="4284">
          <cell r="C4284" t="str">
            <v>PSM-ZM202512160005-0119</v>
          </cell>
        </row>
        <row r="4284">
          <cell r="F4284" t="str">
            <v>HGC-Lib-26033077</v>
          </cell>
        </row>
        <row r="4285">
          <cell r="C4285" t="str">
            <v>PSM-ZM202512160005-0119</v>
          </cell>
        </row>
        <row r="4285">
          <cell r="F4285" t="str">
            <v>HGC-Lib-26033078</v>
          </cell>
        </row>
        <row r="4286">
          <cell r="C4286" t="str">
            <v>PSM-ZM202512160005-0119</v>
          </cell>
        </row>
        <row r="4286">
          <cell r="F4286" t="str">
            <v>HGC-Lib-26033079</v>
          </cell>
        </row>
        <row r="4287">
          <cell r="C4287" t="str">
            <v>PSM-ZM202512160005-0119</v>
          </cell>
        </row>
        <row r="4287">
          <cell r="F4287" t="str">
            <v>HGC-Lib-26033080</v>
          </cell>
        </row>
        <row r="4288">
          <cell r="C4288" t="str">
            <v>PSM-ZM202512160005-0119</v>
          </cell>
        </row>
        <row r="4288">
          <cell r="F4288" t="str">
            <v>HGC-Lib-26033081</v>
          </cell>
        </row>
        <row r="4289">
          <cell r="C4289" t="str">
            <v>PSM-ZM202512160005-0119</v>
          </cell>
        </row>
        <row r="4289">
          <cell r="F4289" t="str">
            <v>HGC-Lib-26033082</v>
          </cell>
        </row>
        <row r="4290">
          <cell r="C4290" t="str">
            <v>PSM-ZM202512160005-0119</v>
          </cell>
        </row>
        <row r="4290">
          <cell r="F4290" t="str">
            <v>HGC-Lib-26033083</v>
          </cell>
        </row>
        <row r="4291">
          <cell r="C4291" t="str">
            <v>PSM-ZM202512160005-0119</v>
          </cell>
        </row>
        <row r="4291">
          <cell r="F4291" t="str">
            <v>HGC-Lib-26033084</v>
          </cell>
        </row>
        <row r="4292">
          <cell r="C4292" t="str">
            <v>PSM-ZM202512160005-0119</v>
          </cell>
        </row>
        <row r="4292">
          <cell r="F4292" t="str">
            <v>HGC-Lib-26033085</v>
          </cell>
        </row>
        <row r="4293">
          <cell r="C4293" t="str">
            <v>PSM-ZM202512160005-0119</v>
          </cell>
        </row>
        <row r="4293">
          <cell r="F4293" t="str">
            <v>HGC-Lib-26033086</v>
          </cell>
        </row>
        <row r="4294">
          <cell r="C4294" t="str">
            <v>PSM-ZM202512160005-0119</v>
          </cell>
        </row>
        <row r="4294">
          <cell r="F4294" t="str">
            <v>HGC-Lib-26033087</v>
          </cell>
        </row>
        <row r="4295">
          <cell r="C4295" t="str">
            <v>PSM-ZM202512160005-0119</v>
          </cell>
        </row>
        <row r="4295">
          <cell r="F4295" t="str">
            <v>HGC-Lib-26033088</v>
          </cell>
        </row>
        <row r="4296">
          <cell r="C4296" t="str">
            <v>PSM-ZM202512160005-0119</v>
          </cell>
        </row>
        <row r="4296">
          <cell r="F4296" t="str">
            <v>HGC-Lib-26033089</v>
          </cell>
        </row>
        <row r="4297">
          <cell r="C4297" t="str">
            <v>PSM-ZM202512160005-0119</v>
          </cell>
        </row>
        <row r="4297">
          <cell r="F4297" t="str">
            <v>HGC-Lib-26033090</v>
          </cell>
        </row>
        <row r="4298">
          <cell r="C4298" t="str">
            <v>PSM-ZM202512160005-0119</v>
          </cell>
        </row>
        <row r="4298">
          <cell r="F4298" t="str">
            <v>HGC-Lib-26033091</v>
          </cell>
        </row>
        <row r="4299">
          <cell r="C4299" t="str">
            <v>PSM-ZM202512160005-0119</v>
          </cell>
        </row>
        <row r="4299">
          <cell r="F4299" t="str">
            <v>HGC-Lib-26033092</v>
          </cell>
        </row>
        <row r="4300">
          <cell r="C4300" t="str">
            <v>PSM-ZM202512160005-0119</v>
          </cell>
        </row>
        <row r="4300">
          <cell r="F4300" t="str">
            <v>HGC-Lib-26033093</v>
          </cell>
        </row>
        <row r="4301">
          <cell r="C4301" t="str">
            <v>PSM-ZM202512160005-0117</v>
          </cell>
        </row>
        <row r="4301">
          <cell r="F4301" t="str">
            <v>HGC-Lib-26033095</v>
          </cell>
        </row>
        <row r="4302">
          <cell r="C4302" t="str">
            <v>PSM-ZM202512160005-0117</v>
          </cell>
        </row>
        <row r="4302">
          <cell r="F4302" t="str">
            <v>HGC-Lib-26033096</v>
          </cell>
        </row>
        <row r="4303">
          <cell r="C4303" t="str">
            <v>PSM-ZM202512160005-0117</v>
          </cell>
        </row>
        <row r="4303">
          <cell r="F4303" t="str">
            <v>HGC-Lib-26033097</v>
          </cell>
        </row>
        <row r="4304">
          <cell r="C4304" t="str">
            <v>PSM-ZM202512160005-0117</v>
          </cell>
        </row>
        <row r="4304">
          <cell r="F4304" t="str">
            <v>HGC-Lib-26033098</v>
          </cell>
        </row>
        <row r="4305">
          <cell r="C4305" t="str">
            <v>PSM-ZM202512160005-0117</v>
          </cell>
        </row>
        <row r="4305">
          <cell r="F4305" t="str">
            <v>HGC-Lib-26033099</v>
          </cell>
        </row>
        <row r="4306">
          <cell r="C4306" t="str">
            <v>PSM-ZM202512160005-0117</v>
          </cell>
        </row>
        <row r="4306">
          <cell r="F4306" t="str">
            <v>HGC-Lib-26033100</v>
          </cell>
        </row>
        <row r="4307">
          <cell r="C4307" t="str">
            <v>PSM-ZM202603110006-0001</v>
          </cell>
        </row>
        <row r="4307">
          <cell r="F4307" t="str">
            <v>HGC-Lib-26033119</v>
          </cell>
        </row>
        <row r="4308">
          <cell r="C4308" t="str">
            <v>PSM-ZM202603110006-0001</v>
          </cell>
        </row>
        <row r="4308">
          <cell r="F4308" t="str">
            <v>HGC-Lib-26033120</v>
          </cell>
        </row>
        <row r="4309">
          <cell r="C4309" t="str">
            <v>PSM-ZM202603110006-0001</v>
          </cell>
        </row>
        <row r="4309">
          <cell r="F4309" t="str">
            <v>HGC-Lib-26033121</v>
          </cell>
        </row>
        <row r="4310">
          <cell r="C4310" t="str">
            <v>PSM-ZM202603110006-0001</v>
          </cell>
        </row>
        <row r="4310">
          <cell r="F4310" t="str">
            <v>HGC-Lib-26033122</v>
          </cell>
        </row>
        <row r="4311">
          <cell r="C4311" t="str">
            <v>PSM-ZM202603110006-0001</v>
          </cell>
        </row>
        <row r="4311">
          <cell r="F4311" t="str">
            <v>HGC-Lib-26033123</v>
          </cell>
        </row>
        <row r="4312">
          <cell r="C4312" t="str">
            <v>PSM-ZM202603110006-0001</v>
          </cell>
        </row>
        <row r="4312">
          <cell r="F4312" t="str">
            <v>HGC-Lib-26033124</v>
          </cell>
        </row>
        <row r="4313">
          <cell r="C4313" t="str">
            <v>PSM-ZM202603110006-0001</v>
          </cell>
        </row>
        <row r="4313">
          <cell r="F4313" t="str">
            <v>HGC-Lib-26033125</v>
          </cell>
        </row>
        <row r="4314">
          <cell r="C4314" t="str">
            <v>PSM-ZM202603110006-0001</v>
          </cell>
        </row>
        <row r="4314">
          <cell r="F4314" t="str">
            <v>HGC-Lib-26033126</v>
          </cell>
        </row>
        <row r="4315">
          <cell r="C4315" t="str">
            <v>PSM-ZM202603110006-0001</v>
          </cell>
        </row>
        <row r="4315">
          <cell r="F4315" t="str">
            <v>HGC-Lib-26033127</v>
          </cell>
        </row>
        <row r="4316">
          <cell r="C4316" t="str">
            <v>PSM-ZM202506170006-0194</v>
          </cell>
        </row>
        <row r="4316">
          <cell r="F4316" t="str">
            <v>HGC-Lib-26033128</v>
          </cell>
        </row>
        <row r="4317">
          <cell r="C4317" t="str">
            <v>PSM-ZM202506170006-0194</v>
          </cell>
        </row>
        <row r="4317">
          <cell r="F4317" t="str">
            <v>HGC-Lib-26033129</v>
          </cell>
        </row>
        <row r="4318">
          <cell r="C4318" t="str">
            <v>PSM-ZM202506170006-0194</v>
          </cell>
        </row>
        <row r="4318">
          <cell r="F4318" t="str">
            <v>HGC-Lib-26033130</v>
          </cell>
        </row>
        <row r="4319">
          <cell r="C4319" t="str">
            <v>PSM-ZM202506170006-0194</v>
          </cell>
        </row>
        <row r="4319">
          <cell r="F4319" t="str">
            <v>HGC-Lib-26033131</v>
          </cell>
        </row>
        <row r="4320">
          <cell r="C4320" t="str">
            <v>PSM-ZM202506170006-0194</v>
          </cell>
        </row>
        <row r="4320">
          <cell r="F4320" t="str">
            <v>HGC-Lib-26033132</v>
          </cell>
        </row>
        <row r="4321">
          <cell r="C4321" t="str">
            <v>PSM-ZM202506170006-0194</v>
          </cell>
        </row>
        <row r="4321">
          <cell r="F4321" t="str">
            <v>HGC-Lib-26033133</v>
          </cell>
        </row>
        <row r="4322">
          <cell r="C4322" t="str">
            <v>PSM-ZM202506170006-0194</v>
          </cell>
        </row>
        <row r="4322">
          <cell r="F4322" t="str">
            <v>HGC-Lib-26033134</v>
          </cell>
        </row>
        <row r="4323">
          <cell r="C4323" t="str">
            <v>PSM-ZM202506270005-0012</v>
          </cell>
        </row>
        <row r="4323">
          <cell r="F4323" t="str">
            <v>HGC-Lib-26033135</v>
          </cell>
        </row>
        <row r="4324">
          <cell r="C4324" t="str">
            <v>PSM-ZM202506270005-0012</v>
          </cell>
        </row>
        <row r="4324">
          <cell r="F4324" t="str">
            <v>HGC-Lib-26033136</v>
          </cell>
        </row>
        <row r="4325">
          <cell r="C4325" t="str">
            <v>PSM-ZM202506270005-0012</v>
          </cell>
        </row>
        <row r="4325">
          <cell r="F4325" t="str">
            <v>HGC-Lib-26033137</v>
          </cell>
        </row>
        <row r="4326">
          <cell r="C4326" t="str">
            <v>PSM-ZM202506270005-0012</v>
          </cell>
        </row>
        <row r="4326">
          <cell r="F4326" t="str">
            <v>HGC-Lib-26033138</v>
          </cell>
        </row>
        <row r="4327">
          <cell r="C4327" t="str">
            <v>PSM-ZM202506270005-0012</v>
          </cell>
        </row>
        <row r="4327">
          <cell r="F4327" t="str">
            <v>HGC-Lib-26033139</v>
          </cell>
        </row>
        <row r="4328">
          <cell r="C4328" t="str">
            <v>PSM-ZM202506270005-0012</v>
          </cell>
        </row>
        <row r="4328">
          <cell r="F4328" t="str">
            <v>HGC-Lib-26033140</v>
          </cell>
        </row>
        <row r="4329">
          <cell r="C4329" t="str">
            <v>PSM-ZM202506270005-0012</v>
          </cell>
        </row>
        <row r="4329">
          <cell r="F4329" t="str">
            <v>HGC-Lib-26033141</v>
          </cell>
        </row>
        <row r="4330">
          <cell r="C4330" t="str">
            <v>PSM-ZM202506270005-0012</v>
          </cell>
        </row>
        <row r="4330">
          <cell r="F4330" t="str">
            <v>HGC-Lib-26033142</v>
          </cell>
        </row>
        <row r="4331">
          <cell r="C4331" t="str">
            <v>PSM-ZM202506270005-0012</v>
          </cell>
        </row>
        <row r="4331">
          <cell r="F4331" t="str">
            <v>HGC-Lib-26033143</v>
          </cell>
        </row>
        <row r="4332">
          <cell r="C4332" t="str">
            <v>PSM-ZM202506270005-0012</v>
          </cell>
        </row>
        <row r="4332">
          <cell r="F4332" t="str">
            <v>HGC-Lib-26033144</v>
          </cell>
        </row>
        <row r="4333">
          <cell r="C4333" t="str">
            <v>PSM-ZM202508210001-0031</v>
          </cell>
        </row>
        <row r="4333">
          <cell r="F4333" t="str">
            <v>HGC-Lib-26033145</v>
          </cell>
        </row>
        <row r="4334">
          <cell r="C4334" t="str">
            <v>PSM-ZM202508210001-0031</v>
          </cell>
        </row>
        <row r="4334">
          <cell r="F4334" t="str">
            <v>HGC-Lib-26033146</v>
          </cell>
        </row>
        <row r="4335">
          <cell r="C4335" t="str">
            <v>PSM-ZM202507300002-0009</v>
          </cell>
        </row>
        <row r="4335">
          <cell r="F4335" t="str">
            <v>HGC-POOL-26033147</v>
          </cell>
        </row>
        <row r="4336">
          <cell r="C4336" t="str">
            <v>PSM-ZM202507300002-0009</v>
          </cell>
        </row>
        <row r="4336">
          <cell r="F4336" t="str">
            <v>HGC-POOL-26033148</v>
          </cell>
        </row>
        <row r="4337">
          <cell r="C4337" t="str">
            <v>PSM-ZM202507300002-0010</v>
          </cell>
        </row>
        <row r="4337">
          <cell r="F4337" t="str">
            <v>HGC-POOL-26033149</v>
          </cell>
        </row>
        <row r="4338">
          <cell r="C4338" t="str">
            <v>PSM-ZM202512160005-0118</v>
          </cell>
        </row>
        <row r="4338">
          <cell r="F4338" t="str">
            <v>HGC-Lib-26033185</v>
          </cell>
        </row>
        <row r="4339">
          <cell r="C4339" t="str">
            <v>PSM-ZM202512160005-0118</v>
          </cell>
        </row>
        <row r="4339">
          <cell r="F4339" t="str">
            <v>HGC-Lib-26033186</v>
          </cell>
        </row>
        <row r="4340">
          <cell r="C4340" t="str">
            <v>PSM-ZM202512160005-0118</v>
          </cell>
        </row>
        <row r="4340">
          <cell r="F4340" t="str">
            <v>HGC-Lib-26033187</v>
          </cell>
        </row>
        <row r="4341">
          <cell r="C4341" t="str">
            <v>PSM-ZM202512160005-0118</v>
          </cell>
        </row>
        <row r="4341">
          <cell r="F4341" t="str">
            <v>HGC-Lib-26033188</v>
          </cell>
        </row>
        <row r="4342">
          <cell r="C4342" t="str">
            <v>PSM-ZM202512160005-0118</v>
          </cell>
        </row>
        <row r="4342">
          <cell r="F4342" t="str">
            <v>HGC-Lib-26033189</v>
          </cell>
        </row>
        <row r="4343">
          <cell r="C4343" t="str">
            <v>PSM-ZM202512160005-0118</v>
          </cell>
        </row>
        <row r="4343">
          <cell r="F4343" t="str">
            <v>HGC-Lib-26033190</v>
          </cell>
        </row>
        <row r="4344">
          <cell r="C4344" t="str">
            <v>PSM-ZM202512160005-0118</v>
          </cell>
        </row>
        <row r="4344">
          <cell r="F4344" t="str">
            <v>HGC-Lib-26033191</v>
          </cell>
        </row>
        <row r="4345">
          <cell r="C4345" t="str">
            <v>PSM-ZM202512160005-0118</v>
          </cell>
        </row>
        <row r="4345">
          <cell r="F4345" t="str">
            <v>HGC-Lib-26033192</v>
          </cell>
        </row>
        <row r="4346">
          <cell r="C4346" t="str">
            <v>PSM-ZM202512160005-0118</v>
          </cell>
        </row>
        <row r="4346">
          <cell r="F4346" t="str">
            <v>HGC-Lib-26033193</v>
          </cell>
        </row>
        <row r="4347">
          <cell r="C4347" t="str">
            <v>PSM-ZM202512160005-0118</v>
          </cell>
        </row>
        <row r="4347">
          <cell r="F4347" t="str">
            <v>HGC-Lib-26033194</v>
          </cell>
        </row>
        <row r="4348">
          <cell r="C4348" t="str">
            <v>PSM-ZM202512160005-0118</v>
          </cell>
        </row>
        <row r="4348">
          <cell r="F4348" t="str">
            <v>HGC-Lib-26033195</v>
          </cell>
        </row>
        <row r="4349">
          <cell r="C4349" t="str">
            <v>PSM-ZM202512160005-0118</v>
          </cell>
        </row>
        <row r="4349">
          <cell r="F4349" t="str">
            <v>HGC-Lib-26033196</v>
          </cell>
        </row>
        <row r="4350">
          <cell r="C4350" t="str">
            <v>PSM-ZM202512160005-0118</v>
          </cell>
        </row>
        <row r="4350">
          <cell r="F4350" t="str">
            <v>HGC-Lib-26033197</v>
          </cell>
        </row>
        <row r="4351">
          <cell r="C4351" t="str">
            <v>PSM-ZM202512160005-0118</v>
          </cell>
        </row>
        <row r="4351">
          <cell r="F4351" t="str">
            <v>HGC-Lib-26033198</v>
          </cell>
        </row>
        <row r="4352">
          <cell r="C4352" t="str">
            <v>PSM-ZM202512160005-0118</v>
          </cell>
        </row>
        <row r="4352">
          <cell r="F4352" t="str">
            <v>HGC-Lib-26033199</v>
          </cell>
        </row>
        <row r="4353">
          <cell r="C4353" t="str">
            <v>PSM-ZM202512160005-0118</v>
          </cell>
        </row>
        <row r="4353">
          <cell r="F4353" t="str">
            <v>HGC-Lib-26033200</v>
          </cell>
        </row>
        <row r="4354">
          <cell r="C4354" t="str">
            <v>PSM-ZM202512160005-0118</v>
          </cell>
        </row>
        <row r="4354">
          <cell r="F4354" t="str">
            <v>HGC-Lib-26033201</v>
          </cell>
        </row>
        <row r="4355">
          <cell r="C4355" t="str">
            <v>PSM-ZM202512160005-0118</v>
          </cell>
        </row>
        <row r="4355">
          <cell r="F4355" t="str">
            <v>HGC-Lib-26033202</v>
          </cell>
        </row>
        <row r="4356">
          <cell r="C4356" t="str">
            <v>PSM-ZM202512160005-0118</v>
          </cell>
        </row>
        <row r="4356">
          <cell r="F4356" t="str">
            <v>HGC-Lib-26033203</v>
          </cell>
        </row>
        <row r="4357">
          <cell r="C4357" t="str">
            <v>PSM-ZM202512160005-0118</v>
          </cell>
        </row>
        <row r="4357">
          <cell r="F4357" t="str">
            <v>HGC-Lib-26033204</v>
          </cell>
        </row>
        <row r="4358">
          <cell r="C4358" t="str">
            <v>PSM-ZM202512160005-0118</v>
          </cell>
        </row>
        <row r="4358">
          <cell r="F4358" t="str">
            <v>HGC-Lib-26033205</v>
          </cell>
        </row>
        <row r="4359">
          <cell r="C4359" t="str">
            <v>PSM-ZM202512160005-0118</v>
          </cell>
        </row>
        <row r="4359">
          <cell r="F4359" t="str">
            <v>HGC-Lib-26033206</v>
          </cell>
        </row>
        <row r="4360">
          <cell r="C4360" t="str">
            <v>PSM-ZM202512160005-0118</v>
          </cell>
        </row>
        <row r="4360">
          <cell r="F4360" t="str">
            <v>HGC-Lib-26033207</v>
          </cell>
        </row>
        <row r="4361">
          <cell r="C4361" t="str">
            <v>PSM-ZM202512160005-0118</v>
          </cell>
        </row>
        <row r="4361">
          <cell r="F4361" t="str">
            <v>HGC-Lib-26033208</v>
          </cell>
        </row>
        <row r="4362">
          <cell r="C4362" t="str">
            <v>PSM-ZM202512160005-0118</v>
          </cell>
        </row>
        <row r="4362">
          <cell r="F4362" t="str">
            <v>HGC-Lib-26033209</v>
          </cell>
        </row>
        <row r="4363">
          <cell r="C4363" t="str">
            <v>PSM-ZM202511270012-0017</v>
          </cell>
        </row>
        <row r="4363">
          <cell r="F4363" t="str">
            <v>HGC-Lib-26033210</v>
          </cell>
        </row>
        <row r="4364">
          <cell r="C4364" t="str">
            <v>PSM-ZM202511270012-0017</v>
          </cell>
        </row>
        <row r="4364">
          <cell r="F4364" t="str">
            <v>HGC-Lib-26033211</v>
          </cell>
        </row>
        <row r="4365">
          <cell r="C4365" t="str">
            <v>PSM-ZM202511270012-0017</v>
          </cell>
        </row>
        <row r="4365">
          <cell r="F4365" t="str">
            <v>HGC-Lib-26033212</v>
          </cell>
        </row>
        <row r="4366">
          <cell r="C4366" t="str">
            <v>PSM-ZM202511270012-0017</v>
          </cell>
        </row>
        <row r="4366">
          <cell r="F4366" t="str">
            <v>HGC-Lib-26033213</v>
          </cell>
        </row>
        <row r="4367">
          <cell r="C4367" t="str">
            <v>PSM-ZM202511270012-0017</v>
          </cell>
        </row>
        <row r="4367">
          <cell r="F4367" t="str">
            <v>HGC-Lib-26033214</v>
          </cell>
        </row>
        <row r="4368">
          <cell r="C4368" t="str">
            <v>PSM-ZM202511270012-0017</v>
          </cell>
        </row>
        <row r="4368">
          <cell r="F4368" t="str">
            <v>HGC-Lib-26033215</v>
          </cell>
        </row>
        <row r="4369">
          <cell r="C4369" t="str">
            <v>PSM-ZM202511270012-0017</v>
          </cell>
        </row>
        <row r="4369">
          <cell r="F4369" t="str">
            <v>HGC-Lib-26033216</v>
          </cell>
        </row>
        <row r="4370">
          <cell r="C4370" t="str">
            <v>PSM-ZM202511270012-0017</v>
          </cell>
        </row>
        <row r="4370">
          <cell r="F4370" t="str">
            <v>HGC-Lib-26033217</v>
          </cell>
        </row>
        <row r="4371">
          <cell r="C4371" t="str">
            <v>PSM-ZM202511270012-0017</v>
          </cell>
        </row>
        <row r="4371">
          <cell r="F4371" t="str">
            <v>HGC-Lib-26033218</v>
          </cell>
        </row>
        <row r="4372">
          <cell r="C4372" t="str">
            <v>PSM-ZM202511270012-0017</v>
          </cell>
        </row>
        <row r="4372">
          <cell r="F4372" t="str">
            <v>HGC-Lib-26033219</v>
          </cell>
        </row>
        <row r="4373">
          <cell r="C4373" t="str">
            <v>PSM-ZM202511270012-0017</v>
          </cell>
        </row>
        <row r="4373">
          <cell r="F4373" t="str">
            <v>HGC-Lib-26033220</v>
          </cell>
        </row>
        <row r="4374">
          <cell r="C4374" t="str">
            <v>PSM-ZM202511270012-0017</v>
          </cell>
        </row>
        <row r="4374">
          <cell r="F4374" t="str">
            <v>HGC-Lib-26033221</v>
          </cell>
        </row>
        <row r="4375">
          <cell r="C4375" t="str">
            <v>PSM-ZM202511270012-0017</v>
          </cell>
        </row>
        <row r="4375">
          <cell r="F4375" t="str">
            <v>HGC-Lib-26033222</v>
          </cell>
        </row>
        <row r="4376">
          <cell r="C4376" t="str">
            <v>PSM-ZM202511270012-0017</v>
          </cell>
        </row>
        <row r="4376">
          <cell r="F4376" t="str">
            <v>HGC-Lib-26033223</v>
          </cell>
        </row>
        <row r="4377">
          <cell r="C4377" t="str">
            <v>PSM-ZM202511270012-0017</v>
          </cell>
        </row>
        <row r="4377">
          <cell r="F4377" t="str">
            <v>HGC-Lib-26033224</v>
          </cell>
        </row>
        <row r="4378">
          <cell r="C4378" t="str">
            <v>PSM-ZM202511270012-0017</v>
          </cell>
        </row>
        <row r="4378">
          <cell r="F4378" t="str">
            <v>HGC-Lib-26033225</v>
          </cell>
        </row>
        <row r="4379">
          <cell r="C4379" t="str">
            <v>PSM-ZM202511270012-0017</v>
          </cell>
        </row>
        <row r="4379">
          <cell r="F4379" t="str">
            <v>HGC-Lib-26033226</v>
          </cell>
        </row>
        <row r="4380">
          <cell r="C4380" t="str">
            <v>PSM-ZM202511270012-0017</v>
          </cell>
        </row>
        <row r="4380">
          <cell r="F4380" t="str">
            <v>HGC-Lib-26033227</v>
          </cell>
        </row>
        <row r="4381">
          <cell r="C4381" t="str">
            <v>PSM-ZM202511270012-0017</v>
          </cell>
        </row>
        <row r="4381">
          <cell r="F4381" t="str">
            <v>HGC-Lib-26033228</v>
          </cell>
        </row>
        <row r="4382">
          <cell r="C4382" t="str">
            <v>PSM-ZM202511270012-0017</v>
          </cell>
        </row>
        <row r="4382">
          <cell r="F4382" t="str">
            <v>HGC-Lib-26033229</v>
          </cell>
        </row>
        <row r="4383">
          <cell r="C4383" t="str">
            <v>PSM-ZM202511270012-0017</v>
          </cell>
        </row>
        <row r="4383">
          <cell r="F4383" t="str">
            <v>HGC-Lib-26033230</v>
          </cell>
        </row>
        <row r="4384">
          <cell r="C4384" t="str">
            <v>PSM-ZM202511270012-0017</v>
          </cell>
        </row>
        <row r="4384">
          <cell r="F4384" t="str">
            <v>HGC-Lib-26033231</v>
          </cell>
        </row>
        <row r="4385">
          <cell r="C4385" t="str">
            <v>PSM-ZM202511270012-0017</v>
          </cell>
        </row>
        <row r="4385">
          <cell r="F4385" t="str">
            <v>HGC-Lib-26033232</v>
          </cell>
        </row>
        <row r="4386">
          <cell r="C4386" t="str">
            <v>PSM-ZM202511270012-0017</v>
          </cell>
        </row>
        <row r="4386">
          <cell r="F4386" t="str">
            <v>HGC-Lib-26033233</v>
          </cell>
        </row>
        <row r="4387">
          <cell r="C4387" t="str">
            <v>PSM-ZM202601040005-0006</v>
          </cell>
        </row>
        <row r="4387">
          <cell r="F4387" t="str">
            <v>HGC-Lib-26033234</v>
          </cell>
        </row>
        <row r="4388">
          <cell r="C4388" t="str">
            <v>PSM-ZM202601040005-0006</v>
          </cell>
        </row>
        <row r="4388">
          <cell r="F4388" t="str">
            <v>HGC-Lib-26033235</v>
          </cell>
        </row>
        <row r="4389">
          <cell r="C4389" t="str">
            <v>PSM-ZM202601040005-0006</v>
          </cell>
        </row>
        <row r="4389">
          <cell r="F4389" t="str">
            <v>HGC-Lib-26033236</v>
          </cell>
        </row>
        <row r="4390">
          <cell r="C4390" t="str">
            <v>PSM-ZM202601040005-0006</v>
          </cell>
        </row>
        <row r="4390">
          <cell r="F4390" t="str">
            <v>HGC-Lib-26033237</v>
          </cell>
        </row>
        <row r="4391">
          <cell r="C4391" t="str">
            <v>PSM-ZM202601040005-0006</v>
          </cell>
        </row>
        <row r="4391">
          <cell r="F4391" t="str">
            <v>HGC-Lib-26033238</v>
          </cell>
        </row>
        <row r="4392">
          <cell r="C4392" t="str">
            <v>PSM-ZM202601040005-0006</v>
          </cell>
        </row>
        <row r="4392">
          <cell r="F4392" t="str">
            <v>HGC-Lib-26033239</v>
          </cell>
        </row>
        <row r="4393">
          <cell r="C4393" t="str">
            <v>PSM-ZM202601040005-0006</v>
          </cell>
        </row>
        <row r="4393">
          <cell r="F4393" t="str">
            <v>HGC-Lib-26033240</v>
          </cell>
        </row>
        <row r="4394">
          <cell r="C4394" t="str">
            <v>PSM-ZM202601040005-0006</v>
          </cell>
        </row>
        <row r="4394">
          <cell r="F4394" t="str">
            <v>HGC-Lib-26033241</v>
          </cell>
        </row>
        <row r="4395">
          <cell r="C4395" t="str">
            <v>PSM-ZM202601040005-0006</v>
          </cell>
        </row>
        <row r="4395">
          <cell r="F4395" t="str">
            <v>HGC-Lib-26033242</v>
          </cell>
        </row>
        <row r="4396">
          <cell r="C4396" t="str">
            <v>PSM-ZM202601040005-0006</v>
          </cell>
        </row>
        <row r="4396">
          <cell r="F4396" t="str">
            <v>HGC-Lib-26033243</v>
          </cell>
        </row>
        <row r="4397">
          <cell r="C4397" t="str">
            <v>PSM-ZM202601040005-0006</v>
          </cell>
        </row>
        <row r="4397">
          <cell r="F4397" t="str">
            <v>HGC-Lib-26033244</v>
          </cell>
        </row>
        <row r="4398">
          <cell r="C4398" t="str">
            <v>PSM-ZM202601040005-0006</v>
          </cell>
        </row>
        <row r="4398">
          <cell r="F4398" t="str">
            <v>HGC-Lib-26033245</v>
          </cell>
        </row>
        <row r="4399">
          <cell r="C4399" t="str">
            <v>PSM-ZM202601040005-0006</v>
          </cell>
        </row>
        <row r="4399">
          <cell r="F4399" t="str">
            <v>HGC-Lib-26033246</v>
          </cell>
        </row>
        <row r="4400">
          <cell r="C4400" t="str">
            <v>PSM-ZM202601040005-0006</v>
          </cell>
        </row>
        <row r="4400">
          <cell r="F4400" t="str">
            <v>HGC-Lib-26033247</v>
          </cell>
        </row>
        <row r="4401">
          <cell r="C4401" t="str">
            <v>PSM-ZM202601040005-0006</v>
          </cell>
        </row>
        <row r="4401">
          <cell r="F4401" t="str">
            <v>HGC-Lib-26033248</v>
          </cell>
        </row>
        <row r="4402">
          <cell r="C4402" t="str">
            <v>PSM-ZM202601040005-0006</v>
          </cell>
        </row>
        <row r="4402">
          <cell r="F4402" t="str">
            <v>HGC-Lib-26033249</v>
          </cell>
        </row>
        <row r="4403">
          <cell r="C4403" t="str">
            <v>HGC20250118001-0086</v>
          </cell>
        </row>
        <row r="4403">
          <cell r="F4403" t="str">
            <v>HGC-Lib-26033250</v>
          </cell>
        </row>
        <row r="4404">
          <cell r="C4404" t="str">
            <v>HGC20250118001-0086</v>
          </cell>
        </row>
        <row r="4404">
          <cell r="F4404" t="str">
            <v>HGC-Lib-26033251</v>
          </cell>
        </row>
        <row r="4405">
          <cell r="C4405" t="str">
            <v>HGC20250118001-0086</v>
          </cell>
        </row>
        <row r="4405">
          <cell r="F4405" t="str">
            <v>HGC-Lib-26033252</v>
          </cell>
        </row>
        <row r="4406">
          <cell r="C4406" t="str">
            <v>HGC20250118001-0086</v>
          </cell>
        </row>
        <row r="4406">
          <cell r="F4406" t="str">
            <v>HGC-Lib-26033253</v>
          </cell>
        </row>
        <row r="4407">
          <cell r="C4407" t="str">
            <v>HGC20250118001-0086</v>
          </cell>
        </row>
        <row r="4407">
          <cell r="F4407" t="str">
            <v>HGC-Lib-26033254</v>
          </cell>
        </row>
        <row r="4408">
          <cell r="C4408" t="str">
            <v>HGC20250118001-0086</v>
          </cell>
        </row>
        <row r="4408">
          <cell r="F4408" t="str">
            <v>HGC-Lib-26033255</v>
          </cell>
        </row>
        <row r="4409">
          <cell r="C4409" t="str">
            <v>HGC20250118001-0086</v>
          </cell>
        </row>
        <row r="4409">
          <cell r="F4409" t="str">
            <v>HGC-Lib-26033256</v>
          </cell>
        </row>
        <row r="4410">
          <cell r="C4410" t="str">
            <v>HGC20250118001-0086</v>
          </cell>
        </row>
        <row r="4410">
          <cell r="F4410" t="str">
            <v>HGC-Lib-26033257</v>
          </cell>
        </row>
        <row r="4411">
          <cell r="C4411" t="str">
            <v>PSM-ZM202508080010-0079</v>
          </cell>
        </row>
        <row r="4411">
          <cell r="F4411" t="str">
            <v>HGC-POOL-26033260</v>
          </cell>
        </row>
        <row r="4412">
          <cell r="C4412" t="str">
            <v>PSM-ZM202506170006-0195</v>
          </cell>
        </row>
        <row r="4412">
          <cell r="F4412" t="str">
            <v>HGC-Lib-26033261</v>
          </cell>
        </row>
        <row r="4413">
          <cell r="C4413" t="str">
            <v>PSM-ZM202506170006-0195</v>
          </cell>
        </row>
        <row r="4413">
          <cell r="F4413" t="str">
            <v>HGC-Lib-26033262</v>
          </cell>
        </row>
        <row r="4414">
          <cell r="C4414" t="str">
            <v>PSM-ZM202506170006-0195</v>
          </cell>
        </row>
        <row r="4414">
          <cell r="F4414" t="str">
            <v>HGC-Lib-26033263</v>
          </cell>
        </row>
        <row r="4415">
          <cell r="C4415" t="str">
            <v>PSM-ZM202506170006-0195</v>
          </cell>
        </row>
        <row r="4415">
          <cell r="F4415" t="str">
            <v>HGC-Lib-26033264</v>
          </cell>
        </row>
        <row r="4416">
          <cell r="C4416" t="str">
            <v>PSM-ZM202506170006-0195</v>
          </cell>
        </row>
        <row r="4416">
          <cell r="F4416" t="str">
            <v>HGC-Lib-26033265</v>
          </cell>
        </row>
        <row r="4417">
          <cell r="C4417" t="str">
            <v>PSM-ZM202506170006-0195</v>
          </cell>
        </row>
        <row r="4417">
          <cell r="F4417" t="str">
            <v>HGC-Lib-26033266</v>
          </cell>
        </row>
        <row r="4418">
          <cell r="C4418" t="str">
            <v>PSM-ZM202506170006-0195</v>
          </cell>
        </row>
        <row r="4418">
          <cell r="F4418" t="str">
            <v>HGC-Lib-26033267</v>
          </cell>
        </row>
        <row r="4419">
          <cell r="C4419" t="str">
            <v>PSM-ZM202506170006-0195</v>
          </cell>
        </row>
        <row r="4419">
          <cell r="F4419" t="str">
            <v>HGC-Lib-26033268</v>
          </cell>
        </row>
        <row r="4420">
          <cell r="C4420" t="str">
            <v>PSM-ZM202506170006-0195</v>
          </cell>
        </row>
        <row r="4420">
          <cell r="F4420" t="str">
            <v>HGC-Lib-26033269</v>
          </cell>
        </row>
        <row r="4421">
          <cell r="C4421" t="str">
            <v>PSM-ZM202506170006-0195</v>
          </cell>
        </row>
        <row r="4421">
          <cell r="F4421" t="str">
            <v>HGC-Lib-26033270</v>
          </cell>
        </row>
        <row r="4422">
          <cell r="C4422" t="str">
            <v>PSM-ZM202506170006-0195</v>
          </cell>
        </row>
        <row r="4422">
          <cell r="F4422" t="str">
            <v>HGC-Lib-26033271</v>
          </cell>
        </row>
        <row r="4423">
          <cell r="C4423" t="str">
            <v>PSM-ZM202506170006-0195</v>
          </cell>
        </row>
        <row r="4423">
          <cell r="F4423" t="str">
            <v>HGC-Lib-26033272</v>
          </cell>
        </row>
        <row r="4424">
          <cell r="C4424" t="str">
            <v>PSM-ZM202506170006-0195</v>
          </cell>
        </row>
        <row r="4424">
          <cell r="F4424" t="str">
            <v>HGC-Lib-26033273</v>
          </cell>
        </row>
        <row r="4425">
          <cell r="C4425" t="str">
            <v>PSM-ZM202506170006-0195</v>
          </cell>
        </row>
        <row r="4425">
          <cell r="F4425" t="str">
            <v>HGC-Lib-26033274</v>
          </cell>
        </row>
        <row r="4426">
          <cell r="C4426" t="str">
            <v>PSM-ZM202506170006-0195</v>
          </cell>
        </row>
        <row r="4426">
          <cell r="F4426" t="str">
            <v>HGC-Lib-26033275</v>
          </cell>
        </row>
        <row r="4427">
          <cell r="C4427" t="str">
            <v>PSM-ZM202506170006-0195</v>
          </cell>
        </row>
        <row r="4427">
          <cell r="F4427" t="str">
            <v>HGC-Lib-26033276</v>
          </cell>
        </row>
        <row r="4428">
          <cell r="C4428" t="str">
            <v>PSM-ZM202506170006-0195</v>
          </cell>
        </row>
        <row r="4428">
          <cell r="F4428" t="str">
            <v>HGC-Lib-26033277</v>
          </cell>
        </row>
        <row r="4429">
          <cell r="C4429" t="str">
            <v>PSM-ZM202506170006-0195</v>
          </cell>
        </row>
        <row r="4429">
          <cell r="F4429" t="str">
            <v>HGC-Lib-26033278</v>
          </cell>
        </row>
        <row r="4430">
          <cell r="C4430" t="str">
            <v>PSM-ZM202506170006-0195</v>
          </cell>
        </row>
        <row r="4430">
          <cell r="F4430" t="str">
            <v>HGC-Lib-26033279</v>
          </cell>
        </row>
        <row r="4431">
          <cell r="C4431" t="str">
            <v>PSM-ZM202506170006-0195</v>
          </cell>
        </row>
        <row r="4431">
          <cell r="F4431" t="str">
            <v>HGC-Lib-26033280</v>
          </cell>
        </row>
        <row r="4432">
          <cell r="C4432" t="str">
            <v>PSM-ZM202506170006-0195</v>
          </cell>
        </row>
        <row r="4432">
          <cell r="F4432" t="str">
            <v>HGC-Lib-26033281</v>
          </cell>
        </row>
        <row r="4433">
          <cell r="C4433" t="str">
            <v>PSM-ZM202506170006-0195</v>
          </cell>
        </row>
        <row r="4433">
          <cell r="F4433" t="str">
            <v>HGC-Lib-26033282</v>
          </cell>
        </row>
        <row r="4434">
          <cell r="C4434" t="str">
            <v>PSM-ZM202506170006-0195</v>
          </cell>
        </row>
        <row r="4434">
          <cell r="F4434" t="str">
            <v>HGC-Lib-26033283</v>
          </cell>
        </row>
        <row r="4435">
          <cell r="C4435" t="str">
            <v>PSM-ZM202506170006-0195</v>
          </cell>
        </row>
        <row r="4435">
          <cell r="F4435" t="str">
            <v>HGC-Lib-26033284</v>
          </cell>
        </row>
        <row r="4436">
          <cell r="C4436" t="str">
            <v>PSM-ZM202506170006-0195</v>
          </cell>
        </row>
        <row r="4436">
          <cell r="F4436" t="str">
            <v>HGC-Lib-26033285</v>
          </cell>
        </row>
        <row r="4437">
          <cell r="C4437" t="str">
            <v>PSM-ZM202506170006-0195</v>
          </cell>
        </row>
        <row r="4437">
          <cell r="F4437" t="str">
            <v>HGC-Lib-26033286</v>
          </cell>
        </row>
        <row r="4438">
          <cell r="C4438" t="str">
            <v>PSM-ZM202506170006-0195</v>
          </cell>
        </row>
        <row r="4438">
          <cell r="F4438" t="str">
            <v>HGC-Lib-26033287</v>
          </cell>
        </row>
        <row r="4439">
          <cell r="C4439" t="str">
            <v>PSM-ZM202506170006-0195</v>
          </cell>
        </row>
        <row r="4439">
          <cell r="F4439" t="str">
            <v>HGC-Lib-26033288</v>
          </cell>
        </row>
        <row r="4440">
          <cell r="C4440" t="str">
            <v>PSM-ZM202506170006-0195</v>
          </cell>
        </row>
        <row r="4440">
          <cell r="F4440" t="str">
            <v>HGC-Lib-26033289</v>
          </cell>
        </row>
        <row r="4441">
          <cell r="C4441" t="str">
            <v>PSM-ZM202506170006-0195</v>
          </cell>
        </row>
        <row r="4441">
          <cell r="F4441" t="str">
            <v>HGC-Lib-26033290</v>
          </cell>
        </row>
        <row r="4442">
          <cell r="C4442" t="str">
            <v>PSM-ZM202506170006-0195</v>
          </cell>
        </row>
        <row r="4442">
          <cell r="F4442" t="str">
            <v>HGC-Lib-26033291</v>
          </cell>
        </row>
        <row r="4443">
          <cell r="C4443" t="str">
            <v>PSM-ZM202506170006-0195</v>
          </cell>
        </row>
        <row r="4443">
          <cell r="F4443" t="str">
            <v>HGC-Lib-26033292</v>
          </cell>
        </row>
        <row r="4444">
          <cell r="C4444" t="str">
            <v>PSM-ZM202506170006-0195</v>
          </cell>
        </row>
        <row r="4444">
          <cell r="F4444" t="str">
            <v>HGC-Lib-26033293</v>
          </cell>
        </row>
        <row r="4445">
          <cell r="C4445" t="str">
            <v>PSM-ZM202506170006-0195</v>
          </cell>
        </row>
        <row r="4445">
          <cell r="F4445" t="str">
            <v>HGC-Lib-26033294</v>
          </cell>
        </row>
        <row r="4446">
          <cell r="C4446" t="str">
            <v>PSM-ZM202506170006-0195</v>
          </cell>
        </row>
        <row r="4446">
          <cell r="F4446" t="str">
            <v>HGC-Lib-26033295</v>
          </cell>
        </row>
        <row r="4447">
          <cell r="C4447" t="str">
            <v>PSM-ZM202506170006-0195</v>
          </cell>
        </row>
        <row r="4447">
          <cell r="F4447" t="str">
            <v>HGC-Lib-26033296</v>
          </cell>
        </row>
        <row r="4448">
          <cell r="C4448" t="str">
            <v>HGC20250228003-0320</v>
          </cell>
        </row>
        <row r="4448">
          <cell r="F4448" t="str">
            <v>HGC-Lib-26033333</v>
          </cell>
        </row>
        <row r="4449">
          <cell r="C4449" t="str">
            <v>HGC20250228003-0320</v>
          </cell>
        </row>
        <row r="4449">
          <cell r="F4449" t="str">
            <v>HGC-Lib-26033334</v>
          </cell>
        </row>
        <row r="4450">
          <cell r="C4450" t="str">
            <v>HGC20250228003-0320</v>
          </cell>
        </row>
        <row r="4450">
          <cell r="F4450" t="str">
            <v>HGC-Lib-26033335</v>
          </cell>
        </row>
        <row r="4451">
          <cell r="C4451" t="str">
            <v>HGC20250228003-0320</v>
          </cell>
        </row>
        <row r="4451">
          <cell r="F4451" t="str">
            <v>HGC-Lib-26033336</v>
          </cell>
        </row>
        <row r="4452">
          <cell r="C4452" t="str">
            <v>HGC20250228003-0320</v>
          </cell>
        </row>
        <row r="4452">
          <cell r="F4452" t="str">
            <v>HGC-Lib-26033337</v>
          </cell>
        </row>
        <row r="4453">
          <cell r="C4453" t="str">
            <v>HGC20250228003-0320</v>
          </cell>
        </row>
        <row r="4453">
          <cell r="F4453" t="str">
            <v>HGC-Lib-26033338</v>
          </cell>
        </row>
        <row r="4454">
          <cell r="C4454" t="str">
            <v>HGC20250228003-0320</v>
          </cell>
        </row>
        <row r="4454">
          <cell r="F4454" t="str">
            <v>HGC-Lib-26033339</v>
          </cell>
        </row>
        <row r="4455">
          <cell r="C4455" t="str">
            <v>HGC20250228003-0320</v>
          </cell>
        </row>
        <row r="4455">
          <cell r="F4455" t="str">
            <v>HGC-Lib-26033340</v>
          </cell>
        </row>
        <row r="4456">
          <cell r="C4456" t="str">
            <v>PSM-ZM202506170006-0196</v>
          </cell>
        </row>
        <row r="4456">
          <cell r="F4456" t="str">
            <v>HGC-Lib-26033341</v>
          </cell>
        </row>
        <row r="4457">
          <cell r="C4457" t="str">
            <v>PSM-ZM202506170006-0196</v>
          </cell>
        </row>
        <row r="4457">
          <cell r="F4457" t="str">
            <v>HGC-Lib-26033342</v>
          </cell>
        </row>
        <row r="4458">
          <cell r="C4458" t="str">
            <v>PSM-ZM202506170006-0196</v>
          </cell>
        </row>
        <row r="4458">
          <cell r="F4458" t="str">
            <v>HGC-Lib-26033343</v>
          </cell>
        </row>
        <row r="4459">
          <cell r="C4459" t="str">
            <v>PSM-ZM202506170006-0196</v>
          </cell>
        </row>
        <row r="4459">
          <cell r="F4459" t="str">
            <v>HGC-Lib-26033344</v>
          </cell>
        </row>
        <row r="4460">
          <cell r="C4460" t="str">
            <v>PSM-ZM202506170006-0196</v>
          </cell>
        </row>
        <row r="4460">
          <cell r="F4460" t="str">
            <v>HGC-Lib-26033345</v>
          </cell>
        </row>
        <row r="4461">
          <cell r="C4461" t="str">
            <v>PSM-ZM202506170006-0196</v>
          </cell>
        </row>
        <row r="4461">
          <cell r="F4461" t="str">
            <v>HGC-Lib-26033346</v>
          </cell>
        </row>
        <row r="4462">
          <cell r="C4462" t="str">
            <v>PSM-ZM202506170006-0196</v>
          </cell>
        </row>
        <row r="4462">
          <cell r="F4462" t="str">
            <v>HGC-Lib-26033347</v>
          </cell>
        </row>
        <row r="4463">
          <cell r="C4463" t="str">
            <v>PSM-ZM202506170006-0196</v>
          </cell>
        </row>
        <row r="4463">
          <cell r="F4463" t="str">
            <v>HGC-Lib-26033348</v>
          </cell>
        </row>
        <row r="4464">
          <cell r="C4464" t="str">
            <v>PSM-ZM202506170006-0196</v>
          </cell>
        </row>
        <row r="4464">
          <cell r="F4464" t="str">
            <v>HGC-Lib-26033349</v>
          </cell>
        </row>
        <row r="4465">
          <cell r="C4465" t="str">
            <v>PSM-ZM202506170006-0196</v>
          </cell>
        </row>
        <row r="4465">
          <cell r="F4465" t="str">
            <v>HGC-Lib-26033350</v>
          </cell>
        </row>
        <row r="4466">
          <cell r="C4466" t="str">
            <v>PSM-ZM202506170006-0196</v>
          </cell>
        </row>
        <row r="4466">
          <cell r="F4466" t="str">
            <v>HGC-Lib-26033351</v>
          </cell>
        </row>
        <row r="4467">
          <cell r="C4467" t="str">
            <v>PSM-ZM202506170006-0196</v>
          </cell>
        </row>
        <row r="4467">
          <cell r="F4467" t="str">
            <v>HGC-Lib-26033352</v>
          </cell>
        </row>
        <row r="4468">
          <cell r="C4468" t="str">
            <v>PSM-ZM202506170006-0196</v>
          </cell>
        </row>
        <row r="4468">
          <cell r="F4468" t="str">
            <v>HGC-Lib-26033353</v>
          </cell>
        </row>
        <row r="4469">
          <cell r="C4469" t="str">
            <v>PSM-ZM202506170006-0196</v>
          </cell>
        </row>
        <row r="4469">
          <cell r="F4469" t="str">
            <v>HGC-Lib-26033354</v>
          </cell>
        </row>
        <row r="4470">
          <cell r="C4470" t="str">
            <v>PSM-ZM202506170006-0196</v>
          </cell>
        </row>
        <row r="4470">
          <cell r="F4470" t="str">
            <v>HGC-Lib-26033355</v>
          </cell>
        </row>
        <row r="4471">
          <cell r="C4471" t="str">
            <v>PSM-ZM202506170006-0196</v>
          </cell>
        </row>
        <row r="4471">
          <cell r="F4471" t="str">
            <v>HGC-Lib-26033356</v>
          </cell>
        </row>
        <row r="4472">
          <cell r="C4472" t="str">
            <v>PSM-ZM202506170006-0196</v>
          </cell>
        </row>
        <row r="4472">
          <cell r="F4472" t="str">
            <v>HGC-Lib-26033357</v>
          </cell>
        </row>
        <row r="4473">
          <cell r="C4473" t="str">
            <v>PSM-ZM202506170006-0196</v>
          </cell>
        </row>
        <row r="4473">
          <cell r="F4473" t="str">
            <v>HGC-Lib-26033358</v>
          </cell>
        </row>
        <row r="4474">
          <cell r="C4474" t="str">
            <v>PSM-ZM202506170006-0196</v>
          </cell>
        </row>
        <row r="4474">
          <cell r="F4474" t="str">
            <v>HGC-Lib-26033359</v>
          </cell>
        </row>
        <row r="4475">
          <cell r="C4475" t="str">
            <v>PSM-ZM202506170006-0196</v>
          </cell>
        </row>
        <row r="4475">
          <cell r="F4475" t="str">
            <v>HGC-Lib-26033360</v>
          </cell>
        </row>
        <row r="4476">
          <cell r="C4476" t="str">
            <v>PSM-ZM202506170006-0196</v>
          </cell>
        </row>
        <row r="4476">
          <cell r="F4476" t="str">
            <v>HGC-Lib-26033361</v>
          </cell>
        </row>
        <row r="4477">
          <cell r="C4477" t="str">
            <v>PSM-ZM202506170006-0196</v>
          </cell>
        </row>
        <row r="4477">
          <cell r="F4477" t="str">
            <v>HGC-Lib-26033362</v>
          </cell>
        </row>
        <row r="4478">
          <cell r="C4478" t="str">
            <v>PSM-ZM202506170006-0196</v>
          </cell>
        </row>
        <row r="4478">
          <cell r="F4478" t="str">
            <v>HGC-Lib-26033363</v>
          </cell>
        </row>
        <row r="4479">
          <cell r="C4479" t="str">
            <v>PSM-ZM202506170006-0196</v>
          </cell>
        </row>
        <row r="4479">
          <cell r="F4479" t="str">
            <v>HGC-Lib-26033364</v>
          </cell>
        </row>
        <row r="4480">
          <cell r="C4480" t="str">
            <v>PSM-ZM202506170006-0196</v>
          </cell>
        </row>
        <row r="4480">
          <cell r="F4480" t="str">
            <v>HGC-Lib-26033365</v>
          </cell>
        </row>
        <row r="4481">
          <cell r="C4481" t="str">
            <v>PSM-ZM202506170006-0196</v>
          </cell>
        </row>
        <row r="4481">
          <cell r="F4481" t="str">
            <v>HGC-Lib-26033366</v>
          </cell>
        </row>
        <row r="4482">
          <cell r="C4482" t="str">
            <v>PSM-ZM202506170006-0196</v>
          </cell>
        </row>
        <row r="4482">
          <cell r="F4482" t="str">
            <v>HGC-Lib-26033367</v>
          </cell>
        </row>
        <row r="4483">
          <cell r="C4483" t="str">
            <v>PSM-ZM202506170006-0196</v>
          </cell>
        </row>
        <row r="4483">
          <cell r="F4483" t="str">
            <v>HGC-Lib-26033368</v>
          </cell>
        </row>
        <row r="4484">
          <cell r="C4484" t="str">
            <v>PSM-ZM202506170006-0196</v>
          </cell>
        </row>
        <row r="4484">
          <cell r="F4484" t="str">
            <v>HGC-Lib-26033369</v>
          </cell>
        </row>
        <row r="4485">
          <cell r="C4485" t="str">
            <v>PSM-ZM202506170006-0196</v>
          </cell>
        </row>
        <row r="4485">
          <cell r="F4485" t="str">
            <v>HGC-Lib-26033370</v>
          </cell>
        </row>
        <row r="4486">
          <cell r="C4486" t="str">
            <v>PSM-ZM202506170006-0196</v>
          </cell>
        </row>
        <row r="4486">
          <cell r="F4486" t="str">
            <v>HGC-Lib-26033371</v>
          </cell>
        </row>
        <row r="4487">
          <cell r="C4487" t="str">
            <v>PSM-ZM202506170006-0196</v>
          </cell>
        </row>
        <row r="4487">
          <cell r="F4487" t="str">
            <v>HGC-Lib-26033372</v>
          </cell>
        </row>
        <row r="4488">
          <cell r="C4488" t="str">
            <v>PSM-ZM202506170006-0196</v>
          </cell>
        </row>
        <row r="4488">
          <cell r="F4488" t="str">
            <v>HGC-Lib-26033373</v>
          </cell>
        </row>
        <row r="4489">
          <cell r="C4489" t="str">
            <v>PSM-ZM202506170006-0196</v>
          </cell>
        </row>
        <row r="4489">
          <cell r="F4489" t="str">
            <v>HGC-Lib-26033374</v>
          </cell>
        </row>
        <row r="4490">
          <cell r="C4490" t="str">
            <v>PSM-ZM202506170006-0196</v>
          </cell>
        </row>
        <row r="4490">
          <cell r="F4490" t="str">
            <v>HGC-Lib-26033375</v>
          </cell>
        </row>
        <row r="4491">
          <cell r="C4491" t="str">
            <v>PSM-ZM202506170006-0196</v>
          </cell>
        </row>
        <row r="4491">
          <cell r="F4491" t="str">
            <v>HGC-Lib-26033376</v>
          </cell>
        </row>
        <row r="4492">
          <cell r="C4492" t="str">
            <v>PSM-ZM202506170006-0196</v>
          </cell>
        </row>
        <row r="4492">
          <cell r="F4492" t="str">
            <v>HGC-Lib-26033377</v>
          </cell>
        </row>
        <row r="4493">
          <cell r="C4493" t="str">
            <v>PSM-ZM202506170006-0196</v>
          </cell>
        </row>
        <row r="4493">
          <cell r="F4493" t="str">
            <v>HGC-Lib-26033378</v>
          </cell>
        </row>
        <row r="4494">
          <cell r="C4494" t="str">
            <v>PSM-ZM202506170006-0196</v>
          </cell>
        </row>
        <row r="4494">
          <cell r="F4494" t="str">
            <v>HGC-Lib-26033379</v>
          </cell>
        </row>
        <row r="4495">
          <cell r="C4495" t="str">
            <v>PSM-ZM202506170006-0196</v>
          </cell>
        </row>
        <row r="4495">
          <cell r="F4495" t="str">
            <v>HGC-Lib-26033380</v>
          </cell>
        </row>
        <row r="4496">
          <cell r="C4496" t="str">
            <v>PSM-ZM202506170006-0196</v>
          </cell>
        </row>
        <row r="4496">
          <cell r="F4496" t="str">
            <v>HGC-Lib-26033381</v>
          </cell>
        </row>
        <row r="4497">
          <cell r="C4497" t="str">
            <v>PSM-ZM202506170006-0196</v>
          </cell>
        </row>
        <row r="4497">
          <cell r="F4497" t="str">
            <v>HGC-Lib-26033382</v>
          </cell>
        </row>
        <row r="4498">
          <cell r="C4498" t="str">
            <v>PSM-ZM202506170006-0196</v>
          </cell>
        </row>
        <row r="4498">
          <cell r="F4498" t="str">
            <v>HGC-Lib-26033383</v>
          </cell>
        </row>
        <row r="4499">
          <cell r="C4499" t="str">
            <v>PSM-ZM202506170006-0196</v>
          </cell>
        </row>
        <row r="4499">
          <cell r="F4499" t="str">
            <v>HGC-Lib-26033384</v>
          </cell>
        </row>
        <row r="4500">
          <cell r="C4500" t="str">
            <v>PSM-ZM202506170006-0196</v>
          </cell>
        </row>
        <row r="4500">
          <cell r="F4500" t="str">
            <v>HGC-Lib-26033385</v>
          </cell>
        </row>
        <row r="4501">
          <cell r="C4501" t="str">
            <v>PSM-ZM202506170006-0196</v>
          </cell>
        </row>
        <row r="4501">
          <cell r="F4501" t="str">
            <v>HGC-Lib-26033386</v>
          </cell>
        </row>
        <row r="4502">
          <cell r="C4502" t="str">
            <v>PSM-ZM202506170006-0196</v>
          </cell>
        </row>
        <row r="4502">
          <cell r="F4502" t="str">
            <v>HGC-Lib-26033387</v>
          </cell>
        </row>
        <row r="4503">
          <cell r="C4503" t="str">
            <v>PSM-ZM202506170006-0196</v>
          </cell>
        </row>
        <row r="4503">
          <cell r="F4503" t="str">
            <v>HGC-Lib-26033388</v>
          </cell>
        </row>
        <row r="4504">
          <cell r="C4504" t="str">
            <v>PSM-ZM202506170006-0196</v>
          </cell>
        </row>
        <row r="4504">
          <cell r="F4504" t="str">
            <v>HGC-Lib-26033389</v>
          </cell>
        </row>
        <row r="4505">
          <cell r="C4505" t="str">
            <v>PSM-ZM202506170006-0196</v>
          </cell>
        </row>
        <row r="4505">
          <cell r="F4505" t="str">
            <v>HGC-Lib-26033390</v>
          </cell>
        </row>
        <row r="4506">
          <cell r="C4506" t="str">
            <v>PSM-ZM202506170006-0196</v>
          </cell>
        </row>
        <row r="4506">
          <cell r="F4506" t="str">
            <v>HGC-Lib-26033391</v>
          </cell>
        </row>
        <row r="4507">
          <cell r="C4507" t="str">
            <v>PSM-ZM202506170006-0196</v>
          </cell>
        </row>
        <row r="4507">
          <cell r="F4507" t="str">
            <v>HGC-Lib-26033392</v>
          </cell>
        </row>
        <row r="4508">
          <cell r="C4508" t="str">
            <v>PSM-ZM202506170006-0196</v>
          </cell>
        </row>
        <row r="4508">
          <cell r="F4508" t="str">
            <v>HGC-Lib-26033393</v>
          </cell>
        </row>
        <row r="4509">
          <cell r="C4509" t="str">
            <v>PSM-ZM202506170006-0196</v>
          </cell>
        </row>
        <row r="4509">
          <cell r="F4509" t="str">
            <v>HGC-Lib-26033394</v>
          </cell>
        </row>
        <row r="4510">
          <cell r="C4510" t="str">
            <v>PSM-ZM202506170006-0196</v>
          </cell>
        </row>
        <row r="4510">
          <cell r="F4510" t="str">
            <v>HGC-Lib-26033395</v>
          </cell>
        </row>
        <row r="4511">
          <cell r="C4511" t="str">
            <v>PSM-ZM202506170006-0196</v>
          </cell>
        </row>
        <row r="4511">
          <cell r="F4511" t="str">
            <v>HGC-Lib-26033396</v>
          </cell>
        </row>
        <row r="4512">
          <cell r="C4512" t="str">
            <v>PSM-ZM202506170006-0196</v>
          </cell>
        </row>
        <row r="4512">
          <cell r="F4512" t="str">
            <v>HGC-Lib-26033397</v>
          </cell>
        </row>
        <row r="4513">
          <cell r="C4513" t="str">
            <v>PSM-ZM202506170006-0196</v>
          </cell>
        </row>
        <row r="4513">
          <cell r="F4513" t="str">
            <v>HGC-Lib-26033398</v>
          </cell>
        </row>
        <row r="4514">
          <cell r="C4514" t="str">
            <v>PSM-ZM202506170006-0196</v>
          </cell>
        </row>
        <row r="4514">
          <cell r="F4514" t="str">
            <v>HGC-Lib-26033399</v>
          </cell>
        </row>
        <row r="4515">
          <cell r="C4515" t="str">
            <v>PSM-ZM202506170006-0196</v>
          </cell>
        </row>
        <row r="4515">
          <cell r="F4515" t="str">
            <v>HGC-Lib-26033400</v>
          </cell>
        </row>
        <row r="4516">
          <cell r="C4516" t="str">
            <v>HGC20250228003-0319</v>
          </cell>
        </row>
        <row r="4516">
          <cell r="F4516" t="str">
            <v>HGC-Lib-26033297</v>
          </cell>
        </row>
        <row r="4517">
          <cell r="C4517" t="str">
            <v>HGC20250228003-0319</v>
          </cell>
        </row>
        <row r="4517">
          <cell r="F4517" t="str">
            <v>HGC-Lib-26033298</v>
          </cell>
        </row>
        <row r="4518">
          <cell r="C4518" t="str">
            <v>HGC20250228003-0319</v>
          </cell>
        </row>
        <row r="4518">
          <cell r="F4518" t="str">
            <v>HGC-Lib-26033299</v>
          </cell>
        </row>
        <row r="4519">
          <cell r="C4519" t="str">
            <v>HGC20250228003-0319</v>
          </cell>
        </row>
        <row r="4519">
          <cell r="F4519" t="str">
            <v>HGC-Lib-26033300</v>
          </cell>
        </row>
        <row r="4520">
          <cell r="C4520" t="str">
            <v>HGC20250228003-0319</v>
          </cell>
        </row>
        <row r="4520">
          <cell r="F4520" t="str">
            <v>HGC-Lib-26033301</v>
          </cell>
        </row>
        <row r="4521">
          <cell r="C4521" t="str">
            <v>HGC20250228003-0319</v>
          </cell>
        </row>
        <row r="4521">
          <cell r="F4521" t="str">
            <v>HGC-Lib-26033302</v>
          </cell>
        </row>
        <row r="4522">
          <cell r="C4522" t="str">
            <v>HGC20250228003-0319</v>
          </cell>
        </row>
        <row r="4522">
          <cell r="F4522" t="str">
            <v>HGC-Lib-26033303</v>
          </cell>
        </row>
        <row r="4523">
          <cell r="C4523" t="str">
            <v>HGC20250228003-0319</v>
          </cell>
        </row>
        <row r="4523">
          <cell r="F4523" t="str">
            <v>HGC-Lib-26033304</v>
          </cell>
        </row>
        <row r="4524">
          <cell r="C4524" t="str">
            <v>HGC20250228003-0319</v>
          </cell>
        </row>
        <row r="4524">
          <cell r="F4524" t="str">
            <v>HGC-Lib-26033305</v>
          </cell>
        </row>
        <row r="4525">
          <cell r="C4525" t="str">
            <v>HGC20250228003-0319</v>
          </cell>
        </row>
        <row r="4525">
          <cell r="F4525" t="str">
            <v>HGC-Lib-26033306</v>
          </cell>
        </row>
        <row r="4526">
          <cell r="C4526" t="str">
            <v>HGC20250228003-0319</v>
          </cell>
        </row>
        <row r="4526">
          <cell r="F4526" t="str">
            <v>HGC-Lib-26033307</v>
          </cell>
        </row>
        <row r="4527">
          <cell r="C4527" t="str">
            <v>HGC20250228003-0319</v>
          </cell>
        </row>
        <row r="4527">
          <cell r="F4527" t="str">
            <v>HGC-Lib-26033308</v>
          </cell>
        </row>
        <row r="4528">
          <cell r="C4528" t="str">
            <v>HGC20250228003-0319</v>
          </cell>
        </row>
        <row r="4528">
          <cell r="F4528" t="str">
            <v>HGC-Lib-26033309</v>
          </cell>
        </row>
        <row r="4529">
          <cell r="C4529" t="str">
            <v>HGC20250228003-0319</v>
          </cell>
        </row>
        <row r="4529">
          <cell r="F4529" t="str">
            <v>HGC-Lib-26033310</v>
          </cell>
        </row>
        <row r="4530">
          <cell r="C4530" t="str">
            <v>HGC20250228003-0319</v>
          </cell>
        </row>
        <row r="4530">
          <cell r="F4530" t="str">
            <v>HGC-Lib-26033311</v>
          </cell>
        </row>
        <row r="4531">
          <cell r="C4531" t="str">
            <v>HGC20250228003-0319</v>
          </cell>
        </row>
        <row r="4531">
          <cell r="F4531" t="str">
            <v>HGC-Lib-26033312</v>
          </cell>
        </row>
        <row r="4532">
          <cell r="C4532" t="str">
            <v>HGC20250228003-0319</v>
          </cell>
        </row>
        <row r="4532">
          <cell r="F4532" t="str">
            <v>HGC-Lib-26033313</v>
          </cell>
        </row>
        <row r="4533">
          <cell r="C4533" t="str">
            <v>HGC20250228003-0319</v>
          </cell>
        </row>
        <row r="4533">
          <cell r="F4533" t="str">
            <v>HGC-Lib-26033314</v>
          </cell>
        </row>
        <row r="4534">
          <cell r="C4534" t="str">
            <v>HGC20250228003-0319</v>
          </cell>
        </row>
        <row r="4534">
          <cell r="F4534" t="str">
            <v>HGC-Lib-26033315</v>
          </cell>
        </row>
        <row r="4535">
          <cell r="C4535" t="str">
            <v>HGC20250228003-0319</v>
          </cell>
        </row>
        <row r="4535">
          <cell r="F4535" t="str">
            <v>HGC-Lib-26033316</v>
          </cell>
        </row>
        <row r="4536">
          <cell r="C4536" t="str">
            <v>HGC20250228003-0319</v>
          </cell>
        </row>
        <row r="4536">
          <cell r="F4536" t="str">
            <v>HGC-Lib-26033317</v>
          </cell>
        </row>
        <row r="4537">
          <cell r="C4537" t="str">
            <v>HGC20250228003-0319</v>
          </cell>
        </row>
        <row r="4537">
          <cell r="F4537" t="str">
            <v>HGC-Lib-26033318</v>
          </cell>
        </row>
        <row r="4538">
          <cell r="C4538" t="str">
            <v>HGC20250228003-0319</v>
          </cell>
        </row>
        <row r="4538">
          <cell r="F4538" t="str">
            <v>HGC-Lib-26033319</v>
          </cell>
        </row>
        <row r="4539">
          <cell r="C4539" t="str">
            <v>HGC20250228003-0319</v>
          </cell>
        </row>
        <row r="4539">
          <cell r="F4539" t="str">
            <v>HGC-Lib-26033320</v>
          </cell>
        </row>
        <row r="4540">
          <cell r="C4540" t="str">
            <v>HGC20250228003-0319</v>
          </cell>
        </row>
        <row r="4540">
          <cell r="F4540" t="str">
            <v>HGC-Lib-26033321</v>
          </cell>
        </row>
        <row r="4541">
          <cell r="C4541" t="str">
            <v>HGC20250228003-0319</v>
          </cell>
        </row>
        <row r="4541">
          <cell r="F4541" t="str">
            <v>HGC-Lib-26033322</v>
          </cell>
        </row>
        <row r="4542">
          <cell r="C4542" t="str">
            <v>HGC20250228003-0319</v>
          </cell>
        </row>
        <row r="4542">
          <cell r="F4542" t="str">
            <v>HGC-Lib-26033323</v>
          </cell>
        </row>
        <row r="4543">
          <cell r="C4543" t="str">
            <v>HGC20250228003-0319</v>
          </cell>
        </row>
        <row r="4543">
          <cell r="F4543" t="str">
            <v>HGC-Lib-26033324</v>
          </cell>
        </row>
        <row r="4544">
          <cell r="C4544" t="str">
            <v>HGC20250228003-0319</v>
          </cell>
        </row>
        <row r="4544">
          <cell r="F4544" t="str">
            <v>HGC-Lib-26033325</v>
          </cell>
        </row>
        <row r="4545">
          <cell r="C4545" t="str">
            <v>HGC20250228003-0319</v>
          </cell>
        </row>
        <row r="4545">
          <cell r="F4545" t="str">
            <v>HGC-Lib-26033326</v>
          </cell>
        </row>
        <row r="4546">
          <cell r="C4546" t="str">
            <v>HGC20250228003-0319</v>
          </cell>
        </row>
        <row r="4546">
          <cell r="F4546" t="str">
            <v>HGC-Lib-26033327</v>
          </cell>
        </row>
        <row r="4547">
          <cell r="C4547" t="str">
            <v>HGC20250228003-0319</v>
          </cell>
        </row>
        <row r="4547">
          <cell r="F4547" t="str">
            <v>HGC-Lib-26033328</v>
          </cell>
        </row>
        <row r="4548">
          <cell r="C4548" t="str">
            <v>HGC20250228003-0319</v>
          </cell>
        </row>
        <row r="4548">
          <cell r="F4548" t="str">
            <v>HGC-Lib-26033329</v>
          </cell>
        </row>
        <row r="4549">
          <cell r="C4549" t="str">
            <v>HGC20250228003-0319</v>
          </cell>
        </row>
        <row r="4549">
          <cell r="F4549" t="str">
            <v>HGC-Lib-26033330</v>
          </cell>
        </row>
        <row r="4550">
          <cell r="C4550" t="str">
            <v>HGC20250228003-0319</v>
          </cell>
        </row>
        <row r="4550">
          <cell r="F4550" t="str">
            <v>HGC-Lib-26033331</v>
          </cell>
        </row>
        <row r="4551">
          <cell r="C4551" t="str">
            <v>HGC20250228003-0319</v>
          </cell>
        </row>
        <row r="4551">
          <cell r="F4551" t="str">
            <v>HGC-Lib-26033332</v>
          </cell>
        </row>
        <row r="4552">
          <cell r="C4552" t="str">
            <v>PSM-ZM202603040010-0005</v>
          </cell>
        </row>
        <row r="4552">
          <cell r="F4552" t="str">
            <v>HGC-POOL-26033401</v>
          </cell>
        </row>
        <row r="4553">
          <cell r="C4553" t="str">
            <v>PSM-ZM202603040010-0005</v>
          </cell>
        </row>
        <row r="4553">
          <cell r="F4553" t="str">
            <v>HGC-POOL-26033402</v>
          </cell>
        </row>
        <row r="4554">
          <cell r="C4554" t="str">
            <v>PSM-ZM202603040010-0005</v>
          </cell>
        </row>
        <row r="4554">
          <cell r="F4554" t="str">
            <v>HGC-POOL-26033403</v>
          </cell>
        </row>
        <row r="4555">
          <cell r="C4555" t="str">
            <v>PSM-ZM202603040010-0005</v>
          </cell>
        </row>
        <row r="4555">
          <cell r="F4555" t="str">
            <v>HGC-POOL-26033404</v>
          </cell>
        </row>
        <row r="4556">
          <cell r="C4556" t="str">
            <v>PSM-ZM202603040010-0005</v>
          </cell>
        </row>
        <row r="4556">
          <cell r="F4556" t="str">
            <v>HGC-POOL-26033405</v>
          </cell>
        </row>
        <row r="4557">
          <cell r="C4557" t="str">
            <v>PSM-ZM202603040010-0005</v>
          </cell>
        </row>
        <row r="4557">
          <cell r="F4557" t="str">
            <v>HGC-POOL-26033406</v>
          </cell>
        </row>
        <row r="4558">
          <cell r="C4558" t="str">
            <v>PSM-ZM202603040010-0005</v>
          </cell>
        </row>
        <row r="4558">
          <cell r="F4558" t="str">
            <v>HGC-POOL-26033407</v>
          </cell>
        </row>
        <row r="4559">
          <cell r="C4559" t="str">
            <v>PSM-ZM202603040010-0005</v>
          </cell>
        </row>
        <row r="4559">
          <cell r="F4559" t="str">
            <v>HGC-POOL-26033408</v>
          </cell>
        </row>
        <row r="4560">
          <cell r="C4560" t="str">
            <v>PSM-ZM202603040010-0005</v>
          </cell>
        </row>
        <row r="4560">
          <cell r="F4560" t="str">
            <v>HGC-POOL-26033409</v>
          </cell>
        </row>
        <row r="4561">
          <cell r="C4561" t="str">
            <v>PSM-ZM202603040010-0005</v>
          </cell>
        </row>
        <row r="4561">
          <cell r="F4561" t="str">
            <v>HGC-POOL-26033410</v>
          </cell>
        </row>
        <row r="4562">
          <cell r="C4562" t="str">
            <v>PSM-ZM202603040010-0005</v>
          </cell>
        </row>
        <row r="4562">
          <cell r="F4562" t="str">
            <v>HGC-POOL-26033411</v>
          </cell>
        </row>
        <row r="4563">
          <cell r="C4563" t="str">
            <v>PSM-ZM202603040010-0005</v>
          </cell>
        </row>
        <row r="4563">
          <cell r="F4563" t="str">
            <v>HGC-POOL-26033412</v>
          </cell>
        </row>
        <row r="4564">
          <cell r="C4564" t="str">
            <v>PSM-ZM202603040010-0005</v>
          </cell>
        </row>
        <row r="4564">
          <cell r="F4564" t="str">
            <v>HGC-POOL-26033413</v>
          </cell>
        </row>
        <row r="4565">
          <cell r="C4565" t="str">
            <v>PSM-ZM202603040010-0005</v>
          </cell>
        </row>
        <row r="4565">
          <cell r="F4565" t="str">
            <v>HGC-POOL-26033414</v>
          </cell>
        </row>
        <row r="4566">
          <cell r="C4566" t="str">
            <v>PSM-ZM202603040010-0005</v>
          </cell>
        </row>
        <row r="4566">
          <cell r="F4566" t="str">
            <v>HGC-POOL-26033415</v>
          </cell>
        </row>
        <row r="4567">
          <cell r="C4567" t="str">
            <v>PSM-ZM202603040010-0005</v>
          </cell>
        </row>
        <row r="4567">
          <cell r="F4567" t="str">
            <v>HGC-POOL-26033416</v>
          </cell>
        </row>
        <row r="4568">
          <cell r="C4568" t="str">
            <v>PSM-ZM202603040010-0005</v>
          </cell>
        </row>
        <row r="4568">
          <cell r="F4568" t="str">
            <v>HGC-POOL-26033417</v>
          </cell>
        </row>
        <row r="4569">
          <cell r="C4569" t="str">
            <v>PSM-ZM202603040010-0005</v>
          </cell>
        </row>
        <row r="4569">
          <cell r="F4569" t="str">
            <v>HGC-POOL-26033418</v>
          </cell>
        </row>
        <row r="4570">
          <cell r="C4570" t="str">
            <v>PSM-ZM202508060010-0157</v>
          </cell>
        </row>
        <row r="4570">
          <cell r="F4570" t="str">
            <v>HGC-Lib-26030325</v>
          </cell>
        </row>
        <row r="4571">
          <cell r="C4571" t="str">
            <v>PSM-ZM202508060010-0157</v>
          </cell>
        </row>
        <row r="4571">
          <cell r="F4571" t="str">
            <v>HGC-Lib-26030329</v>
          </cell>
        </row>
        <row r="4572">
          <cell r="C4572" t="str">
            <v>PSM-ZM202508060010-0157</v>
          </cell>
        </row>
        <row r="4572">
          <cell r="F4572" t="str">
            <v>HGC-Lib-26030337</v>
          </cell>
        </row>
        <row r="4573">
          <cell r="C4573" t="str">
            <v>PSM-ZM202508060010-0157</v>
          </cell>
        </row>
        <row r="4573">
          <cell r="F4573" t="str">
            <v>HGC-Lib-26030346</v>
          </cell>
        </row>
        <row r="4574">
          <cell r="C4574" t="str">
            <v>PSM-ZM202508060010-0157</v>
          </cell>
        </row>
        <row r="4574">
          <cell r="F4574" t="str">
            <v>HGC-Lib-26030349</v>
          </cell>
        </row>
        <row r="4575">
          <cell r="C4575" t="str">
            <v>PSM-ZM202508060010-0157</v>
          </cell>
        </row>
        <row r="4575">
          <cell r="F4575" t="str">
            <v>HGC-Lib-26030360</v>
          </cell>
        </row>
        <row r="4576">
          <cell r="C4576" t="str">
            <v>PSM-ZM202508060010-0157</v>
          </cell>
        </row>
        <row r="4576">
          <cell r="F4576" t="str">
            <v>HGC-Lib-26030363</v>
          </cell>
        </row>
        <row r="4577">
          <cell r="C4577" t="str">
            <v>PSM-ZM202508060010-0157</v>
          </cell>
        </row>
        <row r="4577">
          <cell r="F4577" t="str">
            <v>HGC-Lib-26030371</v>
          </cell>
        </row>
        <row r="4578">
          <cell r="C4578" t="str">
            <v>PSM-ZM202508060010-0157</v>
          </cell>
        </row>
        <row r="4578">
          <cell r="F4578" t="str">
            <v>HGC-Lib-26030374</v>
          </cell>
        </row>
        <row r="4579">
          <cell r="C4579" t="str">
            <v>PSM-ZM202508060010-0157</v>
          </cell>
        </row>
        <row r="4579">
          <cell r="F4579" t="str">
            <v>HGC-Lib-26030389</v>
          </cell>
        </row>
        <row r="4580">
          <cell r="C4580" t="str">
            <v>PSM-ZM202508060010-0157</v>
          </cell>
        </row>
        <row r="4580">
          <cell r="F4580" t="str">
            <v>HGC-Lib-26030426</v>
          </cell>
        </row>
        <row r="4581">
          <cell r="C4581" t="str">
            <v>PSM-ZM202508060010-0157</v>
          </cell>
        </row>
        <row r="4581">
          <cell r="F4581" t="str">
            <v>HGC-Lib-26030456</v>
          </cell>
        </row>
        <row r="4582">
          <cell r="C4582" t="str">
            <v>PSM-ZM202508060010-0157</v>
          </cell>
        </row>
        <row r="4582">
          <cell r="F4582" t="str">
            <v>HGC-Lib-26030469</v>
          </cell>
        </row>
        <row r="4583">
          <cell r="C4583" t="str">
            <v>PSM-ZM202508060010-0157</v>
          </cell>
        </row>
        <row r="4583">
          <cell r="F4583" t="str">
            <v>HGC-Lib-26030477</v>
          </cell>
        </row>
        <row r="4584">
          <cell r="C4584" t="str">
            <v>PSM-ZM202508060010-0157</v>
          </cell>
        </row>
        <row r="4584">
          <cell r="F4584" t="str">
            <v>HGC-Lib-26030479</v>
          </cell>
        </row>
        <row r="4585">
          <cell r="C4585" t="str">
            <v>PSM-ZM202508060010-0157</v>
          </cell>
        </row>
        <row r="4585">
          <cell r="F4585" t="str">
            <v>HGC-Lib-26030480</v>
          </cell>
        </row>
        <row r="4586">
          <cell r="C4586" t="str">
            <v>PSM-ZM202508060010-0157</v>
          </cell>
        </row>
        <row r="4586">
          <cell r="F4586" t="str">
            <v>HGC-Lib-26030482</v>
          </cell>
        </row>
        <row r="4587">
          <cell r="C4587" t="str">
            <v>PSM-ZM202508060010-0157</v>
          </cell>
        </row>
        <row r="4587">
          <cell r="F4587" t="str">
            <v>HGC-Lib-26030511</v>
          </cell>
        </row>
        <row r="4588">
          <cell r="C4588" t="str">
            <v>PSM-ZM202508060010-0157</v>
          </cell>
        </row>
        <row r="4588">
          <cell r="F4588" t="str">
            <v>HGC-Lib-26030523</v>
          </cell>
        </row>
        <row r="4589">
          <cell r="C4589" t="str">
            <v>PSM-ZM202508060010-0157</v>
          </cell>
        </row>
        <row r="4589">
          <cell r="F4589" t="str">
            <v>HGC-Lib-26030554</v>
          </cell>
        </row>
        <row r="4590">
          <cell r="C4590" t="str">
            <v>PSM-ZM202508060010-0157</v>
          </cell>
        </row>
        <row r="4590">
          <cell r="F4590" t="str">
            <v>HGC-Lib-26030571</v>
          </cell>
        </row>
        <row r="4591">
          <cell r="C4591" t="str">
            <v>PSM-ZM202508060010-0157</v>
          </cell>
        </row>
        <row r="4591">
          <cell r="F4591" t="str">
            <v>HGC-Lib-26030579</v>
          </cell>
        </row>
        <row r="4592">
          <cell r="C4592" t="str">
            <v>PSM-ZM202508060010-0157</v>
          </cell>
        </row>
        <row r="4592">
          <cell r="F4592" t="str">
            <v>HGC-Lib-26030598</v>
          </cell>
        </row>
        <row r="4593">
          <cell r="C4593" t="str">
            <v>PSM-ZM202508060010-0157</v>
          </cell>
        </row>
        <row r="4593">
          <cell r="F4593" t="str">
            <v>HGC-Lib-26030600</v>
          </cell>
        </row>
        <row r="4594">
          <cell r="C4594" t="str">
            <v>PSM-ZM202508060010-0157</v>
          </cell>
        </row>
        <row r="4594">
          <cell r="F4594" t="str">
            <v>HGC-Lib-26030601</v>
          </cell>
        </row>
        <row r="4595">
          <cell r="C4595" t="str">
            <v>PSM-ZM202508060010-0157</v>
          </cell>
        </row>
        <row r="4595">
          <cell r="F4595" t="str">
            <v>HGC-Lib-26030602</v>
          </cell>
        </row>
        <row r="4596">
          <cell r="C4596" t="str">
            <v>PSM-ZM202508060010-0157</v>
          </cell>
        </row>
        <row r="4596">
          <cell r="F4596" t="str">
            <v>HGC-Lib-26030605</v>
          </cell>
        </row>
        <row r="4597">
          <cell r="C4597" t="str">
            <v>HGC20250306005-0611</v>
          </cell>
        </row>
        <row r="4597">
          <cell r="F4597" t="str">
            <v>HGC-Lib-26032273</v>
          </cell>
        </row>
        <row r="4598">
          <cell r="C4598" t="str">
            <v>HGC20250306005-0611</v>
          </cell>
        </row>
        <row r="4598">
          <cell r="F4598" t="str">
            <v>HGC-Lib-26032274</v>
          </cell>
        </row>
        <row r="4599">
          <cell r="C4599" t="str">
            <v>HGC20250306005-0613</v>
          </cell>
        </row>
        <row r="4599">
          <cell r="F4599" t="str">
            <v>HGC-Lib-26032275</v>
          </cell>
        </row>
        <row r="4600">
          <cell r="C4600" t="str">
            <v>HGC20250306005-0613</v>
          </cell>
        </row>
        <row r="4600">
          <cell r="F4600" t="str">
            <v>HGC-Lib-26032276</v>
          </cell>
        </row>
        <row r="4601">
          <cell r="C4601" t="str">
            <v>HGC20250306005-0613</v>
          </cell>
        </row>
        <row r="4601">
          <cell r="F4601" t="str">
            <v>HGC-Lib-26032277</v>
          </cell>
        </row>
        <row r="4602">
          <cell r="C4602" t="str">
            <v>HGC20250306005-0613</v>
          </cell>
        </row>
        <row r="4602">
          <cell r="F4602" t="str">
            <v>HGC-Lib-26032278</v>
          </cell>
        </row>
        <row r="4603">
          <cell r="C4603" t="str">
            <v>HGC20250306005-0613</v>
          </cell>
        </row>
        <row r="4603">
          <cell r="F4603" t="str">
            <v>HGC-Lib-26032279</v>
          </cell>
        </row>
        <row r="4604">
          <cell r="C4604" t="str">
            <v>HGC20250306005-0613</v>
          </cell>
        </row>
        <row r="4604">
          <cell r="F4604" t="str">
            <v>HGC-Lib-26032280</v>
          </cell>
        </row>
        <row r="4605">
          <cell r="C4605" t="str">
            <v>HGC20250306005-0613</v>
          </cell>
        </row>
        <row r="4605">
          <cell r="F4605" t="str">
            <v>HGC-Lib-26032281</v>
          </cell>
        </row>
        <row r="4606">
          <cell r="C4606" t="str">
            <v>PSM-ZM202602060018-0006</v>
          </cell>
        </row>
        <row r="4606">
          <cell r="F4606" t="str">
            <v>HGC-26033857</v>
          </cell>
        </row>
        <row r="4607">
          <cell r="C4607" t="str">
            <v>PSM-ZM202601220002-0020</v>
          </cell>
        </row>
        <row r="4607">
          <cell r="F4607" t="str">
            <v>HGC-26033851</v>
          </cell>
        </row>
        <row r="4608">
          <cell r="C4608" t="str">
            <v>PSM-ZM202601220002-0020</v>
          </cell>
        </row>
        <row r="4608">
          <cell r="F4608" t="str">
            <v>HGC-26033852</v>
          </cell>
        </row>
        <row r="4609">
          <cell r="C4609" t="str">
            <v>PSM-ZM202601220002-0020</v>
          </cell>
        </row>
        <row r="4609">
          <cell r="F4609" t="str">
            <v>HGC-26033853</v>
          </cell>
        </row>
        <row r="4610">
          <cell r="C4610" t="str">
            <v>PSM-ZM202601220002-0020</v>
          </cell>
        </row>
        <row r="4610">
          <cell r="F4610" t="str">
            <v>HGC-26033854</v>
          </cell>
        </row>
        <row r="4611">
          <cell r="C4611" t="str">
            <v>PSM-ZM202601220002-0020</v>
          </cell>
        </row>
        <row r="4611">
          <cell r="F4611" t="str">
            <v>HGC-26033855</v>
          </cell>
        </row>
        <row r="4612">
          <cell r="C4612" t="str">
            <v>PSM-ZM202601210011-0050</v>
          </cell>
        </row>
        <row r="4612">
          <cell r="F4612" t="str">
            <v>HGC-Lib-26033626</v>
          </cell>
        </row>
        <row r="4613">
          <cell r="C4613" t="str">
            <v>PSM-ZM202601210011-0050</v>
          </cell>
        </row>
        <row r="4613">
          <cell r="F4613" t="str">
            <v>HGC-Lib-26033627</v>
          </cell>
        </row>
        <row r="4614">
          <cell r="C4614" t="str">
            <v>PSM-ZM202601210011-0050</v>
          </cell>
        </row>
        <row r="4614">
          <cell r="F4614" t="str">
            <v>HGC-Lib-26033628</v>
          </cell>
        </row>
        <row r="4615">
          <cell r="C4615" t="str">
            <v>PSM-ZM202601210011-0050</v>
          </cell>
        </row>
        <row r="4615">
          <cell r="F4615" t="str">
            <v>HGC-Lib-26033629</v>
          </cell>
        </row>
        <row r="4616">
          <cell r="C4616" t="str">
            <v>PSM-ZM202601210011-0050</v>
          </cell>
        </row>
        <row r="4616">
          <cell r="F4616" t="str">
            <v>HGC-Lib-26033630</v>
          </cell>
        </row>
        <row r="4617">
          <cell r="C4617" t="str">
            <v>PSM-ZM202601210011-0050</v>
          </cell>
        </row>
        <row r="4617">
          <cell r="F4617" t="str">
            <v>HGC-Lib-26033631</v>
          </cell>
        </row>
        <row r="4618">
          <cell r="C4618" t="str">
            <v>PSM-ZM202601210011-0050</v>
          </cell>
        </row>
        <row r="4618">
          <cell r="F4618" t="str">
            <v>HGC-Lib-26033632</v>
          </cell>
        </row>
        <row r="4619">
          <cell r="C4619" t="str">
            <v>PSM-ZM202601210011-0050</v>
          </cell>
        </row>
        <row r="4619">
          <cell r="F4619" t="str">
            <v>HGC-Lib-26033633</v>
          </cell>
        </row>
        <row r="4620">
          <cell r="C4620" t="str">
            <v>PSM-ZM202601210011-0050</v>
          </cell>
        </row>
        <row r="4620">
          <cell r="F4620" t="str">
            <v>HGC-Lib-26033634</v>
          </cell>
        </row>
        <row r="4621">
          <cell r="C4621" t="str">
            <v>PSM-ZM202601210011-0050</v>
          </cell>
        </row>
        <row r="4621">
          <cell r="F4621" t="str">
            <v>HGC-Lib-26033635</v>
          </cell>
        </row>
        <row r="4622">
          <cell r="C4622" t="str">
            <v>PSM-ZM202601210011-0050</v>
          </cell>
        </row>
        <row r="4622">
          <cell r="F4622" t="str">
            <v>HGC-Lib-26033636</v>
          </cell>
        </row>
        <row r="4623">
          <cell r="C4623" t="str">
            <v>PSM-ZM202601210011-0050</v>
          </cell>
        </row>
        <row r="4623">
          <cell r="F4623" t="str">
            <v>HGC-Lib-26033637</v>
          </cell>
        </row>
        <row r="4624">
          <cell r="C4624" t="str">
            <v>PSM-ZM202601210011-0050</v>
          </cell>
        </row>
        <row r="4624">
          <cell r="F4624" t="str">
            <v>HGC-Lib-26033638</v>
          </cell>
        </row>
        <row r="4625">
          <cell r="C4625" t="str">
            <v>PSM-ZM202601210011-0050</v>
          </cell>
        </row>
        <row r="4625">
          <cell r="F4625" t="str">
            <v>HGC-Lib-26033639</v>
          </cell>
        </row>
        <row r="4626">
          <cell r="C4626" t="str">
            <v>PSM-ZM202601210011-0050</v>
          </cell>
        </row>
        <row r="4626">
          <cell r="F4626" t="str">
            <v>HGC-Lib-26033640</v>
          </cell>
        </row>
        <row r="4627">
          <cell r="C4627" t="str">
            <v>PSM-ZM202601210011-0050</v>
          </cell>
        </row>
        <row r="4627">
          <cell r="F4627" t="str">
            <v>HGC-Lib-26033641</v>
          </cell>
        </row>
        <row r="4628">
          <cell r="C4628" t="str">
            <v>PSM-ZM202601210011-0051</v>
          </cell>
        </row>
        <row r="4628">
          <cell r="F4628" t="str">
            <v>HGC-Lib-26033642</v>
          </cell>
        </row>
        <row r="4629">
          <cell r="C4629" t="str">
            <v>PSM-ZM202601210011-0051</v>
          </cell>
        </row>
        <row r="4629">
          <cell r="F4629" t="str">
            <v>HGC-Lib-26033643</v>
          </cell>
        </row>
        <row r="4630">
          <cell r="C4630" t="str">
            <v>PSM-ZM202601210011-0051</v>
          </cell>
        </row>
        <row r="4630">
          <cell r="F4630" t="str">
            <v>HGC-Lib-26033644</v>
          </cell>
        </row>
        <row r="4631">
          <cell r="C4631" t="str">
            <v>PSM-ZM202601210011-0051</v>
          </cell>
        </row>
        <row r="4631">
          <cell r="F4631" t="str">
            <v>HGC-Lib-26033645</v>
          </cell>
        </row>
        <row r="4632">
          <cell r="C4632" t="str">
            <v>PSM-ZM202601210011-0051</v>
          </cell>
        </row>
        <row r="4632">
          <cell r="F4632" t="str">
            <v>HGC-Lib-26033646</v>
          </cell>
        </row>
        <row r="4633">
          <cell r="C4633" t="str">
            <v>PSM-ZM202601210011-0051</v>
          </cell>
        </row>
        <row r="4633">
          <cell r="F4633" t="str">
            <v>HGC-Lib-26033647</v>
          </cell>
        </row>
        <row r="4634">
          <cell r="C4634" t="str">
            <v>PSM-ZM202601210011-0051</v>
          </cell>
        </row>
        <row r="4634">
          <cell r="F4634" t="str">
            <v>HGC-Lib-26033648</v>
          </cell>
        </row>
        <row r="4635">
          <cell r="C4635" t="str">
            <v>PSM-ZM202601210011-0051</v>
          </cell>
        </row>
        <row r="4635">
          <cell r="F4635" t="str">
            <v>HGC-Lib-26033649</v>
          </cell>
        </row>
        <row r="4636">
          <cell r="C4636" t="str">
            <v>PSM-ZM202601210011-0051</v>
          </cell>
        </row>
        <row r="4636">
          <cell r="F4636" t="str">
            <v>HGC-Lib-26033650</v>
          </cell>
        </row>
        <row r="4637">
          <cell r="C4637" t="str">
            <v>PSM-ZM202601210011-0051</v>
          </cell>
        </row>
        <row r="4637">
          <cell r="F4637" t="str">
            <v>HGC-Lib-26033651</v>
          </cell>
        </row>
        <row r="4638">
          <cell r="C4638" t="str">
            <v>PSM-ZM202601210011-0051</v>
          </cell>
        </row>
        <row r="4638">
          <cell r="F4638" t="str">
            <v>HGC-Lib-26033652</v>
          </cell>
        </row>
        <row r="4639">
          <cell r="C4639" t="str">
            <v>PSM-ZM202601210011-0051</v>
          </cell>
        </row>
        <row r="4639">
          <cell r="F4639" t="str">
            <v>HGC-Lib-26033653</v>
          </cell>
        </row>
        <row r="4640">
          <cell r="C4640" t="str">
            <v>PSM-ZM202601210011-0051</v>
          </cell>
        </row>
        <row r="4640">
          <cell r="F4640" t="str">
            <v>HGC-Lib-26033654</v>
          </cell>
        </row>
        <row r="4641">
          <cell r="C4641" t="str">
            <v>PSM-ZM202601210011-0051</v>
          </cell>
        </row>
        <row r="4641">
          <cell r="F4641" t="str">
            <v>HGC-Lib-26033655</v>
          </cell>
        </row>
        <row r="4642">
          <cell r="C4642" t="str">
            <v>PSM-ZM202601210011-0051</v>
          </cell>
        </row>
        <row r="4642">
          <cell r="F4642" t="str">
            <v>HGC-Lib-26033656</v>
          </cell>
        </row>
        <row r="4643">
          <cell r="C4643" t="str">
            <v>PSM-ZM202601210011-0051</v>
          </cell>
        </row>
        <row r="4643">
          <cell r="F4643" t="str">
            <v>HGC-Lib-26033657</v>
          </cell>
        </row>
        <row r="4644">
          <cell r="C4644" t="str">
            <v>PSM-ZM202601210011-0051</v>
          </cell>
        </row>
        <row r="4644">
          <cell r="F4644" t="str">
            <v>HGC-Lib-26033658</v>
          </cell>
        </row>
        <row r="4645">
          <cell r="C4645" t="str">
            <v>PSM-ZM202601210011-0051</v>
          </cell>
        </row>
        <row r="4645">
          <cell r="F4645" t="str">
            <v>HGC-Lib-26033659</v>
          </cell>
        </row>
        <row r="4646">
          <cell r="C4646" t="str">
            <v>PSM-ZM202601210011-0051</v>
          </cell>
        </row>
        <row r="4646">
          <cell r="F4646" t="str">
            <v>HGC-Lib-26033660</v>
          </cell>
        </row>
        <row r="4647">
          <cell r="C4647" t="str">
            <v>PSM-ZM202601210011-0051</v>
          </cell>
        </row>
        <row r="4647">
          <cell r="F4647" t="str">
            <v>HGC-Lib-26033661</v>
          </cell>
        </row>
        <row r="4648">
          <cell r="C4648" t="str">
            <v>PSM-ZM202601210011-0051</v>
          </cell>
        </row>
        <row r="4648">
          <cell r="F4648" t="str">
            <v>HGC-Lib-26033662</v>
          </cell>
        </row>
        <row r="4649">
          <cell r="C4649" t="str">
            <v>PSM-ZM202601210011-0051</v>
          </cell>
        </row>
        <row r="4649">
          <cell r="F4649" t="str">
            <v>HGC-Lib-26033663</v>
          </cell>
        </row>
        <row r="4650">
          <cell r="C4650" t="str">
            <v>PSM-ZM202601210011-0051</v>
          </cell>
        </row>
        <row r="4650">
          <cell r="F4650" t="str">
            <v>HGC-Lib-26033664</v>
          </cell>
        </row>
        <row r="4651">
          <cell r="C4651" t="str">
            <v>PSM-ZM202601210011-0051</v>
          </cell>
        </row>
        <row r="4651">
          <cell r="F4651" t="str">
            <v>HGC-Lib-26033665</v>
          </cell>
        </row>
        <row r="4652">
          <cell r="C4652" t="str">
            <v>PSM-ZM202601210011-0051</v>
          </cell>
        </row>
        <row r="4652">
          <cell r="F4652" t="str">
            <v>HGC-Lib-26033666</v>
          </cell>
        </row>
        <row r="4653">
          <cell r="C4653" t="str">
            <v>PSM-ZM202601210011-0051</v>
          </cell>
        </row>
        <row r="4653">
          <cell r="F4653" t="str">
            <v>HGC-Lib-26033667</v>
          </cell>
        </row>
        <row r="4654">
          <cell r="C4654" t="str">
            <v>PSM-ZM202601210011-0051</v>
          </cell>
        </row>
        <row r="4654">
          <cell r="F4654" t="str">
            <v>HGC-Lib-26033668</v>
          </cell>
        </row>
        <row r="4655">
          <cell r="C4655" t="str">
            <v>PSM-ZM202601210011-0051</v>
          </cell>
        </row>
        <row r="4655">
          <cell r="F4655" t="str">
            <v>HGC-Lib-26033669</v>
          </cell>
        </row>
        <row r="4656">
          <cell r="C4656" t="str">
            <v>PSM-ZM202601210011-0051</v>
          </cell>
        </row>
        <row r="4656">
          <cell r="F4656" t="str">
            <v>HGC-Lib-26033670</v>
          </cell>
        </row>
        <row r="4657">
          <cell r="C4657" t="str">
            <v>PSM-ZM202601210011-0051</v>
          </cell>
        </row>
        <row r="4657">
          <cell r="F4657" t="str">
            <v>HGC-Lib-26033671</v>
          </cell>
        </row>
        <row r="4658">
          <cell r="C4658" t="str">
            <v>PSM-ZM202601210011-0053</v>
          </cell>
        </row>
        <row r="4658">
          <cell r="F4658" t="str">
            <v>HGC-Lib-26033672</v>
          </cell>
        </row>
        <row r="4659">
          <cell r="C4659" t="str">
            <v>PSM-ZM202601210011-0053</v>
          </cell>
        </row>
        <row r="4659">
          <cell r="F4659" t="str">
            <v>HGC-Lib-26033673</v>
          </cell>
        </row>
        <row r="4660">
          <cell r="C4660" t="str">
            <v>PSM-ZM202601210011-0053</v>
          </cell>
        </row>
        <row r="4660">
          <cell r="F4660" t="str">
            <v>HGC-Lib-26033674</v>
          </cell>
        </row>
        <row r="4661">
          <cell r="C4661" t="str">
            <v>PSM-ZM202601210011-0053</v>
          </cell>
        </row>
        <row r="4661">
          <cell r="F4661" t="str">
            <v>HGC-Lib-26033675</v>
          </cell>
        </row>
        <row r="4662">
          <cell r="C4662" t="str">
            <v>PSM-ZM202601210011-0052</v>
          </cell>
        </row>
        <row r="4662">
          <cell r="F4662" t="str">
            <v>HGC-POOL-26033676</v>
          </cell>
        </row>
        <row r="4663">
          <cell r="C4663" t="str">
            <v>PSM-ZM202601210011-0052</v>
          </cell>
        </row>
        <row r="4663">
          <cell r="F4663" t="str">
            <v>HGC-POOL-26033677</v>
          </cell>
        </row>
        <row r="4664">
          <cell r="C4664" t="str">
            <v>PSM-ZM202601210011-0052</v>
          </cell>
        </row>
        <row r="4664">
          <cell r="F4664" t="str">
            <v>HGC-Lib-26033678</v>
          </cell>
        </row>
        <row r="4665">
          <cell r="C4665" t="str">
            <v>PSM-ZM202601210011-0052</v>
          </cell>
        </row>
        <row r="4665">
          <cell r="F4665" t="str">
            <v>HGC-Lib-26033679</v>
          </cell>
        </row>
        <row r="4666">
          <cell r="C4666" t="str">
            <v>PSM-ZM202601210011-0052</v>
          </cell>
        </row>
        <row r="4666">
          <cell r="F4666" t="str">
            <v>HGC-Lib-26033680</v>
          </cell>
        </row>
        <row r="4667">
          <cell r="C4667" t="str">
            <v>HGC20250324002-0011</v>
          </cell>
        </row>
        <row r="4667">
          <cell r="F4667" t="str">
            <v>HGC-POOL-26033681</v>
          </cell>
        </row>
        <row r="4668">
          <cell r="C4668" t="str">
            <v>HGC20250324002-0012</v>
          </cell>
        </row>
        <row r="4668">
          <cell r="F4668" t="str">
            <v>HGC-POOL-26033682</v>
          </cell>
        </row>
        <row r="4669">
          <cell r="C4669" t="str">
            <v>PSM-ZM202508180015-0106</v>
          </cell>
        </row>
        <row r="4669">
          <cell r="F4669" t="str">
            <v>HGC-Lib-26033683</v>
          </cell>
        </row>
        <row r="4670">
          <cell r="C4670" t="str">
            <v>PSM-ZM202508180015-0106</v>
          </cell>
        </row>
        <row r="4670">
          <cell r="F4670" t="str">
            <v>HGC-Lib-26033684</v>
          </cell>
        </row>
        <row r="4671">
          <cell r="C4671" t="str">
            <v>PSM-ZM202508180015-0106</v>
          </cell>
        </row>
        <row r="4671">
          <cell r="F4671" t="str">
            <v>HGC-Lib-26033685</v>
          </cell>
        </row>
        <row r="4672">
          <cell r="C4672" t="str">
            <v>PSM-ZM202508180015-0106</v>
          </cell>
        </row>
        <row r="4672">
          <cell r="F4672" t="str">
            <v>HGC-Lib-26033686</v>
          </cell>
        </row>
        <row r="4673">
          <cell r="C4673" t="str">
            <v>PSM-ZM202508180015-0106</v>
          </cell>
        </row>
        <row r="4673">
          <cell r="F4673" t="str">
            <v>HGC-Lib-26033687</v>
          </cell>
        </row>
        <row r="4674">
          <cell r="C4674" t="str">
            <v>PSM-ZM202508180015-0106</v>
          </cell>
        </row>
        <row r="4674">
          <cell r="F4674" t="str">
            <v>HGC-Lib-26033688</v>
          </cell>
        </row>
        <row r="4675">
          <cell r="C4675" t="str">
            <v>PSM-ZM202508180015-0106</v>
          </cell>
        </row>
        <row r="4675">
          <cell r="F4675" t="str">
            <v>HGC-Lib-26033689</v>
          </cell>
        </row>
        <row r="4676">
          <cell r="C4676" t="str">
            <v>PSM-ZM202508180015-0106</v>
          </cell>
        </row>
        <row r="4676">
          <cell r="F4676" t="str">
            <v>HGC-Lib-26033690</v>
          </cell>
        </row>
        <row r="4677">
          <cell r="C4677" t="str">
            <v>PSM-ZM202508180015-0106</v>
          </cell>
        </row>
        <row r="4677">
          <cell r="F4677" t="str">
            <v>HGC-Lib-26033691</v>
          </cell>
        </row>
        <row r="4678">
          <cell r="C4678" t="str">
            <v>PSM-ZM202508180015-0106</v>
          </cell>
        </row>
        <row r="4678">
          <cell r="F4678" t="str">
            <v>HGC-Lib-26033692</v>
          </cell>
        </row>
        <row r="4679">
          <cell r="C4679" t="str">
            <v>PSM-ZM202508180015-0106</v>
          </cell>
        </row>
        <row r="4679">
          <cell r="F4679" t="str">
            <v>HGC-Lib-26033693</v>
          </cell>
        </row>
        <row r="4680">
          <cell r="C4680" t="str">
            <v>PSM-ZM202508180015-0106</v>
          </cell>
        </row>
        <row r="4680">
          <cell r="F4680" t="str">
            <v>HGC-Lib-26033694</v>
          </cell>
        </row>
        <row r="4681">
          <cell r="C4681" t="str">
            <v>PSM-ZM202508180015-0106</v>
          </cell>
        </row>
        <row r="4681">
          <cell r="F4681" t="str">
            <v>HGC-Lib-26033695</v>
          </cell>
        </row>
        <row r="4682">
          <cell r="C4682" t="str">
            <v>PSM-ZM202508180015-0106</v>
          </cell>
        </row>
        <row r="4682">
          <cell r="F4682" t="str">
            <v>HGC-Lib-26033696</v>
          </cell>
        </row>
        <row r="4683">
          <cell r="C4683" t="str">
            <v>PSM-ZM202508180015-0106</v>
          </cell>
        </row>
        <row r="4683">
          <cell r="F4683" t="str">
            <v>HGC-Lib-26033697</v>
          </cell>
        </row>
        <row r="4684">
          <cell r="C4684" t="str">
            <v>PSM-ZM202508180015-0106</v>
          </cell>
        </row>
        <row r="4684">
          <cell r="F4684" t="str">
            <v>HGC-Lib-26033698</v>
          </cell>
        </row>
        <row r="4685">
          <cell r="C4685" t="str">
            <v>PSM-ZM202508180015-0106</v>
          </cell>
        </row>
        <row r="4685">
          <cell r="F4685" t="str">
            <v>HGC-Lib-26033699</v>
          </cell>
        </row>
        <row r="4686">
          <cell r="C4686" t="str">
            <v>PSM-ZM202508180015-0106</v>
          </cell>
        </row>
        <row r="4686">
          <cell r="F4686" t="str">
            <v>HGC-Lib-26033700</v>
          </cell>
        </row>
        <row r="4687">
          <cell r="C4687" t="str">
            <v>PSM-ZM202508180015-0106</v>
          </cell>
        </row>
        <row r="4687">
          <cell r="F4687" t="str">
            <v>HGC-Lib-26033701</v>
          </cell>
        </row>
        <row r="4688">
          <cell r="C4688" t="str">
            <v>PSM-ZM202508180015-0106</v>
          </cell>
        </row>
        <row r="4688">
          <cell r="F4688" t="str">
            <v>HGC-Lib-26033702</v>
          </cell>
        </row>
        <row r="4689">
          <cell r="C4689" t="str">
            <v>PSM-ZM202508180015-0107</v>
          </cell>
        </row>
        <row r="4689">
          <cell r="F4689" t="str">
            <v>HGC-Lib-26033703</v>
          </cell>
        </row>
        <row r="4690">
          <cell r="C4690" t="str">
            <v>PSM-ZM202508180015-0107</v>
          </cell>
        </row>
        <row r="4690">
          <cell r="F4690" t="str">
            <v>HGC-Lib-26033704</v>
          </cell>
        </row>
        <row r="4691">
          <cell r="C4691" t="str">
            <v>PSM-ZM202508180015-0107</v>
          </cell>
        </row>
        <row r="4691">
          <cell r="F4691" t="str">
            <v>HGC-Lib-26033705</v>
          </cell>
        </row>
        <row r="4692">
          <cell r="C4692" t="str">
            <v>PSM-ZM202508180015-0107</v>
          </cell>
        </row>
        <row r="4692">
          <cell r="F4692" t="str">
            <v>HGC-Lib-26033706</v>
          </cell>
        </row>
        <row r="4693">
          <cell r="C4693" t="str">
            <v>PSM-ZM202508180015-0107</v>
          </cell>
        </row>
        <row r="4693">
          <cell r="F4693" t="str">
            <v>HGC-Lib-26033707</v>
          </cell>
        </row>
        <row r="4694">
          <cell r="C4694" t="str">
            <v>PSM-ZM202508180015-0107</v>
          </cell>
        </row>
        <row r="4694">
          <cell r="F4694" t="str">
            <v>HGC-Lib-26033708</v>
          </cell>
        </row>
        <row r="4695">
          <cell r="C4695" t="str">
            <v>PSM-ZM202508180015-0107</v>
          </cell>
        </row>
        <row r="4695">
          <cell r="F4695" t="str">
            <v>HGC-Lib-26033709</v>
          </cell>
        </row>
        <row r="4696">
          <cell r="C4696" t="str">
            <v>PSM-ZM202508180015-0107</v>
          </cell>
        </row>
        <row r="4696">
          <cell r="F4696" t="str">
            <v>HGC-Lib-26033710</v>
          </cell>
        </row>
        <row r="4697">
          <cell r="C4697" t="str">
            <v>PSM-ZM202508180015-0107</v>
          </cell>
        </row>
        <row r="4697">
          <cell r="F4697" t="str">
            <v>HGC-Lib-26033711</v>
          </cell>
        </row>
        <row r="4698">
          <cell r="C4698" t="str">
            <v>PSM-ZM202508180015-0107</v>
          </cell>
        </row>
        <row r="4698">
          <cell r="F4698" t="str">
            <v>HGC-Lib-26033712</v>
          </cell>
        </row>
        <row r="4699">
          <cell r="C4699" t="str">
            <v>PSM-ZM202508180015-0107</v>
          </cell>
        </row>
        <row r="4699">
          <cell r="F4699" t="str">
            <v>HGC-Lib-26033713</v>
          </cell>
        </row>
        <row r="4700">
          <cell r="C4700" t="str">
            <v>PSM-ZM202508180015-0107</v>
          </cell>
        </row>
        <row r="4700">
          <cell r="F4700" t="str">
            <v>HGC-Lib-26033714</v>
          </cell>
        </row>
        <row r="4701">
          <cell r="C4701" t="str">
            <v>PSM-ZM202508180015-0107</v>
          </cell>
        </row>
        <row r="4701">
          <cell r="F4701" t="str">
            <v>HGC-Lib-26033715</v>
          </cell>
        </row>
        <row r="4702">
          <cell r="C4702" t="str">
            <v>PSM-ZM202508180015-0107</v>
          </cell>
        </row>
        <row r="4702">
          <cell r="F4702" t="str">
            <v>HGC-Lib-26033716</v>
          </cell>
        </row>
        <row r="4703">
          <cell r="C4703" t="str">
            <v>PSM-ZM202508180015-0107</v>
          </cell>
        </row>
        <row r="4703">
          <cell r="F4703" t="str">
            <v>HGC-Lib-26033717</v>
          </cell>
        </row>
        <row r="4704">
          <cell r="C4704" t="str">
            <v>PSM-ZM202508180015-0107</v>
          </cell>
        </row>
        <row r="4704">
          <cell r="F4704" t="str">
            <v>HGC-Lib-26033718</v>
          </cell>
        </row>
        <row r="4705">
          <cell r="C4705" t="str">
            <v>PSM-ZM202508180015-0107</v>
          </cell>
        </row>
        <row r="4705">
          <cell r="F4705" t="str">
            <v>HGC-Lib-26033719</v>
          </cell>
        </row>
        <row r="4706">
          <cell r="C4706" t="str">
            <v>PSM-ZM202508180015-0107</v>
          </cell>
        </row>
        <row r="4706">
          <cell r="F4706" t="str">
            <v>HGC-Lib-26033720</v>
          </cell>
        </row>
        <row r="4707">
          <cell r="C4707" t="str">
            <v>PSM-ZM202508180015-0107</v>
          </cell>
        </row>
        <row r="4707">
          <cell r="F4707" t="str">
            <v>HGC-Lib-26033721</v>
          </cell>
        </row>
        <row r="4708">
          <cell r="C4708" t="str">
            <v>PSM-ZM202508180015-0107</v>
          </cell>
        </row>
        <row r="4708">
          <cell r="F4708" t="str">
            <v>HGC-Lib-26033722</v>
          </cell>
        </row>
        <row r="4709">
          <cell r="C4709" t="str">
            <v>PSM-ZM202508180015-0107</v>
          </cell>
        </row>
        <row r="4709">
          <cell r="F4709" t="str">
            <v>HGC-Lib-26033723</v>
          </cell>
        </row>
        <row r="4710">
          <cell r="C4710" t="str">
            <v>PSM-ZM202508180015-0107</v>
          </cell>
        </row>
        <row r="4710">
          <cell r="F4710" t="str">
            <v>HGC-Lib-26033724</v>
          </cell>
        </row>
        <row r="4711">
          <cell r="C4711" t="str">
            <v>PSM-ZM202508180015-0107</v>
          </cell>
        </row>
        <row r="4711">
          <cell r="F4711" t="str">
            <v>HGC-Lib-26033725</v>
          </cell>
        </row>
        <row r="4712">
          <cell r="C4712" t="str">
            <v>PSM-ZM202508180015-0107</v>
          </cell>
        </row>
        <row r="4712">
          <cell r="F4712" t="str">
            <v>HGC-Lib-26033726</v>
          </cell>
        </row>
        <row r="4713">
          <cell r="C4713" t="str">
            <v>PSM-ZM202508180015-0107</v>
          </cell>
        </row>
        <row r="4713">
          <cell r="F4713" t="str">
            <v>HGC-Lib-26033727</v>
          </cell>
        </row>
        <row r="4714">
          <cell r="C4714" t="str">
            <v>PSM-ZM202508180015-0107</v>
          </cell>
        </row>
        <row r="4714">
          <cell r="F4714" t="str">
            <v>HGC-Lib-26033728</v>
          </cell>
        </row>
        <row r="4715">
          <cell r="C4715" t="str">
            <v>PSM-ZM202508180015-0107</v>
          </cell>
        </row>
        <row r="4715">
          <cell r="F4715" t="str">
            <v>HGC-Lib-26033729</v>
          </cell>
        </row>
        <row r="4716">
          <cell r="C4716" t="str">
            <v>PSM-ZM202508180015-0107</v>
          </cell>
        </row>
        <row r="4716">
          <cell r="F4716" t="str">
            <v>HGC-Lib-26033730</v>
          </cell>
        </row>
        <row r="4717">
          <cell r="C4717" t="str">
            <v>PSM-ZM202510200009-0037</v>
          </cell>
        </row>
        <row r="4717">
          <cell r="F4717" t="str">
            <v>HGC-Lib-26033731</v>
          </cell>
        </row>
        <row r="4718">
          <cell r="C4718" t="str">
            <v>PSM-ZM202510200009-0037</v>
          </cell>
        </row>
        <row r="4718">
          <cell r="F4718" t="str">
            <v>HGC-Lib-26033732</v>
          </cell>
        </row>
        <row r="4719">
          <cell r="C4719" t="str">
            <v>PSM-ZM202510200009-0037</v>
          </cell>
        </row>
        <row r="4719">
          <cell r="F4719" t="str">
            <v>HGC-Lib-26033733</v>
          </cell>
        </row>
        <row r="4720">
          <cell r="C4720" t="str">
            <v>PSM-ZM202510200009-0037</v>
          </cell>
        </row>
        <row r="4720">
          <cell r="F4720" t="str">
            <v>HGC-Lib-26033734</v>
          </cell>
        </row>
        <row r="4721">
          <cell r="C4721" t="str">
            <v>PSM-ZM202510200009-0037</v>
          </cell>
        </row>
        <row r="4721">
          <cell r="F4721" t="str">
            <v>HGC-Lib-26033735</v>
          </cell>
        </row>
        <row r="4722">
          <cell r="C4722" t="str">
            <v>PSM-ZM202510200009-0037</v>
          </cell>
        </row>
        <row r="4722">
          <cell r="F4722" t="str">
            <v>HGC-Lib-26033736</v>
          </cell>
        </row>
        <row r="4723">
          <cell r="C4723" t="str">
            <v>PSM-ZM202510200009-0037</v>
          </cell>
        </row>
        <row r="4723">
          <cell r="F4723" t="str">
            <v>HGC-Lib-26033737</v>
          </cell>
        </row>
        <row r="4724">
          <cell r="C4724" t="str">
            <v>PSM-ZM202510200009-0037</v>
          </cell>
        </row>
        <row r="4724">
          <cell r="F4724" t="str">
            <v>HGC-Lib-26033738</v>
          </cell>
        </row>
        <row r="4725">
          <cell r="C4725" t="str">
            <v>PSM-ZM202510200009-0037</v>
          </cell>
        </row>
        <row r="4725">
          <cell r="F4725" t="str">
            <v>HGC-Lib-26033739</v>
          </cell>
        </row>
        <row r="4726">
          <cell r="C4726" t="str">
            <v>PSM-ZM202510200009-0037</v>
          </cell>
        </row>
        <row r="4726">
          <cell r="F4726" t="str">
            <v>HGC-Lib-26033740</v>
          </cell>
        </row>
        <row r="4727">
          <cell r="C4727" t="str">
            <v>PSM-ZM202510200009-0037</v>
          </cell>
        </row>
        <row r="4727">
          <cell r="F4727" t="str">
            <v>HGC-Lib-26033741</v>
          </cell>
        </row>
        <row r="4728">
          <cell r="C4728" t="str">
            <v>PSM-ZM202510200009-0037</v>
          </cell>
        </row>
        <row r="4728">
          <cell r="F4728" t="str">
            <v>HGC-Lib-26033742</v>
          </cell>
        </row>
        <row r="4729">
          <cell r="C4729" t="str">
            <v>PSM-ZM202510200009-0037</v>
          </cell>
        </row>
        <row r="4729">
          <cell r="F4729" t="str">
            <v>HGC-Lib-26033743</v>
          </cell>
        </row>
        <row r="4730">
          <cell r="C4730" t="str">
            <v>PSM-ZM202510200009-0037</v>
          </cell>
        </row>
        <row r="4730">
          <cell r="F4730" t="str">
            <v>HGC-Lib-26033744</v>
          </cell>
        </row>
        <row r="4731">
          <cell r="C4731" t="str">
            <v>PSM-ZM202510200009-0037</v>
          </cell>
        </row>
        <row r="4731">
          <cell r="F4731" t="str">
            <v>HGC-Lib-26033745</v>
          </cell>
        </row>
        <row r="4732">
          <cell r="C4732" t="str">
            <v>PSM-ZM202510200009-0037</v>
          </cell>
        </row>
        <row r="4732">
          <cell r="F4732" t="str">
            <v>HGC-Lib-26033746</v>
          </cell>
        </row>
        <row r="4733">
          <cell r="C4733" t="str">
            <v>PSM-ZM202510200009-0037</v>
          </cell>
        </row>
        <row r="4733">
          <cell r="F4733" t="str">
            <v>HGC-Lib-26033747</v>
          </cell>
        </row>
        <row r="4734">
          <cell r="C4734" t="str">
            <v>PSM-ZM202510200009-0037</v>
          </cell>
        </row>
        <row r="4734">
          <cell r="F4734" t="str">
            <v>HGC-Lib-26033748</v>
          </cell>
        </row>
        <row r="4735">
          <cell r="C4735" t="str">
            <v>PSM-ZM202508080002-0019</v>
          </cell>
        </row>
        <row r="4735">
          <cell r="F4735" t="str">
            <v>HGC-Lib-26033758</v>
          </cell>
        </row>
        <row r="4736">
          <cell r="C4736" t="str">
            <v>PSM-ZM202508080002-0019</v>
          </cell>
        </row>
        <row r="4736">
          <cell r="F4736" t="str">
            <v>HGC-Lib-26033759</v>
          </cell>
        </row>
        <row r="4737">
          <cell r="C4737" t="str">
            <v>PSM-ZM202508080002-0019</v>
          </cell>
        </row>
        <row r="4737">
          <cell r="F4737" t="str">
            <v>HGC-Lib-26033760</v>
          </cell>
        </row>
        <row r="4738">
          <cell r="C4738" t="str">
            <v>PSM-ZM202508080002-0019</v>
          </cell>
        </row>
        <row r="4738">
          <cell r="F4738" t="str">
            <v>HGC-Lib-26033761</v>
          </cell>
        </row>
        <row r="4739">
          <cell r="C4739" t="str">
            <v>PSM-ZM202508080002-0019</v>
          </cell>
        </row>
        <row r="4739">
          <cell r="F4739" t="str">
            <v>HGC-Lib-26033762</v>
          </cell>
        </row>
        <row r="4740">
          <cell r="C4740" t="str">
            <v>PSM-ZM202508080002-0019</v>
          </cell>
        </row>
        <row r="4740">
          <cell r="F4740" t="str">
            <v>HGC-Lib-26033763</v>
          </cell>
        </row>
        <row r="4741">
          <cell r="C4741" t="str">
            <v>PSM-ZM202508080002-0019</v>
          </cell>
        </row>
        <row r="4741">
          <cell r="F4741" t="str">
            <v>HGC-Lib-26033764</v>
          </cell>
        </row>
        <row r="4742">
          <cell r="C4742" t="str">
            <v>PSM-ZM202508080002-0019</v>
          </cell>
        </row>
        <row r="4742">
          <cell r="F4742" t="str">
            <v>HGC-Lib-26033765</v>
          </cell>
        </row>
        <row r="4743">
          <cell r="C4743" t="str">
            <v>PSM-ZM202508080002-0019</v>
          </cell>
        </row>
        <row r="4743">
          <cell r="F4743" t="str">
            <v>HGC-Lib-26033766</v>
          </cell>
        </row>
        <row r="4744">
          <cell r="C4744" t="str">
            <v>PSM-ZM202508080002-0019</v>
          </cell>
        </row>
        <row r="4744">
          <cell r="F4744" t="str">
            <v>HGC-Lib-26033767</v>
          </cell>
        </row>
        <row r="4745">
          <cell r="C4745" t="str">
            <v>PSM-ZM202508080002-0020</v>
          </cell>
        </row>
        <row r="4745">
          <cell r="F4745" t="str">
            <v>HGC-Lib-26033768</v>
          </cell>
        </row>
        <row r="4746">
          <cell r="C4746" t="str">
            <v>PSM-ZM202601190002-0002</v>
          </cell>
        </row>
        <row r="4746">
          <cell r="F4746" t="str">
            <v>HGC-Lib-26033769</v>
          </cell>
        </row>
        <row r="4747">
          <cell r="C4747" t="str">
            <v>PSM-ZM202601190002-0002</v>
          </cell>
        </row>
        <row r="4747">
          <cell r="F4747" t="str">
            <v>HGC-Lib-26033770</v>
          </cell>
        </row>
        <row r="4748">
          <cell r="C4748" t="str">
            <v>PSM-ZM202601190002-0002</v>
          </cell>
        </row>
        <row r="4748">
          <cell r="F4748" t="str">
            <v>HGC-Lib-26033771</v>
          </cell>
        </row>
        <row r="4749">
          <cell r="C4749" t="str">
            <v>PSM-ZM202601190002-0002</v>
          </cell>
        </row>
        <row r="4749">
          <cell r="F4749" t="str">
            <v>HGC-Lib-26033772</v>
          </cell>
        </row>
        <row r="4750">
          <cell r="C4750" t="str">
            <v>PSM-ZM202512160005-0123</v>
          </cell>
        </row>
        <row r="4750">
          <cell r="F4750" t="str">
            <v>HGC-Lib-26033773</v>
          </cell>
        </row>
        <row r="4751">
          <cell r="C4751" t="str">
            <v>PSM-ZM202512160005-0123</v>
          </cell>
        </row>
        <row r="4751">
          <cell r="F4751" t="str">
            <v>HGC-Lib-26033774</v>
          </cell>
        </row>
        <row r="4752">
          <cell r="C4752" t="str">
            <v>PSM-ZM202512160005-0123</v>
          </cell>
        </row>
        <row r="4752">
          <cell r="F4752" t="str">
            <v>HGC-Lib-26033775</v>
          </cell>
        </row>
        <row r="4753">
          <cell r="C4753" t="str">
            <v>PSM-ZM202512160005-0123</v>
          </cell>
        </row>
        <row r="4753">
          <cell r="F4753" t="str">
            <v>HGC-Lib-26033776</v>
          </cell>
        </row>
        <row r="4754">
          <cell r="C4754" t="str">
            <v>PSM-ZM202512160005-0123</v>
          </cell>
        </row>
        <row r="4754">
          <cell r="F4754" t="str">
            <v>HGC-Lib-26033777</v>
          </cell>
        </row>
        <row r="4755">
          <cell r="C4755" t="str">
            <v>PSM-ZM202512160005-0123</v>
          </cell>
        </row>
        <row r="4755">
          <cell r="F4755" t="str">
            <v>HGC-Lib-26033778</v>
          </cell>
        </row>
        <row r="4756">
          <cell r="C4756" t="str">
            <v>HGC20250306005-0612</v>
          </cell>
        </row>
        <row r="4756">
          <cell r="F4756" t="str">
            <v>HGC-POOL-26033779</v>
          </cell>
        </row>
        <row r="4757">
          <cell r="C4757" t="str">
            <v>PSM-ZM202509250009-0029</v>
          </cell>
        </row>
        <row r="4757">
          <cell r="F4757" t="str">
            <v>HGC-Lib-26033818</v>
          </cell>
        </row>
        <row r="4758">
          <cell r="C4758" t="str">
            <v>PSM-ZM202509250009-0029</v>
          </cell>
        </row>
        <row r="4758">
          <cell r="F4758" t="str">
            <v>HGC-Lib-26033819</v>
          </cell>
        </row>
        <row r="4759">
          <cell r="C4759" t="str">
            <v>PSM-ZM202509250009-0029</v>
          </cell>
        </row>
        <row r="4759">
          <cell r="F4759" t="str">
            <v>HGC-Lib-26033820</v>
          </cell>
        </row>
        <row r="4760">
          <cell r="C4760" t="str">
            <v>PSM-ZM202509250009-0029</v>
          </cell>
        </row>
        <row r="4760">
          <cell r="F4760" t="str">
            <v>HGC-Lib-26033821</v>
          </cell>
        </row>
        <row r="4761">
          <cell r="C4761" t="str">
            <v>PSM-ZM202509250009-0029</v>
          </cell>
        </row>
        <row r="4761">
          <cell r="F4761" t="str">
            <v>HGC-Lib-26033822</v>
          </cell>
        </row>
        <row r="4762">
          <cell r="C4762" t="str">
            <v>PSM-ZM202509250009-0029</v>
          </cell>
        </row>
        <row r="4762">
          <cell r="F4762" t="str">
            <v>HGC-Lib-26033823</v>
          </cell>
        </row>
        <row r="4763">
          <cell r="C4763" t="str">
            <v>PSM-ZM202509250009-0029</v>
          </cell>
        </row>
        <row r="4763">
          <cell r="F4763" t="str">
            <v>HGC-Lib-26033824</v>
          </cell>
        </row>
        <row r="4764">
          <cell r="C4764" t="str">
            <v>PSM-ZM202509250009-0029</v>
          </cell>
        </row>
        <row r="4764">
          <cell r="F4764" t="str">
            <v>HGC-Lib-26033825</v>
          </cell>
        </row>
        <row r="4765">
          <cell r="C4765" t="str">
            <v>PSM-ZM202509250009-0029</v>
          </cell>
        </row>
        <row r="4765">
          <cell r="F4765" t="str">
            <v>HGC-Lib-26033826</v>
          </cell>
        </row>
        <row r="4766">
          <cell r="C4766" t="str">
            <v>PSM-ZM202509250009-0029</v>
          </cell>
        </row>
        <row r="4766">
          <cell r="F4766" t="str">
            <v>HGC-Lib-26033827</v>
          </cell>
        </row>
        <row r="4767">
          <cell r="C4767" t="str">
            <v>PSM-ZM202509250009-0029</v>
          </cell>
        </row>
        <row r="4767">
          <cell r="F4767" t="str">
            <v>HGC-Lib-26033828</v>
          </cell>
        </row>
        <row r="4768">
          <cell r="C4768" t="str">
            <v>PSM-ZM202509250009-0029</v>
          </cell>
        </row>
        <row r="4768">
          <cell r="F4768" t="str">
            <v>HGC-Lib-26033829</v>
          </cell>
        </row>
        <row r="4769">
          <cell r="C4769" t="str">
            <v>PSM-ZM202509250009-0029</v>
          </cell>
        </row>
        <row r="4769">
          <cell r="F4769" t="str">
            <v>HGC-Lib-26033830</v>
          </cell>
        </row>
        <row r="4770">
          <cell r="C4770" t="str">
            <v>PSM-ZM202509250009-0029</v>
          </cell>
        </row>
        <row r="4770">
          <cell r="F4770" t="str">
            <v>HGC-Lib-26033831</v>
          </cell>
        </row>
        <row r="4771">
          <cell r="C4771" t="str">
            <v>PSM-ZM202509250009-0029</v>
          </cell>
        </row>
        <row r="4771">
          <cell r="F4771" t="str">
            <v>HGC-Lib-26033832</v>
          </cell>
        </row>
        <row r="4772">
          <cell r="C4772" t="str">
            <v>PSM-ZM202509250009-0029</v>
          </cell>
        </row>
        <row r="4772">
          <cell r="F4772" t="str">
            <v>HGC-Lib-26033833</v>
          </cell>
        </row>
        <row r="4773">
          <cell r="C4773" t="str">
            <v>PSM-ZM202509250009-0029</v>
          </cell>
        </row>
        <row r="4773">
          <cell r="F4773" t="str">
            <v>HGC-Lib-26033834</v>
          </cell>
        </row>
        <row r="4774">
          <cell r="C4774" t="str">
            <v>PSM-ZM202509250009-0029</v>
          </cell>
        </row>
        <row r="4774">
          <cell r="F4774" t="str">
            <v>HGC-Lib-26033835</v>
          </cell>
        </row>
        <row r="4775">
          <cell r="C4775" t="str">
            <v>PSM-ZM202509250009-0029</v>
          </cell>
        </row>
        <row r="4775">
          <cell r="F4775" t="str">
            <v>HGC-Lib-26033836</v>
          </cell>
        </row>
        <row r="4776">
          <cell r="C4776" t="str">
            <v>PSM-ZM202509250009-0029</v>
          </cell>
        </row>
        <row r="4776">
          <cell r="F4776" t="str">
            <v>HGC-Lib-26033837</v>
          </cell>
        </row>
        <row r="4777">
          <cell r="C4777" t="str">
            <v>PSM-ZM202509250009-0029</v>
          </cell>
        </row>
        <row r="4777">
          <cell r="F4777" t="str">
            <v>HGC-Lib-26033838</v>
          </cell>
        </row>
        <row r="4778">
          <cell r="C4778" t="str">
            <v>PSM-ZM202509250009-0029</v>
          </cell>
        </row>
        <row r="4778">
          <cell r="F4778" t="str">
            <v>HGC-Lib-26033839</v>
          </cell>
        </row>
        <row r="4779">
          <cell r="C4779" t="str">
            <v>PSM-ZM202509250009-0029</v>
          </cell>
        </row>
        <row r="4779">
          <cell r="F4779" t="str">
            <v>HGC-Lib-26033840</v>
          </cell>
        </row>
        <row r="4780">
          <cell r="C4780" t="str">
            <v>PSM-ZM202509250009-0029</v>
          </cell>
        </row>
        <row r="4780">
          <cell r="F4780" t="str">
            <v>HGC-Lib-26033841</v>
          </cell>
        </row>
        <row r="4781">
          <cell r="C4781" t="str">
            <v>PSM-ZM202509250009-0029</v>
          </cell>
        </row>
        <row r="4781">
          <cell r="F4781" t="str">
            <v>HGC-Lib-26033842</v>
          </cell>
        </row>
        <row r="4782">
          <cell r="C4782" t="str">
            <v>PSM-ZM202509250009-0029</v>
          </cell>
        </row>
        <row r="4782">
          <cell r="F4782" t="str">
            <v>HGC-Lib-26033843</v>
          </cell>
        </row>
        <row r="4783">
          <cell r="C4783" t="str">
            <v>PSM-ZM202509250009-0029</v>
          </cell>
        </row>
        <row r="4783">
          <cell r="F4783" t="str">
            <v>HGC-Lib-26033844</v>
          </cell>
        </row>
        <row r="4784">
          <cell r="C4784" t="str">
            <v>PSM-ZM202509250009-0029</v>
          </cell>
        </row>
        <row r="4784">
          <cell r="F4784" t="str">
            <v>HGC-Lib-26033845</v>
          </cell>
        </row>
        <row r="4785">
          <cell r="C4785" t="str">
            <v>PSM-ZM202509250009-0029</v>
          </cell>
        </row>
        <row r="4785">
          <cell r="F4785" t="str">
            <v>HGC-Lib-26033846</v>
          </cell>
        </row>
        <row r="4786">
          <cell r="C4786" t="str">
            <v>PSM-ZM202509250009-0029</v>
          </cell>
        </row>
        <row r="4786">
          <cell r="F4786" t="str">
            <v>HGC-Lib-26033847</v>
          </cell>
        </row>
        <row r="4787">
          <cell r="C4787" t="str">
            <v>PSM-ZM202509250009-0029</v>
          </cell>
        </row>
        <row r="4787">
          <cell r="F4787" t="str">
            <v>HGC-Lib-26033848</v>
          </cell>
        </row>
        <row r="4788">
          <cell r="C4788" t="str">
            <v>PSM-ZM202509250009-0029</v>
          </cell>
        </row>
        <row r="4788">
          <cell r="F4788" t="str">
            <v>HGC-Lib-26033849</v>
          </cell>
        </row>
        <row r="4789">
          <cell r="C4789" t="str">
            <v>PSM-ZM202509250009-0029</v>
          </cell>
        </row>
        <row r="4789">
          <cell r="F4789" t="str">
            <v>HGC-Lib-26033850</v>
          </cell>
        </row>
        <row r="4790">
          <cell r="C4790" t="str">
            <v>PSM-ZM202509120010-0057</v>
          </cell>
        </row>
        <row r="4790">
          <cell r="F4790" t="str">
            <v>HGC-POOL-26033856</v>
          </cell>
        </row>
        <row r="4791">
          <cell r="C4791" t="str">
            <v>HGC20250118001-0087</v>
          </cell>
        </row>
        <row r="4791">
          <cell r="F4791" t="str">
            <v>HGC-Lib-26033882</v>
          </cell>
        </row>
        <row r="4792">
          <cell r="C4792" t="str">
            <v>HGC20250118001-0087</v>
          </cell>
        </row>
        <row r="4792">
          <cell r="F4792" t="str">
            <v>HGC-Lib-26033883</v>
          </cell>
        </row>
        <row r="4793">
          <cell r="C4793" t="str">
            <v>PSM-ZM202508080010-0080</v>
          </cell>
        </row>
        <row r="4793">
          <cell r="F4793" t="str">
            <v>HGC-POOL-26033884</v>
          </cell>
        </row>
        <row r="4794">
          <cell r="C4794" t="str">
            <v>PSM-ZM202512160005-0121</v>
          </cell>
        </row>
        <row r="4794">
          <cell r="F4794" t="str">
            <v>HGC-Lib-26033885</v>
          </cell>
        </row>
        <row r="4795">
          <cell r="C4795" t="str">
            <v>PSM-ZM202512160005-0121</v>
          </cell>
        </row>
        <row r="4795">
          <cell r="F4795" t="str">
            <v>HGC-Lib-26033886</v>
          </cell>
        </row>
        <row r="4796">
          <cell r="C4796" t="str">
            <v>PSM-ZM202512160005-0121</v>
          </cell>
        </row>
        <row r="4796">
          <cell r="F4796" t="str">
            <v>HGC-Lib-26033887</v>
          </cell>
        </row>
        <row r="4797">
          <cell r="C4797" t="str">
            <v>PSM-ZM202512160005-0121</v>
          </cell>
        </row>
        <row r="4797">
          <cell r="F4797" t="str">
            <v>HGC-Lib-26033888</v>
          </cell>
        </row>
        <row r="4798">
          <cell r="C4798" t="str">
            <v>PSM-ZM202512160005-0121</v>
          </cell>
        </row>
        <row r="4798">
          <cell r="F4798" t="str">
            <v>HGC-Lib-26033889</v>
          </cell>
        </row>
        <row r="4799">
          <cell r="C4799" t="str">
            <v>PSM-ZM202512160005-0121</v>
          </cell>
        </row>
        <row r="4799">
          <cell r="F4799" t="str">
            <v>HGC-Lib-26033890</v>
          </cell>
        </row>
        <row r="4800">
          <cell r="C4800" t="str">
            <v>PSM-ZM202512160005-0121</v>
          </cell>
        </row>
        <row r="4800">
          <cell r="F4800" t="str">
            <v>HGC-Lib-26033891</v>
          </cell>
        </row>
        <row r="4801">
          <cell r="C4801" t="str">
            <v>PSM-ZM202512160005-0121</v>
          </cell>
        </row>
        <row r="4801">
          <cell r="F4801" t="str">
            <v>HGC-Lib-26033892</v>
          </cell>
        </row>
        <row r="4802">
          <cell r="C4802" t="str">
            <v>PSM-ZM202512160005-0121</v>
          </cell>
        </row>
        <row r="4802">
          <cell r="F4802" t="str">
            <v>HGC-Lib-26033893</v>
          </cell>
        </row>
        <row r="4803">
          <cell r="C4803" t="str">
            <v>PSM-ZM202512160005-0121</v>
          </cell>
        </row>
        <row r="4803">
          <cell r="F4803" t="str">
            <v>HGC-Lib-26033894</v>
          </cell>
        </row>
        <row r="4804">
          <cell r="C4804" t="str">
            <v>PSM-ZM202512160005-0121</v>
          </cell>
        </row>
        <row r="4804">
          <cell r="F4804" t="str">
            <v>HGC-Lib-26033895</v>
          </cell>
        </row>
        <row r="4805">
          <cell r="C4805" t="str">
            <v>PSM-ZM202512160005-0121</v>
          </cell>
        </row>
        <row r="4805">
          <cell r="F4805" t="str">
            <v>HGC-Lib-26033896</v>
          </cell>
        </row>
        <row r="4806">
          <cell r="C4806" t="str">
            <v>PSM-ZM202512160005-0121</v>
          </cell>
        </row>
        <row r="4806">
          <cell r="F4806" t="str">
            <v>HGC-Lib-26033897</v>
          </cell>
        </row>
        <row r="4807">
          <cell r="C4807" t="str">
            <v>PSM-ZM202512160005-0121</v>
          </cell>
        </row>
        <row r="4807">
          <cell r="F4807" t="str">
            <v>HGC-Lib-26033898</v>
          </cell>
        </row>
        <row r="4808">
          <cell r="C4808" t="str">
            <v>PSM-ZM202512160005-0121</v>
          </cell>
        </row>
        <row r="4808">
          <cell r="F4808" t="str">
            <v>HGC-Lib-26033899</v>
          </cell>
        </row>
        <row r="4809">
          <cell r="C4809" t="str">
            <v>PSM-ZM202512160005-0121</v>
          </cell>
        </row>
        <row r="4809">
          <cell r="F4809" t="str">
            <v>HGC-Lib-26033900</v>
          </cell>
        </row>
        <row r="4810">
          <cell r="C4810" t="str">
            <v>PSM-ZM202512160005-0121</v>
          </cell>
        </row>
        <row r="4810">
          <cell r="F4810" t="str">
            <v>HGC-Lib-26033901</v>
          </cell>
        </row>
        <row r="4811">
          <cell r="C4811" t="str">
            <v>PSM-ZM202512160005-0121</v>
          </cell>
        </row>
        <row r="4811">
          <cell r="F4811" t="str">
            <v>HGC-Lib-26033902</v>
          </cell>
        </row>
        <row r="4812">
          <cell r="C4812" t="str">
            <v>PSM-ZM202512160005-0121</v>
          </cell>
        </row>
        <row r="4812">
          <cell r="F4812" t="str">
            <v>HGC-Lib-26033903</v>
          </cell>
        </row>
        <row r="4813">
          <cell r="C4813" t="str">
            <v>PSM-ZM202512160005-0122</v>
          </cell>
        </row>
        <row r="4813">
          <cell r="F4813" t="str">
            <v>HGC-Lib-26033904</v>
          </cell>
        </row>
        <row r="4814">
          <cell r="C4814" t="str">
            <v>PSM-ZM202512160005-0122</v>
          </cell>
        </row>
        <row r="4814">
          <cell r="F4814" t="str">
            <v>HGC-Lib-26033905</v>
          </cell>
        </row>
        <row r="4815">
          <cell r="C4815" t="str">
            <v>PSM-ZM202512160005-0122</v>
          </cell>
        </row>
        <row r="4815">
          <cell r="F4815" t="str">
            <v>HGC-Lib-26033906</v>
          </cell>
        </row>
        <row r="4816">
          <cell r="C4816" t="str">
            <v>PSM-ZM202512160005-0122</v>
          </cell>
        </row>
        <row r="4816">
          <cell r="F4816" t="str">
            <v>HGC-Lib-26033907</v>
          </cell>
        </row>
        <row r="4817">
          <cell r="C4817" t="str">
            <v>PSM-ZM202512160005-0122</v>
          </cell>
        </row>
        <row r="4817">
          <cell r="F4817" t="str">
            <v>HGC-Lib-26033908</v>
          </cell>
        </row>
        <row r="4818">
          <cell r="C4818" t="str">
            <v>PSM-ZM202512160005-0122</v>
          </cell>
        </row>
        <row r="4818">
          <cell r="F4818" t="str">
            <v>HGC-Lib-26033909</v>
          </cell>
        </row>
        <row r="4819">
          <cell r="C4819" t="str">
            <v>PSM-ZM202603130009-0001</v>
          </cell>
        </row>
        <row r="4819">
          <cell r="F4819" t="str">
            <v>HGC-Lib-26033910</v>
          </cell>
        </row>
        <row r="4820">
          <cell r="C4820" t="str">
            <v>PSM-ZM202507280016-0055</v>
          </cell>
        </row>
        <row r="4820">
          <cell r="F4820" t="str">
            <v>HGC-Lib-26033914</v>
          </cell>
        </row>
        <row r="4821">
          <cell r="C4821" t="str">
            <v>PSM-ZM202507280016-0055</v>
          </cell>
        </row>
        <row r="4821">
          <cell r="F4821" t="str">
            <v>HGC-Lib-26033915</v>
          </cell>
        </row>
        <row r="4822">
          <cell r="C4822" t="str">
            <v>PSM-ZM202507280016-0055</v>
          </cell>
        </row>
        <row r="4822">
          <cell r="F4822" t="str">
            <v>HGC-Lib-26033916</v>
          </cell>
        </row>
        <row r="4823">
          <cell r="C4823" t="str">
            <v>PSM-ZM202507280016-0055</v>
          </cell>
        </row>
        <row r="4823">
          <cell r="F4823" t="str">
            <v>HGC-Lib-26033917</v>
          </cell>
        </row>
        <row r="4824">
          <cell r="C4824" t="str">
            <v>HGC20250313004-0133</v>
          </cell>
        </row>
        <row r="4824">
          <cell r="F4824" t="str">
            <v>HGC-Lib-26033942</v>
          </cell>
        </row>
        <row r="4825">
          <cell r="C4825" t="str">
            <v>HGC20250313004-0133</v>
          </cell>
        </row>
        <row r="4825">
          <cell r="F4825" t="str">
            <v>HGC-Lib-26033943</v>
          </cell>
        </row>
        <row r="4826">
          <cell r="C4826" t="str">
            <v>HGC20250313004-0133</v>
          </cell>
        </row>
        <row r="4826">
          <cell r="F4826" t="str">
            <v>HGC-Lib-26033944</v>
          </cell>
        </row>
        <row r="4827">
          <cell r="C4827" t="str">
            <v>HGC20250313004-0133</v>
          </cell>
        </row>
        <row r="4827">
          <cell r="F4827" t="str">
            <v>HGC-Lib-26033945</v>
          </cell>
        </row>
        <row r="4828">
          <cell r="C4828" t="str">
            <v>HGC20250313004-0133</v>
          </cell>
        </row>
        <row r="4828">
          <cell r="F4828" t="str">
            <v>HGC-Lib-26033946</v>
          </cell>
        </row>
        <row r="4829">
          <cell r="C4829" t="str">
            <v>HGC20250313004-0133</v>
          </cell>
        </row>
        <row r="4829">
          <cell r="F4829" t="str">
            <v>HGC-Lib-26033947</v>
          </cell>
        </row>
        <row r="4830">
          <cell r="C4830" t="str">
            <v>HGC20250313004-0133</v>
          </cell>
        </row>
        <row r="4830">
          <cell r="F4830" t="str">
            <v>HGC-Lib-26033948</v>
          </cell>
        </row>
        <row r="4831">
          <cell r="C4831" t="str">
            <v>HGC20250313004-0133</v>
          </cell>
        </row>
        <row r="4831">
          <cell r="F4831" t="str">
            <v>HGC-Lib-26033949</v>
          </cell>
        </row>
        <row r="4832">
          <cell r="C4832" t="str">
            <v>HGC20250313004-0133</v>
          </cell>
        </row>
        <row r="4832">
          <cell r="F4832" t="str">
            <v>HGC-Lib-26033950</v>
          </cell>
        </row>
        <row r="4833">
          <cell r="C4833" t="str">
            <v>PSM-ZM202601210011-0054</v>
          </cell>
        </row>
        <row r="4833">
          <cell r="F4833" t="str">
            <v>HGC-Lib-26034093</v>
          </cell>
        </row>
        <row r="4834">
          <cell r="C4834" t="str">
            <v>PSM-ZM202601210011-0054</v>
          </cell>
        </row>
        <row r="4834">
          <cell r="F4834" t="str">
            <v>HGC-POOL-26034094</v>
          </cell>
        </row>
        <row r="4835">
          <cell r="C4835" t="str">
            <v>PSM-ZM202601210011-0054</v>
          </cell>
        </row>
        <row r="4835">
          <cell r="F4835" t="str">
            <v>HGC-POOL-26034095</v>
          </cell>
        </row>
        <row r="4836">
          <cell r="C4836" t="str">
            <v>PSM-ZM202601210011-0055</v>
          </cell>
        </row>
        <row r="4836">
          <cell r="F4836" t="str">
            <v>HGC-Lib-26034096</v>
          </cell>
        </row>
        <row r="4837">
          <cell r="C4837" t="str">
            <v>PSM-ZM202601210011-0055</v>
          </cell>
        </row>
        <row r="4837">
          <cell r="F4837" t="str">
            <v>HGC-Lib-26034097</v>
          </cell>
        </row>
        <row r="4838">
          <cell r="C4838" t="str">
            <v>PSM-ZM202601210011-0055</v>
          </cell>
        </row>
        <row r="4838">
          <cell r="F4838" t="str">
            <v>HGC-Lib-26034098</v>
          </cell>
        </row>
        <row r="4839">
          <cell r="C4839" t="str">
            <v>PSM-ZM202601210011-0055</v>
          </cell>
        </row>
        <row r="4839">
          <cell r="F4839" t="str">
            <v>HGC-Lib-26034099</v>
          </cell>
        </row>
        <row r="4840">
          <cell r="C4840" t="str">
            <v>PSM-ZM202601210011-0055</v>
          </cell>
        </row>
        <row r="4840">
          <cell r="F4840" t="str">
            <v>HGC-Lib-26034100</v>
          </cell>
        </row>
        <row r="4841">
          <cell r="C4841" t="str">
            <v>PSM-ZM202601210011-0055</v>
          </cell>
        </row>
        <row r="4841">
          <cell r="F4841" t="str">
            <v>HGC-Lib-26034101</v>
          </cell>
        </row>
        <row r="4842">
          <cell r="C4842" t="str">
            <v>PSM-ZM202601210011-0055</v>
          </cell>
        </row>
        <row r="4842">
          <cell r="F4842" t="str">
            <v>HGC-Lib-26034102</v>
          </cell>
        </row>
        <row r="4843">
          <cell r="C4843" t="str">
            <v>PSM-ZM202601210011-0055</v>
          </cell>
        </row>
        <row r="4843">
          <cell r="F4843" t="str">
            <v>HGC-Lib-26034103</v>
          </cell>
        </row>
        <row r="4844">
          <cell r="C4844" t="str">
            <v>PSM-ZM202601210011-0055</v>
          </cell>
        </row>
        <row r="4844">
          <cell r="F4844" t="str">
            <v>HGC-Lib-26034104</v>
          </cell>
        </row>
        <row r="4845">
          <cell r="C4845" t="str">
            <v>PSM-ZM202601210011-0055</v>
          </cell>
        </row>
        <row r="4845">
          <cell r="F4845" t="str">
            <v>HGC-Lib-26034105</v>
          </cell>
        </row>
        <row r="4846">
          <cell r="C4846" t="str">
            <v>PSM-ZM202601210011-0055</v>
          </cell>
        </row>
        <row r="4846">
          <cell r="F4846" t="str">
            <v>HGC-Lib-26034106</v>
          </cell>
        </row>
        <row r="4847">
          <cell r="C4847" t="str">
            <v>PSM-ZM202601210011-0055</v>
          </cell>
        </row>
        <row r="4847">
          <cell r="F4847" t="str">
            <v>HGC-Lib-26034107</v>
          </cell>
        </row>
        <row r="4848">
          <cell r="C4848" t="str">
            <v>PSM-ZM202601210011-0056</v>
          </cell>
        </row>
        <row r="4848">
          <cell r="F4848" t="str">
            <v>HGC-Lib-26034108</v>
          </cell>
        </row>
        <row r="4849">
          <cell r="C4849" t="str">
            <v>PSM-ZM202601210011-0056</v>
          </cell>
        </row>
        <row r="4849">
          <cell r="F4849" t="str">
            <v>HGC-Lib-26034109</v>
          </cell>
        </row>
        <row r="4850">
          <cell r="C4850" t="str">
            <v>PSM-ZM202601210011-0056</v>
          </cell>
        </row>
        <row r="4850">
          <cell r="F4850" t="str">
            <v>HGC-Lib-26034110</v>
          </cell>
        </row>
        <row r="4851">
          <cell r="C4851" t="str">
            <v>PSM-ZM202601210011-0056</v>
          </cell>
        </row>
        <row r="4851">
          <cell r="F4851" t="str">
            <v>HGC-Lib-26034111</v>
          </cell>
        </row>
        <row r="4852">
          <cell r="C4852" t="str">
            <v>PSM-ZM202601210011-0056</v>
          </cell>
        </row>
        <row r="4852">
          <cell r="F4852" t="str">
            <v>HGC-Lib-26034112</v>
          </cell>
        </row>
        <row r="4853">
          <cell r="C4853" t="str">
            <v>PSM-ZM202601210011-0056</v>
          </cell>
        </row>
        <row r="4853">
          <cell r="F4853" t="str">
            <v>HGC-Lib-26034113</v>
          </cell>
        </row>
        <row r="4854">
          <cell r="C4854" t="str">
            <v>PSM-ZM202601210011-0056</v>
          </cell>
        </row>
        <row r="4854">
          <cell r="F4854" t="str">
            <v>HGC-Lib-26034114</v>
          </cell>
        </row>
        <row r="4855">
          <cell r="C4855" t="str">
            <v>PSM-ZM202601210011-0056</v>
          </cell>
        </row>
        <row r="4855">
          <cell r="F4855" t="str">
            <v>HGC-Lib-26034115</v>
          </cell>
        </row>
        <row r="4856">
          <cell r="C4856" t="str">
            <v>PSM-ZM202601210011-0056</v>
          </cell>
        </row>
        <row r="4856">
          <cell r="F4856" t="str">
            <v>HGC-Lib-26034116</v>
          </cell>
        </row>
        <row r="4857">
          <cell r="C4857" t="str">
            <v>PSM-ZM202601210011-0056</v>
          </cell>
        </row>
        <row r="4857">
          <cell r="F4857" t="str">
            <v>HGC-Lib-26034117</v>
          </cell>
        </row>
        <row r="4858">
          <cell r="C4858" t="str">
            <v>PSM-ZM202601210011-0056</v>
          </cell>
        </row>
        <row r="4858">
          <cell r="F4858" t="str">
            <v>HGC-Lib-26034118</v>
          </cell>
        </row>
        <row r="4859">
          <cell r="C4859" t="str">
            <v>PSM-ZM202601210011-0056</v>
          </cell>
        </row>
        <row r="4859">
          <cell r="F4859" t="str">
            <v>HGC-Lib-26034119</v>
          </cell>
        </row>
        <row r="4860">
          <cell r="C4860" t="str">
            <v>PSM-ZM202601210011-0056</v>
          </cell>
        </row>
        <row r="4860">
          <cell r="F4860" t="str">
            <v>HGC-Lib-26034120</v>
          </cell>
        </row>
        <row r="4861">
          <cell r="C4861" t="str">
            <v>PSM-ZM202601210011-0056</v>
          </cell>
        </row>
        <row r="4861">
          <cell r="F4861" t="str">
            <v>HGC-Lib-26034121</v>
          </cell>
        </row>
        <row r="4862">
          <cell r="C4862" t="str">
            <v>PSM-ZM202601210011-0056</v>
          </cell>
        </row>
        <row r="4862">
          <cell r="F4862" t="str">
            <v>HGC-Lib-26034122</v>
          </cell>
        </row>
        <row r="4863">
          <cell r="C4863" t="str">
            <v>HGC20250415002-0047</v>
          </cell>
        </row>
        <row r="4863">
          <cell r="F4863" t="str">
            <v>HGC-Lib-26034123</v>
          </cell>
        </row>
        <row r="4864">
          <cell r="C4864" t="str">
            <v>HGC20250415002-0047</v>
          </cell>
        </row>
        <row r="4864">
          <cell r="F4864" t="str">
            <v>HGC-Lib-26034124</v>
          </cell>
        </row>
        <row r="4865">
          <cell r="C4865" t="str">
            <v>HGC20250415002-0047</v>
          </cell>
        </row>
        <row r="4865">
          <cell r="F4865" t="str">
            <v>HGC-Lib-26034125</v>
          </cell>
        </row>
        <row r="4866">
          <cell r="C4866" t="str">
            <v>PSM-ZM202603040010-0006</v>
          </cell>
        </row>
        <row r="4866">
          <cell r="F4866" t="str">
            <v>HGC-POOL-26033951</v>
          </cell>
        </row>
        <row r="4867">
          <cell r="C4867" t="str">
            <v>PSM-ZM202603040010-0006</v>
          </cell>
        </row>
        <row r="4867">
          <cell r="F4867" t="str">
            <v>HGC-POOL-26033952</v>
          </cell>
        </row>
        <row r="4868">
          <cell r="C4868" t="str">
            <v>PSM-ZM202603040010-0006</v>
          </cell>
        </row>
        <row r="4868">
          <cell r="F4868" t="str">
            <v>HGC-POOL-26033953</v>
          </cell>
        </row>
        <row r="4869">
          <cell r="C4869" t="str">
            <v>PSM-ZM202603040010-0006</v>
          </cell>
        </row>
        <row r="4869">
          <cell r="F4869" t="str">
            <v>HGC-POOL-26033954</v>
          </cell>
        </row>
        <row r="4870">
          <cell r="C4870" t="str">
            <v>PSM-ZM202603040010-0006</v>
          </cell>
        </row>
        <row r="4870">
          <cell r="F4870" t="str">
            <v>HGC-POOL-26033955</v>
          </cell>
        </row>
        <row r="4871">
          <cell r="C4871" t="str">
            <v>PSM-ZM202603040010-0006</v>
          </cell>
        </row>
        <row r="4871">
          <cell r="F4871" t="str">
            <v>HGC-POOL-26033956</v>
          </cell>
        </row>
        <row r="4872">
          <cell r="C4872" t="str">
            <v>PSM-ZM202603040010-0006</v>
          </cell>
        </row>
        <row r="4872">
          <cell r="F4872" t="str">
            <v>HGC-POOL-26033957</v>
          </cell>
        </row>
        <row r="4873">
          <cell r="C4873" t="str">
            <v>PSM-ZM202603040010-0006</v>
          </cell>
        </row>
        <row r="4873">
          <cell r="F4873" t="str">
            <v>HGC-POOL-26033958</v>
          </cell>
        </row>
        <row r="4874">
          <cell r="C4874" t="str">
            <v>PSM-ZM202603040010-0006</v>
          </cell>
        </row>
        <row r="4874">
          <cell r="F4874" t="str">
            <v>HGC-POOL-26033959</v>
          </cell>
        </row>
        <row r="4875">
          <cell r="C4875" t="str">
            <v>PSM-ZM202603040010-0006</v>
          </cell>
        </row>
        <row r="4875">
          <cell r="F4875" t="str">
            <v>HGC-POOL-26033960</v>
          </cell>
        </row>
        <row r="4876">
          <cell r="C4876" t="str">
            <v>PSM-ZM202603040010-0006</v>
          </cell>
        </row>
        <row r="4876">
          <cell r="F4876" t="str">
            <v>HGC-POOL-26033961</v>
          </cell>
        </row>
        <row r="4877">
          <cell r="C4877" t="str">
            <v>HGC20250118001-0088</v>
          </cell>
        </row>
        <row r="4877">
          <cell r="F4877" t="str">
            <v>HGC-POOL-26034222</v>
          </cell>
        </row>
        <row r="4878">
          <cell r="C4878" t="str">
            <v>PSM-ZM202508060010-0157</v>
          </cell>
        </row>
        <row r="4878">
          <cell r="F4878" t="str">
            <v>HGC-Lib-26030438</v>
          </cell>
        </row>
        <row r="4879">
          <cell r="C4879" t="str">
            <v>PSM-ZM202511060005-0045</v>
          </cell>
        </row>
        <row r="4879">
          <cell r="F4879" t="str">
            <v>HGC-POOL-26034231</v>
          </cell>
        </row>
        <row r="4880">
          <cell r="C4880" t="str">
            <v>PSM-ZM202509250009-0030</v>
          </cell>
        </row>
        <row r="4880">
          <cell r="F4880" t="str">
            <v>HGC-Lib-26034284</v>
          </cell>
        </row>
        <row r="4881">
          <cell r="C4881" t="str">
            <v>PSM-ZM202509250009-0030</v>
          </cell>
        </row>
        <row r="4881">
          <cell r="F4881" t="str">
            <v>HGC-Lib-26034285</v>
          </cell>
        </row>
        <row r="4882">
          <cell r="C4882" t="str">
            <v>PSM-ZM202601220002-0021</v>
          </cell>
        </row>
        <row r="4882">
          <cell r="F4882" t="str">
            <v>HGC-Lib-26034232</v>
          </cell>
        </row>
        <row r="4883">
          <cell r="C4883" t="str">
            <v>PSM-ZM202601220002-0021</v>
          </cell>
        </row>
        <row r="4883">
          <cell r="F4883" t="str">
            <v>HGC-Lib-26034233</v>
          </cell>
        </row>
        <row r="4884">
          <cell r="C4884" t="str">
            <v>PSM-ZM202601220002-0021</v>
          </cell>
        </row>
        <row r="4884">
          <cell r="F4884" t="str">
            <v>HGC-Lib-26034234</v>
          </cell>
        </row>
        <row r="4885">
          <cell r="C4885" t="str">
            <v>PSM-ZM202601220002-0021</v>
          </cell>
        </row>
        <row r="4885">
          <cell r="F4885" t="str">
            <v>HGC-Lib-26034235</v>
          </cell>
        </row>
        <row r="4886">
          <cell r="C4886" t="str">
            <v>HGC20250306005-0624</v>
          </cell>
        </row>
        <row r="4886">
          <cell r="F4886" t="str">
            <v>HGC-Lib-26034126</v>
          </cell>
        </row>
        <row r="4887">
          <cell r="C4887" t="str">
            <v>HGC20250306005-0624</v>
          </cell>
        </row>
        <row r="4887">
          <cell r="F4887" t="str">
            <v>HGC-Lib-26034127</v>
          </cell>
        </row>
        <row r="4888">
          <cell r="C4888" t="str">
            <v>HGC20250306005-0624</v>
          </cell>
        </row>
        <row r="4888">
          <cell r="F4888" t="str">
            <v>HGC-Lib-26034128</v>
          </cell>
        </row>
        <row r="4889">
          <cell r="C4889" t="str">
            <v>HGC20250306005-0625</v>
          </cell>
        </row>
        <row r="4889">
          <cell r="F4889" t="str">
            <v>HGC-Lib-26034129</v>
          </cell>
        </row>
        <row r="4890">
          <cell r="C4890" t="str">
            <v>HGC20250306005-0625</v>
          </cell>
        </row>
        <row r="4890">
          <cell r="F4890" t="str">
            <v>HGC-Lib-26034130</v>
          </cell>
        </row>
        <row r="4891">
          <cell r="C4891" t="str">
            <v>HGC20250306005-0625</v>
          </cell>
        </row>
        <row r="4891">
          <cell r="F4891" t="str">
            <v>HGC-Lib-26034131</v>
          </cell>
        </row>
        <row r="4892">
          <cell r="C4892" t="str">
            <v>HGC20250306005-0625</v>
          </cell>
        </row>
        <row r="4892">
          <cell r="F4892" t="str">
            <v>HGC-Lib-26034132</v>
          </cell>
        </row>
        <row r="4893">
          <cell r="C4893" t="str">
            <v>HGC20250306005-0625</v>
          </cell>
        </row>
        <row r="4893">
          <cell r="F4893" t="str">
            <v>HGC-Lib-26034133</v>
          </cell>
        </row>
        <row r="4894">
          <cell r="C4894" t="str">
            <v>HGC20250306005-0625</v>
          </cell>
        </row>
        <row r="4894">
          <cell r="F4894" t="str">
            <v>HGC-Lib-26034134</v>
          </cell>
        </row>
        <row r="4895">
          <cell r="C4895" t="str">
            <v>HGC20250306005-0625</v>
          </cell>
        </row>
        <row r="4895">
          <cell r="F4895" t="str">
            <v>HGC-Lib-26034135</v>
          </cell>
        </row>
        <row r="4896">
          <cell r="C4896" t="str">
            <v>HGC20250306005-0625</v>
          </cell>
        </row>
        <row r="4896">
          <cell r="F4896" t="str">
            <v>HGC-Lib-26034136</v>
          </cell>
        </row>
        <row r="4897">
          <cell r="C4897" t="str">
            <v>HGC20250306005-0625</v>
          </cell>
        </row>
        <row r="4897">
          <cell r="F4897" t="str">
            <v>HGC-Lib-26034137</v>
          </cell>
        </row>
        <row r="4898">
          <cell r="C4898" t="str">
            <v>HGC20250306005-0625</v>
          </cell>
        </row>
        <row r="4898">
          <cell r="F4898" t="str">
            <v>HGC-Lib-26034138</v>
          </cell>
        </row>
        <row r="4899">
          <cell r="C4899" t="str">
            <v>HGC20250306005-0626</v>
          </cell>
        </row>
        <row r="4899">
          <cell r="F4899" t="str">
            <v>HGC-Lib-26034139</v>
          </cell>
        </row>
        <row r="4900">
          <cell r="C4900" t="str">
            <v>HGC20250306005-0626</v>
          </cell>
        </row>
        <row r="4900">
          <cell r="F4900" t="str">
            <v>HGC-Lib-26034140</v>
          </cell>
        </row>
        <row r="4901">
          <cell r="C4901" t="str">
            <v>HGC20250306005-0626</v>
          </cell>
        </row>
        <row r="4901">
          <cell r="F4901" t="str">
            <v>HGC-Lib-26034141</v>
          </cell>
        </row>
        <row r="4902">
          <cell r="C4902" t="str">
            <v>HGC20250306005-0626</v>
          </cell>
        </row>
        <row r="4902">
          <cell r="F4902" t="str">
            <v>HGC-Lib-26034142</v>
          </cell>
        </row>
        <row r="4903">
          <cell r="C4903" t="str">
            <v>HGC20250306005-0626</v>
          </cell>
        </row>
        <row r="4903">
          <cell r="F4903" t="str">
            <v>HGC-Lib-26034143</v>
          </cell>
        </row>
        <row r="4904">
          <cell r="C4904" t="str">
            <v>HGC20250306005-0626</v>
          </cell>
        </row>
        <row r="4904">
          <cell r="F4904" t="str">
            <v>HGC-Lib-26034144</v>
          </cell>
        </row>
        <row r="4905">
          <cell r="C4905" t="str">
            <v>HGC20250306005-0626</v>
          </cell>
        </row>
        <row r="4905">
          <cell r="F4905" t="str">
            <v>HGC-Lib-26034145</v>
          </cell>
        </row>
        <row r="4906">
          <cell r="C4906" t="str">
            <v>HGC20250306005-0626</v>
          </cell>
        </row>
        <row r="4906">
          <cell r="F4906" t="str">
            <v>HGC-Lib-26034146</v>
          </cell>
        </row>
        <row r="4907">
          <cell r="C4907" t="str">
            <v>HGC20250306005-0626</v>
          </cell>
        </row>
        <row r="4907">
          <cell r="F4907" t="str">
            <v>HGC-Lib-26034147</v>
          </cell>
        </row>
        <row r="4908">
          <cell r="C4908" t="str">
            <v>HGC20250306005-0626</v>
          </cell>
        </row>
        <row r="4908">
          <cell r="F4908" t="str">
            <v>HGC-Lib-26034148</v>
          </cell>
        </row>
        <row r="4909">
          <cell r="C4909" t="str">
            <v>HGC20250306005-0626</v>
          </cell>
        </row>
        <row r="4909">
          <cell r="F4909" t="str">
            <v>HGC-Lib-26034149</v>
          </cell>
        </row>
        <row r="4910">
          <cell r="C4910" t="str">
            <v>HGC20250306005-0626</v>
          </cell>
        </row>
        <row r="4910">
          <cell r="F4910" t="str">
            <v>HGC-Lib-26034150</v>
          </cell>
        </row>
        <row r="4911">
          <cell r="C4911" t="str">
            <v>HGC20250306005-0626</v>
          </cell>
        </row>
        <row r="4911">
          <cell r="F4911" t="str">
            <v>HGC-Lib-26034151</v>
          </cell>
        </row>
        <row r="4912">
          <cell r="C4912" t="str">
            <v>HGC20250306005-0626</v>
          </cell>
        </row>
        <row r="4912">
          <cell r="F4912" t="str">
            <v>HGC-Lib-26034152</v>
          </cell>
        </row>
        <row r="4913">
          <cell r="C4913" t="str">
            <v>HGC20250306005-0626</v>
          </cell>
        </row>
        <row r="4913">
          <cell r="F4913" t="str">
            <v>HGC-Lib-26034153</v>
          </cell>
        </row>
        <row r="4914">
          <cell r="C4914" t="str">
            <v>HGC20250306005-0626</v>
          </cell>
        </row>
        <row r="4914">
          <cell r="F4914" t="str">
            <v>HGC-Lib-26034154</v>
          </cell>
        </row>
        <row r="4915">
          <cell r="C4915" t="str">
            <v>HGC20250306005-0626</v>
          </cell>
        </row>
        <row r="4915">
          <cell r="F4915" t="str">
            <v>HGC-Lib-26034155</v>
          </cell>
        </row>
        <row r="4916">
          <cell r="C4916" t="str">
            <v>HGC20250306005-0626</v>
          </cell>
        </row>
        <row r="4916">
          <cell r="F4916" t="str">
            <v>HGC-Lib-26034156</v>
          </cell>
        </row>
        <row r="4917">
          <cell r="C4917" t="str">
            <v>HGC20250306005-0626</v>
          </cell>
        </row>
        <row r="4917">
          <cell r="F4917" t="str">
            <v>HGC-Lib-26034157</v>
          </cell>
        </row>
        <row r="4918">
          <cell r="C4918" t="str">
            <v>HGC20250306005-0626</v>
          </cell>
        </row>
        <row r="4918">
          <cell r="F4918" t="str">
            <v>HGC-Lib-26034158</v>
          </cell>
        </row>
        <row r="4919">
          <cell r="C4919" t="str">
            <v>HGC20250306005-0626</v>
          </cell>
        </row>
        <row r="4919">
          <cell r="F4919" t="str">
            <v>HGC-Lib-26034159</v>
          </cell>
        </row>
        <row r="4920">
          <cell r="C4920" t="str">
            <v>HGC20250306005-0626</v>
          </cell>
        </row>
        <row r="4920">
          <cell r="F4920" t="str">
            <v>HGC-Lib-26034160</v>
          </cell>
        </row>
        <row r="4921">
          <cell r="C4921" t="str">
            <v>HGC20250306005-0626</v>
          </cell>
        </row>
        <row r="4921">
          <cell r="F4921" t="str">
            <v>HGC-Lib-26034161</v>
          </cell>
        </row>
        <row r="4922">
          <cell r="C4922" t="str">
            <v>HGC20250306005-0626</v>
          </cell>
        </row>
        <row r="4922">
          <cell r="F4922" t="str">
            <v>HGC-Lib-26034162</v>
          </cell>
        </row>
        <row r="4923">
          <cell r="C4923" t="str">
            <v>HGC20250306005-0626</v>
          </cell>
        </row>
        <row r="4923">
          <cell r="F4923" t="str">
            <v>HGC-Lib-26034163</v>
          </cell>
        </row>
        <row r="4924">
          <cell r="C4924" t="str">
            <v>HGC20250306005-0626</v>
          </cell>
        </row>
        <row r="4924">
          <cell r="F4924" t="str">
            <v>HGC-Lib-26034164</v>
          </cell>
        </row>
        <row r="4925">
          <cell r="C4925" t="str">
            <v>HGC20250306005-0626</v>
          </cell>
        </row>
        <row r="4925">
          <cell r="F4925" t="str">
            <v>HGC-Lib-26034165</v>
          </cell>
        </row>
        <row r="4926">
          <cell r="C4926" t="str">
            <v>HGC20250306005-0626</v>
          </cell>
        </row>
        <row r="4926">
          <cell r="F4926" t="str">
            <v>HGC-Lib-26034166</v>
          </cell>
        </row>
        <row r="4927">
          <cell r="C4927" t="str">
            <v>HGC20250306005-0626</v>
          </cell>
        </row>
        <row r="4927">
          <cell r="F4927" t="str">
            <v>HGC-Lib-26034167</v>
          </cell>
        </row>
        <row r="4928">
          <cell r="C4928" t="str">
            <v>HGC20250306005-0626</v>
          </cell>
        </row>
        <row r="4928">
          <cell r="F4928" t="str">
            <v>HGC-Lib-26034168</v>
          </cell>
        </row>
        <row r="4929">
          <cell r="C4929" t="str">
            <v>HGC20250306005-0626</v>
          </cell>
        </row>
        <row r="4929">
          <cell r="F4929" t="str">
            <v>HGC-Lib-26034169</v>
          </cell>
        </row>
        <row r="4930">
          <cell r="C4930" t="str">
            <v>HGC20250306005-0626</v>
          </cell>
        </row>
        <row r="4930">
          <cell r="F4930" t="str">
            <v>HGC-Lib-26034170</v>
          </cell>
        </row>
        <row r="4931">
          <cell r="C4931" t="str">
            <v>HGC20250306005-0627</v>
          </cell>
        </row>
        <row r="4931">
          <cell r="F4931" t="str">
            <v>HGC-Lib-26034171</v>
          </cell>
        </row>
        <row r="4932">
          <cell r="C4932" t="str">
            <v>HGC20250306005-0627</v>
          </cell>
        </row>
        <row r="4932">
          <cell r="F4932" t="str">
            <v>HGC-Lib-26034172</v>
          </cell>
        </row>
        <row r="4933">
          <cell r="C4933" t="str">
            <v>HGC20250306005-0627</v>
          </cell>
        </row>
        <row r="4933">
          <cell r="F4933" t="str">
            <v>HGC-Lib-26034173</v>
          </cell>
        </row>
        <row r="4934">
          <cell r="C4934" t="str">
            <v>HGC20250306005-0627</v>
          </cell>
        </row>
        <row r="4934">
          <cell r="F4934" t="str">
            <v>HGC-Lib-26034174</v>
          </cell>
        </row>
        <row r="4935">
          <cell r="C4935" t="str">
            <v>HGC20250306005-0627</v>
          </cell>
        </row>
        <row r="4935">
          <cell r="F4935" t="str">
            <v>HGC-Lib-26034175</v>
          </cell>
        </row>
        <row r="4936">
          <cell r="C4936" t="str">
            <v>HGC20250306005-0627</v>
          </cell>
        </row>
        <row r="4936">
          <cell r="F4936" t="str">
            <v>HGC-Lib-26034176</v>
          </cell>
        </row>
        <row r="4937">
          <cell r="C4937" t="str">
            <v>HGC20250306005-0627</v>
          </cell>
        </row>
        <row r="4937">
          <cell r="F4937" t="str">
            <v>HGC-Lib-26034177</v>
          </cell>
        </row>
        <row r="4938">
          <cell r="C4938" t="str">
            <v>HGC20250306005-0627</v>
          </cell>
        </row>
        <row r="4938">
          <cell r="F4938" t="str">
            <v>HGC-Lib-26034178</v>
          </cell>
        </row>
        <row r="4939">
          <cell r="C4939" t="str">
            <v>HGC20250306005-0627</v>
          </cell>
        </row>
        <row r="4939">
          <cell r="F4939" t="str">
            <v>HGC-Lib-26034179</v>
          </cell>
        </row>
        <row r="4940">
          <cell r="C4940" t="str">
            <v>HGC20250306005-0627</v>
          </cell>
        </row>
        <row r="4940">
          <cell r="F4940" t="str">
            <v>HGC-Lib-26034180</v>
          </cell>
        </row>
        <row r="4941">
          <cell r="C4941" t="str">
            <v>HGC20250306005-0627</v>
          </cell>
        </row>
        <row r="4941">
          <cell r="F4941" t="str">
            <v>HGC-Lib-26034181</v>
          </cell>
        </row>
        <row r="4942">
          <cell r="C4942" t="str">
            <v>HGC20250306005-0628</v>
          </cell>
        </row>
        <row r="4942">
          <cell r="F4942" t="str">
            <v>HGC-Lib-26034182</v>
          </cell>
        </row>
        <row r="4943">
          <cell r="C4943" t="str">
            <v>HGC20250306005-0628</v>
          </cell>
        </row>
        <row r="4943">
          <cell r="F4943" t="str">
            <v>HGC-Lib-26034183</v>
          </cell>
        </row>
        <row r="4944">
          <cell r="C4944" t="str">
            <v>HGC20250306005-0628</v>
          </cell>
        </row>
        <row r="4944">
          <cell r="F4944" t="str">
            <v>HGC-Lib-26034184</v>
          </cell>
        </row>
        <row r="4945">
          <cell r="C4945" t="str">
            <v>HGC20250306005-0628</v>
          </cell>
        </row>
        <row r="4945">
          <cell r="F4945" t="str">
            <v>HGC-Lib-26034185</v>
          </cell>
        </row>
        <row r="4946">
          <cell r="C4946" t="str">
            <v>HGC20250306005-0628</v>
          </cell>
        </row>
        <row r="4946">
          <cell r="F4946" t="str">
            <v>HGC-Lib-26034186</v>
          </cell>
        </row>
        <row r="4947">
          <cell r="C4947" t="str">
            <v>HGC20250306005-0628</v>
          </cell>
        </row>
        <row r="4947">
          <cell r="F4947" t="str">
            <v>HGC-Lib-26034187</v>
          </cell>
        </row>
        <row r="4948">
          <cell r="C4948" t="str">
            <v>PSM-ZM202601210011-0057</v>
          </cell>
        </row>
        <row r="4948">
          <cell r="F4948" t="str">
            <v>HGC-POOL-26034194</v>
          </cell>
        </row>
        <row r="4949">
          <cell r="C4949" t="str">
            <v>PSM-ZM202507210073-0010</v>
          </cell>
        </row>
        <row r="4949">
          <cell r="F4949" t="str">
            <v>HGC-Lib-26034199</v>
          </cell>
        </row>
        <row r="4950">
          <cell r="C4950" t="str">
            <v>PSM-ZM202507210073-0010</v>
          </cell>
        </row>
        <row r="4950">
          <cell r="F4950" t="str">
            <v>HGC-Lib-26034200</v>
          </cell>
        </row>
        <row r="4951">
          <cell r="C4951" t="str">
            <v>HGC20250306005-0623</v>
          </cell>
        </row>
        <row r="4951">
          <cell r="F4951" t="str">
            <v>HGC-Lib-26034201</v>
          </cell>
        </row>
        <row r="4952">
          <cell r="C4952" t="str">
            <v>HGC20250306005-0623</v>
          </cell>
        </row>
        <row r="4952">
          <cell r="F4952" t="str">
            <v>HGC-Lib-26034202</v>
          </cell>
        </row>
        <row r="4953">
          <cell r="C4953" t="str">
            <v>HGC20250306005-0623</v>
          </cell>
        </row>
        <row r="4953">
          <cell r="F4953" t="str">
            <v>HGC-Lib-26034203</v>
          </cell>
        </row>
        <row r="4954">
          <cell r="C4954" t="str">
            <v>PSM-ZM202508180015-0108</v>
          </cell>
        </row>
        <row r="4954">
          <cell r="F4954" t="str">
            <v>HGC-Lib-26034204</v>
          </cell>
        </row>
        <row r="4955">
          <cell r="C4955" t="str">
            <v>PSM-ZM202508180015-0108</v>
          </cell>
        </row>
        <row r="4955">
          <cell r="F4955" t="str">
            <v>HGC-Lib-26034205</v>
          </cell>
        </row>
        <row r="4956">
          <cell r="C4956" t="str">
            <v>PSM-ZM202508180015-0108</v>
          </cell>
        </row>
        <row r="4956">
          <cell r="F4956" t="str">
            <v>HGC-Lib-26034206</v>
          </cell>
        </row>
        <row r="4957">
          <cell r="C4957" t="str">
            <v>PSM-ZM202508180015-0108</v>
          </cell>
        </row>
        <row r="4957">
          <cell r="F4957" t="str">
            <v>HGC-Lib-26034207</v>
          </cell>
        </row>
        <row r="4958">
          <cell r="C4958" t="str">
            <v>PSM-ZM202508180015-0108</v>
          </cell>
        </row>
        <row r="4958">
          <cell r="F4958" t="str">
            <v>HGC-Lib-26034208</v>
          </cell>
        </row>
        <row r="4959">
          <cell r="C4959" t="str">
            <v>PSM-ZM202508180015-0109</v>
          </cell>
        </row>
        <row r="4959">
          <cell r="F4959" t="str">
            <v>HGC-Lib-26034209</v>
          </cell>
        </row>
        <row r="4960">
          <cell r="C4960" t="str">
            <v>PSM-ZM202508180015-0109</v>
          </cell>
        </row>
        <row r="4960">
          <cell r="F4960" t="str">
            <v>HGC-Lib-26034210</v>
          </cell>
        </row>
        <row r="4961">
          <cell r="C4961" t="str">
            <v>PSM-ZM202508180015-0109</v>
          </cell>
        </row>
        <row r="4961">
          <cell r="F4961" t="str">
            <v>HGC-Lib-26034211</v>
          </cell>
        </row>
        <row r="4962">
          <cell r="C4962" t="str">
            <v>PSM-ZM202508180015-0109</v>
          </cell>
        </row>
        <row r="4962">
          <cell r="F4962" t="str">
            <v>HGC-Lib-26034212</v>
          </cell>
        </row>
        <row r="4963">
          <cell r="C4963" t="str">
            <v>PSM-ZM202508180015-0109</v>
          </cell>
        </row>
        <row r="4963">
          <cell r="F4963" t="str">
            <v>HGC-Lib-26034213</v>
          </cell>
        </row>
        <row r="4964">
          <cell r="C4964" t="str">
            <v>PSM-ZM202508180015-0109</v>
          </cell>
        </row>
        <row r="4964">
          <cell r="F4964" t="str">
            <v>HGC-Lib-26034214</v>
          </cell>
        </row>
        <row r="4965">
          <cell r="C4965" t="str">
            <v>PSM-ZM202508180015-0110</v>
          </cell>
        </row>
        <row r="4965">
          <cell r="F4965" t="str">
            <v>HGC-Lib-26034215</v>
          </cell>
        </row>
        <row r="4966">
          <cell r="C4966" t="str">
            <v>PSM-ZM202508180015-0110</v>
          </cell>
        </row>
        <row r="4966">
          <cell r="F4966" t="str">
            <v>HGC-Lib-26034216</v>
          </cell>
        </row>
        <row r="4967">
          <cell r="C4967" t="str">
            <v>PSM-ZM202508180015-0110</v>
          </cell>
        </row>
        <row r="4967">
          <cell r="F4967" t="str">
            <v>HGC-Lib-26034217</v>
          </cell>
        </row>
        <row r="4968">
          <cell r="C4968" t="str">
            <v>PSM-ZM202508180015-0110</v>
          </cell>
        </row>
        <row r="4968">
          <cell r="F4968" t="str">
            <v>HGC-Lib-26034218</v>
          </cell>
        </row>
        <row r="4969">
          <cell r="C4969" t="str">
            <v>PSM-ZM202508180015-0110</v>
          </cell>
        </row>
        <row r="4969">
          <cell r="F4969" t="str">
            <v>HGC-Lib-26034219</v>
          </cell>
        </row>
        <row r="4970">
          <cell r="C4970" t="str">
            <v>PSM-ZM202508180015-0110</v>
          </cell>
        </row>
        <row r="4970">
          <cell r="F4970" t="str">
            <v>HGC-Lib-26034220</v>
          </cell>
        </row>
        <row r="4971">
          <cell r="C4971" t="str">
            <v>PSM-ZM202510200006-0005</v>
          </cell>
        </row>
        <row r="4971">
          <cell r="F4971" t="str">
            <v>HGC-Lib-26034221</v>
          </cell>
        </row>
        <row r="4972">
          <cell r="C4972" t="str">
            <v>PSM-ZM202601210011-0061</v>
          </cell>
        </row>
        <row r="4972">
          <cell r="F4972" t="str">
            <v>HGC-Lib-26034223</v>
          </cell>
        </row>
        <row r="4973">
          <cell r="C4973" t="str">
            <v>PSM-ZM202601210011-0061</v>
          </cell>
        </row>
        <row r="4973">
          <cell r="F4973" t="str">
            <v>HGC-Lib-26034224</v>
          </cell>
        </row>
        <row r="4974">
          <cell r="C4974" t="str">
            <v>PSM-ZM202601210011-0061</v>
          </cell>
        </row>
        <row r="4974">
          <cell r="F4974" t="str">
            <v>HGC-Lib-26034225</v>
          </cell>
        </row>
        <row r="4975">
          <cell r="C4975" t="str">
            <v>PSM-ZM202601210011-0061</v>
          </cell>
        </row>
        <row r="4975">
          <cell r="F4975" t="str">
            <v>HGC-Lib-26034226</v>
          </cell>
        </row>
        <row r="4976">
          <cell r="C4976" t="str">
            <v>PSM-ZM202601210011-0061</v>
          </cell>
        </row>
        <row r="4976">
          <cell r="F4976" t="str">
            <v>HGC-Lib-26034227</v>
          </cell>
        </row>
        <row r="4977">
          <cell r="C4977" t="str">
            <v>PSM-ZM202601210011-0061</v>
          </cell>
        </row>
        <row r="4977">
          <cell r="F4977" t="str">
            <v>HGC-Lib-26034228</v>
          </cell>
        </row>
        <row r="4978">
          <cell r="C4978" t="str">
            <v>PSM-ZM202601210011-0061</v>
          </cell>
        </row>
        <row r="4978">
          <cell r="F4978" t="str">
            <v>HGC-Lib-26034229</v>
          </cell>
        </row>
        <row r="4979">
          <cell r="C4979" t="str">
            <v>PSM-ZM202601210011-0061</v>
          </cell>
        </row>
        <row r="4979">
          <cell r="F4979" t="str">
            <v>HGC-Lib-26034230</v>
          </cell>
        </row>
        <row r="4980">
          <cell r="C4980" t="str">
            <v>HGC20241226003-0044</v>
          </cell>
        </row>
        <row r="4980">
          <cell r="F4980" t="str">
            <v>HGC-POOL-26034236</v>
          </cell>
        </row>
        <row r="4981">
          <cell r="C4981" t="str">
            <v>PSM-ZM202507280016-0056</v>
          </cell>
        </row>
        <row r="4981">
          <cell r="F4981" t="str">
            <v>HGC-Lib-26034237</v>
          </cell>
        </row>
        <row r="4982">
          <cell r="C4982" t="str">
            <v>PSM-ZM202507280016-0056</v>
          </cell>
        </row>
        <row r="4982">
          <cell r="F4982" t="str">
            <v>HGC-Lib-26034238</v>
          </cell>
        </row>
        <row r="4983">
          <cell r="C4983" t="str">
            <v>PSM-ZM202507280016-0056</v>
          </cell>
        </row>
        <row r="4983">
          <cell r="F4983" t="str">
            <v>HGC-Lib-26034239</v>
          </cell>
        </row>
        <row r="4984">
          <cell r="C4984" t="str">
            <v>PSM-ZM202507280016-0056</v>
          </cell>
        </row>
        <row r="4984">
          <cell r="F4984" t="str">
            <v>HGC-Lib-26034240</v>
          </cell>
        </row>
        <row r="4985">
          <cell r="C4985" t="str">
            <v>PSM-ZM202508080010-0081</v>
          </cell>
        </row>
        <row r="4985">
          <cell r="F4985" t="str">
            <v>HGC-POOL-26034241</v>
          </cell>
        </row>
        <row r="4986">
          <cell r="C4986" t="str">
            <v>PSM-ZM202512160005-0124</v>
          </cell>
        </row>
        <row r="4986">
          <cell r="F4986" t="str">
            <v>HGC-Lib-26034242</v>
          </cell>
        </row>
        <row r="4987">
          <cell r="C4987" t="str">
            <v>PSM-ZM202512160005-0124</v>
          </cell>
        </row>
        <row r="4987">
          <cell r="F4987" t="str">
            <v>HGC-Lib-26034243</v>
          </cell>
        </row>
        <row r="4988">
          <cell r="C4988" t="str">
            <v>PSM-ZM202512160005-0124</v>
          </cell>
        </row>
        <row r="4988">
          <cell r="F4988" t="str">
            <v>HGC-Lib-26034244</v>
          </cell>
        </row>
        <row r="4989">
          <cell r="C4989" t="str">
            <v>PSM-ZM202512160005-0124</v>
          </cell>
        </row>
        <row r="4989">
          <cell r="F4989" t="str">
            <v>HGC-Lib-26034245</v>
          </cell>
        </row>
        <row r="4990">
          <cell r="C4990" t="str">
            <v>PSM-ZM202512160005-0124</v>
          </cell>
        </row>
        <row r="4990">
          <cell r="F4990" t="str">
            <v>HGC-Lib-26034246</v>
          </cell>
        </row>
        <row r="4991">
          <cell r="C4991" t="str">
            <v>PSM-ZM202512160005-0124</v>
          </cell>
        </row>
        <row r="4991">
          <cell r="F4991" t="str">
            <v>HGC-Lib-26034247</v>
          </cell>
        </row>
        <row r="4992">
          <cell r="C4992" t="str">
            <v>PSM-ZM202512160005-0124</v>
          </cell>
        </row>
        <row r="4992">
          <cell r="F4992" t="str">
            <v>HGC-Lib-26034248</v>
          </cell>
        </row>
        <row r="4993">
          <cell r="C4993" t="str">
            <v>PSM-ZM202512160005-0124</v>
          </cell>
        </row>
        <row r="4993">
          <cell r="F4993" t="str">
            <v>HGC-Lib-26034249</v>
          </cell>
        </row>
        <row r="4994">
          <cell r="C4994" t="str">
            <v>PSM-ZM202512160005-0124</v>
          </cell>
        </row>
        <row r="4994">
          <cell r="F4994" t="str">
            <v>HGC-Lib-26034250</v>
          </cell>
        </row>
        <row r="4995">
          <cell r="C4995" t="str">
            <v>PSM-ZM202512160005-0124</v>
          </cell>
        </row>
        <row r="4995">
          <cell r="F4995" t="str">
            <v>HGC-Lib-26034251</v>
          </cell>
        </row>
        <row r="4996">
          <cell r="C4996" t="str">
            <v>PSM-ZM202512160005-0124</v>
          </cell>
        </row>
        <row r="4996">
          <cell r="F4996" t="str">
            <v>HGC-Lib-26034252</v>
          </cell>
        </row>
        <row r="4997">
          <cell r="C4997" t="str">
            <v>PSM-ZM202512160005-0124</v>
          </cell>
        </row>
        <row r="4997">
          <cell r="F4997" t="str">
            <v>HGC-Lib-26034253</v>
          </cell>
        </row>
        <row r="4998">
          <cell r="C4998" t="str">
            <v>PSM-ZM202512160005-0124</v>
          </cell>
        </row>
        <row r="4998">
          <cell r="F4998" t="str">
            <v>HGC-Lib-26034254</v>
          </cell>
        </row>
        <row r="4999">
          <cell r="C4999" t="str">
            <v>PSM-ZM202512160005-0124</v>
          </cell>
        </row>
        <row r="4999">
          <cell r="F4999" t="str">
            <v>HGC-Lib-26034255</v>
          </cell>
        </row>
        <row r="5000">
          <cell r="C5000" t="str">
            <v>PSM-ZM202512160005-0124</v>
          </cell>
        </row>
        <row r="5000">
          <cell r="F5000" t="str">
            <v>HGC-Lib-26034256</v>
          </cell>
        </row>
        <row r="5001">
          <cell r="C5001" t="str">
            <v>PSM-ZM202512160005-0124</v>
          </cell>
        </row>
        <row r="5001">
          <cell r="F5001" t="str">
            <v>HGC-Lib-26034257</v>
          </cell>
        </row>
        <row r="5002">
          <cell r="C5002" t="str">
            <v>PSM-ZM202512160005-0124</v>
          </cell>
        </row>
        <row r="5002">
          <cell r="F5002" t="str">
            <v>HGC-Lib-26034258</v>
          </cell>
        </row>
        <row r="5003">
          <cell r="C5003" t="str">
            <v>PSM-ZM202512160005-0124</v>
          </cell>
        </row>
        <row r="5003">
          <cell r="F5003" t="str">
            <v>HGC-Lib-26034259</v>
          </cell>
        </row>
        <row r="5004">
          <cell r="C5004" t="str">
            <v>PSM-ZM202512160005-0124</v>
          </cell>
        </row>
        <row r="5004">
          <cell r="F5004" t="str">
            <v>HGC-Lib-26034260</v>
          </cell>
        </row>
        <row r="5005">
          <cell r="C5005" t="str">
            <v>PSM-ZM202512160005-0124</v>
          </cell>
        </row>
        <row r="5005">
          <cell r="F5005" t="str">
            <v>HGC-Lib-26034261</v>
          </cell>
        </row>
        <row r="5006">
          <cell r="C5006" t="str">
            <v>PSM-ZM202512160005-0124</v>
          </cell>
        </row>
        <row r="5006">
          <cell r="F5006" t="str">
            <v>HGC-Lib-26034262</v>
          </cell>
        </row>
        <row r="5007">
          <cell r="C5007" t="str">
            <v>PSM-ZM202512160005-0124</v>
          </cell>
        </row>
        <row r="5007">
          <cell r="F5007" t="str">
            <v>HGC-Lib-26034263</v>
          </cell>
        </row>
        <row r="5008">
          <cell r="C5008" t="str">
            <v>PSM-ZM202512160005-0124</v>
          </cell>
        </row>
        <row r="5008">
          <cell r="F5008" t="str">
            <v>HGC-Lib-26034264</v>
          </cell>
        </row>
        <row r="5009">
          <cell r="C5009" t="str">
            <v>PSM-ZM202512160005-0125</v>
          </cell>
        </row>
        <row r="5009">
          <cell r="F5009" t="str">
            <v>HGC-Lib-26034265</v>
          </cell>
        </row>
        <row r="5010">
          <cell r="C5010" t="str">
            <v>PSM-ZM202512160005-0125</v>
          </cell>
        </row>
        <row r="5010">
          <cell r="F5010" t="str">
            <v>HGC-Lib-26034266</v>
          </cell>
        </row>
        <row r="5011">
          <cell r="C5011" t="str">
            <v>PSM-ZM202512160005-0125</v>
          </cell>
        </row>
        <row r="5011">
          <cell r="F5011" t="str">
            <v>HGC-Lib-26034267</v>
          </cell>
        </row>
        <row r="5012">
          <cell r="C5012" t="str">
            <v>PSM-ZM202512160005-0125</v>
          </cell>
        </row>
        <row r="5012">
          <cell r="F5012" t="str">
            <v>HGC-Lib-26034268</v>
          </cell>
        </row>
        <row r="5013">
          <cell r="C5013" t="str">
            <v>PSM-ZM202512160005-0125</v>
          </cell>
        </row>
        <row r="5013">
          <cell r="F5013" t="str">
            <v>HGC-Lib-26034269</v>
          </cell>
        </row>
        <row r="5014">
          <cell r="C5014" t="str">
            <v>PSM-ZM202512160005-0125</v>
          </cell>
        </row>
        <row r="5014">
          <cell r="F5014" t="str">
            <v>HGC-Lib-26034270</v>
          </cell>
        </row>
        <row r="5015">
          <cell r="C5015" t="str">
            <v>PSM-ZM202506110002-0075</v>
          </cell>
        </row>
        <row r="5015">
          <cell r="F5015" t="str">
            <v>HGC-POOL-26034271</v>
          </cell>
        </row>
        <row r="5016">
          <cell r="C5016" t="str">
            <v>PSM-ZM202506110002-0075</v>
          </cell>
        </row>
        <row r="5016">
          <cell r="F5016" t="str">
            <v>HGC-POOL-26034272</v>
          </cell>
        </row>
        <row r="5017">
          <cell r="C5017" t="str">
            <v>PSM-ZM202506110002-0075</v>
          </cell>
        </row>
        <row r="5017">
          <cell r="F5017" t="str">
            <v>HGC-POOL-26034273</v>
          </cell>
        </row>
        <row r="5018">
          <cell r="C5018" t="str">
            <v>PSM-ZM202601090011-0006</v>
          </cell>
        </row>
        <row r="5018">
          <cell r="F5018" t="str">
            <v>HGC-POOL-26034274</v>
          </cell>
        </row>
        <row r="5019">
          <cell r="C5019" t="str">
            <v>PSM-ZM202601090011-0006</v>
          </cell>
        </row>
        <row r="5019">
          <cell r="F5019" t="str">
            <v>HGC-POOL-26034275</v>
          </cell>
        </row>
        <row r="5020">
          <cell r="C5020" t="str">
            <v>HGC20240726003-0113</v>
          </cell>
        </row>
        <row r="5020">
          <cell r="F5020" t="str">
            <v>HGC-POOL-26034276</v>
          </cell>
        </row>
        <row r="5021">
          <cell r="C5021" t="str">
            <v>HGC20240726003-0113</v>
          </cell>
        </row>
        <row r="5021">
          <cell r="F5021" t="str">
            <v>HGC-Lib-26034277</v>
          </cell>
        </row>
        <row r="5022">
          <cell r="C5022" t="str">
            <v>HGC20240726003-0113</v>
          </cell>
        </row>
        <row r="5022">
          <cell r="F5022" t="str">
            <v>HGC-Lib-26034278</v>
          </cell>
        </row>
        <row r="5023">
          <cell r="C5023" t="str">
            <v>PSM-ZM202511120007-0009</v>
          </cell>
        </row>
        <row r="5023">
          <cell r="F5023" t="str">
            <v>HGC-Lib-26034279</v>
          </cell>
        </row>
        <row r="5024">
          <cell r="C5024" t="str">
            <v>PSM-ZM202511270012-0018</v>
          </cell>
        </row>
        <row r="5024">
          <cell r="F5024" t="str">
            <v>HGC-Lib-26034280</v>
          </cell>
        </row>
        <row r="5025">
          <cell r="C5025" t="str">
            <v>PSM-ZM202511270012-0018</v>
          </cell>
        </row>
        <row r="5025">
          <cell r="F5025" t="str">
            <v>HGC-Lib-26034281</v>
          </cell>
        </row>
        <row r="5026">
          <cell r="C5026" t="str">
            <v>PSM-ZM202511270012-0018</v>
          </cell>
        </row>
        <row r="5026">
          <cell r="F5026" t="str">
            <v>HGC-Lib-26034282</v>
          </cell>
        </row>
        <row r="5027">
          <cell r="C5027" t="str">
            <v>PSM-ZM202511270012-0018</v>
          </cell>
        </row>
        <row r="5027">
          <cell r="F5027" t="str">
            <v>HGC-Lib-26034283</v>
          </cell>
        </row>
        <row r="5028">
          <cell r="C5028" t="str">
            <v>PSM-ZM202601210011-0059</v>
          </cell>
        </row>
        <row r="5028">
          <cell r="F5028" t="str">
            <v>HGC-Lib-26034286</v>
          </cell>
        </row>
        <row r="5029">
          <cell r="C5029" t="str">
            <v>PSM-ZM202601210011-0059</v>
          </cell>
        </row>
        <row r="5029">
          <cell r="F5029" t="str">
            <v>HGC-Lib-26034287</v>
          </cell>
        </row>
        <row r="5030">
          <cell r="C5030" t="str">
            <v>PSM-ZM202601210011-0059</v>
          </cell>
        </row>
        <row r="5030">
          <cell r="F5030" t="str">
            <v>HGC-Lib-26034288</v>
          </cell>
        </row>
        <row r="5031">
          <cell r="C5031" t="str">
            <v>PSM-ZM202601210011-0059</v>
          </cell>
        </row>
        <row r="5031">
          <cell r="F5031" t="str">
            <v>HGC-POOL-26034289</v>
          </cell>
        </row>
        <row r="5032">
          <cell r="C5032" t="str">
            <v>PSM-ZM202601210011-0059</v>
          </cell>
        </row>
        <row r="5032">
          <cell r="F5032" t="str">
            <v>HGC-POOL-26034290</v>
          </cell>
        </row>
        <row r="5033">
          <cell r="C5033" t="str">
            <v>PSM-ZM202601210011-0059</v>
          </cell>
        </row>
        <row r="5033">
          <cell r="F5033" t="str">
            <v>HGC-POOL-26034291</v>
          </cell>
        </row>
        <row r="5034">
          <cell r="C5034" t="str">
            <v>PSM-ZM202601210011-0060</v>
          </cell>
        </row>
        <row r="5034">
          <cell r="F5034" t="str">
            <v>HGC-Lib-26034292</v>
          </cell>
        </row>
        <row r="5035">
          <cell r="C5035" t="str">
            <v>PSM-ZM202601210011-0060</v>
          </cell>
        </row>
        <row r="5035">
          <cell r="F5035" t="str">
            <v>HGC-Lib-26034293</v>
          </cell>
        </row>
        <row r="5036">
          <cell r="C5036" t="str">
            <v>PSM-ZM202601210011-0060</v>
          </cell>
        </row>
        <row r="5036">
          <cell r="F5036" t="str">
            <v>HGC-Lib-26034294</v>
          </cell>
        </row>
        <row r="5037">
          <cell r="C5037" t="str">
            <v>PSM-ZM202601210011-0060</v>
          </cell>
        </row>
        <row r="5037">
          <cell r="F5037" t="str">
            <v>HGC-Lib-26034295</v>
          </cell>
        </row>
        <row r="5038">
          <cell r="C5038" t="str">
            <v>PSM-ZM202601210011-0060</v>
          </cell>
        </row>
        <row r="5038">
          <cell r="F5038" t="str">
            <v>HGC-Lib-26034296</v>
          </cell>
        </row>
        <row r="5039">
          <cell r="C5039" t="str">
            <v>PSM-ZM202601210011-0060</v>
          </cell>
        </row>
        <row r="5039">
          <cell r="F5039" t="str">
            <v>HGC-Lib-26034297</v>
          </cell>
        </row>
        <row r="5040">
          <cell r="C5040" t="str">
            <v>PSM-ZM202601210011-0060</v>
          </cell>
        </row>
        <row r="5040">
          <cell r="F5040" t="str">
            <v>HGC-Lib-26034298</v>
          </cell>
        </row>
        <row r="5041">
          <cell r="C5041" t="str">
            <v>PSM-ZM202601210011-0060</v>
          </cell>
        </row>
        <row r="5041">
          <cell r="F5041" t="str">
            <v>HGC-Lib-26034299</v>
          </cell>
        </row>
        <row r="5042">
          <cell r="C5042" t="str">
            <v>PSM-ZM202601210011-0060</v>
          </cell>
        </row>
        <row r="5042">
          <cell r="F5042" t="str">
            <v>HGC-Lib-26034300</v>
          </cell>
        </row>
        <row r="5043">
          <cell r="C5043" t="str">
            <v>PSM-ZM202601210011-0060</v>
          </cell>
        </row>
        <row r="5043">
          <cell r="F5043" t="str">
            <v>HGC-Lib-26034301</v>
          </cell>
        </row>
        <row r="5044">
          <cell r="C5044" t="str">
            <v>PSM-ZM202601210011-0060</v>
          </cell>
        </row>
        <row r="5044">
          <cell r="F5044" t="str">
            <v>HGC-Lib-26034302</v>
          </cell>
        </row>
        <row r="5045">
          <cell r="C5045" t="str">
            <v>PSM-ZM202601210011-0060</v>
          </cell>
        </row>
        <row r="5045">
          <cell r="F5045" t="str">
            <v>HGC-Lib-26034303</v>
          </cell>
        </row>
        <row r="5046">
          <cell r="C5046" t="str">
            <v>PSM-ZM202601210011-0060</v>
          </cell>
        </row>
        <row r="5046">
          <cell r="F5046" t="str">
            <v>HGC-Lib-26034304</v>
          </cell>
        </row>
        <row r="5047">
          <cell r="C5047" t="str">
            <v>PSM-ZM202601210011-0060</v>
          </cell>
        </row>
        <row r="5047">
          <cell r="F5047" t="str">
            <v>HGC-Lib-26034305</v>
          </cell>
        </row>
        <row r="5048">
          <cell r="C5048" t="str">
            <v>PSM-ZM202601210011-0060</v>
          </cell>
        </row>
        <row r="5048">
          <cell r="F5048" t="str">
            <v>HGC-Lib-26034306</v>
          </cell>
        </row>
        <row r="5049">
          <cell r="C5049" t="str">
            <v>PSM-ZM202601210011-0060</v>
          </cell>
        </row>
        <row r="5049">
          <cell r="F5049" t="str">
            <v>HGC-Lib-26034307</v>
          </cell>
        </row>
        <row r="5050">
          <cell r="C5050" t="str">
            <v>PSM-ZM202601210011-0060</v>
          </cell>
        </row>
        <row r="5050">
          <cell r="F5050" t="str">
            <v>HGC-Lib-26034308</v>
          </cell>
        </row>
        <row r="5051">
          <cell r="C5051" t="str">
            <v>PSM-ZM202601210011-0060</v>
          </cell>
        </row>
        <row r="5051">
          <cell r="F5051" t="str">
            <v>HGC-Lib-26034309</v>
          </cell>
        </row>
        <row r="5052">
          <cell r="C5052" t="str">
            <v>PSM-ZM202601210011-0060</v>
          </cell>
        </row>
        <row r="5052">
          <cell r="F5052" t="str">
            <v>HGC-Lib-26034310</v>
          </cell>
        </row>
        <row r="5053">
          <cell r="C5053" t="str">
            <v>PSM-ZM202601210011-0060</v>
          </cell>
        </row>
        <row r="5053">
          <cell r="F5053" t="str">
            <v>HGC-Lib-26034311</v>
          </cell>
        </row>
        <row r="5054">
          <cell r="C5054" t="str">
            <v>PSM-ZM202601210011-0060</v>
          </cell>
        </row>
        <row r="5054">
          <cell r="F5054" t="str">
            <v>HGC-Lib-26034312</v>
          </cell>
        </row>
        <row r="5055">
          <cell r="C5055" t="str">
            <v>PSM-ZM202601210011-0060</v>
          </cell>
        </row>
        <row r="5055">
          <cell r="F5055" t="str">
            <v>HGC-Lib-26034313</v>
          </cell>
        </row>
        <row r="5056">
          <cell r="C5056" t="str">
            <v>PSM-ZM202601210011-0060</v>
          </cell>
        </row>
        <row r="5056">
          <cell r="F5056" t="str">
            <v>HGC-Lib-26034314</v>
          </cell>
        </row>
        <row r="5057">
          <cell r="C5057" t="str">
            <v>PSM-ZM202601210011-0060</v>
          </cell>
        </row>
        <row r="5057">
          <cell r="F5057" t="str">
            <v>HGC-Lib-26034315</v>
          </cell>
        </row>
        <row r="5058">
          <cell r="C5058" t="str">
            <v>PSM-ZM202601210011-0060</v>
          </cell>
        </row>
        <row r="5058">
          <cell r="F5058" t="str">
            <v>HGC-Lib-26034316</v>
          </cell>
        </row>
        <row r="5059">
          <cell r="C5059" t="str">
            <v>PSM-ZM202601210011-0060</v>
          </cell>
        </row>
        <row r="5059">
          <cell r="F5059" t="str">
            <v>HGC-Lib-26034317</v>
          </cell>
        </row>
        <row r="5060">
          <cell r="C5060" t="str">
            <v>PSM-ZM202601210011-0060</v>
          </cell>
        </row>
        <row r="5060">
          <cell r="F5060" t="str">
            <v>HGC-Lib-26034318</v>
          </cell>
        </row>
        <row r="5061">
          <cell r="C5061" t="str">
            <v>PSM-ZM202601210011-0060</v>
          </cell>
        </row>
        <row r="5061">
          <cell r="F5061" t="str">
            <v>HGC-Lib-26034319</v>
          </cell>
        </row>
        <row r="5062">
          <cell r="C5062" t="str">
            <v>PSM-ZM202601210011-0060</v>
          </cell>
        </row>
        <row r="5062">
          <cell r="F5062" t="str">
            <v>HGC-Lib-26034320</v>
          </cell>
        </row>
        <row r="5063">
          <cell r="C5063" t="str">
            <v>PSM-ZM202601210011-0060</v>
          </cell>
        </row>
        <row r="5063">
          <cell r="F5063" t="str">
            <v>HGC-Lib-26034321</v>
          </cell>
        </row>
        <row r="5064">
          <cell r="C5064" t="str">
            <v>PSM-ZM202601210011-0060</v>
          </cell>
        </row>
        <row r="5064">
          <cell r="F5064" t="str">
            <v>HGC-Lib-26034322</v>
          </cell>
        </row>
        <row r="5065">
          <cell r="C5065" t="str">
            <v>PSM-ZM202601210011-0060</v>
          </cell>
        </row>
        <row r="5065">
          <cell r="F5065" t="str">
            <v>HGC-Lib-26034323</v>
          </cell>
        </row>
        <row r="5066">
          <cell r="C5066" t="str">
            <v>PSM-ZM202601210011-0060</v>
          </cell>
        </row>
        <row r="5066">
          <cell r="F5066" t="str">
            <v>HGC-Lib-26034324</v>
          </cell>
        </row>
        <row r="5067">
          <cell r="C5067" t="str">
            <v>PSM-ZM202601210011-0061</v>
          </cell>
        </row>
        <row r="5067">
          <cell r="F5067" t="str">
            <v>HGC-Lib-26034325</v>
          </cell>
        </row>
        <row r="5068">
          <cell r="C5068" t="str">
            <v>PSM-ZM202601210011-0061</v>
          </cell>
        </row>
        <row r="5068">
          <cell r="F5068" t="str">
            <v>HGC-Lib-26034326</v>
          </cell>
        </row>
        <row r="5069">
          <cell r="C5069" t="str">
            <v>PSM-ZM202601210011-0061</v>
          </cell>
        </row>
        <row r="5069">
          <cell r="F5069" t="str">
            <v>HGC-Lib-26034327</v>
          </cell>
        </row>
        <row r="5070">
          <cell r="C5070" t="str">
            <v>PSM-ZM202601210011-0061</v>
          </cell>
        </row>
        <row r="5070">
          <cell r="F5070" t="str">
            <v>HGC-Lib-26034328</v>
          </cell>
        </row>
        <row r="5071">
          <cell r="C5071" t="str">
            <v>PSM-ZM202601210011-0061</v>
          </cell>
        </row>
        <row r="5071">
          <cell r="F5071" t="str">
            <v>HGC-Lib-26034329</v>
          </cell>
        </row>
        <row r="5072">
          <cell r="C5072" t="str">
            <v>PSM-ZM202601210011-0061</v>
          </cell>
        </row>
        <row r="5072">
          <cell r="F5072" t="str">
            <v>HGC-Lib-26034330</v>
          </cell>
        </row>
        <row r="5073">
          <cell r="C5073" t="str">
            <v>PSM-ZM202601210011-0061</v>
          </cell>
        </row>
        <row r="5073">
          <cell r="F5073" t="str">
            <v>HGC-Lib-26034331</v>
          </cell>
        </row>
        <row r="5074">
          <cell r="C5074" t="str">
            <v>PSM-ZM202601210011-0061</v>
          </cell>
        </row>
        <row r="5074">
          <cell r="F5074" t="str">
            <v>HGC-Lib-26034332</v>
          </cell>
        </row>
        <row r="5075">
          <cell r="C5075" t="str">
            <v>PSM-ZM202601210011-0061</v>
          </cell>
        </row>
        <row r="5075">
          <cell r="F5075" t="str">
            <v>HGC-Lib-26034333</v>
          </cell>
        </row>
        <row r="5076">
          <cell r="C5076" t="str">
            <v>PSM-ZM202601210011-0061</v>
          </cell>
        </row>
        <row r="5076">
          <cell r="F5076" t="str">
            <v>HGC-Lib-26034334</v>
          </cell>
        </row>
        <row r="5077">
          <cell r="C5077" t="str">
            <v>PSM-ZM202601210011-0061</v>
          </cell>
        </row>
        <row r="5077">
          <cell r="F5077" t="str">
            <v>HGC-Lib-26034335</v>
          </cell>
        </row>
        <row r="5078">
          <cell r="C5078" t="str">
            <v>PSM-ZM202601210011-0061</v>
          </cell>
        </row>
        <row r="5078">
          <cell r="F5078" t="str">
            <v>HGC-Lib-26034336</v>
          </cell>
        </row>
        <row r="5079">
          <cell r="C5079" t="str">
            <v>PSM-ZM202601210011-0061</v>
          </cell>
        </row>
        <row r="5079">
          <cell r="F5079" t="str">
            <v>HGC-Lib-26034337</v>
          </cell>
        </row>
        <row r="5080">
          <cell r="C5080" t="str">
            <v>PSM-ZM202601210011-0061</v>
          </cell>
        </row>
        <row r="5080">
          <cell r="F5080" t="str">
            <v>HGC-Lib-26034338</v>
          </cell>
        </row>
        <row r="5081">
          <cell r="C5081" t="str">
            <v>PSM-ZM202601210011-0061</v>
          </cell>
        </row>
        <row r="5081">
          <cell r="F5081" t="str">
            <v>HGC-Lib-26034339</v>
          </cell>
        </row>
        <row r="5082">
          <cell r="C5082" t="str">
            <v>PSM-ZM202601210011-0061</v>
          </cell>
        </row>
        <row r="5082">
          <cell r="F5082" t="str">
            <v>HGC-Lib-26034340</v>
          </cell>
        </row>
        <row r="5083">
          <cell r="C5083" t="str">
            <v>PSM-ZM202601210011-0061</v>
          </cell>
        </row>
        <row r="5083">
          <cell r="F5083" t="str">
            <v>HGC-Lib-26034341</v>
          </cell>
        </row>
        <row r="5084">
          <cell r="C5084" t="str">
            <v>PSM-ZM202601210011-0061</v>
          </cell>
        </row>
        <row r="5084">
          <cell r="F5084" t="str">
            <v>HGC-Lib-26034342</v>
          </cell>
        </row>
        <row r="5085">
          <cell r="C5085" t="str">
            <v>PSM-ZM202601210011-0058</v>
          </cell>
        </row>
        <row r="5085">
          <cell r="F5085" t="str">
            <v>HGC-POOL-26034343</v>
          </cell>
        </row>
        <row r="5086">
          <cell r="C5086" t="str">
            <v>PSM-ZM202601210011-0058</v>
          </cell>
        </row>
        <row r="5086">
          <cell r="F5086" t="str">
            <v>HGC-POOL-26034344</v>
          </cell>
        </row>
        <row r="5087">
          <cell r="C5087" t="str">
            <v>PSM-ZM202601210011-0058</v>
          </cell>
        </row>
        <row r="5087">
          <cell r="F5087" t="str">
            <v>HGC-Lib-26034345</v>
          </cell>
        </row>
        <row r="5088">
          <cell r="C5088" t="str">
            <v>PSM-ZM202603040010-0007</v>
          </cell>
        </row>
        <row r="5088">
          <cell r="F5088" t="str">
            <v>HGC-POOL-26034346</v>
          </cell>
        </row>
        <row r="5089">
          <cell r="C5089" t="str">
            <v>PSM-ZM202603040010-0007</v>
          </cell>
        </row>
        <row r="5089">
          <cell r="F5089" t="str">
            <v>HGC-POOL-26034347</v>
          </cell>
        </row>
        <row r="5090">
          <cell r="C5090" t="str">
            <v>PSM-ZM202603040010-0007</v>
          </cell>
        </row>
        <row r="5090">
          <cell r="F5090" t="str">
            <v>HGC-POOL-26034348</v>
          </cell>
        </row>
        <row r="5091">
          <cell r="C5091" t="str">
            <v>PSM-ZM202603040010-0007</v>
          </cell>
        </row>
        <row r="5091">
          <cell r="F5091" t="str">
            <v>HGC-POOL-26034349</v>
          </cell>
        </row>
        <row r="5092">
          <cell r="C5092" t="str">
            <v>PSM-ZM202603040010-0007</v>
          </cell>
        </row>
        <row r="5092">
          <cell r="F5092" t="str">
            <v>HGC-POOL-26034350</v>
          </cell>
        </row>
        <row r="5093">
          <cell r="C5093" t="str">
            <v>PSM-ZM202603040010-0007</v>
          </cell>
        </row>
        <row r="5093">
          <cell r="F5093" t="str">
            <v>HGC-POOL-26034351</v>
          </cell>
        </row>
        <row r="5094">
          <cell r="C5094" t="str">
            <v>PSM-ZM202603040010-0008</v>
          </cell>
        </row>
        <row r="5094">
          <cell r="F5094" t="str">
            <v>HGC-POOL-26034490</v>
          </cell>
        </row>
        <row r="5095">
          <cell r="C5095" t="str">
            <v>PSM-ZM202603040010-0008</v>
          </cell>
        </row>
        <row r="5095">
          <cell r="F5095" t="str">
            <v>HGC-POOL-26034491</v>
          </cell>
        </row>
        <row r="5096">
          <cell r="C5096" t="str">
            <v>PSM-ZM202603040010-0008</v>
          </cell>
        </row>
        <row r="5096">
          <cell r="F5096" t="str">
            <v>HGC-POOL-26034492</v>
          </cell>
        </row>
        <row r="5097">
          <cell r="C5097" t="str">
            <v>PSM-ZM202603040010-0008</v>
          </cell>
        </row>
        <row r="5097">
          <cell r="F5097" t="str">
            <v>HGC-POOL-26034493</v>
          </cell>
        </row>
        <row r="5098">
          <cell r="C5098" t="str">
            <v>PSM-ZM202603040010-0008</v>
          </cell>
        </row>
        <row r="5098">
          <cell r="F5098" t="str">
            <v>HGC-POOL-26034494</v>
          </cell>
        </row>
        <row r="5099">
          <cell r="C5099" t="str">
            <v>PSM-ZM202603040010-0008</v>
          </cell>
        </row>
        <row r="5099">
          <cell r="F5099" t="str">
            <v>HGC-POOL-26034495</v>
          </cell>
        </row>
        <row r="5100">
          <cell r="C5100" t="str">
            <v>PSM-ZM202603040010-0008</v>
          </cell>
        </row>
        <row r="5100">
          <cell r="F5100" t="str">
            <v>HGC-POOL-26034496</v>
          </cell>
        </row>
        <row r="5101">
          <cell r="C5101" t="str">
            <v>PSM-ZM202603040010-0008</v>
          </cell>
        </row>
        <row r="5101">
          <cell r="F5101" t="str">
            <v>HGC-POOL-26034497</v>
          </cell>
        </row>
        <row r="5102">
          <cell r="C5102" t="str">
            <v>HGC20240607001-0020</v>
          </cell>
        </row>
        <row r="5102">
          <cell r="F5102" t="str">
            <v>HGC-Lib-26034884</v>
          </cell>
        </row>
        <row r="5103">
          <cell r="C5103" t="str">
            <v>HGC20240607001-0020</v>
          </cell>
        </row>
        <row r="5103">
          <cell r="F5103" t="str">
            <v>HGC-Lib-26034885</v>
          </cell>
        </row>
        <row r="5104">
          <cell r="C5104" t="str">
            <v>HGC20240607001-0020</v>
          </cell>
        </row>
        <row r="5104">
          <cell r="F5104" t="str">
            <v>HGC-Lib-26034886</v>
          </cell>
        </row>
        <row r="5105">
          <cell r="C5105" t="str">
            <v>PSM-ZM202601200004-0005</v>
          </cell>
        </row>
        <row r="5105">
          <cell r="F5105" t="str">
            <v>HGC-Lib-26034887</v>
          </cell>
        </row>
        <row r="5106">
          <cell r="C5106" t="str">
            <v>PSM-ZM202601200004-0005</v>
          </cell>
        </row>
        <row r="5106">
          <cell r="F5106" t="str">
            <v>HGC-Lib-26034888</v>
          </cell>
        </row>
        <row r="5107">
          <cell r="C5107" t="str">
            <v>PSM-ZM202601200004-0005</v>
          </cell>
        </row>
        <row r="5107">
          <cell r="F5107" t="str">
            <v>HGC-Lib-26034889</v>
          </cell>
        </row>
        <row r="5108">
          <cell r="C5108" t="str">
            <v>PSM-ZM202601200004-0005</v>
          </cell>
        </row>
        <row r="5108">
          <cell r="F5108" t="str">
            <v>HGC-Lib-26034890</v>
          </cell>
        </row>
        <row r="5109">
          <cell r="C5109" t="str">
            <v>PSM-ZM202601200004-0005</v>
          </cell>
        </row>
        <row r="5109">
          <cell r="F5109" t="str">
            <v>HGC-Lib-26034891</v>
          </cell>
        </row>
        <row r="5110">
          <cell r="C5110" t="str">
            <v>PSM-ZM202601200004-0005</v>
          </cell>
        </row>
        <row r="5110">
          <cell r="F5110" t="str">
            <v>HGC-Lib-26034892</v>
          </cell>
        </row>
        <row r="5111">
          <cell r="C5111" t="str">
            <v>PSM-ZM202601200004-0005</v>
          </cell>
        </row>
        <row r="5111">
          <cell r="F5111" t="str">
            <v>HGC-Lib-26034893</v>
          </cell>
        </row>
        <row r="5112">
          <cell r="C5112" t="str">
            <v>PSM-ZM202601200004-0005</v>
          </cell>
        </row>
        <row r="5112">
          <cell r="F5112" t="str">
            <v>HGC-Lib-26034894</v>
          </cell>
        </row>
        <row r="5113">
          <cell r="C5113" t="str">
            <v>PSM-ZM202601200004-0005</v>
          </cell>
        </row>
        <row r="5113">
          <cell r="F5113" t="str">
            <v>HGC-Lib-26034895</v>
          </cell>
        </row>
        <row r="5114">
          <cell r="C5114" t="str">
            <v>PSM-ZM202601200004-0005</v>
          </cell>
        </row>
        <row r="5114">
          <cell r="F5114" t="str">
            <v>HGC-Lib-26034896</v>
          </cell>
        </row>
        <row r="5115">
          <cell r="C5115" t="str">
            <v>PSM-ZM202601200004-0005</v>
          </cell>
        </row>
        <row r="5115">
          <cell r="F5115" t="str">
            <v>HGC-Lib-26034897</v>
          </cell>
        </row>
        <row r="5116">
          <cell r="C5116" t="str">
            <v>PSM-ZM202601200004-0005</v>
          </cell>
        </row>
        <row r="5116">
          <cell r="F5116" t="str">
            <v>HGC-Lib-26034898</v>
          </cell>
        </row>
        <row r="5117">
          <cell r="C5117" t="str">
            <v>PSM-ZM202601200004-0005</v>
          </cell>
        </row>
        <row r="5117">
          <cell r="F5117" t="str">
            <v>HGC-Lib-26034899</v>
          </cell>
        </row>
        <row r="5118">
          <cell r="C5118" t="str">
            <v>PSM-ZM202601200004-0005</v>
          </cell>
        </row>
        <row r="5118">
          <cell r="F5118" t="str">
            <v>HGC-Lib-26034900</v>
          </cell>
        </row>
        <row r="5119">
          <cell r="C5119" t="str">
            <v>PSM-ZM202601200004-0005</v>
          </cell>
        </row>
        <row r="5119">
          <cell r="F5119" t="str">
            <v>HGC-Lib-26034901</v>
          </cell>
        </row>
        <row r="5120">
          <cell r="C5120" t="str">
            <v>PSM-ZM202601200004-0005</v>
          </cell>
        </row>
        <row r="5120">
          <cell r="F5120" t="str">
            <v>HGC-Lib-26034902</v>
          </cell>
        </row>
        <row r="5121">
          <cell r="C5121" t="str">
            <v>PSM-ZM202601200004-0005</v>
          </cell>
        </row>
        <row r="5121">
          <cell r="F5121" t="str">
            <v>HGC-Lib-26034903</v>
          </cell>
        </row>
        <row r="5122">
          <cell r="C5122" t="str">
            <v>PSM-ZM202601200004-0005</v>
          </cell>
        </row>
        <row r="5122">
          <cell r="F5122" t="str">
            <v>HGC-Lib-26034904</v>
          </cell>
        </row>
        <row r="5123">
          <cell r="C5123" t="str">
            <v>PSM-ZM202601200004-0005</v>
          </cell>
        </row>
        <row r="5123">
          <cell r="F5123" t="str">
            <v>HGC-Lib-26034905</v>
          </cell>
        </row>
        <row r="5124">
          <cell r="C5124" t="str">
            <v>PSM-ZM202601200004-0005</v>
          </cell>
        </row>
        <row r="5124">
          <cell r="F5124" t="str">
            <v>HGC-Lib-26034906</v>
          </cell>
        </row>
        <row r="5125">
          <cell r="C5125" t="str">
            <v>PSM-ZM202601200004-0005</v>
          </cell>
        </row>
        <row r="5125">
          <cell r="F5125" t="str">
            <v>HGC-Lib-26034907</v>
          </cell>
        </row>
        <row r="5126">
          <cell r="C5126" t="str">
            <v>PSM-ZM202601200004-0005</v>
          </cell>
        </row>
        <row r="5126">
          <cell r="F5126" t="str">
            <v>HGC-Lib-26034908</v>
          </cell>
        </row>
        <row r="5127">
          <cell r="C5127" t="str">
            <v>PSM-ZM202601200004-0005</v>
          </cell>
        </row>
        <row r="5127">
          <cell r="F5127" t="str">
            <v>HGC-Lib-26034909</v>
          </cell>
        </row>
        <row r="5128">
          <cell r="C5128" t="str">
            <v>PSM-ZM202601200004-0005</v>
          </cell>
        </row>
        <row r="5128">
          <cell r="F5128" t="str">
            <v>HGC-Lib-26034910</v>
          </cell>
        </row>
        <row r="5129">
          <cell r="C5129" t="str">
            <v>PSM-ZM202601200004-0005</v>
          </cell>
        </row>
        <row r="5129">
          <cell r="F5129" t="str">
            <v>HGC-Lib-26034911</v>
          </cell>
        </row>
        <row r="5130">
          <cell r="C5130" t="str">
            <v>PSM-ZM202601200004-0005</v>
          </cell>
        </row>
        <row r="5130">
          <cell r="F5130" t="str">
            <v>HGC-Lib-26034912</v>
          </cell>
        </row>
        <row r="5131">
          <cell r="C5131" t="str">
            <v>PSM-ZM202601200004-0005</v>
          </cell>
        </row>
        <row r="5131">
          <cell r="F5131" t="str">
            <v>HGC-Lib-26034913</v>
          </cell>
        </row>
        <row r="5132">
          <cell r="C5132" t="str">
            <v>HGC20250506005-0012</v>
          </cell>
        </row>
        <row r="5132">
          <cell r="F5132" t="str">
            <v>HGC-Lib-26034914</v>
          </cell>
        </row>
        <row r="5133">
          <cell r="C5133" t="str">
            <v>HGC20250506005-0012</v>
          </cell>
        </row>
        <row r="5133">
          <cell r="F5133" t="str">
            <v>HGC-Lib-26034915</v>
          </cell>
        </row>
        <row r="5134">
          <cell r="C5134" t="str">
            <v>HGC20250506005-0012</v>
          </cell>
        </row>
        <row r="5134">
          <cell r="F5134" t="str">
            <v>HGC-Lib-26034916</v>
          </cell>
        </row>
        <row r="5135">
          <cell r="C5135" t="str">
            <v>HGC20250506005-0012</v>
          </cell>
        </row>
        <row r="5135">
          <cell r="F5135" t="str">
            <v>HGC-Lib-26034919</v>
          </cell>
        </row>
        <row r="5136">
          <cell r="C5136" t="str">
            <v>PSM-ZM202601220002-0022</v>
          </cell>
        </row>
        <row r="5136">
          <cell r="F5136" t="str">
            <v>HGC-Lib-26035148</v>
          </cell>
        </row>
        <row r="5137">
          <cell r="C5137" t="str">
            <v>PSM-ZM202601220002-0022</v>
          </cell>
        </row>
        <row r="5137">
          <cell r="F5137" t="str">
            <v>HGC-Lib-26035149</v>
          </cell>
        </row>
        <row r="5138">
          <cell r="C5138" t="str">
            <v>PSM-ZM202601220002-0022</v>
          </cell>
        </row>
        <row r="5138">
          <cell r="F5138" t="str">
            <v>HGC-Lib-26035150</v>
          </cell>
        </row>
        <row r="5139">
          <cell r="C5139" t="str">
            <v>PSM-ZM202601220002-0022</v>
          </cell>
        </row>
        <row r="5139">
          <cell r="F5139" t="str">
            <v>HGC-Lib-26035151</v>
          </cell>
        </row>
        <row r="5140">
          <cell r="C5140" t="str">
            <v>PSM-ZM202601220002-0022</v>
          </cell>
        </row>
        <row r="5140">
          <cell r="F5140" t="str">
            <v>HGC-Lib-26035152</v>
          </cell>
        </row>
        <row r="5141">
          <cell r="C5141" t="str">
            <v>PSM-ZM202601220002-0022</v>
          </cell>
        </row>
        <row r="5141">
          <cell r="F5141" t="str">
            <v>HGC-Lib-26035153</v>
          </cell>
        </row>
        <row r="5142">
          <cell r="C5142" t="str">
            <v>PSM-ZM202603040010-0003</v>
          </cell>
        </row>
        <row r="5142">
          <cell r="F5142" t="str">
            <v>HGC-Lib-26032337</v>
          </cell>
        </row>
        <row r="5143">
          <cell r="C5143" t="str">
            <v>PSM-ZM202603040010-0003</v>
          </cell>
        </row>
        <row r="5143">
          <cell r="F5143" t="str">
            <v>HGC-Lib-26032344</v>
          </cell>
        </row>
        <row r="5144">
          <cell r="C5144" t="str">
            <v>PSM-ZM202603040010-0003</v>
          </cell>
        </row>
        <row r="5144">
          <cell r="F5144" t="str">
            <v>HGC-Lib-26032379</v>
          </cell>
        </row>
        <row r="5145">
          <cell r="C5145" t="str">
            <v>PSM-ZM202603040010-0003</v>
          </cell>
        </row>
        <row r="5145">
          <cell r="F5145" t="str">
            <v>HGC-Lib-26032384</v>
          </cell>
        </row>
        <row r="5146">
          <cell r="C5146" t="str">
            <v>PSM-ZM202603040010-0003</v>
          </cell>
        </row>
        <row r="5146">
          <cell r="F5146" t="str">
            <v>HGC-Lib-26032385</v>
          </cell>
        </row>
        <row r="5147">
          <cell r="C5147" t="str">
            <v>PSM-ZM202603040010-0003</v>
          </cell>
        </row>
        <row r="5147">
          <cell r="F5147" t="str">
            <v>HGC-Lib-26032389</v>
          </cell>
        </row>
        <row r="5148">
          <cell r="C5148" t="str">
            <v>PSM-ZM202603040010-0003</v>
          </cell>
        </row>
        <row r="5148">
          <cell r="F5148" t="str">
            <v>HGC-Lib-26032410</v>
          </cell>
        </row>
        <row r="5149">
          <cell r="C5149" t="str">
            <v>PSM-ZM202603040010-0003</v>
          </cell>
        </row>
        <row r="5149">
          <cell r="F5149" t="str">
            <v>HGC-Lib-26032411</v>
          </cell>
        </row>
        <row r="5150">
          <cell r="C5150" t="str">
            <v>PSM-ZM202510200009-0038</v>
          </cell>
        </row>
        <row r="5150">
          <cell r="F5150" t="str">
            <v>HGC-Lib-26034920</v>
          </cell>
        </row>
        <row r="5151">
          <cell r="C5151" t="str">
            <v>PSM-ZM202510200009-0038</v>
          </cell>
        </row>
        <row r="5151">
          <cell r="F5151" t="str">
            <v>HGC-Lib-26034921</v>
          </cell>
        </row>
        <row r="5152">
          <cell r="C5152" t="str">
            <v>PSM-ZM202510200009-0038</v>
          </cell>
        </row>
        <row r="5152">
          <cell r="F5152" t="str">
            <v>HGC-Lib-26034922</v>
          </cell>
        </row>
        <row r="5153">
          <cell r="C5153" t="str">
            <v>PSM-ZM202510200009-0038</v>
          </cell>
        </row>
        <row r="5153">
          <cell r="F5153" t="str">
            <v>HGC-Lib-26034923</v>
          </cell>
        </row>
        <row r="5154">
          <cell r="C5154" t="str">
            <v>PSM-ZM202510200009-0038</v>
          </cell>
        </row>
        <row r="5154">
          <cell r="F5154" t="str">
            <v>HGC-Lib-26034924</v>
          </cell>
        </row>
        <row r="5155">
          <cell r="C5155" t="str">
            <v>PSM-ZM202510200009-0038</v>
          </cell>
        </row>
        <row r="5155">
          <cell r="F5155" t="str">
            <v>HGC-Lib-26034925</v>
          </cell>
        </row>
        <row r="5156">
          <cell r="C5156" t="str">
            <v>PSM-ZM202510200009-0038</v>
          </cell>
        </row>
        <row r="5156">
          <cell r="F5156" t="str">
            <v>HGC-Lib-26034926</v>
          </cell>
        </row>
        <row r="5157">
          <cell r="C5157" t="str">
            <v>PSM-ZM202510200009-0038</v>
          </cell>
        </row>
        <row r="5157">
          <cell r="F5157" t="str">
            <v>HGC-Lib-26034927</v>
          </cell>
        </row>
        <row r="5158">
          <cell r="C5158" t="str">
            <v>PSM-ZM202510200009-0038</v>
          </cell>
        </row>
        <row r="5158">
          <cell r="F5158" t="str">
            <v>HGC-POOL-26034928</v>
          </cell>
        </row>
        <row r="5159">
          <cell r="C5159" t="str">
            <v>PSM-ZM202510200009-0038</v>
          </cell>
        </row>
        <row r="5159">
          <cell r="F5159" t="str">
            <v>HGC-POOL-26034929</v>
          </cell>
        </row>
        <row r="5160">
          <cell r="C5160" t="str">
            <v>PSM-ZM202601120003-0001</v>
          </cell>
        </row>
        <row r="5160">
          <cell r="F5160" t="str">
            <v>HGC-Lib-26034930</v>
          </cell>
        </row>
        <row r="5161">
          <cell r="C5161" t="str">
            <v>PSM-ZM202601120003-0001</v>
          </cell>
        </row>
        <row r="5161">
          <cell r="F5161" t="str">
            <v>HGC-Lib-26034931</v>
          </cell>
        </row>
        <row r="5162">
          <cell r="C5162" t="str">
            <v>PSM-ZM202601120003-0002</v>
          </cell>
        </row>
        <row r="5162">
          <cell r="F5162" t="str">
            <v>HGC-Lib-26034932</v>
          </cell>
        </row>
        <row r="5163">
          <cell r="C5163" t="str">
            <v>PSM-ZM202601120003-0002</v>
          </cell>
        </row>
        <row r="5163">
          <cell r="F5163" t="str">
            <v>HGC-Lib-26034933</v>
          </cell>
        </row>
        <row r="5164">
          <cell r="C5164" t="str">
            <v>PSM-ZM202602080001-0002</v>
          </cell>
        </row>
        <row r="5164">
          <cell r="F5164" t="str">
            <v>HGC-Lib-26034934</v>
          </cell>
        </row>
        <row r="5165">
          <cell r="C5165" t="str">
            <v>PSM-ZM202602080001-0002</v>
          </cell>
        </row>
        <row r="5165">
          <cell r="F5165" t="str">
            <v>HGC-Lib-26034935</v>
          </cell>
        </row>
        <row r="5166">
          <cell r="C5166" t="str">
            <v>PSM-ZM202602080001-0002</v>
          </cell>
        </row>
        <row r="5166">
          <cell r="F5166" t="str">
            <v>HGC-Lib-26034936</v>
          </cell>
        </row>
        <row r="5167">
          <cell r="C5167" t="str">
            <v>PSM-ZM202602080001-0002</v>
          </cell>
        </row>
        <row r="5167">
          <cell r="F5167" t="str">
            <v>HGC-Lib-26034937</v>
          </cell>
        </row>
        <row r="5168">
          <cell r="C5168" t="str">
            <v>PSM-ZM202602080001-0002</v>
          </cell>
        </row>
        <row r="5168">
          <cell r="F5168" t="str">
            <v>HGC-Lib-26034938</v>
          </cell>
        </row>
        <row r="5169">
          <cell r="C5169" t="str">
            <v>PSM-ZM202602080001-0002</v>
          </cell>
        </row>
        <row r="5169">
          <cell r="F5169" t="str">
            <v>HGC-Lib-26034939</v>
          </cell>
        </row>
        <row r="5170">
          <cell r="C5170" t="str">
            <v>PSM-ZM202508180015-0111</v>
          </cell>
        </row>
        <row r="5170">
          <cell r="F5170" t="str">
            <v>HGC-Lib-26034940</v>
          </cell>
        </row>
        <row r="5171">
          <cell r="C5171" t="str">
            <v>PSM-ZM202508180015-0111</v>
          </cell>
        </row>
        <row r="5171">
          <cell r="F5171" t="str">
            <v>HGC-Lib-26034941</v>
          </cell>
        </row>
        <row r="5172">
          <cell r="C5172" t="str">
            <v>PSM-ZM202508180015-0111</v>
          </cell>
        </row>
        <row r="5172">
          <cell r="F5172" t="str">
            <v>HGC-Lib-26034942</v>
          </cell>
        </row>
        <row r="5173">
          <cell r="C5173" t="str">
            <v>PSM-ZM202508180015-0111</v>
          </cell>
        </row>
        <row r="5173">
          <cell r="F5173" t="str">
            <v>HGC-Lib-26034943</v>
          </cell>
        </row>
        <row r="5174">
          <cell r="C5174" t="str">
            <v>PSM-ZM202508180015-0111</v>
          </cell>
        </row>
        <row r="5174">
          <cell r="F5174" t="str">
            <v>HGC-Lib-26034944</v>
          </cell>
        </row>
        <row r="5175">
          <cell r="C5175" t="str">
            <v>PSM-ZM202508180015-0111</v>
          </cell>
        </row>
        <row r="5175">
          <cell r="F5175" t="str">
            <v>HGC-Lib-26034945</v>
          </cell>
        </row>
        <row r="5176">
          <cell r="C5176" t="str">
            <v>PSM-ZM202508180015-0111</v>
          </cell>
        </row>
        <row r="5176">
          <cell r="F5176" t="str">
            <v>HGC-Lib-26034946</v>
          </cell>
        </row>
        <row r="5177">
          <cell r="C5177" t="str">
            <v>PSM-ZM202508180015-0111</v>
          </cell>
        </row>
        <row r="5177">
          <cell r="F5177" t="str">
            <v>HGC-Lib-26034947</v>
          </cell>
        </row>
        <row r="5178">
          <cell r="C5178" t="str">
            <v>PSM-ZM202508180015-0111</v>
          </cell>
        </row>
        <row r="5178">
          <cell r="F5178" t="str">
            <v>HGC-Lib-26034948</v>
          </cell>
        </row>
        <row r="5179">
          <cell r="C5179" t="str">
            <v>PSM-ZM202508180015-0111</v>
          </cell>
        </row>
        <row r="5179">
          <cell r="F5179" t="str">
            <v>HGC-Lib-26034949</v>
          </cell>
        </row>
        <row r="5180">
          <cell r="C5180" t="str">
            <v>PSM-ZM202508180015-0111</v>
          </cell>
        </row>
        <row r="5180">
          <cell r="F5180" t="str">
            <v>HGC-Lib-26034950</v>
          </cell>
        </row>
        <row r="5181">
          <cell r="C5181" t="str">
            <v>PSM-ZM202508180015-0111</v>
          </cell>
        </row>
        <row r="5181">
          <cell r="F5181" t="str">
            <v>HGC-Lib-26034951</v>
          </cell>
        </row>
        <row r="5182">
          <cell r="C5182" t="str">
            <v>PSM-ZM202508180015-0111</v>
          </cell>
        </row>
        <row r="5182">
          <cell r="F5182" t="str">
            <v>HGC-Lib-26034952</v>
          </cell>
        </row>
        <row r="5183">
          <cell r="C5183" t="str">
            <v>PSM-ZM202508180015-0111</v>
          </cell>
        </row>
        <row r="5183">
          <cell r="F5183" t="str">
            <v>HGC-Lib-26034953</v>
          </cell>
        </row>
        <row r="5184">
          <cell r="C5184" t="str">
            <v>PSM-ZM202508180015-0111</v>
          </cell>
        </row>
        <row r="5184">
          <cell r="F5184" t="str">
            <v>HGC-Lib-26034954</v>
          </cell>
        </row>
        <row r="5185">
          <cell r="C5185" t="str">
            <v>PSM-ZM202508180015-0111</v>
          </cell>
        </row>
        <row r="5185">
          <cell r="F5185" t="str">
            <v>HGC-Lib-26034955</v>
          </cell>
        </row>
        <row r="5186">
          <cell r="C5186" t="str">
            <v>PSM-ZM202602060006-0005</v>
          </cell>
        </row>
        <row r="5186">
          <cell r="F5186" t="str">
            <v>HGC-Lib-26034956</v>
          </cell>
        </row>
        <row r="5187">
          <cell r="C5187" t="str">
            <v>PSM-ZM202602060006-0005</v>
          </cell>
        </row>
        <row r="5187">
          <cell r="F5187" t="str">
            <v>HGC-Lib-26034957</v>
          </cell>
        </row>
        <row r="5188">
          <cell r="C5188" t="str">
            <v>PSM-ZM202602060006-0005</v>
          </cell>
        </row>
        <row r="5188">
          <cell r="F5188" t="str">
            <v>HGC-Lib-26034958</v>
          </cell>
        </row>
        <row r="5189">
          <cell r="C5189" t="str">
            <v>HGC20250306005-0630</v>
          </cell>
        </row>
        <row r="5189">
          <cell r="F5189" t="str">
            <v>HGC-Lib-26034999</v>
          </cell>
        </row>
        <row r="5190">
          <cell r="C5190" t="str">
            <v>HGC20250306005-0630</v>
          </cell>
        </row>
        <row r="5190">
          <cell r="F5190" t="str">
            <v>HGC-Lib-26035000</v>
          </cell>
        </row>
        <row r="5191">
          <cell r="C5191" t="str">
            <v>HGC20250306005-0630</v>
          </cell>
        </row>
        <row r="5191">
          <cell r="F5191" t="str">
            <v>HGC-Lib-26035001</v>
          </cell>
        </row>
        <row r="5192">
          <cell r="C5192" t="str">
            <v>HGC20250306005-0630</v>
          </cell>
        </row>
        <row r="5192">
          <cell r="F5192" t="str">
            <v>HGC-Lib-26035002</v>
          </cell>
        </row>
        <row r="5193">
          <cell r="C5193" t="str">
            <v>HGC20250306005-0630</v>
          </cell>
        </row>
        <row r="5193">
          <cell r="F5193" t="str">
            <v>HGC-Lib-26035003</v>
          </cell>
        </row>
        <row r="5194">
          <cell r="C5194" t="str">
            <v>HGC20250306005-0630</v>
          </cell>
        </row>
        <row r="5194">
          <cell r="F5194" t="str">
            <v>HGC-Lib-26035004</v>
          </cell>
        </row>
        <row r="5195">
          <cell r="C5195" t="str">
            <v>HGC20250306005-0630</v>
          </cell>
        </row>
        <row r="5195">
          <cell r="F5195" t="str">
            <v>HGC-Lib-26035005</v>
          </cell>
        </row>
        <row r="5196">
          <cell r="C5196" t="str">
            <v>HGC20250306005-0630</v>
          </cell>
        </row>
        <row r="5196">
          <cell r="F5196" t="str">
            <v>HGC-Lib-26035006</v>
          </cell>
        </row>
        <row r="5197">
          <cell r="C5197" t="str">
            <v>HGC20250306005-0630</v>
          </cell>
        </row>
        <row r="5197">
          <cell r="F5197" t="str">
            <v>HGC-Lib-26035007</v>
          </cell>
        </row>
        <row r="5198">
          <cell r="C5198" t="str">
            <v>HGC20250306005-0630</v>
          </cell>
        </row>
        <row r="5198">
          <cell r="F5198" t="str">
            <v>HGC-Lib-26035008</v>
          </cell>
        </row>
        <row r="5199">
          <cell r="C5199" t="str">
            <v>HGC20250306005-0630</v>
          </cell>
        </row>
        <row r="5199">
          <cell r="F5199" t="str">
            <v>HGC-Lib-26035009</v>
          </cell>
        </row>
        <row r="5200">
          <cell r="C5200" t="str">
            <v>HGC20250306005-0630</v>
          </cell>
        </row>
        <row r="5200">
          <cell r="F5200" t="str">
            <v>HGC-Lib-26035010</v>
          </cell>
        </row>
        <row r="5201">
          <cell r="C5201" t="str">
            <v>HGC20250306005-0630</v>
          </cell>
        </row>
        <row r="5201">
          <cell r="F5201" t="str">
            <v>HGC-Lib-26035011</v>
          </cell>
        </row>
        <row r="5202">
          <cell r="C5202" t="str">
            <v>HGC20250306005-0630</v>
          </cell>
        </row>
        <row r="5202">
          <cell r="F5202" t="str">
            <v>HGC-Lib-26035012</v>
          </cell>
        </row>
        <row r="5203">
          <cell r="C5203" t="str">
            <v>HGC20250306005-0630</v>
          </cell>
        </row>
        <row r="5203">
          <cell r="F5203" t="str">
            <v>HGC-Lib-26035013</v>
          </cell>
        </row>
        <row r="5204">
          <cell r="C5204" t="str">
            <v>HGC20250306005-0630</v>
          </cell>
        </row>
        <row r="5204">
          <cell r="F5204" t="str">
            <v>HGC-Lib-26035014</v>
          </cell>
        </row>
        <row r="5205">
          <cell r="C5205" t="str">
            <v>HGC20250306005-0630</v>
          </cell>
        </row>
        <row r="5205">
          <cell r="F5205" t="str">
            <v>HGC-Lib-26035015</v>
          </cell>
        </row>
        <row r="5206">
          <cell r="C5206" t="str">
            <v>HGC20250306005-0630</v>
          </cell>
        </row>
        <row r="5206">
          <cell r="F5206" t="str">
            <v>HGC-Lib-26035016</v>
          </cell>
        </row>
        <row r="5207">
          <cell r="C5207" t="str">
            <v>HGC20250306005-0630</v>
          </cell>
        </row>
        <row r="5207">
          <cell r="F5207" t="str">
            <v>HGC-Lib-26035017</v>
          </cell>
        </row>
        <row r="5208">
          <cell r="C5208" t="str">
            <v>HGC20250306005-0630</v>
          </cell>
        </row>
        <row r="5208">
          <cell r="F5208" t="str">
            <v>HGC-Lib-26035018</v>
          </cell>
        </row>
        <row r="5209">
          <cell r="C5209" t="str">
            <v>HGC20250306005-0630</v>
          </cell>
        </row>
        <row r="5209">
          <cell r="F5209" t="str">
            <v>HGC-Lib-26035019</v>
          </cell>
        </row>
        <row r="5210">
          <cell r="C5210" t="str">
            <v>HGC20250306005-0630</v>
          </cell>
        </row>
        <row r="5210">
          <cell r="F5210" t="str">
            <v>HGC-Lib-26035020</v>
          </cell>
        </row>
        <row r="5211">
          <cell r="C5211" t="str">
            <v>HGC20250306005-0630</v>
          </cell>
        </row>
        <row r="5211">
          <cell r="F5211" t="str">
            <v>HGC-Lib-26035021</v>
          </cell>
        </row>
        <row r="5212">
          <cell r="C5212" t="str">
            <v>HGC20250306005-0630</v>
          </cell>
        </row>
        <row r="5212">
          <cell r="F5212" t="str">
            <v>HGC-Lib-26035022</v>
          </cell>
        </row>
        <row r="5213">
          <cell r="C5213" t="str">
            <v>HGC20250306005-0630</v>
          </cell>
        </row>
        <row r="5213">
          <cell r="F5213" t="str">
            <v>HGC-Lib-26035023</v>
          </cell>
        </row>
        <row r="5214">
          <cell r="C5214" t="str">
            <v>HGC20250306005-0630</v>
          </cell>
        </row>
        <row r="5214">
          <cell r="F5214" t="str">
            <v>HGC-Lib-26035024</v>
          </cell>
        </row>
        <row r="5215">
          <cell r="C5215" t="str">
            <v>HGC20250306005-0630</v>
          </cell>
        </row>
        <row r="5215">
          <cell r="F5215" t="str">
            <v>HGC-Lib-26035025</v>
          </cell>
        </row>
        <row r="5216">
          <cell r="C5216" t="str">
            <v>HGC20250306005-0630</v>
          </cell>
        </row>
        <row r="5216">
          <cell r="F5216" t="str">
            <v>HGC-Lib-26035026</v>
          </cell>
        </row>
        <row r="5217">
          <cell r="C5217" t="str">
            <v>HGC20250306005-0630</v>
          </cell>
        </row>
        <row r="5217">
          <cell r="F5217" t="str">
            <v>HGC-Lib-26035027</v>
          </cell>
        </row>
        <row r="5218">
          <cell r="C5218" t="str">
            <v>HGC20250306005-0630</v>
          </cell>
        </row>
        <row r="5218">
          <cell r="F5218" t="str">
            <v>HGC-Lib-26035028</v>
          </cell>
        </row>
        <row r="5219">
          <cell r="C5219" t="str">
            <v>HGC20250306005-0630</v>
          </cell>
        </row>
        <row r="5219">
          <cell r="F5219" t="str">
            <v>HGC-Lib-26035029</v>
          </cell>
        </row>
        <row r="5220">
          <cell r="C5220" t="str">
            <v>HGC20250306005-0630</v>
          </cell>
        </row>
        <row r="5220">
          <cell r="F5220" t="str">
            <v>HGC-Lib-26035030</v>
          </cell>
        </row>
        <row r="5221">
          <cell r="C5221" t="str">
            <v>HGC20250306005-0630</v>
          </cell>
        </row>
        <row r="5221">
          <cell r="F5221" t="str">
            <v>HGC-Lib-26035031</v>
          </cell>
        </row>
        <row r="5222">
          <cell r="C5222" t="str">
            <v>HGC20250306005-0630</v>
          </cell>
        </row>
        <row r="5222">
          <cell r="F5222" t="str">
            <v>HGC-Lib-26035032</v>
          </cell>
        </row>
        <row r="5223">
          <cell r="C5223" t="str">
            <v>HGC20250306005-0630</v>
          </cell>
        </row>
        <row r="5223">
          <cell r="F5223" t="str">
            <v>HGC-Lib-26035033</v>
          </cell>
        </row>
        <row r="5224">
          <cell r="C5224" t="str">
            <v>HGC20250306005-0630</v>
          </cell>
        </row>
        <row r="5224">
          <cell r="F5224" t="str">
            <v>HGC-Lib-26035034</v>
          </cell>
        </row>
        <row r="5225">
          <cell r="C5225" t="str">
            <v>HGC20250306005-0630</v>
          </cell>
        </row>
        <row r="5225">
          <cell r="F5225" t="str">
            <v>HGC-Lib-26035035</v>
          </cell>
        </row>
        <row r="5226">
          <cell r="C5226" t="str">
            <v>HGC20250306005-0630</v>
          </cell>
        </row>
        <row r="5226">
          <cell r="F5226" t="str">
            <v>HGC-Lib-26035036</v>
          </cell>
        </row>
        <row r="5227">
          <cell r="C5227" t="str">
            <v>HGC20250306005-0630</v>
          </cell>
        </row>
        <row r="5227">
          <cell r="F5227" t="str">
            <v>HGC-Lib-26035037</v>
          </cell>
        </row>
        <row r="5228">
          <cell r="C5228" t="str">
            <v>HGC20250306005-0630</v>
          </cell>
        </row>
        <row r="5228">
          <cell r="F5228" t="str">
            <v>HGC-Lib-26035038</v>
          </cell>
        </row>
        <row r="5229">
          <cell r="C5229" t="str">
            <v>HGC20250306005-0630</v>
          </cell>
        </row>
        <row r="5229">
          <cell r="F5229" t="str">
            <v>HGC-Lib-26035039</v>
          </cell>
        </row>
        <row r="5230">
          <cell r="C5230" t="str">
            <v>HGC20250306005-0630</v>
          </cell>
        </row>
        <row r="5230">
          <cell r="F5230" t="str">
            <v>HGC-Lib-26035040</v>
          </cell>
        </row>
        <row r="5231">
          <cell r="C5231" t="str">
            <v>HGC20250306005-0630</v>
          </cell>
        </row>
        <row r="5231">
          <cell r="F5231" t="str">
            <v>HGC-Lib-26035041</v>
          </cell>
        </row>
        <row r="5232">
          <cell r="C5232" t="str">
            <v>HGC20250306005-0630</v>
          </cell>
        </row>
        <row r="5232">
          <cell r="F5232" t="str">
            <v>HGC-Lib-26035042</v>
          </cell>
        </row>
        <row r="5233">
          <cell r="C5233" t="str">
            <v>HGC20250306005-0630</v>
          </cell>
        </row>
        <row r="5233">
          <cell r="F5233" t="str">
            <v>HGC-Lib-26035043</v>
          </cell>
        </row>
        <row r="5234">
          <cell r="C5234" t="str">
            <v>HGC20250306005-0630</v>
          </cell>
        </row>
        <row r="5234">
          <cell r="F5234" t="str">
            <v>HGC-Lib-26035044</v>
          </cell>
        </row>
        <row r="5235">
          <cell r="C5235" t="str">
            <v>HGC20250306005-0630</v>
          </cell>
        </row>
        <row r="5235">
          <cell r="F5235" t="str">
            <v>HGC-Lib-26035045</v>
          </cell>
        </row>
        <row r="5236">
          <cell r="C5236" t="str">
            <v>HGC20250306005-0630</v>
          </cell>
        </row>
        <row r="5236">
          <cell r="F5236" t="str">
            <v>HGC-Lib-26035046</v>
          </cell>
        </row>
        <row r="5237">
          <cell r="C5237" t="str">
            <v>HGC20250306005-0630</v>
          </cell>
        </row>
        <row r="5237">
          <cell r="F5237" t="str">
            <v>HGC-Lib-26035047</v>
          </cell>
        </row>
        <row r="5238">
          <cell r="C5238" t="str">
            <v>HGC20250306005-0630</v>
          </cell>
        </row>
        <row r="5238">
          <cell r="F5238" t="str">
            <v>HGC-Lib-26035048</v>
          </cell>
        </row>
        <row r="5239">
          <cell r="C5239" t="str">
            <v>HGC20250306005-0630</v>
          </cell>
        </row>
        <row r="5239">
          <cell r="F5239" t="str">
            <v>HGC-Lib-26035049</v>
          </cell>
        </row>
        <row r="5240">
          <cell r="C5240" t="str">
            <v>HGC20250306005-0630</v>
          </cell>
        </row>
        <row r="5240">
          <cell r="F5240" t="str">
            <v>HGC-Lib-26035050</v>
          </cell>
        </row>
        <row r="5241">
          <cell r="C5241" t="str">
            <v>HGC20250306005-0630</v>
          </cell>
        </row>
        <row r="5241">
          <cell r="F5241" t="str">
            <v>HGC-Lib-26035051</v>
          </cell>
        </row>
        <row r="5242">
          <cell r="C5242" t="str">
            <v>HGC20250306005-0630</v>
          </cell>
        </row>
        <row r="5242">
          <cell r="F5242" t="str">
            <v>HGC-Lib-26035052</v>
          </cell>
        </row>
        <row r="5243">
          <cell r="C5243" t="str">
            <v>HGC20250306005-0630</v>
          </cell>
        </row>
        <row r="5243">
          <cell r="F5243" t="str">
            <v>HGC-Lib-26035053</v>
          </cell>
        </row>
        <row r="5244">
          <cell r="C5244" t="str">
            <v>HGC20250306005-0630</v>
          </cell>
        </row>
        <row r="5244">
          <cell r="F5244" t="str">
            <v>HGC-Lib-26035054</v>
          </cell>
        </row>
        <row r="5245">
          <cell r="C5245" t="str">
            <v>HGC20250306005-0630</v>
          </cell>
        </row>
        <row r="5245">
          <cell r="F5245" t="str">
            <v>HGC-Lib-26035055</v>
          </cell>
        </row>
        <row r="5246">
          <cell r="C5246" t="str">
            <v>HGC20250306005-0630</v>
          </cell>
        </row>
        <row r="5246">
          <cell r="F5246" t="str">
            <v>HGC-Lib-26035056</v>
          </cell>
        </row>
        <row r="5247">
          <cell r="C5247" t="str">
            <v>HGC20250306005-0630</v>
          </cell>
        </row>
        <row r="5247">
          <cell r="F5247" t="str">
            <v>HGC-Lib-26035057</v>
          </cell>
        </row>
        <row r="5248">
          <cell r="C5248" t="str">
            <v>HGC20250306005-0630</v>
          </cell>
        </row>
        <row r="5248">
          <cell r="F5248" t="str">
            <v>HGC-Lib-26035058</v>
          </cell>
        </row>
        <row r="5249">
          <cell r="C5249" t="str">
            <v>HGC20250306005-0630</v>
          </cell>
        </row>
        <row r="5249">
          <cell r="F5249" t="str">
            <v>HGC-Lib-26035059</v>
          </cell>
        </row>
        <row r="5250">
          <cell r="C5250" t="str">
            <v>HGC20250306005-0630</v>
          </cell>
        </row>
        <row r="5250">
          <cell r="F5250" t="str">
            <v>HGC-Lib-26035060</v>
          </cell>
        </row>
        <row r="5251">
          <cell r="C5251" t="str">
            <v>HGC20250306005-0630</v>
          </cell>
        </row>
        <row r="5251">
          <cell r="F5251" t="str">
            <v>HGC-Lib-26035061</v>
          </cell>
        </row>
        <row r="5252">
          <cell r="C5252" t="str">
            <v>HGC20250306005-0630</v>
          </cell>
        </row>
        <row r="5252">
          <cell r="F5252" t="str">
            <v>HGC-Lib-26035062</v>
          </cell>
        </row>
        <row r="5253">
          <cell r="C5253" t="str">
            <v>HGC20250306005-0630</v>
          </cell>
        </row>
        <row r="5253">
          <cell r="F5253" t="str">
            <v>HGC-Lib-26035063</v>
          </cell>
        </row>
        <row r="5254">
          <cell r="C5254" t="str">
            <v>HGC20250306005-0630</v>
          </cell>
        </row>
        <row r="5254">
          <cell r="F5254" t="str">
            <v>HGC-Lib-26035064</v>
          </cell>
        </row>
        <row r="5255">
          <cell r="C5255" t="str">
            <v>HGC20250306005-0630</v>
          </cell>
        </row>
        <row r="5255">
          <cell r="F5255" t="str">
            <v>HGC-Lib-26035065</v>
          </cell>
        </row>
        <row r="5256">
          <cell r="C5256" t="str">
            <v>HGC20250306005-0630</v>
          </cell>
        </row>
        <row r="5256">
          <cell r="F5256" t="str">
            <v>HGC-Lib-26035066</v>
          </cell>
        </row>
        <row r="5257">
          <cell r="C5257" t="str">
            <v>HGC20250306005-0630</v>
          </cell>
        </row>
        <row r="5257">
          <cell r="F5257" t="str">
            <v>HGC-Lib-26035067</v>
          </cell>
        </row>
        <row r="5258">
          <cell r="C5258" t="str">
            <v>HGC20250306005-0630</v>
          </cell>
        </row>
        <row r="5258">
          <cell r="F5258" t="str">
            <v>HGC-Lib-26035068</v>
          </cell>
        </row>
        <row r="5259">
          <cell r="C5259" t="str">
            <v>HGC20250306005-0630</v>
          </cell>
        </row>
        <row r="5259">
          <cell r="F5259" t="str">
            <v>HGC-Lib-26035069</v>
          </cell>
        </row>
        <row r="5260">
          <cell r="C5260" t="str">
            <v>HGC20250306005-0630</v>
          </cell>
        </row>
        <row r="5260">
          <cell r="F5260" t="str">
            <v>HGC-Lib-26035070</v>
          </cell>
        </row>
        <row r="5261">
          <cell r="C5261" t="str">
            <v>HGC20250306005-0630</v>
          </cell>
        </row>
        <row r="5261">
          <cell r="F5261" t="str">
            <v>HGC-Lib-26035071</v>
          </cell>
        </row>
        <row r="5262">
          <cell r="C5262" t="str">
            <v>HGC20250306005-0630</v>
          </cell>
        </row>
        <row r="5262">
          <cell r="F5262" t="str">
            <v>HGC-Lib-26035072</v>
          </cell>
        </row>
        <row r="5263">
          <cell r="C5263" t="str">
            <v>HGC20250306005-0630</v>
          </cell>
        </row>
        <row r="5263">
          <cell r="F5263" t="str">
            <v>HGC-Lib-26035073</v>
          </cell>
        </row>
        <row r="5264">
          <cell r="C5264" t="str">
            <v>HGC20250306005-0630</v>
          </cell>
        </row>
        <row r="5264">
          <cell r="F5264" t="str">
            <v>HGC-Lib-26035074</v>
          </cell>
        </row>
        <row r="5265">
          <cell r="C5265" t="str">
            <v>HGC20250306005-0630</v>
          </cell>
        </row>
        <row r="5265">
          <cell r="F5265" t="str">
            <v>HGC-Lib-26035075</v>
          </cell>
        </row>
        <row r="5266">
          <cell r="C5266" t="str">
            <v>HGC20250306005-0630</v>
          </cell>
        </row>
        <row r="5266">
          <cell r="F5266" t="str">
            <v>HGC-Lib-26035076</v>
          </cell>
        </row>
        <row r="5267">
          <cell r="C5267" t="str">
            <v>HGC20250306005-0630</v>
          </cell>
        </row>
        <row r="5267">
          <cell r="F5267" t="str">
            <v>HGC-Lib-26035077</v>
          </cell>
        </row>
        <row r="5268">
          <cell r="C5268" t="str">
            <v>HGC20250306005-0630</v>
          </cell>
        </row>
        <row r="5268">
          <cell r="F5268" t="str">
            <v>HGC-Lib-26035078</v>
          </cell>
        </row>
        <row r="5269">
          <cell r="C5269" t="str">
            <v>HGC20250306005-0630</v>
          </cell>
        </row>
        <row r="5269">
          <cell r="F5269" t="str">
            <v>HGC-Lib-26035079</v>
          </cell>
        </row>
        <row r="5270">
          <cell r="C5270" t="str">
            <v>HGC20250306005-0630</v>
          </cell>
        </row>
        <row r="5270">
          <cell r="F5270" t="str">
            <v>HGC-Lib-26035080</v>
          </cell>
        </row>
        <row r="5271">
          <cell r="C5271" t="str">
            <v>HGC20250306005-0630</v>
          </cell>
        </row>
        <row r="5271">
          <cell r="F5271" t="str">
            <v>HGC-Lib-26035081</v>
          </cell>
        </row>
        <row r="5272">
          <cell r="C5272" t="str">
            <v>HGC20250306005-0630</v>
          </cell>
        </row>
        <row r="5272">
          <cell r="F5272" t="str">
            <v>HGC-Lib-26035082</v>
          </cell>
        </row>
        <row r="5273">
          <cell r="C5273" t="str">
            <v>HGC20250306005-0630</v>
          </cell>
        </row>
        <row r="5273">
          <cell r="F5273" t="str">
            <v>HGC-Lib-26035083</v>
          </cell>
        </row>
        <row r="5274">
          <cell r="C5274" t="str">
            <v>HGC20250306005-0630</v>
          </cell>
        </row>
        <row r="5274">
          <cell r="F5274" t="str">
            <v>HGC-Lib-26035084</v>
          </cell>
        </row>
        <row r="5275">
          <cell r="C5275" t="str">
            <v>HGC20250306005-0630</v>
          </cell>
        </row>
        <row r="5275">
          <cell r="F5275" t="str">
            <v>HGC-Lib-26035085</v>
          </cell>
        </row>
        <row r="5276">
          <cell r="C5276" t="str">
            <v>HGC20250306005-0630</v>
          </cell>
        </row>
        <row r="5276">
          <cell r="F5276" t="str">
            <v>HGC-Lib-26035086</v>
          </cell>
        </row>
        <row r="5277">
          <cell r="C5277" t="str">
            <v>HGC20250306005-0630</v>
          </cell>
        </row>
        <row r="5277">
          <cell r="F5277" t="str">
            <v>HGC-Lib-26035087</v>
          </cell>
        </row>
        <row r="5278">
          <cell r="C5278" t="str">
            <v>HGC20250306005-0630</v>
          </cell>
        </row>
        <row r="5278">
          <cell r="F5278" t="str">
            <v>HGC-Lib-26035088</v>
          </cell>
        </row>
        <row r="5279">
          <cell r="C5279" t="str">
            <v>HGC20250306005-0630</v>
          </cell>
        </row>
        <row r="5279">
          <cell r="F5279" t="str">
            <v>HGC-Lib-26035089</v>
          </cell>
        </row>
        <row r="5280">
          <cell r="C5280" t="str">
            <v>HGC20250306005-0630</v>
          </cell>
        </row>
        <row r="5280">
          <cell r="F5280" t="str">
            <v>HGC-Lib-26035090</v>
          </cell>
        </row>
        <row r="5281">
          <cell r="C5281" t="str">
            <v>HGC20250306005-0630</v>
          </cell>
        </row>
        <row r="5281">
          <cell r="F5281" t="str">
            <v>HGC-Lib-26035091</v>
          </cell>
        </row>
        <row r="5282">
          <cell r="C5282" t="str">
            <v>HGC20250306005-0630</v>
          </cell>
        </row>
        <row r="5282">
          <cell r="F5282" t="str">
            <v>HGC-Lib-26035092</v>
          </cell>
        </row>
        <row r="5283">
          <cell r="C5283" t="str">
            <v>HGC20250306005-0630</v>
          </cell>
        </row>
        <row r="5283">
          <cell r="F5283" t="str">
            <v>HGC-Lib-26035093</v>
          </cell>
        </row>
        <row r="5284">
          <cell r="C5284" t="str">
            <v>HGC20250306005-0630</v>
          </cell>
        </row>
        <row r="5284">
          <cell r="F5284" t="str">
            <v>HGC-Lib-26035094</v>
          </cell>
        </row>
        <row r="5285">
          <cell r="C5285" t="str">
            <v>HGC20250306005-0630</v>
          </cell>
        </row>
        <row r="5285">
          <cell r="F5285" t="str">
            <v>HGC-Lib-26035095</v>
          </cell>
        </row>
        <row r="5286">
          <cell r="C5286" t="str">
            <v>HGC20250306005-0630</v>
          </cell>
        </row>
        <row r="5286">
          <cell r="F5286" t="str">
            <v>HGC-Lib-26035096</v>
          </cell>
        </row>
        <row r="5287">
          <cell r="C5287" t="str">
            <v>HGC20250306005-0630</v>
          </cell>
        </row>
        <row r="5287">
          <cell r="F5287" t="str">
            <v>HGC-Lib-26035097</v>
          </cell>
        </row>
        <row r="5288">
          <cell r="C5288" t="str">
            <v>HGC20250306005-0630</v>
          </cell>
        </row>
        <row r="5288">
          <cell r="F5288" t="str">
            <v>HGC-Lib-26035098</v>
          </cell>
        </row>
        <row r="5289">
          <cell r="C5289" t="str">
            <v>HGC20250306005-0630</v>
          </cell>
        </row>
        <row r="5289">
          <cell r="F5289" t="str">
            <v>HGC-Lib-26035099</v>
          </cell>
        </row>
        <row r="5290">
          <cell r="C5290" t="str">
            <v>HGC20250306005-0630</v>
          </cell>
        </row>
        <row r="5290">
          <cell r="F5290" t="str">
            <v>HGC-Lib-26035100</v>
          </cell>
        </row>
        <row r="5291">
          <cell r="C5291" t="str">
            <v>HGC20250306005-0630</v>
          </cell>
        </row>
        <row r="5291">
          <cell r="F5291" t="str">
            <v>HGC-Lib-26035101</v>
          </cell>
        </row>
        <row r="5292">
          <cell r="C5292" t="str">
            <v>HGC20250306005-0630</v>
          </cell>
        </row>
        <row r="5292">
          <cell r="F5292" t="str">
            <v>HGC-Lib-26035102</v>
          </cell>
        </row>
        <row r="5293">
          <cell r="C5293" t="str">
            <v>HGC20250306005-0630</v>
          </cell>
        </row>
        <row r="5293">
          <cell r="F5293" t="str">
            <v>HGC-Lib-26035103</v>
          </cell>
        </row>
        <row r="5294">
          <cell r="C5294" t="str">
            <v>HGC20250306005-0630</v>
          </cell>
        </row>
        <row r="5294">
          <cell r="F5294" t="str">
            <v>HGC-Lib-26035104</v>
          </cell>
        </row>
        <row r="5295">
          <cell r="C5295" t="str">
            <v>HGC20250306005-0630</v>
          </cell>
        </row>
        <row r="5295">
          <cell r="F5295" t="str">
            <v>HGC-Lib-26035105</v>
          </cell>
        </row>
        <row r="5296">
          <cell r="C5296" t="str">
            <v>HGC20250306005-0630</v>
          </cell>
        </row>
        <row r="5296">
          <cell r="F5296" t="str">
            <v>HGC-Lib-26035106</v>
          </cell>
        </row>
        <row r="5297">
          <cell r="C5297" t="str">
            <v>HGC20250306005-0630</v>
          </cell>
        </row>
        <row r="5297">
          <cell r="F5297" t="str">
            <v>HGC-Lib-26035107</v>
          </cell>
        </row>
        <row r="5298">
          <cell r="C5298" t="str">
            <v>HGC20250306005-0630</v>
          </cell>
        </row>
        <row r="5298">
          <cell r="F5298" t="str">
            <v>HGC-Lib-26035108</v>
          </cell>
        </row>
        <row r="5299">
          <cell r="C5299" t="str">
            <v>HGC20250306005-0630</v>
          </cell>
        </row>
        <row r="5299">
          <cell r="F5299" t="str">
            <v>HGC-Lib-26035109</v>
          </cell>
        </row>
        <row r="5300">
          <cell r="C5300" t="str">
            <v>HGC20250306005-0630</v>
          </cell>
        </row>
        <row r="5300">
          <cell r="F5300" t="str">
            <v>HGC-Lib-26035110</v>
          </cell>
        </row>
        <row r="5301">
          <cell r="C5301" t="str">
            <v>HGC20250306005-0630</v>
          </cell>
        </row>
        <row r="5301">
          <cell r="F5301" t="str">
            <v>HGC-Lib-26035111</v>
          </cell>
        </row>
        <row r="5302">
          <cell r="C5302" t="str">
            <v>HGC20250306005-0630</v>
          </cell>
        </row>
        <row r="5302">
          <cell r="F5302" t="str">
            <v>HGC-Lib-26035112</v>
          </cell>
        </row>
        <row r="5303">
          <cell r="C5303" t="str">
            <v>HGC20250306005-0630</v>
          </cell>
        </row>
        <row r="5303">
          <cell r="F5303" t="str">
            <v>HGC-Lib-26035113</v>
          </cell>
        </row>
        <row r="5304">
          <cell r="C5304" t="str">
            <v>HGC20250306005-0630</v>
          </cell>
        </row>
        <row r="5304">
          <cell r="F5304" t="str">
            <v>HGC-Lib-26035114</v>
          </cell>
        </row>
        <row r="5305">
          <cell r="C5305" t="str">
            <v>HGC20250306005-0631</v>
          </cell>
        </row>
        <row r="5305">
          <cell r="F5305" t="str">
            <v>HGC-Lib-26035115</v>
          </cell>
        </row>
        <row r="5306">
          <cell r="C5306" t="str">
            <v>HGC20250306005-0631</v>
          </cell>
        </row>
        <row r="5306">
          <cell r="F5306" t="str">
            <v>HGC-Lib-26035116</v>
          </cell>
        </row>
        <row r="5307">
          <cell r="C5307" t="str">
            <v>HGC20250306005-0631</v>
          </cell>
        </row>
        <row r="5307">
          <cell r="F5307" t="str">
            <v>HGC-Lib-26035117</v>
          </cell>
        </row>
        <row r="5308">
          <cell r="C5308" t="str">
            <v>HGC20250306005-0631</v>
          </cell>
        </row>
        <row r="5308">
          <cell r="F5308" t="str">
            <v>HGC-Lib-26035118</v>
          </cell>
        </row>
        <row r="5309">
          <cell r="C5309" t="str">
            <v>HGC20250306005-0631</v>
          </cell>
        </row>
        <row r="5309">
          <cell r="F5309" t="str">
            <v>HGC-Lib-26035119</v>
          </cell>
        </row>
        <row r="5310">
          <cell r="C5310" t="str">
            <v>HGC20250306005-0631</v>
          </cell>
        </row>
        <row r="5310">
          <cell r="F5310" t="str">
            <v>HGC-Lib-26035120</v>
          </cell>
        </row>
        <row r="5311">
          <cell r="C5311" t="str">
            <v>HGC20250306005-0631</v>
          </cell>
        </row>
        <row r="5311">
          <cell r="F5311" t="str">
            <v>HGC-Lib-26035121</v>
          </cell>
        </row>
        <row r="5312">
          <cell r="C5312" t="str">
            <v>HGC20250306005-0631</v>
          </cell>
        </row>
        <row r="5312">
          <cell r="F5312" t="str">
            <v>HGC-Lib-26035122</v>
          </cell>
        </row>
        <row r="5313">
          <cell r="C5313" t="str">
            <v>HGC20250306005-0631</v>
          </cell>
        </row>
        <row r="5313">
          <cell r="F5313" t="str">
            <v>HGC-Lib-26035123</v>
          </cell>
        </row>
        <row r="5314">
          <cell r="C5314" t="str">
            <v>HGC20250306005-0631</v>
          </cell>
        </row>
        <row r="5314">
          <cell r="F5314" t="str">
            <v>HGC-Lib-26035124</v>
          </cell>
        </row>
        <row r="5315">
          <cell r="C5315" t="str">
            <v>HGC20250306005-0631</v>
          </cell>
        </row>
        <row r="5315">
          <cell r="F5315" t="str">
            <v>HGC-Lib-26035125</v>
          </cell>
        </row>
        <row r="5316">
          <cell r="C5316" t="str">
            <v>HGC20250306005-0631</v>
          </cell>
        </row>
        <row r="5316">
          <cell r="F5316" t="str">
            <v>HGC-Lib-26035126</v>
          </cell>
        </row>
        <row r="5317">
          <cell r="C5317" t="str">
            <v>HGC20250306005-0631</v>
          </cell>
        </row>
        <row r="5317">
          <cell r="F5317" t="str">
            <v>HGC-Lib-26035127</v>
          </cell>
        </row>
        <row r="5318">
          <cell r="C5318" t="str">
            <v>HGC20250306005-0631</v>
          </cell>
        </row>
        <row r="5318">
          <cell r="F5318" t="str">
            <v>HGC-Lib-26035128</v>
          </cell>
        </row>
        <row r="5319">
          <cell r="C5319" t="str">
            <v>HGC20250306005-0631</v>
          </cell>
        </row>
        <row r="5319">
          <cell r="F5319" t="str">
            <v>HGC-Lib-26035129</v>
          </cell>
        </row>
        <row r="5320">
          <cell r="C5320" t="str">
            <v>HGC20250306005-0631</v>
          </cell>
        </row>
        <row r="5320">
          <cell r="F5320" t="str">
            <v>HGC-Lib-26035130</v>
          </cell>
        </row>
        <row r="5321">
          <cell r="C5321" t="str">
            <v>HGC20250306005-0631</v>
          </cell>
        </row>
        <row r="5321">
          <cell r="F5321" t="str">
            <v>HGC-Lib-26035131</v>
          </cell>
        </row>
        <row r="5322">
          <cell r="C5322" t="str">
            <v>PSM-ZM202508140005-0022</v>
          </cell>
        </row>
        <row r="5322">
          <cell r="F5322" t="str">
            <v>HGC-Lib-26035132</v>
          </cell>
        </row>
        <row r="5323">
          <cell r="C5323" t="str">
            <v>PSM-ZM202508140005-0022</v>
          </cell>
        </row>
        <row r="5323">
          <cell r="F5323" t="str">
            <v>HGC-Lib-26035133</v>
          </cell>
        </row>
        <row r="5324">
          <cell r="C5324" t="str">
            <v>PSM-ZM202508140005-0022</v>
          </cell>
        </row>
        <row r="5324">
          <cell r="F5324" t="str">
            <v>HGC-Lib-26035134</v>
          </cell>
        </row>
        <row r="5325">
          <cell r="C5325" t="str">
            <v>PSM-ZM202508140005-0022</v>
          </cell>
        </row>
        <row r="5325">
          <cell r="F5325" t="str">
            <v>HGC-Lib-26035135</v>
          </cell>
        </row>
        <row r="5326">
          <cell r="C5326" t="str">
            <v>PSM-ZM202508140005-0023</v>
          </cell>
        </row>
        <row r="5326">
          <cell r="F5326" t="str">
            <v>HGC-Lib-26035136</v>
          </cell>
        </row>
        <row r="5327">
          <cell r="C5327" t="str">
            <v>PSM-ZM202508140005-0023</v>
          </cell>
        </row>
        <row r="5327">
          <cell r="F5327" t="str">
            <v>HGC-Lib-26035137</v>
          </cell>
        </row>
        <row r="5328">
          <cell r="C5328" t="str">
            <v>PSM-ZM202508140005-0023</v>
          </cell>
        </row>
        <row r="5328">
          <cell r="F5328" t="str">
            <v>HGC-Lib-26035138</v>
          </cell>
        </row>
        <row r="5329">
          <cell r="C5329" t="str">
            <v>PSM-ZM202508140005-0023</v>
          </cell>
        </row>
        <row r="5329">
          <cell r="F5329" t="str">
            <v>HGC-Lib-26035139</v>
          </cell>
        </row>
        <row r="5330">
          <cell r="C5330" t="str">
            <v>PSM-ZM202603130002-0001</v>
          </cell>
        </row>
        <row r="5330">
          <cell r="F5330" t="str">
            <v>HGC-Lib-26035154</v>
          </cell>
        </row>
        <row r="5331">
          <cell r="C5331" t="str">
            <v>PSM-ZM202603130002-0001</v>
          </cell>
        </row>
        <row r="5331">
          <cell r="F5331" t="str">
            <v>HGC-Lib-26035155</v>
          </cell>
        </row>
        <row r="5332">
          <cell r="C5332" t="str">
            <v>PSM-ZM202603130002-0001</v>
          </cell>
        </row>
        <row r="5332">
          <cell r="F5332" t="str">
            <v>HGC-Lib-26035156</v>
          </cell>
        </row>
        <row r="5333">
          <cell r="C5333" t="str">
            <v>PSM-ZM202603130002-0001</v>
          </cell>
        </row>
        <row r="5333">
          <cell r="F5333" t="str">
            <v>HGC-Lib-26035157</v>
          </cell>
        </row>
        <row r="5334">
          <cell r="C5334" t="str">
            <v>PSM-ZM202603130002-0001</v>
          </cell>
        </row>
        <row r="5334">
          <cell r="F5334" t="str">
            <v>HGC-Lib-26035158</v>
          </cell>
        </row>
        <row r="5335">
          <cell r="C5335" t="str">
            <v>PSM-ZM202603130002-0001</v>
          </cell>
        </row>
        <row r="5335">
          <cell r="F5335" t="str">
            <v>HGC-Lib-26035159</v>
          </cell>
        </row>
        <row r="5336">
          <cell r="C5336" t="str">
            <v>PSM-ZM202603130002-0001</v>
          </cell>
        </row>
        <row r="5336">
          <cell r="F5336" t="str">
            <v>HGC-Lib-26035160</v>
          </cell>
        </row>
        <row r="5337">
          <cell r="C5337" t="str">
            <v>PSM-ZM202603130002-0001</v>
          </cell>
        </row>
        <row r="5337">
          <cell r="F5337" t="str">
            <v>HGC-Lib-26035161</v>
          </cell>
        </row>
        <row r="5338">
          <cell r="C5338" t="str">
            <v>PSM-ZM202603130002-0001</v>
          </cell>
        </row>
        <row r="5338">
          <cell r="F5338" t="str">
            <v>HGC-Lib-26035162</v>
          </cell>
        </row>
        <row r="5339">
          <cell r="C5339" t="str">
            <v>PSM-ZM202603130002-0001</v>
          </cell>
        </row>
        <row r="5339">
          <cell r="F5339" t="str">
            <v>HGC-Lib-26035163</v>
          </cell>
        </row>
        <row r="5340">
          <cell r="C5340" t="str">
            <v>PSM-ZM202603130002-0001</v>
          </cell>
        </row>
        <row r="5340">
          <cell r="F5340" t="str">
            <v>HGC-Lib-26035164</v>
          </cell>
        </row>
        <row r="5341">
          <cell r="C5341" t="str">
            <v>PSM-ZM202603130002-0001</v>
          </cell>
        </row>
        <row r="5341">
          <cell r="F5341" t="str">
            <v>HGC-Lib-26035165</v>
          </cell>
        </row>
        <row r="5342">
          <cell r="C5342" t="str">
            <v>PSM-ZM202603130002-0001</v>
          </cell>
        </row>
        <row r="5342">
          <cell r="F5342" t="str">
            <v>HGC-Lib-26035166</v>
          </cell>
        </row>
        <row r="5343">
          <cell r="C5343" t="str">
            <v>PSM-ZM202603130002-0001</v>
          </cell>
        </row>
        <row r="5343">
          <cell r="F5343" t="str">
            <v>HGC-Lib-26035167</v>
          </cell>
        </row>
        <row r="5344">
          <cell r="C5344" t="str">
            <v>PSM-ZM202603130002-0001</v>
          </cell>
        </row>
        <row r="5344">
          <cell r="F5344" t="str">
            <v>HGC-Lib-26035168</v>
          </cell>
        </row>
        <row r="5345">
          <cell r="C5345" t="str">
            <v>PSM-ZM202603130002-0001</v>
          </cell>
        </row>
        <row r="5345">
          <cell r="F5345" t="str">
            <v>HGC-Lib-26035169</v>
          </cell>
        </row>
        <row r="5346">
          <cell r="C5346" t="str">
            <v>PSM-ZM202603130002-0001</v>
          </cell>
        </row>
        <row r="5346">
          <cell r="F5346" t="str">
            <v>HGC-Lib-26035170</v>
          </cell>
        </row>
        <row r="5347">
          <cell r="C5347" t="str">
            <v>PSM-ZM202603130002-0001</v>
          </cell>
        </row>
        <row r="5347">
          <cell r="F5347" t="str">
            <v>HGC-Lib-26035171</v>
          </cell>
        </row>
        <row r="5348">
          <cell r="C5348" t="str">
            <v>PSM-ZM202603130002-0001</v>
          </cell>
        </row>
        <row r="5348">
          <cell r="F5348" t="str">
            <v>HGC-Lib-26035172</v>
          </cell>
        </row>
        <row r="5349">
          <cell r="C5349" t="str">
            <v>PSM-ZM202603130002-0001</v>
          </cell>
        </row>
        <row r="5349">
          <cell r="F5349" t="str">
            <v>HGC-Lib-26035173</v>
          </cell>
        </row>
        <row r="5350">
          <cell r="C5350" t="str">
            <v>PSM-ZM202603130002-0001</v>
          </cell>
        </row>
        <row r="5350">
          <cell r="F5350" t="str">
            <v>HGC-Lib-26035174</v>
          </cell>
        </row>
        <row r="5351">
          <cell r="C5351" t="str">
            <v>PSM-ZM202603130002-0001</v>
          </cell>
        </row>
        <row r="5351">
          <cell r="F5351" t="str">
            <v>HGC-Lib-26035175</v>
          </cell>
        </row>
        <row r="5352">
          <cell r="C5352" t="str">
            <v>PSM-ZM202603130002-0001</v>
          </cell>
        </row>
        <row r="5352">
          <cell r="F5352" t="str">
            <v>HGC-Lib-26035176</v>
          </cell>
        </row>
        <row r="5353">
          <cell r="C5353" t="str">
            <v>PSM-ZM202603130002-0001</v>
          </cell>
        </row>
        <row r="5353">
          <cell r="F5353" t="str">
            <v>HGC-Lib-26035177</v>
          </cell>
        </row>
        <row r="5354">
          <cell r="C5354" t="str">
            <v>PSM-ZM202603130002-0001</v>
          </cell>
        </row>
        <row r="5354">
          <cell r="F5354" t="str">
            <v>HGC-Lib-26035178</v>
          </cell>
        </row>
        <row r="5355">
          <cell r="C5355" t="str">
            <v>PSM-ZM202603130002-0001</v>
          </cell>
        </row>
        <row r="5355">
          <cell r="F5355" t="str">
            <v>HGC-Lib-26035179</v>
          </cell>
        </row>
        <row r="5356">
          <cell r="C5356" t="str">
            <v>PSM-ZM202603130002-0001</v>
          </cell>
        </row>
        <row r="5356">
          <cell r="F5356" t="str">
            <v>HGC-Lib-26035180</v>
          </cell>
        </row>
        <row r="5357">
          <cell r="C5357" t="str">
            <v>PSM-ZM202603130002-0001</v>
          </cell>
        </row>
        <row r="5357">
          <cell r="F5357" t="str">
            <v>HGC-Lib-26035181</v>
          </cell>
        </row>
        <row r="5358">
          <cell r="C5358" t="str">
            <v>PSM-ZM202603130002-0001</v>
          </cell>
        </row>
        <row r="5358">
          <cell r="F5358" t="str">
            <v>HGC-Lib-26035182</v>
          </cell>
        </row>
        <row r="5359">
          <cell r="C5359" t="str">
            <v>PSM-ZM202603130002-0001</v>
          </cell>
        </row>
        <row r="5359">
          <cell r="F5359" t="str">
            <v>HGC-Lib-26035183</v>
          </cell>
        </row>
        <row r="5360">
          <cell r="C5360" t="str">
            <v>PSM-ZM202603130002-0001</v>
          </cell>
        </row>
        <row r="5360">
          <cell r="F5360" t="str">
            <v>HGC-Lib-26035184</v>
          </cell>
        </row>
        <row r="5361">
          <cell r="C5361" t="str">
            <v>PSM-ZM202603130002-0001</v>
          </cell>
        </row>
        <row r="5361">
          <cell r="F5361" t="str">
            <v>HGC-Lib-26035185</v>
          </cell>
        </row>
        <row r="5362">
          <cell r="C5362" t="str">
            <v>PSM-ZM202603130002-0001</v>
          </cell>
        </row>
        <row r="5362">
          <cell r="F5362" t="str">
            <v>HGC-Lib-26035186</v>
          </cell>
        </row>
        <row r="5363">
          <cell r="C5363" t="str">
            <v>PSM-ZM202603130002-0001</v>
          </cell>
        </row>
        <row r="5363">
          <cell r="F5363" t="str">
            <v>HGC-Lib-26035187</v>
          </cell>
        </row>
        <row r="5364">
          <cell r="C5364" t="str">
            <v>PSM-ZM202603130002-0001</v>
          </cell>
        </row>
        <row r="5364">
          <cell r="F5364" t="str">
            <v>HGC-Lib-26035188</v>
          </cell>
        </row>
        <row r="5365">
          <cell r="C5365" t="str">
            <v>PSM-ZM202603130002-0001</v>
          </cell>
        </row>
        <row r="5365">
          <cell r="F5365" t="str">
            <v>HGC-Lib-26035189</v>
          </cell>
        </row>
        <row r="5366">
          <cell r="C5366" t="str">
            <v>PSM-ZM202603130002-0001</v>
          </cell>
        </row>
        <row r="5366">
          <cell r="F5366" t="str">
            <v>HGC-Lib-26035190</v>
          </cell>
        </row>
        <row r="5367">
          <cell r="C5367" t="str">
            <v>PSM-ZM202603130002-0001</v>
          </cell>
        </row>
        <row r="5367">
          <cell r="F5367" t="str">
            <v>HGC-Lib-26035191</v>
          </cell>
        </row>
        <row r="5368">
          <cell r="C5368" t="str">
            <v>PSM-ZM202603130002-0001</v>
          </cell>
        </row>
        <row r="5368">
          <cell r="F5368" t="str">
            <v>HGC-Lib-26035192</v>
          </cell>
        </row>
        <row r="5369">
          <cell r="C5369" t="str">
            <v>PSM-ZM202603130002-0001</v>
          </cell>
        </row>
        <row r="5369">
          <cell r="F5369" t="str">
            <v>HGC-Lib-26035193</v>
          </cell>
        </row>
        <row r="5370">
          <cell r="C5370" t="str">
            <v>PSM-ZM202603130002-0001</v>
          </cell>
        </row>
        <row r="5370">
          <cell r="F5370" t="str">
            <v>HGC-Lib-26035194</v>
          </cell>
        </row>
        <row r="5371">
          <cell r="C5371" t="str">
            <v>PSM-ZM202603130002-0001</v>
          </cell>
        </row>
        <row r="5371">
          <cell r="F5371" t="str">
            <v>HGC-Lib-26035195</v>
          </cell>
        </row>
        <row r="5372">
          <cell r="C5372" t="str">
            <v>PSM-ZM202603130002-0001</v>
          </cell>
        </row>
        <row r="5372">
          <cell r="F5372" t="str">
            <v>HGC-Lib-26035196</v>
          </cell>
        </row>
        <row r="5373">
          <cell r="C5373" t="str">
            <v>PSM-ZM202603130002-0001</v>
          </cell>
        </row>
        <row r="5373">
          <cell r="F5373" t="str">
            <v>HGC-Lib-26035197</v>
          </cell>
        </row>
        <row r="5374">
          <cell r="C5374" t="str">
            <v>PSM-ZM202603130002-0001</v>
          </cell>
        </row>
        <row r="5374">
          <cell r="F5374" t="str">
            <v>HGC-Lib-26035198</v>
          </cell>
        </row>
        <row r="5375">
          <cell r="C5375" t="str">
            <v>PSM-ZM202603130002-0001</v>
          </cell>
        </row>
        <row r="5375">
          <cell r="F5375" t="str">
            <v>HGC-Lib-26035199</v>
          </cell>
        </row>
        <row r="5376">
          <cell r="C5376" t="str">
            <v>PSM-ZM202603130002-0001</v>
          </cell>
        </row>
        <row r="5376">
          <cell r="F5376" t="str">
            <v>HGC-Lib-26035200</v>
          </cell>
        </row>
        <row r="5377">
          <cell r="C5377" t="str">
            <v>PSM-ZM202603130002-0001</v>
          </cell>
        </row>
        <row r="5377">
          <cell r="F5377" t="str">
            <v>HGC-Lib-26035201</v>
          </cell>
        </row>
        <row r="5378">
          <cell r="C5378" t="str">
            <v>PSM-ZM202603130002-0001</v>
          </cell>
        </row>
        <row r="5378">
          <cell r="F5378" t="str">
            <v>HGC-Lib-26035202</v>
          </cell>
        </row>
        <row r="5379">
          <cell r="C5379" t="str">
            <v>PSM-ZM202603130002-0001</v>
          </cell>
        </row>
        <row r="5379">
          <cell r="F5379" t="str">
            <v>HGC-Lib-26035203</v>
          </cell>
        </row>
        <row r="5380">
          <cell r="C5380" t="str">
            <v>PSM-ZM202603130002-0001</v>
          </cell>
        </row>
        <row r="5380">
          <cell r="F5380" t="str">
            <v>HGC-Lib-26035204</v>
          </cell>
        </row>
        <row r="5381">
          <cell r="C5381" t="str">
            <v>PSM-ZM202603130002-0001</v>
          </cell>
        </row>
        <row r="5381">
          <cell r="F5381" t="str">
            <v>HGC-Lib-26035205</v>
          </cell>
        </row>
        <row r="5382">
          <cell r="C5382" t="str">
            <v>PSM-ZM202603130002-0001</v>
          </cell>
        </row>
        <row r="5382">
          <cell r="F5382" t="str">
            <v>HGC-Lib-26035206</v>
          </cell>
        </row>
        <row r="5383">
          <cell r="C5383" t="str">
            <v>PSM-ZM202603130002-0001</v>
          </cell>
        </row>
        <row r="5383">
          <cell r="F5383" t="str">
            <v>HGC-Lib-26035207</v>
          </cell>
        </row>
        <row r="5384">
          <cell r="C5384" t="str">
            <v>PSM-ZM202603130002-0001</v>
          </cell>
        </row>
        <row r="5384">
          <cell r="F5384" t="str">
            <v>HGC-Lib-26035208</v>
          </cell>
        </row>
        <row r="5385">
          <cell r="C5385" t="str">
            <v>PSM-ZM202603130002-0001</v>
          </cell>
        </row>
        <row r="5385">
          <cell r="F5385" t="str">
            <v>HGC-Lib-26035209</v>
          </cell>
        </row>
        <row r="5386">
          <cell r="C5386" t="str">
            <v>PSM-ZM202603130002-0001</v>
          </cell>
        </row>
        <row r="5386">
          <cell r="F5386" t="str">
            <v>HGC-Lib-26035210</v>
          </cell>
        </row>
        <row r="5387">
          <cell r="C5387" t="str">
            <v>PSM-ZM202603130002-0001</v>
          </cell>
        </row>
        <row r="5387">
          <cell r="F5387" t="str">
            <v>HGC-Lib-26035211</v>
          </cell>
        </row>
        <row r="5388">
          <cell r="C5388" t="str">
            <v>PSM-ZM202603130002-0001</v>
          </cell>
        </row>
        <row r="5388">
          <cell r="F5388" t="str">
            <v>HGC-Lib-26035212</v>
          </cell>
        </row>
        <row r="5389">
          <cell r="C5389" t="str">
            <v>PSM-ZM202603130002-0001</v>
          </cell>
        </row>
        <row r="5389">
          <cell r="F5389" t="str">
            <v>HGC-Lib-26035213</v>
          </cell>
        </row>
        <row r="5390">
          <cell r="C5390" t="str">
            <v>PSM-ZM202603130002-0001</v>
          </cell>
        </row>
        <row r="5390">
          <cell r="F5390" t="str">
            <v>HGC-Lib-26035214</v>
          </cell>
        </row>
        <row r="5391">
          <cell r="C5391" t="str">
            <v>PSM-ZM202603130002-0001</v>
          </cell>
        </row>
        <row r="5391">
          <cell r="F5391" t="str">
            <v>HGC-Lib-26035215</v>
          </cell>
        </row>
        <row r="5392">
          <cell r="C5392" t="str">
            <v>PSM-ZM202603130002-0001</v>
          </cell>
        </row>
        <row r="5392">
          <cell r="F5392" t="str">
            <v>HGC-Lib-26035216</v>
          </cell>
        </row>
        <row r="5393">
          <cell r="C5393" t="str">
            <v>PSM-ZM202603130002-0001</v>
          </cell>
        </row>
        <row r="5393">
          <cell r="F5393" t="str">
            <v>HGC-Lib-26035217</v>
          </cell>
        </row>
        <row r="5394">
          <cell r="C5394" t="str">
            <v>PSM-ZM202603130002-0001</v>
          </cell>
        </row>
        <row r="5394">
          <cell r="F5394" t="str">
            <v>HGC-Lib-26035218</v>
          </cell>
        </row>
        <row r="5395">
          <cell r="C5395" t="str">
            <v>PSM-ZM202603130002-0001</v>
          </cell>
        </row>
        <row r="5395">
          <cell r="F5395" t="str">
            <v>HGC-Lib-26035219</v>
          </cell>
        </row>
        <row r="5396">
          <cell r="C5396" t="str">
            <v>PSM-ZM202603130002-0001</v>
          </cell>
        </row>
        <row r="5396">
          <cell r="F5396" t="str">
            <v>HGC-Lib-26035220</v>
          </cell>
        </row>
        <row r="5397">
          <cell r="C5397" t="str">
            <v>PSM-ZM202603130002-0001</v>
          </cell>
        </row>
        <row r="5397">
          <cell r="F5397" t="str">
            <v>HGC-Lib-26035221</v>
          </cell>
        </row>
        <row r="5398">
          <cell r="C5398" t="str">
            <v>PSM-ZM202603130002-0001</v>
          </cell>
        </row>
        <row r="5398">
          <cell r="F5398" t="str">
            <v>HGC-Lib-26035222</v>
          </cell>
        </row>
        <row r="5399">
          <cell r="C5399" t="str">
            <v>PSM-ZM202603130002-0001</v>
          </cell>
        </row>
        <row r="5399">
          <cell r="F5399" t="str">
            <v>HGC-Lib-26035223</v>
          </cell>
        </row>
        <row r="5400">
          <cell r="C5400" t="str">
            <v>PSM-ZM202603130002-0001</v>
          </cell>
        </row>
        <row r="5400">
          <cell r="F5400" t="str">
            <v>HGC-Lib-26035224</v>
          </cell>
        </row>
        <row r="5401">
          <cell r="C5401" t="str">
            <v>PSM-ZM202603130002-0001</v>
          </cell>
        </row>
        <row r="5401">
          <cell r="F5401" t="str">
            <v>HGC-Lib-26035225</v>
          </cell>
        </row>
        <row r="5402">
          <cell r="C5402" t="str">
            <v>PSM-ZM202603130002-0001</v>
          </cell>
        </row>
        <row r="5402">
          <cell r="F5402" t="str">
            <v>HGC-Lib-26035226</v>
          </cell>
        </row>
        <row r="5403">
          <cell r="C5403" t="str">
            <v>PSM-ZM202603130002-0001</v>
          </cell>
        </row>
        <row r="5403">
          <cell r="F5403" t="str">
            <v>HGC-Lib-26035227</v>
          </cell>
        </row>
        <row r="5404">
          <cell r="C5404" t="str">
            <v>PSM-ZM202603130002-0001</v>
          </cell>
        </row>
        <row r="5404">
          <cell r="F5404" t="str">
            <v>HGC-Lib-26035228</v>
          </cell>
        </row>
        <row r="5405">
          <cell r="C5405" t="str">
            <v>PSM-ZM202603130002-0001</v>
          </cell>
        </row>
        <row r="5405">
          <cell r="F5405" t="str">
            <v>HGC-Lib-26035229</v>
          </cell>
        </row>
        <row r="5406">
          <cell r="C5406" t="str">
            <v>PSM-ZM202603130002-0001</v>
          </cell>
        </row>
        <row r="5406">
          <cell r="F5406" t="str">
            <v>HGC-Lib-26035230</v>
          </cell>
        </row>
        <row r="5407">
          <cell r="C5407" t="str">
            <v>PSM-ZM202603130002-0001</v>
          </cell>
        </row>
        <row r="5407">
          <cell r="F5407" t="str">
            <v>HGC-Lib-26035231</v>
          </cell>
        </row>
        <row r="5408">
          <cell r="C5408" t="str">
            <v>PSM-ZM202603130002-0001</v>
          </cell>
        </row>
        <row r="5408">
          <cell r="F5408" t="str">
            <v>HGC-Lib-26035232</v>
          </cell>
        </row>
        <row r="5409">
          <cell r="C5409" t="str">
            <v>PSM-ZM202603130002-0001</v>
          </cell>
        </row>
        <row r="5409">
          <cell r="F5409" t="str">
            <v>HGC-Lib-26035233</v>
          </cell>
        </row>
        <row r="5410">
          <cell r="C5410" t="str">
            <v>PSM-ZM202603130002-0001</v>
          </cell>
        </row>
        <row r="5410">
          <cell r="F5410" t="str">
            <v>HGC-Lib-26035234</v>
          </cell>
        </row>
        <row r="5411">
          <cell r="C5411" t="str">
            <v>PSM-ZM202603130002-0001</v>
          </cell>
        </row>
        <row r="5411">
          <cell r="F5411" t="str">
            <v>HGC-Lib-26035235</v>
          </cell>
        </row>
        <row r="5412">
          <cell r="C5412" t="str">
            <v>PSM-ZM202603130002-0001</v>
          </cell>
        </row>
        <row r="5412">
          <cell r="F5412" t="str">
            <v>HGC-Lib-26035236</v>
          </cell>
        </row>
        <row r="5413">
          <cell r="C5413" t="str">
            <v>PSM-ZM202603130002-0001</v>
          </cell>
        </row>
        <row r="5413">
          <cell r="F5413" t="str">
            <v>HGC-Lib-26035237</v>
          </cell>
        </row>
        <row r="5414">
          <cell r="C5414" t="str">
            <v>PSM-ZM202603130002-0001</v>
          </cell>
        </row>
        <row r="5414">
          <cell r="F5414" t="str">
            <v>HGC-Lib-26035238</v>
          </cell>
        </row>
        <row r="5415">
          <cell r="C5415" t="str">
            <v>PSM-ZM202603130002-0001</v>
          </cell>
        </row>
        <row r="5415">
          <cell r="F5415" t="str">
            <v>HGC-Lib-26035239</v>
          </cell>
        </row>
        <row r="5416">
          <cell r="C5416" t="str">
            <v>PSM-ZM202603130002-0001</v>
          </cell>
        </row>
        <row r="5416">
          <cell r="F5416" t="str">
            <v>HGC-Lib-26035240</v>
          </cell>
        </row>
        <row r="5417">
          <cell r="C5417" t="str">
            <v>PSM-ZM202603130002-0001</v>
          </cell>
        </row>
        <row r="5417">
          <cell r="F5417" t="str">
            <v>HGC-Lib-26035241</v>
          </cell>
        </row>
        <row r="5418">
          <cell r="C5418" t="str">
            <v>PSM-ZM202603130002-0001</v>
          </cell>
        </row>
        <row r="5418">
          <cell r="F5418" t="str">
            <v>HGC-Lib-26035242</v>
          </cell>
        </row>
        <row r="5419">
          <cell r="C5419" t="str">
            <v>PSM-ZM202603130002-0001</v>
          </cell>
        </row>
        <row r="5419">
          <cell r="F5419" t="str">
            <v>HGC-Lib-26035243</v>
          </cell>
        </row>
        <row r="5420">
          <cell r="C5420" t="str">
            <v>PSM-ZM202603130002-0001</v>
          </cell>
        </row>
        <row r="5420">
          <cell r="F5420" t="str">
            <v>HGC-Lib-26035244</v>
          </cell>
        </row>
        <row r="5421">
          <cell r="C5421" t="str">
            <v>PSM-ZM202603130002-0001</v>
          </cell>
        </row>
        <row r="5421">
          <cell r="F5421" t="str">
            <v>HGC-Lib-26035245</v>
          </cell>
        </row>
        <row r="5422">
          <cell r="C5422" t="str">
            <v>PSM-ZM202603130002-0001</v>
          </cell>
        </row>
        <row r="5422">
          <cell r="F5422" t="str">
            <v>HGC-Lib-26035246</v>
          </cell>
        </row>
        <row r="5423">
          <cell r="C5423" t="str">
            <v>PSM-ZM202603130002-0001</v>
          </cell>
        </row>
        <row r="5423">
          <cell r="F5423" t="str">
            <v>HGC-Lib-26035247</v>
          </cell>
        </row>
        <row r="5424">
          <cell r="C5424" t="str">
            <v>PSM-ZM202603130002-0001</v>
          </cell>
        </row>
        <row r="5424">
          <cell r="F5424" t="str">
            <v>HGC-Lib-26035248</v>
          </cell>
        </row>
        <row r="5425">
          <cell r="C5425" t="str">
            <v>PSM-ZM202603130002-0001</v>
          </cell>
        </row>
        <row r="5425">
          <cell r="F5425" t="str">
            <v>HGC-Lib-26035249</v>
          </cell>
        </row>
        <row r="5426">
          <cell r="C5426" t="str">
            <v>PSM-ZM202603130002-0001</v>
          </cell>
        </row>
        <row r="5426">
          <cell r="F5426" t="str">
            <v>HGC-Lib-26035250</v>
          </cell>
        </row>
        <row r="5427">
          <cell r="C5427" t="str">
            <v>PSM-ZM202603130002-0001</v>
          </cell>
        </row>
        <row r="5427">
          <cell r="F5427" t="str">
            <v>HGC-Lib-26035251</v>
          </cell>
        </row>
        <row r="5428">
          <cell r="C5428" t="str">
            <v>PSM-ZM202603130002-0001</v>
          </cell>
        </row>
        <row r="5428">
          <cell r="F5428" t="str">
            <v>HGC-Lib-26035252</v>
          </cell>
        </row>
        <row r="5429">
          <cell r="C5429" t="str">
            <v>PSM-ZM202603130002-0001</v>
          </cell>
        </row>
        <row r="5429">
          <cell r="F5429" t="str">
            <v>HGC-Lib-26035253</v>
          </cell>
        </row>
        <row r="5430">
          <cell r="C5430" t="str">
            <v>PSM-ZM202603130002-0001</v>
          </cell>
        </row>
        <row r="5430">
          <cell r="F5430" t="str">
            <v>HGC-Lib-26035254</v>
          </cell>
        </row>
        <row r="5431">
          <cell r="C5431" t="str">
            <v>PSM-ZM202603130002-0001</v>
          </cell>
        </row>
        <row r="5431">
          <cell r="F5431" t="str">
            <v>HGC-Lib-26035255</v>
          </cell>
        </row>
        <row r="5432">
          <cell r="C5432" t="str">
            <v>PSM-ZM202603130002-0001</v>
          </cell>
        </row>
        <row r="5432">
          <cell r="F5432" t="str">
            <v>HGC-Lib-26035256</v>
          </cell>
        </row>
        <row r="5433">
          <cell r="C5433" t="str">
            <v>PSM-ZM202603130002-0001</v>
          </cell>
        </row>
        <row r="5433">
          <cell r="F5433" t="str">
            <v>HGC-Lib-26035257</v>
          </cell>
        </row>
        <row r="5434">
          <cell r="C5434" t="str">
            <v>PSM-ZM202603130002-0001</v>
          </cell>
        </row>
        <row r="5434">
          <cell r="F5434" t="str">
            <v>HGC-Lib-26035258</v>
          </cell>
        </row>
        <row r="5435">
          <cell r="C5435" t="str">
            <v>PSM-ZM202603130002-0001</v>
          </cell>
        </row>
        <row r="5435">
          <cell r="F5435" t="str">
            <v>HGC-Lib-26035259</v>
          </cell>
        </row>
        <row r="5436">
          <cell r="C5436" t="str">
            <v>PSM-ZM202603130002-0001</v>
          </cell>
        </row>
        <row r="5436">
          <cell r="F5436" t="str">
            <v>HGC-Lib-26035260</v>
          </cell>
        </row>
        <row r="5437">
          <cell r="C5437" t="str">
            <v>PSM-ZM202603130002-0001</v>
          </cell>
        </row>
        <row r="5437">
          <cell r="F5437" t="str">
            <v>HGC-Lib-26035261</v>
          </cell>
        </row>
        <row r="5438">
          <cell r="C5438" t="str">
            <v>PSM-ZM202603130002-0001</v>
          </cell>
        </row>
        <row r="5438">
          <cell r="F5438" t="str">
            <v>HGC-Lib-26035262</v>
          </cell>
        </row>
        <row r="5439">
          <cell r="C5439" t="str">
            <v>PSM-ZM202603130002-0001</v>
          </cell>
        </row>
        <row r="5439">
          <cell r="F5439" t="str">
            <v>HGC-Lib-26035263</v>
          </cell>
        </row>
        <row r="5440">
          <cell r="C5440" t="str">
            <v>PSM-ZM202603130002-0001</v>
          </cell>
        </row>
        <row r="5440">
          <cell r="F5440" t="str">
            <v>HGC-Lib-26035264</v>
          </cell>
        </row>
        <row r="5441">
          <cell r="C5441" t="str">
            <v>PSM-ZM202603130002-0001</v>
          </cell>
        </row>
        <row r="5441">
          <cell r="F5441" t="str">
            <v>HGC-Lib-26035265</v>
          </cell>
        </row>
        <row r="5442">
          <cell r="C5442" t="str">
            <v>PSM-ZM202603130002-0001</v>
          </cell>
        </row>
        <row r="5442">
          <cell r="F5442" t="str">
            <v>HGC-Lib-26035266</v>
          </cell>
        </row>
        <row r="5443">
          <cell r="C5443" t="str">
            <v>PSM-ZM202603130002-0001</v>
          </cell>
        </row>
        <row r="5443">
          <cell r="F5443" t="str">
            <v>HGC-Lib-26035267</v>
          </cell>
        </row>
        <row r="5444">
          <cell r="C5444" t="str">
            <v>PSM-ZM202603130002-0001</v>
          </cell>
        </row>
        <row r="5444">
          <cell r="F5444" t="str">
            <v>HGC-Lib-26035268</v>
          </cell>
        </row>
        <row r="5445">
          <cell r="C5445" t="str">
            <v>PSM-ZM202603130002-0001</v>
          </cell>
        </row>
        <row r="5445">
          <cell r="F5445" t="str">
            <v>HGC-Lib-26035269</v>
          </cell>
        </row>
        <row r="5446">
          <cell r="C5446" t="str">
            <v>PSM-ZM202603130002-0001</v>
          </cell>
        </row>
        <row r="5446">
          <cell r="F5446" t="str">
            <v>HGC-Lib-26035270</v>
          </cell>
        </row>
        <row r="5447">
          <cell r="C5447" t="str">
            <v>PSM-ZM202603130002-0001</v>
          </cell>
        </row>
        <row r="5447">
          <cell r="F5447" t="str">
            <v>HGC-Lib-26035271</v>
          </cell>
        </row>
        <row r="5448">
          <cell r="C5448" t="str">
            <v>PSM-ZM202603130002-0001</v>
          </cell>
        </row>
        <row r="5448">
          <cell r="F5448" t="str">
            <v>HGC-Lib-26035272</v>
          </cell>
        </row>
        <row r="5449">
          <cell r="C5449" t="str">
            <v>PSM-ZM202603130002-0001</v>
          </cell>
        </row>
        <row r="5449">
          <cell r="F5449" t="str">
            <v>HGC-Lib-26035273</v>
          </cell>
        </row>
        <row r="5450">
          <cell r="C5450" t="str">
            <v>PSM-ZM202603130002-0001</v>
          </cell>
        </row>
        <row r="5450">
          <cell r="F5450" t="str">
            <v>HGC-Lib-26035274</v>
          </cell>
        </row>
        <row r="5451">
          <cell r="C5451" t="str">
            <v>PSM-ZM202603130002-0001</v>
          </cell>
        </row>
        <row r="5451">
          <cell r="F5451" t="str">
            <v>HGC-Lib-26035275</v>
          </cell>
        </row>
        <row r="5452">
          <cell r="C5452" t="str">
            <v>PSM-ZM202603130002-0001</v>
          </cell>
        </row>
        <row r="5452">
          <cell r="F5452" t="str">
            <v>HGC-Lib-26035276</v>
          </cell>
        </row>
        <row r="5453">
          <cell r="C5453" t="str">
            <v>PSM-ZM202603130002-0001</v>
          </cell>
        </row>
        <row r="5453">
          <cell r="F5453" t="str">
            <v>HGC-Lib-26035277</v>
          </cell>
        </row>
        <row r="5454">
          <cell r="C5454" t="str">
            <v>PSM-ZM202603130002-0001</v>
          </cell>
        </row>
        <row r="5454">
          <cell r="F5454" t="str">
            <v>HGC-Lib-26035278</v>
          </cell>
        </row>
        <row r="5455">
          <cell r="C5455" t="str">
            <v>PSM-ZM202603130002-0001</v>
          </cell>
        </row>
        <row r="5455">
          <cell r="F5455" t="str">
            <v>HGC-Lib-26035279</v>
          </cell>
        </row>
        <row r="5456">
          <cell r="C5456" t="str">
            <v>PSM-ZM202603130002-0001</v>
          </cell>
        </row>
        <row r="5456">
          <cell r="F5456" t="str">
            <v>HGC-Lib-26035280</v>
          </cell>
        </row>
        <row r="5457">
          <cell r="C5457" t="str">
            <v>PSM-ZM202603130002-0001</v>
          </cell>
        </row>
        <row r="5457">
          <cell r="F5457" t="str">
            <v>HGC-Lib-26035281</v>
          </cell>
        </row>
        <row r="5458">
          <cell r="C5458" t="str">
            <v>PSM-ZM202603130002-0001</v>
          </cell>
        </row>
        <row r="5458">
          <cell r="F5458" t="str">
            <v>HGC-Lib-26035282</v>
          </cell>
        </row>
        <row r="5459">
          <cell r="C5459" t="str">
            <v>PSM-ZM202603130002-0001</v>
          </cell>
        </row>
        <row r="5459">
          <cell r="F5459" t="str">
            <v>HGC-Lib-26035283</v>
          </cell>
        </row>
        <row r="5460">
          <cell r="C5460" t="str">
            <v>PSM-ZM202603130002-0001</v>
          </cell>
        </row>
        <row r="5460">
          <cell r="F5460" t="str">
            <v>HGC-Lib-26035284</v>
          </cell>
        </row>
        <row r="5461">
          <cell r="C5461" t="str">
            <v>PSM-ZM202603130002-0001</v>
          </cell>
        </row>
        <row r="5461">
          <cell r="F5461" t="str">
            <v>HGC-Lib-26035285</v>
          </cell>
        </row>
        <row r="5462">
          <cell r="C5462" t="str">
            <v>PSM-ZM202603130002-0001</v>
          </cell>
        </row>
        <row r="5462">
          <cell r="F5462" t="str">
            <v>HGC-Lib-26035286</v>
          </cell>
        </row>
        <row r="5463">
          <cell r="C5463" t="str">
            <v>PSM-ZM202603130002-0001</v>
          </cell>
        </row>
        <row r="5463">
          <cell r="F5463" t="str">
            <v>HGC-Lib-26035287</v>
          </cell>
        </row>
        <row r="5464">
          <cell r="C5464" t="str">
            <v>PSM-ZM202603130002-0001</v>
          </cell>
        </row>
        <row r="5464">
          <cell r="F5464" t="str">
            <v>HGC-Lib-26035288</v>
          </cell>
        </row>
        <row r="5465">
          <cell r="C5465" t="str">
            <v>PSM-ZM202603130002-0001</v>
          </cell>
        </row>
        <row r="5465">
          <cell r="F5465" t="str">
            <v>HGC-Lib-26035289</v>
          </cell>
        </row>
        <row r="5466">
          <cell r="C5466" t="str">
            <v>PSM-ZM202603130002-0001</v>
          </cell>
        </row>
        <row r="5466">
          <cell r="F5466" t="str">
            <v>HGC-Lib-26035290</v>
          </cell>
        </row>
        <row r="5467">
          <cell r="C5467" t="str">
            <v>PSM-ZM202603130002-0001</v>
          </cell>
        </row>
        <row r="5467">
          <cell r="F5467" t="str">
            <v>HGC-Lib-26035291</v>
          </cell>
        </row>
        <row r="5468">
          <cell r="C5468" t="str">
            <v>PSM-ZM202603130002-0001</v>
          </cell>
        </row>
        <row r="5468">
          <cell r="F5468" t="str">
            <v>HGC-Lib-26035292</v>
          </cell>
        </row>
        <row r="5469">
          <cell r="C5469" t="str">
            <v>PSM-ZM202603130002-0001</v>
          </cell>
        </row>
        <row r="5469">
          <cell r="F5469" t="str">
            <v>HGC-Lib-26035293</v>
          </cell>
        </row>
        <row r="5470">
          <cell r="C5470" t="str">
            <v>PSM-ZM202603130002-0001</v>
          </cell>
        </row>
        <row r="5470">
          <cell r="F5470" t="str">
            <v>HGC-Lib-26035294</v>
          </cell>
        </row>
        <row r="5471">
          <cell r="C5471" t="str">
            <v>PSM-ZM202603130002-0001</v>
          </cell>
        </row>
        <row r="5471">
          <cell r="F5471" t="str">
            <v>HGC-Lib-26035295</v>
          </cell>
        </row>
        <row r="5472">
          <cell r="C5472" t="str">
            <v>PSM-ZM202603130002-0001</v>
          </cell>
        </row>
        <row r="5472">
          <cell r="F5472" t="str">
            <v>HGC-Lib-26035296</v>
          </cell>
        </row>
        <row r="5473">
          <cell r="C5473" t="str">
            <v>PSM-ZM202603130002-0001</v>
          </cell>
        </row>
        <row r="5473">
          <cell r="F5473" t="str">
            <v>HGC-Lib-26035297</v>
          </cell>
        </row>
        <row r="5474">
          <cell r="C5474" t="str">
            <v>PSM-ZM202603130002-0001</v>
          </cell>
        </row>
        <row r="5474">
          <cell r="F5474" t="str">
            <v>HGC-Lib-26035298</v>
          </cell>
        </row>
        <row r="5475">
          <cell r="C5475" t="str">
            <v>PSM-ZM202603130002-0001</v>
          </cell>
        </row>
        <row r="5475">
          <cell r="F5475" t="str">
            <v>HGC-Lib-26035299</v>
          </cell>
        </row>
        <row r="5476">
          <cell r="C5476" t="str">
            <v>PSM-ZM202603130002-0001</v>
          </cell>
        </row>
        <row r="5476">
          <cell r="F5476" t="str">
            <v>HGC-Lib-26035300</v>
          </cell>
        </row>
        <row r="5477">
          <cell r="C5477" t="str">
            <v>PSM-ZM202603130002-0001</v>
          </cell>
        </row>
        <row r="5477">
          <cell r="F5477" t="str">
            <v>HGC-Lib-26035301</v>
          </cell>
        </row>
        <row r="5478">
          <cell r="C5478" t="str">
            <v>PSM-ZM202603130002-0001</v>
          </cell>
        </row>
        <row r="5478">
          <cell r="F5478" t="str">
            <v>HGC-Lib-26035302</v>
          </cell>
        </row>
        <row r="5479">
          <cell r="C5479" t="str">
            <v>PSM-ZM202603130002-0001</v>
          </cell>
        </row>
        <row r="5479">
          <cell r="F5479" t="str">
            <v>HGC-Lib-26035303</v>
          </cell>
        </row>
        <row r="5480">
          <cell r="C5480" t="str">
            <v>PSM-ZM202603130002-0001</v>
          </cell>
        </row>
        <row r="5480">
          <cell r="F5480" t="str">
            <v>HGC-Lib-26035304</v>
          </cell>
        </row>
        <row r="5481">
          <cell r="C5481" t="str">
            <v>PSM-ZM202603130002-0001</v>
          </cell>
        </row>
        <row r="5481">
          <cell r="F5481" t="str">
            <v>HGC-Lib-26035305</v>
          </cell>
        </row>
        <row r="5482">
          <cell r="C5482" t="str">
            <v>PSM-ZM202603130002-0001</v>
          </cell>
        </row>
        <row r="5482">
          <cell r="F5482" t="str">
            <v>HGC-Lib-26035306</v>
          </cell>
        </row>
        <row r="5483">
          <cell r="C5483" t="str">
            <v>PSM-ZM202603130002-0001</v>
          </cell>
        </row>
        <row r="5483">
          <cell r="F5483" t="str">
            <v>HGC-Lib-26035307</v>
          </cell>
        </row>
        <row r="5484">
          <cell r="C5484" t="str">
            <v>PSM-ZM202603130002-0001</v>
          </cell>
        </row>
        <row r="5484">
          <cell r="F5484" t="str">
            <v>HGC-Lib-26035308</v>
          </cell>
        </row>
        <row r="5485">
          <cell r="C5485" t="str">
            <v>PSM-ZM202603130002-0001</v>
          </cell>
        </row>
        <row r="5485">
          <cell r="F5485" t="str">
            <v>HGC-Lib-26035309</v>
          </cell>
        </row>
        <row r="5486">
          <cell r="C5486" t="str">
            <v>PSM-ZM202603130002-0001</v>
          </cell>
        </row>
        <row r="5486">
          <cell r="F5486" t="str">
            <v>HGC-Lib-26035310</v>
          </cell>
        </row>
        <row r="5487">
          <cell r="C5487" t="str">
            <v>PSM-ZM202603130002-0001</v>
          </cell>
        </row>
        <row r="5487">
          <cell r="F5487" t="str">
            <v>HGC-Lib-26035311</v>
          </cell>
        </row>
        <row r="5488">
          <cell r="C5488" t="str">
            <v>PSM-ZM202603130002-0001</v>
          </cell>
        </row>
        <row r="5488">
          <cell r="F5488" t="str">
            <v>HGC-Lib-26035312</v>
          </cell>
        </row>
        <row r="5489">
          <cell r="C5489" t="str">
            <v>PSM-ZM202603130002-0001</v>
          </cell>
        </row>
        <row r="5489">
          <cell r="F5489" t="str">
            <v>HGC-Lib-26035313</v>
          </cell>
        </row>
        <row r="5490">
          <cell r="C5490" t="str">
            <v>PSM-ZM202603130002-0001</v>
          </cell>
        </row>
        <row r="5490">
          <cell r="F5490" t="str">
            <v>HGC-Lib-26035314</v>
          </cell>
        </row>
        <row r="5491">
          <cell r="C5491" t="str">
            <v>PSM-ZM202603130002-0001</v>
          </cell>
        </row>
        <row r="5491">
          <cell r="F5491" t="str">
            <v>HGC-Lib-26035315</v>
          </cell>
        </row>
        <row r="5492">
          <cell r="C5492" t="str">
            <v>PSM-ZM202603130002-0001</v>
          </cell>
        </row>
        <row r="5492">
          <cell r="F5492" t="str">
            <v>HGC-Lib-26035316</v>
          </cell>
        </row>
        <row r="5493">
          <cell r="C5493" t="str">
            <v>PSM-ZM202603130002-0001</v>
          </cell>
        </row>
        <row r="5493">
          <cell r="F5493" t="str">
            <v>HGC-Lib-26035317</v>
          </cell>
        </row>
        <row r="5494">
          <cell r="C5494" t="str">
            <v>PSM-ZM202603130002-0001</v>
          </cell>
        </row>
        <row r="5494">
          <cell r="F5494" t="str">
            <v>HGC-Lib-26035318</v>
          </cell>
        </row>
        <row r="5495">
          <cell r="C5495" t="str">
            <v>PSM-ZM202603130002-0001</v>
          </cell>
        </row>
        <row r="5495">
          <cell r="F5495" t="str">
            <v>HGC-Lib-26035319</v>
          </cell>
        </row>
        <row r="5496">
          <cell r="C5496" t="str">
            <v>PSM-ZM202603130002-0001</v>
          </cell>
        </row>
        <row r="5496">
          <cell r="F5496" t="str">
            <v>HGC-Lib-26035320</v>
          </cell>
        </row>
        <row r="5497">
          <cell r="C5497" t="str">
            <v>PSM-ZM202603130002-0001</v>
          </cell>
        </row>
        <row r="5497">
          <cell r="F5497" t="str">
            <v>HGC-Lib-26035321</v>
          </cell>
        </row>
        <row r="5498">
          <cell r="C5498" t="str">
            <v>PSM-ZM202603130002-0001</v>
          </cell>
        </row>
        <row r="5498">
          <cell r="F5498" t="str">
            <v>HGC-Lib-26035322</v>
          </cell>
        </row>
        <row r="5499">
          <cell r="C5499" t="str">
            <v>PSM-ZM202603130002-0001</v>
          </cell>
        </row>
        <row r="5499">
          <cell r="F5499" t="str">
            <v>HGC-Lib-26035323</v>
          </cell>
        </row>
        <row r="5500">
          <cell r="C5500" t="str">
            <v>PSM-ZM202603130002-0001</v>
          </cell>
        </row>
        <row r="5500">
          <cell r="F5500" t="str">
            <v>HGC-Lib-26035324</v>
          </cell>
        </row>
        <row r="5501">
          <cell r="C5501" t="str">
            <v>PSM-ZM202603130002-0001</v>
          </cell>
        </row>
        <row r="5501">
          <cell r="F5501" t="str">
            <v>HGC-Lib-26035325</v>
          </cell>
        </row>
        <row r="5502">
          <cell r="C5502" t="str">
            <v>PSM-ZM202603130002-0001</v>
          </cell>
        </row>
        <row r="5502">
          <cell r="F5502" t="str">
            <v>HGC-Lib-26035326</v>
          </cell>
        </row>
        <row r="5503">
          <cell r="C5503" t="str">
            <v>PSM-ZM202603130002-0001</v>
          </cell>
        </row>
        <row r="5503">
          <cell r="F5503" t="str">
            <v>HGC-Lib-26035327</v>
          </cell>
        </row>
        <row r="5504">
          <cell r="C5504" t="str">
            <v>PSM-ZM202603130002-0001</v>
          </cell>
        </row>
        <row r="5504">
          <cell r="F5504" t="str">
            <v>HGC-Lib-26035328</v>
          </cell>
        </row>
        <row r="5505">
          <cell r="C5505" t="str">
            <v>PSM-ZM202603130002-0001</v>
          </cell>
        </row>
        <row r="5505">
          <cell r="F5505" t="str">
            <v>HGC-Lib-26035329</v>
          </cell>
        </row>
        <row r="5506">
          <cell r="C5506" t="str">
            <v>PSM-ZM202603130002-0001</v>
          </cell>
        </row>
        <row r="5506">
          <cell r="F5506" t="str">
            <v>HGC-Lib-26035330</v>
          </cell>
        </row>
        <row r="5507">
          <cell r="C5507" t="str">
            <v>PSM-ZM202603130002-0001</v>
          </cell>
        </row>
        <row r="5507">
          <cell r="F5507" t="str">
            <v>HGC-Lib-26035331</v>
          </cell>
        </row>
        <row r="5508">
          <cell r="C5508" t="str">
            <v>PSM-ZM202603130002-0001</v>
          </cell>
        </row>
        <row r="5508">
          <cell r="F5508" t="str">
            <v>HGC-Lib-26035332</v>
          </cell>
        </row>
        <row r="5509">
          <cell r="C5509" t="str">
            <v>PSM-ZM202603130002-0001</v>
          </cell>
        </row>
        <row r="5509">
          <cell r="F5509" t="str">
            <v>HGC-Lib-26035333</v>
          </cell>
        </row>
        <row r="5510">
          <cell r="C5510" t="str">
            <v>PSM-ZM202603130002-0001</v>
          </cell>
        </row>
        <row r="5510">
          <cell r="F5510" t="str">
            <v>HGC-Lib-26035334</v>
          </cell>
        </row>
        <row r="5511">
          <cell r="C5511" t="str">
            <v>PSM-ZM202603130002-0001</v>
          </cell>
        </row>
        <row r="5511">
          <cell r="F5511" t="str">
            <v>HGC-Lib-26035335</v>
          </cell>
        </row>
        <row r="5512">
          <cell r="C5512" t="str">
            <v>PSM-ZM202603130002-0001</v>
          </cell>
        </row>
        <row r="5512">
          <cell r="F5512" t="str">
            <v>HGC-Lib-26035336</v>
          </cell>
        </row>
        <row r="5513">
          <cell r="C5513" t="str">
            <v>PSM-ZM202603130002-0001</v>
          </cell>
        </row>
        <row r="5513">
          <cell r="F5513" t="str">
            <v>HGC-Lib-26035337</v>
          </cell>
        </row>
        <row r="5514">
          <cell r="C5514" t="str">
            <v>PSM-ZM202603130002-0001</v>
          </cell>
        </row>
        <row r="5514">
          <cell r="F5514" t="str">
            <v>HGC-Lib-26035338</v>
          </cell>
        </row>
        <row r="5515">
          <cell r="C5515" t="str">
            <v>PSM-ZM202603130002-0001</v>
          </cell>
        </row>
        <row r="5515">
          <cell r="F5515" t="str">
            <v>HGC-Lib-26035339</v>
          </cell>
        </row>
        <row r="5516">
          <cell r="C5516" t="str">
            <v>PSM-ZM202603130002-0001</v>
          </cell>
        </row>
        <row r="5516">
          <cell r="F5516" t="str">
            <v>HGC-Lib-26035340</v>
          </cell>
        </row>
        <row r="5517">
          <cell r="C5517" t="str">
            <v>PSM-ZM202603130002-0001</v>
          </cell>
        </row>
        <row r="5517">
          <cell r="F5517" t="str">
            <v>HGC-Lib-26035341</v>
          </cell>
        </row>
        <row r="5518">
          <cell r="C5518" t="str">
            <v>PSM-ZM202603130002-0001</v>
          </cell>
        </row>
        <row r="5518">
          <cell r="F5518" t="str">
            <v>HGC-Lib-26035342</v>
          </cell>
        </row>
        <row r="5519">
          <cell r="C5519" t="str">
            <v>PSM-ZM202603130002-0001</v>
          </cell>
        </row>
        <row r="5519">
          <cell r="F5519" t="str">
            <v>HGC-Lib-26035343</v>
          </cell>
        </row>
        <row r="5520">
          <cell r="C5520" t="str">
            <v>PSM-ZM202603130002-0001</v>
          </cell>
        </row>
        <row r="5520">
          <cell r="F5520" t="str">
            <v>HGC-Lib-26035344</v>
          </cell>
        </row>
        <row r="5521">
          <cell r="C5521" t="str">
            <v>PSM-ZM202603130002-0001</v>
          </cell>
        </row>
        <row r="5521">
          <cell r="F5521" t="str">
            <v>HGC-Lib-26035345</v>
          </cell>
        </row>
        <row r="5522">
          <cell r="C5522" t="str">
            <v>PSM-ZM202603130002-0001</v>
          </cell>
        </row>
        <row r="5522">
          <cell r="F5522" t="str">
            <v>HGC-Lib-26035346</v>
          </cell>
        </row>
        <row r="5523">
          <cell r="C5523" t="str">
            <v>PSM-ZM202603130002-0001</v>
          </cell>
        </row>
        <row r="5523">
          <cell r="F5523" t="str">
            <v>HGC-Lib-26035347</v>
          </cell>
        </row>
        <row r="5524">
          <cell r="C5524" t="str">
            <v>PSM-ZM202603130002-0001</v>
          </cell>
        </row>
        <row r="5524">
          <cell r="F5524" t="str">
            <v>HGC-Lib-26035348</v>
          </cell>
        </row>
        <row r="5525">
          <cell r="C5525" t="str">
            <v>PSM-ZM202603130002-0001</v>
          </cell>
        </row>
        <row r="5525">
          <cell r="F5525" t="str">
            <v>HGC-Lib-26035349</v>
          </cell>
        </row>
        <row r="5526">
          <cell r="C5526" t="str">
            <v>PSM-ZM202603130002-0001</v>
          </cell>
        </row>
        <row r="5526">
          <cell r="F5526" t="str">
            <v>HGC-Lib-26035350</v>
          </cell>
        </row>
        <row r="5527">
          <cell r="C5527" t="str">
            <v>PSM-ZM202603130002-0001</v>
          </cell>
        </row>
        <row r="5527">
          <cell r="F5527" t="str">
            <v>HGC-Lib-26035351</v>
          </cell>
        </row>
        <row r="5528">
          <cell r="C5528" t="str">
            <v>PSM-ZM202603130002-0001</v>
          </cell>
        </row>
        <row r="5528">
          <cell r="F5528" t="str">
            <v>HGC-Lib-26035352</v>
          </cell>
        </row>
        <row r="5529">
          <cell r="C5529" t="str">
            <v>PSM-ZM202603130002-0001</v>
          </cell>
        </row>
        <row r="5529">
          <cell r="F5529" t="str">
            <v>HGC-Lib-26035353</v>
          </cell>
        </row>
        <row r="5530">
          <cell r="C5530" t="str">
            <v>PSM-ZM202603130002-0001</v>
          </cell>
        </row>
        <row r="5530">
          <cell r="F5530" t="str">
            <v>HGC-Lib-26035354</v>
          </cell>
        </row>
        <row r="5531">
          <cell r="C5531" t="str">
            <v>PSM-ZM202603130002-0001</v>
          </cell>
        </row>
        <row r="5531">
          <cell r="F5531" t="str">
            <v>HGC-Lib-26035355</v>
          </cell>
        </row>
        <row r="5532">
          <cell r="C5532" t="str">
            <v>PSM-ZM202603130002-0001</v>
          </cell>
        </row>
        <row r="5532">
          <cell r="F5532" t="str">
            <v>HGC-Lib-26035356</v>
          </cell>
        </row>
        <row r="5533">
          <cell r="C5533" t="str">
            <v>PSM-ZM202603130002-0001</v>
          </cell>
        </row>
        <row r="5533">
          <cell r="F5533" t="str">
            <v>HGC-Lib-26035357</v>
          </cell>
        </row>
        <row r="5534">
          <cell r="C5534" t="str">
            <v>PSM-ZM202603130002-0001</v>
          </cell>
        </row>
        <row r="5534">
          <cell r="F5534" t="str">
            <v>HGC-Lib-26035358</v>
          </cell>
        </row>
        <row r="5535">
          <cell r="C5535" t="str">
            <v>PSM-ZM202603130002-0001</v>
          </cell>
        </row>
        <row r="5535">
          <cell r="F5535" t="str">
            <v>HGC-Lib-26035359</v>
          </cell>
        </row>
        <row r="5536">
          <cell r="C5536" t="str">
            <v>PSM-ZM202603130002-0001</v>
          </cell>
        </row>
        <row r="5536">
          <cell r="F5536" t="str">
            <v>HGC-Lib-26035360</v>
          </cell>
        </row>
        <row r="5537">
          <cell r="C5537" t="str">
            <v>PSM-ZM202603130002-0001</v>
          </cell>
        </row>
        <row r="5537">
          <cell r="F5537" t="str">
            <v>HGC-Lib-26035361</v>
          </cell>
        </row>
        <row r="5538">
          <cell r="C5538" t="str">
            <v>PSM-ZM202603130002-0001</v>
          </cell>
        </row>
        <row r="5538">
          <cell r="F5538" t="str">
            <v>HGC-Lib-26035362</v>
          </cell>
        </row>
        <row r="5539">
          <cell r="C5539" t="str">
            <v>PSM-ZM202603130002-0001</v>
          </cell>
        </row>
        <row r="5539">
          <cell r="F5539" t="str">
            <v>HGC-Lib-26035363</v>
          </cell>
        </row>
        <row r="5540">
          <cell r="C5540" t="str">
            <v>PSM-ZM202603130002-0001</v>
          </cell>
        </row>
        <row r="5540">
          <cell r="F5540" t="str">
            <v>HGC-Lib-26035364</v>
          </cell>
        </row>
        <row r="5541">
          <cell r="C5541" t="str">
            <v>PSM-ZM202603130002-0001</v>
          </cell>
        </row>
        <row r="5541">
          <cell r="F5541" t="str">
            <v>HGC-Lib-26035365</v>
          </cell>
        </row>
        <row r="5542">
          <cell r="C5542" t="str">
            <v>PSM-ZM202603130002-0001</v>
          </cell>
        </row>
        <row r="5542">
          <cell r="F5542" t="str">
            <v>HGC-Lib-26035366</v>
          </cell>
        </row>
        <row r="5543">
          <cell r="C5543" t="str">
            <v>PSM-ZM202603130003-0001</v>
          </cell>
        </row>
        <row r="5543">
          <cell r="F5543" t="str">
            <v>HGC-Lib-26035367</v>
          </cell>
        </row>
        <row r="5544">
          <cell r="C5544" t="str">
            <v>PSM-ZM202603130003-0001</v>
          </cell>
        </row>
        <row r="5544">
          <cell r="F5544" t="str">
            <v>HGC-Lib-26035368</v>
          </cell>
        </row>
        <row r="5545">
          <cell r="C5545" t="str">
            <v>PSM-ZM202603130003-0001</v>
          </cell>
        </row>
        <row r="5545">
          <cell r="F5545" t="str">
            <v>HGC-Lib-26035369</v>
          </cell>
        </row>
        <row r="5546">
          <cell r="C5546" t="str">
            <v>PSM-ZM202603130003-0001</v>
          </cell>
        </row>
        <row r="5546">
          <cell r="F5546" t="str">
            <v>HGC-Lib-26035370</v>
          </cell>
        </row>
        <row r="5547">
          <cell r="C5547" t="str">
            <v>PSM-ZM202603130003-0001</v>
          </cell>
        </row>
        <row r="5547">
          <cell r="F5547" t="str">
            <v>HGC-Lib-26035371</v>
          </cell>
        </row>
        <row r="5548">
          <cell r="C5548" t="str">
            <v>PSM-ZM202603130003-0001</v>
          </cell>
        </row>
        <row r="5548">
          <cell r="F5548" t="str">
            <v>HGC-Lib-26035372</v>
          </cell>
        </row>
        <row r="5549">
          <cell r="C5549" t="str">
            <v>PSM-ZM202603130003-0001</v>
          </cell>
        </row>
        <row r="5549">
          <cell r="F5549" t="str">
            <v>HGC-Lib-26035373</v>
          </cell>
        </row>
        <row r="5550">
          <cell r="C5550" t="str">
            <v>PSM-ZM202603130003-0001</v>
          </cell>
        </row>
        <row r="5550">
          <cell r="F5550" t="str">
            <v>HGC-Lib-26035374</v>
          </cell>
        </row>
        <row r="5551">
          <cell r="C5551" t="str">
            <v>PSM-ZM202603130003-0001</v>
          </cell>
        </row>
        <row r="5551">
          <cell r="F5551" t="str">
            <v>HGC-Lib-26035375</v>
          </cell>
        </row>
        <row r="5552">
          <cell r="C5552" t="str">
            <v>PSM-ZM202603130003-0001</v>
          </cell>
        </row>
        <row r="5552">
          <cell r="F5552" t="str">
            <v>HGC-Lib-26035376</v>
          </cell>
        </row>
        <row r="5553">
          <cell r="C5553" t="str">
            <v>PSM-ZM202603130003-0001</v>
          </cell>
        </row>
        <row r="5553">
          <cell r="F5553" t="str">
            <v>HGC-Lib-26035377</v>
          </cell>
        </row>
        <row r="5554">
          <cell r="C5554" t="str">
            <v>PSM-ZM202603130003-0001</v>
          </cell>
        </row>
        <row r="5554">
          <cell r="F5554" t="str">
            <v>HGC-Lib-26035378</v>
          </cell>
        </row>
        <row r="5555">
          <cell r="C5555" t="str">
            <v>PSM-ZM202603130003-0001</v>
          </cell>
        </row>
        <row r="5555">
          <cell r="F5555" t="str">
            <v>HGC-Lib-26035379</v>
          </cell>
        </row>
        <row r="5556">
          <cell r="C5556" t="str">
            <v>PSM-ZM202603130003-0001</v>
          </cell>
        </row>
        <row r="5556">
          <cell r="F5556" t="str">
            <v>HGC-Lib-26035380</v>
          </cell>
        </row>
        <row r="5557">
          <cell r="C5557" t="str">
            <v>PSM-ZM202603130003-0001</v>
          </cell>
        </row>
        <row r="5557">
          <cell r="F5557" t="str">
            <v>HGC-Lib-26035381</v>
          </cell>
        </row>
        <row r="5558">
          <cell r="C5558" t="str">
            <v>PSM-ZM202603130003-0001</v>
          </cell>
        </row>
        <row r="5558">
          <cell r="F5558" t="str">
            <v>HGC-Lib-26035382</v>
          </cell>
        </row>
        <row r="5559">
          <cell r="C5559" t="str">
            <v>PSM-ZM202603130003-0001</v>
          </cell>
        </row>
        <row r="5559">
          <cell r="F5559" t="str">
            <v>HGC-Lib-26035383</v>
          </cell>
        </row>
        <row r="5560">
          <cell r="C5560" t="str">
            <v>PSM-ZM202603130003-0001</v>
          </cell>
        </row>
        <row r="5560">
          <cell r="F5560" t="str">
            <v>HGC-Lib-26035384</v>
          </cell>
        </row>
        <row r="5561">
          <cell r="C5561" t="str">
            <v>PSM-ZM202603130003-0001</v>
          </cell>
        </row>
        <row r="5561">
          <cell r="F5561" t="str">
            <v>HGC-Lib-26035385</v>
          </cell>
        </row>
        <row r="5562">
          <cell r="C5562" t="str">
            <v>PSM-ZM202603130003-0001</v>
          </cell>
        </row>
        <row r="5562">
          <cell r="F5562" t="str">
            <v>HGC-Lib-26035386</v>
          </cell>
        </row>
        <row r="5563">
          <cell r="C5563" t="str">
            <v>PSM-ZM202603130003-0001</v>
          </cell>
        </row>
        <row r="5563">
          <cell r="F5563" t="str">
            <v>HGC-Lib-26035387</v>
          </cell>
        </row>
        <row r="5564">
          <cell r="C5564" t="str">
            <v>PSM-ZM202603130003-0001</v>
          </cell>
        </row>
        <row r="5564">
          <cell r="F5564" t="str">
            <v>HGC-Lib-26035388</v>
          </cell>
        </row>
        <row r="5565">
          <cell r="C5565" t="str">
            <v>PSM-ZM202603130003-0001</v>
          </cell>
        </row>
        <row r="5565">
          <cell r="F5565" t="str">
            <v>HGC-Lib-26035389</v>
          </cell>
        </row>
        <row r="5566">
          <cell r="C5566" t="str">
            <v>PSM-ZM202603130003-0001</v>
          </cell>
        </row>
        <row r="5566">
          <cell r="F5566" t="str">
            <v>HGC-Lib-26035390</v>
          </cell>
        </row>
        <row r="5567">
          <cell r="C5567" t="str">
            <v>PSM-ZM202603130003-0001</v>
          </cell>
        </row>
        <row r="5567">
          <cell r="F5567" t="str">
            <v>HGC-Lib-26035391</v>
          </cell>
        </row>
        <row r="5568">
          <cell r="C5568" t="str">
            <v>PSM-ZM202603130003-0001</v>
          </cell>
        </row>
        <row r="5568">
          <cell r="F5568" t="str">
            <v>HGC-Lib-26035392</v>
          </cell>
        </row>
        <row r="5569">
          <cell r="C5569" t="str">
            <v>PSM-ZM202603130003-0001</v>
          </cell>
        </row>
        <row r="5569">
          <cell r="F5569" t="str">
            <v>HGC-Lib-26035393</v>
          </cell>
        </row>
        <row r="5570">
          <cell r="C5570" t="str">
            <v>PSM-ZM202603130003-0001</v>
          </cell>
        </row>
        <row r="5570">
          <cell r="F5570" t="str">
            <v>HGC-Lib-26035394</v>
          </cell>
        </row>
        <row r="5571">
          <cell r="C5571" t="str">
            <v>PSM-ZM202603130003-0001</v>
          </cell>
        </row>
        <row r="5571">
          <cell r="F5571" t="str">
            <v>HGC-Lib-26035395</v>
          </cell>
        </row>
        <row r="5572">
          <cell r="C5572" t="str">
            <v>PSM-ZM202603130003-0001</v>
          </cell>
        </row>
        <row r="5572">
          <cell r="F5572" t="str">
            <v>HGC-Lib-26035396</v>
          </cell>
        </row>
        <row r="5573">
          <cell r="C5573" t="str">
            <v>PSM-ZM202603130003-0001</v>
          </cell>
        </row>
        <row r="5573">
          <cell r="F5573" t="str">
            <v>HGC-Lib-26035397</v>
          </cell>
        </row>
        <row r="5574">
          <cell r="C5574" t="str">
            <v>PSM-ZM202603130003-0001</v>
          </cell>
        </row>
        <row r="5574">
          <cell r="F5574" t="str">
            <v>HGC-Lib-26035398</v>
          </cell>
        </row>
        <row r="5575">
          <cell r="C5575" t="str">
            <v>PSM-ZM202603130003-0001</v>
          </cell>
        </row>
        <row r="5575">
          <cell r="F5575" t="str">
            <v>HGC-Lib-26035399</v>
          </cell>
        </row>
        <row r="5576">
          <cell r="C5576" t="str">
            <v>PSM-ZM202603130003-0001</v>
          </cell>
        </row>
        <row r="5576">
          <cell r="F5576" t="str">
            <v>HGC-Lib-26035400</v>
          </cell>
        </row>
        <row r="5577">
          <cell r="C5577" t="str">
            <v>PSM-ZM202603130003-0001</v>
          </cell>
        </row>
        <row r="5577">
          <cell r="F5577" t="str">
            <v>HGC-Lib-26035401</v>
          </cell>
        </row>
        <row r="5578">
          <cell r="C5578" t="str">
            <v>PSM-ZM202603130003-0001</v>
          </cell>
        </row>
        <row r="5578">
          <cell r="F5578" t="str">
            <v>HGC-Lib-26035402</v>
          </cell>
        </row>
        <row r="5579">
          <cell r="C5579" t="str">
            <v>PSM-ZM202603130003-0001</v>
          </cell>
        </row>
        <row r="5579">
          <cell r="F5579" t="str">
            <v>HGC-Lib-26035403</v>
          </cell>
        </row>
        <row r="5580">
          <cell r="C5580" t="str">
            <v>PSM-ZM202603130003-0001</v>
          </cell>
        </row>
        <row r="5580">
          <cell r="F5580" t="str">
            <v>HGC-Lib-26035404</v>
          </cell>
        </row>
        <row r="5581">
          <cell r="C5581" t="str">
            <v>PSM-ZM202603130003-0001</v>
          </cell>
        </row>
        <row r="5581">
          <cell r="F5581" t="str">
            <v>HGC-Lib-26035405</v>
          </cell>
        </row>
        <row r="5582">
          <cell r="C5582" t="str">
            <v>PSM-ZM202603130003-0001</v>
          </cell>
        </row>
        <row r="5582">
          <cell r="F5582" t="str">
            <v>HGC-Lib-26035406</v>
          </cell>
        </row>
        <row r="5583">
          <cell r="C5583" t="str">
            <v>PSM-ZM202603130003-0001</v>
          </cell>
        </row>
        <row r="5583">
          <cell r="F5583" t="str">
            <v>HGC-Lib-26035407</v>
          </cell>
        </row>
        <row r="5584">
          <cell r="C5584" t="str">
            <v>PSM-ZM202603130003-0001</v>
          </cell>
        </row>
        <row r="5584">
          <cell r="F5584" t="str">
            <v>HGC-Lib-26035408</v>
          </cell>
        </row>
        <row r="5585">
          <cell r="C5585" t="str">
            <v>PSM-ZM202603130003-0001</v>
          </cell>
        </row>
        <row r="5585">
          <cell r="F5585" t="str">
            <v>HGC-Lib-26035409</v>
          </cell>
        </row>
        <row r="5586">
          <cell r="C5586" t="str">
            <v>PSM-ZM202603130003-0001</v>
          </cell>
        </row>
        <row r="5586">
          <cell r="F5586" t="str">
            <v>HGC-Lib-26035410</v>
          </cell>
        </row>
        <row r="5587">
          <cell r="C5587" t="str">
            <v>PSM-ZM202603130003-0001</v>
          </cell>
        </row>
        <row r="5587">
          <cell r="F5587" t="str">
            <v>HGC-Lib-26035411</v>
          </cell>
        </row>
        <row r="5588">
          <cell r="C5588" t="str">
            <v>PSM-ZM202603130003-0001</v>
          </cell>
        </row>
        <row r="5588">
          <cell r="F5588" t="str">
            <v>HGC-Lib-26035412</v>
          </cell>
        </row>
        <row r="5589">
          <cell r="C5589" t="str">
            <v>PSM-ZM202603130003-0001</v>
          </cell>
        </row>
        <row r="5589">
          <cell r="F5589" t="str">
            <v>HGC-Lib-26035413</v>
          </cell>
        </row>
        <row r="5590">
          <cell r="C5590" t="str">
            <v>PSM-ZM202603130003-0001</v>
          </cell>
        </row>
        <row r="5590">
          <cell r="F5590" t="str">
            <v>HGC-Lib-26035414</v>
          </cell>
        </row>
        <row r="5591">
          <cell r="C5591" t="str">
            <v>PSM-ZM202603130003-0001</v>
          </cell>
        </row>
        <row r="5591">
          <cell r="F5591" t="str">
            <v>HGC-Lib-26035415</v>
          </cell>
        </row>
        <row r="5592">
          <cell r="C5592" t="str">
            <v>PSM-ZM202603130003-0001</v>
          </cell>
        </row>
        <row r="5592">
          <cell r="F5592" t="str">
            <v>HGC-Lib-26035416</v>
          </cell>
        </row>
        <row r="5593">
          <cell r="C5593" t="str">
            <v>PSM-ZM202603130003-0001</v>
          </cell>
        </row>
        <row r="5593">
          <cell r="F5593" t="str">
            <v>HGC-Lib-26035417</v>
          </cell>
        </row>
        <row r="5594">
          <cell r="C5594" t="str">
            <v>PSM-ZM202603130003-0001</v>
          </cell>
        </row>
        <row r="5594">
          <cell r="F5594" t="str">
            <v>HGC-Lib-26035418</v>
          </cell>
        </row>
        <row r="5595">
          <cell r="C5595" t="str">
            <v>PSM-ZM202603130003-0001</v>
          </cell>
        </row>
        <row r="5595">
          <cell r="F5595" t="str">
            <v>HGC-Lib-26035419</v>
          </cell>
        </row>
        <row r="5596">
          <cell r="C5596" t="str">
            <v>PSM-ZM202603130003-0001</v>
          </cell>
        </row>
        <row r="5596">
          <cell r="F5596" t="str">
            <v>HGC-Lib-26035420</v>
          </cell>
        </row>
        <row r="5597">
          <cell r="C5597" t="str">
            <v>PSM-ZM202603130003-0001</v>
          </cell>
        </row>
        <row r="5597">
          <cell r="F5597" t="str">
            <v>HGC-Lib-26035421</v>
          </cell>
        </row>
        <row r="5598">
          <cell r="C5598" t="str">
            <v>PSM-ZM202603130003-0001</v>
          </cell>
        </row>
        <row r="5598">
          <cell r="F5598" t="str">
            <v>HGC-Lib-26035422</v>
          </cell>
        </row>
        <row r="5599">
          <cell r="C5599" t="str">
            <v>PSM-ZM202603130003-0001</v>
          </cell>
        </row>
        <row r="5599">
          <cell r="F5599" t="str">
            <v>HGC-Lib-26035423</v>
          </cell>
        </row>
        <row r="5600">
          <cell r="C5600" t="str">
            <v>PSM-ZM202603130003-0001</v>
          </cell>
        </row>
        <row r="5600">
          <cell r="F5600" t="str">
            <v>HGC-Lib-26035424</v>
          </cell>
        </row>
        <row r="5601">
          <cell r="C5601" t="str">
            <v>PSM-ZM202603130003-0001</v>
          </cell>
        </row>
        <row r="5601">
          <cell r="F5601" t="str">
            <v>HGC-Lib-26035425</v>
          </cell>
        </row>
        <row r="5602">
          <cell r="C5602" t="str">
            <v>PSM-ZM202603130003-0001</v>
          </cell>
        </row>
        <row r="5602">
          <cell r="F5602" t="str">
            <v>HGC-Lib-26035426</v>
          </cell>
        </row>
        <row r="5603">
          <cell r="C5603" t="str">
            <v>PSM-ZM202603130003-0001</v>
          </cell>
        </row>
        <row r="5603">
          <cell r="F5603" t="str">
            <v>HGC-Lib-26035427</v>
          </cell>
        </row>
        <row r="5604">
          <cell r="C5604" t="str">
            <v>PSM-ZM202603130003-0001</v>
          </cell>
        </row>
        <row r="5604">
          <cell r="F5604" t="str">
            <v>HGC-Lib-26035428</v>
          </cell>
        </row>
        <row r="5605">
          <cell r="C5605" t="str">
            <v>PSM-ZM202603130003-0001</v>
          </cell>
        </row>
        <row r="5605">
          <cell r="F5605" t="str">
            <v>HGC-Lib-26035429</v>
          </cell>
        </row>
        <row r="5606">
          <cell r="C5606" t="str">
            <v>PSM-ZM202603130003-0001</v>
          </cell>
        </row>
        <row r="5606">
          <cell r="F5606" t="str">
            <v>HGC-Lib-26035430</v>
          </cell>
        </row>
        <row r="5607">
          <cell r="C5607" t="str">
            <v>PSM-ZM202603130003-0001</v>
          </cell>
        </row>
        <row r="5607">
          <cell r="F5607" t="str">
            <v>HGC-Lib-26035431</v>
          </cell>
        </row>
        <row r="5608">
          <cell r="C5608" t="str">
            <v>PSM-ZM202603130003-0001</v>
          </cell>
        </row>
        <row r="5608">
          <cell r="F5608" t="str">
            <v>HGC-Lib-26035432</v>
          </cell>
        </row>
        <row r="5609">
          <cell r="C5609" t="str">
            <v>PSM-ZM202603130003-0001</v>
          </cell>
        </row>
        <row r="5609">
          <cell r="F5609" t="str">
            <v>HGC-Lib-26035433</v>
          </cell>
        </row>
        <row r="5610">
          <cell r="C5610" t="str">
            <v>PSM-ZM202603130003-0001</v>
          </cell>
        </row>
        <row r="5610">
          <cell r="F5610" t="str">
            <v>HGC-Lib-26035434</v>
          </cell>
        </row>
        <row r="5611">
          <cell r="C5611" t="str">
            <v>PSM-ZM202603130003-0001</v>
          </cell>
        </row>
        <row r="5611">
          <cell r="F5611" t="str">
            <v>HGC-Lib-26035435</v>
          </cell>
        </row>
        <row r="5612">
          <cell r="C5612" t="str">
            <v>PSM-ZM202603130003-0001</v>
          </cell>
        </row>
        <row r="5612">
          <cell r="F5612" t="str">
            <v>HGC-Lib-26035436</v>
          </cell>
        </row>
        <row r="5613">
          <cell r="C5613" t="str">
            <v>PSM-ZM202603130003-0001</v>
          </cell>
        </row>
        <row r="5613">
          <cell r="F5613" t="str">
            <v>HGC-Lib-26035437</v>
          </cell>
        </row>
        <row r="5614">
          <cell r="C5614" t="str">
            <v>PSM-ZM202603130003-0001</v>
          </cell>
        </row>
        <row r="5614">
          <cell r="F5614" t="str">
            <v>HGC-Lib-26035438</v>
          </cell>
        </row>
        <row r="5615">
          <cell r="C5615" t="str">
            <v>PSM-ZM202603130003-0001</v>
          </cell>
        </row>
        <row r="5615">
          <cell r="F5615" t="str">
            <v>HGC-Lib-26035439</v>
          </cell>
        </row>
        <row r="5616">
          <cell r="C5616" t="str">
            <v>PSM-ZM202603130003-0001</v>
          </cell>
        </row>
        <row r="5616">
          <cell r="F5616" t="str">
            <v>HGC-Lib-26035440</v>
          </cell>
        </row>
        <row r="5617">
          <cell r="C5617" t="str">
            <v>PSM-ZM202603130003-0001</v>
          </cell>
        </row>
        <row r="5617">
          <cell r="F5617" t="str">
            <v>HGC-Lib-26035441</v>
          </cell>
        </row>
        <row r="5618">
          <cell r="C5618" t="str">
            <v>PSM-ZM202603130003-0001</v>
          </cell>
        </row>
        <row r="5618">
          <cell r="F5618" t="str">
            <v>HGC-Lib-26035442</v>
          </cell>
        </row>
        <row r="5619">
          <cell r="C5619" t="str">
            <v>PSM-ZM202603130003-0001</v>
          </cell>
        </row>
        <row r="5619">
          <cell r="F5619" t="str">
            <v>HGC-Lib-26035443</v>
          </cell>
        </row>
        <row r="5620">
          <cell r="C5620" t="str">
            <v>PSM-ZM202603130003-0001</v>
          </cell>
        </row>
        <row r="5620">
          <cell r="F5620" t="str">
            <v>HGC-Lib-26035444</v>
          </cell>
        </row>
        <row r="5621">
          <cell r="C5621" t="str">
            <v>PSM-ZM202603130003-0001</v>
          </cell>
        </row>
        <row r="5621">
          <cell r="F5621" t="str">
            <v>HGC-Lib-26035445</v>
          </cell>
        </row>
        <row r="5622">
          <cell r="C5622" t="str">
            <v>PSM-ZM202603130003-0001</v>
          </cell>
        </row>
        <row r="5622">
          <cell r="F5622" t="str">
            <v>HGC-Lib-26035446</v>
          </cell>
        </row>
        <row r="5623">
          <cell r="C5623" t="str">
            <v>PSM-ZM202603130003-0001</v>
          </cell>
        </row>
        <row r="5623">
          <cell r="F5623" t="str">
            <v>HGC-Lib-26035447</v>
          </cell>
        </row>
        <row r="5624">
          <cell r="C5624" t="str">
            <v>PSM-ZM202603130003-0001</v>
          </cell>
        </row>
        <row r="5624">
          <cell r="F5624" t="str">
            <v>HGC-Lib-26035448</v>
          </cell>
        </row>
        <row r="5625">
          <cell r="C5625" t="str">
            <v>PSM-ZM202603130003-0001</v>
          </cell>
        </row>
        <row r="5625">
          <cell r="F5625" t="str">
            <v>HGC-Lib-26035449</v>
          </cell>
        </row>
        <row r="5626">
          <cell r="C5626" t="str">
            <v>PSM-ZM202603130003-0001</v>
          </cell>
        </row>
        <row r="5626">
          <cell r="F5626" t="str">
            <v>HGC-Lib-26035450</v>
          </cell>
        </row>
        <row r="5627">
          <cell r="C5627" t="str">
            <v>PSM-ZM202603130003-0001</v>
          </cell>
        </row>
        <row r="5627">
          <cell r="F5627" t="str">
            <v>HGC-Lib-26035451</v>
          </cell>
        </row>
        <row r="5628">
          <cell r="C5628" t="str">
            <v>PSM-ZM202603130003-0001</v>
          </cell>
        </row>
        <row r="5628">
          <cell r="F5628" t="str">
            <v>HGC-Lib-26035452</v>
          </cell>
        </row>
        <row r="5629">
          <cell r="C5629" t="str">
            <v>PSM-ZM202603130003-0001</v>
          </cell>
        </row>
        <row r="5629">
          <cell r="F5629" t="str">
            <v>HGC-Lib-26035453</v>
          </cell>
        </row>
        <row r="5630">
          <cell r="C5630" t="str">
            <v>PSM-ZM202603130003-0001</v>
          </cell>
        </row>
        <row r="5630">
          <cell r="F5630" t="str">
            <v>HGC-Lib-26035454</v>
          </cell>
        </row>
        <row r="5631">
          <cell r="C5631" t="str">
            <v>PSM-ZM202603130003-0001</v>
          </cell>
        </row>
        <row r="5631">
          <cell r="F5631" t="str">
            <v>HGC-Lib-26035455</v>
          </cell>
        </row>
        <row r="5632">
          <cell r="C5632" t="str">
            <v>PSM-ZM202603130003-0001</v>
          </cell>
        </row>
        <row r="5632">
          <cell r="F5632" t="str">
            <v>HGC-Lib-26035456</v>
          </cell>
        </row>
        <row r="5633">
          <cell r="C5633" t="str">
            <v>PSM-ZM202603130003-0001</v>
          </cell>
        </row>
        <row r="5633">
          <cell r="F5633" t="str">
            <v>HGC-Lib-26035457</v>
          </cell>
        </row>
        <row r="5634">
          <cell r="C5634" t="str">
            <v>PSM-ZM202603130003-0001</v>
          </cell>
        </row>
        <row r="5634">
          <cell r="F5634" t="str">
            <v>HGC-Lib-26035458</v>
          </cell>
        </row>
        <row r="5635">
          <cell r="C5635" t="str">
            <v>PSM-ZM202603130003-0001</v>
          </cell>
        </row>
        <row r="5635">
          <cell r="F5635" t="str">
            <v>HGC-Lib-26035459</v>
          </cell>
        </row>
        <row r="5636">
          <cell r="C5636" t="str">
            <v>PSM-ZM202603130003-0001</v>
          </cell>
        </row>
        <row r="5636">
          <cell r="F5636" t="str">
            <v>HGC-Lib-26035460</v>
          </cell>
        </row>
        <row r="5637">
          <cell r="C5637" t="str">
            <v>PSM-ZM202603130003-0001</v>
          </cell>
        </row>
        <row r="5637">
          <cell r="F5637" t="str">
            <v>HGC-Lib-26035461</v>
          </cell>
        </row>
        <row r="5638">
          <cell r="C5638" t="str">
            <v>PSM-ZM202603130003-0001</v>
          </cell>
        </row>
        <row r="5638">
          <cell r="F5638" t="str">
            <v>HGC-Lib-26035462</v>
          </cell>
        </row>
        <row r="5639">
          <cell r="C5639" t="str">
            <v>PSM-ZM202603130003-0001</v>
          </cell>
        </row>
        <row r="5639">
          <cell r="F5639" t="str">
            <v>HGC-Lib-26035463</v>
          </cell>
        </row>
        <row r="5640">
          <cell r="C5640" t="str">
            <v>PSM-ZM202603130003-0001</v>
          </cell>
        </row>
        <row r="5640">
          <cell r="F5640" t="str">
            <v>HGC-Lib-26035464</v>
          </cell>
        </row>
        <row r="5641">
          <cell r="C5641" t="str">
            <v>PSM-ZM202603130003-0001</v>
          </cell>
        </row>
        <row r="5641">
          <cell r="F5641" t="str">
            <v>HGC-Lib-26035465</v>
          </cell>
        </row>
        <row r="5642">
          <cell r="C5642" t="str">
            <v>PSM-ZM202603130003-0001</v>
          </cell>
        </row>
        <row r="5642">
          <cell r="F5642" t="str">
            <v>HGC-Lib-26035466</v>
          </cell>
        </row>
        <row r="5643">
          <cell r="C5643" t="str">
            <v>PSM-ZM202603130003-0001</v>
          </cell>
        </row>
        <row r="5643">
          <cell r="F5643" t="str">
            <v>HGC-Lib-26035467</v>
          </cell>
        </row>
        <row r="5644">
          <cell r="C5644" t="str">
            <v>PSM-ZM202603130003-0001</v>
          </cell>
        </row>
        <row r="5644">
          <cell r="F5644" t="str">
            <v>HGC-Lib-26035468</v>
          </cell>
        </row>
        <row r="5645">
          <cell r="C5645" t="str">
            <v>PSM-ZM202603130003-0001</v>
          </cell>
        </row>
        <row r="5645">
          <cell r="F5645" t="str">
            <v>HGC-Lib-26035469</v>
          </cell>
        </row>
        <row r="5646">
          <cell r="C5646" t="str">
            <v>PSM-ZM202603130003-0001</v>
          </cell>
        </row>
        <row r="5646">
          <cell r="F5646" t="str">
            <v>HGC-Lib-26035470</v>
          </cell>
        </row>
        <row r="5647">
          <cell r="C5647" t="str">
            <v>PSM-ZM202603130003-0001</v>
          </cell>
        </row>
        <row r="5647">
          <cell r="F5647" t="str">
            <v>HGC-Lib-26035471</v>
          </cell>
        </row>
        <row r="5648">
          <cell r="C5648" t="str">
            <v>PSM-ZM202603130003-0001</v>
          </cell>
        </row>
        <row r="5648">
          <cell r="F5648" t="str">
            <v>HGC-Lib-26035472</v>
          </cell>
        </row>
        <row r="5649">
          <cell r="C5649" t="str">
            <v>PSM-ZM202603130003-0001</v>
          </cell>
        </row>
        <row r="5649">
          <cell r="F5649" t="str">
            <v>HGC-Lib-26035473</v>
          </cell>
        </row>
        <row r="5650">
          <cell r="C5650" t="str">
            <v>PSM-ZM202603130003-0001</v>
          </cell>
        </row>
        <row r="5650">
          <cell r="F5650" t="str">
            <v>HGC-Lib-26035474</v>
          </cell>
        </row>
        <row r="5651">
          <cell r="C5651" t="str">
            <v>PSM-ZM202603130003-0001</v>
          </cell>
        </row>
        <row r="5651">
          <cell r="F5651" t="str">
            <v>HGC-Lib-26035475</v>
          </cell>
        </row>
        <row r="5652">
          <cell r="C5652" t="str">
            <v>PSM-ZM202603130003-0001</v>
          </cell>
        </row>
        <row r="5652">
          <cell r="F5652" t="str">
            <v>HGC-Lib-26035476</v>
          </cell>
        </row>
        <row r="5653">
          <cell r="C5653" t="str">
            <v>PSM-ZM202603130003-0001</v>
          </cell>
        </row>
        <row r="5653">
          <cell r="F5653" t="str">
            <v>HGC-Lib-26035477</v>
          </cell>
        </row>
        <row r="5654">
          <cell r="C5654" t="str">
            <v>PSM-ZM202603130003-0001</v>
          </cell>
        </row>
        <row r="5654">
          <cell r="F5654" t="str">
            <v>HGC-Lib-26035478</v>
          </cell>
        </row>
        <row r="5655">
          <cell r="C5655" t="str">
            <v>PSM-ZM202603130003-0001</v>
          </cell>
        </row>
        <row r="5655">
          <cell r="F5655" t="str">
            <v>HGC-Lib-26035479</v>
          </cell>
        </row>
        <row r="5656">
          <cell r="C5656" t="str">
            <v>PSM-ZM202603130003-0001</v>
          </cell>
        </row>
        <row r="5656">
          <cell r="F5656" t="str">
            <v>HGC-Lib-26035480</v>
          </cell>
        </row>
        <row r="5657">
          <cell r="C5657" t="str">
            <v>PSM-ZM202603130003-0001</v>
          </cell>
        </row>
        <row r="5657">
          <cell r="F5657" t="str">
            <v>HGC-Lib-26035481</v>
          </cell>
        </row>
        <row r="5658">
          <cell r="C5658" t="str">
            <v>PSM-ZM202603130003-0001</v>
          </cell>
        </row>
        <row r="5658">
          <cell r="F5658" t="str">
            <v>HGC-Lib-26035482</v>
          </cell>
        </row>
        <row r="5659">
          <cell r="C5659" t="str">
            <v>PSM-ZM202603130003-0001</v>
          </cell>
        </row>
        <row r="5659">
          <cell r="F5659" t="str">
            <v>HGC-Lib-26035483</v>
          </cell>
        </row>
        <row r="5660">
          <cell r="C5660" t="str">
            <v>PSM-ZM202603130003-0001</v>
          </cell>
        </row>
        <row r="5660">
          <cell r="F5660" t="str">
            <v>HGC-Lib-26035484</v>
          </cell>
        </row>
        <row r="5661">
          <cell r="C5661" t="str">
            <v>PSM-ZM202603130003-0001</v>
          </cell>
        </row>
        <row r="5661">
          <cell r="F5661" t="str">
            <v>HGC-Lib-26035485</v>
          </cell>
        </row>
        <row r="5662">
          <cell r="C5662" t="str">
            <v>PSM-ZM202603130003-0001</v>
          </cell>
        </row>
        <row r="5662">
          <cell r="F5662" t="str">
            <v>HGC-Lib-26035486</v>
          </cell>
        </row>
        <row r="5663">
          <cell r="C5663" t="str">
            <v>PSM-ZM202603130003-0001</v>
          </cell>
        </row>
        <row r="5663">
          <cell r="F5663" t="str">
            <v>HGC-Lib-26035487</v>
          </cell>
        </row>
        <row r="5664">
          <cell r="C5664" t="str">
            <v>PSM-ZM202603130003-0001</v>
          </cell>
        </row>
        <row r="5664">
          <cell r="F5664" t="str">
            <v>HGC-Lib-26035488</v>
          </cell>
        </row>
        <row r="5665">
          <cell r="C5665" t="str">
            <v>PSM-ZM202603130003-0001</v>
          </cell>
        </row>
        <row r="5665">
          <cell r="F5665" t="str">
            <v>HGC-Lib-26035489</v>
          </cell>
        </row>
        <row r="5666">
          <cell r="C5666" t="str">
            <v>PSM-ZM202603130003-0001</v>
          </cell>
        </row>
        <row r="5666">
          <cell r="F5666" t="str">
            <v>HGC-Lib-26035490</v>
          </cell>
        </row>
        <row r="5667">
          <cell r="C5667" t="str">
            <v>PSM-ZM202603130003-0001</v>
          </cell>
        </row>
        <row r="5667">
          <cell r="F5667" t="str">
            <v>HGC-Lib-26035491</v>
          </cell>
        </row>
        <row r="5668">
          <cell r="C5668" t="str">
            <v>PSM-ZM202603130003-0001</v>
          </cell>
        </row>
        <row r="5668">
          <cell r="F5668" t="str">
            <v>HGC-Lib-26035492</v>
          </cell>
        </row>
        <row r="5669">
          <cell r="C5669" t="str">
            <v>PSM-ZM202603130003-0001</v>
          </cell>
        </row>
        <row r="5669">
          <cell r="F5669" t="str">
            <v>HGC-Lib-26035493</v>
          </cell>
        </row>
        <row r="5670">
          <cell r="C5670" t="str">
            <v>PSM-ZM202603130003-0001</v>
          </cell>
        </row>
        <row r="5670">
          <cell r="F5670" t="str">
            <v>HGC-Lib-26035494</v>
          </cell>
        </row>
        <row r="5671">
          <cell r="C5671" t="str">
            <v>PSM-ZM202603130003-0001</v>
          </cell>
        </row>
        <row r="5671">
          <cell r="F5671" t="str">
            <v>HGC-Lib-26035495</v>
          </cell>
        </row>
        <row r="5672">
          <cell r="C5672" t="str">
            <v>PSM-ZM202603130003-0001</v>
          </cell>
        </row>
        <row r="5672">
          <cell r="F5672" t="str">
            <v>HGC-Lib-26035496</v>
          </cell>
        </row>
        <row r="5673">
          <cell r="C5673" t="str">
            <v>PSM-ZM202603130003-0001</v>
          </cell>
        </row>
        <row r="5673">
          <cell r="F5673" t="str">
            <v>HGC-Lib-26035497</v>
          </cell>
        </row>
        <row r="5674">
          <cell r="C5674" t="str">
            <v>PSM-ZM202603130003-0001</v>
          </cell>
        </row>
        <row r="5674">
          <cell r="F5674" t="str">
            <v>HGC-Lib-26035498</v>
          </cell>
        </row>
        <row r="5675">
          <cell r="C5675" t="str">
            <v>PSM-ZM202603130003-0001</v>
          </cell>
        </row>
        <row r="5675">
          <cell r="F5675" t="str">
            <v>HGC-Lib-26035499</v>
          </cell>
        </row>
        <row r="5676">
          <cell r="C5676" t="str">
            <v>PSM-ZM202603130003-0001</v>
          </cell>
        </row>
        <row r="5676">
          <cell r="F5676" t="str">
            <v>HGC-Lib-26035500</v>
          </cell>
        </row>
        <row r="5677">
          <cell r="C5677" t="str">
            <v>PSM-ZM202603130003-0001</v>
          </cell>
        </row>
        <row r="5677">
          <cell r="F5677" t="str">
            <v>HGC-Lib-26035501</v>
          </cell>
        </row>
        <row r="5678">
          <cell r="C5678" t="str">
            <v>PSM-ZM202601210011-0062</v>
          </cell>
        </row>
        <row r="5678">
          <cell r="F5678" t="str">
            <v>HGC-POOL-26035502</v>
          </cell>
        </row>
        <row r="5679">
          <cell r="C5679" t="str">
            <v>PSM-ZM202601210011-0063</v>
          </cell>
        </row>
        <row r="5679">
          <cell r="F5679" t="str">
            <v>HGC-Lib-26035503</v>
          </cell>
        </row>
        <row r="5680">
          <cell r="C5680" t="str">
            <v>PSM-ZM202601210011-0063</v>
          </cell>
        </row>
        <row r="5680">
          <cell r="F5680" t="str">
            <v>HGC-Lib-26035504</v>
          </cell>
        </row>
        <row r="5681">
          <cell r="C5681" t="str">
            <v>PSM-ZM202506190002-0018</v>
          </cell>
        </row>
        <row r="5681">
          <cell r="F5681" t="str">
            <v>HGC-Lib-26031377</v>
          </cell>
        </row>
        <row r="5682">
          <cell r="C5682" t="str">
            <v>PSM-ZM202506190002-0018</v>
          </cell>
        </row>
        <row r="5682">
          <cell r="F5682" t="str">
            <v>HGC-Lib-26031378</v>
          </cell>
        </row>
        <row r="5683">
          <cell r="C5683" t="str">
            <v>PSM-ZM202506190002-0018</v>
          </cell>
        </row>
        <row r="5683">
          <cell r="F5683" t="str">
            <v>HGC-Lib-26031379</v>
          </cell>
        </row>
        <row r="5684">
          <cell r="C5684" t="str">
            <v>PSM-ZM202506190002-0018</v>
          </cell>
        </row>
        <row r="5684">
          <cell r="F5684" t="str">
            <v>HGC-Lib-26031380</v>
          </cell>
        </row>
        <row r="5685">
          <cell r="C5685" t="str">
            <v>PSM-ZM202506190002-0018</v>
          </cell>
        </row>
        <row r="5685">
          <cell r="F5685" t="str">
            <v>HGC-Lib-26031381</v>
          </cell>
        </row>
        <row r="5686">
          <cell r="C5686" t="str">
            <v>PSM-ZM202506190002-0018</v>
          </cell>
        </row>
        <row r="5686">
          <cell r="F5686" t="str">
            <v>HGC-Lib-26031382</v>
          </cell>
        </row>
        <row r="5687">
          <cell r="C5687" t="str">
            <v>PSM-ZM202506190002-0018</v>
          </cell>
        </row>
        <row r="5687">
          <cell r="F5687" t="str">
            <v>HGC-Lib-26031383</v>
          </cell>
        </row>
        <row r="5688">
          <cell r="C5688" t="str">
            <v>PSM-ZM202506190002-0018</v>
          </cell>
        </row>
        <row r="5688">
          <cell r="F5688" t="str">
            <v>HGC-Lib-26031384</v>
          </cell>
        </row>
        <row r="5689">
          <cell r="C5689" t="str">
            <v>PSM-ZM202506190002-0018</v>
          </cell>
        </row>
        <row r="5689">
          <cell r="F5689" t="str">
            <v>HGC-Lib-26031385</v>
          </cell>
        </row>
        <row r="5690">
          <cell r="C5690" t="str">
            <v>PSM-ZM202506190002-0018</v>
          </cell>
        </row>
        <row r="5690">
          <cell r="F5690" t="str">
            <v>HGC-Lib-26031386</v>
          </cell>
        </row>
        <row r="5691">
          <cell r="C5691" t="str">
            <v>PSM-ZM202506190002-0018</v>
          </cell>
        </row>
        <row r="5691">
          <cell r="F5691" t="str">
            <v>HGC-Lib-26031387</v>
          </cell>
        </row>
        <row r="5692">
          <cell r="C5692" t="str">
            <v>PSM-ZM202506190002-0018</v>
          </cell>
        </row>
        <row r="5692">
          <cell r="F5692" t="str">
            <v>HGC-Lib-26031388</v>
          </cell>
        </row>
        <row r="5693">
          <cell r="C5693" t="str">
            <v>PSM-ZM202506190002-0018</v>
          </cell>
        </row>
        <row r="5693">
          <cell r="F5693" t="str">
            <v>HGC-Lib-26031389</v>
          </cell>
        </row>
        <row r="5694">
          <cell r="C5694" t="str">
            <v>PSM-ZM202506190002-0018</v>
          </cell>
        </row>
        <row r="5694">
          <cell r="F5694" t="str">
            <v>HGC-Lib-26031390</v>
          </cell>
        </row>
        <row r="5695">
          <cell r="C5695" t="str">
            <v>PSM-ZM202506190002-0018</v>
          </cell>
        </row>
        <row r="5695">
          <cell r="F5695" t="str">
            <v>HGC-Lib-26031391</v>
          </cell>
        </row>
        <row r="5696">
          <cell r="C5696" t="str">
            <v>PSM-ZM202506190002-0018</v>
          </cell>
        </row>
        <row r="5696">
          <cell r="F5696" t="str">
            <v>HGC-Lib-26031392</v>
          </cell>
        </row>
        <row r="5697">
          <cell r="C5697" t="str">
            <v>PSM-ZM202506190002-0018</v>
          </cell>
        </row>
        <row r="5697">
          <cell r="F5697" t="str">
            <v>HGC-Lib-26031393</v>
          </cell>
        </row>
        <row r="5698">
          <cell r="C5698" t="str">
            <v>PSM-ZM202506190002-0018</v>
          </cell>
        </row>
        <row r="5698">
          <cell r="F5698" t="str">
            <v>HGC-Lib-26031394</v>
          </cell>
        </row>
        <row r="5699">
          <cell r="C5699" t="str">
            <v>PSM-ZM202506190002-0018</v>
          </cell>
        </row>
        <row r="5699">
          <cell r="F5699" t="str">
            <v>HGC-Lib-26031395</v>
          </cell>
        </row>
        <row r="5700">
          <cell r="C5700" t="str">
            <v>PSM-ZM202506190002-0018</v>
          </cell>
        </row>
        <row r="5700">
          <cell r="F5700" t="str">
            <v>HGC-Lib-26031396</v>
          </cell>
        </row>
        <row r="5701">
          <cell r="C5701" t="str">
            <v>PSM-ZM202506190002-0018</v>
          </cell>
        </row>
        <row r="5701">
          <cell r="F5701" t="str">
            <v>HGC-Lib-26031397</v>
          </cell>
        </row>
        <row r="5702">
          <cell r="C5702" t="str">
            <v>PSM-ZM202506190002-0018</v>
          </cell>
        </row>
        <row r="5702">
          <cell r="F5702" t="str">
            <v>HGC-Lib-26031398</v>
          </cell>
        </row>
        <row r="5703">
          <cell r="C5703" t="str">
            <v>PSM-ZM202506190002-0018</v>
          </cell>
        </row>
        <row r="5703">
          <cell r="F5703" t="str">
            <v>HGC-Lib-26031399</v>
          </cell>
        </row>
        <row r="5704">
          <cell r="C5704" t="str">
            <v>PSM-ZM202506190002-0018</v>
          </cell>
        </row>
        <row r="5704">
          <cell r="F5704" t="str">
            <v>HGC-Lib-26031400</v>
          </cell>
        </row>
        <row r="5705">
          <cell r="C5705" t="str">
            <v>PSM-ZM202506190002-0018</v>
          </cell>
        </row>
        <row r="5705">
          <cell r="F5705" t="str">
            <v>HGC-Lib-26031401</v>
          </cell>
        </row>
        <row r="5706">
          <cell r="C5706" t="str">
            <v>PSM-ZM202506190002-0018</v>
          </cell>
        </row>
        <row r="5706">
          <cell r="F5706" t="str">
            <v>HGC-Lib-26031402</v>
          </cell>
        </row>
        <row r="5707">
          <cell r="C5707" t="str">
            <v>PSM-ZM202506190002-0018</v>
          </cell>
        </row>
        <row r="5707">
          <cell r="F5707" t="str">
            <v>HGC-Lib-26031403</v>
          </cell>
        </row>
        <row r="5708">
          <cell r="C5708" t="str">
            <v>PSM-ZM202506190002-0018</v>
          </cell>
        </row>
        <row r="5708">
          <cell r="F5708" t="str">
            <v>HGC-Lib-26031404</v>
          </cell>
        </row>
        <row r="5709">
          <cell r="C5709" t="str">
            <v>PSM-ZM202506190002-0018</v>
          </cell>
        </row>
        <row r="5709">
          <cell r="F5709" t="str">
            <v>HGC-Lib-26031405</v>
          </cell>
        </row>
        <row r="5710">
          <cell r="C5710" t="str">
            <v>PSM-ZM202506190002-0018</v>
          </cell>
        </row>
        <row r="5710">
          <cell r="F5710" t="str">
            <v>HGC-Lib-26031406</v>
          </cell>
        </row>
        <row r="5711">
          <cell r="C5711" t="str">
            <v>PSM-ZM202506190002-0018</v>
          </cell>
        </row>
        <row r="5711">
          <cell r="F5711" t="str">
            <v>HGC-Lib-26031407</v>
          </cell>
        </row>
        <row r="5712">
          <cell r="C5712" t="str">
            <v>PSM-ZM202506190002-0018</v>
          </cell>
        </row>
        <row r="5712">
          <cell r="F5712" t="str">
            <v>HGC-Lib-26031408</v>
          </cell>
        </row>
        <row r="5713">
          <cell r="C5713" t="str">
            <v>PSM-ZM202506190002-0018</v>
          </cell>
        </row>
        <row r="5713">
          <cell r="F5713" t="str">
            <v>HGC-Lib-26031409</v>
          </cell>
        </row>
        <row r="5714">
          <cell r="C5714" t="str">
            <v>PSM-ZM202506190002-0018</v>
          </cell>
        </row>
        <row r="5714">
          <cell r="F5714" t="str">
            <v>HGC-Lib-26031410</v>
          </cell>
        </row>
        <row r="5715">
          <cell r="C5715" t="str">
            <v>PSM-ZM202506190002-0018</v>
          </cell>
        </row>
        <row r="5715">
          <cell r="F5715" t="str">
            <v>HGC-Lib-26031411</v>
          </cell>
        </row>
        <row r="5716">
          <cell r="C5716" t="str">
            <v>PSM-ZM202506190002-0018</v>
          </cell>
        </row>
        <row r="5716">
          <cell r="F5716" t="str">
            <v>HGC-Lib-26031412</v>
          </cell>
        </row>
        <row r="5717">
          <cell r="C5717" t="str">
            <v>PSM-ZM202506190002-0018</v>
          </cell>
        </row>
        <row r="5717">
          <cell r="F5717" t="str">
            <v>HGC-Lib-26031413</v>
          </cell>
        </row>
        <row r="5718">
          <cell r="C5718" t="str">
            <v>PSM-ZM202506190002-0018</v>
          </cell>
        </row>
        <row r="5718">
          <cell r="F5718" t="str">
            <v>HGC-Lib-26031414</v>
          </cell>
        </row>
        <row r="5719">
          <cell r="C5719" t="str">
            <v>PSM-ZM202506190002-0018</v>
          </cell>
        </row>
        <row r="5719">
          <cell r="F5719" t="str">
            <v>HGC-Lib-26031415</v>
          </cell>
        </row>
        <row r="5720">
          <cell r="C5720" t="str">
            <v>PSM-ZM202506190002-0018</v>
          </cell>
        </row>
        <row r="5720">
          <cell r="F5720" t="str">
            <v>HGC-Lib-26031416</v>
          </cell>
        </row>
        <row r="5721">
          <cell r="C5721" t="str">
            <v>PSM-ZM202506190002-0018</v>
          </cell>
        </row>
        <row r="5721">
          <cell r="F5721" t="str">
            <v>HGC-Lib-26031417</v>
          </cell>
        </row>
        <row r="5722">
          <cell r="C5722" t="str">
            <v>PSM-ZM202506190002-0018</v>
          </cell>
        </row>
        <row r="5722">
          <cell r="F5722" t="str">
            <v>HGC-Lib-26031418</v>
          </cell>
        </row>
        <row r="5723">
          <cell r="C5723" t="str">
            <v>PSM-ZM202506190002-0018</v>
          </cell>
        </row>
        <row r="5723">
          <cell r="F5723" t="str">
            <v>HGC-Lib-26031419</v>
          </cell>
        </row>
        <row r="5724">
          <cell r="C5724" t="str">
            <v>PSM-ZM202506190002-0018</v>
          </cell>
        </row>
        <row r="5724">
          <cell r="F5724" t="str">
            <v>HGC-Lib-26031420</v>
          </cell>
        </row>
        <row r="5725">
          <cell r="C5725" t="str">
            <v>PSM-ZM202506190002-0018</v>
          </cell>
        </row>
        <row r="5725">
          <cell r="F5725" t="str">
            <v>HGC-Lib-26031421</v>
          </cell>
        </row>
        <row r="5726">
          <cell r="C5726" t="str">
            <v>PSM-ZM202506190002-0018</v>
          </cell>
        </row>
        <row r="5726">
          <cell r="F5726" t="str">
            <v>HGC-Lib-26031422</v>
          </cell>
        </row>
        <row r="5727">
          <cell r="C5727" t="str">
            <v>PSM-ZM202506190002-0018</v>
          </cell>
        </row>
        <row r="5727">
          <cell r="F5727" t="str">
            <v>HGC-Lib-26031423</v>
          </cell>
        </row>
        <row r="5728">
          <cell r="C5728" t="str">
            <v>PSM-ZM202506190002-0018</v>
          </cell>
        </row>
        <row r="5728">
          <cell r="F5728" t="str">
            <v>HGC-Lib-26031424</v>
          </cell>
        </row>
        <row r="5729">
          <cell r="C5729" t="str">
            <v>PSM-ZM202506190002-0018</v>
          </cell>
        </row>
        <row r="5729">
          <cell r="F5729" t="str">
            <v>HGC-Lib-26031425</v>
          </cell>
        </row>
        <row r="5730">
          <cell r="C5730" t="str">
            <v>PSM-ZM202506190002-0018</v>
          </cell>
        </row>
        <row r="5730">
          <cell r="F5730" t="str">
            <v>HGC-Lib-26031426</v>
          </cell>
        </row>
        <row r="5731">
          <cell r="C5731" t="str">
            <v>PSM-ZM202506190002-0018</v>
          </cell>
        </row>
        <row r="5731">
          <cell r="F5731" t="str">
            <v>HGC-Lib-26031427</v>
          </cell>
        </row>
        <row r="5732">
          <cell r="C5732" t="str">
            <v>PSM-ZM202506190002-0018</v>
          </cell>
        </row>
        <row r="5732">
          <cell r="F5732" t="str">
            <v>HGC-Lib-26031428</v>
          </cell>
        </row>
        <row r="5733">
          <cell r="C5733" t="str">
            <v>PSM-ZM202506190002-0018</v>
          </cell>
        </row>
        <row r="5733">
          <cell r="F5733" t="str">
            <v>HGC-Lib-26031429</v>
          </cell>
        </row>
        <row r="5734">
          <cell r="C5734" t="str">
            <v>PSM-ZM202506190002-0018</v>
          </cell>
        </row>
        <row r="5734">
          <cell r="F5734" t="str">
            <v>HGC-Lib-26031430</v>
          </cell>
        </row>
        <row r="5735">
          <cell r="C5735" t="str">
            <v>PSM-ZM202506190002-0018</v>
          </cell>
        </row>
        <row r="5735">
          <cell r="F5735" t="str">
            <v>HGC-Lib-26031431</v>
          </cell>
        </row>
        <row r="5736">
          <cell r="C5736" t="str">
            <v>PSM-ZM202506190002-0018</v>
          </cell>
        </row>
        <row r="5736">
          <cell r="F5736" t="str">
            <v>HGC-Lib-26031432</v>
          </cell>
        </row>
        <row r="5737">
          <cell r="C5737" t="str">
            <v>PSM-ZM202506190002-0018</v>
          </cell>
        </row>
        <row r="5737">
          <cell r="F5737" t="str">
            <v>HGC-Lib-26031433</v>
          </cell>
        </row>
        <row r="5738">
          <cell r="C5738" t="str">
            <v>PSM-ZM202506190002-0018</v>
          </cell>
        </row>
        <row r="5738">
          <cell r="F5738" t="str">
            <v>HGC-Lib-26031434</v>
          </cell>
        </row>
        <row r="5739">
          <cell r="C5739" t="str">
            <v>PSM-ZM202506190002-0018</v>
          </cell>
        </row>
        <row r="5739">
          <cell r="F5739" t="str">
            <v>HGC-Lib-26031435</v>
          </cell>
        </row>
        <row r="5740">
          <cell r="C5740" t="str">
            <v>PSM-ZM202506190002-0018</v>
          </cell>
        </row>
        <row r="5740">
          <cell r="F5740" t="str">
            <v>HGC-Lib-26031436</v>
          </cell>
        </row>
        <row r="5741">
          <cell r="C5741" t="str">
            <v>PSM-ZM202506190002-0018</v>
          </cell>
        </row>
        <row r="5741">
          <cell r="F5741" t="str">
            <v>HGC-Lib-26031437</v>
          </cell>
        </row>
        <row r="5742">
          <cell r="C5742" t="str">
            <v>PSM-ZM202506190002-0018</v>
          </cell>
        </row>
        <row r="5742">
          <cell r="F5742" t="str">
            <v>HGC-Lib-26031438</v>
          </cell>
        </row>
        <row r="5743">
          <cell r="C5743" t="str">
            <v>PSM-ZM202506190002-0018</v>
          </cell>
        </row>
        <row r="5743">
          <cell r="F5743" t="str">
            <v>HGC-Lib-26031439</v>
          </cell>
        </row>
        <row r="5744">
          <cell r="C5744" t="str">
            <v>PSM-ZM202506190002-0018</v>
          </cell>
        </row>
        <row r="5744">
          <cell r="F5744" t="str">
            <v>HGC-Lib-26031440</v>
          </cell>
        </row>
        <row r="5745">
          <cell r="C5745" t="str">
            <v>PSM-ZM202506190002-0018</v>
          </cell>
        </row>
        <row r="5745">
          <cell r="F5745" t="str">
            <v>HGC-Lib-26031441</v>
          </cell>
        </row>
        <row r="5746">
          <cell r="C5746" t="str">
            <v>PSM-ZM202506190002-0018</v>
          </cell>
        </row>
        <row r="5746">
          <cell r="F5746" t="str">
            <v>HGC-Lib-26031442</v>
          </cell>
        </row>
        <row r="5747">
          <cell r="C5747" t="str">
            <v>PSM-ZM202506190002-0018</v>
          </cell>
        </row>
        <row r="5747">
          <cell r="F5747" t="str">
            <v>HGC-Lib-26031443</v>
          </cell>
        </row>
        <row r="5748">
          <cell r="C5748" t="str">
            <v>PSM-ZM202506190002-0018</v>
          </cell>
        </row>
        <row r="5748">
          <cell r="F5748" t="str">
            <v>HGC-Lib-26031444</v>
          </cell>
        </row>
        <row r="5749">
          <cell r="C5749" t="str">
            <v>PSM-ZM202506190002-0018</v>
          </cell>
        </row>
        <row r="5749">
          <cell r="F5749" t="str">
            <v>HGC-Lib-26031445</v>
          </cell>
        </row>
        <row r="5750">
          <cell r="C5750" t="str">
            <v>PSM-ZM202506190002-0018</v>
          </cell>
        </row>
        <row r="5750">
          <cell r="F5750" t="str">
            <v>HGC-Lib-26031446</v>
          </cell>
        </row>
        <row r="5751">
          <cell r="C5751" t="str">
            <v>PSM-ZM202506190002-0018</v>
          </cell>
        </row>
        <row r="5751">
          <cell r="F5751" t="str">
            <v>HGC-Lib-26031447</v>
          </cell>
        </row>
        <row r="5752">
          <cell r="C5752" t="str">
            <v>PSM-ZM202506190002-0018</v>
          </cell>
        </row>
        <row r="5752">
          <cell r="F5752" t="str">
            <v>HGC-Lib-26031448</v>
          </cell>
        </row>
        <row r="5753">
          <cell r="C5753" t="str">
            <v>PSM-ZM202506190002-0018</v>
          </cell>
        </row>
        <row r="5753">
          <cell r="F5753" t="str">
            <v>HGC-Lib-26031449</v>
          </cell>
        </row>
        <row r="5754">
          <cell r="C5754" t="str">
            <v>PSM-ZM202506190002-0018</v>
          </cell>
        </row>
        <row r="5754">
          <cell r="F5754" t="str">
            <v>HGC-Lib-26031450</v>
          </cell>
        </row>
        <row r="5755">
          <cell r="C5755" t="str">
            <v>PSM-ZM202506190002-0018</v>
          </cell>
        </row>
        <row r="5755">
          <cell r="F5755" t="str">
            <v>HGC-Lib-26031451</v>
          </cell>
        </row>
        <row r="5756">
          <cell r="C5756" t="str">
            <v>PSM-ZM202506190002-0018</v>
          </cell>
        </row>
        <row r="5756">
          <cell r="F5756" t="str">
            <v>HGC-Lib-26031452</v>
          </cell>
        </row>
        <row r="5757">
          <cell r="C5757" t="str">
            <v>PSM-ZM202506190002-0018</v>
          </cell>
        </row>
        <row r="5757">
          <cell r="F5757" t="str">
            <v>HGC-Lib-26031453</v>
          </cell>
        </row>
        <row r="5758">
          <cell r="C5758" t="str">
            <v>PSM-ZM202506190002-0018</v>
          </cell>
        </row>
        <row r="5758">
          <cell r="F5758" t="str">
            <v>HGC-Lib-26031454</v>
          </cell>
        </row>
        <row r="5759">
          <cell r="C5759" t="str">
            <v>PSM-ZM202506190002-0018</v>
          </cell>
        </row>
        <row r="5759">
          <cell r="F5759" t="str">
            <v>HGC-Lib-26031455</v>
          </cell>
        </row>
        <row r="5760">
          <cell r="C5760" t="str">
            <v>PSM-ZM202506190002-0018</v>
          </cell>
        </row>
        <row r="5760">
          <cell r="F5760" t="str">
            <v>HGC-Lib-26031456</v>
          </cell>
        </row>
        <row r="5761">
          <cell r="C5761" t="str">
            <v>PSM-ZM202506190002-0018</v>
          </cell>
        </row>
        <row r="5761">
          <cell r="F5761" t="str">
            <v>HGC-Lib-26031457</v>
          </cell>
        </row>
        <row r="5762">
          <cell r="C5762" t="str">
            <v>PSM-ZM202506190002-0018</v>
          </cell>
        </row>
        <row r="5762">
          <cell r="F5762" t="str">
            <v>HGC-Lib-26031458</v>
          </cell>
        </row>
        <row r="5763">
          <cell r="C5763" t="str">
            <v>PSM-ZM202506190002-0018</v>
          </cell>
        </row>
        <row r="5763">
          <cell r="F5763" t="str">
            <v>HGC-Lib-26031459</v>
          </cell>
        </row>
        <row r="5764">
          <cell r="C5764" t="str">
            <v>PSM-ZM202506190002-0018</v>
          </cell>
        </row>
        <row r="5764">
          <cell r="F5764" t="str">
            <v>HGC-Lib-26031460</v>
          </cell>
        </row>
        <row r="5765">
          <cell r="C5765" t="str">
            <v>PSM-ZM202506190002-0018</v>
          </cell>
        </row>
        <row r="5765">
          <cell r="F5765" t="str">
            <v>HGC-Lib-26031461</v>
          </cell>
        </row>
        <row r="5766">
          <cell r="C5766" t="str">
            <v>PSM-ZM202506190002-0018</v>
          </cell>
        </row>
        <row r="5766">
          <cell r="F5766" t="str">
            <v>HGC-Lib-26031462</v>
          </cell>
        </row>
        <row r="5767">
          <cell r="C5767" t="str">
            <v>PSM-ZM202506190002-0018</v>
          </cell>
        </row>
        <row r="5767">
          <cell r="F5767" t="str">
            <v>HGC-Lib-26031463</v>
          </cell>
        </row>
        <row r="5768">
          <cell r="C5768" t="str">
            <v>PSM-ZM202506190002-0018</v>
          </cell>
        </row>
        <row r="5768">
          <cell r="F5768" t="str">
            <v>HGC-Lib-26031464</v>
          </cell>
        </row>
        <row r="5769">
          <cell r="C5769" t="str">
            <v>PSM-ZM202506190002-0018</v>
          </cell>
        </row>
        <row r="5769">
          <cell r="F5769" t="str">
            <v>HGC-Lib-26031465</v>
          </cell>
        </row>
        <row r="5770">
          <cell r="C5770" t="str">
            <v>PSM-ZM202506190002-0018</v>
          </cell>
        </row>
        <row r="5770">
          <cell r="F5770" t="str">
            <v>HGC-Lib-26031466</v>
          </cell>
        </row>
        <row r="5771">
          <cell r="C5771" t="str">
            <v>PSM-ZM202506190002-0018</v>
          </cell>
        </row>
        <row r="5771">
          <cell r="F5771" t="str">
            <v>HGC-Lib-26031467</v>
          </cell>
        </row>
        <row r="5772">
          <cell r="C5772" t="str">
            <v>PSM-ZM202506190002-0018</v>
          </cell>
        </row>
        <row r="5772">
          <cell r="F5772" t="str">
            <v>HGC-Lib-26031468</v>
          </cell>
        </row>
        <row r="5773">
          <cell r="C5773" t="str">
            <v>PSM-ZM202506190002-0018</v>
          </cell>
        </row>
        <row r="5773">
          <cell r="F5773" t="str">
            <v>HGC-Lib-26031469</v>
          </cell>
        </row>
        <row r="5774">
          <cell r="C5774" t="str">
            <v>PSM-ZM202506190002-0018</v>
          </cell>
        </row>
        <row r="5774">
          <cell r="F5774" t="str">
            <v>HGC-Lib-26031470</v>
          </cell>
        </row>
        <row r="5775">
          <cell r="C5775" t="str">
            <v>PSM-ZM202506190002-0018</v>
          </cell>
        </row>
        <row r="5775">
          <cell r="F5775" t="str">
            <v>HGC-Lib-26031471</v>
          </cell>
        </row>
        <row r="5776">
          <cell r="C5776" t="str">
            <v>PSM-ZM202506190002-0018</v>
          </cell>
        </row>
        <row r="5776">
          <cell r="F5776" t="str">
            <v>HGC-Lib-26031472</v>
          </cell>
        </row>
        <row r="5777">
          <cell r="C5777" t="str">
            <v>PSM-ZM202506190002-0019</v>
          </cell>
        </row>
        <row r="5777">
          <cell r="F5777" t="str">
            <v>HGC-Lib-26031473</v>
          </cell>
        </row>
        <row r="5778">
          <cell r="C5778" t="str">
            <v>PSM-ZM202506190002-0019</v>
          </cell>
        </row>
        <row r="5778">
          <cell r="F5778" t="str">
            <v>HGC-Lib-26031474</v>
          </cell>
        </row>
        <row r="5779">
          <cell r="C5779" t="str">
            <v>PSM-ZM202506190002-0019</v>
          </cell>
        </row>
        <row r="5779">
          <cell r="F5779" t="str">
            <v>HGC-Lib-26031475</v>
          </cell>
        </row>
        <row r="5780">
          <cell r="C5780" t="str">
            <v>PSM-ZM202506190002-0019</v>
          </cell>
        </row>
        <row r="5780">
          <cell r="F5780" t="str">
            <v>HGC-Lib-26031476</v>
          </cell>
        </row>
        <row r="5781">
          <cell r="C5781" t="str">
            <v>PSM-ZM202506190002-0019</v>
          </cell>
        </row>
        <row r="5781">
          <cell r="F5781" t="str">
            <v>HGC-Lib-26031477</v>
          </cell>
        </row>
        <row r="5782">
          <cell r="C5782" t="str">
            <v>PSM-ZM202506190002-0019</v>
          </cell>
        </row>
        <row r="5782">
          <cell r="F5782" t="str">
            <v>HGC-Lib-26031478</v>
          </cell>
        </row>
        <row r="5783">
          <cell r="C5783" t="str">
            <v>PSM-ZM202506190002-0019</v>
          </cell>
        </row>
        <row r="5783">
          <cell r="F5783" t="str">
            <v>HGC-Lib-26031479</v>
          </cell>
        </row>
        <row r="5784">
          <cell r="C5784" t="str">
            <v>PSM-ZM202506190002-0019</v>
          </cell>
        </row>
        <row r="5784">
          <cell r="F5784" t="str">
            <v>HGC-Lib-26031480</v>
          </cell>
        </row>
        <row r="5785">
          <cell r="C5785" t="str">
            <v>PSM-ZM202506190002-0019</v>
          </cell>
        </row>
        <row r="5785">
          <cell r="F5785" t="str">
            <v>HGC-Lib-26031481</v>
          </cell>
        </row>
        <row r="5786">
          <cell r="C5786" t="str">
            <v>PSM-ZM202506190002-0019</v>
          </cell>
        </row>
        <row r="5786">
          <cell r="F5786" t="str">
            <v>HGC-Lib-26031482</v>
          </cell>
        </row>
        <row r="5787">
          <cell r="C5787" t="str">
            <v>PSM-ZM202506190002-0019</v>
          </cell>
        </row>
        <row r="5787">
          <cell r="F5787" t="str">
            <v>HGC-Lib-26031483</v>
          </cell>
        </row>
        <row r="5788">
          <cell r="C5788" t="str">
            <v>PSM-ZM202506190002-0019</v>
          </cell>
        </row>
        <row r="5788">
          <cell r="F5788" t="str">
            <v>HGC-Lib-26031484</v>
          </cell>
        </row>
        <row r="5789">
          <cell r="C5789" t="str">
            <v>PSM-ZM202506190002-0019</v>
          </cell>
        </row>
        <row r="5789">
          <cell r="F5789" t="str">
            <v>HGC-Lib-26031485</v>
          </cell>
        </row>
        <row r="5790">
          <cell r="C5790" t="str">
            <v>PSM-ZM202506190002-0019</v>
          </cell>
        </row>
        <row r="5790">
          <cell r="F5790" t="str">
            <v>HGC-Lib-26031486</v>
          </cell>
        </row>
        <row r="5791">
          <cell r="C5791" t="str">
            <v>PSM-ZM202506190002-0019</v>
          </cell>
        </row>
        <row r="5791">
          <cell r="F5791" t="str">
            <v>HGC-Lib-26031487</v>
          </cell>
        </row>
        <row r="5792">
          <cell r="C5792" t="str">
            <v>PSM-ZM202506190002-0019</v>
          </cell>
        </row>
        <row r="5792">
          <cell r="F5792" t="str">
            <v>HGC-Lib-26031488</v>
          </cell>
        </row>
        <row r="5793">
          <cell r="C5793" t="str">
            <v>PSM-ZM202506190002-0019</v>
          </cell>
        </row>
        <row r="5793">
          <cell r="F5793" t="str">
            <v>HGC-Lib-26031489</v>
          </cell>
        </row>
        <row r="5794">
          <cell r="C5794" t="str">
            <v>PSM-ZM202506190002-0019</v>
          </cell>
        </row>
        <row r="5794">
          <cell r="F5794" t="str">
            <v>HGC-Lib-26031490</v>
          </cell>
        </row>
        <row r="5795">
          <cell r="C5795" t="str">
            <v>PSM-ZM202506190002-0019</v>
          </cell>
        </row>
        <row r="5795">
          <cell r="F5795" t="str">
            <v>HGC-Lib-26031491</v>
          </cell>
        </row>
        <row r="5796">
          <cell r="C5796" t="str">
            <v>PSM-ZM202506190002-0019</v>
          </cell>
        </row>
        <row r="5796">
          <cell r="F5796" t="str">
            <v>HGC-Lib-26031492</v>
          </cell>
        </row>
        <row r="5797">
          <cell r="C5797" t="str">
            <v>PSM-ZM202506190002-0019</v>
          </cell>
        </row>
        <row r="5797">
          <cell r="F5797" t="str">
            <v>HGC-Lib-26031493</v>
          </cell>
        </row>
        <row r="5798">
          <cell r="C5798" t="str">
            <v>PSM-ZM202506190002-0019</v>
          </cell>
        </row>
        <row r="5798">
          <cell r="F5798" t="str">
            <v>HGC-Lib-26031494</v>
          </cell>
        </row>
        <row r="5799">
          <cell r="C5799" t="str">
            <v>PSM-ZM202506190002-0019</v>
          </cell>
        </row>
        <row r="5799">
          <cell r="F5799" t="str">
            <v>HGC-Lib-26031495</v>
          </cell>
        </row>
        <row r="5800">
          <cell r="C5800" t="str">
            <v>PSM-ZM202506190002-0019</v>
          </cell>
        </row>
        <row r="5800">
          <cell r="F5800" t="str">
            <v>HGC-Lib-26031496</v>
          </cell>
        </row>
        <row r="5801">
          <cell r="C5801" t="str">
            <v>PSM-ZM202506190002-0019</v>
          </cell>
        </row>
        <row r="5801">
          <cell r="F5801" t="str">
            <v>HGC-Lib-26031497</v>
          </cell>
        </row>
        <row r="5802">
          <cell r="C5802" t="str">
            <v>PSM-ZM202506190002-0019</v>
          </cell>
        </row>
        <row r="5802">
          <cell r="F5802" t="str">
            <v>HGC-Lib-26031498</v>
          </cell>
        </row>
        <row r="5803">
          <cell r="C5803" t="str">
            <v>PSM-ZM202506190002-0019</v>
          </cell>
        </row>
        <row r="5803">
          <cell r="F5803" t="str">
            <v>HGC-Lib-26031499</v>
          </cell>
        </row>
        <row r="5804">
          <cell r="C5804" t="str">
            <v>PSM-ZM202506190002-0019</v>
          </cell>
        </row>
        <row r="5804">
          <cell r="F5804" t="str">
            <v>HGC-Lib-26031500</v>
          </cell>
        </row>
        <row r="5805">
          <cell r="C5805" t="str">
            <v>PSM-ZM202506190002-0019</v>
          </cell>
        </row>
        <row r="5805">
          <cell r="F5805" t="str">
            <v>HGC-Lib-26031501</v>
          </cell>
        </row>
        <row r="5806">
          <cell r="C5806" t="str">
            <v>PSM-ZM202506190002-0019</v>
          </cell>
        </row>
        <row r="5806">
          <cell r="F5806" t="str">
            <v>HGC-Lib-26031502</v>
          </cell>
        </row>
        <row r="5807">
          <cell r="C5807" t="str">
            <v>PSM-ZM202506190002-0019</v>
          </cell>
        </row>
        <row r="5807">
          <cell r="F5807" t="str">
            <v>HGC-Lib-26031503</v>
          </cell>
        </row>
        <row r="5808">
          <cell r="C5808" t="str">
            <v>PSM-ZM202506190002-0019</v>
          </cell>
        </row>
        <row r="5808">
          <cell r="F5808" t="str">
            <v>HGC-Lib-26031504</v>
          </cell>
        </row>
        <row r="5809">
          <cell r="C5809" t="str">
            <v>PSM-ZM202506190002-0019</v>
          </cell>
        </row>
        <row r="5809">
          <cell r="F5809" t="str">
            <v>HGC-Lib-26031505</v>
          </cell>
        </row>
        <row r="5810">
          <cell r="C5810" t="str">
            <v>PSM-ZM202506190002-0019</v>
          </cell>
        </row>
        <row r="5810">
          <cell r="F5810" t="str">
            <v>HGC-Lib-26031506</v>
          </cell>
        </row>
        <row r="5811">
          <cell r="C5811" t="str">
            <v>PSM-ZM202506190002-0019</v>
          </cell>
        </row>
        <row r="5811">
          <cell r="F5811" t="str">
            <v>HGC-Lib-26031507</v>
          </cell>
        </row>
        <row r="5812">
          <cell r="C5812" t="str">
            <v>PSM-ZM202506190002-0019</v>
          </cell>
        </row>
        <row r="5812">
          <cell r="F5812" t="str">
            <v>HGC-Lib-26031508</v>
          </cell>
        </row>
        <row r="5813">
          <cell r="C5813" t="str">
            <v>PSM-ZM202506190002-0019</v>
          </cell>
        </row>
        <row r="5813">
          <cell r="F5813" t="str">
            <v>HGC-Lib-26031509</v>
          </cell>
        </row>
        <row r="5814">
          <cell r="C5814" t="str">
            <v>PSM-ZM202506190002-0019</v>
          </cell>
        </row>
        <row r="5814">
          <cell r="F5814" t="str">
            <v>HGC-Lib-26031510</v>
          </cell>
        </row>
        <row r="5815">
          <cell r="C5815" t="str">
            <v>PSM-ZM202506190002-0019</v>
          </cell>
        </row>
        <row r="5815">
          <cell r="F5815" t="str">
            <v>HGC-Lib-26031511</v>
          </cell>
        </row>
        <row r="5816">
          <cell r="C5816" t="str">
            <v>PSM-ZM202506190002-0019</v>
          </cell>
        </row>
        <row r="5816">
          <cell r="F5816" t="str">
            <v>HGC-Lib-26031512</v>
          </cell>
        </row>
        <row r="5817">
          <cell r="C5817" t="str">
            <v>PSM-ZM202506190002-0019</v>
          </cell>
        </row>
        <row r="5817">
          <cell r="F5817" t="str">
            <v>HGC-Lib-26031513</v>
          </cell>
        </row>
        <row r="5818">
          <cell r="C5818" t="str">
            <v>PSM-ZM202506190002-0019</v>
          </cell>
        </row>
        <row r="5818">
          <cell r="F5818" t="str">
            <v>HGC-Lib-26031514</v>
          </cell>
        </row>
        <row r="5819">
          <cell r="C5819" t="str">
            <v>PSM-ZM202506190002-0019</v>
          </cell>
        </row>
        <row r="5819">
          <cell r="F5819" t="str">
            <v>HGC-Lib-26031515</v>
          </cell>
        </row>
        <row r="5820">
          <cell r="C5820" t="str">
            <v>PSM-ZM202506190002-0019</v>
          </cell>
        </row>
        <row r="5820">
          <cell r="F5820" t="str">
            <v>HGC-Lib-26031516</v>
          </cell>
        </row>
        <row r="5821">
          <cell r="C5821" t="str">
            <v>PSM-ZM202506190002-0019</v>
          </cell>
        </row>
        <row r="5821">
          <cell r="F5821" t="str">
            <v>HGC-Lib-26031517</v>
          </cell>
        </row>
        <row r="5822">
          <cell r="C5822" t="str">
            <v>PSM-ZM202506190002-0019</v>
          </cell>
        </row>
        <row r="5822">
          <cell r="F5822" t="str">
            <v>HGC-Lib-26031518</v>
          </cell>
        </row>
        <row r="5823">
          <cell r="C5823" t="str">
            <v>PSM-ZM202506190002-0019</v>
          </cell>
        </row>
        <row r="5823">
          <cell r="F5823" t="str">
            <v>HGC-Lib-26031519</v>
          </cell>
        </row>
        <row r="5824">
          <cell r="C5824" t="str">
            <v>PSM-ZM202506190002-0019</v>
          </cell>
        </row>
        <row r="5824">
          <cell r="F5824" t="str">
            <v>HGC-Lib-26031520</v>
          </cell>
        </row>
        <row r="5825">
          <cell r="C5825" t="str">
            <v>PSM-ZM202506190002-0019</v>
          </cell>
        </row>
        <row r="5825">
          <cell r="F5825" t="str">
            <v>HGC-Lib-26031521</v>
          </cell>
        </row>
        <row r="5826">
          <cell r="C5826" t="str">
            <v>PSM-ZM202506190002-0019</v>
          </cell>
        </row>
        <row r="5826">
          <cell r="F5826" t="str">
            <v>HGC-Lib-26031522</v>
          </cell>
        </row>
        <row r="5827">
          <cell r="C5827" t="str">
            <v>PSM-ZM202506190002-0019</v>
          </cell>
        </row>
        <row r="5827">
          <cell r="F5827" t="str">
            <v>HGC-Lib-26031523</v>
          </cell>
        </row>
        <row r="5828">
          <cell r="C5828" t="str">
            <v>PSM-ZM202506190002-0019</v>
          </cell>
        </row>
        <row r="5828">
          <cell r="F5828" t="str">
            <v>HGC-Lib-26031524</v>
          </cell>
        </row>
        <row r="5829">
          <cell r="C5829" t="str">
            <v>PSM-ZM202506190002-0019</v>
          </cell>
        </row>
        <row r="5829">
          <cell r="F5829" t="str">
            <v>HGC-Lib-26031525</v>
          </cell>
        </row>
        <row r="5830">
          <cell r="C5830" t="str">
            <v>PSM-ZM202506190002-0019</v>
          </cell>
        </row>
        <row r="5830">
          <cell r="F5830" t="str">
            <v>HGC-Lib-26031526</v>
          </cell>
        </row>
        <row r="5831">
          <cell r="C5831" t="str">
            <v>PSM-ZM202506190002-0019</v>
          </cell>
        </row>
        <row r="5831">
          <cell r="F5831" t="str">
            <v>HGC-Lib-26031527</v>
          </cell>
        </row>
        <row r="5832">
          <cell r="C5832" t="str">
            <v>PSM-ZM202506190002-0019</v>
          </cell>
        </row>
        <row r="5832">
          <cell r="F5832" t="str">
            <v>HGC-Lib-26031528</v>
          </cell>
        </row>
        <row r="5833">
          <cell r="C5833" t="str">
            <v>PSM-ZM202506190002-0019</v>
          </cell>
        </row>
        <row r="5833">
          <cell r="F5833" t="str">
            <v>HGC-Lib-26031529</v>
          </cell>
        </row>
        <row r="5834">
          <cell r="C5834" t="str">
            <v>PSM-ZM202506190002-0019</v>
          </cell>
        </row>
        <row r="5834">
          <cell r="F5834" t="str">
            <v>HGC-Lib-26031530</v>
          </cell>
        </row>
        <row r="5835">
          <cell r="C5835" t="str">
            <v>PSM-ZM202506190002-0019</v>
          </cell>
        </row>
        <row r="5835">
          <cell r="F5835" t="str">
            <v>HGC-Lib-26031531</v>
          </cell>
        </row>
        <row r="5836">
          <cell r="C5836" t="str">
            <v>PSM-ZM202506190002-0019</v>
          </cell>
        </row>
        <row r="5836">
          <cell r="F5836" t="str">
            <v>HGC-Lib-26031532</v>
          </cell>
        </row>
        <row r="5837">
          <cell r="C5837" t="str">
            <v>PSM-ZM202506190002-0019</v>
          </cell>
        </row>
        <row r="5837">
          <cell r="F5837" t="str">
            <v>HGC-Lib-26031533</v>
          </cell>
        </row>
        <row r="5838">
          <cell r="C5838" t="str">
            <v>PSM-ZM202506190002-0019</v>
          </cell>
        </row>
        <row r="5838">
          <cell r="F5838" t="str">
            <v>HGC-Lib-26031534</v>
          </cell>
        </row>
        <row r="5839">
          <cell r="C5839" t="str">
            <v>PSM-ZM202506190002-0019</v>
          </cell>
        </row>
        <row r="5839">
          <cell r="F5839" t="str">
            <v>HGC-Lib-26031535</v>
          </cell>
        </row>
        <row r="5840">
          <cell r="C5840" t="str">
            <v>PSM-ZM202506190002-0019</v>
          </cell>
        </row>
        <row r="5840">
          <cell r="F5840" t="str">
            <v>HGC-Lib-26031536</v>
          </cell>
        </row>
        <row r="5841">
          <cell r="C5841" t="str">
            <v>PSM-ZM202506190002-0019</v>
          </cell>
        </row>
        <row r="5841">
          <cell r="F5841" t="str">
            <v>HGC-Lib-26031537</v>
          </cell>
        </row>
        <row r="5842">
          <cell r="C5842" t="str">
            <v>PSM-ZM202506190002-0019</v>
          </cell>
        </row>
        <row r="5842">
          <cell r="F5842" t="str">
            <v>HGC-Lib-26031538</v>
          </cell>
        </row>
        <row r="5843">
          <cell r="C5843" t="str">
            <v>PSM-ZM202506190002-0019</v>
          </cell>
        </row>
        <row r="5843">
          <cell r="F5843" t="str">
            <v>HGC-Lib-26031539</v>
          </cell>
        </row>
        <row r="5844">
          <cell r="C5844" t="str">
            <v>PSM-ZM202506190002-0019</v>
          </cell>
        </row>
        <row r="5844">
          <cell r="F5844" t="str">
            <v>HGC-Lib-26031540</v>
          </cell>
        </row>
        <row r="5845">
          <cell r="C5845" t="str">
            <v>PSM-ZM202506190002-0019</v>
          </cell>
        </row>
        <row r="5845">
          <cell r="F5845" t="str">
            <v>HGC-Lib-26031541</v>
          </cell>
        </row>
        <row r="5846">
          <cell r="C5846" t="str">
            <v>PSM-ZM202506190002-0019</v>
          </cell>
        </row>
        <row r="5846">
          <cell r="F5846" t="str">
            <v>HGC-Lib-26031542</v>
          </cell>
        </row>
        <row r="5847">
          <cell r="C5847" t="str">
            <v>PSM-ZM202506190002-0019</v>
          </cell>
        </row>
        <row r="5847">
          <cell r="F5847" t="str">
            <v>HGC-Lib-26031543</v>
          </cell>
        </row>
        <row r="5848">
          <cell r="C5848" t="str">
            <v>PSM-ZM202506190002-0019</v>
          </cell>
        </row>
        <row r="5848">
          <cell r="F5848" t="str">
            <v>HGC-Lib-26031544</v>
          </cell>
        </row>
        <row r="5849">
          <cell r="C5849" t="str">
            <v>PSM-ZM202506190002-0019</v>
          </cell>
        </row>
        <row r="5849">
          <cell r="F5849" t="str">
            <v>HGC-Lib-26031545</v>
          </cell>
        </row>
        <row r="5850">
          <cell r="C5850" t="str">
            <v>PSM-ZM202506190002-0019</v>
          </cell>
        </row>
        <row r="5850">
          <cell r="F5850" t="str">
            <v>HGC-Lib-26031546</v>
          </cell>
        </row>
        <row r="5851">
          <cell r="C5851" t="str">
            <v>PSM-ZM202506190002-0019</v>
          </cell>
        </row>
        <row r="5851">
          <cell r="F5851" t="str">
            <v>HGC-Lib-26031547</v>
          </cell>
        </row>
        <row r="5852">
          <cell r="C5852" t="str">
            <v>PSM-ZM202506190002-0019</v>
          </cell>
        </row>
        <row r="5852">
          <cell r="F5852" t="str">
            <v>HGC-Lib-26031548</v>
          </cell>
        </row>
        <row r="5853">
          <cell r="C5853" t="str">
            <v>PSM-ZM202506190002-0019</v>
          </cell>
        </row>
        <row r="5853">
          <cell r="F5853" t="str">
            <v>HGC-Lib-26031549</v>
          </cell>
        </row>
        <row r="5854">
          <cell r="C5854" t="str">
            <v>PSM-ZM202506190002-0019</v>
          </cell>
        </row>
        <row r="5854">
          <cell r="F5854" t="str">
            <v>HGC-Lib-26031550</v>
          </cell>
        </row>
        <row r="5855">
          <cell r="C5855" t="str">
            <v>PSM-ZM202506190002-0019</v>
          </cell>
        </row>
        <row r="5855">
          <cell r="F5855" t="str">
            <v>HGC-Lib-26031551</v>
          </cell>
        </row>
        <row r="5856">
          <cell r="C5856" t="str">
            <v>PSM-ZM202506190002-0019</v>
          </cell>
        </row>
        <row r="5856">
          <cell r="F5856" t="str">
            <v>HGC-Lib-26031552</v>
          </cell>
        </row>
        <row r="5857">
          <cell r="C5857" t="str">
            <v>PSM-ZM202506190002-0019</v>
          </cell>
        </row>
        <row r="5857">
          <cell r="F5857" t="str">
            <v>HGC-Lib-26031553</v>
          </cell>
        </row>
        <row r="5858">
          <cell r="C5858" t="str">
            <v>PSM-ZM202506190002-0019</v>
          </cell>
        </row>
        <row r="5858">
          <cell r="F5858" t="str">
            <v>HGC-Lib-26031554</v>
          </cell>
        </row>
        <row r="5859">
          <cell r="C5859" t="str">
            <v>PSM-ZM202506190002-0019</v>
          </cell>
        </row>
        <row r="5859">
          <cell r="F5859" t="str">
            <v>HGC-Lib-26031555</v>
          </cell>
        </row>
        <row r="5860">
          <cell r="C5860" t="str">
            <v>PSM-ZM202506190002-0019</v>
          </cell>
        </row>
        <row r="5860">
          <cell r="F5860" t="str">
            <v>HGC-Lib-26031556</v>
          </cell>
        </row>
        <row r="5861">
          <cell r="C5861" t="str">
            <v>PSM-ZM202506190002-0019</v>
          </cell>
        </row>
        <row r="5861">
          <cell r="F5861" t="str">
            <v>HGC-Lib-26031557</v>
          </cell>
        </row>
        <row r="5862">
          <cell r="C5862" t="str">
            <v>PSM-ZM202506190002-0019</v>
          </cell>
        </row>
        <row r="5862">
          <cell r="F5862" t="str">
            <v>HGC-Lib-26031558</v>
          </cell>
        </row>
        <row r="5863">
          <cell r="C5863" t="str">
            <v>PSM-ZM202506190002-0019</v>
          </cell>
        </row>
        <row r="5863">
          <cell r="F5863" t="str">
            <v>HGC-Lib-26031559</v>
          </cell>
        </row>
        <row r="5864">
          <cell r="C5864" t="str">
            <v>PSM-ZM202506190002-0019</v>
          </cell>
        </row>
        <row r="5864">
          <cell r="F5864" t="str">
            <v>HGC-Lib-26031560</v>
          </cell>
        </row>
        <row r="5865">
          <cell r="C5865" t="str">
            <v>PSM-ZM202506190002-0019</v>
          </cell>
        </row>
        <row r="5865">
          <cell r="F5865" t="str">
            <v>HGC-Lib-26031561</v>
          </cell>
        </row>
        <row r="5866">
          <cell r="C5866" t="str">
            <v>PSM-ZM202506190002-0019</v>
          </cell>
        </row>
        <row r="5866">
          <cell r="F5866" t="str">
            <v>HGC-Lib-26031562</v>
          </cell>
        </row>
        <row r="5867">
          <cell r="C5867" t="str">
            <v>PSM-ZM202506190002-0019</v>
          </cell>
        </row>
        <row r="5867">
          <cell r="F5867" t="str">
            <v>HGC-Lib-26031563</v>
          </cell>
        </row>
        <row r="5868">
          <cell r="C5868" t="str">
            <v>PSM-ZM202506190002-0019</v>
          </cell>
        </row>
        <row r="5868">
          <cell r="F5868" t="str">
            <v>HGC-Lib-26031564</v>
          </cell>
        </row>
        <row r="5869">
          <cell r="C5869" t="str">
            <v>PSM-ZM202506190002-0019</v>
          </cell>
        </row>
        <row r="5869">
          <cell r="F5869" t="str">
            <v>HGC-Lib-26031565</v>
          </cell>
        </row>
        <row r="5870">
          <cell r="C5870" t="str">
            <v>PSM-ZM202506190002-0019</v>
          </cell>
        </row>
        <row r="5870">
          <cell r="F5870" t="str">
            <v>HGC-Lib-26031566</v>
          </cell>
        </row>
        <row r="5871">
          <cell r="C5871" t="str">
            <v>PSM-ZM202506190002-0019</v>
          </cell>
        </row>
        <row r="5871">
          <cell r="F5871" t="str">
            <v>HGC-Lib-26031567</v>
          </cell>
        </row>
        <row r="5872">
          <cell r="C5872" t="str">
            <v>PSM-ZM202506190002-0019</v>
          </cell>
        </row>
        <row r="5872">
          <cell r="F5872" t="str">
            <v>HGC-Lib-26031568</v>
          </cell>
        </row>
        <row r="5873">
          <cell r="C5873" t="str">
            <v>PSM-ZM202506190002-0019</v>
          </cell>
        </row>
        <row r="5873">
          <cell r="F5873" t="str">
            <v>HGC-Lib-26031569</v>
          </cell>
        </row>
        <row r="5874">
          <cell r="C5874" t="str">
            <v>PSM-ZM202506190002-0019</v>
          </cell>
        </row>
        <row r="5874">
          <cell r="F5874" t="str">
            <v>HGC-Lib-26031570</v>
          </cell>
        </row>
        <row r="5875">
          <cell r="C5875" t="str">
            <v>PSM-ZM202506190002-0019</v>
          </cell>
        </row>
        <row r="5875">
          <cell r="F5875" t="str">
            <v>HGC-Lib-26031571</v>
          </cell>
        </row>
        <row r="5876">
          <cell r="C5876" t="str">
            <v>PSM-ZM202506190002-0019</v>
          </cell>
        </row>
        <row r="5876">
          <cell r="F5876" t="str">
            <v>HGC-Lib-26031572</v>
          </cell>
        </row>
        <row r="5877">
          <cell r="C5877" t="str">
            <v>PSM-ZM202506190002-0019</v>
          </cell>
        </row>
        <row r="5877">
          <cell r="F5877" t="str">
            <v>HGC-Lib-26031573</v>
          </cell>
        </row>
        <row r="5878">
          <cell r="C5878" t="str">
            <v>PSM-ZM202506190002-0019</v>
          </cell>
        </row>
        <row r="5878">
          <cell r="F5878" t="str">
            <v>HGC-Lib-26031574</v>
          </cell>
        </row>
        <row r="5879">
          <cell r="C5879" t="str">
            <v>PSM-ZM202506190002-0019</v>
          </cell>
        </row>
        <row r="5879">
          <cell r="F5879" t="str">
            <v>HGC-Lib-26031575</v>
          </cell>
        </row>
        <row r="5880">
          <cell r="C5880" t="str">
            <v>PSM-ZM202506190002-0019</v>
          </cell>
        </row>
        <row r="5880">
          <cell r="F5880" t="str">
            <v>HGC-Lib-26031576</v>
          </cell>
        </row>
        <row r="5881">
          <cell r="C5881" t="str">
            <v>PSM-ZM202506190002-0019</v>
          </cell>
        </row>
        <row r="5881">
          <cell r="F5881" t="str">
            <v>HGC-Lib-26031577</v>
          </cell>
        </row>
        <row r="5882">
          <cell r="C5882" t="str">
            <v>PSM-ZM202506190002-0019</v>
          </cell>
        </row>
        <row r="5882">
          <cell r="F5882" t="str">
            <v>HGC-Lib-26031578</v>
          </cell>
        </row>
        <row r="5883">
          <cell r="C5883" t="str">
            <v>PSM-ZM202506190002-0019</v>
          </cell>
        </row>
        <row r="5883">
          <cell r="F5883" t="str">
            <v>HGC-Lib-26031579</v>
          </cell>
        </row>
        <row r="5884">
          <cell r="C5884" t="str">
            <v>PSM-ZM202506190002-0019</v>
          </cell>
        </row>
        <row r="5884">
          <cell r="F5884" t="str">
            <v>HGC-Lib-26031580</v>
          </cell>
        </row>
        <row r="5885">
          <cell r="C5885" t="str">
            <v>PSM-ZM202506190002-0019</v>
          </cell>
        </row>
        <row r="5885">
          <cell r="F5885" t="str">
            <v>HGC-Lib-26031581</v>
          </cell>
        </row>
        <row r="5886">
          <cell r="C5886" t="str">
            <v>PSM-ZM202506190002-0019</v>
          </cell>
        </row>
        <row r="5886">
          <cell r="F5886" t="str">
            <v>HGC-Lib-26031582</v>
          </cell>
        </row>
        <row r="5887">
          <cell r="C5887" t="str">
            <v>PSM-ZM202506190002-0019</v>
          </cell>
        </row>
        <row r="5887">
          <cell r="F5887" t="str">
            <v>HGC-Lib-26031583</v>
          </cell>
        </row>
        <row r="5888">
          <cell r="C5888" t="str">
            <v>PSM-ZM202506190002-0019</v>
          </cell>
        </row>
        <row r="5888">
          <cell r="F5888" t="str">
            <v>HGC-Lib-26031584</v>
          </cell>
        </row>
        <row r="5889">
          <cell r="C5889" t="str">
            <v>PSM-ZM202506190002-0019</v>
          </cell>
        </row>
        <row r="5889">
          <cell r="F5889" t="str">
            <v>HGC-Lib-26031585</v>
          </cell>
        </row>
        <row r="5890">
          <cell r="C5890" t="str">
            <v>PSM-ZM202506190002-0019</v>
          </cell>
        </row>
        <row r="5890">
          <cell r="F5890" t="str">
            <v>HGC-Lib-26031586</v>
          </cell>
        </row>
        <row r="5891">
          <cell r="C5891" t="str">
            <v>PSM-ZM202506190002-0019</v>
          </cell>
        </row>
        <row r="5891">
          <cell r="F5891" t="str">
            <v>HGC-Lib-26031587</v>
          </cell>
        </row>
        <row r="5892">
          <cell r="C5892" t="str">
            <v>PSM-ZM202506190002-0019</v>
          </cell>
        </row>
        <row r="5892">
          <cell r="F5892" t="str">
            <v>HGC-Lib-26031588</v>
          </cell>
        </row>
        <row r="5893">
          <cell r="C5893" t="str">
            <v>PSM-ZM202506190002-0019</v>
          </cell>
        </row>
        <row r="5893">
          <cell r="F5893" t="str">
            <v>HGC-Lib-26031589</v>
          </cell>
        </row>
        <row r="5894">
          <cell r="C5894" t="str">
            <v>PSM-ZM202506190002-0019</v>
          </cell>
        </row>
        <row r="5894">
          <cell r="F5894" t="str">
            <v>HGC-Lib-26031590</v>
          </cell>
        </row>
        <row r="5895">
          <cell r="C5895" t="str">
            <v>PSM-ZM202506190002-0019</v>
          </cell>
        </row>
        <row r="5895">
          <cell r="F5895" t="str">
            <v>HGC-Lib-26031591</v>
          </cell>
        </row>
        <row r="5896">
          <cell r="C5896" t="str">
            <v>PSM-ZM202506190002-0019</v>
          </cell>
        </row>
        <row r="5896">
          <cell r="F5896" t="str">
            <v>HGC-Lib-26031592</v>
          </cell>
        </row>
        <row r="5897">
          <cell r="C5897" t="str">
            <v>PSM-ZM202506190002-0019</v>
          </cell>
        </row>
        <row r="5897">
          <cell r="F5897" t="str">
            <v>HGC-Lib-26031593</v>
          </cell>
        </row>
        <row r="5898">
          <cell r="C5898" t="str">
            <v>PSM-ZM202506190002-0019</v>
          </cell>
        </row>
        <row r="5898">
          <cell r="F5898" t="str">
            <v>HGC-Lib-26031594</v>
          </cell>
        </row>
        <row r="5899">
          <cell r="C5899" t="str">
            <v>PSM-ZM202506190002-0019</v>
          </cell>
        </row>
        <row r="5899">
          <cell r="F5899" t="str">
            <v>HGC-Lib-26031595</v>
          </cell>
        </row>
        <row r="5900">
          <cell r="C5900" t="str">
            <v>PSM-ZM202506190002-0019</v>
          </cell>
        </row>
        <row r="5900">
          <cell r="F5900" t="str">
            <v>HGC-Lib-26031596</v>
          </cell>
        </row>
        <row r="5901">
          <cell r="C5901" t="str">
            <v>PSM-ZM202506190002-0019</v>
          </cell>
        </row>
        <row r="5901">
          <cell r="F5901" t="str">
            <v>HGC-Lib-26031597</v>
          </cell>
        </row>
        <row r="5902">
          <cell r="C5902" t="str">
            <v>PSM-ZM202506190002-0019</v>
          </cell>
        </row>
        <row r="5902">
          <cell r="F5902" t="str">
            <v>HGC-Lib-26031598</v>
          </cell>
        </row>
        <row r="5903">
          <cell r="C5903" t="str">
            <v>PSM-ZM202506190002-0019</v>
          </cell>
        </row>
        <row r="5903">
          <cell r="F5903" t="str">
            <v>HGC-Lib-26031599</v>
          </cell>
        </row>
        <row r="5904">
          <cell r="C5904" t="str">
            <v>PSM-ZM202506190002-0019</v>
          </cell>
        </row>
        <row r="5904">
          <cell r="F5904" t="str">
            <v>HGC-Lib-26031600</v>
          </cell>
        </row>
        <row r="5905">
          <cell r="C5905" t="str">
            <v>PSM-ZM202506190002-0019</v>
          </cell>
        </row>
        <row r="5905">
          <cell r="F5905" t="str">
            <v>HGC-Lib-26031601</v>
          </cell>
        </row>
        <row r="5906">
          <cell r="C5906" t="str">
            <v>PSM-ZM202506190002-0019</v>
          </cell>
        </row>
        <row r="5906">
          <cell r="F5906" t="str">
            <v>HGC-Lib-26031602</v>
          </cell>
        </row>
        <row r="5907">
          <cell r="C5907" t="str">
            <v>PSM-ZM202506190002-0019</v>
          </cell>
        </row>
        <row r="5907">
          <cell r="F5907" t="str">
            <v>HGC-Lib-26031603</v>
          </cell>
        </row>
        <row r="5908">
          <cell r="C5908" t="str">
            <v>PSM-ZM202506190002-0019</v>
          </cell>
        </row>
        <row r="5908">
          <cell r="F5908" t="str">
            <v>HGC-Lib-26031604</v>
          </cell>
        </row>
        <row r="5909">
          <cell r="C5909" t="str">
            <v>PSM-ZM202506190002-0019</v>
          </cell>
        </row>
        <row r="5909">
          <cell r="F5909" t="str">
            <v>HGC-Lib-26031605</v>
          </cell>
        </row>
        <row r="5910">
          <cell r="C5910" t="str">
            <v>PSM-ZM202506190002-0019</v>
          </cell>
        </row>
        <row r="5910">
          <cell r="F5910" t="str">
            <v>HGC-Lib-26031606</v>
          </cell>
        </row>
        <row r="5911">
          <cell r="C5911" t="str">
            <v>PSM-ZM202506190002-0019</v>
          </cell>
        </row>
        <row r="5911">
          <cell r="F5911" t="str">
            <v>HGC-Lib-26031607</v>
          </cell>
        </row>
        <row r="5912">
          <cell r="C5912" t="str">
            <v>PSM-ZM202506190002-0019</v>
          </cell>
        </row>
        <row r="5912">
          <cell r="F5912" t="str">
            <v>HGC-Lib-26031608</v>
          </cell>
        </row>
        <row r="5913">
          <cell r="C5913" t="str">
            <v>PSM-ZM202506190002-0019</v>
          </cell>
        </row>
        <row r="5913">
          <cell r="F5913" t="str">
            <v>HGC-Lib-26031609</v>
          </cell>
        </row>
        <row r="5914">
          <cell r="C5914" t="str">
            <v>PSM-ZM202506190002-0019</v>
          </cell>
        </row>
        <row r="5914">
          <cell r="F5914" t="str">
            <v>HGC-Lib-26031610</v>
          </cell>
        </row>
        <row r="5915">
          <cell r="C5915" t="str">
            <v>PSM-ZM202506190002-0019</v>
          </cell>
        </row>
        <row r="5915">
          <cell r="F5915" t="str">
            <v>HGC-Lib-26031611</v>
          </cell>
        </row>
        <row r="5916">
          <cell r="C5916" t="str">
            <v>PSM-ZM202506190002-0019</v>
          </cell>
        </row>
        <row r="5916">
          <cell r="F5916" t="str">
            <v>HGC-Lib-26031612</v>
          </cell>
        </row>
        <row r="5917">
          <cell r="C5917" t="str">
            <v>PSM-ZM202506190002-0019</v>
          </cell>
        </row>
        <row r="5917">
          <cell r="F5917" t="str">
            <v>HGC-Lib-26031613</v>
          </cell>
        </row>
        <row r="5918">
          <cell r="C5918" t="str">
            <v>PSM-ZM202506190002-0019</v>
          </cell>
        </row>
        <row r="5918">
          <cell r="F5918" t="str">
            <v>HGC-Lib-26031614</v>
          </cell>
        </row>
        <row r="5919">
          <cell r="C5919" t="str">
            <v>PSM-ZM202506190002-0019</v>
          </cell>
        </row>
        <row r="5919">
          <cell r="F5919" t="str">
            <v>HGC-Lib-26031615</v>
          </cell>
        </row>
        <row r="5920">
          <cell r="C5920" t="str">
            <v>PSM-ZM202506190002-0019</v>
          </cell>
        </row>
        <row r="5920">
          <cell r="F5920" t="str">
            <v>HGC-Lib-26031616</v>
          </cell>
        </row>
        <row r="5921">
          <cell r="C5921" t="str">
            <v>PSM-ZM202506190002-0019</v>
          </cell>
        </row>
        <row r="5921">
          <cell r="F5921" t="str">
            <v>HGC-Lib-26031617</v>
          </cell>
        </row>
        <row r="5922">
          <cell r="C5922" t="str">
            <v>PSM-ZM202506190002-0019</v>
          </cell>
        </row>
        <row r="5922">
          <cell r="F5922" t="str">
            <v>HGC-Lib-26031618</v>
          </cell>
        </row>
        <row r="5923">
          <cell r="C5923" t="str">
            <v>PSM-ZM202506190002-0019</v>
          </cell>
        </row>
        <row r="5923">
          <cell r="F5923" t="str">
            <v>HGC-Lib-26031619</v>
          </cell>
        </row>
        <row r="5924">
          <cell r="C5924" t="str">
            <v>PSM-ZM202506190002-0019</v>
          </cell>
        </row>
        <row r="5924">
          <cell r="F5924" t="str">
            <v>HGC-Lib-26031620</v>
          </cell>
        </row>
        <row r="5925">
          <cell r="C5925" t="str">
            <v>PSM-ZM202506190002-0019</v>
          </cell>
        </row>
        <row r="5925">
          <cell r="F5925" t="str">
            <v>HGC-Lib-26031621</v>
          </cell>
        </row>
        <row r="5926">
          <cell r="C5926" t="str">
            <v>PSM-ZM202506190002-0019</v>
          </cell>
        </row>
        <row r="5926">
          <cell r="F5926" t="str">
            <v>HGC-Lib-26031622</v>
          </cell>
        </row>
        <row r="5927">
          <cell r="C5927" t="str">
            <v>PSM-ZM202506190002-0019</v>
          </cell>
        </row>
        <row r="5927">
          <cell r="F5927" t="str">
            <v>HGC-Lib-26031623</v>
          </cell>
        </row>
        <row r="5928">
          <cell r="C5928" t="str">
            <v>PSM-ZM202506190002-0019</v>
          </cell>
        </row>
        <row r="5928">
          <cell r="F5928" t="str">
            <v>HGC-Lib-26031624</v>
          </cell>
        </row>
        <row r="5929">
          <cell r="C5929" t="str">
            <v>PSM-ZM202506190002-0019</v>
          </cell>
        </row>
        <row r="5929">
          <cell r="F5929" t="str">
            <v>HGC-Lib-26031625</v>
          </cell>
        </row>
        <row r="5930">
          <cell r="C5930" t="str">
            <v>PSM-ZM202506190002-0019</v>
          </cell>
        </row>
        <row r="5930">
          <cell r="F5930" t="str">
            <v>HGC-Lib-26031626</v>
          </cell>
        </row>
        <row r="5931">
          <cell r="C5931" t="str">
            <v>PSM-ZM202506190002-0019</v>
          </cell>
        </row>
        <row r="5931">
          <cell r="F5931" t="str">
            <v>HGC-Lib-26031627</v>
          </cell>
        </row>
        <row r="5932">
          <cell r="C5932" t="str">
            <v>PSM-ZM202506190002-0019</v>
          </cell>
        </row>
        <row r="5932">
          <cell r="F5932" t="str">
            <v>HGC-Lib-26031628</v>
          </cell>
        </row>
        <row r="5933">
          <cell r="C5933" t="str">
            <v>PSM-ZM202506190002-0019</v>
          </cell>
        </row>
        <row r="5933">
          <cell r="F5933" t="str">
            <v>HGC-Lib-26031629</v>
          </cell>
        </row>
        <row r="5934">
          <cell r="C5934" t="str">
            <v>PSM-ZM202506190002-0019</v>
          </cell>
        </row>
        <row r="5934">
          <cell r="F5934" t="str">
            <v>HGC-Lib-26031630</v>
          </cell>
        </row>
        <row r="5935">
          <cell r="C5935" t="str">
            <v>PSM-ZM202506190002-0019</v>
          </cell>
        </row>
        <row r="5935">
          <cell r="F5935" t="str">
            <v>HGC-Lib-26031631</v>
          </cell>
        </row>
        <row r="5936">
          <cell r="C5936" t="str">
            <v>PSM-ZM202506190002-0019</v>
          </cell>
        </row>
        <row r="5936">
          <cell r="F5936" t="str">
            <v>HGC-Lib-26031632</v>
          </cell>
        </row>
        <row r="5937">
          <cell r="C5937" t="str">
            <v>PSM-ZM202506190002-0019</v>
          </cell>
        </row>
        <row r="5937">
          <cell r="F5937" t="str">
            <v>HGC-Lib-26031633</v>
          </cell>
        </row>
        <row r="5938">
          <cell r="C5938" t="str">
            <v>PSM-ZM202506190002-0019</v>
          </cell>
        </row>
        <row r="5938">
          <cell r="F5938" t="str">
            <v>HGC-Lib-26031634</v>
          </cell>
        </row>
        <row r="5939">
          <cell r="C5939" t="str">
            <v>PSM-ZM202506190002-0019</v>
          </cell>
        </row>
        <row r="5939">
          <cell r="F5939" t="str">
            <v>HGC-Lib-26031635</v>
          </cell>
        </row>
        <row r="5940">
          <cell r="C5940" t="str">
            <v>PSM-ZM202506190002-0019</v>
          </cell>
        </row>
        <row r="5940">
          <cell r="F5940" t="str">
            <v>HGC-Lib-26031636</v>
          </cell>
        </row>
        <row r="5941">
          <cell r="C5941" t="str">
            <v>PSM-ZM202506190002-0019</v>
          </cell>
        </row>
        <row r="5941">
          <cell r="F5941" t="str">
            <v>HGC-Lib-26031637</v>
          </cell>
        </row>
        <row r="5942">
          <cell r="C5942" t="str">
            <v>PSM-ZM202506190002-0019</v>
          </cell>
        </row>
        <row r="5942">
          <cell r="F5942" t="str">
            <v>HGC-Lib-26031638</v>
          </cell>
        </row>
        <row r="5943">
          <cell r="C5943" t="str">
            <v>PSM-ZM202506190002-0019</v>
          </cell>
        </row>
        <row r="5943">
          <cell r="F5943" t="str">
            <v>HGC-Lib-26031639</v>
          </cell>
        </row>
        <row r="5944">
          <cell r="C5944" t="str">
            <v>PSM-ZM202506190002-0019</v>
          </cell>
        </row>
        <row r="5944">
          <cell r="F5944" t="str">
            <v>HGC-Lib-26031640</v>
          </cell>
        </row>
        <row r="5945">
          <cell r="C5945" t="str">
            <v>PSM-ZM202506190002-0019</v>
          </cell>
        </row>
        <row r="5945">
          <cell r="F5945" t="str">
            <v>HGC-Lib-26031641</v>
          </cell>
        </row>
        <row r="5946">
          <cell r="C5946" t="str">
            <v>PSM-ZM202506190002-0019</v>
          </cell>
        </row>
        <row r="5946">
          <cell r="F5946" t="str">
            <v>HGC-Lib-26031642</v>
          </cell>
        </row>
        <row r="5947">
          <cell r="C5947" t="str">
            <v>PSM-ZM202506190002-0019</v>
          </cell>
        </row>
        <row r="5947">
          <cell r="F5947" t="str">
            <v>HGC-Lib-26031643</v>
          </cell>
        </row>
        <row r="5948">
          <cell r="C5948" t="str">
            <v>PSM-ZM202506190002-0019</v>
          </cell>
        </row>
        <row r="5948">
          <cell r="F5948" t="str">
            <v>HGC-Lib-26031644</v>
          </cell>
        </row>
        <row r="5949">
          <cell r="C5949" t="str">
            <v>PSM-ZM202506190002-0019</v>
          </cell>
        </row>
        <row r="5949">
          <cell r="F5949" t="str">
            <v>HGC-Lib-26031645</v>
          </cell>
        </row>
        <row r="5950">
          <cell r="C5950" t="str">
            <v>PSM-ZM202506190002-0019</v>
          </cell>
        </row>
        <row r="5950">
          <cell r="F5950" t="str">
            <v>HGC-Lib-26031646</v>
          </cell>
        </row>
        <row r="5951">
          <cell r="C5951" t="str">
            <v>PSM-ZM202506190002-0019</v>
          </cell>
        </row>
        <row r="5951">
          <cell r="F5951" t="str">
            <v>HGC-Lib-26031647</v>
          </cell>
        </row>
        <row r="5952">
          <cell r="C5952" t="str">
            <v>PSM-ZM202506190002-0019</v>
          </cell>
        </row>
        <row r="5952">
          <cell r="F5952" t="str">
            <v>HGC-Lib-26031648</v>
          </cell>
        </row>
        <row r="5953">
          <cell r="C5953" t="str">
            <v>PSM-ZM202506190002-0019</v>
          </cell>
        </row>
        <row r="5953">
          <cell r="F5953" t="str">
            <v>HGC-Lib-26031649</v>
          </cell>
        </row>
        <row r="5954">
          <cell r="C5954" t="str">
            <v>PSM-ZM202506190002-0019</v>
          </cell>
        </row>
        <row r="5954">
          <cell r="F5954" t="str">
            <v>HGC-Lib-26031650</v>
          </cell>
        </row>
        <row r="5955">
          <cell r="C5955" t="str">
            <v>PSM-ZM202506190002-0019</v>
          </cell>
        </row>
        <row r="5955">
          <cell r="F5955" t="str">
            <v>HGC-Lib-26031651</v>
          </cell>
        </row>
        <row r="5956">
          <cell r="C5956" t="str">
            <v>PSM-ZM202506190002-0019</v>
          </cell>
        </row>
        <row r="5956">
          <cell r="F5956" t="str">
            <v>HGC-Lib-26031652</v>
          </cell>
        </row>
        <row r="5957">
          <cell r="C5957" t="str">
            <v>PSM-ZM202506190002-0019</v>
          </cell>
        </row>
        <row r="5957">
          <cell r="F5957" t="str">
            <v>HGC-Lib-26031653</v>
          </cell>
        </row>
        <row r="5958">
          <cell r="C5958" t="str">
            <v>PSM-ZM202506190002-0019</v>
          </cell>
        </row>
        <row r="5958">
          <cell r="F5958" t="str">
            <v>HGC-Lib-26031654</v>
          </cell>
        </row>
        <row r="5959">
          <cell r="C5959" t="str">
            <v>PSM-ZM202506190002-0019</v>
          </cell>
        </row>
        <row r="5959">
          <cell r="F5959" t="str">
            <v>HGC-Lib-26031655</v>
          </cell>
        </row>
        <row r="5960">
          <cell r="C5960" t="str">
            <v>PSM-ZM202506190002-0019</v>
          </cell>
        </row>
        <row r="5960">
          <cell r="F5960" t="str">
            <v>HGC-Lib-26031656</v>
          </cell>
        </row>
        <row r="5961">
          <cell r="C5961" t="str">
            <v>PSM-ZM202506190002-0019</v>
          </cell>
        </row>
        <row r="5961">
          <cell r="F5961" t="str">
            <v>HGC-Lib-26031657</v>
          </cell>
        </row>
        <row r="5962">
          <cell r="C5962" t="str">
            <v>PSM-ZM202506190002-0019</v>
          </cell>
        </row>
        <row r="5962">
          <cell r="F5962" t="str">
            <v>HGC-Lib-26031658</v>
          </cell>
        </row>
        <row r="5963">
          <cell r="C5963" t="str">
            <v>PSM-ZM202506190002-0019</v>
          </cell>
        </row>
        <row r="5963">
          <cell r="F5963" t="str">
            <v>HGC-Lib-26031659</v>
          </cell>
        </row>
        <row r="5964">
          <cell r="C5964" t="str">
            <v>PSM-ZM202506190002-0019</v>
          </cell>
        </row>
        <row r="5964">
          <cell r="F5964" t="str">
            <v>HGC-Lib-26031660</v>
          </cell>
        </row>
        <row r="5965">
          <cell r="C5965" t="str">
            <v>PSM-ZM202506190002-0019</v>
          </cell>
        </row>
        <row r="5965">
          <cell r="F5965" t="str">
            <v>HGC-Lib-26031661</v>
          </cell>
        </row>
        <row r="5966">
          <cell r="C5966" t="str">
            <v>PSM-ZM202506190002-0019</v>
          </cell>
        </row>
        <row r="5966">
          <cell r="F5966" t="str">
            <v>HGC-Lib-26031662</v>
          </cell>
        </row>
        <row r="5967">
          <cell r="C5967" t="str">
            <v>PSM-ZM202506190002-0019</v>
          </cell>
        </row>
        <row r="5967">
          <cell r="F5967" t="str">
            <v>HGC-Lib-26031663</v>
          </cell>
        </row>
        <row r="5968">
          <cell r="C5968" t="str">
            <v>PSM-ZM202506190002-0019</v>
          </cell>
        </row>
        <row r="5968">
          <cell r="F5968" t="str">
            <v>HGC-Lib-26031664</v>
          </cell>
        </row>
        <row r="5969">
          <cell r="C5969" t="str">
            <v>PSM-ZM202506190002-0019</v>
          </cell>
        </row>
        <row r="5969">
          <cell r="F5969" t="str">
            <v>HGC-Lib-26031665</v>
          </cell>
        </row>
        <row r="5970">
          <cell r="C5970" t="str">
            <v>PSM-ZM202506190002-0019</v>
          </cell>
        </row>
        <row r="5970">
          <cell r="F5970" t="str">
            <v>HGC-Lib-26031666</v>
          </cell>
        </row>
        <row r="5971">
          <cell r="C5971" t="str">
            <v>PSM-ZM202506190002-0019</v>
          </cell>
        </row>
        <row r="5971">
          <cell r="F5971" t="str">
            <v>HGC-Lib-26031667</v>
          </cell>
        </row>
        <row r="5972">
          <cell r="C5972" t="str">
            <v>PSM-ZM202506190002-0019</v>
          </cell>
        </row>
        <row r="5972">
          <cell r="F5972" t="str">
            <v>HGC-Lib-26031668</v>
          </cell>
        </row>
        <row r="5973">
          <cell r="C5973" t="str">
            <v>PSM-ZM202506190002-0019</v>
          </cell>
        </row>
        <row r="5973">
          <cell r="F5973" t="str">
            <v>HGC-Lib-26031669</v>
          </cell>
        </row>
        <row r="5974">
          <cell r="C5974" t="str">
            <v>PSM-ZM202506190002-0019</v>
          </cell>
        </row>
        <row r="5974">
          <cell r="F5974" t="str">
            <v>HGC-Lib-26031670</v>
          </cell>
        </row>
        <row r="5975">
          <cell r="C5975" t="str">
            <v>PSM-ZM202506190002-0019</v>
          </cell>
        </row>
        <row r="5975">
          <cell r="F5975" t="str">
            <v>HGC-Lib-26031671</v>
          </cell>
        </row>
        <row r="5976">
          <cell r="C5976" t="str">
            <v>PSM-ZM202506190002-0019</v>
          </cell>
        </row>
        <row r="5976">
          <cell r="F5976" t="str">
            <v>HGC-Lib-26031672</v>
          </cell>
        </row>
        <row r="5977">
          <cell r="C5977" t="str">
            <v>PSM-ZM202506190002-0019</v>
          </cell>
        </row>
        <row r="5977">
          <cell r="F5977" t="str">
            <v>HGC-Lib-26031673</v>
          </cell>
        </row>
        <row r="5978">
          <cell r="C5978" t="str">
            <v>PSM-ZM202506190002-0019</v>
          </cell>
        </row>
        <row r="5978">
          <cell r="F5978" t="str">
            <v>HGC-Lib-26031674</v>
          </cell>
        </row>
        <row r="5979">
          <cell r="C5979" t="str">
            <v>PSM-ZM202506190002-0019</v>
          </cell>
        </row>
        <row r="5979">
          <cell r="F5979" t="str">
            <v>HGC-Lib-26031675</v>
          </cell>
        </row>
        <row r="5980">
          <cell r="C5980" t="str">
            <v>PSM-ZM202506190002-0019</v>
          </cell>
        </row>
        <row r="5980">
          <cell r="F5980" t="str">
            <v>HGC-Lib-26031676</v>
          </cell>
        </row>
        <row r="5981">
          <cell r="C5981" t="str">
            <v>PSM-ZM202506190002-0019</v>
          </cell>
        </row>
        <row r="5981">
          <cell r="F5981" t="str">
            <v>HGC-Lib-26031677</v>
          </cell>
        </row>
        <row r="5982">
          <cell r="C5982" t="str">
            <v>PSM-ZM202506190002-0019</v>
          </cell>
        </row>
        <row r="5982">
          <cell r="F5982" t="str">
            <v>HGC-Lib-26031678</v>
          </cell>
        </row>
        <row r="5983">
          <cell r="C5983" t="str">
            <v>PSM-ZM202506190002-0019</v>
          </cell>
        </row>
        <row r="5983">
          <cell r="F5983" t="str">
            <v>HGC-Lib-26031679</v>
          </cell>
        </row>
        <row r="5984">
          <cell r="C5984" t="str">
            <v>PSM-ZM202506190002-0019</v>
          </cell>
        </row>
        <row r="5984">
          <cell r="F5984" t="str">
            <v>HGC-Lib-26031680</v>
          </cell>
        </row>
        <row r="5985">
          <cell r="C5985" t="str">
            <v>PSM-ZM202506190002-0019</v>
          </cell>
        </row>
        <row r="5985">
          <cell r="F5985" t="str">
            <v>HGC-Lib-26031681</v>
          </cell>
        </row>
        <row r="5986">
          <cell r="C5986" t="str">
            <v>PSM-ZM202506190002-0019</v>
          </cell>
        </row>
        <row r="5986">
          <cell r="F5986" t="str">
            <v>HGC-Lib-26031682</v>
          </cell>
        </row>
        <row r="5987">
          <cell r="C5987" t="str">
            <v>PSM-ZM202506190002-0019</v>
          </cell>
        </row>
        <row r="5987">
          <cell r="F5987" t="str">
            <v>HGC-Lib-26031683</v>
          </cell>
        </row>
        <row r="5988">
          <cell r="C5988" t="str">
            <v>PSM-ZM202506190002-0019</v>
          </cell>
        </row>
        <row r="5988">
          <cell r="F5988" t="str">
            <v>HGC-Lib-26031684</v>
          </cell>
        </row>
        <row r="5989">
          <cell r="C5989" t="str">
            <v>PSM-ZM202506190002-0019</v>
          </cell>
        </row>
        <row r="5989">
          <cell r="F5989" t="str">
            <v>HGC-Lib-26031685</v>
          </cell>
        </row>
        <row r="5990">
          <cell r="C5990" t="str">
            <v>PSM-ZM202506190002-0019</v>
          </cell>
        </row>
        <row r="5990">
          <cell r="F5990" t="str">
            <v>HGC-Lib-26031686</v>
          </cell>
        </row>
        <row r="5991">
          <cell r="C5991" t="str">
            <v>PSM-ZM202506190002-0019</v>
          </cell>
        </row>
        <row r="5991">
          <cell r="F5991" t="str">
            <v>HGC-Lib-26031687</v>
          </cell>
        </row>
        <row r="5992">
          <cell r="C5992" t="str">
            <v>PSM-ZM202506190002-0019</v>
          </cell>
        </row>
        <row r="5992">
          <cell r="F5992" t="str">
            <v>HGC-Lib-26031688</v>
          </cell>
        </row>
        <row r="5993">
          <cell r="C5993" t="str">
            <v>PSM-ZM202506190002-0019</v>
          </cell>
        </row>
        <row r="5993">
          <cell r="F5993" t="str">
            <v>HGC-Lib-26031689</v>
          </cell>
        </row>
        <row r="5994">
          <cell r="C5994" t="str">
            <v>PSM-ZM202506190002-0019</v>
          </cell>
        </row>
        <row r="5994">
          <cell r="F5994" t="str">
            <v>HGC-Lib-26031690</v>
          </cell>
        </row>
        <row r="5995">
          <cell r="C5995" t="str">
            <v>PSM-ZM202506190002-0019</v>
          </cell>
        </row>
        <row r="5995">
          <cell r="F5995" t="str">
            <v>HGC-Lib-26031691</v>
          </cell>
        </row>
        <row r="5996">
          <cell r="C5996" t="str">
            <v>PSM-ZM202506190002-0019</v>
          </cell>
        </row>
        <row r="5996">
          <cell r="F5996" t="str">
            <v>HGC-Lib-26031692</v>
          </cell>
        </row>
        <row r="5997">
          <cell r="C5997" t="str">
            <v>PSM-ZM202506190002-0019</v>
          </cell>
        </row>
        <row r="5997">
          <cell r="F5997" t="str">
            <v>HGC-Lib-26031693</v>
          </cell>
        </row>
        <row r="5998">
          <cell r="C5998" t="str">
            <v>PSM-ZM202506190002-0019</v>
          </cell>
        </row>
        <row r="5998">
          <cell r="F5998" t="str">
            <v>HGC-Lib-26031694</v>
          </cell>
        </row>
        <row r="5999">
          <cell r="C5999" t="str">
            <v>PSM-ZM202506190002-0019</v>
          </cell>
        </row>
        <row r="5999">
          <cell r="F5999" t="str">
            <v>HGC-Lib-26031695</v>
          </cell>
        </row>
        <row r="6000">
          <cell r="C6000" t="str">
            <v>PSM-ZM202506190002-0019</v>
          </cell>
        </row>
        <row r="6000">
          <cell r="F6000" t="str">
            <v>HGC-Lib-26031696</v>
          </cell>
        </row>
        <row r="6001">
          <cell r="C6001" t="str">
            <v>PSM-ZM202506190002-0019</v>
          </cell>
        </row>
        <row r="6001">
          <cell r="F6001" t="str">
            <v>HGC-Lib-26031697</v>
          </cell>
        </row>
        <row r="6002">
          <cell r="C6002" t="str">
            <v>PSM-ZM202506190002-0019</v>
          </cell>
        </row>
        <row r="6002">
          <cell r="F6002" t="str">
            <v>HGC-Lib-26031698</v>
          </cell>
        </row>
        <row r="6003">
          <cell r="C6003" t="str">
            <v>PSM-ZM202506190002-0019</v>
          </cell>
        </row>
        <row r="6003">
          <cell r="F6003" t="str">
            <v>HGC-Lib-26031699</v>
          </cell>
        </row>
        <row r="6004">
          <cell r="C6004" t="str">
            <v>PSM-ZM202506190002-0019</v>
          </cell>
        </row>
        <row r="6004">
          <cell r="F6004" t="str">
            <v>HGC-Lib-26031700</v>
          </cell>
        </row>
        <row r="6005">
          <cell r="C6005" t="str">
            <v>PSM-ZM202506190002-0019</v>
          </cell>
        </row>
        <row r="6005">
          <cell r="F6005" t="str">
            <v>HGC-Lib-26031701</v>
          </cell>
        </row>
        <row r="6006">
          <cell r="C6006" t="str">
            <v>PSM-ZM202506190002-0019</v>
          </cell>
        </row>
        <row r="6006">
          <cell r="F6006" t="str">
            <v>HGC-Lib-26031702</v>
          </cell>
        </row>
        <row r="6007">
          <cell r="C6007" t="str">
            <v>PSM-ZM202506190002-0019</v>
          </cell>
        </row>
        <row r="6007">
          <cell r="F6007" t="str">
            <v>HGC-Lib-26031703</v>
          </cell>
        </row>
        <row r="6008">
          <cell r="C6008" t="str">
            <v>PSM-ZM202506190002-0019</v>
          </cell>
        </row>
        <row r="6008">
          <cell r="F6008" t="str">
            <v>HGC-Lib-26031704</v>
          </cell>
        </row>
        <row r="6009">
          <cell r="C6009" t="str">
            <v>PSM-ZM202506190002-0019</v>
          </cell>
        </row>
        <row r="6009">
          <cell r="F6009" t="str">
            <v>HGC-Lib-26031705</v>
          </cell>
        </row>
        <row r="6010">
          <cell r="C6010" t="str">
            <v>PSM-ZM202506190002-0019</v>
          </cell>
        </row>
        <row r="6010">
          <cell r="F6010" t="str">
            <v>HGC-Lib-26031706</v>
          </cell>
        </row>
        <row r="6011">
          <cell r="C6011" t="str">
            <v>PSM-ZM202506190002-0019</v>
          </cell>
        </row>
        <row r="6011">
          <cell r="F6011" t="str">
            <v>HGC-Lib-26031707</v>
          </cell>
        </row>
        <row r="6012">
          <cell r="C6012" t="str">
            <v>PSM-ZM202506190002-0019</v>
          </cell>
        </row>
        <row r="6012">
          <cell r="F6012" t="str">
            <v>HGC-Lib-26031708</v>
          </cell>
        </row>
        <row r="6013">
          <cell r="C6013" t="str">
            <v>PSM-ZM202506190002-0020</v>
          </cell>
        </row>
        <row r="6013">
          <cell r="F6013" t="str">
            <v>HGC-Lib-26031709</v>
          </cell>
        </row>
        <row r="6014">
          <cell r="C6014" t="str">
            <v>PSM-ZM202506190002-0020</v>
          </cell>
        </row>
        <row r="6014">
          <cell r="F6014" t="str">
            <v>HGC-Lib-26031710</v>
          </cell>
        </row>
        <row r="6015">
          <cell r="C6015" t="str">
            <v>PSM-ZM202506190002-0020</v>
          </cell>
        </row>
        <row r="6015">
          <cell r="F6015" t="str">
            <v>HGC-Lib-26031711</v>
          </cell>
        </row>
        <row r="6016">
          <cell r="C6016" t="str">
            <v>PSM-ZM202506190002-0020</v>
          </cell>
        </row>
        <row r="6016">
          <cell r="F6016" t="str">
            <v>HGC-Lib-26031712</v>
          </cell>
        </row>
        <row r="6017">
          <cell r="C6017" t="str">
            <v>PSM-ZM202506190002-0020</v>
          </cell>
        </row>
        <row r="6017">
          <cell r="F6017" t="str">
            <v>HGC-Lib-26031713</v>
          </cell>
        </row>
        <row r="6018">
          <cell r="C6018" t="str">
            <v>PSM-ZM202506190002-0020</v>
          </cell>
        </row>
        <row r="6018">
          <cell r="F6018" t="str">
            <v>HGC-Lib-26031714</v>
          </cell>
        </row>
        <row r="6019">
          <cell r="C6019" t="str">
            <v>PSM-ZM202506190002-0020</v>
          </cell>
        </row>
        <row r="6019">
          <cell r="F6019" t="str">
            <v>HGC-Lib-26031715</v>
          </cell>
        </row>
        <row r="6020">
          <cell r="C6020" t="str">
            <v>PSM-ZM202506190002-0020</v>
          </cell>
        </row>
        <row r="6020">
          <cell r="F6020" t="str">
            <v>HGC-Lib-26031716</v>
          </cell>
        </row>
        <row r="6021">
          <cell r="C6021" t="str">
            <v>PSM-ZM202506190002-0020</v>
          </cell>
        </row>
        <row r="6021">
          <cell r="F6021" t="str">
            <v>HGC-Lib-26031717</v>
          </cell>
        </row>
        <row r="6022">
          <cell r="C6022" t="str">
            <v>PSM-ZM202506190002-0020</v>
          </cell>
        </row>
        <row r="6022">
          <cell r="F6022" t="str">
            <v>HGC-Lib-26031718</v>
          </cell>
        </row>
        <row r="6023">
          <cell r="C6023" t="str">
            <v>PSM-ZM202506190002-0020</v>
          </cell>
        </row>
        <row r="6023">
          <cell r="F6023" t="str">
            <v>HGC-Lib-26031719</v>
          </cell>
        </row>
        <row r="6024">
          <cell r="C6024" t="str">
            <v>PSM-ZM202506190002-0020</v>
          </cell>
        </row>
        <row r="6024">
          <cell r="F6024" t="str">
            <v>HGC-Lib-26031720</v>
          </cell>
        </row>
        <row r="6025">
          <cell r="C6025" t="str">
            <v>PSM-ZM202506190002-0020</v>
          </cell>
        </row>
        <row r="6025">
          <cell r="F6025" t="str">
            <v>HGC-Lib-26031721</v>
          </cell>
        </row>
        <row r="6026">
          <cell r="C6026" t="str">
            <v>PSM-ZM202506190002-0020</v>
          </cell>
        </row>
        <row r="6026">
          <cell r="F6026" t="str">
            <v>HGC-Lib-26031722</v>
          </cell>
        </row>
        <row r="6027">
          <cell r="C6027" t="str">
            <v>PSM-ZM202506190002-0020</v>
          </cell>
        </row>
        <row r="6027">
          <cell r="F6027" t="str">
            <v>HGC-Lib-26031723</v>
          </cell>
        </row>
        <row r="6028">
          <cell r="C6028" t="str">
            <v>PSM-ZM202506190002-0020</v>
          </cell>
        </row>
        <row r="6028">
          <cell r="F6028" t="str">
            <v>HGC-Lib-26031724</v>
          </cell>
        </row>
        <row r="6029">
          <cell r="C6029" t="str">
            <v>PSM-ZM202506190002-0020</v>
          </cell>
        </row>
        <row r="6029">
          <cell r="F6029" t="str">
            <v>HGC-Lib-26031725</v>
          </cell>
        </row>
        <row r="6030">
          <cell r="C6030" t="str">
            <v>PSM-ZM202506190002-0020</v>
          </cell>
        </row>
        <row r="6030">
          <cell r="F6030" t="str">
            <v>HGC-Lib-26031726</v>
          </cell>
        </row>
        <row r="6031">
          <cell r="C6031" t="str">
            <v>PSM-ZM202506190002-0020</v>
          </cell>
        </row>
        <row r="6031">
          <cell r="F6031" t="str">
            <v>HGC-Lib-26031727</v>
          </cell>
        </row>
        <row r="6032">
          <cell r="C6032" t="str">
            <v>PSM-ZM202506190002-0020</v>
          </cell>
        </row>
        <row r="6032">
          <cell r="F6032" t="str">
            <v>HGC-Lib-26031728</v>
          </cell>
        </row>
        <row r="6033">
          <cell r="C6033" t="str">
            <v>PSM-ZM202506190002-0020</v>
          </cell>
        </row>
        <row r="6033">
          <cell r="F6033" t="str">
            <v>HGC-Lib-26031729</v>
          </cell>
        </row>
        <row r="6034">
          <cell r="C6034" t="str">
            <v>PSM-ZM202506190002-0020</v>
          </cell>
        </row>
        <row r="6034">
          <cell r="F6034" t="str">
            <v>HGC-Lib-26031730</v>
          </cell>
        </row>
        <row r="6035">
          <cell r="C6035" t="str">
            <v>PSM-ZM202506190002-0020</v>
          </cell>
        </row>
        <row r="6035">
          <cell r="F6035" t="str">
            <v>HGC-Lib-26031731</v>
          </cell>
        </row>
        <row r="6036">
          <cell r="C6036" t="str">
            <v>PSM-ZM202506190002-0020</v>
          </cell>
        </row>
        <row r="6036">
          <cell r="F6036" t="str">
            <v>HGC-Lib-26031732</v>
          </cell>
        </row>
        <row r="6037">
          <cell r="C6037" t="str">
            <v>PSM-ZM202506190002-0020</v>
          </cell>
        </row>
        <row r="6037">
          <cell r="F6037" t="str">
            <v>HGC-Lib-26031733</v>
          </cell>
        </row>
        <row r="6038">
          <cell r="C6038" t="str">
            <v>PSM-ZM202506190002-0020</v>
          </cell>
        </row>
        <row r="6038">
          <cell r="F6038" t="str">
            <v>HGC-Lib-26031734</v>
          </cell>
        </row>
        <row r="6039">
          <cell r="C6039" t="str">
            <v>PSM-ZM202506190002-0020</v>
          </cell>
        </row>
        <row r="6039">
          <cell r="F6039" t="str">
            <v>HGC-Lib-26031735</v>
          </cell>
        </row>
        <row r="6040">
          <cell r="C6040" t="str">
            <v>PSM-ZM202506190002-0020</v>
          </cell>
        </row>
        <row r="6040">
          <cell r="F6040" t="str">
            <v>HGC-Lib-26031736</v>
          </cell>
        </row>
        <row r="6041">
          <cell r="C6041" t="str">
            <v>PSM-ZM202506190002-0020</v>
          </cell>
        </row>
        <row r="6041">
          <cell r="F6041" t="str">
            <v>HGC-Lib-26031737</v>
          </cell>
        </row>
        <row r="6042">
          <cell r="C6042" t="str">
            <v>PSM-ZM202506190002-0020</v>
          </cell>
        </row>
        <row r="6042">
          <cell r="F6042" t="str">
            <v>HGC-Lib-26031738</v>
          </cell>
        </row>
        <row r="6043">
          <cell r="C6043" t="str">
            <v>PSM-ZM202506190002-0020</v>
          </cell>
        </row>
        <row r="6043">
          <cell r="F6043" t="str">
            <v>HGC-Lib-26031739</v>
          </cell>
        </row>
        <row r="6044">
          <cell r="C6044" t="str">
            <v>PSM-ZM202506190002-0020</v>
          </cell>
        </row>
        <row r="6044">
          <cell r="F6044" t="str">
            <v>HGC-Lib-26031740</v>
          </cell>
        </row>
        <row r="6045">
          <cell r="C6045" t="str">
            <v>PSM-ZM202506190002-0020</v>
          </cell>
        </row>
        <row r="6045">
          <cell r="F6045" t="str">
            <v>HGC-Lib-26031741</v>
          </cell>
        </row>
        <row r="6046">
          <cell r="C6046" t="str">
            <v>PSM-ZM202506190002-0020</v>
          </cell>
        </row>
        <row r="6046">
          <cell r="F6046" t="str">
            <v>HGC-Lib-26031742</v>
          </cell>
        </row>
        <row r="6047">
          <cell r="C6047" t="str">
            <v>PSM-ZM202506190002-0020</v>
          </cell>
        </row>
        <row r="6047">
          <cell r="F6047" t="str">
            <v>HGC-Lib-26031743</v>
          </cell>
        </row>
        <row r="6048">
          <cell r="C6048" t="str">
            <v>PSM-ZM202506190002-0020</v>
          </cell>
        </row>
        <row r="6048">
          <cell r="F6048" t="str">
            <v>HGC-Lib-26031744</v>
          </cell>
        </row>
        <row r="6049">
          <cell r="C6049" t="str">
            <v>PSM-ZM202506190002-0020</v>
          </cell>
        </row>
        <row r="6049">
          <cell r="F6049" t="str">
            <v>HGC-Lib-26031745</v>
          </cell>
        </row>
        <row r="6050">
          <cell r="C6050" t="str">
            <v>PSM-ZM202506190002-0020</v>
          </cell>
        </row>
        <row r="6050">
          <cell r="F6050" t="str">
            <v>HGC-Lib-26031746</v>
          </cell>
        </row>
        <row r="6051">
          <cell r="C6051" t="str">
            <v>PSM-ZM202506190002-0020</v>
          </cell>
        </row>
        <row r="6051">
          <cell r="F6051" t="str">
            <v>HGC-Lib-26031747</v>
          </cell>
        </row>
        <row r="6052">
          <cell r="C6052" t="str">
            <v>PSM-ZM202506190002-0020</v>
          </cell>
        </row>
        <row r="6052">
          <cell r="F6052" t="str">
            <v>HGC-Lib-26031748</v>
          </cell>
        </row>
        <row r="6053">
          <cell r="C6053" t="str">
            <v>PSM-ZM202506190002-0020</v>
          </cell>
        </row>
        <row r="6053">
          <cell r="F6053" t="str">
            <v>HGC-Lib-26031749</v>
          </cell>
        </row>
        <row r="6054">
          <cell r="C6054" t="str">
            <v>PSM-ZM202506190002-0020</v>
          </cell>
        </row>
        <row r="6054">
          <cell r="F6054" t="str">
            <v>HGC-Lib-26031750</v>
          </cell>
        </row>
        <row r="6055">
          <cell r="C6055" t="str">
            <v>PSM-ZM202506190002-0020</v>
          </cell>
        </row>
        <row r="6055">
          <cell r="F6055" t="str">
            <v>HGC-Lib-26031751</v>
          </cell>
        </row>
        <row r="6056">
          <cell r="C6056" t="str">
            <v>PSM-ZM202506190002-0020</v>
          </cell>
        </row>
        <row r="6056">
          <cell r="F6056" t="str">
            <v>HGC-Lib-26031752</v>
          </cell>
        </row>
        <row r="6057">
          <cell r="C6057" t="str">
            <v>PSM-ZM202506190002-0020</v>
          </cell>
        </row>
        <row r="6057">
          <cell r="F6057" t="str">
            <v>HGC-Lib-26031753</v>
          </cell>
        </row>
        <row r="6058">
          <cell r="C6058" t="str">
            <v>PSM-ZM202506190002-0020</v>
          </cell>
        </row>
        <row r="6058">
          <cell r="F6058" t="str">
            <v>HGC-Lib-26031754</v>
          </cell>
        </row>
        <row r="6059">
          <cell r="C6059" t="str">
            <v>PSM-ZM202506190002-0020</v>
          </cell>
        </row>
        <row r="6059">
          <cell r="F6059" t="str">
            <v>HGC-Lib-26031755</v>
          </cell>
        </row>
        <row r="6060">
          <cell r="C6060" t="str">
            <v>PSM-ZM202506190002-0020</v>
          </cell>
        </row>
        <row r="6060">
          <cell r="F6060" t="str">
            <v>HGC-Lib-26031756</v>
          </cell>
        </row>
        <row r="6061">
          <cell r="C6061" t="str">
            <v>PSM-ZM202506190002-0020</v>
          </cell>
        </row>
        <row r="6061">
          <cell r="F6061" t="str">
            <v>HGC-Lib-26031757</v>
          </cell>
        </row>
        <row r="6062">
          <cell r="C6062" t="str">
            <v>PSM-ZM202506190002-0020</v>
          </cell>
        </row>
        <row r="6062">
          <cell r="F6062" t="str">
            <v>HGC-Lib-26031758</v>
          </cell>
        </row>
        <row r="6063">
          <cell r="C6063" t="str">
            <v>PSM-ZM202506190002-0020</v>
          </cell>
        </row>
        <row r="6063">
          <cell r="F6063" t="str">
            <v>HGC-Lib-26031759</v>
          </cell>
        </row>
        <row r="6064">
          <cell r="C6064" t="str">
            <v>PSM-ZM202506190002-0020</v>
          </cell>
        </row>
        <row r="6064">
          <cell r="F6064" t="str">
            <v>HGC-Lib-26031760</v>
          </cell>
        </row>
        <row r="6065">
          <cell r="C6065" t="str">
            <v>PSM-ZM202506190002-0020</v>
          </cell>
        </row>
        <row r="6065">
          <cell r="F6065" t="str">
            <v>HGC-Lib-26031761</v>
          </cell>
        </row>
        <row r="6066">
          <cell r="C6066" t="str">
            <v>PSM-ZM202506190002-0020</v>
          </cell>
        </row>
        <row r="6066">
          <cell r="F6066" t="str">
            <v>HGC-Lib-26031762</v>
          </cell>
        </row>
        <row r="6067">
          <cell r="C6067" t="str">
            <v>PSM-ZM202506190002-0020</v>
          </cell>
        </row>
        <row r="6067">
          <cell r="F6067" t="str">
            <v>HGC-Lib-26031763</v>
          </cell>
        </row>
        <row r="6068">
          <cell r="C6068" t="str">
            <v>PSM-ZM202506190002-0020</v>
          </cell>
        </row>
        <row r="6068">
          <cell r="F6068" t="str">
            <v>HGC-Lib-26031764</v>
          </cell>
        </row>
        <row r="6069">
          <cell r="C6069" t="str">
            <v>PSM-ZM202506190002-0020</v>
          </cell>
        </row>
        <row r="6069">
          <cell r="F6069" t="str">
            <v>HGC-Lib-26031765</v>
          </cell>
        </row>
        <row r="6070">
          <cell r="C6070" t="str">
            <v>PSM-ZM202506190002-0020</v>
          </cell>
        </row>
        <row r="6070">
          <cell r="F6070" t="str">
            <v>HGC-Lib-26031766</v>
          </cell>
        </row>
        <row r="6071">
          <cell r="C6071" t="str">
            <v>PSM-ZM202506190002-0020</v>
          </cell>
        </row>
        <row r="6071">
          <cell r="F6071" t="str">
            <v>HGC-Lib-26031767</v>
          </cell>
        </row>
        <row r="6072">
          <cell r="C6072" t="str">
            <v>PSM-ZM202506190002-0020</v>
          </cell>
        </row>
        <row r="6072">
          <cell r="F6072" t="str">
            <v>HGC-Lib-26031768</v>
          </cell>
        </row>
        <row r="6073">
          <cell r="C6073" t="str">
            <v>PSM-ZM202506190002-0020</v>
          </cell>
        </row>
        <row r="6073">
          <cell r="F6073" t="str">
            <v>HGC-Lib-26031769</v>
          </cell>
        </row>
        <row r="6074">
          <cell r="C6074" t="str">
            <v>PSM-ZM202506190002-0020</v>
          </cell>
        </row>
        <row r="6074">
          <cell r="F6074" t="str">
            <v>HGC-Lib-26031770</v>
          </cell>
        </row>
        <row r="6075">
          <cell r="C6075" t="str">
            <v>PSM-ZM202506190002-0020</v>
          </cell>
        </row>
        <row r="6075">
          <cell r="F6075" t="str">
            <v>HGC-Lib-26031771</v>
          </cell>
        </row>
        <row r="6076">
          <cell r="C6076" t="str">
            <v>PSM-ZM202506190002-0020</v>
          </cell>
        </row>
        <row r="6076">
          <cell r="F6076" t="str">
            <v>HGC-Lib-26031772</v>
          </cell>
        </row>
        <row r="6077">
          <cell r="C6077" t="str">
            <v>PSM-ZM202506190002-0020</v>
          </cell>
        </row>
        <row r="6077">
          <cell r="F6077" t="str">
            <v>HGC-Lib-26031773</v>
          </cell>
        </row>
        <row r="6078">
          <cell r="C6078" t="str">
            <v>PSM-ZM202506190002-0020</v>
          </cell>
        </row>
        <row r="6078">
          <cell r="F6078" t="str">
            <v>HGC-Lib-26031774</v>
          </cell>
        </row>
        <row r="6079">
          <cell r="C6079" t="str">
            <v>PSM-ZM202506190002-0020</v>
          </cell>
        </row>
        <row r="6079">
          <cell r="F6079" t="str">
            <v>HGC-Lib-26031775</v>
          </cell>
        </row>
        <row r="6080">
          <cell r="C6080" t="str">
            <v>PSM-ZM202506190002-0020</v>
          </cell>
        </row>
        <row r="6080">
          <cell r="F6080" t="str">
            <v>HGC-Lib-26031776</v>
          </cell>
        </row>
        <row r="6081">
          <cell r="C6081" t="str">
            <v>PSM-ZM202506190002-0020</v>
          </cell>
        </row>
        <row r="6081">
          <cell r="F6081" t="str">
            <v>HGC-Lib-26031777</v>
          </cell>
        </row>
        <row r="6082">
          <cell r="C6082" t="str">
            <v>PSM-ZM202506190002-0020</v>
          </cell>
        </row>
        <row r="6082">
          <cell r="F6082" t="str">
            <v>HGC-Lib-26031778</v>
          </cell>
        </row>
        <row r="6083">
          <cell r="C6083" t="str">
            <v>PSM-ZM202506190002-0020</v>
          </cell>
        </row>
        <row r="6083">
          <cell r="F6083" t="str">
            <v>HGC-Lib-26031779</v>
          </cell>
        </row>
        <row r="6084">
          <cell r="C6084" t="str">
            <v>PSM-ZM202506190002-0020</v>
          </cell>
        </row>
        <row r="6084">
          <cell r="F6084" t="str">
            <v>HGC-Lib-26031780</v>
          </cell>
        </row>
        <row r="6085">
          <cell r="C6085" t="str">
            <v>PSM-ZM202506190002-0020</v>
          </cell>
        </row>
        <row r="6085">
          <cell r="F6085" t="str">
            <v>HGC-Lib-26031781</v>
          </cell>
        </row>
        <row r="6086">
          <cell r="C6086" t="str">
            <v>PSM-ZM202506190002-0020</v>
          </cell>
        </row>
        <row r="6086">
          <cell r="F6086" t="str">
            <v>HGC-Lib-26031782</v>
          </cell>
        </row>
        <row r="6087">
          <cell r="C6087" t="str">
            <v>PSM-ZM202506190002-0020</v>
          </cell>
        </row>
        <row r="6087">
          <cell r="F6087" t="str">
            <v>HGC-Lib-26031783</v>
          </cell>
        </row>
        <row r="6088">
          <cell r="C6088" t="str">
            <v>PSM-ZM202506190002-0020</v>
          </cell>
        </row>
        <row r="6088">
          <cell r="F6088" t="str">
            <v>HGC-Lib-26031784</v>
          </cell>
        </row>
        <row r="6089">
          <cell r="C6089" t="str">
            <v>PSM-ZM202506190002-0020</v>
          </cell>
        </row>
        <row r="6089">
          <cell r="F6089" t="str">
            <v>HGC-Lib-26031785</v>
          </cell>
        </row>
        <row r="6090">
          <cell r="C6090" t="str">
            <v>PSM-ZM202506190002-0020</v>
          </cell>
        </row>
        <row r="6090">
          <cell r="F6090" t="str">
            <v>HGC-Lib-26031786</v>
          </cell>
        </row>
        <row r="6091">
          <cell r="C6091" t="str">
            <v>PSM-ZM202506190002-0020</v>
          </cell>
        </row>
        <row r="6091">
          <cell r="F6091" t="str">
            <v>HGC-Lib-26031787</v>
          </cell>
        </row>
        <row r="6092">
          <cell r="C6092" t="str">
            <v>PSM-ZM202506190002-0020</v>
          </cell>
        </row>
        <row r="6092">
          <cell r="F6092" t="str">
            <v>HGC-Lib-26031788</v>
          </cell>
        </row>
        <row r="6093">
          <cell r="C6093" t="str">
            <v>PSM-ZM202506190002-0020</v>
          </cell>
        </row>
        <row r="6093">
          <cell r="F6093" t="str">
            <v>HGC-Lib-26031789</v>
          </cell>
        </row>
        <row r="6094">
          <cell r="C6094" t="str">
            <v>PSM-ZM202506190002-0020</v>
          </cell>
        </row>
        <row r="6094">
          <cell r="F6094" t="str">
            <v>HGC-Lib-26031790</v>
          </cell>
        </row>
        <row r="6095">
          <cell r="C6095" t="str">
            <v>PSM-ZM202506190002-0020</v>
          </cell>
        </row>
        <row r="6095">
          <cell r="F6095" t="str">
            <v>HGC-Lib-26031791</v>
          </cell>
        </row>
        <row r="6096">
          <cell r="C6096" t="str">
            <v>PSM-ZM202506190002-0020</v>
          </cell>
        </row>
        <row r="6096">
          <cell r="F6096" t="str">
            <v>HGC-Lib-26031792</v>
          </cell>
        </row>
        <row r="6097">
          <cell r="C6097" t="str">
            <v>PSM-ZM202506190002-0020</v>
          </cell>
        </row>
        <row r="6097">
          <cell r="F6097" t="str">
            <v>HGC-Lib-26031793</v>
          </cell>
        </row>
        <row r="6098">
          <cell r="C6098" t="str">
            <v>PSM-ZM202506190002-0020</v>
          </cell>
        </row>
        <row r="6098">
          <cell r="F6098" t="str">
            <v>HGC-Lib-26031794</v>
          </cell>
        </row>
        <row r="6099">
          <cell r="C6099" t="str">
            <v>PSM-ZM202506190002-0020</v>
          </cell>
        </row>
        <row r="6099">
          <cell r="F6099" t="str">
            <v>HGC-Lib-26031795</v>
          </cell>
        </row>
        <row r="6100">
          <cell r="C6100" t="str">
            <v>PSM-ZM202506190002-0020</v>
          </cell>
        </row>
        <row r="6100">
          <cell r="F6100" t="str">
            <v>HGC-Lib-26031796</v>
          </cell>
        </row>
        <row r="6101">
          <cell r="C6101" t="str">
            <v>PSM-ZM202506190002-0020</v>
          </cell>
        </row>
        <row r="6101">
          <cell r="F6101" t="str">
            <v>HGC-Lib-26031797</v>
          </cell>
        </row>
        <row r="6102">
          <cell r="C6102" t="str">
            <v>PSM-ZM202506190002-0020</v>
          </cell>
        </row>
        <row r="6102">
          <cell r="F6102" t="str">
            <v>HGC-Lib-26031798</v>
          </cell>
        </row>
        <row r="6103">
          <cell r="C6103" t="str">
            <v>PSM-ZM202506190002-0020</v>
          </cell>
        </row>
        <row r="6103">
          <cell r="F6103" t="str">
            <v>HGC-Lib-26031799</v>
          </cell>
        </row>
        <row r="6104">
          <cell r="C6104" t="str">
            <v>PSM-ZM202506190002-0020</v>
          </cell>
        </row>
        <row r="6104">
          <cell r="F6104" t="str">
            <v>HGC-Lib-26031800</v>
          </cell>
        </row>
        <row r="6105">
          <cell r="C6105" t="str">
            <v>PSM-ZM202506190002-0020</v>
          </cell>
        </row>
        <row r="6105">
          <cell r="F6105" t="str">
            <v>HGC-Lib-26031801</v>
          </cell>
        </row>
        <row r="6106">
          <cell r="C6106" t="str">
            <v>PSM-ZM202506190002-0020</v>
          </cell>
        </row>
        <row r="6106">
          <cell r="F6106" t="str">
            <v>HGC-Lib-26031802</v>
          </cell>
        </row>
        <row r="6107">
          <cell r="C6107" t="str">
            <v>PSM-ZM202506190002-0020</v>
          </cell>
        </row>
        <row r="6107">
          <cell r="F6107" t="str">
            <v>HGC-Lib-26031803</v>
          </cell>
        </row>
        <row r="6108">
          <cell r="C6108" t="str">
            <v>PSM-ZM202506190002-0020</v>
          </cell>
        </row>
        <row r="6108">
          <cell r="F6108" t="str">
            <v>HGC-Lib-26031804</v>
          </cell>
        </row>
        <row r="6109">
          <cell r="C6109" t="str">
            <v>PSM-ZM202506190002-0020</v>
          </cell>
        </row>
        <row r="6109">
          <cell r="F6109" t="str">
            <v>HGC-Lib-26031805</v>
          </cell>
        </row>
        <row r="6110">
          <cell r="C6110" t="str">
            <v>PSM-ZM202506190002-0020</v>
          </cell>
        </row>
        <row r="6110">
          <cell r="F6110" t="str">
            <v>HGC-Lib-26031806</v>
          </cell>
        </row>
        <row r="6111">
          <cell r="C6111" t="str">
            <v>PSM-ZM202506190002-0020</v>
          </cell>
        </row>
        <row r="6111">
          <cell r="F6111" t="str">
            <v>HGC-Lib-26031807</v>
          </cell>
        </row>
        <row r="6112">
          <cell r="C6112" t="str">
            <v>PSM-ZM202506190002-0020</v>
          </cell>
        </row>
        <row r="6112">
          <cell r="F6112" t="str">
            <v>HGC-Lib-26031808</v>
          </cell>
        </row>
        <row r="6113">
          <cell r="C6113" t="str">
            <v>PSM-ZM202506190002-0020</v>
          </cell>
        </row>
        <row r="6113">
          <cell r="F6113" t="str">
            <v>HGC-Lib-26031809</v>
          </cell>
        </row>
        <row r="6114">
          <cell r="C6114" t="str">
            <v>PSM-ZM202506190002-0020</v>
          </cell>
        </row>
        <row r="6114">
          <cell r="F6114" t="str">
            <v>HGC-Lib-26031810</v>
          </cell>
        </row>
        <row r="6115">
          <cell r="C6115" t="str">
            <v>PSM-ZM202506190002-0020</v>
          </cell>
        </row>
        <row r="6115">
          <cell r="F6115" t="str">
            <v>HGC-Lib-26031811</v>
          </cell>
        </row>
        <row r="6116">
          <cell r="C6116" t="str">
            <v>PSM-ZM202506190002-0020</v>
          </cell>
        </row>
        <row r="6116">
          <cell r="F6116" t="str">
            <v>HGC-Lib-26031812</v>
          </cell>
        </row>
        <row r="6117">
          <cell r="C6117" t="str">
            <v>PSM-ZM202506190002-0020</v>
          </cell>
        </row>
        <row r="6117">
          <cell r="F6117" t="str">
            <v>HGC-Lib-26031813</v>
          </cell>
        </row>
        <row r="6118">
          <cell r="C6118" t="str">
            <v>PSM-ZM202506190002-0020</v>
          </cell>
        </row>
        <row r="6118">
          <cell r="F6118" t="str">
            <v>HGC-Lib-26031814</v>
          </cell>
        </row>
        <row r="6119">
          <cell r="C6119" t="str">
            <v>PSM-ZM202506190002-0020</v>
          </cell>
        </row>
        <row r="6119">
          <cell r="F6119" t="str">
            <v>HGC-Lib-26031815</v>
          </cell>
        </row>
        <row r="6120">
          <cell r="C6120" t="str">
            <v>PSM-ZM202506190002-0020</v>
          </cell>
        </row>
        <row r="6120">
          <cell r="F6120" t="str">
            <v>HGC-Lib-26031816</v>
          </cell>
        </row>
        <row r="6121">
          <cell r="C6121" t="str">
            <v>PSM-ZM202506190002-0020</v>
          </cell>
        </row>
        <row r="6121">
          <cell r="F6121" t="str">
            <v>HGC-Lib-26031817</v>
          </cell>
        </row>
        <row r="6122">
          <cell r="C6122" t="str">
            <v>PSM-ZM202506190002-0020</v>
          </cell>
        </row>
        <row r="6122">
          <cell r="F6122" t="str">
            <v>HGC-Lib-26031818</v>
          </cell>
        </row>
        <row r="6123">
          <cell r="C6123" t="str">
            <v>PSM-ZM202506190002-0020</v>
          </cell>
        </row>
        <row r="6123">
          <cell r="F6123" t="str">
            <v>HGC-Lib-26031819</v>
          </cell>
        </row>
        <row r="6124">
          <cell r="C6124" t="str">
            <v>PSM-ZM202506190002-0020</v>
          </cell>
        </row>
        <row r="6124">
          <cell r="F6124" t="str">
            <v>HGC-Lib-26031820</v>
          </cell>
        </row>
        <row r="6125">
          <cell r="C6125" t="str">
            <v>PSM-ZM202506190002-0020</v>
          </cell>
        </row>
        <row r="6125">
          <cell r="F6125" t="str">
            <v>HGC-Lib-26031821</v>
          </cell>
        </row>
        <row r="6126">
          <cell r="C6126" t="str">
            <v>PSM-ZM202506190002-0020</v>
          </cell>
        </row>
        <row r="6126">
          <cell r="F6126" t="str">
            <v>HGC-Lib-26031822</v>
          </cell>
        </row>
        <row r="6127">
          <cell r="C6127" t="str">
            <v>PSM-ZM202506190002-0020</v>
          </cell>
        </row>
        <row r="6127">
          <cell r="F6127" t="str">
            <v>HGC-Lib-26031823</v>
          </cell>
        </row>
        <row r="6128">
          <cell r="C6128" t="str">
            <v>PSM-ZM202506190002-0020</v>
          </cell>
        </row>
        <row r="6128">
          <cell r="F6128" t="str">
            <v>HGC-Lib-26031824</v>
          </cell>
        </row>
        <row r="6129">
          <cell r="C6129" t="str">
            <v>PSM-ZM202506190002-0020</v>
          </cell>
        </row>
        <row r="6129">
          <cell r="F6129" t="str">
            <v>HGC-Lib-26031825</v>
          </cell>
        </row>
        <row r="6130">
          <cell r="C6130" t="str">
            <v>PSM-ZM202506190002-0020</v>
          </cell>
        </row>
        <row r="6130">
          <cell r="F6130" t="str">
            <v>HGC-Lib-26031826</v>
          </cell>
        </row>
        <row r="6131">
          <cell r="C6131" t="str">
            <v>PSM-ZM202506190002-0020</v>
          </cell>
        </row>
        <row r="6131">
          <cell r="F6131" t="str">
            <v>HGC-Lib-26031827</v>
          </cell>
        </row>
        <row r="6132">
          <cell r="C6132" t="str">
            <v>PSM-ZM202506190002-0020</v>
          </cell>
        </row>
        <row r="6132">
          <cell r="F6132" t="str">
            <v>HGC-Lib-26031828</v>
          </cell>
        </row>
        <row r="6133">
          <cell r="C6133" t="str">
            <v>PSM-ZM202506190002-0020</v>
          </cell>
        </row>
        <row r="6133">
          <cell r="F6133" t="str">
            <v>HGC-Lib-26031829</v>
          </cell>
        </row>
        <row r="6134">
          <cell r="C6134" t="str">
            <v>PSM-ZM202506190002-0020</v>
          </cell>
        </row>
        <row r="6134">
          <cell r="F6134" t="str">
            <v>HGC-Lib-26031830</v>
          </cell>
        </row>
        <row r="6135">
          <cell r="C6135" t="str">
            <v>PSM-ZM202506190002-0020</v>
          </cell>
        </row>
        <row r="6135">
          <cell r="F6135" t="str">
            <v>HGC-Lib-26031831</v>
          </cell>
        </row>
        <row r="6136">
          <cell r="C6136" t="str">
            <v>PSM-ZM202506190002-0020</v>
          </cell>
        </row>
        <row r="6136">
          <cell r="F6136" t="str">
            <v>HGC-Lib-26031832</v>
          </cell>
        </row>
        <row r="6137">
          <cell r="C6137" t="str">
            <v>PSM-ZM202506190002-0020</v>
          </cell>
        </row>
        <row r="6137">
          <cell r="F6137" t="str">
            <v>HGC-Lib-26031833</v>
          </cell>
        </row>
        <row r="6138">
          <cell r="C6138" t="str">
            <v>PSM-ZM202506190002-0020</v>
          </cell>
        </row>
        <row r="6138">
          <cell r="F6138" t="str">
            <v>HGC-Lib-26031834</v>
          </cell>
        </row>
        <row r="6139">
          <cell r="C6139" t="str">
            <v>PSM-ZM202506190002-0020</v>
          </cell>
        </row>
        <row r="6139">
          <cell r="F6139" t="str">
            <v>HGC-Lib-26031835</v>
          </cell>
        </row>
        <row r="6140">
          <cell r="C6140" t="str">
            <v>PSM-ZM202506190002-0020</v>
          </cell>
        </row>
        <row r="6140">
          <cell r="F6140" t="str">
            <v>HGC-Lib-26031836</v>
          </cell>
        </row>
        <row r="6141">
          <cell r="C6141" t="str">
            <v>PSM-ZM202506190002-0020</v>
          </cell>
        </row>
        <row r="6141">
          <cell r="F6141" t="str">
            <v>HGC-Lib-26031837</v>
          </cell>
        </row>
        <row r="6142">
          <cell r="C6142" t="str">
            <v>PSM-ZM202506190002-0020</v>
          </cell>
        </row>
        <row r="6142">
          <cell r="F6142" t="str">
            <v>HGC-Lib-26031838</v>
          </cell>
        </row>
        <row r="6143">
          <cell r="C6143" t="str">
            <v>PSM-ZM202506190002-0020</v>
          </cell>
        </row>
        <row r="6143">
          <cell r="F6143" t="str">
            <v>HGC-Lib-26031839</v>
          </cell>
        </row>
        <row r="6144">
          <cell r="C6144" t="str">
            <v>PSM-ZM202506190002-0020</v>
          </cell>
        </row>
        <row r="6144">
          <cell r="F6144" t="str">
            <v>HGC-Lib-26031840</v>
          </cell>
        </row>
        <row r="6145">
          <cell r="C6145" t="str">
            <v>PSM-ZM202506190002-0020</v>
          </cell>
        </row>
        <row r="6145">
          <cell r="F6145" t="str">
            <v>HGC-Lib-26031841</v>
          </cell>
        </row>
        <row r="6146">
          <cell r="C6146" t="str">
            <v>PSM-ZM202506190002-0020</v>
          </cell>
        </row>
        <row r="6146">
          <cell r="F6146" t="str">
            <v>HGC-Lib-26031842</v>
          </cell>
        </row>
        <row r="6147">
          <cell r="C6147" t="str">
            <v>PSM-ZM202506190002-0020</v>
          </cell>
        </row>
        <row r="6147">
          <cell r="F6147" t="str">
            <v>HGC-Lib-26031843</v>
          </cell>
        </row>
        <row r="6148">
          <cell r="C6148" t="str">
            <v>PSM-ZM202506190002-0020</v>
          </cell>
        </row>
        <row r="6148">
          <cell r="F6148" t="str">
            <v>HGC-Lib-26031844</v>
          </cell>
        </row>
        <row r="6149">
          <cell r="C6149" t="str">
            <v>PSM-ZM202506190002-0020</v>
          </cell>
        </row>
        <row r="6149">
          <cell r="F6149" t="str">
            <v>HGC-Lib-26031845</v>
          </cell>
        </row>
        <row r="6150">
          <cell r="C6150" t="str">
            <v>PSM-ZM202506190002-0020</v>
          </cell>
        </row>
        <row r="6150">
          <cell r="F6150" t="str">
            <v>HGC-Lib-26031846</v>
          </cell>
        </row>
        <row r="6151">
          <cell r="C6151" t="str">
            <v>PSM-ZM202506190002-0020</v>
          </cell>
        </row>
        <row r="6151">
          <cell r="F6151" t="str">
            <v>HGC-Lib-26031847</v>
          </cell>
        </row>
        <row r="6152">
          <cell r="C6152" t="str">
            <v>PSM-ZM202506190002-0020</v>
          </cell>
        </row>
        <row r="6152">
          <cell r="F6152" t="str">
            <v>HGC-Lib-26031848</v>
          </cell>
        </row>
        <row r="6153">
          <cell r="C6153" t="str">
            <v>PSM-ZM202506190002-0020</v>
          </cell>
        </row>
        <row r="6153">
          <cell r="F6153" t="str">
            <v>HGC-Lib-26031849</v>
          </cell>
        </row>
        <row r="6154">
          <cell r="C6154" t="str">
            <v>PSM-ZM202506190002-0020</v>
          </cell>
        </row>
        <row r="6154">
          <cell r="F6154" t="str">
            <v>HGC-Lib-26031850</v>
          </cell>
        </row>
        <row r="6155">
          <cell r="C6155" t="str">
            <v>PSM-ZM202506190002-0020</v>
          </cell>
        </row>
        <row r="6155">
          <cell r="F6155" t="str">
            <v>HGC-Lib-26031851</v>
          </cell>
        </row>
        <row r="6156">
          <cell r="C6156" t="str">
            <v>PSM-ZM202506190002-0020</v>
          </cell>
        </row>
        <row r="6156">
          <cell r="F6156" t="str">
            <v>HGC-Lib-26031852</v>
          </cell>
        </row>
        <row r="6157">
          <cell r="C6157" t="str">
            <v>PSM-ZM202506190002-0020</v>
          </cell>
        </row>
        <row r="6157">
          <cell r="F6157" t="str">
            <v>HGC-Lib-26031853</v>
          </cell>
        </row>
        <row r="6158">
          <cell r="C6158" t="str">
            <v>PSM-ZM202506190002-0020</v>
          </cell>
        </row>
        <row r="6158">
          <cell r="F6158" t="str">
            <v>HGC-Lib-26031854</v>
          </cell>
        </row>
        <row r="6159">
          <cell r="C6159" t="str">
            <v>PSM-ZM202506190002-0020</v>
          </cell>
        </row>
        <row r="6159">
          <cell r="F6159" t="str">
            <v>HGC-Lib-26031855</v>
          </cell>
        </row>
        <row r="6160">
          <cell r="C6160" t="str">
            <v>PSM-ZM202506190002-0020</v>
          </cell>
        </row>
        <row r="6160">
          <cell r="F6160" t="str">
            <v>HGC-Lib-26031856</v>
          </cell>
        </row>
        <row r="6161">
          <cell r="C6161" t="str">
            <v>PSM-ZM202506190002-0020</v>
          </cell>
        </row>
        <row r="6161">
          <cell r="F6161" t="str">
            <v>HGC-Lib-26031857</v>
          </cell>
        </row>
        <row r="6162">
          <cell r="C6162" t="str">
            <v>PSM-ZM202506190002-0020</v>
          </cell>
        </row>
        <row r="6162">
          <cell r="F6162" t="str">
            <v>HGC-Lib-26031858</v>
          </cell>
        </row>
        <row r="6163">
          <cell r="C6163" t="str">
            <v>PSM-ZM202506190002-0020</v>
          </cell>
        </row>
        <row r="6163">
          <cell r="F6163" t="str">
            <v>HGC-Lib-26031859</v>
          </cell>
        </row>
        <row r="6164">
          <cell r="C6164" t="str">
            <v>PSM-ZM202506190002-0020</v>
          </cell>
        </row>
        <row r="6164">
          <cell r="F6164" t="str">
            <v>HGC-Lib-26031860</v>
          </cell>
        </row>
        <row r="6165">
          <cell r="C6165" t="str">
            <v>PSM-ZM202506190002-0020</v>
          </cell>
        </row>
        <row r="6165">
          <cell r="F6165" t="str">
            <v>HGC-Lib-26031861</v>
          </cell>
        </row>
        <row r="6166">
          <cell r="C6166" t="str">
            <v>PSM-ZM202506190002-0020</v>
          </cell>
        </row>
        <row r="6166">
          <cell r="F6166" t="str">
            <v>HGC-Lib-26031862</v>
          </cell>
        </row>
        <row r="6167">
          <cell r="C6167" t="str">
            <v>PSM-ZM202506190002-0020</v>
          </cell>
        </row>
        <row r="6167">
          <cell r="F6167" t="str">
            <v>HGC-Lib-26031863</v>
          </cell>
        </row>
        <row r="6168">
          <cell r="C6168" t="str">
            <v>PSM-ZM202506190002-0020</v>
          </cell>
        </row>
        <row r="6168">
          <cell r="F6168" t="str">
            <v>HGC-Lib-26031864</v>
          </cell>
        </row>
        <row r="6169">
          <cell r="C6169" t="str">
            <v>PSM-ZM202506190002-0020</v>
          </cell>
        </row>
        <row r="6169">
          <cell r="F6169" t="str">
            <v>HGC-Lib-26031865</v>
          </cell>
        </row>
        <row r="6170">
          <cell r="C6170" t="str">
            <v>PSM-ZM202506190002-0020</v>
          </cell>
        </row>
        <row r="6170">
          <cell r="F6170" t="str">
            <v>HGC-Lib-26031866</v>
          </cell>
        </row>
        <row r="6171">
          <cell r="C6171" t="str">
            <v>PSM-ZM202506190002-0020</v>
          </cell>
        </row>
        <row r="6171">
          <cell r="F6171" t="str">
            <v>HGC-Lib-26031867</v>
          </cell>
        </row>
        <row r="6172">
          <cell r="C6172" t="str">
            <v>PSM-ZM202506190002-0020</v>
          </cell>
        </row>
        <row r="6172">
          <cell r="F6172" t="str">
            <v>HGC-Lib-26031868</v>
          </cell>
        </row>
        <row r="6173">
          <cell r="C6173" t="str">
            <v>PSM-ZM202506190002-0020</v>
          </cell>
        </row>
        <row r="6173">
          <cell r="F6173" t="str">
            <v>HGC-Lib-26031869</v>
          </cell>
        </row>
        <row r="6174">
          <cell r="C6174" t="str">
            <v>PSM-ZM202506190002-0020</v>
          </cell>
        </row>
        <row r="6174">
          <cell r="F6174" t="str">
            <v>HGC-Lib-26031870</v>
          </cell>
        </row>
        <row r="6175">
          <cell r="C6175" t="str">
            <v>PSM-ZM202506190002-0020</v>
          </cell>
        </row>
        <row r="6175">
          <cell r="F6175" t="str">
            <v>HGC-Lib-26031871</v>
          </cell>
        </row>
        <row r="6176">
          <cell r="C6176" t="str">
            <v>PSM-ZM202506190002-0020</v>
          </cell>
        </row>
        <row r="6176">
          <cell r="F6176" t="str">
            <v>HGC-Lib-26031872</v>
          </cell>
        </row>
        <row r="6177">
          <cell r="C6177" t="str">
            <v>PSM-ZM202506190002-0020</v>
          </cell>
        </row>
        <row r="6177">
          <cell r="F6177" t="str">
            <v>HGC-Lib-26031873</v>
          </cell>
        </row>
        <row r="6178">
          <cell r="C6178" t="str">
            <v>PSM-ZM202506190002-0020</v>
          </cell>
        </row>
        <row r="6178">
          <cell r="F6178" t="str">
            <v>HGC-Lib-26031874</v>
          </cell>
        </row>
        <row r="6179">
          <cell r="C6179" t="str">
            <v>PSM-ZM202506190002-0020</v>
          </cell>
        </row>
        <row r="6179">
          <cell r="F6179" t="str">
            <v>HGC-Lib-26031875</v>
          </cell>
        </row>
        <row r="6180">
          <cell r="C6180" t="str">
            <v>PSM-ZM202506190002-0020</v>
          </cell>
        </row>
        <row r="6180">
          <cell r="F6180" t="str">
            <v>HGC-Lib-26031876</v>
          </cell>
        </row>
        <row r="6181">
          <cell r="C6181" t="str">
            <v>PSM-ZM202506190002-0020</v>
          </cell>
        </row>
        <row r="6181">
          <cell r="F6181" t="str">
            <v>HGC-Lib-26031877</v>
          </cell>
        </row>
        <row r="6182">
          <cell r="C6182" t="str">
            <v>PSM-ZM202506190002-0020</v>
          </cell>
        </row>
        <row r="6182">
          <cell r="F6182" t="str">
            <v>HGC-Lib-26031878</v>
          </cell>
        </row>
        <row r="6183">
          <cell r="C6183" t="str">
            <v>PSM-ZM202506190002-0020</v>
          </cell>
        </row>
        <row r="6183">
          <cell r="F6183" t="str">
            <v>HGC-Lib-26031879</v>
          </cell>
        </row>
        <row r="6184">
          <cell r="C6184" t="str">
            <v>PSM-ZM202506190002-0020</v>
          </cell>
        </row>
        <row r="6184">
          <cell r="F6184" t="str">
            <v>HGC-Lib-26031880</v>
          </cell>
        </row>
        <row r="6185">
          <cell r="C6185" t="str">
            <v>PSM-ZM202506190002-0020</v>
          </cell>
        </row>
        <row r="6185">
          <cell r="F6185" t="str">
            <v>HGC-Lib-26031881</v>
          </cell>
        </row>
        <row r="6186">
          <cell r="C6186" t="str">
            <v>PSM-ZM202506190002-0020</v>
          </cell>
        </row>
        <row r="6186">
          <cell r="F6186" t="str">
            <v>HGC-Lib-26031882</v>
          </cell>
        </row>
        <row r="6187">
          <cell r="C6187" t="str">
            <v>PSM-ZM202506190002-0020</v>
          </cell>
        </row>
        <row r="6187">
          <cell r="F6187" t="str">
            <v>HGC-Lib-26031883</v>
          </cell>
        </row>
        <row r="6188">
          <cell r="C6188" t="str">
            <v>PSM-ZM202506190002-0020</v>
          </cell>
        </row>
        <row r="6188">
          <cell r="F6188" t="str">
            <v>HGC-Lib-26031884</v>
          </cell>
        </row>
        <row r="6189">
          <cell r="C6189" t="str">
            <v>PSM-ZM202506190002-0020</v>
          </cell>
        </row>
        <row r="6189">
          <cell r="F6189" t="str">
            <v>HGC-Lib-26031885</v>
          </cell>
        </row>
        <row r="6190">
          <cell r="C6190" t="str">
            <v>PSM-ZM202506190002-0020</v>
          </cell>
        </row>
        <row r="6190">
          <cell r="F6190" t="str">
            <v>HGC-Lib-26031886</v>
          </cell>
        </row>
        <row r="6191">
          <cell r="C6191" t="str">
            <v>PSM-ZM202506190002-0020</v>
          </cell>
        </row>
        <row r="6191">
          <cell r="F6191" t="str">
            <v>HGC-Lib-26031887</v>
          </cell>
        </row>
        <row r="6192">
          <cell r="C6192" t="str">
            <v>PSM-ZM202506190002-0020</v>
          </cell>
        </row>
        <row r="6192">
          <cell r="F6192" t="str">
            <v>HGC-Lib-26031888</v>
          </cell>
        </row>
        <row r="6193">
          <cell r="C6193" t="str">
            <v>PSM-ZM202506190002-0020</v>
          </cell>
        </row>
        <row r="6193">
          <cell r="F6193" t="str">
            <v>HGC-Lib-26031889</v>
          </cell>
        </row>
        <row r="6194">
          <cell r="C6194" t="str">
            <v>PSM-ZM202506190002-0020</v>
          </cell>
        </row>
        <row r="6194">
          <cell r="F6194" t="str">
            <v>HGC-Lib-26031890</v>
          </cell>
        </row>
        <row r="6195">
          <cell r="C6195" t="str">
            <v>PSM-ZM202506190002-0020</v>
          </cell>
        </row>
        <row r="6195">
          <cell r="F6195" t="str">
            <v>HGC-Lib-26031891</v>
          </cell>
        </row>
        <row r="6196">
          <cell r="C6196" t="str">
            <v>PSM-ZM202506190002-0020</v>
          </cell>
        </row>
        <row r="6196">
          <cell r="F6196" t="str">
            <v>HGC-Lib-26031892</v>
          </cell>
        </row>
        <row r="6197">
          <cell r="C6197" t="str">
            <v>PSM-ZM202506190002-0020</v>
          </cell>
        </row>
        <row r="6197">
          <cell r="F6197" t="str">
            <v>HGC-Lib-26031893</v>
          </cell>
        </row>
        <row r="6198">
          <cell r="C6198" t="str">
            <v>PSM-ZM202506190002-0020</v>
          </cell>
        </row>
        <row r="6198">
          <cell r="F6198" t="str">
            <v>HGC-Lib-26031894</v>
          </cell>
        </row>
        <row r="6199">
          <cell r="C6199" t="str">
            <v>PSM-ZM202506190002-0020</v>
          </cell>
        </row>
        <row r="6199">
          <cell r="F6199" t="str">
            <v>HGC-Lib-26031895</v>
          </cell>
        </row>
        <row r="6200">
          <cell r="C6200" t="str">
            <v>PSM-ZM202506190002-0020</v>
          </cell>
        </row>
        <row r="6200">
          <cell r="F6200" t="str">
            <v>HGC-Lib-26031896</v>
          </cell>
        </row>
        <row r="6201">
          <cell r="C6201" t="str">
            <v>PSM-ZM202506190002-0020</v>
          </cell>
        </row>
        <row r="6201">
          <cell r="F6201" t="str">
            <v>HGC-Lib-26031897</v>
          </cell>
        </row>
        <row r="6202">
          <cell r="C6202" t="str">
            <v>PSM-ZM202506190002-0020</v>
          </cell>
        </row>
        <row r="6202">
          <cell r="F6202" t="str">
            <v>HGC-Lib-26031898</v>
          </cell>
        </row>
        <row r="6203">
          <cell r="C6203" t="str">
            <v>PSM-ZM202506190002-0020</v>
          </cell>
        </row>
        <row r="6203">
          <cell r="F6203" t="str">
            <v>HGC-Lib-26031899</v>
          </cell>
        </row>
        <row r="6204">
          <cell r="C6204" t="str">
            <v>PSM-ZM202506190002-0020</v>
          </cell>
        </row>
        <row r="6204">
          <cell r="F6204" t="str">
            <v>HGC-Lib-26031900</v>
          </cell>
        </row>
        <row r="6205">
          <cell r="C6205" t="str">
            <v>PSM-ZM202506190002-0020</v>
          </cell>
        </row>
        <row r="6205">
          <cell r="F6205" t="str">
            <v>HGC-Lib-26031901</v>
          </cell>
        </row>
        <row r="6206">
          <cell r="C6206" t="str">
            <v>PSM-ZM202506190002-0020</v>
          </cell>
        </row>
        <row r="6206">
          <cell r="F6206" t="str">
            <v>HGC-Lib-26031902</v>
          </cell>
        </row>
        <row r="6207">
          <cell r="C6207" t="str">
            <v>PSM-ZM202506190002-0020</v>
          </cell>
        </row>
        <row r="6207">
          <cell r="F6207" t="str">
            <v>HGC-Lib-26031903</v>
          </cell>
        </row>
        <row r="6208">
          <cell r="C6208" t="str">
            <v>PSM-ZM202506190002-0020</v>
          </cell>
        </row>
        <row r="6208">
          <cell r="F6208" t="str">
            <v>HGC-Lib-26031904</v>
          </cell>
        </row>
        <row r="6209">
          <cell r="C6209" t="str">
            <v>PSM-ZM202506190002-0020</v>
          </cell>
        </row>
        <row r="6209">
          <cell r="F6209" t="str">
            <v>HGC-Lib-26031905</v>
          </cell>
        </row>
        <row r="6210">
          <cell r="C6210" t="str">
            <v>PSM-ZM202506190002-0020</v>
          </cell>
        </row>
        <row r="6210">
          <cell r="F6210" t="str">
            <v>HGC-Lib-26031906</v>
          </cell>
        </row>
        <row r="6211">
          <cell r="C6211" t="str">
            <v>PSM-ZM202506190002-0020</v>
          </cell>
        </row>
        <row r="6211">
          <cell r="F6211" t="str">
            <v>HGC-Lib-26031907</v>
          </cell>
        </row>
        <row r="6212">
          <cell r="C6212" t="str">
            <v>PSM-ZM202506190002-0020</v>
          </cell>
        </row>
        <row r="6212">
          <cell r="F6212" t="str">
            <v>HGC-Lib-26031908</v>
          </cell>
        </row>
        <row r="6213">
          <cell r="C6213" t="str">
            <v>PSM-ZM202506190002-0020</v>
          </cell>
        </row>
        <row r="6213">
          <cell r="F6213" t="str">
            <v>HGC-Lib-26031909</v>
          </cell>
        </row>
        <row r="6214">
          <cell r="C6214" t="str">
            <v>PSM-ZM202506190002-0020</v>
          </cell>
        </row>
        <row r="6214">
          <cell r="F6214" t="str">
            <v>HGC-Lib-26031910</v>
          </cell>
        </row>
        <row r="6215">
          <cell r="C6215" t="str">
            <v>PSM-ZM202506190002-0020</v>
          </cell>
        </row>
        <row r="6215">
          <cell r="F6215" t="str">
            <v>HGC-Lib-26031911</v>
          </cell>
        </row>
        <row r="6216">
          <cell r="C6216" t="str">
            <v>PSM-ZM202506190002-0020</v>
          </cell>
        </row>
        <row r="6216">
          <cell r="F6216" t="str">
            <v>HGC-Lib-26031912</v>
          </cell>
        </row>
        <row r="6217">
          <cell r="C6217" t="str">
            <v>PSM-ZM202506190002-0020</v>
          </cell>
        </row>
        <row r="6217">
          <cell r="F6217" t="str">
            <v>HGC-Lib-26031913</v>
          </cell>
        </row>
        <row r="6218">
          <cell r="C6218" t="str">
            <v>PSM-ZM202506190002-0020</v>
          </cell>
        </row>
        <row r="6218">
          <cell r="F6218" t="str">
            <v>HGC-Lib-26031914</v>
          </cell>
        </row>
        <row r="6219">
          <cell r="C6219" t="str">
            <v>PSM-ZM202506190002-0020</v>
          </cell>
        </row>
        <row r="6219">
          <cell r="F6219" t="str">
            <v>HGC-Lib-26031915</v>
          </cell>
        </row>
        <row r="6220">
          <cell r="C6220" t="str">
            <v>PSM-ZM202506190002-0020</v>
          </cell>
        </row>
        <row r="6220">
          <cell r="F6220" t="str">
            <v>HGC-Lib-26031916</v>
          </cell>
        </row>
        <row r="6221">
          <cell r="C6221" t="str">
            <v>PSM-ZM202506190002-0020</v>
          </cell>
        </row>
        <row r="6221">
          <cell r="F6221" t="str">
            <v>HGC-Lib-26031917</v>
          </cell>
        </row>
        <row r="6222">
          <cell r="C6222" t="str">
            <v>PSM-ZM202506190002-0020</v>
          </cell>
        </row>
        <row r="6222">
          <cell r="F6222" t="str">
            <v>HGC-Lib-26031918</v>
          </cell>
        </row>
        <row r="6223">
          <cell r="C6223" t="str">
            <v>PSM-ZM202506190002-0020</v>
          </cell>
        </row>
        <row r="6223">
          <cell r="F6223" t="str">
            <v>HGC-Lib-26031919</v>
          </cell>
        </row>
        <row r="6224">
          <cell r="C6224" t="str">
            <v>PSM-ZM202506190002-0020</v>
          </cell>
        </row>
        <row r="6224">
          <cell r="F6224" t="str">
            <v>HGC-Lib-26031920</v>
          </cell>
        </row>
        <row r="6225">
          <cell r="C6225" t="str">
            <v>PSM-ZM202506190002-0020</v>
          </cell>
        </row>
        <row r="6225">
          <cell r="F6225" t="str">
            <v>HGC-Lib-26031921</v>
          </cell>
        </row>
        <row r="6226">
          <cell r="C6226" t="str">
            <v>PSM-ZM202506190002-0020</v>
          </cell>
        </row>
        <row r="6226">
          <cell r="F6226" t="str">
            <v>HGC-Lib-26031922</v>
          </cell>
        </row>
        <row r="6227">
          <cell r="C6227" t="str">
            <v>PSM-ZM202506190002-0020</v>
          </cell>
        </row>
        <row r="6227">
          <cell r="F6227" t="str">
            <v>HGC-Lib-26031923</v>
          </cell>
        </row>
        <row r="6228">
          <cell r="C6228" t="str">
            <v>PSM-ZM202506190002-0020</v>
          </cell>
        </row>
        <row r="6228">
          <cell r="F6228" t="str">
            <v>HGC-Lib-26031924</v>
          </cell>
        </row>
        <row r="6229">
          <cell r="C6229" t="str">
            <v>PSM-ZM202506190002-0020</v>
          </cell>
        </row>
        <row r="6229">
          <cell r="F6229" t="str">
            <v>HGC-Lib-26031925</v>
          </cell>
        </row>
        <row r="6230">
          <cell r="C6230" t="str">
            <v>PSM-ZM202506190002-0020</v>
          </cell>
        </row>
        <row r="6230">
          <cell r="F6230" t="str">
            <v>HGC-Lib-26031926</v>
          </cell>
        </row>
        <row r="6231">
          <cell r="C6231" t="str">
            <v>PSM-ZM202506190002-0020</v>
          </cell>
        </row>
        <row r="6231">
          <cell r="F6231" t="str">
            <v>HGC-Lib-26031927</v>
          </cell>
        </row>
        <row r="6232">
          <cell r="C6232" t="str">
            <v>PSM-ZM202506190002-0020</v>
          </cell>
        </row>
        <row r="6232">
          <cell r="F6232" t="str">
            <v>HGC-Lib-26031928</v>
          </cell>
        </row>
        <row r="6233">
          <cell r="C6233" t="str">
            <v>PSM-ZM202506190002-0020</v>
          </cell>
        </row>
        <row r="6233">
          <cell r="F6233" t="str">
            <v>HGC-Lib-26031929</v>
          </cell>
        </row>
        <row r="6234">
          <cell r="C6234" t="str">
            <v>PSM-ZM202506190002-0020</v>
          </cell>
        </row>
        <row r="6234">
          <cell r="F6234" t="str">
            <v>HGC-Lib-26031930</v>
          </cell>
        </row>
        <row r="6235">
          <cell r="C6235" t="str">
            <v>PSM-ZM202506190002-0020</v>
          </cell>
        </row>
        <row r="6235">
          <cell r="F6235" t="str">
            <v>HGC-Lib-26031931</v>
          </cell>
        </row>
        <row r="6236">
          <cell r="C6236" t="str">
            <v>PSM-ZM202506190002-0020</v>
          </cell>
        </row>
        <row r="6236">
          <cell r="F6236" t="str">
            <v>HGC-Lib-26031932</v>
          </cell>
        </row>
        <row r="6237">
          <cell r="C6237" t="str">
            <v>PSM-ZM202506190002-0020</v>
          </cell>
        </row>
        <row r="6237">
          <cell r="F6237" t="str">
            <v>HGC-Lib-26031933</v>
          </cell>
        </row>
        <row r="6238">
          <cell r="C6238" t="str">
            <v>PSM-ZM202506190002-0020</v>
          </cell>
        </row>
        <row r="6238">
          <cell r="F6238" t="str">
            <v>HGC-Lib-26031934</v>
          </cell>
        </row>
        <row r="6239">
          <cell r="C6239" t="str">
            <v>PSM-ZM202506190002-0020</v>
          </cell>
        </row>
        <row r="6239">
          <cell r="F6239" t="str">
            <v>HGC-Lib-26031935</v>
          </cell>
        </row>
        <row r="6240">
          <cell r="C6240" t="str">
            <v>PSM-ZM202506190002-0020</v>
          </cell>
        </row>
        <row r="6240">
          <cell r="F6240" t="str">
            <v>HGC-Lib-26031936</v>
          </cell>
        </row>
        <row r="6241">
          <cell r="C6241" t="str">
            <v>PSM-ZM202506190002-0020</v>
          </cell>
        </row>
        <row r="6241">
          <cell r="F6241" t="str">
            <v>HGC-Lib-26031937</v>
          </cell>
        </row>
        <row r="6242">
          <cell r="C6242" t="str">
            <v>PSM-ZM202506190002-0020</v>
          </cell>
        </row>
        <row r="6242">
          <cell r="F6242" t="str">
            <v>HGC-Lib-26031938</v>
          </cell>
        </row>
        <row r="6243">
          <cell r="C6243" t="str">
            <v>PSM-ZM202506190002-0020</v>
          </cell>
        </row>
        <row r="6243">
          <cell r="F6243" t="str">
            <v>HGC-Lib-26031939</v>
          </cell>
        </row>
        <row r="6244">
          <cell r="C6244" t="str">
            <v>PSM-ZM202506190002-0020</v>
          </cell>
        </row>
        <row r="6244">
          <cell r="F6244" t="str">
            <v>HGC-Lib-26031940</v>
          </cell>
        </row>
        <row r="6245">
          <cell r="C6245" t="str">
            <v>PSM-ZM202506190002-0020</v>
          </cell>
        </row>
        <row r="6245">
          <cell r="F6245" t="str">
            <v>HGC-Lib-26031941</v>
          </cell>
        </row>
        <row r="6246">
          <cell r="C6246" t="str">
            <v>PSM-ZM202506190002-0020</v>
          </cell>
        </row>
        <row r="6246">
          <cell r="F6246" t="str">
            <v>HGC-Lib-26031942</v>
          </cell>
        </row>
        <row r="6247">
          <cell r="C6247" t="str">
            <v>PSM-ZM202506190002-0020</v>
          </cell>
        </row>
        <row r="6247">
          <cell r="F6247" t="str">
            <v>HGC-Lib-26031943</v>
          </cell>
        </row>
        <row r="6248">
          <cell r="C6248" t="str">
            <v>PSM-ZM202506190002-0020</v>
          </cell>
        </row>
        <row r="6248">
          <cell r="F6248" t="str">
            <v>HGC-Lib-26031944</v>
          </cell>
        </row>
        <row r="6249">
          <cell r="C6249" t="str">
            <v>PSM-ZM202506190002-0021</v>
          </cell>
        </row>
        <row r="6249">
          <cell r="F6249" t="str">
            <v>HGC-Lib-26031945</v>
          </cell>
        </row>
        <row r="6250">
          <cell r="C6250" t="str">
            <v>PSM-ZM202506190002-0021</v>
          </cell>
        </row>
        <row r="6250">
          <cell r="F6250" t="str">
            <v>HGC-Lib-26031946</v>
          </cell>
        </row>
        <row r="6251">
          <cell r="C6251" t="str">
            <v>PSM-ZM202506190002-0021</v>
          </cell>
        </row>
        <row r="6251">
          <cell r="F6251" t="str">
            <v>HGC-Lib-26031947</v>
          </cell>
        </row>
        <row r="6252">
          <cell r="C6252" t="str">
            <v>PSM-ZM202506190002-0021</v>
          </cell>
        </row>
        <row r="6252">
          <cell r="F6252" t="str">
            <v>HGC-Lib-26031948</v>
          </cell>
        </row>
        <row r="6253">
          <cell r="C6253" t="str">
            <v>PSM-ZM202506190002-0021</v>
          </cell>
        </row>
        <row r="6253">
          <cell r="F6253" t="str">
            <v>HGC-Lib-26031949</v>
          </cell>
        </row>
        <row r="6254">
          <cell r="C6254" t="str">
            <v>PSM-ZM202506190002-0021</v>
          </cell>
        </row>
        <row r="6254">
          <cell r="F6254" t="str">
            <v>HGC-Lib-26031950</v>
          </cell>
        </row>
        <row r="6255">
          <cell r="C6255" t="str">
            <v>PSM-ZM202506190002-0021</v>
          </cell>
        </row>
        <row r="6255">
          <cell r="F6255" t="str">
            <v>HGC-Lib-26031951</v>
          </cell>
        </row>
        <row r="6256">
          <cell r="C6256" t="str">
            <v>PSM-ZM202506190002-0021</v>
          </cell>
        </row>
        <row r="6256">
          <cell r="F6256" t="str">
            <v>HGC-Lib-26031952</v>
          </cell>
        </row>
        <row r="6257">
          <cell r="C6257" t="str">
            <v>PSM-ZM202506190002-0021</v>
          </cell>
        </row>
        <row r="6257">
          <cell r="F6257" t="str">
            <v>HGC-Lib-26031953</v>
          </cell>
        </row>
        <row r="6258">
          <cell r="C6258" t="str">
            <v>PSM-ZM202506190002-0021</v>
          </cell>
        </row>
        <row r="6258">
          <cell r="F6258" t="str">
            <v>HGC-Lib-26031954</v>
          </cell>
        </row>
        <row r="6259">
          <cell r="C6259" t="str">
            <v>PSM-ZM202506190002-0021</v>
          </cell>
        </row>
        <row r="6259">
          <cell r="F6259" t="str">
            <v>HGC-Lib-26031955</v>
          </cell>
        </row>
        <row r="6260">
          <cell r="C6260" t="str">
            <v>PSM-ZM202506190002-0021</v>
          </cell>
        </row>
        <row r="6260">
          <cell r="F6260" t="str">
            <v>HGC-Lib-26031956</v>
          </cell>
        </row>
        <row r="6261">
          <cell r="C6261" t="str">
            <v>PSM-ZM202506190002-0021</v>
          </cell>
        </row>
        <row r="6261">
          <cell r="F6261" t="str">
            <v>HGC-Lib-26031957</v>
          </cell>
        </row>
        <row r="6262">
          <cell r="C6262" t="str">
            <v>PSM-ZM202506190002-0021</v>
          </cell>
        </row>
        <row r="6262">
          <cell r="F6262" t="str">
            <v>HGC-Lib-26031958</v>
          </cell>
        </row>
        <row r="6263">
          <cell r="C6263" t="str">
            <v>PSM-ZM202506190002-0021</v>
          </cell>
        </row>
        <row r="6263">
          <cell r="F6263" t="str">
            <v>HGC-Lib-26031959</v>
          </cell>
        </row>
        <row r="6264">
          <cell r="C6264" t="str">
            <v>PSM-ZM202506190002-0021</v>
          </cell>
        </row>
        <row r="6264">
          <cell r="F6264" t="str">
            <v>HGC-Lib-26031960</v>
          </cell>
        </row>
        <row r="6265">
          <cell r="C6265" t="str">
            <v>PSM-ZM202506190002-0021</v>
          </cell>
        </row>
        <row r="6265">
          <cell r="F6265" t="str">
            <v>HGC-Lib-26031961</v>
          </cell>
        </row>
        <row r="6266">
          <cell r="C6266" t="str">
            <v>PSM-ZM202506190002-0021</v>
          </cell>
        </row>
        <row r="6266">
          <cell r="F6266" t="str">
            <v>HGC-Lib-26031962</v>
          </cell>
        </row>
        <row r="6267">
          <cell r="C6267" t="str">
            <v>PSM-ZM202506190002-0021</v>
          </cell>
        </row>
        <row r="6267">
          <cell r="F6267" t="str">
            <v>HGC-Lib-26031963</v>
          </cell>
        </row>
        <row r="6268">
          <cell r="C6268" t="str">
            <v>PSM-ZM202506190002-0021</v>
          </cell>
        </row>
        <row r="6268">
          <cell r="F6268" t="str">
            <v>HGC-Lib-26031964</v>
          </cell>
        </row>
        <row r="6269">
          <cell r="C6269" t="str">
            <v>PSM-ZM202506190002-0021</v>
          </cell>
        </row>
        <row r="6269">
          <cell r="F6269" t="str">
            <v>HGC-Lib-26031965</v>
          </cell>
        </row>
        <row r="6270">
          <cell r="C6270" t="str">
            <v>PSM-ZM202506190002-0021</v>
          </cell>
        </row>
        <row r="6270">
          <cell r="F6270" t="str">
            <v>HGC-Lib-26031966</v>
          </cell>
        </row>
        <row r="6271">
          <cell r="C6271" t="str">
            <v>PSM-ZM202506190002-0021</v>
          </cell>
        </row>
        <row r="6271">
          <cell r="F6271" t="str">
            <v>HGC-Lib-26031967</v>
          </cell>
        </row>
        <row r="6272">
          <cell r="C6272" t="str">
            <v>PSM-ZM202506190002-0021</v>
          </cell>
        </row>
        <row r="6272">
          <cell r="F6272" t="str">
            <v>HGC-Lib-26031968</v>
          </cell>
        </row>
        <row r="6273">
          <cell r="C6273" t="str">
            <v>PSM-ZM202506190002-0021</v>
          </cell>
        </row>
        <row r="6273">
          <cell r="F6273" t="str">
            <v>HGC-Lib-26031969</v>
          </cell>
        </row>
        <row r="6274">
          <cell r="C6274" t="str">
            <v>PSM-ZM202506190002-0021</v>
          </cell>
        </row>
        <row r="6274">
          <cell r="F6274" t="str">
            <v>HGC-Lib-26031970</v>
          </cell>
        </row>
        <row r="6275">
          <cell r="C6275" t="str">
            <v>PSM-ZM202506190002-0021</v>
          </cell>
        </row>
        <row r="6275">
          <cell r="F6275" t="str">
            <v>HGC-Lib-26031971</v>
          </cell>
        </row>
        <row r="6276">
          <cell r="C6276" t="str">
            <v>PSM-ZM202506190002-0021</v>
          </cell>
        </row>
        <row r="6276">
          <cell r="F6276" t="str">
            <v>HGC-Lib-26031972</v>
          </cell>
        </row>
        <row r="6277">
          <cell r="C6277" t="str">
            <v>PSM-ZM202506190002-0021</v>
          </cell>
        </row>
        <row r="6277">
          <cell r="F6277" t="str">
            <v>HGC-Lib-26031973</v>
          </cell>
        </row>
        <row r="6278">
          <cell r="C6278" t="str">
            <v>PSM-ZM202506190002-0021</v>
          </cell>
        </row>
        <row r="6278">
          <cell r="F6278" t="str">
            <v>HGC-Lib-26031974</v>
          </cell>
        </row>
        <row r="6279">
          <cell r="C6279" t="str">
            <v>PSM-ZM202506190002-0021</v>
          </cell>
        </row>
        <row r="6279">
          <cell r="F6279" t="str">
            <v>HGC-Lib-26031975</v>
          </cell>
        </row>
        <row r="6280">
          <cell r="C6280" t="str">
            <v>PSM-ZM202506190002-0021</v>
          </cell>
        </row>
        <row r="6280">
          <cell r="F6280" t="str">
            <v>HGC-Lib-26031976</v>
          </cell>
        </row>
        <row r="6281">
          <cell r="C6281" t="str">
            <v>PSM-ZM202506190002-0021</v>
          </cell>
        </row>
        <row r="6281">
          <cell r="F6281" t="str">
            <v>HGC-Lib-26031977</v>
          </cell>
        </row>
        <row r="6282">
          <cell r="C6282" t="str">
            <v>PSM-ZM202506190002-0021</v>
          </cell>
        </row>
        <row r="6282">
          <cell r="F6282" t="str">
            <v>HGC-Lib-26031978</v>
          </cell>
        </row>
        <row r="6283">
          <cell r="C6283" t="str">
            <v>PSM-ZM202506190002-0021</v>
          </cell>
        </row>
        <row r="6283">
          <cell r="F6283" t="str">
            <v>HGC-Lib-26031979</v>
          </cell>
        </row>
        <row r="6284">
          <cell r="C6284" t="str">
            <v>PSM-ZM202506190002-0021</v>
          </cell>
        </row>
        <row r="6284">
          <cell r="F6284" t="str">
            <v>HGC-Lib-26031980</v>
          </cell>
        </row>
        <row r="6285">
          <cell r="C6285" t="str">
            <v>PSM-ZM202506190002-0021</v>
          </cell>
        </row>
        <row r="6285">
          <cell r="F6285" t="str">
            <v>HGC-Lib-26031981</v>
          </cell>
        </row>
        <row r="6286">
          <cell r="C6286" t="str">
            <v>PSM-ZM202506190002-0021</v>
          </cell>
        </row>
        <row r="6286">
          <cell r="F6286" t="str">
            <v>HGC-Lib-26031982</v>
          </cell>
        </row>
        <row r="6287">
          <cell r="C6287" t="str">
            <v>PSM-ZM202506190002-0021</v>
          </cell>
        </row>
        <row r="6287">
          <cell r="F6287" t="str">
            <v>HGC-Lib-26031983</v>
          </cell>
        </row>
        <row r="6288">
          <cell r="C6288" t="str">
            <v>PSM-ZM202506190002-0021</v>
          </cell>
        </row>
        <row r="6288">
          <cell r="F6288" t="str">
            <v>HGC-Lib-26031984</v>
          </cell>
        </row>
        <row r="6289">
          <cell r="C6289" t="str">
            <v>PSM-ZM202506190002-0021</v>
          </cell>
        </row>
        <row r="6289">
          <cell r="F6289" t="str">
            <v>HGC-Lib-26031985</v>
          </cell>
        </row>
        <row r="6290">
          <cell r="C6290" t="str">
            <v>PSM-ZM202506190002-0021</v>
          </cell>
        </row>
        <row r="6290">
          <cell r="F6290" t="str">
            <v>HGC-Lib-26031986</v>
          </cell>
        </row>
        <row r="6291">
          <cell r="C6291" t="str">
            <v>PSM-ZM202506190002-0021</v>
          </cell>
        </row>
        <row r="6291">
          <cell r="F6291" t="str">
            <v>HGC-Lib-26031987</v>
          </cell>
        </row>
        <row r="6292">
          <cell r="C6292" t="str">
            <v>PSM-ZM202506190002-0021</v>
          </cell>
        </row>
        <row r="6292">
          <cell r="F6292" t="str">
            <v>HGC-Lib-26031988</v>
          </cell>
        </row>
        <row r="6293">
          <cell r="C6293" t="str">
            <v>PSM-ZM202506190002-0021</v>
          </cell>
        </row>
        <row r="6293">
          <cell r="F6293" t="str">
            <v>HGC-Lib-26031989</v>
          </cell>
        </row>
        <row r="6294">
          <cell r="C6294" t="str">
            <v>PSM-ZM202506190002-0021</v>
          </cell>
        </row>
        <row r="6294">
          <cell r="F6294" t="str">
            <v>HGC-Lib-26031990</v>
          </cell>
        </row>
        <row r="6295">
          <cell r="C6295" t="str">
            <v>PSM-ZM202506190002-0021</v>
          </cell>
        </row>
        <row r="6295">
          <cell r="F6295" t="str">
            <v>HGC-Lib-26031991</v>
          </cell>
        </row>
        <row r="6296">
          <cell r="C6296" t="str">
            <v>PSM-ZM202506190002-0021</v>
          </cell>
        </row>
        <row r="6296">
          <cell r="F6296" t="str">
            <v>HGC-Lib-26031992</v>
          </cell>
        </row>
        <row r="6297">
          <cell r="C6297" t="str">
            <v>PSM-ZM202506190002-0021</v>
          </cell>
        </row>
        <row r="6297">
          <cell r="F6297" t="str">
            <v>HGC-Lib-26031993</v>
          </cell>
        </row>
        <row r="6298">
          <cell r="C6298" t="str">
            <v>PSM-ZM202506190002-0021</v>
          </cell>
        </row>
        <row r="6298">
          <cell r="F6298" t="str">
            <v>HGC-Lib-26031994</v>
          </cell>
        </row>
        <row r="6299">
          <cell r="C6299" t="str">
            <v>PSM-ZM202506190002-0021</v>
          </cell>
        </row>
        <row r="6299">
          <cell r="F6299" t="str">
            <v>HGC-Lib-26031995</v>
          </cell>
        </row>
        <row r="6300">
          <cell r="C6300" t="str">
            <v>PSM-ZM202506190002-0021</v>
          </cell>
        </row>
        <row r="6300">
          <cell r="F6300" t="str">
            <v>HGC-Lib-26031996</v>
          </cell>
        </row>
        <row r="6301">
          <cell r="C6301" t="str">
            <v>PSM-ZM202506190002-0021</v>
          </cell>
        </row>
        <row r="6301">
          <cell r="F6301" t="str">
            <v>HGC-Lib-26031997</v>
          </cell>
        </row>
        <row r="6302">
          <cell r="C6302" t="str">
            <v>PSM-ZM202506190002-0021</v>
          </cell>
        </row>
        <row r="6302">
          <cell r="F6302" t="str">
            <v>HGC-Lib-26031998</v>
          </cell>
        </row>
        <row r="6303">
          <cell r="C6303" t="str">
            <v>PSM-ZM202506190002-0021</v>
          </cell>
        </row>
        <row r="6303">
          <cell r="F6303" t="str">
            <v>HGC-Lib-26031999</v>
          </cell>
        </row>
        <row r="6304">
          <cell r="C6304" t="str">
            <v>PSM-ZM202506190002-0021</v>
          </cell>
        </row>
        <row r="6304">
          <cell r="F6304" t="str">
            <v>HGC-Lib-26032000</v>
          </cell>
        </row>
        <row r="6305">
          <cell r="C6305" t="str">
            <v>PSM-ZM202506190002-0021</v>
          </cell>
        </row>
        <row r="6305">
          <cell r="F6305" t="str">
            <v>HGC-Lib-26032001</v>
          </cell>
        </row>
        <row r="6306">
          <cell r="C6306" t="str">
            <v>PSM-ZM202506190002-0021</v>
          </cell>
        </row>
        <row r="6306">
          <cell r="F6306" t="str">
            <v>HGC-Lib-26032002</v>
          </cell>
        </row>
        <row r="6307">
          <cell r="C6307" t="str">
            <v>PSM-ZM202506190002-0021</v>
          </cell>
        </row>
        <row r="6307">
          <cell r="F6307" t="str">
            <v>HGC-Lib-26032003</v>
          </cell>
        </row>
        <row r="6308">
          <cell r="C6308" t="str">
            <v>PSM-ZM202506190002-0021</v>
          </cell>
        </row>
        <row r="6308">
          <cell r="F6308" t="str">
            <v>HGC-Lib-26032004</v>
          </cell>
        </row>
        <row r="6309">
          <cell r="C6309" t="str">
            <v>PSM-ZM202506190002-0021</v>
          </cell>
        </row>
        <row r="6309">
          <cell r="F6309" t="str">
            <v>HGC-Lib-26032005</v>
          </cell>
        </row>
        <row r="6310">
          <cell r="C6310" t="str">
            <v>PSM-ZM202506190002-0021</v>
          </cell>
        </row>
        <row r="6310">
          <cell r="F6310" t="str">
            <v>HGC-Lib-26032006</v>
          </cell>
        </row>
        <row r="6311">
          <cell r="C6311" t="str">
            <v>PSM-ZM202506190002-0021</v>
          </cell>
        </row>
        <row r="6311">
          <cell r="F6311" t="str">
            <v>HGC-Lib-26032007</v>
          </cell>
        </row>
        <row r="6312">
          <cell r="C6312" t="str">
            <v>PSM-ZM202506190002-0021</v>
          </cell>
        </row>
        <row r="6312">
          <cell r="F6312" t="str">
            <v>HGC-Lib-26032008</v>
          </cell>
        </row>
        <row r="6313">
          <cell r="C6313" t="str">
            <v>PSM-ZM202506190002-0021</v>
          </cell>
        </row>
        <row r="6313">
          <cell r="F6313" t="str">
            <v>HGC-Lib-26032009</v>
          </cell>
        </row>
        <row r="6314">
          <cell r="C6314" t="str">
            <v>PSM-ZM202506190002-0021</v>
          </cell>
        </row>
        <row r="6314">
          <cell r="F6314" t="str">
            <v>HGC-Lib-26032010</v>
          </cell>
        </row>
        <row r="6315">
          <cell r="C6315" t="str">
            <v>PSM-ZM202506190002-0021</v>
          </cell>
        </row>
        <row r="6315">
          <cell r="F6315" t="str">
            <v>HGC-Lib-26032011</v>
          </cell>
        </row>
        <row r="6316">
          <cell r="C6316" t="str">
            <v>PSM-ZM202506190002-0021</v>
          </cell>
        </row>
        <row r="6316">
          <cell r="F6316" t="str">
            <v>HGC-Lib-26032012</v>
          </cell>
        </row>
        <row r="6317">
          <cell r="C6317" t="str">
            <v>PSM-ZM202506190002-0021</v>
          </cell>
        </row>
        <row r="6317">
          <cell r="F6317" t="str">
            <v>HGC-Lib-26032013</v>
          </cell>
        </row>
        <row r="6318">
          <cell r="C6318" t="str">
            <v>PSM-ZM202506190002-0021</v>
          </cell>
        </row>
        <row r="6318">
          <cell r="F6318" t="str">
            <v>HGC-Lib-26032014</v>
          </cell>
        </row>
        <row r="6319">
          <cell r="C6319" t="str">
            <v>PSM-ZM202506190002-0021</v>
          </cell>
        </row>
        <row r="6319">
          <cell r="F6319" t="str">
            <v>HGC-Lib-26032015</v>
          </cell>
        </row>
        <row r="6320">
          <cell r="C6320" t="str">
            <v>PSM-ZM202506190002-0021</v>
          </cell>
        </row>
        <row r="6320">
          <cell r="F6320" t="str">
            <v>HGC-Lib-26032016</v>
          </cell>
        </row>
        <row r="6321">
          <cell r="C6321" t="str">
            <v>PSM-ZM202506190002-0021</v>
          </cell>
        </row>
        <row r="6321">
          <cell r="F6321" t="str">
            <v>HGC-Lib-26032017</v>
          </cell>
        </row>
        <row r="6322">
          <cell r="C6322" t="str">
            <v>PSM-ZM202506190002-0021</v>
          </cell>
        </row>
        <row r="6322">
          <cell r="F6322" t="str">
            <v>HGC-Lib-26032018</v>
          </cell>
        </row>
        <row r="6323">
          <cell r="C6323" t="str">
            <v>PSM-ZM202506190002-0021</v>
          </cell>
        </row>
        <row r="6323">
          <cell r="F6323" t="str">
            <v>HGC-Lib-26032019</v>
          </cell>
        </row>
        <row r="6324">
          <cell r="C6324" t="str">
            <v>PSM-ZM202506190002-0021</v>
          </cell>
        </row>
        <row r="6324">
          <cell r="F6324" t="str">
            <v>HGC-Lib-26032020</v>
          </cell>
        </row>
        <row r="6325">
          <cell r="C6325" t="str">
            <v>PSM-ZM202506190002-0021</v>
          </cell>
        </row>
        <row r="6325">
          <cell r="F6325" t="str">
            <v>HGC-Lib-26032021</v>
          </cell>
        </row>
        <row r="6326">
          <cell r="C6326" t="str">
            <v>PSM-ZM202506190002-0021</v>
          </cell>
        </row>
        <row r="6326">
          <cell r="F6326" t="str">
            <v>HGC-Lib-26032022</v>
          </cell>
        </row>
        <row r="6327">
          <cell r="C6327" t="str">
            <v>PSM-ZM202506190002-0021</v>
          </cell>
        </row>
        <row r="6327">
          <cell r="F6327" t="str">
            <v>HGC-Lib-26032023</v>
          </cell>
        </row>
        <row r="6328">
          <cell r="C6328" t="str">
            <v>PSM-ZM202506190002-0021</v>
          </cell>
        </row>
        <row r="6328">
          <cell r="F6328" t="str">
            <v>HGC-Lib-26032024</v>
          </cell>
        </row>
        <row r="6329">
          <cell r="C6329" t="str">
            <v>PSM-ZM202506190002-0021</v>
          </cell>
        </row>
        <row r="6329">
          <cell r="F6329" t="str">
            <v>HGC-Lib-26032025</v>
          </cell>
        </row>
        <row r="6330">
          <cell r="C6330" t="str">
            <v>PSM-ZM202506190002-0021</v>
          </cell>
        </row>
        <row r="6330">
          <cell r="F6330" t="str">
            <v>HGC-Lib-26032026</v>
          </cell>
        </row>
        <row r="6331">
          <cell r="C6331" t="str">
            <v>PSM-ZM202506190002-0021</v>
          </cell>
        </row>
        <row r="6331">
          <cell r="F6331" t="str">
            <v>HGC-Lib-26032027</v>
          </cell>
        </row>
        <row r="6332">
          <cell r="C6332" t="str">
            <v>PSM-ZM202506190002-0021</v>
          </cell>
        </row>
        <row r="6332">
          <cell r="F6332" t="str">
            <v>HGC-Lib-26032028</v>
          </cell>
        </row>
        <row r="6333">
          <cell r="C6333" t="str">
            <v>PSM-ZM202506190002-0021</v>
          </cell>
        </row>
        <row r="6333">
          <cell r="F6333" t="str">
            <v>HGC-Lib-26032029</v>
          </cell>
        </row>
        <row r="6334">
          <cell r="C6334" t="str">
            <v>PSM-ZM202506190002-0021</v>
          </cell>
        </row>
        <row r="6334">
          <cell r="F6334" t="str">
            <v>HGC-Lib-26032030</v>
          </cell>
        </row>
        <row r="6335">
          <cell r="C6335" t="str">
            <v>PSM-ZM202506190002-0021</v>
          </cell>
        </row>
        <row r="6335">
          <cell r="F6335" t="str">
            <v>HGC-Lib-26032031</v>
          </cell>
        </row>
        <row r="6336">
          <cell r="C6336" t="str">
            <v>PSM-ZM202506190002-0021</v>
          </cell>
        </row>
        <row r="6336">
          <cell r="F6336" t="str">
            <v>HGC-Lib-26032032</v>
          </cell>
        </row>
        <row r="6337">
          <cell r="C6337" t="str">
            <v>PSM-ZM202506190002-0021</v>
          </cell>
        </row>
        <row r="6337">
          <cell r="F6337" t="str">
            <v>HGC-Lib-26032033</v>
          </cell>
        </row>
        <row r="6338">
          <cell r="C6338" t="str">
            <v>PSM-ZM202506190002-0021</v>
          </cell>
        </row>
        <row r="6338">
          <cell r="F6338" t="str">
            <v>HGC-Lib-26032034</v>
          </cell>
        </row>
        <row r="6339">
          <cell r="C6339" t="str">
            <v>PSM-ZM202506190002-0021</v>
          </cell>
        </row>
        <row r="6339">
          <cell r="F6339" t="str">
            <v>HGC-Lib-26032035</v>
          </cell>
        </row>
        <row r="6340">
          <cell r="C6340" t="str">
            <v>PSM-ZM202506190002-0021</v>
          </cell>
        </row>
        <row r="6340">
          <cell r="F6340" t="str">
            <v>HGC-Lib-26032036</v>
          </cell>
        </row>
        <row r="6341">
          <cell r="C6341" t="str">
            <v>PSM-ZM202506190002-0021</v>
          </cell>
        </row>
        <row r="6341">
          <cell r="F6341" t="str">
            <v>HGC-Lib-26032037</v>
          </cell>
        </row>
        <row r="6342">
          <cell r="C6342" t="str">
            <v>PSM-ZM202506190002-0021</v>
          </cell>
        </row>
        <row r="6342">
          <cell r="F6342" t="str">
            <v>HGC-Lib-26032038</v>
          </cell>
        </row>
        <row r="6343">
          <cell r="C6343" t="str">
            <v>PSM-ZM202506190002-0021</v>
          </cell>
        </row>
        <row r="6343">
          <cell r="F6343" t="str">
            <v>HGC-Lib-26032039</v>
          </cell>
        </row>
        <row r="6344">
          <cell r="C6344" t="str">
            <v>PSM-ZM202506190002-0021</v>
          </cell>
        </row>
        <row r="6344">
          <cell r="F6344" t="str">
            <v>HGC-Lib-26032040</v>
          </cell>
        </row>
        <row r="6345">
          <cell r="C6345" t="str">
            <v>PSM-ZM202506190002-0021</v>
          </cell>
        </row>
        <row r="6345">
          <cell r="F6345" t="str">
            <v>HGC-Lib-26032041</v>
          </cell>
        </row>
        <row r="6346">
          <cell r="C6346" t="str">
            <v>PSM-ZM202506190002-0021</v>
          </cell>
        </row>
        <row r="6346">
          <cell r="F6346" t="str">
            <v>HGC-Lib-26032042</v>
          </cell>
        </row>
        <row r="6347">
          <cell r="C6347" t="str">
            <v>PSM-ZM202506190002-0021</v>
          </cell>
        </row>
        <row r="6347">
          <cell r="F6347" t="str">
            <v>HGC-Lib-26032043</v>
          </cell>
        </row>
        <row r="6348">
          <cell r="C6348" t="str">
            <v>PSM-ZM202506190002-0021</v>
          </cell>
        </row>
        <row r="6348">
          <cell r="F6348" t="str">
            <v>HGC-Lib-26032044</v>
          </cell>
        </row>
        <row r="6349">
          <cell r="C6349" t="str">
            <v>PSM-ZM202506190002-0021</v>
          </cell>
        </row>
        <row r="6349">
          <cell r="F6349" t="str">
            <v>HGC-Lib-26032045</v>
          </cell>
        </row>
        <row r="6350">
          <cell r="C6350" t="str">
            <v>PSM-ZM202506190002-0021</v>
          </cell>
        </row>
        <row r="6350">
          <cell r="F6350" t="str">
            <v>HGC-Lib-26032046</v>
          </cell>
        </row>
        <row r="6351">
          <cell r="C6351" t="str">
            <v>PSM-ZM202506190002-0021</v>
          </cell>
        </row>
        <row r="6351">
          <cell r="F6351" t="str">
            <v>HGC-Lib-26032047</v>
          </cell>
        </row>
        <row r="6352">
          <cell r="C6352" t="str">
            <v>PSM-ZM202506190002-0021</v>
          </cell>
        </row>
        <row r="6352">
          <cell r="F6352" t="str">
            <v>HGC-Lib-26032048</v>
          </cell>
        </row>
        <row r="6353">
          <cell r="C6353" t="str">
            <v>PSM-ZM202506190002-0021</v>
          </cell>
        </row>
        <row r="6353">
          <cell r="F6353" t="str">
            <v>HGC-Lib-26032049</v>
          </cell>
        </row>
        <row r="6354">
          <cell r="C6354" t="str">
            <v>PSM-ZM202506190002-0021</v>
          </cell>
        </row>
        <row r="6354">
          <cell r="F6354" t="str">
            <v>HGC-Lib-26032050</v>
          </cell>
        </row>
        <row r="6355">
          <cell r="C6355" t="str">
            <v>PSM-ZM202506190002-0021</v>
          </cell>
        </row>
        <row r="6355">
          <cell r="F6355" t="str">
            <v>HGC-Lib-26032051</v>
          </cell>
        </row>
        <row r="6356">
          <cell r="C6356" t="str">
            <v>PSM-ZM202506190002-0021</v>
          </cell>
        </row>
        <row r="6356">
          <cell r="F6356" t="str">
            <v>HGC-Lib-26032052</v>
          </cell>
        </row>
        <row r="6357">
          <cell r="C6357" t="str">
            <v>PSM-ZM202506190002-0021</v>
          </cell>
        </row>
        <row r="6357">
          <cell r="F6357" t="str">
            <v>HGC-Lib-26032053</v>
          </cell>
        </row>
        <row r="6358">
          <cell r="C6358" t="str">
            <v>PSM-ZM202506190002-0021</v>
          </cell>
        </row>
        <row r="6358">
          <cell r="F6358" t="str">
            <v>HGC-Lib-26032054</v>
          </cell>
        </row>
        <row r="6359">
          <cell r="C6359" t="str">
            <v>PSM-ZM202506190002-0021</v>
          </cell>
        </row>
        <row r="6359">
          <cell r="F6359" t="str">
            <v>HGC-Lib-26032055</v>
          </cell>
        </row>
        <row r="6360">
          <cell r="C6360" t="str">
            <v>PSM-ZM202506190002-0021</v>
          </cell>
        </row>
        <row r="6360">
          <cell r="F6360" t="str">
            <v>HGC-Lib-26032056</v>
          </cell>
        </row>
        <row r="6361">
          <cell r="C6361" t="str">
            <v>PSM-ZM202506190002-0021</v>
          </cell>
        </row>
        <row r="6361">
          <cell r="F6361" t="str">
            <v>HGC-Lib-26032057</v>
          </cell>
        </row>
        <row r="6362">
          <cell r="C6362" t="str">
            <v>PSM-ZM202506190002-0021</v>
          </cell>
        </row>
        <row r="6362">
          <cell r="F6362" t="str">
            <v>HGC-Lib-26032058</v>
          </cell>
        </row>
        <row r="6363">
          <cell r="C6363" t="str">
            <v>PSM-ZM202506190002-0021</v>
          </cell>
        </row>
        <row r="6363">
          <cell r="F6363" t="str">
            <v>HGC-Lib-26032059</v>
          </cell>
        </row>
        <row r="6364">
          <cell r="C6364" t="str">
            <v>PSM-ZM202506190002-0021</v>
          </cell>
        </row>
        <row r="6364">
          <cell r="F6364" t="str">
            <v>HGC-Lib-26032060</v>
          </cell>
        </row>
        <row r="6365">
          <cell r="C6365" t="str">
            <v>PSM-ZM202506190002-0021</v>
          </cell>
        </row>
        <row r="6365">
          <cell r="F6365" t="str">
            <v>HGC-Lib-26032061</v>
          </cell>
        </row>
        <row r="6366">
          <cell r="C6366" t="str">
            <v>PSM-ZM202506190002-0021</v>
          </cell>
        </row>
        <row r="6366">
          <cell r="F6366" t="str">
            <v>HGC-Lib-26032062</v>
          </cell>
        </row>
        <row r="6367">
          <cell r="C6367" t="str">
            <v>PSM-ZM202506190002-0021</v>
          </cell>
        </row>
        <row r="6367">
          <cell r="F6367" t="str">
            <v>HGC-Lib-26032063</v>
          </cell>
        </row>
        <row r="6368">
          <cell r="C6368" t="str">
            <v>PSM-ZM202506190002-0021</v>
          </cell>
        </row>
        <row r="6368">
          <cell r="F6368" t="str">
            <v>HGC-Lib-26032064</v>
          </cell>
        </row>
        <row r="6369">
          <cell r="C6369" t="str">
            <v>PSM-ZM202506190002-0021</v>
          </cell>
        </row>
        <row r="6369">
          <cell r="F6369" t="str">
            <v>HGC-Lib-26032065</v>
          </cell>
        </row>
        <row r="6370">
          <cell r="C6370" t="str">
            <v>PSM-ZM202506190002-0021</v>
          </cell>
        </row>
        <row r="6370">
          <cell r="F6370" t="str">
            <v>HGC-Lib-26032066</v>
          </cell>
        </row>
        <row r="6371">
          <cell r="C6371" t="str">
            <v>PSM-ZM202506190002-0021</v>
          </cell>
        </row>
        <row r="6371">
          <cell r="F6371" t="str">
            <v>HGC-Lib-26032067</v>
          </cell>
        </row>
        <row r="6372">
          <cell r="C6372" t="str">
            <v>PSM-ZM202506190002-0021</v>
          </cell>
        </row>
        <row r="6372">
          <cell r="F6372" t="str">
            <v>HGC-Lib-26032068</v>
          </cell>
        </row>
        <row r="6373">
          <cell r="C6373" t="str">
            <v>PSM-ZM202506190002-0021</v>
          </cell>
        </row>
        <row r="6373">
          <cell r="F6373" t="str">
            <v>HGC-Lib-26032069</v>
          </cell>
        </row>
        <row r="6374">
          <cell r="C6374" t="str">
            <v>PSM-ZM202506190002-0021</v>
          </cell>
        </row>
        <row r="6374">
          <cell r="F6374" t="str">
            <v>HGC-Lib-26032070</v>
          </cell>
        </row>
        <row r="6375">
          <cell r="C6375" t="str">
            <v>PSM-ZM202506190002-0021</v>
          </cell>
        </row>
        <row r="6375">
          <cell r="F6375" t="str">
            <v>HGC-Lib-26032071</v>
          </cell>
        </row>
        <row r="6376">
          <cell r="C6376" t="str">
            <v>PSM-ZM202506190002-0021</v>
          </cell>
        </row>
        <row r="6376">
          <cell r="F6376" t="str">
            <v>HGC-Lib-26032072</v>
          </cell>
        </row>
        <row r="6377">
          <cell r="C6377" t="str">
            <v>PSM-ZM202506190002-0021</v>
          </cell>
        </row>
        <row r="6377">
          <cell r="F6377" t="str">
            <v>HGC-Lib-26032073</v>
          </cell>
        </row>
        <row r="6378">
          <cell r="C6378" t="str">
            <v>PSM-ZM202506190002-0021</v>
          </cell>
        </row>
        <row r="6378">
          <cell r="F6378" t="str">
            <v>HGC-Lib-26032074</v>
          </cell>
        </row>
        <row r="6379">
          <cell r="C6379" t="str">
            <v>PSM-ZM202506190002-0021</v>
          </cell>
        </row>
        <row r="6379">
          <cell r="F6379" t="str">
            <v>HGC-Lib-26032075</v>
          </cell>
        </row>
        <row r="6380">
          <cell r="C6380" t="str">
            <v>PSM-ZM202506190002-0021</v>
          </cell>
        </row>
        <row r="6380">
          <cell r="F6380" t="str">
            <v>HGC-Lib-26032076</v>
          </cell>
        </row>
        <row r="6381">
          <cell r="C6381" t="str">
            <v>PSM-ZM202506190002-0021</v>
          </cell>
        </row>
        <row r="6381">
          <cell r="F6381" t="str">
            <v>HGC-Lib-26032077</v>
          </cell>
        </row>
        <row r="6382">
          <cell r="C6382" t="str">
            <v>PSM-ZM202506190002-0021</v>
          </cell>
        </row>
        <row r="6382">
          <cell r="F6382" t="str">
            <v>HGC-Lib-26032078</v>
          </cell>
        </row>
        <row r="6383">
          <cell r="C6383" t="str">
            <v>PSM-ZM202506190002-0021</v>
          </cell>
        </row>
        <row r="6383">
          <cell r="F6383" t="str">
            <v>HGC-Lib-26032079</v>
          </cell>
        </row>
        <row r="6384">
          <cell r="C6384" t="str">
            <v>PSM-ZM202506190002-0021</v>
          </cell>
        </row>
        <row r="6384">
          <cell r="F6384" t="str">
            <v>HGC-Lib-26032080</v>
          </cell>
        </row>
        <row r="6385">
          <cell r="C6385" t="str">
            <v>PSM-ZM202506190002-0021</v>
          </cell>
        </row>
        <row r="6385">
          <cell r="F6385" t="str">
            <v>HGC-Lib-26032081</v>
          </cell>
        </row>
        <row r="6386">
          <cell r="C6386" t="str">
            <v>PSM-ZM202506190002-0021</v>
          </cell>
        </row>
        <row r="6386">
          <cell r="F6386" t="str">
            <v>HGC-Lib-26032082</v>
          </cell>
        </row>
        <row r="6387">
          <cell r="C6387" t="str">
            <v>PSM-ZM202506190002-0021</v>
          </cell>
        </row>
        <row r="6387">
          <cell r="F6387" t="str">
            <v>HGC-Lib-26032083</v>
          </cell>
        </row>
        <row r="6388">
          <cell r="C6388" t="str">
            <v>PSM-ZM202506190002-0021</v>
          </cell>
        </row>
        <row r="6388">
          <cell r="F6388" t="str">
            <v>HGC-Lib-26032084</v>
          </cell>
        </row>
        <row r="6389">
          <cell r="C6389" t="str">
            <v>PSM-ZM202506190002-0021</v>
          </cell>
        </row>
        <row r="6389">
          <cell r="F6389" t="str">
            <v>HGC-Lib-26032085</v>
          </cell>
        </row>
        <row r="6390">
          <cell r="C6390" t="str">
            <v>PSM-ZM202506190002-0021</v>
          </cell>
        </row>
        <row r="6390">
          <cell r="F6390" t="str">
            <v>HGC-Lib-26032086</v>
          </cell>
        </row>
        <row r="6391">
          <cell r="C6391" t="str">
            <v>PSM-ZM202506190002-0021</v>
          </cell>
        </row>
        <row r="6391">
          <cell r="F6391" t="str">
            <v>HGC-Lib-26032087</v>
          </cell>
        </row>
        <row r="6392">
          <cell r="C6392" t="str">
            <v>PSM-ZM202506190002-0021</v>
          </cell>
        </row>
        <row r="6392">
          <cell r="F6392" t="str">
            <v>HGC-Lib-26032088</v>
          </cell>
        </row>
        <row r="6393">
          <cell r="C6393" t="str">
            <v>PSM-ZM202506190002-0021</v>
          </cell>
        </row>
        <row r="6393">
          <cell r="F6393" t="str">
            <v>HGC-Lib-26032089</v>
          </cell>
        </row>
        <row r="6394">
          <cell r="C6394" t="str">
            <v>PSM-ZM202506190002-0021</v>
          </cell>
        </row>
        <row r="6394">
          <cell r="F6394" t="str">
            <v>HGC-Lib-26032090</v>
          </cell>
        </row>
        <row r="6395">
          <cell r="C6395" t="str">
            <v>PSM-ZM202506190002-0021</v>
          </cell>
        </row>
        <row r="6395">
          <cell r="F6395" t="str">
            <v>HGC-Lib-26032091</v>
          </cell>
        </row>
        <row r="6396">
          <cell r="C6396" t="str">
            <v>PSM-ZM202506190002-0021</v>
          </cell>
        </row>
        <row r="6396">
          <cell r="F6396" t="str">
            <v>HGC-Lib-26032092</v>
          </cell>
        </row>
        <row r="6397">
          <cell r="C6397" t="str">
            <v>PSM-ZM202506190002-0021</v>
          </cell>
        </row>
        <row r="6397">
          <cell r="F6397" t="str">
            <v>HGC-Lib-26032093</v>
          </cell>
        </row>
        <row r="6398">
          <cell r="C6398" t="str">
            <v>PSM-ZM202506190002-0021</v>
          </cell>
        </row>
        <row r="6398">
          <cell r="F6398" t="str">
            <v>HGC-Lib-26032094</v>
          </cell>
        </row>
        <row r="6399">
          <cell r="C6399" t="str">
            <v>PSM-ZM202506190002-0021</v>
          </cell>
        </row>
        <row r="6399">
          <cell r="F6399" t="str">
            <v>HGC-Lib-26032095</v>
          </cell>
        </row>
        <row r="6400">
          <cell r="C6400" t="str">
            <v>PSM-ZM202506190002-0021</v>
          </cell>
        </row>
        <row r="6400">
          <cell r="F6400" t="str">
            <v>HGC-Lib-26032096</v>
          </cell>
        </row>
        <row r="6401">
          <cell r="C6401" t="str">
            <v>PSM-ZM202506190002-0021</v>
          </cell>
        </row>
        <row r="6401">
          <cell r="F6401" t="str">
            <v>HGC-Lib-26032097</v>
          </cell>
        </row>
        <row r="6402">
          <cell r="C6402" t="str">
            <v>PSM-ZM202506190002-0021</v>
          </cell>
        </row>
        <row r="6402">
          <cell r="F6402" t="str">
            <v>HGC-Lib-26032098</v>
          </cell>
        </row>
        <row r="6403">
          <cell r="C6403" t="str">
            <v>PSM-ZM202506190002-0021</v>
          </cell>
        </row>
        <row r="6403">
          <cell r="F6403" t="str">
            <v>HGC-Lib-26032099</v>
          </cell>
        </row>
        <row r="6404">
          <cell r="C6404" t="str">
            <v>PSM-ZM202506190002-0021</v>
          </cell>
        </row>
        <row r="6404">
          <cell r="F6404" t="str">
            <v>HGC-Lib-26032100</v>
          </cell>
        </row>
        <row r="6405">
          <cell r="C6405" t="str">
            <v>PSM-ZM202506190002-0021</v>
          </cell>
        </row>
        <row r="6405">
          <cell r="F6405" t="str">
            <v>HGC-Lib-26032101</v>
          </cell>
        </row>
        <row r="6406">
          <cell r="C6406" t="str">
            <v>PSM-ZM202506190002-0021</v>
          </cell>
        </row>
        <row r="6406">
          <cell r="F6406" t="str">
            <v>HGC-Lib-26032102</v>
          </cell>
        </row>
        <row r="6407">
          <cell r="C6407" t="str">
            <v>PSM-ZM202506190002-0021</v>
          </cell>
        </row>
        <row r="6407">
          <cell r="F6407" t="str">
            <v>HGC-Lib-26032103</v>
          </cell>
        </row>
        <row r="6408">
          <cell r="C6408" t="str">
            <v>PSM-ZM202506190002-0021</v>
          </cell>
        </row>
        <row r="6408">
          <cell r="F6408" t="str">
            <v>HGC-Lib-26032104</v>
          </cell>
        </row>
        <row r="6409">
          <cell r="C6409" t="str">
            <v>PSM-ZM202506190002-0021</v>
          </cell>
        </row>
        <row r="6409">
          <cell r="F6409" t="str">
            <v>HGC-Lib-26032105</v>
          </cell>
        </row>
        <row r="6410">
          <cell r="C6410" t="str">
            <v>PSM-ZM202506190002-0021</v>
          </cell>
        </row>
        <row r="6410">
          <cell r="F6410" t="str">
            <v>HGC-Lib-26032106</v>
          </cell>
        </row>
        <row r="6411">
          <cell r="C6411" t="str">
            <v>PSM-ZM202506190002-0021</v>
          </cell>
        </row>
        <row r="6411">
          <cell r="F6411" t="str">
            <v>HGC-Lib-26032107</v>
          </cell>
        </row>
        <row r="6412">
          <cell r="C6412" t="str">
            <v>PSM-ZM202506190002-0021</v>
          </cell>
        </row>
        <row r="6412">
          <cell r="F6412" t="str">
            <v>HGC-Lib-26032108</v>
          </cell>
        </row>
        <row r="6413">
          <cell r="C6413" t="str">
            <v>PSM-ZM202506190002-0021</v>
          </cell>
        </row>
        <row r="6413">
          <cell r="F6413" t="str">
            <v>HGC-Lib-26032109</v>
          </cell>
        </row>
        <row r="6414">
          <cell r="C6414" t="str">
            <v>PSM-ZM202506190002-0021</v>
          </cell>
        </row>
        <row r="6414">
          <cell r="F6414" t="str">
            <v>HGC-Lib-26032110</v>
          </cell>
        </row>
        <row r="6415">
          <cell r="C6415" t="str">
            <v>PSM-ZM202506190002-0021</v>
          </cell>
        </row>
        <row r="6415">
          <cell r="F6415" t="str">
            <v>HGC-Lib-26032111</v>
          </cell>
        </row>
        <row r="6416">
          <cell r="C6416" t="str">
            <v>PSM-ZM202506190002-0021</v>
          </cell>
        </row>
        <row r="6416">
          <cell r="F6416" t="str">
            <v>HGC-Lib-26032112</v>
          </cell>
        </row>
        <row r="6417">
          <cell r="C6417" t="str">
            <v>PSM-ZM202506190002-0021</v>
          </cell>
        </row>
        <row r="6417">
          <cell r="F6417" t="str">
            <v>HGC-Lib-26032113</v>
          </cell>
        </row>
        <row r="6418">
          <cell r="C6418" t="str">
            <v>PSM-ZM202506190002-0021</v>
          </cell>
        </row>
        <row r="6418">
          <cell r="F6418" t="str">
            <v>HGC-Lib-26032114</v>
          </cell>
        </row>
        <row r="6419">
          <cell r="C6419" t="str">
            <v>PSM-ZM202506190002-0021</v>
          </cell>
        </row>
        <row r="6419">
          <cell r="F6419" t="str">
            <v>HGC-Lib-26032115</v>
          </cell>
        </row>
        <row r="6420">
          <cell r="C6420" t="str">
            <v>PSM-ZM202506190002-0021</v>
          </cell>
        </row>
        <row r="6420">
          <cell r="F6420" t="str">
            <v>HGC-Lib-26032116</v>
          </cell>
        </row>
        <row r="6421">
          <cell r="C6421" t="str">
            <v>PSM-ZM202506190002-0021</v>
          </cell>
        </row>
        <row r="6421">
          <cell r="F6421" t="str">
            <v>HGC-Lib-26032117</v>
          </cell>
        </row>
        <row r="6422">
          <cell r="C6422" t="str">
            <v>PSM-ZM202506190002-0021</v>
          </cell>
        </row>
        <row r="6422">
          <cell r="F6422" t="str">
            <v>HGC-Lib-26032118</v>
          </cell>
        </row>
        <row r="6423">
          <cell r="C6423" t="str">
            <v>PSM-ZM202506190002-0021</v>
          </cell>
        </row>
        <row r="6423">
          <cell r="F6423" t="str">
            <v>HGC-Lib-26032119</v>
          </cell>
        </row>
        <row r="6424">
          <cell r="C6424" t="str">
            <v>PSM-ZM202506190002-0021</v>
          </cell>
        </row>
        <row r="6424">
          <cell r="F6424" t="str">
            <v>HGC-Lib-26032120</v>
          </cell>
        </row>
        <row r="6425">
          <cell r="C6425" t="str">
            <v>PSM-ZM202506190002-0021</v>
          </cell>
        </row>
        <row r="6425">
          <cell r="F6425" t="str">
            <v>HGC-Lib-26032121</v>
          </cell>
        </row>
        <row r="6426">
          <cell r="C6426" t="str">
            <v>PSM-ZM202506190002-0021</v>
          </cell>
        </row>
        <row r="6426">
          <cell r="F6426" t="str">
            <v>HGC-Lib-26032122</v>
          </cell>
        </row>
        <row r="6427">
          <cell r="C6427" t="str">
            <v>PSM-ZM202506190002-0021</v>
          </cell>
        </row>
        <row r="6427">
          <cell r="F6427" t="str">
            <v>HGC-Lib-26032123</v>
          </cell>
        </row>
        <row r="6428">
          <cell r="C6428" t="str">
            <v>PSM-ZM202506190002-0021</v>
          </cell>
        </row>
        <row r="6428">
          <cell r="F6428" t="str">
            <v>HGC-Lib-26032124</v>
          </cell>
        </row>
        <row r="6429">
          <cell r="C6429" t="str">
            <v>PSM-ZM202506190002-0021</v>
          </cell>
        </row>
        <row r="6429">
          <cell r="F6429" t="str">
            <v>HGC-Lib-26032125</v>
          </cell>
        </row>
        <row r="6430">
          <cell r="C6430" t="str">
            <v>PSM-ZM202506190002-0021</v>
          </cell>
        </row>
        <row r="6430">
          <cell r="F6430" t="str">
            <v>HGC-Lib-26032126</v>
          </cell>
        </row>
        <row r="6431">
          <cell r="C6431" t="str">
            <v>PSM-ZM202506190002-0021</v>
          </cell>
        </row>
        <row r="6431">
          <cell r="F6431" t="str">
            <v>HGC-Lib-26032127</v>
          </cell>
        </row>
        <row r="6432">
          <cell r="C6432" t="str">
            <v>PSM-ZM202506190002-0021</v>
          </cell>
        </row>
        <row r="6432">
          <cell r="F6432" t="str">
            <v>HGC-Lib-26032128</v>
          </cell>
        </row>
        <row r="6433">
          <cell r="C6433" t="str">
            <v>PSM-ZM202506190002-0021</v>
          </cell>
        </row>
        <row r="6433">
          <cell r="F6433" t="str">
            <v>HGC-Lib-26032129</v>
          </cell>
        </row>
        <row r="6434">
          <cell r="C6434" t="str">
            <v>PSM-ZM202506190002-0021</v>
          </cell>
        </row>
        <row r="6434">
          <cell r="F6434" t="str">
            <v>HGC-Lib-26032130</v>
          </cell>
        </row>
        <row r="6435">
          <cell r="C6435" t="str">
            <v>PSM-ZM202506190002-0021</v>
          </cell>
        </row>
        <row r="6435">
          <cell r="F6435" t="str">
            <v>HGC-Lib-26032131</v>
          </cell>
        </row>
        <row r="6436">
          <cell r="C6436" t="str">
            <v>PSM-ZM202506190002-0021</v>
          </cell>
        </row>
        <row r="6436">
          <cell r="F6436" t="str">
            <v>HGC-Lib-26032132</v>
          </cell>
        </row>
        <row r="6437">
          <cell r="C6437" t="str">
            <v>PSM-ZM202506190002-0021</v>
          </cell>
        </row>
        <row r="6437">
          <cell r="F6437" t="str">
            <v>HGC-Lib-26032133</v>
          </cell>
        </row>
        <row r="6438">
          <cell r="C6438" t="str">
            <v>PSM-ZM202506190002-0021</v>
          </cell>
        </row>
        <row r="6438">
          <cell r="F6438" t="str">
            <v>HGC-Lib-26032134</v>
          </cell>
        </row>
        <row r="6439">
          <cell r="C6439" t="str">
            <v>PSM-ZM202506190002-0021</v>
          </cell>
        </row>
        <row r="6439">
          <cell r="F6439" t="str">
            <v>HGC-Lib-26032135</v>
          </cell>
        </row>
        <row r="6440">
          <cell r="C6440" t="str">
            <v>PSM-ZM202506190002-0021</v>
          </cell>
        </row>
        <row r="6440">
          <cell r="F6440" t="str">
            <v>HGC-Lib-26032136</v>
          </cell>
        </row>
        <row r="6441">
          <cell r="C6441" t="str">
            <v>PSM-ZM202506190002-0021</v>
          </cell>
        </row>
        <row r="6441">
          <cell r="F6441" t="str">
            <v>HGC-Lib-26032137</v>
          </cell>
        </row>
        <row r="6442">
          <cell r="C6442" t="str">
            <v>PSM-ZM202506190002-0021</v>
          </cell>
        </row>
        <row r="6442">
          <cell r="F6442" t="str">
            <v>HGC-Lib-26032138</v>
          </cell>
        </row>
        <row r="6443">
          <cell r="C6443" t="str">
            <v>PSM-ZM202506190002-0021</v>
          </cell>
        </row>
        <row r="6443">
          <cell r="F6443" t="str">
            <v>HGC-Lib-26032139</v>
          </cell>
        </row>
        <row r="6444">
          <cell r="C6444" t="str">
            <v>PSM-ZM202506190002-0021</v>
          </cell>
        </row>
        <row r="6444">
          <cell r="F6444" t="str">
            <v>HGC-Lib-26032140</v>
          </cell>
        </row>
        <row r="6445">
          <cell r="C6445" t="str">
            <v>PSM-ZM202506190002-0021</v>
          </cell>
        </row>
        <row r="6445">
          <cell r="F6445" t="str">
            <v>HGC-Lib-26032141</v>
          </cell>
        </row>
        <row r="6446">
          <cell r="C6446" t="str">
            <v>PSM-ZM202506190002-0021</v>
          </cell>
        </row>
        <row r="6446">
          <cell r="F6446" t="str">
            <v>HGC-Lib-26032142</v>
          </cell>
        </row>
        <row r="6447">
          <cell r="C6447" t="str">
            <v>PSM-ZM202506190002-0021</v>
          </cell>
        </row>
        <row r="6447">
          <cell r="F6447" t="str">
            <v>HGC-Lib-26032143</v>
          </cell>
        </row>
        <row r="6448">
          <cell r="C6448" t="str">
            <v>PSM-ZM202506190002-0021</v>
          </cell>
        </row>
        <row r="6448">
          <cell r="F6448" t="str">
            <v>HGC-Lib-26032144</v>
          </cell>
        </row>
        <row r="6449">
          <cell r="C6449" t="str">
            <v>PSM-ZM202506190002-0021</v>
          </cell>
        </row>
        <row r="6449">
          <cell r="F6449" t="str">
            <v>HGC-Lib-26032145</v>
          </cell>
        </row>
        <row r="6450">
          <cell r="C6450" t="str">
            <v>PSM-ZM202506190002-0021</v>
          </cell>
        </row>
        <row r="6450">
          <cell r="F6450" t="str">
            <v>HGC-Lib-26032146</v>
          </cell>
        </row>
        <row r="6451">
          <cell r="C6451" t="str">
            <v>PSM-ZM202506190002-0021</v>
          </cell>
        </row>
        <row r="6451">
          <cell r="F6451" t="str">
            <v>HGC-Lib-26032147</v>
          </cell>
        </row>
        <row r="6452">
          <cell r="C6452" t="str">
            <v>PSM-ZM202506190002-0021</v>
          </cell>
        </row>
        <row r="6452">
          <cell r="F6452" t="str">
            <v>HGC-Lib-26032148</v>
          </cell>
        </row>
        <row r="6453">
          <cell r="C6453" t="str">
            <v>PSM-ZM202506190002-0021</v>
          </cell>
        </row>
        <row r="6453">
          <cell r="F6453" t="str">
            <v>HGC-Lib-26032149</v>
          </cell>
        </row>
        <row r="6454">
          <cell r="C6454" t="str">
            <v>PSM-ZM202506190002-0021</v>
          </cell>
        </row>
        <row r="6454">
          <cell r="F6454" t="str">
            <v>HGC-Lib-26032150</v>
          </cell>
        </row>
        <row r="6455">
          <cell r="C6455" t="str">
            <v>PSM-ZM202506190002-0021</v>
          </cell>
        </row>
        <row r="6455">
          <cell r="F6455" t="str">
            <v>HGC-Lib-26032151</v>
          </cell>
        </row>
        <row r="6456">
          <cell r="C6456" t="str">
            <v>PSM-ZM202506190002-0021</v>
          </cell>
        </row>
        <row r="6456">
          <cell r="F6456" t="str">
            <v>HGC-Lib-26032152</v>
          </cell>
        </row>
        <row r="6457">
          <cell r="C6457" t="str">
            <v>PSM-ZM202506190002-0021</v>
          </cell>
        </row>
        <row r="6457">
          <cell r="F6457" t="str">
            <v>HGC-Lib-26032153</v>
          </cell>
        </row>
        <row r="6458">
          <cell r="C6458" t="str">
            <v>PSM-ZM202506190002-0021</v>
          </cell>
        </row>
        <row r="6458">
          <cell r="F6458" t="str">
            <v>HGC-Lib-26032154</v>
          </cell>
        </row>
        <row r="6459">
          <cell r="C6459" t="str">
            <v>PSM-ZM202506190002-0021</v>
          </cell>
        </row>
        <row r="6459">
          <cell r="F6459" t="str">
            <v>HGC-Lib-26032155</v>
          </cell>
        </row>
        <row r="6460">
          <cell r="C6460" t="str">
            <v>PSM-ZM202506190002-0021</v>
          </cell>
        </row>
        <row r="6460">
          <cell r="F6460" t="str">
            <v>HGC-Lib-26032156</v>
          </cell>
        </row>
        <row r="6461">
          <cell r="C6461" t="str">
            <v>PSM-ZM202506190002-0021</v>
          </cell>
        </row>
        <row r="6461">
          <cell r="F6461" t="str">
            <v>HGC-Lib-26032157</v>
          </cell>
        </row>
        <row r="6462">
          <cell r="C6462" t="str">
            <v>PSM-ZM202506190002-0021</v>
          </cell>
        </row>
        <row r="6462">
          <cell r="F6462" t="str">
            <v>HGC-Lib-26032158</v>
          </cell>
        </row>
        <row r="6463">
          <cell r="C6463" t="str">
            <v>PSM-ZM202506190002-0021</v>
          </cell>
        </row>
        <row r="6463">
          <cell r="F6463" t="str">
            <v>HGC-Lib-26032159</v>
          </cell>
        </row>
        <row r="6464">
          <cell r="C6464" t="str">
            <v>PSM-ZM202506190002-0021</v>
          </cell>
        </row>
        <row r="6464">
          <cell r="F6464" t="str">
            <v>HGC-Lib-26032160</v>
          </cell>
        </row>
        <row r="6465">
          <cell r="C6465" t="str">
            <v>PSM-ZM202506190002-0021</v>
          </cell>
        </row>
        <row r="6465">
          <cell r="F6465" t="str">
            <v>HGC-Lib-26032161</v>
          </cell>
        </row>
        <row r="6466">
          <cell r="C6466" t="str">
            <v>PSM-ZM202506190002-0021</v>
          </cell>
        </row>
        <row r="6466">
          <cell r="F6466" t="str">
            <v>HGC-Lib-26032162</v>
          </cell>
        </row>
        <row r="6467">
          <cell r="C6467" t="str">
            <v>PSM-ZM202506190002-0021</v>
          </cell>
        </row>
        <row r="6467">
          <cell r="F6467" t="str">
            <v>HGC-Lib-26032163</v>
          </cell>
        </row>
        <row r="6468">
          <cell r="C6468" t="str">
            <v>PSM-ZM202506190002-0021</v>
          </cell>
        </row>
        <row r="6468">
          <cell r="F6468" t="str">
            <v>HGC-Lib-26032164</v>
          </cell>
        </row>
        <row r="6469">
          <cell r="C6469" t="str">
            <v>PSM-ZM202506190002-0021</v>
          </cell>
        </row>
        <row r="6469">
          <cell r="F6469" t="str">
            <v>HGC-Lib-26032165</v>
          </cell>
        </row>
        <row r="6470">
          <cell r="C6470" t="str">
            <v>PSM-ZM202506190002-0021</v>
          </cell>
        </row>
        <row r="6470">
          <cell r="F6470" t="str">
            <v>HGC-Lib-26032166</v>
          </cell>
        </row>
        <row r="6471">
          <cell r="C6471" t="str">
            <v>PSM-ZM202506190002-0021</v>
          </cell>
        </row>
        <row r="6471">
          <cell r="F6471" t="str">
            <v>HGC-Lib-26032167</v>
          </cell>
        </row>
        <row r="6472">
          <cell r="C6472" t="str">
            <v>PSM-ZM202506190002-0021</v>
          </cell>
        </row>
        <row r="6472">
          <cell r="F6472" t="str">
            <v>HGC-Lib-26032168</v>
          </cell>
        </row>
        <row r="6473">
          <cell r="C6473" t="str">
            <v>PSM-ZM202506190002-0021</v>
          </cell>
        </row>
        <row r="6473">
          <cell r="F6473" t="str">
            <v>HGC-Lib-26032169</v>
          </cell>
        </row>
        <row r="6474">
          <cell r="C6474" t="str">
            <v>PSM-ZM202506190002-0021</v>
          </cell>
        </row>
        <row r="6474">
          <cell r="F6474" t="str">
            <v>HGC-Lib-26032170</v>
          </cell>
        </row>
        <row r="6475">
          <cell r="C6475" t="str">
            <v>PSM-ZM202506190002-0021</v>
          </cell>
        </row>
        <row r="6475">
          <cell r="F6475" t="str">
            <v>HGC-Lib-26032171</v>
          </cell>
        </row>
        <row r="6476">
          <cell r="C6476" t="str">
            <v>PSM-ZM202506190002-0021</v>
          </cell>
        </row>
        <row r="6476">
          <cell r="F6476" t="str">
            <v>HGC-Lib-26032172</v>
          </cell>
        </row>
        <row r="6477">
          <cell r="C6477" t="str">
            <v>PSM-ZM202506190002-0021</v>
          </cell>
        </row>
        <row r="6477">
          <cell r="F6477" t="str">
            <v>HGC-Lib-26032173</v>
          </cell>
        </row>
        <row r="6478">
          <cell r="C6478" t="str">
            <v>PSM-ZM202506190002-0021</v>
          </cell>
        </row>
        <row r="6478">
          <cell r="F6478" t="str">
            <v>HGC-Lib-26032174</v>
          </cell>
        </row>
        <row r="6479">
          <cell r="C6479" t="str">
            <v>PSM-ZM202506190002-0021</v>
          </cell>
        </row>
        <row r="6479">
          <cell r="F6479" t="str">
            <v>HGC-Lib-26032175</v>
          </cell>
        </row>
        <row r="6480">
          <cell r="C6480" t="str">
            <v>PSM-ZM202506190002-0021</v>
          </cell>
        </row>
        <row r="6480">
          <cell r="F6480" t="str">
            <v>HGC-Lib-26032176</v>
          </cell>
        </row>
        <row r="6481">
          <cell r="C6481" t="str">
            <v>PSM-ZM202506190002-0021</v>
          </cell>
        </row>
        <row r="6481">
          <cell r="F6481" t="str">
            <v>HGC-Lib-26032177</v>
          </cell>
        </row>
        <row r="6482">
          <cell r="C6482" t="str">
            <v>PSM-ZM202506190002-0021</v>
          </cell>
        </row>
        <row r="6482">
          <cell r="F6482" t="str">
            <v>HGC-Lib-26032178</v>
          </cell>
        </row>
        <row r="6483">
          <cell r="C6483" t="str">
            <v>PSM-ZM202506190002-0021</v>
          </cell>
        </row>
        <row r="6483">
          <cell r="F6483" t="str">
            <v>HGC-Lib-26032179</v>
          </cell>
        </row>
        <row r="6484">
          <cell r="C6484" t="str">
            <v>PSM-ZM202506190002-0021</v>
          </cell>
        </row>
        <row r="6484">
          <cell r="F6484" t="str">
            <v>HGC-Lib-26032180</v>
          </cell>
        </row>
        <row r="6485">
          <cell r="C6485" t="str">
            <v>PSM-ZM202601220002-0023</v>
          </cell>
        </row>
        <row r="6485">
          <cell r="F6485" t="str">
            <v>HGC-Lib-26035657</v>
          </cell>
        </row>
        <row r="6486">
          <cell r="C6486" t="str">
            <v>PSM-ZM202601220002-0023</v>
          </cell>
        </row>
        <row r="6486">
          <cell r="F6486" t="str">
            <v>HGC-Lib-26035658</v>
          </cell>
        </row>
        <row r="6487">
          <cell r="C6487" t="str">
            <v>PSM-ZM202601220002-0023</v>
          </cell>
        </row>
        <row r="6487">
          <cell r="F6487" t="str">
            <v>HGC-Lib-26035659</v>
          </cell>
        </row>
        <row r="6488">
          <cell r="C6488" t="str">
            <v>PSM-ZM202601220002-0023</v>
          </cell>
        </row>
        <row r="6488">
          <cell r="F6488" t="str">
            <v>HGC-Lib-26035660</v>
          </cell>
        </row>
        <row r="6489">
          <cell r="C6489" t="str">
            <v>PSM-ZM202601220002-0023</v>
          </cell>
        </row>
        <row r="6489">
          <cell r="F6489" t="str">
            <v>HGC-Lib-26035661</v>
          </cell>
        </row>
        <row r="6490">
          <cell r="C6490" t="str">
            <v>PSM-ZM202601220002-0023</v>
          </cell>
        </row>
        <row r="6490">
          <cell r="F6490" t="str">
            <v>HGC-Lib-26035662</v>
          </cell>
        </row>
        <row r="6491">
          <cell r="C6491" t="str">
            <v>HGC20250407006-0009</v>
          </cell>
        </row>
        <row r="6491">
          <cell r="F6491" t="str">
            <v>HGC-POOL-26035505</v>
          </cell>
        </row>
        <row r="6492">
          <cell r="C6492" t="str">
            <v>PSM-ZM202506230008-0037</v>
          </cell>
        </row>
        <row r="6492">
          <cell r="F6492" t="str">
            <v>HGC-POOL-26035508</v>
          </cell>
        </row>
        <row r="6493">
          <cell r="C6493" t="str">
            <v>PSM-ZM202602060006-0006</v>
          </cell>
        </row>
        <row r="6493">
          <cell r="F6493" t="str">
            <v>HGC-Lib-26035509</v>
          </cell>
        </row>
        <row r="6494">
          <cell r="C6494" t="str">
            <v>PSM-ZM202602060006-0006</v>
          </cell>
        </row>
        <row r="6494">
          <cell r="F6494" t="str">
            <v>HGC-Lib-26035510</v>
          </cell>
        </row>
        <row r="6495">
          <cell r="C6495" t="str">
            <v>PSM-ZM202602060006-0006</v>
          </cell>
        </row>
        <row r="6495">
          <cell r="F6495" t="str">
            <v>HGC-Lib-26035511</v>
          </cell>
        </row>
        <row r="6496">
          <cell r="C6496" t="str">
            <v>PSM-ZM202602060006-0006</v>
          </cell>
        </row>
        <row r="6496">
          <cell r="F6496" t="str">
            <v>HGC-Lib-26035512</v>
          </cell>
        </row>
        <row r="6497">
          <cell r="C6497" t="str">
            <v>PSM-ZM202602060006-0006</v>
          </cell>
        </row>
        <row r="6497">
          <cell r="F6497" t="str">
            <v>HGC-Lib-26035513</v>
          </cell>
        </row>
        <row r="6498">
          <cell r="C6498" t="str">
            <v>PSM-ZM202602060006-0006</v>
          </cell>
        </row>
        <row r="6498">
          <cell r="F6498" t="str">
            <v>HGC-Lib-26035514</v>
          </cell>
        </row>
        <row r="6499">
          <cell r="C6499" t="str">
            <v>PSM-ZM202602060006-0006</v>
          </cell>
        </row>
        <row r="6499">
          <cell r="F6499" t="str">
            <v>HGC-Lib-26035515</v>
          </cell>
        </row>
        <row r="6500">
          <cell r="C6500" t="str">
            <v>PSM-ZM202602060006-0006</v>
          </cell>
        </row>
        <row r="6500">
          <cell r="F6500" t="str">
            <v>HGC-Lib-26035516</v>
          </cell>
        </row>
        <row r="6501">
          <cell r="C6501" t="str">
            <v>PSM-ZM202602060006-0006</v>
          </cell>
        </row>
        <row r="6501">
          <cell r="F6501" t="str">
            <v>HGC-Lib-26035517</v>
          </cell>
        </row>
        <row r="6502">
          <cell r="C6502" t="str">
            <v>PSM-ZM202602060006-0006</v>
          </cell>
        </row>
        <row r="6502">
          <cell r="F6502" t="str">
            <v>HGC-Lib-26035518</v>
          </cell>
        </row>
        <row r="6503">
          <cell r="C6503" t="str">
            <v>PSM-ZM202602060006-0006</v>
          </cell>
        </row>
        <row r="6503">
          <cell r="F6503" t="str">
            <v>HGC-Lib-26035519</v>
          </cell>
        </row>
        <row r="6504">
          <cell r="C6504" t="str">
            <v>PSM-ZM202602060006-0006</v>
          </cell>
        </row>
        <row r="6504">
          <cell r="F6504" t="str">
            <v>HGC-Lib-26035520</v>
          </cell>
        </row>
        <row r="6505">
          <cell r="C6505" t="str">
            <v>PSM-ZM202602060006-0006</v>
          </cell>
        </row>
        <row r="6505">
          <cell r="F6505" t="str">
            <v>HGC-Lib-26035521</v>
          </cell>
        </row>
        <row r="6506">
          <cell r="C6506" t="str">
            <v>PSM-ZM202602060006-0006</v>
          </cell>
        </row>
        <row r="6506">
          <cell r="F6506" t="str">
            <v>HGC-Lib-26035522</v>
          </cell>
        </row>
        <row r="6507">
          <cell r="C6507" t="str">
            <v>PSM-ZM202602060006-0006</v>
          </cell>
        </row>
        <row r="6507">
          <cell r="F6507" t="str">
            <v>HGC-Lib-26035523</v>
          </cell>
        </row>
        <row r="6508">
          <cell r="C6508" t="str">
            <v>PSM-ZM202602060006-0006</v>
          </cell>
        </row>
        <row r="6508">
          <cell r="F6508" t="str">
            <v>HGC-Lib-26035524</v>
          </cell>
        </row>
        <row r="6509">
          <cell r="C6509" t="str">
            <v>PSM-ZM202602060006-0006</v>
          </cell>
        </row>
        <row r="6509">
          <cell r="F6509" t="str">
            <v>HGC-Lib-26035525</v>
          </cell>
        </row>
        <row r="6510">
          <cell r="C6510" t="str">
            <v>PSM-ZM202602060006-0006</v>
          </cell>
        </row>
        <row r="6510">
          <cell r="F6510" t="str">
            <v>HGC-Lib-26035526</v>
          </cell>
        </row>
        <row r="6511">
          <cell r="C6511" t="str">
            <v>PSM-ZM202602060006-0006</v>
          </cell>
        </row>
        <row r="6511">
          <cell r="F6511" t="str">
            <v>HGC-Lib-26035527</v>
          </cell>
        </row>
        <row r="6512">
          <cell r="C6512" t="str">
            <v>PSM-ZM202602060006-0006</v>
          </cell>
        </row>
        <row r="6512">
          <cell r="F6512" t="str">
            <v>HGC-Lib-26035528</v>
          </cell>
        </row>
        <row r="6513">
          <cell r="C6513" t="str">
            <v>PSM-ZM202602060006-0006</v>
          </cell>
        </row>
        <row r="6513">
          <cell r="F6513" t="str">
            <v>HGC-Lib-26035529</v>
          </cell>
        </row>
        <row r="6514">
          <cell r="C6514" t="str">
            <v>PSM-ZM202602060006-0006</v>
          </cell>
        </row>
        <row r="6514">
          <cell r="F6514" t="str">
            <v>HGC-Lib-26035530</v>
          </cell>
        </row>
        <row r="6515">
          <cell r="C6515" t="str">
            <v>PSM-ZM202602060006-0006</v>
          </cell>
        </row>
        <row r="6515">
          <cell r="F6515" t="str">
            <v>HGC-Lib-26035531</v>
          </cell>
        </row>
        <row r="6516">
          <cell r="C6516" t="str">
            <v>PSM-ZM202602060006-0006</v>
          </cell>
        </row>
        <row r="6516">
          <cell r="F6516" t="str">
            <v>HGC-Lib-26035532</v>
          </cell>
        </row>
        <row r="6517">
          <cell r="C6517" t="str">
            <v>PSM-ZM202602060006-0006</v>
          </cell>
        </row>
        <row r="6517">
          <cell r="F6517" t="str">
            <v>HGC-Lib-26035533</v>
          </cell>
        </row>
        <row r="6518">
          <cell r="C6518" t="str">
            <v>PSM-ZM202602060006-0006</v>
          </cell>
        </row>
        <row r="6518">
          <cell r="F6518" t="str">
            <v>HGC-Lib-26035534</v>
          </cell>
        </row>
        <row r="6519">
          <cell r="C6519" t="str">
            <v>PSM-ZM202602060006-0006</v>
          </cell>
        </row>
        <row r="6519">
          <cell r="F6519" t="str">
            <v>HGC-Lib-26035535</v>
          </cell>
        </row>
        <row r="6520">
          <cell r="C6520" t="str">
            <v>HGC20250415002-0048</v>
          </cell>
        </row>
        <row r="6520">
          <cell r="F6520" t="str">
            <v>HGC-Lib-26035536</v>
          </cell>
        </row>
        <row r="6521">
          <cell r="C6521" t="str">
            <v>HGC20250415002-0048</v>
          </cell>
        </row>
        <row r="6521">
          <cell r="F6521" t="str">
            <v>HGC-Lib-26035537</v>
          </cell>
        </row>
        <row r="6522">
          <cell r="C6522" t="str">
            <v>HGC20250415002-0048</v>
          </cell>
        </row>
        <row r="6522">
          <cell r="F6522" t="str">
            <v>HGC-Lib-26035538</v>
          </cell>
        </row>
        <row r="6523">
          <cell r="C6523" t="str">
            <v>PSM-ZM202507290002-0032</v>
          </cell>
        </row>
        <row r="6523">
          <cell r="F6523" t="str">
            <v>HGC-POOL-26035554</v>
          </cell>
        </row>
        <row r="6524">
          <cell r="C6524" t="str">
            <v>HGC20250411012-0020</v>
          </cell>
        </row>
        <row r="6524">
          <cell r="F6524" t="str">
            <v>HGC-Lib-26035569</v>
          </cell>
        </row>
        <row r="6525">
          <cell r="C6525" t="str">
            <v>HGC20250411012-0020</v>
          </cell>
        </row>
        <row r="6525">
          <cell r="F6525" t="str">
            <v>HGC-Lib-26035570</v>
          </cell>
        </row>
        <row r="6526">
          <cell r="C6526" t="str">
            <v>PSM-ZM202508210001-0032</v>
          </cell>
        </row>
        <row r="6526">
          <cell r="F6526" t="str">
            <v>HGC-Lib-26035571</v>
          </cell>
        </row>
        <row r="6527">
          <cell r="C6527" t="str">
            <v>PSM-ZM202508210001-0032</v>
          </cell>
        </row>
        <row r="6527">
          <cell r="F6527" t="str">
            <v>HGC-Lib-26035572</v>
          </cell>
        </row>
        <row r="6528">
          <cell r="C6528" t="str">
            <v>PSM-ZM202508210001-0032</v>
          </cell>
        </row>
        <row r="6528">
          <cell r="F6528" t="str">
            <v>HGC-Lib-26035573</v>
          </cell>
        </row>
        <row r="6529">
          <cell r="C6529" t="str">
            <v>PSM-ZM202508210001-0032</v>
          </cell>
        </row>
        <row r="6529">
          <cell r="F6529" t="str">
            <v>HGC-Lib-26035574</v>
          </cell>
        </row>
        <row r="6530">
          <cell r="C6530" t="str">
            <v>PSM-ZM202508210001-0032</v>
          </cell>
        </row>
        <row r="6530">
          <cell r="F6530" t="str">
            <v>HGC-Lib-26035575</v>
          </cell>
        </row>
        <row r="6531">
          <cell r="C6531" t="str">
            <v>PSM-ZM202508210001-0032</v>
          </cell>
        </row>
        <row r="6531">
          <cell r="F6531" t="str">
            <v>HGC-Lib-26035576</v>
          </cell>
        </row>
        <row r="6532">
          <cell r="C6532" t="str">
            <v>PSM-ZM202508210001-0032</v>
          </cell>
        </row>
        <row r="6532">
          <cell r="F6532" t="str">
            <v>HGC-Lib-26035577</v>
          </cell>
        </row>
        <row r="6533">
          <cell r="C6533" t="str">
            <v>PSM-ZM202508210001-0032</v>
          </cell>
        </row>
        <row r="6533">
          <cell r="F6533" t="str">
            <v>HGC-Lib-26035578</v>
          </cell>
        </row>
        <row r="6534">
          <cell r="C6534" t="str">
            <v>PSM-ZM202508210001-0032</v>
          </cell>
        </row>
        <row r="6534">
          <cell r="F6534" t="str">
            <v>HGC-Lib-26035579</v>
          </cell>
        </row>
        <row r="6535">
          <cell r="C6535" t="str">
            <v>PSM-ZM202508210001-0032</v>
          </cell>
        </row>
        <row r="6535">
          <cell r="F6535" t="str">
            <v>HGC-Lib-26035580</v>
          </cell>
        </row>
        <row r="6536">
          <cell r="C6536" t="str">
            <v>PSM-ZM202508210001-0032</v>
          </cell>
        </row>
        <row r="6536">
          <cell r="F6536" t="str">
            <v>HGC-Lib-26035581</v>
          </cell>
        </row>
        <row r="6537">
          <cell r="C6537" t="str">
            <v>PSM-ZM202508210001-0032</v>
          </cell>
        </row>
        <row r="6537">
          <cell r="F6537" t="str">
            <v>HGC-Lib-26035582</v>
          </cell>
        </row>
        <row r="6538">
          <cell r="C6538" t="str">
            <v>PSM-ZM202511190017-0009</v>
          </cell>
        </row>
        <row r="6538">
          <cell r="F6538" t="str">
            <v>HGC-Lib-26035595</v>
          </cell>
        </row>
        <row r="6539">
          <cell r="C6539" t="str">
            <v>PSM-ZM202511190017-0009</v>
          </cell>
        </row>
        <row r="6539">
          <cell r="F6539" t="str">
            <v>HGC-Lib-26035596</v>
          </cell>
        </row>
        <row r="6540">
          <cell r="C6540" t="str">
            <v>PSM-ZM202511190017-0009</v>
          </cell>
        </row>
        <row r="6540">
          <cell r="F6540" t="str">
            <v>HGC-Lib-26035597</v>
          </cell>
        </row>
        <row r="6541">
          <cell r="C6541" t="str">
            <v>PSM-ZM202511190017-0009</v>
          </cell>
        </row>
        <row r="6541">
          <cell r="F6541" t="str">
            <v>HGC-Lib-26035598</v>
          </cell>
        </row>
        <row r="6542">
          <cell r="C6542" t="str">
            <v>PSM-ZM202511190017-0009</v>
          </cell>
        </row>
        <row r="6542">
          <cell r="F6542" t="str">
            <v>HGC-Lib-26035599</v>
          </cell>
        </row>
        <row r="6543">
          <cell r="C6543" t="str">
            <v>PSM-ZM202511190017-0009</v>
          </cell>
        </row>
        <row r="6543">
          <cell r="F6543" t="str">
            <v>HGC-Lib-26035600</v>
          </cell>
        </row>
        <row r="6544">
          <cell r="C6544" t="str">
            <v>PSM-ZM202511190017-0009</v>
          </cell>
        </row>
        <row r="6544">
          <cell r="F6544" t="str">
            <v>HGC-Lib-26035601</v>
          </cell>
        </row>
        <row r="6545">
          <cell r="C6545" t="str">
            <v>PSM-ZM202511190017-0009</v>
          </cell>
        </row>
        <row r="6545">
          <cell r="F6545" t="str">
            <v>HGC-Lib-26035602</v>
          </cell>
        </row>
        <row r="6546">
          <cell r="C6546" t="str">
            <v>PSM-ZM202511190017-0009</v>
          </cell>
        </row>
        <row r="6546">
          <cell r="F6546" t="str">
            <v>HGC-Lib-26035603</v>
          </cell>
        </row>
        <row r="6547">
          <cell r="C6547" t="str">
            <v>PSM-ZM202511190017-0009</v>
          </cell>
        </row>
        <row r="6547">
          <cell r="F6547" t="str">
            <v>HGC-Lib-26035604</v>
          </cell>
        </row>
        <row r="6548">
          <cell r="C6548" t="str">
            <v>PSM-ZM202511190017-0009</v>
          </cell>
        </row>
        <row r="6548">
          <cell r="F6548" t="str">
            <v>HGC-Lib-26035605</v>
          </cell>
        </row>
        <row r="6549">
          <cell r="C6549" t="str">
            <v>PSM-ZM202511190017-0009</v>
          </cell>
        </row>
        <row r="6549">
          <cell r="F6549" t="str">
            <v>HGC-Lib-26035606</v>
          </cell>
        </row>
        <row r="6550">
          <cell r="C6550" t="str">
            <v>PSM-ZM202511190017-0009</v>
          </cell>
        </row>
        <row r="6550">
          <cell r="F6550" t="str">
            <v>HGC-Lib-26035607</v>
          </cell>
        </row>
        <row r="6551">
          <cell r="C6551" t="str">
            <v>PSM-ZM202511190017-0009</v>
          </cell>
        </row>
        <row r="6551">
          <cell r="F6551" t="str">
            <v>HGC-Lib-26035608</v>
          </cell>
        </row>
        <row r="6552">
          <cell r="C6552" t="str">
            <v>PSM-ZM202511190017-0009</v>
          </cell>
        </row>
        <row r="6552">
          <cell r="F6552" t="str">
            <v>HGC-Lib-26035609</v>
          </cell>
        </row>
        <row r="6553">
          <cell r="C6553" t="str">
            <v>PSM-ZM202511190017-0009</v>
          </cell>
        </row>
        <row r="6553">
          <cell r="F6553" t="str">
            <v>HGC-Lib-26035610</v>
          </cell>
        </row>
        <row r="6554">
          <cell r="C6554" t="str">
            <v>PSM-ZM202508080002-0021</v>
          </cell>
        </row>
        <row r="6554">
          <cell r="F6554" t="str">
            <v>HGC-Lib-26035611</v>
          </cell>
        </row>
        <row r="6555">
          <cell r="C6555" t="str">
            <v>PSM-ZM202508080002-0021</v>
          </cell>
        </row>
        <row r="6555">
          <cell r="F6555" t="str">
            <v>HGC-Lib-26035612</v>
          </cell>
        </row>
        <row r="6556">
          <cell r="C6556" t="str">
            <v>PSM-ZM202508080002-0021</v>
          </cell>
        </row>
        <row r="6556">
          <cell r="F6556" t="str">
            <v>HGC-Lib-26035613</v>
          </cell>
        </row>
        <row r="6557">
          <cell r="C6557" t="str">
            <v>PSM-ZM202508080002-0021</v>
          </cell>
        </row>
        <row r="6557">
          <cell r="F6557" t="str">
            <v>HGC-Lib-26035614</v>
          </cell>
        </row>
        <row r="6558">
          <cell r="C6558" t="str">
            <v>PSM-ZM202508080002-0021</v>
          </cell>
        </row>
        <row r="6558">
          <cell r="F6558" t="str">
            <v>HGC-Lib-26035615</v>
          </cell>
        </row>
        <row r="6559">
          <cell r="C6559" t="str">
            <v>PSM-ZM202508080002-0021</v>
          </cell>
        </row>
        <row r="6559">
          <cell r="F6559" t="str">
            <v>HGC-Lib-26035616</v>
          </cell>
        </row>
        <row r="6560">
          <cell r="C6560" t="str">
            <v>PSM-ZM202508080002-0021</v>
          </cell>
        </row>
        <row r="6560">
          <cell r="F6560" t="str">
            <v>HGC-Lib-26035617</v>
          </cell>
        </row>
        <row r="6561">
          <cell r="C6561" t="str">
            <v>PSM-ZM202508080002-0021</v>
          </cell>
        </row>
        <row r="6561">
          <cell r="F6561" t="str">
            <v>HGC-Lib-26035618</v>
          </cell>
        </row>
        <row r="6562">
          <cell r="C6562" t="str">
            <v>PSM-ZM202508080002-0021</v>
          </cell>
        </row>
        <row r="6562">
          <cell r="F6562" t="str">
            <v>HGC-Lib-26035619</v>
          </cell>
        </row>
        <row r="6563">
          <cell r="C6563" t="str">
            <v>PSM-ZM202508080002-0021</v>
          </cell>
        </row>
        <row r="6563">
          <cell r="F6563" t="str">
            <v>HGC-Lib-26035620</v>
          </cell>
        </row>
        <row r="6564">
          <cell r="C6564" t="str">
            <v>PSM-ZM202508080002-0021</v>
          </cell>
        </row>
        <row r="6564">
          <cell r="F6564" t="str">
            <v>HGC-Lib-26035621</v>
          </cell>
        </row>
        <row r="6565">
          <cell r="C6565" t="str">
            <v>PSM-ZM202508080002-0021</v>
          </cell>
        </row>
        <row r="6565">
          <cell r="F6565" t="str">
            <v>HGC-Lib-26035622</v>
          </cell>
        </row>
        <row r="6566">
          <cell r="C6566" t="str">
            <v>PSM-ZM202508080002-0021</v>
          </cell>
        </row>
        <row r="6566">
          <cell r="F6566" t="str">
            <v>HGC-Lib-26035623</v>
          </cell>
        </row>
        <row r="6567">
          <cell r="C6567" t="str">
            <v>PSM-ZM202508080002-0021</v>
          </cell>
        </row>
        <row r="6567">
          <cell r="F6567" t="str">
            <v>HGC-Lib-26035624</v>
          </cell>
        </row>
        <row r="6568">
          <cell r="C6568" t="str">
            <v>PSM-ZM202508080002-0021</v>
          </cell>
        </row>
        <row r="6568">
          <cell r="F6568" t="str">
            <v>HGC-Lib-26035625</v>
          </cell>
        </row>
        <row r="6569">
          <cell r="C6569" t="str">
            <v>PSM-ZM202508080002-0021</v>
          </cell>
        </row>
        <row r="6569">
          <cell r="F6569" t="str">
            <v>HGC-Lib-26035626</v>
          </cell>
        </row>
        <row r="6570">
          <cell r="C6570" t="str">
            <v>PSM-ZM202506270005-0014</v>
          </cell>
        </row>
        <row r="6570">
          <cell r="F6570" t="str">
            <v>HGC-Lib-26035627</v>
          </cell>
        </row>
        <row r="6571">
          <cell r="C6571" t="str">
            <v>PSM-ZM202506270005-0014</v>
          </cell>
        </row>
        <row r="6571">
          <cell r="F6571" t="str">
            <v>HGC-Lib-26035628</v>
          </cell>
        </row>
        <row r="6572">
          <cell r="C6572" t="str">
            <v>PSM-ZM202506270005-0014</v>
          </cell>
        </row>
        <row r="6572">
          <cell r="F6572" t="str">
            <v>HGC-Lib-26035629</v>
          </cell>
        </row>
        <row r="6573">
          <cell r="C6573" t="str">
            <v>PSM-ZM202506270005-0014</v>
          </cell>
        </row>
        <row r="6573">
          <cell r="F6573" t="str">
            <v>HGC-Lib-26035630</v>
          </cell>
        </row>
        <row r="6574">
          <cell r="C6574" t="str">
            <v>PSM-ZM202506270005-0013</v>
          </cell>
        </row>
        <row r="6574">
          <cell r="F6574" t="str">
            <v>HGC-Lib-26035631</v>
          </cell>
        </row>
        <row r="6575">
          <cell r="C6575" t="str">
            <v>PSM-ZM202506270005-0013</v>
          </cell>
        </row>
        <row r="6575">
          <cell r="F6575" t="str">
            <v>HGC-Lib-26035632</v>
          </cell>
        </row>
        <row r="6576">
          <cell r="C6576" t="str">
            <v>PSM-ZM202506270005-0013</v>
          </cell>
        </row>
        <row r="6576">
          <cell r="F6576" t="str">
            <v>HGC-Lib-26035633</v>
          </cell>
        </row>
        <row r="6577">
          <cell r="C6577" t="str">
            <v>PSM-ZM202506270005-0013</v>
          </cell>
        </row>
        <row r="6577">
          <cell r="F6577" t="str">
            <v>HGC-Lib-26035634</v>
          </cell>
        </row>
        <row r="6578">
          <cell r="C6578" t="str">
            <v>HGC20241226003-0045</v>
          </cell>
        </row>
        <row r="6578">
          <cell r="F6578" t="str">
            <v>HGC-Lib-26035663</v>
          </cell>
        </row>
        <row r="6579">
          <cell r="C6579" t="str">
            <v>PSM-ZM202601200004-0006</v>
          </cell>
        </row>
        <row r="6579">
          <cell r="F6579" t="str">
            <v>HGC-Lib-26035664</v>
          </cell>
        </row>
        <row r="6580">
          <cell r="C6580" t="str">
            <v>PSM-ZM202601200004-0006</v>
          </cell>
        </row>
        <row r="6580">
          <cell r="F6580" t="str">
            <v>HGC-Lib-26035665</v>
          </cell>
        </row>
        <row r="6581">
          <cell r="C6581" t="str">
            <v>PSM-ZM202601200004-0006</v>
          </cell>
        </row>
        <row r="6581">
          <cell r="F6581" t="str">
            <v>HGC-Lib-26035666</v>
          </cell>
        </row>
        <row r="6582">
          <cell r="C6582" t="str">
            <v>PSM-ZM202601200004-0006</v>
          </cell>
        </row>
        <row r="6582">
          <cell r="F6582" t="str">
            <v>HGC-Lib-26035667</v>
          </cell>
        </row>
        <row r="6583">
          <cell r="C6583" t="str">
            <v>PSM-ZM202601200004-0006</v>
          </cell>
        </row>
        <row r="6583">
          <cell r="F6583" t="str">
            <v>HGC-Lib-26035668</v>
          </cell>
        </row>
        <row r="6584">
          <cell r="C6584" t="str">
            <v>PSM-ZM202601200004-0006</v>
          </cell>
        </row>
        <row r="6584">
          <cell r="F6584" t="str">
            <v>HGC-Lib-26035669</v>
          </cell>
        </row>
        <row r="6585">
          <cell r="C6585" t="str">
            <v>PSM-ZM202601200004-0006</v>
          </cell>
        </row>
        <row r="6585">
          <cell r="F6585" t="str">
            <v>HGC-Lib-26035670</v>
          </cell>
        </row>
        <row r="6586">
          <cell r="C6586" t="str">
            <v>PSM-ZM202601200004-0006</v>
          </cell>
        </row>
        <row r="6586">
          <cell r="F6586" t="str">
            <v>HGC-Lib-26035671</v>
          </cell>
        </row>
        <row r="6587">
          <cell r="C6587" t="str">
            <v>PSM-ZM202601200004-0006</v>
          </cell>
        </row>
        <row r="6587">
          <cell r="F6587" t="str">
            <v>HGC-Lib-26035672</v>
          </cell>
        </row>
        <row r="6588">
          <cell r="C6588" t="str">
            <v>PSM-ZM202601200004-0006</v>
          </cell>
        </row>
        <row r="6588">
          <cell r="F6588" t="str">
            <v>HGC-Lib-26035673</v>
          </cell>
        </row>
        <row r="6589">
          <cell r="C6589" t="str">
            <v>PSM-ZM202601200004-0006</v>
          </cell>
        </row>
        <row r="6589">
          <cell r="F6589" t="str">
            <v>HGC-Lib-26035674</v>
          </cell>
        </row>
        <row r="6590">
          <cell r="C6590" t="str">
            <v>PSM-ZM202601200004-0006</v>
          </cell>
        </row>
        <row r="6590">
          <cell r="F6590" t="str">
            <v>HGC-Lib-26035675</v>
          </cell>
        </row>
        <row r="6591">
          <cell r="C6591" t="str">
            <v>PSM-ZM202601200004-0006</v>
          </cell>
        </row>
        <row r="6591">
          <cell r="F6591" t="str">
            <v>HGC-Lib-26035676</v>
          </cell>
        </row>
        <row r="6592">
          <cell r="C6592" t="str">
            <v>PSM-ZM202601200004-0006</v>
          </cell>
        </row>
        <row r="6592">
          <cell r="F6592" t="str">
            <v>HGC-Lib-26035677</v>
          </cell>
        </row>
        <row r="6593">
          <cell r="C6593" t="str">
            <v>PSM-ZM202601200004-0006</v>
          </cell>
        </row>
        <row r="6593">
          <cell r="F6593" t="str">
            <v>HGC-Lib-26035678</v>
          </cell>
        </row>
        <row r="6594">
          <cell r="C6594" t="str">
            <v>PSM-ZM202601210011-0064</v>
          </cell>
        </row>
        <row r="6594">
          <cell r="F6594" t="str">
            <v>HGC-Lib-26035679</v>
          </cell>
        </row>
        <row r="6595">
          <cell r="C6595" t="str">
            <v>PSM-ZM202601210011-0064</v>
          </cell>
        </row>
        <row r="6595">
          <cell r="F6595" t="str">
            <v>HGC-Lib-26035680</v>
          </cell>
        </row>
        <row r="6596">
          <cell r="C6596" t="str">
            <v>PSM-ZM202601210011-0064</v>
          </cell>
        </row>
        <row r="6596">
          <cell r="F6596" t="str">
            <v>HGC-Lib-26035681</v>
          </cell>
        </row>
        <row r="6597">
          <cell r="C6597" t="str">
            <v>PSM-ZM202601210011-0064</v>
          </cell>
        </row>
        <row r="6597">
          <cell r="F6597" t="str">
            <v>HGC-Lib-26035682</v>
          </cell>
        </row>
        <row r="6598">
          <cell r="C6598" t="str">
            <v>PSM-ZM202601210011-0064</v>
          </cell>
        </row>
        <row r="6598">
          <cell r="F6598" t="str">
            <v>HGC-Lib-26035683</v>
          </cell>
        </row>
        <row r="6599">
          <cell r="C6599" t="str">
            <v>PSM-ZM202601210011-0064</v>
          </cell>
        </row>
        <row r="6599">
          <cell r="F6599" t="str">
            <v>HGC-Lib-26035684</v>
          </cell>
        </row>
        <row r="6600">
          <cell r="C6600" t="str">
            <v>PSM-ZM202601210011-0064</v>
          </cell>
        </row>
        <row r="6600">
          <cell r="F6600" t="str">
            <v>HGC-Lib-26035685</v>
          </cell>
        </row>
        <row r="6601">
          <cell r="C6601" t="str">
            <v>PSM-ZM202601210011-0064</v>
          </cell>
        </row>
        <row r="6601">
          <cell r="F6601" t="str">
            <v>HGC-Lib-26035686</v>
          </cell>
        </row>
        <row r="6602">
          <cell r="C6602" t="str">
            <v>PSM-ZM202601210011-0064</v>
          </cell>
        </row>
        <row r="6602">
          <cell r="F6602" t="str">
            <v>HGC-Lib-26035687</v>
          </cell>
        </row>
        <row r="6603">
          <cell r="C6603" t="str">
            <v>PSM-ZM202601210011-0064</v>
          </cell>
        </row>
        <row r="6603">
          <cell r="F6603" t="str">
            <v>HGC-Lib-26035688</v>
          </cell>
        </row>
        <row r="6604">
          <cell r="C6604" t="str">
            <v>PSM-ZM202601210011-0064</v>
          </cell>
        </row>
        <row r="6604">
          <cell r="F6604" t="str">
            <v>HGC-Lib-26035689</v>
          </cell>
        </row>
        <row r="6605">
          <cell r="C6605" t="str">
            <v>PSM-ZM202601210011-0064</v>
          </cell>
        </row>
        <row r="6605">
          <cell r="F6605" t="str">
            <v>HGC-Lib-26035690</v>
          </cell>
        </row>
        <row r="6606">
          <cell r="C6606" t="str">
            <v>PSM-ZM202601210011-0064</v>
          </cell>
        </row>
        <row r="6606">
          <cell r="F6606" t="str">
            <v>HGC-Lib-26035691</v>
          </cell>
        </row>
        <row r="6607">
          <cell r="C6607" t="str">
            <v>PSM-ZM202601210011-0064</v>
          </cell>
        </row>
        <row r="6607">
          <cell r="F6607" t="str">
            <v>HGC-Lib-26035692</v>
          </cell>
        </row>
        <row r="6608">
          <cell r="C6608" t="str">
            <v>PSM-ZM202601210011-0064</v>
          </cell>
        </row>
        <row r="6608">
          <cell r="F6608" t="str">
            <v>HGC-Lib-26035693</v>
          </cell>
        </row>
        <row r="6609">
          <cell r="C6609" t="str">
            <v>PSM-ZM202601210011-0064</v>
          </cell>
        </row>
        <row r="6609">
          <cell r="F6609" t="str">
            <v>HGC-Lib-26035694</v>
          </cell>
        </row>
        <row r="6610">
          <cell r="C6610" t="str">
            <v>PSM-ZM202601210011-0064</v>
          </cell>
        </row>
        <row r="6610">
          <cell r="F6610" t="str">
            <v>HGC-Lib-26035695</v>
          </cell>
        </row>
        <row r="6611">
          <cell r="C6611" t="str">
            <v>PSM-ZM202601210011-0064</v>
          </cell>
        </row>
        <row r="6611">
          <cell r="F6611" t="str">
            <v>HGC-Lib-26035696</v>
          </cell>
        </row>
        <row r="6612">
          <cell r="C6612" t="str">
            <v>PSM-ZM202601210011-0064</v>
          </cell>
        </row>
        <row r="6612">
          <cell r="F6612" t="str">
            <v>HGC-Lib-26035697</v>
          </cell>
        </row>
        <row r="6613">
          <cell r="C6613" t="str">
            <v>PSM-ZM202601210011-0064</v>
          </cell>
        </row>
        <row r="6613">
          <cell r="F6613" t="str">
            <v>HGC-Lib-26035698</v>
          </cell>
        </row>
        <row r="6614">
          <cell r="C6614" t="str">
            <v>PSM-ZM202601210011-0064</v>
          </cell>
        </row>
        <row r="6614">
          <cell r="F6614" t="str">
            <v>HGC-Lib-26035699</v>
          </cell>
        </row>
        <row r="6615">
          <cell r="C6615" t="str">
            <v>PSM-ZM202601210011-0064</v>
          </cell>
        </row>
        <row r="6615">
          <cell r="F6615" t="str">
            <v>HGC-Lib-26035700</v>
          </cell>
        </row>
        <row r="6616">
          <cell r="C6616" t="str">
            <v>PSM-ZM202601210011-0064</v>
          </cell>
        </row>
        <row r="6616">
          <cell r="F6616" t="str">
            <v>HGC-Lib-26035701</v>
          </cell>
        </row>
        <row r="6617">
          <cell r="C6617" t="str">
            <v>PSM-ZM202601210011-0064</v>
          </cell>
        </row>
        <row r="6617">
          <cell r="F6617" t="str">
            <v>HGC-Lib-26035702</v>
          </cell>
        </row>
        <row r="6618">
          <cell r="C6618" t="str">
            <v>PSM-ZM202601210011-0064</v>
          </cell>
        </row>
        <row r="6618">
          <cell r="F6618" t="str">
            <v>HGC-Lib-26035703</v>
          </cell>
        </row>
        <row r="6619">
          <cell r="C6619" t="str">
            <v>PSM-ZM202601210011-0064</v>
          </cell>
        </row>
        <row r="6619">
          <cell r="F6619" t="str">
            <v>HGC-Lib-26035704</v>
          </cell>
        </row>
        <row r="6620">
          <cell r="C6620" t="str">
            <v>PSM-ZM202601210011-0064</v>
          </cell>
        </row>
        <row r="6620">
          <cell r="F6620" t="str">
            <v>HGC-Lib-26035705</v>
          </cell>
        </row>
        <row r="6621">
          <cell r="C6621" t="str">
            <v>PSM-ZM202601210011-0064</v>
          </cell>
        </row>
        <row r="6621">
          <cell r="F6621" t="str">
            <v>HGC-Lib-26035706</v>
          </cell>
        </row>
        <row r="6622">
          <cell r="C6622" t="str">
            <v>PSM-ZM202601210011-0064</v>
          </cell>
        </row>
        <row r="6622">
          <cell r="F6622" t="str">
            <v>HGC-Lib-26035707</v>
          </cell>
        </row>
        <row r="6623">
          <cell r="C6623" t="str">
            <v>PSM-ZM202601210011-0064</v>
          </cell>
        </row>
        <row r="6623">
          <cell r="F6623" t="str">
            <v>HGC-Lib-26035708</v>
          </cell>
        </row>
        <row r="6624">
          <cell r="C6624" t="str">
            <v>PSM-ZM202601210011-0064</v>
          </cell>
        </row>
        <row r="6624">
          <cell r="F6624" t="str">
            <v>HGC-Lib-26035709</v>
          </cell>
        </row>
        <row r="6625">
          <cell r="C6625" t="str">
            <v>PSM-ZM202601210011-0064</v>
          </cell>
        </row>
        <row r="6625">
          <cell r="F6625" t="str">
            <v>HGC-Lib-26035710</v>
          </cell>
        </row>
        <row r="6626">
          <cell r="C6626" t="str">
            <v>PSM-ZM202601210011-0064</v>
          </cell>
        </row>
        <row r="6626">
          <cell r="F6626" t="str">
            <v>HGC-Lib-26035711</v>
          </cell>
        </row>
        <row r="6627">
          <cell r="C6627" t="str">
            <v>PSM-ZM202601210011-0065</v>
          </cell>
        </row>
        <row r="6627">
          <cell r="F6627" t="str">
            <v>HGC-Lib-26035712</v>
          </cell>
        </row>
        <row r="6628">
          <cell r="C6628" t="str">
            <v>PSM-ZM202601210011-0065</v>
          </cell>
        </row>
        <row r="6628">
          <cell r="F6628" t="str">
            <v>HGC-Lib-26035713</v>
          </cell>
        </row>
        <row r="6629">
          <cell r="C6629" t="str">
            <v>PSM-ZM202601210011-0065</v>
          </cell>
        </row>
        <row r="6629">
          <cell r="F6629" t="str">
            <v>HGC-Lib-26035714</v>
          </cell>
        </row>
        <row r="6630">
          <cell r="C6630" t="str">
            <v>PSM-ZM202601210011-0065</v>
          </cell>
        </row>
        <row r="6630">
          <cell r="F6630" t="str">
            <v>HGC-Lib-26035715</v>
          </cell>
        </row>
        <row r="6631">
          <cell r="C6631" t="str">
            <v>PSM-ZM202601210011-0065</v>
          </cell>
        </row>
        <row r="6631">
          <cell r="F6631" t="str">
            <v>HGC-Lib-26035716</v>
          </cell>
        </row>
        <row r="6632">
          <cell r="C6632" t="str">
            <v>PSM-ZM202601210011-0065</v>
          </cell>
        </row>
        <row r="6632">
          <cell r="F6632" t="str">
            <v>HGC-Lib-26035717</v>
          </cell>
        </row>
        <row r="6633">
          <cell r="C6633" t="str">
            <v>PSM-ZM202601210011-0065</v>
          </cell>
        </row>
        <row r="6633">
          <cell r="F6633" t="str">
            <v>HGC-Lib-26035718</v>
          </cell>
        </row>
        <row r="6634">
          <cell r="C6634" t="str">
            <v>PSM-ZM202601210011-0065</v>
          </cell>
        </row>
        <row r="6634">
          <cell r="F6634" t="str">
            <v>HGC-Lib-26035719</v>
          </cell>
        </row>
        <row r="6635">
          <cell r="C6635" t="str">
            <v>PSM-ZM202601210011-0065</v>
          </cell>
        </row>
        <row r="6635">
          <cell r="F6635" t="str">
            <v>HGC-Lib-26035720</v>
          </cell>
        </row>
        <row r="6636">
          <cell r="C6636" t="str">
            <v>PSM-ZM202601210011-0065</v>
          </cell>
        </row>
        <row r="6636">
          <cell r="F6636" t="str">
            <v>HGC-Lib-26035721</v>
          </cell>
        </row>
        <row r="6637">
          <cell r="C6637" t="str">
            <v>PSM-ZM202601210011-0065</v>
          </cell>
        </row>
        <row r="6637">
          <cell r="F6637" t="str">
            <v>HGC-Lib-26035722</v>
          </cell>
        </row>
        <row r="6638">
          <cell r="C6638" t="str">
            <v>PSM-ZM202601210011-0066</v>
          </cell>
        </row>
        <row r="6638">
          <cell r="F6638" t="str">
            <v>HGC-Lib-26035723</v>
          </cell>
        </row>
        <row r="6639">
          <cell r="C6639" t="str">
            <v>PSM-ZM202601210011-0066</v>
          </cell>
        </row>
        <row r="6639">
          <cell r="F6639" t="str">
            <v>HGC-Lib-26035724</v>
          </cell>
        </row>
        <row r="6640">
          <cell r="C6640" t="str">
            <v>PSM-ZM202601210011-0066</v>
          </cell>
        </row>
        <row r="6640">
          <cell r="F6640" t="str">
            <v>HGC-Lib-26035725</v>
          </cell>
        </row>
        <row r="6641">
          <cell r="C6641" t="str">
            <v>PSM-ZM202601210011-0066</v>
          </cell>
        </row>
        <row r="6641">
          <cell r="F6641" t="str">
            <v>HGC-Lib-26035726</v>
          </cell>
        </row>
        <row r="6642">
          <cell r="C6642" t="str">
            <v>PSM-ZM202601210011-0066</v>
          </cell>
        </row>
        <row r="6642">
          <cell r="F6642" t="str">
            <v>HGC-Lib-26035727</v>
          </cell>
        </row>
        <row r="6643">
          <cell r="C6643" t="str">
            <v>PSM-ZM202601210011-0066</v>
          </cell>
        </row>
        <row r="6643">
          <cell r="F6643" t="str">
            <v>HGC-Lib-26035728</v>
          </cell>
        </row>
        <row r="6644">
          <cell r="C6644" t="str">
            <v>PSM-ZM202601210011-0066</v>
          </cell>
        </row>
        <row r="6644">
          <cell r="F6644" t="str">
            <v>HGC-Lib-26035729</v>
          </cell>
        </row>
        <row r="6645">
          <cell r="C6645" t="str">
            <v>PSM-ZM202601210011-0066</v>
          </cell>
        </row>
        <row r="6645">
          <cell r="F6645" t="str">
            <v>HGC-Lib-26035730</v>
          </cell>
        </row>
        <row r="6646">
          <cell r="C6646" t="str">
            <v>PSM-ZM202601210011-0066</v>
          </cell>
        </row>
        <row r="6646">
          <cell r="F6646" t="str">
            <v>HGC-Lib-26035731</v>
          </cell>
        </row>
        <row r="6647">
          <cell r="C6647" t="str">
            <v>PSM-ZM202601210011-0066</v>
          </cell>
        </row>
        <row r="6647">
          <cell r="F6647" t="str">
            <v>HGC-Lib-26035732</v>
          </cell>
        </row>
        <row r="6648">
          <cell r="C6648" t="str">
            <v>PSM-ZM202601210011-0066</v>
          </cell>
        </row>
        <row r="6648">
          <cell r="F6648" t="str">
            <v>HGC-Lib-26035733</v>
          </cell>
        </row>
        <row r="6649">
          <cell r="C6649" t="str">
            <v>PSM-ZM202601210011-0066</v>
          </cell>
        </row>
        <row r="6649">
          <cell r="F6649" t="str">
            <v>HGC-Lib-26035734</v>
          </cell>
        </row>
        <row r="6650">
          <cell r="C6650" t="str">
            <v>PSM-ZM202601210011-0066</v>
          </cell>
        </row>
        <row r="6650">
          <cell r="F6650" t="str">
            <v>HGC-Lib-26035735</v>
          </cell>
        </row>
        <row r="6651">
          <cell r="C6651" t="str">
            <v>PSM-ZM202601210011-0066</v>
          </cell>
        </row>
        <row r="6651">
          <cell r="F6651" t="str">
            <v>HGC-Lib-26035736</v>
          </cell>
        </row>
        <row r="6652">
          <cell r="C6652" t="str">
            <v>PSM-ZM202601210011-0066</v>
          </cell>
        </row>
        <row r="6652">
          <cell r="F6652" t="str">
            <v>HGC-Lib-26035737</v>
          </cell>
        </row>
        <row r="6653">
          <cell r="C6653" t="str">
            <v>PSM-ZM202601210011-0066</v>
          </cell>
        </row>
        <row r="6653">
          <cell r="F6653" t="str">
            <v>HGC-Lib-26035738</v>
          </cell>
        </row>
        <row r="6654">
          <cell r="C6654" t="str">
            <v>PSM-ZM202601210011-0066</v>
          </cell>
        </row>
        <row r="6654">
          <cell r="F6654" t="str">
            <v>HGC-Lib-26035739</v>
          </cell>
        </row>
        <row r="6655">
          <cell r="C6655" t="str">
            <v>PSM-ZM202601210011-0066</v>
          </cell>
        </row>
        <row r="6655">
          <cell r="F6655" t="str">
            <v>HGC-Lib-26035740</v>
          </cell>
        </row>
        <row r="6656">
          <cell r="C6656" t="str">
            <v>PSM-ZM202601210011-0066</v>
          </cell>
        </row>
        <row r="6656">
          <cell r="F6656" t="str">
            <v>HGC-Lib-26035741</v>
          </cell>
        </row>
        <row r="6657">
          <cell r="C6657" t="str">
            <v>PSM-ZM202601210011-0066</v>
          </cell>
        </row>
        <row r="6657">
          <cell r="F6657" t="str">
            <v>HGC-Lib-26035742</v>
          </cell>
        </row>
        <row r="6658">
          <cell r="C6658" t="str">
            <v>PSM-ZM202601210011-0066</v>
          </cell>
        </row>
        <row r="6658">
          <cell r="F6658" t="str">
            <v>HGC-Lib-26035743</v>
          </cell>
        </row>
        <row r="6659">
          <cell r="C6659" t="str">
            <v>PSM-ZM202601210011-0066</v>
          </cell>
        </row>
        <row r="6659">
          <cell r="F6659" t="str">
            <v>HGC-Lib-26035744</v>
          </cell>
        </row>
        <row r="6660">
          <cell r="C6660" t="str">
            <v>PSM-ZM202601210011-0066</v>
          </cell>
        </row>
        <row r="6660">
          <cell r="F6660" t="str">
            <v>HGC-Lib-26035745</v>
          </cell>
        </row>
        <row r="6661">
          <cell r="C6661" t="str">
            <v>PSM-ZM202601210011-0066</v>
          </cell>
        </row>
        <row r="6661">
          <cell r="F6661" t="str">
            <v>HGC-Lib-26035746</v>
          </cell>
        </row>
        <row r="6662">
          <cell r="C6662" t="str">
            <v>PSM-ZM202601210011-0066</v>
          </cell>
        </row>
        <row r="6662">
          <cell r="F6662" t="str">
            <v>HGC-Lib-26035747</v>
          </cell>
        </row>
        <row r="6663">
          <cell r="C6663" t="str">
            <v>PSM-ZM202601210011-0066</v>
          </cell>
        </row>
        <row r="6663">
          <cell r="F6663" t="str">
            <v>HGC-Lib-26035748</v>
          </cell>
        </row>
        <row r="6664">
          <cell r="C6664" t="str">
            <v>PSM-ZM202601210011-0066</v>
          </cell>
        </row>
        <row r="6664">
          <cell r="F6664" t="str">
            <v>HGC-Lib-26035749</v>
          </cell>
        </row>
        <row r="6665">
          <cell r="C6665" t="str">
            <v>PSM-ZM202601210011-0066</v>
          </cell>
        </row>
        <row r="6665">
          <cell r="F6665" t="str">
            <v>HGC-Lib-26035750</v>
          </cell>
        </row>
        <row r="6666">
          <cell r="C6666" t="str">
            <v>PSM-ZM202601210011-0066</v>
          </cell>
        </row>
        <row r="6666">
          <cell r="F6666" t="str">
            <v>HGC-Lib-26035751</v>
          </cell>
        </row>
        <row r="6667">
          <cell r="C6667" t="str">
            <v>PSM-ZM202601210011-0066</v>
          </cell>
        </row>
        <row r="6667">
          <cell r="F6667" t="str">
            <v>HGC-Lib-26035752</v>
          </cell>
        </row>
        <row r="6668">
          <cell r="C6668" t="str">
            <v>PSM-ZM202601210011-0066</v>
          </cell>
        </row>
        <row r="6668">
          <cell r="F6668" t="str">
            <v>HGC-Lib-26035753</v>
          </cell>
        </row>
        <row r="6669">
          <cell r="C6669" t="str">
            <v>PSM-ZM202508060010-0158</v>
          </cell>
        </row>
        <row r="6669">
          <cell r="F6669" t="str">
            <v>HGC-Lib-26031197</v>
          </cell>
        </row>
        <row r="6670">
          <cell r="C6670" t="str">
            <v>PSM-ZM202508060010-0158</v>
          </cell>
        </row>
        <row r="6670">
          <cell r="F6670" t="str">
            <v>HGC-Lib-26031199</v>
          </cell>
        </row>
        <row r="6671">
          <cell r="C6671" t="str">
            <v>PSM-ZM202508060010-0158</v>
          </cell>
        </row>
        <row r="6671">
          <cell r="F6671" t="str">
            <v>HGC-Lib-26031206</v>
          </cell>
        </row>
        <row r="6672">
          <cell r="C6672" t="str">
            <v>PSM-ZM202508060010-0158</v>
          </cell>
        </row>
        <row r="6672">
          <cell r="F6672" t="str">
            <v>HGC-Lib-26031209</v>
          </cell>
        </row>
        <row r="6673">
          <cell r="C6673" t="str">
            <v>PSM-ZM202508060010-0158</v>
          </cell>
        </row>
        <row r="6673">
          <cell r="F6673" t="str">
            <v>HGC-Lib-26031210</v>
          </cell>
        </row>
        <row r="6674">
          <cell r="C6674" t="str">
            <v>PSM-ZM202508060010-0158</v>
          </cell>
        </row>
        <row r="6674">
          <cell r="F6674" t="str">
            <v>HGC-Lib-26031211</v>
          </cell>
        </row>
        <row r="6675">
          <cell r="C6675" t="str">
            <v>PSM-ZM202508060010-0158</v>
          </cell>
        </row>
        <row r="6675">
          <cell r="F6675" t="str">
            <v>HGC-Lib-26031212</v>
          </cell>
        </row>
        <row r="6676">
          <cell r="C6676" t="str">
            <v>PSM-ZM202508060010-0158</v>
          </cell>
        </row>
        <row r="6676">
          <cell r="F6676" t="str">
            <v>HGC-Lib-26031213</v>
          </cell>
        </row>
        <row r="6677">
          <cell r="C6677" t="str">
            <v>PSM-ZM202508060010-0158</v>
          </cell>
        </row>
        <row r="6677">
          <cell r="F6677" t="str">
            <v>HGC-Lib-26031214</v>
          </cell>
        </row>
        <row r="6678">
          <cell r="C6678" t="str">
            <v>PSM-ZM202508060010-0158</v>
          </cell>
        </row>
        <row r="6678">
          <cell r="F6678" t="str">
            <v>HGC-Lib-26031222</v>
          </cell>
        </row>
        <row r="6679">
          <cell r="C6679" t="str">
            <v>PSM-ZM202508060010-0158</v>
          </cell>
        </row>
        <row r="6679">
          <cell r="F6679" t="str">
            <v>HGC-Lib-26031228</v>
          </cell>
        </row>
        <row r="6680">
          <cell r="C6680" t="str">
            <v>PSM-ZM202603040010-0004</v>
          </cell>
        </row>
        <row r="6680">
          <cell r="F6680" t="str">
            <v>HGC-Lib-26032445</v>
          </cell>
        </row>
        <row r="6681">
          <cell r="C6681" t="str">
            <v>PSM-ZM202603040010-0004</v>
          </cell>
        </row>
        <row r="6681">
          <cell r="F6681" t="str">
            <v>HGC-Lib-26032446</v>
          </cell>
        </row>
        <row r="6682">
          <cell r="C6682" t="str">
            <v>PSM-ZM202603040010-0004</v>
          </cell>
        </row>
        <row r="6682">
          <cell r="F6682" t="str">
            <v>HGC-Lib-26032447</v>
          </cell>
        </row>
        <row r="6683">
          <cell r="C6683" t="str">
            <v>PSM-ZM202603040010-0004</v>
          </cell>
        </row>
        <row r="6683">
          <cell r="F6683" t="str">
            <v>HGC-Lib-26032448</v>
          </cell>
        </row>
        <row r="6684">
          <cell r="C6684" t="str">
            <v>PSM-ZM202603040010-0004</v>
          </cell>
        </row>
        <row r="6684">
          <cell r="F6684" t="str">
            <v>HGC-Lib-26032449</v>
          </cell>
        </row>
        <row r="6685">
          <cell r="C6685" t="str">
            <v>PSM-ZM202603040010-0004</v>
          </cell>
        </row>
        <row r="6685">
          <cell r="F6685" t="str">
            <v>HGC-Lib-26032450</v>
          </cell>
        </row>
        <row r="6686">
          <cell r="C6686" t="str">
            <v>PSM-ZM202603040010-0004</v>
          </cell>
        </row>
        <row r="6686">
          <cell r="F6686" t="str">
            <v>HGC-Lib-26032451</v>
          </cell>
        </row>
        <row r="6687">
          <cell r="C6687" t="str">
            <v>PSM-ZM202603040010-0004</v>
          </cell>
        </row>
        <row r="6687">
          <cell r="F6687" t="str">
            <v>HGC-Lib-26032452</v>
          </cell>
        </row>
        <row r="6688">
          <cell r="C6688" t="str">
            <v>PSM-ZM202603040010-0004</v>
          </cell>
        </row>
        <row r="6688">
          <cell r="F6688" t="str">
            <v>HGC-Lib-26032453</v>
          </cell>
        </row>
        <row r="6689">
          <cell r="C6689" t="str">
            <v>PSM-ZM202603040010-0004</v>
          </cell>
        </row>
        <row r="6689">
          <cell r="F6689" t="str">
            <v>HGC-Lib-26032454</v>
          </cell>
        </row>
        <row r="6690">
          <cell r="C6690" t="str">
            <v>PSM-ZM202603040010-0004</v>
          </cell>
        </row>
        <row r="6690">
          <cell r="F6690" t="str">
            <v>HGC-Lib-26032456</v>
          </cell>
        </row>
        <row r="6691">
          <cell r="C6691" t="str">
            <v>PSM-ZM202603040010-0004</v>
          </cell>
        </row>
        <row r="6691">
          <cell r="F6691" t="str">
            <v>HGC-Lib-26032458</v>
          </cell>
        </row>
        <row r="6692">
          <cell r="C6692" t="str">
            <v>PSM-ZM202603040010-0004</v>
          </cell>
        </row>
        <row r="6692">
          <cell r="F6692" t="str">
            <v>HGC-Lib-26032459</v>
          </cell>
        </row>
        <row r="6693">
          <cell r="C6693" t="str">
            <v>PSM-ZM202603040010-0004</v>
          </cell>
        </row>
        <row r="6693">
          <cell r="F6693" t="str">
            <v>HGC-Lib-26032470</v>
          </cell>
        </row>
        <row r="6694">
          <cell r="C6694" t="str">
            <v>PSM-ZM202603040010-0004</v>
          </cell>
        </row>
        <row r="6694">
          <cell r="F6694" t="str">
            <v>HGC-Lib-26032471</v>
          </cell>
        </row>
        <row r="6695">
          <cell r="C6695" t="str">
            <v>PSM-ZM202603040010-0004</v>
          </cell>
        </row>
        <row r="6695">
          <cell r="F6695" t="str">
            <v>HGC-Lib-26032480</v>
          </cell>
        </row>
        <row r="6696">
          <cell r="C6696" t="str">
            <v>PSM-ZM202603040010-0004</v>
          </cell>
        </row>
        <row r="6696">
          <cell r="F6696" t="str">
            <v>HGC-Lib-26032482</v>
          </cell>
        </row>
        <row r="6697">
          <cell r="C6697" t="str">
            <v>PSM-ZM202603040010-0004</v>
          </cell>
        </row>
        <row r="6697">
          <cell r="F6697" t="str">
            <v>HGC-Lib-26032529</v>
          </cell>
        </row>
        <row r="6698">
          <cell r="C6698" t="str">
            <v>PSM-ZM202603040010-0004</v>
          </cell>
        </row>
        <row r="6698">
          <cell r="F6698" t="str">
            <v>HGC-Lib-26032538</v>
          </cell>
        </row>
        <row r="6699">
          <cell r="C6699" t="str">
            <v>PSM-ZM202603040010-0004</v>
          </cell>
        </row>
        <row r="6699">
          <cell r="F6699" t="str">
            <v>HGC-Lib-26032539</v>
          </cell>
        </row>
        <row r="6700">
          <cell r="C6700" t="str">
            <v>PSM-ZM202603040010-0004</v>
          </cell>
        </row>
        <row r="6700">
          <cell r="F6700" t="str">
            <v>HGC-Lib-26032540</v>
          </cell>
        </row>
        <row r="6701">
          <cell r="C6701" t="str">
            <v>PSM-ZM202603040010-0004</v>
          </cell>
        </row>
        <row r="6701">
          <cell r="F6701" t="str">
            <v>HGC-Lib-26032544</v>
          </cell>
        </row>
        <row r="6702">
          <cell r="C6702" t="str">
            <v>PSM-ZM202603040010-0004</v>
          </cell>
        </row>
        <row r="6702">
          <cell r="F6702" t="str">
            <v>HGC-Lib-26032546</v>
          </cell>
        </row>
        <row r="6703">
          <cell r="C6703" t="str">
            <v>PSM-ZM202603040010-0004</v>
          </cell>
        </row>
        <row r="6703">
          <cell r="F6703" t="str">
            <v>HGC-Lib-26032548</v>
          </cell>
        </row>
        <row r="6704">
          <cell r="C6704" t="str">
            <v>PSM-ZM202603040010-0004</v>
          </cell>
        </row>
        <row r="6704">
          <cell r="F6704" t="str">
            <v>HGC-Lib-26032561</v>
          </cell>
        </row>
        <row r="6705">
          <cell r="C6705" t="str">
            <v>PSM-ZM202603040010-0004</v>
          </cell>
        </row>
        <row r="6705">
          <cell r="F6705" t="str">
            <v>HGC-Lib-26032562</v>
          </cell>
        </row>
        <row r="6706">
          <cell r="C6706" t="str">
            <v>PSM-ZM202603040010-0004</v>
          </cell>
        </row>
        <row r="6706">
          <cell r="F6706" t="str">
            <v>HGC-Lib-26032563</v>
          </cell>
        </row>
        <row r="6707">
          <cell r="C6707" t="str">
            <v>PSM-ZM202603040010-0004</v>
          </cell>
        </row>
        <row r="6707">
          <cell r="F6707" t="str">
            <v>HGC-Lib-26032565</v>
          </cell>
        </row>
        <row r="6708">
          <cell r="C6708" t="str">
            <v>PSM-ZM202603040010-0004</v>
          </cell>
        </row>
        <row r="6708">
          <cell r="F6708" t="str">
            <v>HGC-Lib-26032567</v>
          </cell>
        </row>
        <row r="6709">
          <cell r="C6709" t="str">
            <v>PSM-ZM202603040010-0004</v>
          </cell>
        </row>
        <row r="6709">
          <cell r="F6709" t="str">
            <v>HGC-Lib-26032569</v>
          </cell>
        </row>
        <row r="6710">
          <cell r="C6710" t="str">
            <v>PSM-ZM202603040010-0004</v>
          </cell>
        </row>
        <row r="6710">
          <cell r="F6710" t="str">
            <v>HGC-Lib-26032572</v>
          </cell>
        </row>
        <row r="6711">
          <cell r="C6711" t="str">
            <v>PSM-ZM202603040010-0004</v>
          </cell>
        </row>
        <row r="6711">
          <cell r="F6711" t="str">
            <v>HGC-Lib-26032574</v>
          </cell>
        </row>
        <row r="6712">
          <cell r="C6712" t="str">
            <v>PSM-ZM202603040010-0004</v>
          </cell>
        </row>
        <row r="6712">
          <cell r="F6712" t="str">
            <v>HGC-Lib-26032577</v>
          </cell>
        </row>
        <row r="6713">
          <cell r="C6713" t="str">
            <v>PSM-ZM202603040010-0004</v>
          </cell>
        </row>
        <row r="6713">
          <cell r="F6713" t="str">
            <v>HGC-Lib-26032585</v>
          </cell>
        </row>
        <row r="6714">
          <cell r="C6714" t="str">
            <v>PSM-ZM202603040010-0004</v>
          </cell>
        </row>
        <row r="6714">
          <cell r="F6714" t="str">
            <v>HGC-Lib-26032586</v>
          </cell>
        </row>
        <row r="6715">
          <cell r="C6715" t="str">
            <v>PSM-ZM202603040010-0004</v>
          </cell>
        </row>
        <row r="6715">
          <cell r="F6715" t="str">
            <v>HGC-Lib-26032596</v>
          </cell>
        </row>
        <row r="6716">
          <cell r="C6716" t="str">
            <v>PSM-ZM202603040010-0004</v>
          </cell>
        </row>
        <row r="6716">
          <cell r="F6716" t="str">
            <v>HGC-Lib-26032597</v>
          </cell>
        </row>
        <row r="6717">
          <cell r="C6717" t="str">
            <v>PSM-ZM202603040010-0004</v>
          </cell>
        </row>
        <row r="6717">
          <cell r="F6717" t="str">
            <v>HGC-Lib-26032598</v>
          </cell>
        </row>
        <row r="6718">
          <cell r="C6718" t="str">
            <v>PSM-ZM202603040010-0004</v>
          </cell>
        </row>
        <row r="6718">
          <cell r="F6718" t="str">
            <v>HGC-Lib-26032599</v>
          </cell>
        </row>
        <row r="6719">
          <cell r="C6719" t="str">
            <v>PSM-ZM202603040010-0004</v>
          </cell>
        </row>
        <row r="6719">
          <cell r="F6719" t="str">
            <v>HGC-Lib-26032600</v>
          </cell>
        </row>
        <row r="6720">
          <cell r="C6720" t="str">
            <v>PSM-ZM202603040010-0004</v>
          </cell>
        </row>
        <row r="6720">
          <cell r="F6720" t="str">
            <v>HGC-Lib-26032601</v>
          </cell>
        </row>
        <row r="6721">
          <cell r="C6721" t="str">
            <v>PSM-ZM202603040010-0004</v>
          </cell>
        </row>
        <row r="6721">
          <cell r="F6721" t="str">
            <v>HGC-Lib-26032625</v>
          </cell>
        </row>
        <row r="6722">
          <cell r="C6722" t="str">
            <v>PSM-ZM202603040010-0004</v>
          </cell>
        </row>
        <row r="6722">
          <cell r="F6722" t="str">
            <v>HGC-Lib-26032626</v>
          </cell>
        </row>
        <row r="6723">
          <cell r="C6723" t="str">
            <v>PSM-ZM202603040010-0004</v>
          </cell>
        </row>
        <row r="6723">
          <cell r="F6723" t="str">
            <v>HGC-Lib-26032630</v>
          </cell>
        </row>
        <row r="6724">
          <cell r="C6724" t="str">
            <v>PSM-ZM202603040010-0004</v>
          </cell>
        </row>
        <row r="6724">
          <cell r="F6724" t="str">
            <v>HGC-Lib-26032632</v>
          </cell>
        </row>
        <row r="6725">
          <cell r="C6725" t="str">
            <v>PSM-ZM202603040010-0004</v>
          </cell>
        </row>
        <row r="6725">
          <cell r="F6725" t="str">
            <v>HGC-Lib-26032633</v>
          </cell>
        </row>
        <row r="6726">
          <cell r="C6726" t="str">
            <v>PSM-ZM202603040010-0004</v>
          </cell>
        </row>
        <row r="6726">
          <cell r="F6726" t="str">
            <v>HGC-Lib-26032634</v>
          </cell>
        </row>
        <row r="6727">
          <cell r="C6727" t="str">
            <v>PSM-ZM202603040010-0004</v>
          </cell>
        </row>
        <row r="6727">
          <cell r="F6727" t="str">
            <v>HGC-Lib-26032651</v>
          </cell>
        </row>
        <row r="6728">
          <cell r="C6728" t="str">
            <v>PSM-ZM202603040010-0004</v>
          </cell>
        </row>
        <row r="6728">
          <cell r="F6728" t="str">
            <v>HGC-Lib-26032652</v>
          </cell>
        </row>
        <row r="6729">
          <cell r="C6729" t="str">
            <v>PSM-ZM202603040010-0004</v>
          </cell>
        </row>
        <row r="6729">
          <cell r="F6729" t="str">
            <v>HGC-Lib-26032665</v>
          </cell>
        </row>
        <row r="6730">
          <cell r="C6730" t="str">
            <v>PSM-ZM202603040010-0004</v>
          </cell>
        </row>
        <row r="6730">
          <cell r="F6730" t="str">
            <v>HGC-Lib-26032672</v>
          </cell>
        </row>
        <row r="6731">
          <cell r="C6731" t="str">
            <v>PSM-ZM202603040010-0004</v>
          </cell>
        </row>
        <row r="6731">
          <cell r="F6731" t="str">
            <v>HGC-Lib-26032673</v>
          </cell>
        </row>
        <row r="6732">
          <cell r="C6732" t="str">
            <v>PSM-ZM202603040010-0004</v>
          </cell>
        </row>
        <row r="6732">
          <cell r="F6732" t="str">
            <v>HGC-Lib-26032674</v>
          </cell>
        </row>
        <row r="6733">
          <cell r="C6733" t="str">
            <v>PSM-ZM202603040010-0004</v>
          </cell>
        </row>
        <row r="6733">
          <cell r="F6733" t="str">
            <v>HGC-Lib-26032675</v>
          </cell>
        </row>
        <row r="6734">
          <cell r="C6734" t="str">
            <v>PSM-ZM202603040010-0004</v>
          </cell>
        </row>
        <row r="6734">
          <cell r="F6734" t="str">
            <v>HGC-Lib-26032676</v>
          </cell>
        </row>
        <row r="6735">
          <cell r="C6735" t="str">
            <v>PSM-ZM202603040010-0004</v>
          </cell>
        </row>
        <row r="6735">
          <cell r="F6735" t="str">
            <v>HGC-Lib-26032692</v>
          </cell>
        </row>
        <row r="6736">
          <cell r="C6736" t="str">
            <v>PSM-ZM202603040010-0004</v>
          </cell>
        </row>
        <row r="6736">
          <cell r="F6736" t="str">
            <v>HGC-Lib-26032693</v>
          </cell>
        </row>
        <row r="6737">
          <cell r="C6737" t="str">
            <v>PSM-ZM202603040010-0004</v>
          </cell>
        </row>
        <row r="6737">
          <cell r="F6737" t="str">
            <v>HGC-Lib-26032695</v>
          </cell>
        </row>
        <row r="6738">
          <cell r="C6738" t="str">
            <v>PSM-ZM202603040010-0004</v>
          </cell>
        </row>
        <row r="6738">
          <cell r="F6738" t="str">
            <v>HGC-Lib-26032696</v>
          </cell>
        </row>
        <row r="6739">
          <cell r="C6739" t="str">
            <v>PSM-ZM202603040010-0004</v>
          </cell>
        </row>
        <row r="6739">
          <cell r="F6739" t="str">
            <v>HGC-Lib-26032697</v>
          </cell>
        </row>
        <row r="6740">
          <cell r="C6740" t="str">
            <v>PSM-ZM202603040010-0004</v>
          </cell>
        </row>
        <row r="6740">
          <cell r="F6740" t="str">
            <v>HGC-Lib-26032699</v>
          </cell>
        </row>
        <row r="6741">
          <cell r="C6741" t="str">
            <v>PSM-ZM202603040010-0004</v>
          </cell>
        </row>
        <row r="6741">
          <cell r="F6741" t="str">
            <v>HGC-Lib-26032701</v>
          </cell>
        </row>
        <row r="6742">
          <cell r="C6742" t="str">
            <v>PSM-ZM202603040010-0004</v>
          </cell>
        </row>
        <row r="6742">
          <cell r="F6742" t="str">
            <v>HGC-Lib-26032703</v>
          </cell>
        </row>
        <row r="6743">
          <cell r="C6743" t="str">
            <v>PSM-ZM202603040010-0004</v>
          </cell>
        </row>
        <row r="6743">
          <cell r="F6743" t="str">
            <v>HGC-Lib-26032706</v>
          </cell>
        </row>
        <row r="6744">
          <cell r="C6744" t="str">
            <v>PSM-ZM202603040010-0004</v>
          </cell>
        </row>
        <row r="6744">
          <cell r="F6744" t="str">
            <v>HGC-Lib-26032708</v>
          </cell>
        </row>
        <row r="6745">
          <cell r="C6745" t="str">
            <v>PSM-ZM202603040010-0004</v>
          </cell>
        </row>
        <row r="6745">
          <cell r="F6745" t="str">
            <v>HGC-Lib-26032709</v>
          </cell>
        </row>
        <row r="6746">
          <cell r="C6746" t="str">
            <v>PSM-ZM202603040010-0004</v>
          </cell>
        </row>
        <row r="6746">
          <cell r="F6746" t="str">
            <v>HGC-Lib-26032712</v>
          </cell>
        </row>
        <row r="6747">
          <cell r="C6747" t="str">
            <v>PSM-ZM202603040010-0004</v>
          </cell>
        </row>
        <row r="6747">
          <cell r="F6747" t="str">
            <v>HGC-Lib-26032714</v>
          </cell>
        </row>
        <row r="6748">
          <cell r="C6748" t="str">
            <v>PSM-ZM202603040010-0004</v>
          </cell>
        </row>
        <row r="6748">
          <cell r="F6748" t="str">
            <v>HGC-Lib-26032720</v>
          </cell>
        </row>
        <row r="6749">
          <cell r="C6749" t="str">
            <v>PSM-ZM202603040010-0004</v>
          </cell>
        </row>
        <row r="6749">
          <cell r="F6749" t="str">
            <v>HGC-Lib-26032728</v>
          </cell>
        </row>
        <row r="6750">
          <cell r="C6750" t="str">
            <v>PSM-ZM202603040010-0004</v>
          </cell>
        </row>
        <row r="6750">
          <cell r="F6750" t="str">
            <v>HGC-Lib-26032729</v>
          </cell>
        </row>
        <row r="6751">
          <cell r="C6751" t="str">
            <v>PSM-ZM202603040010-0004</v>
          </cell>
        </row>
        <row r="6751">
          <cell r="F6751" t="str">
            <v>HGC-Lib-26032730</v>
          </cell>
        </row>
        <row r="6752">
          <cell r="C6752" t="str">
            <v>PSM-ZM202603040010-0004</v>
          </cell>
        </row>
        <row r="6752">
          <cell r="F6752" t="str">
            <v>HGC-Lib-26032738</v>
          </cell>
        </row>
        <row r="6753">
          <cell r="C6753" t="str">
            <v>PSM-ZM202603040010-0004</v>
          </cell>
        </row>
        <row r="6753">
          <cell r="F6753" t="str">
            <v>HGC-Lib-26032754</v>
          </cell>
        </row>
        <row r="6754">
          <cell r="C6754" t="str">
            <v>PSM-ZM202603040010-0004</v>
          </cell>
        </row>
        <row r="6754">
          <cell r="F6754" t="str">
            <v>HGC-Lib-26032760</v>
          </cell>
        </row>
        <row r="6755">
          <cell r="C6755" t="str">
            <v>PSM-ZM202603040010-0004</v>
          </cell>
        </row>
        <row r="6755">
          <cell r="F6755" t="str">
            <v>HGC-Lib-26032761</v>
          </cell>
        </row>
        <row r="6756">
          <cell r="C6756" t="str">
            <v>PSM-ZM202603040010-0004</v>
          </cell>
        </row>
        <row r="6756">
          <cell r="F6756" t="str">
            <v>HGC-Lib-26032762</v>
          </cell>
        </row>
        <row r="6757">
          <cell r="C6757" t="str">
            <v>PSM-ZM202603040010-0004</v>
          </cell>
        </row>
        <row r="6757">
          <cell r="F6757" t="str">
            <v>HGC-Lib-26032763</v>
          </cell>
        </row>
        <row r="6758">
          <cell r="C6758" t="str">
            <v>PSM-ZM202603040010-0004</v>
          </cell>
        </row>
        <row r="6758">
          <cell r="F6758" t="str">
            <v>HGC-Lib-26032764</v>
          </cell>
        </row>
        <row r="6759">
          <cell r="C6759" t="str">
            <v>PSM-ZM202603040010-0004</v>
          </cell>
        </row>
        <row r="6759">
          <cell r="F6759" t="str">
            <v>HGC-Lib-26032770</v>
          </cell>
        </row>
        <row r="6760">
          <cell r="C6760" t="str">
            <v>PSM-ZM202603040010-0004</v>
          </cell>
        </row>
        <row r="6760">
          <cell r="F6760" t="str">
            <v>HGC-Lib-26032778</v>
          </cell>
        </row>
        <row r="6761">
          <cell r="C6761" t="str">
            <v>PSM-ZM202603040010-0004</v>
          </cell>
        </row>
        <row r="6761">
          <cell r="F6761" t="str">
            <v>HGC-Lib-26032780</v>
          </cell>
        </row>
        <row r="6762">
          <cell r="C6762" t="str">
            <v>PSM-ZM202603040010-0004</v>
          </cell>
        </row>
        <row r="6762">
          <cell r="F6762" t="str">
            <v>HGC-Lib-26032785</v>
          </cell>
        </row>
        <row r="6763">
          <cell r="C6763" t="str">
            <v>PSM-ZM202603040010-0004</v>
          </cell>
        </row>
        <row r="6763">
          <cell r="F6763" t="str">
            <v>HGC-Lib-26032786</v>
          </cell>
        </row>
        <row r="6764">
          <cell r="C6764" t="str">
            <v>PSM-ZM202603040010-0004</v>
          </cell>
        </row>
        <row r="6764">
          <cell r="F6764" t="str">
            <v>HGC-Lib-26032787</v>
          </cell>
        </row>
        <row r="6765">
          <cell r="C6765" t="str">
            <v>PSM-ZM202603040010-0004</v>
          </cell>
        </row>
        <row r="6765">
          <cell r="F6765" t="str">
            <v>HGC-Lib-26032788</v>
          </cell>
        </row>
        <row r="6766">
          <cell r="C6766" t="str">
            <v>PSM-ZM202603040010-0004</v>
          </cell>
        </row>
        <row r="6766">
          <cell r="F6766" t="str">
            <v>HGC-Lib-26032790</v>
          </cell>
        </row>
        <row r="6767">
          <cell r="C6767" t="str">
            <v>PSM-ZM202603040010-0004</v>
          </cell>
        </row>
        <row r="6767">
          <cell r="F6767" t="str">
            <v>HGC-Lib-26032791</v>
          </cell>
        </row>
        <row r="6768">
          <cell r="C6768" t="str">
            <v>PSM-ZM202603040010-0004</v>
          </cell>
        </row>
        <row r="6768">
          <cell r="F6768" t="str">
            <v>HGC-Lib-26032824</v>
          </cell>
        </row>
        <row r="6769">
          <cell r="C6769" t="str">
            <v>PSM-ZM202603040010-0004</v>
          </cell>
        </row>
        <row r="6769">
          <cell r="F6769" t="str">
            <v>HGC-Lib-26032830</v>
          </cell>
        </row>
        <row r="6770">
          <cell r="C6770" t="str">
            <v>PSM-ZM202603040010-0005</v>
          </cell>
        </row>
        <row r="6770">
          <cell r="F6770" t="str">
            <v>HGC-Lib-26033435</v>
          </cell>
        </row>
        <row r="6771">
          <cell r="C6771" t="str">
            <v>PSM-ZM202603040010-0005</v>
          </cell>
        </row>
        <row r="6771">
          <cell r="F6771" t="str">
            <v>HGC-Lib-26033442</v>
          </cell>
        </row>
        <row r="6772">
          <cell r="C6772" t="str">
            <v>PSM-ZM202603040010-0005</v>
          </cell>
        </row>
        <row r="6772">
          <cell r="F6772" t="str">
            <v>HGC-Lib-26033448</v>
          </cell>
        </row>
        <row r="6773">
          <cell r="C6773" t="str">
            <v>PSM-ZM202603040010-0005</v>
          </cell>
        </row>
        <row r="6773">
          <cell r="F6773" t="str">
            <v>HGC-Lib-26033449</v>
          </cell>
        </row>
        <row r="6774">
          <cell r="C6774" t="str">
            <v>PSM-ZM202603040010-0005</v>
          </cell>
        </row>
        <row r="6774">
          <cell r="F6774" t="str">
            <v>HGC-Lib-26033454</v>
          </cell>
        </row>
        <row r="6775">
          <cell r="C6775" t="str">
            <v>PSM-ZM202603040010-0005</v>
          </cell>
        </row>
        <row r="6775">
          <cell r="F6775" t="str">
            <v>HGC-Lib-26033480</v>
          </cell>
        </row>
        <row r="6776">
          <cell r="C6776" t="str">
            <v>PSM-ZM202603040010-0005</v>
          </cell>
        </row>
        <row r="6776">
          <cell r="F6776" t="str">
            <v>HGC-Lib-26033525</v>
          </cell>
        </row>
        <row r="6777">
          <cell r="C6777" t="str">
            <v>PSM-ZM202603040010-0005</v>
          </cell>
        </row>
        <row r="6777">
          <cell r="F6777" t="str">
            <v>HGC-Lib-26033529</v>
          </cell>
        </row>
        <row r="6778">
          <cell r="C6778" t="str">
            <v>PSM-ZM202603040010-0005</v>
          </cell>
        </row>
        <row r="6778">
          <cell r="F6778" t="str">
            <v>HGC-Lib-26033534</v>
          </cell>
        </row>
        <row r="6779">
          <cell r="C6779" t="str">
            <v>PSM-ZM202603040010-0005</v>
          </cell>
        </row>
        <row r="6779">
          <cell r="F6779" t="str">
            <v>HGC-Lib-26033536</v>
          </cell>
        </row>
        <row r="6780">
          <cell r="C6780" t="str">
            <v>PSM-ZM202603040010-0005</v>
          </cell>
        </row>
        <row r="6780">
          <cell r="F6780" t="str">
            <v>HGC-Lib-26033537</v>
          </cell>
        </row>
        <row r="6781">
          <cell r="C6781" t="str">
            <v>PSM-ZM202603040010-0005</v>
          </cell>
        </row>
        <row r="6781">
          <cell r="F6781" t="str">
            <v>HGC-Lib-26033542</v>
          </cell>
        </row>
        <row r="6782">
          <cell r="C6782" t="str">
            <v>PSM-ZM202603040010-0005</v>
          </cell>
        </row>
        <row r="6782">
          <cell r="F6782" t="str">
            <v>HGC-Lib-26033547</v>
          </cell>
        </row>
        <row r="6783">
          <cell r="C6783" t="str">
            <v>PSM-ZM202603040010-0005</v>
          </cell>
        </row>
        <row r="6783">
          <cell r="F6783" t="str">
            <v>HGC-Lib-26033550</v>
          </cell>
        </row>
        <row r="6784">
          <cell r="C6784" t="str">
            <v>PSM-ZM202603040010-0005</v>
          </cell>
        </row>
        <row r="6784">
          <cell r="F6784" t="str">
            <v>HGC-Lib-26033554</v>
          </cell>
        </row>
        <row r="6785">
          <cell r="C6785" t="str">
            <v>PSM-ZM202603040010-0005</v>
          </cell>
        </row>
        <row r="6785">
          <cell r="F6785" t="str">
            <v>HGC-Lib-26033580</v>
          </cell>
        </row>
        <row r="6786">
          <cell r="C6786" t="str">
            <v>PSM-ZM202603040010-0005</v>
          </cell>
        </row>
        <row r="6786">
          <cell r="F6786" t="str">
            <v>HGC-Lib-26033581</v>
          </cell>
        </row>
        <row r="6787">
          <cell r="C6787" t="str">
            <v>PSM-ZM202603040010-0005</v>
          </cell>
        </row>
        <row r="6787">
          <cell r="F6787" t="str">
            <v>HGC-Lib-26033607</v>
          </cell>
        </row>
        <row r="6788">
          <cell r="C6788" t="str">
            <v>PSM-ZM202603040010-0005</v>
          </cell>
        </row>
        <row r="6788">
          <cell r="F6788" t="str">
            <v>HGC-Lib-26033608</v>
          </cell>
        </row>
        <row r="6789">
          <cell r="C6789" t="str">
            <v>PSM-ZM202603040010-0005</v>
          </cell>
        </row>
        <row r="6789">
          <cell r="F6789" t="str">
            <v>HGC-Lib-26033609</v>
          </cell>
        </row>
        <row r="6790">
          <cell r="C6790" t="str">
            <v>PSM-ZM202603040010-0006</v>
          </cell>
        </row>
        <row r="6790">
          <cell r="F6790" t="str">
            <v>HGC-Lib-26033963</v>
          </cell>
        </row>
        <row r="6791">
          <cell r="C6791" t="str">
            <v>PSM-ZM202603040010-0006</v>
          </cell>
        </row>
        <row r="6791">
          <cell r="F6791" t="str">
            <v>HGC-Lib-26033964</v>
          </cell>
        </row>
        <row r="6792">
          <cell r="C6792" t="str">
            <v>PSM-ZM202603040010-0006</v>
          </cell>
        </row>
        <row r="6792">
          <cell r="F6792" t="str">
            <v>HGC-Lib-26033965</v>
          </cell>
        </row>
        <row r="6793">
          <cell r="C6793" t="str">
            <v>PSM-ZM202603040010-0006</v>
          </cell>
        </row>
        <row r="6793">
          <cell r="F6793" t="str">
            <v>HGC-Lib-26033966</v>
          </cell>
        </row>
        <row r="6794">
          <cell r="C6794" t="str">
            <v>PSM-ZM202603040010-0006</v>
          </cell>
        </row>
        <row r="6794">
          <cell r="F6794" t="str">
            <v>HGC-Lib-26033967</v>
          </cell>
        </row>
        <row r="6795">
          <cell r="C6795" t="str">
            <v>PSM-ZM202603040010-0006</v>
          </cell>
        </row>
        <row r="6795">
          <cell r="F6795" t="str">
            <v>HGC-Lib-26033968</v>
          </cell>
        </row>
        <row r="6796">
          <cell r="C6796" t="str">
            <v>PSM-ZM202603040010-0006</v>
          </cell>
        </row>
        <row r="6796">
          <cell r="F6796" t="str">
            <v>HGC-Lib-26033969</v>
          </cell>
        </row>
        <row r="6797">
          <cell r="C6797" t="str">
            <v>PSM-ZM202603040010-0006</v>
          </cell>
        </row>
        <row r="6797">
          <cell r="F6797" t="str">
            <v>HGC-Lib-26033970</v>
          </cell>
        </row>
        <row r="6798">
          <cell r="C6798" t="str">
            <v>PSM-ZM202603040010-0006</v>
          </cell>
        </row>
        <row r="6798">
          <cell r="F6798" t="str">
            <v>HGC-Lib-26033971</v>
          </cell>
        </row>
        <row r="6799">
          <cell r="C6799" t="str">
            <v>PSM-ZM202603040010-0006</v>
          </cell>
        </row>
        <row r="6799">
          <cell r="F6799" t="str">
            <v>HGC-Lib-26033972</v>
          </cell>
        </row>
        <row r="6800">
          <cell r="C6800" t="str">
            <v>PSM-ZM202603040010-0006</v>
          </cell>
        </row>
        <row r="6800">
          <cell r="F6800" t="str">
            <v>HGC-Lib-26033973</v>
          </cell>
        </row>
        <row r="6801">
          <cell r="C6801" t="str">
            <v>PSM-ZM202603040010-0006</v>
          </cell>
        </row>
        <row r="6801">
          <cell r="F6801" t="str">
            <v>HGC-Lib-26033974</v>
          </cell>
        </row>
        <row r="6802">
          <cell r="C6802" t="str">
            <v>PSM-ZM202603040010-0006</v>
          </cell>
        </row>
        <row r="6802">
          <cell r="F6802" t="str">
            <v>HGC-Lib-26033975</v>
          </cell>
        </row>
        <row r="6803">
          <cell r="C6803" t="str">
            <v>PSM-ZM202603040010-0006</v>
          </cell>
        </row>
        <row r="6803">
          <cell r="F6803" t="str">
            <v>HGC-Lib-26033976</v>
          </cell>
        </row>
        <row r="6804">
          <cell r="C6804" t="str">
            <v>PSM-ZM202603040010-0006</v>
          </cell>
        </row>
        <row r="6804">
          <cell r="F6804" t="str">
            <v>HGC-Lib-26033977</v>
          </cell>
        </row>
        <row r="6805">
          <cell r="C6805" t="str">
            <v>PSM-ZM202603040010-0006</v>
          </cell>
        </row>
        <row r="6805">
          <cell r="F6805" t="str">
            <v>HGC-Lib-26033978</v>
          </cell>
        </row>
        <row r="6806">
          <cell r="C6806" t="str">
            <v>PSM-ZM202603040010-0006</v>
          </cell>
        </row>
        <row r="6806">
          <cell r="F6806" t="str">
            <v>HGC-Lib-26033990</v>
          </cell>
        </row>
        <row r="6807">
          <cell r="C6807" t="str">
            <v>PSM-ZM202603040010-0006</v>
          </cell>
        </row>
        <row r="6807">
          <cell r="F6807" t="str">
            <v>HGC-Lib-26033992</v>
          </cell>
        </row>
        <row r="6808">
          <cell r="C6808" t="str">
            <v>PSM-ZM202603040010-0006</v>
          </cell>
        </row>
        <row r="6808">
          <cell r="F6808" t="str">
            <v>HGC-Lib-26033993</v>
          </cell>
        </row>
        <row r="6809">
          <cell r="C6809" t="str">
            <v>PSM-ZM202603040010-0006</v>
          </cell>
        </row>
        <row r="6809">
          <cell r="F6809" t="str">
            <v>HGC-Lib-26034001</v>
          </cell>
        </row>
        <row r="6810">
          <cell r="C6810" t="str">
            <v>PSM-ZM202603040010-0006</v>
          </cell>
        </row>
        <row r="6810">
          <cell r="F6810" t="str">
            <v>HGC-Lib-26034039</v>
          </cell>
        </row>
        <row r="6811">
          <cell r="C6811" t="str">
            <v>PSM-ZM202603040010-0006</v>
          </cell>
        </row>
        <row r="6811">
          <cell r="F6811" t="str">
            <v>HGC-Lib-26034057</v>
          </cell>
        </row>
        <row r="6812">
          <cell r="C6812" t="str">
            <v>PSM-ZM202603040010-0006</v>
          </cell>
        </row>
        <row r="6812">
          <cell r="F6812" t="str">
            <v>HGC-Lib-26034063</v>
          </cell>
        </row>
        <row r="6813">
          <cell r="C6813" t="str">
            <v>PSM-ZM202603040010-0006</v>
          </cell>
        </row>
        <row r="6813">
          <cell r="F6813" t="str">
            <v>HGC-Lib-26034073</v>
          </cell>
        </row>
        <row r="6814">
          <cell r="C6814" t="str">
            <v>PSM-ZM202602060018-0007</v>
          </cell>
        </row>
        <row r="6814">
          <cell r="F6814" t="str">
            <v>HGC-Lib-26035875</v>
          </cell>
        </row>
        <row r="6815">
          <cell r="C6815" t="str">
            <v>PSM-ZM202603040010-0008</v>
          </cell>
        </row>
        <row r="6815">
          <cell r="F6815" t="str">
            <v>HGC-Lib-26034500</v>
          </cell>
        </row>
        <row r="6816">
          <cell r="C6816" t="str">
            <v>PSM-ZM202603040010-0008</v>
          </cell>
        </row>
        <row r="6816">
          <cell r="F6816" t="str">
            <v>HGC-Lib-26034503</v>
          </cell>
        </row>
        <row r="6817">
          <cell r="C6817" t="str">
            <v>PSM-ZM202603040010-0008</v>
          </cell>
        </row>
        <row r="6817">
          <cell r="F6817" t="str">
            <v>HGC-Lib-26034525</v>
          </cell>
        </row>
        <row r="6818">
          <cell r="C6818" t="str">
            <v>PSM-ZM202603040010-0008</v>
          </cell>
        </row>
        <row r="6818">
          <cell r="F6818" t="str">
            <v>HGC-Lib-26034554</v>
          </cell>
        </row>
        <row r="6819">
          <cell r="C6819" t="str">
            <v>PSM-ZM202603040010-0008</v>
          </cell>
        </row>
        <row r="6819">
          <cell r="F6819" t="str">
            <v>HGC-Lib-26034555</v>
          </cell>
        </row>
        <row r="6820">
          <cell r="C6820" t="str">
            <v>PSM-ZM202603040010-0008</v>
          </cell>
        </row>
        <row r="6820">
          <cell r="F6820" t="str">
            <v>HGC-Lib-26034556</v>
          </cell>
        </row>
        <row r="6821">
          <cell r="C6821" t="str">
            <v>PSM-ZM202603040010-0008</v>
          </cell>
        </row>
        <row r="6821">
          <cell r="F6821" t="str">
            <v>HGC-Lib-26034557</v>
          </cell>
        </row>
        <row r="6822">
          <cell r="C6822" t="str">
            <v>PSM-ZM202603040010-0008</v>
          </cell>
        </row>
        <row r="6822">
          <cell r="F6822" t="str">
            <v>HGC-Lib-26034558</v>
          </cell>
        </row>
        <row r="6823">
          <cell r="C6823" t="str">
            <v>PSM-ZM202603040010-0008</v>
          </cell>
        </row>
        <row r="6823">
          <cell r="F6823" t="str">
            <v>HGC-Lib-26034559</v>
          </cell>
        </row>
        <row r="6824">
          <cell r="C6824" t="str">
            <v>PSM-ZM202603040010-0008</v>
          </cell>
        </row>
        <row r="6824">
          <cell r="F6824" t="str">
            <v>HGC-Lib-26034560</v>
          </cell>
        </row>
        <row r="6825">
          <cell r="C6825" t="str">
            <v>PSM-ZM202603040010-0008</v>
          </cell>
        </row>
        <row r="6825">
          <cell r="F6825" t="str">
            <v>HGC-Lib-26034564</v>
          </cell>
        </row>
        <row r="6826">
          <cell r="C6826" t="str">
            <v>PSM-ZM202603040010-0008</v>
          </cell>
        </row>
        <row r="6826">
          <cell r="F6826" t="str">
            <v>HGC-Lib-26034578</v>
          </cell>
        </row>
        <row r="6827">
          <cell r="C6827" t="str">
            <v>PSM-ZM202603040010-0008</v>
          </cell>
        </row>
        <row r="6827">
          <cell r="F6827" t="str">
            <v>HGC-Lib-26034579</v>
          </cell>
        </row>
        <row r="6828">
          <cell r="C6828" t="str">
            <v>PSM-ZM202603040010-0008</v>
          </cell>
        </row>
        <row r="6828">
          <cell r="F6828" t="str">
            <v>HGC-Lib-26034580</v>
          </cell>
        </row>
        <row r="6829">
          <cell r="C6829" t="str">
            <v>PSM-ZM202603040010-0008</v>
          </cell>
        </row>
        <row r="6829">
          <cell r="F6829" t="str">
            <v>HGC-Lib-26034583</v>
          </cell>
        </row>
        <row r="6830">
          <cell r="C6830" t="str">
            <v>PSM-ZM202603040010-0008</v>
          </cell>
        </row>
        <row r="6830">
          <cell r="F6830" t="str">
            <v>HGC-Lib-26034584</v>
          </cell>
        </row>
        <row r="6831">
          <cell r="C6831" t="str">
            <v>PSM-ZM202603040010-0008</v>
          </cell>
        </row>
        <row r="6831">
          <cell r="F6831" t="str">
            <v>HGC-Lib-26034585</v>
          </cell>
        </row>
        <row r="6832">
          <cell r="C6832" t="str">
            <v>PSM-ZM202603040010-0008</v>
          </cell>
        </row>
        <row r="6832">
          <cell r="F6832" t="str">
            <v>HGC-Lib-26034606</v>
          </cell>
        </row>
        <row r="6833">
          <cell r="C6833" t="str">
            <v>PSM-ZM202603040010-0008</v>
          </cell>
        </row>
        <row r="6833">
          <cell r="F6833" t="str">
            <v>HGC-Lib-26034607</v>
          </cell>
        </row>
        <row r="6834">
          <cell r="C6834" t="str">
            <v>PSM-ZM202603040010-0008</v>
          </cell>
        </row>
        <row r="6834">
          <cell r="F6834" t="str">
            <v>HGC-Lib-26034611</v>
          </cell>
        </row>
        <row r="6835">
          <cell r="C6835" t="str">
            <v>PSM-ZM202603040010-0008</v>
          </cell>
        </row>
        <row r="6835">
          <cell r="F6835" t="str">
            <v>HGC-Lib-26034626</v>
          </cell>
        </row>
        <row r="6836">
          <cell r="C6836" t="str">
            <v>PSM-ZM202603040010-0008</v>
          </cell>
        </row>
        <row r="6836">
          <cell r="F6836" t="str">
            <v>HGC-Lib-26034629</v>
          </cell>
        </row>
        <row r="6837">
          <cell r="C6837" t="str">
            <v>PSM-ZM202603040010-0008</v>
          </cell>
        </row>
        <row r="6837">
          <cell r="F6837" t="str">
            <v>HGC-Lib-26034633</v>
          </cell>
        </row>
        <row r="6838">
          <cell r="C6838" t="str">
            <v>PSM-ZM202603040010-0008</v>
          </cell>
        </row>
        <row r="6838">
          <cell r="F6838" t="str">
            <v>HGC-Lib-26034634</v>
          </cell>
        </row>
        <row r="6839">
          <cell r="C6839" t="str">
            <v>PSM-ZM202603040010-0008</v>
          </cell>
        </row>
        <row r="6839">
          <cell r="F6839" t="str">
            <v>HGC-Lib-26034635</v>
          </cell>
        </row>
        <row r="6840">
          <cell r="C6840" t="str">
            <v>PSM-ZM202603040010-0008</v>
          </cell>
        </row>
        <row r="6840">
          <cell r="F6840" t="str">
            <v>HGC-Lib-26034653</v>
          </cell>
        </row>
        <row r="6841">
          <cell r="C6841" t="str">
            <v>PSM-ZM202603040010-0008</v>
          </cell>
        </row>
        <row r="6841">
          <cell r="F6841" t="str">
            <v>HGC-Lib-26034660</v>
          </cell>
        </row>
        <row r="6842">
          <cell r="C6842" t="str">
            <v>PSM-ZM202603040010-0008</v>
          </cell>
        </row>
        <row r="6842">
          <cell r="F6842" t="str">
            <v>HGC-Lib-26034669</v>
          </cell>
        </row>
        <row r="6843">
          <cell r="C6843" t="str">
            <v>PSM-ZM202603040010-0008</v>
          </cell>
        </row>
        <row r="6843">
          <cell r="F6843" t="str">
            <v>HGC-Lib-26034691</v>
          </cell>
        </row>
        <row r="6844">
          <cell r="C6844" t="str">
            <v>PSM-ZM202603040010-0008</v>
          </cell>
        </row>
        <row r="6844">
          <cell r="F6844" t="str">
            <v>HGC-Lib-26034692</v>
          </cell>
        </row>
        <row r="6845">
          <cell r="C6845" t="str">
            <v>PSM-ZM202603040010-0008</v>
          </cell>
        </row>
        <row r="6845">
          <cell r="F6845" t="str">
            <v>HGC-Lib-26034693</v>
          </cell>
        </row>
        <row r="6846">
          <cell r="C6846" t="str">
            <v>PSM-ZM202603040010-0008</v>
          </cell>
        </row>
        <row r="6846">
          <cell r="F6846" t="str">
            <v>HGC-Lib-26034694</v>
          </cell>
        </row>
        <row r="6847">
          <cell r="C6847" t="str">
            <v>PSM-ZM202603040010-0008</v>
          </cell>
        </row>
        <row r="6847">
          <cell r="F6847" t="str">
            <v>HGC-Lib-26034695</v>
          </cell>
        </row>
        <row r="6848">
          <cell r="C6848" t="str">
            <v>PSM-ZM202603040010-0008</v>
          </cell>
        </row>
        <row r="6848">
          <cell r="F6848" t="str">
            <v>HGC-Lib-26034720</v>
          </cell>
        </row>
        <row r="6849">
          <cell r="C6849" t="str">
            <v>PSM-ZM202603040010-0008</v>
          </cell>
        </row>
        <row r="6849">
          <cell r="F6849" t="str">
            <v>HGC-Lib-26034721</v>
          </cell>
        </row>
        <row r="6850">
          <cell r="C6850" t="str">
            <v>PSM-ZM202603040010-0008</v>
          </cell>
        </row>
        <row r="6850">
          <cell r="F6850" t="str">
            <v>HGC-Lib-26034722</v>
          </cell>
        </row>
        <row r="6851">
          <cell r="C6851" t="str">
            <v>PSM-ZM202603040010-0008</v>
          </cell>
        </row>
        <row r="6851">
          <cell r="F6851" t="str">
            <v>HGC-Lib-26034723</v>
          </cell>
        </row>
        <row r="6852">
          <cell r="C6852" t="str">
            <v>PSM-ZM202603040010-0008</v>
          </cell>
        </row>
        <row r="6852">
          <cell r="F6852" t="str">
            <v>HGC-Lib-26034724</v>
          </cell>
        </row>
        <row r="6853">
          <cell r="C6853" t="str">
            <v>PSM-ZM202603040010-0008</v>
          </cell>
        </row>
        <row r="6853">
          <cell r="F6853" t="str">
            <v>HGC-Lib-26034725</v>
          </cell>
        </row>
        <row r="6854">
          <cell r="C6854" t="str">
            <v>PSM-ZM202603040010-0008</v>
          </cell>
        </row>
        <row r="6854">
          <cell r="F6854" t="str">
            <v>HGC-Lib-26034726</v>
          </cell>
        </row>
        <row r="6855">
          <cell r="C6855" t="str">
            <v>PSM-ZM202603040010-0008</v>
          </cell>
        </row>
        <row r="6855">
          <cell r="F6855" t="str">
            <v>HGC-Lib-26034727</v>
          </cell>
        </row>
        <row r="6856">
          <cell r="C6856" t="str">
            <v>PSM-ZM202603040010-0008</v>
          </cell>
        </row>
        <row r="6856">
          <cell r="F6856" t="str">
            <v>HGC-Lib-26034728</v>
          </cell>
        </row>
        <row r="6857">
          <cell r="C6857" t="str">
            <v>PSM-ZM202603040010-0008</v>
          </cell>
        </row>
        <row r="6857">
          <cell r="F6857" t="str">
            <v>HGC-Lib-26034729</v>
          </cell>
        </row>
        <row r="6858">
          <cell r="C6858" t="str">
            <v>PSM-ZM202603040010-0008</v>
          </cell>
        </row>
        <row r="6858">
          <cell r="F6858" t="str">
            <v>HGC-Lib-26034730</v>
          </cell>
        </row>
        <row r="6859">
          <cell r="C6859" t="str">
            <v>PSM-ZM202603040010-0008</v>
          </cell>
        </row>
        <row r="6859">
          <cell r="F6859" t="str">
            <v>HGC-Lib-26034731</v>
          </cell>
        </row>
        <row r="6860">
          <cell r="C6860" t="str">
            <v>PSM-ZM202603040010-0008</v>
          </cell>
        </row>
        <row r="6860">
          <cell r="F6860" t="str">
            <v>HGC-Lib-26034732</v>
          </cell>
        </row>
        <row r="6861">
          <cell r="C6861" t="str">
            <v>PSM-ZM202603040010-0008</v>
          </cell>
        </row>
        <row r="6861">
          <cell r="F6861" t="str">
            <v>HGC-Lib-26034733</v>
          </cell>
        </row>
        <row r="6862">
          <cell r="C6862" t="str">
            <v>PSM-ZM202603040010-0008</v>
          </cell>
        </row>
        <row r="6862">
          <cell r="F6862" t="str">
            <v>HGC-Lib-26034734</v>
          </cell>
        </row>
        <row r="6863">
          <cell r="C6863" t="str">
            <v>PSM-ZM202603040010-0008</v>
          </cell>
        </row>
        <row r="6863">
          <cell r="F6863" t="str">
            <v>HGC-Lib-26034735</v>
          </cell>
        </row>
        <row r="6864">
          <cell r="C6864" t="str">
            <v>PSM-ZM202603040010-0008</v>
          </cell>
        </row>
        <row r="6864">
          <cell r="F6864" t="str">
            <v>HGC-Lib-26034736</v>
          </cell>
        </row>
        <row r="6865">
          <cell r="C6865" t="str">
            <v>PSM-ZM202603040010-0008</v>
          </cell>
        </row>
        <row r="6865">
          <cell r="F6865" t="str">
            <v>HGC-Lib-26034737</v>
          </cell>
        </row>
        <row r="6866">
          <cell r="C6866" t="str">
            <v>PSM-ZM202603040010-0008</v>
          </cell>
        </row>
        <row r="6866">
          <cell r="F6866" t="str">
            <v>HGC-Lib-26034738</v>
          </cell>
        </row>
        <row r="6867">
          <cell r="C6867" t="str">
            <v>PSM-ZM202603040010-0008</v>
          </cell>
        </row>
        <row r="6867">
          <cell r="F6867" t="str">
            <v>HGC-Lib-26034739</v>
          </cell>
        </row>
        <row r="6868">
          <cell r="C6868" t="str">
            <v>PSM-ZM202603040010-0008</v>
          </cell>
        </row>
        <row r="6868">
          <cell r="F6868" t="str">
            <v>HGC-Lib-26034740</v>
          </cell>
        </row>
        <row r="6869">
          <cell r="C6869" t="str">
            <v>PSM-ZM202603040010-0008</v>
          </cell>
        </row>
        <row r="6869">
          <cell r="F6869" t="str">
            <v>HGC-Lib-26034741</v>
          </cell>
        </row>
        <row r="6870">
          <cell r="C6870" t="str">
            <v>PSM-ZM202603040010-0008</v>
          </cell>
        </row>
        <row r="6870">
          <cell r="F6870" t="str">
            <v>HGC-Lib-26034742</v>
          </cell>
        </row>
        <row r="6871">
          <cell r="C6871" t="str">
            <v>PSM-ZM202603040010-0008</v>
          </cell>
        </row>
        <row r="6871">
          <cell r="F6871" t="str">
            <v>HGC-Lib-26034743</v>
          </cell>
        </row>
        <row r="6872">
          <cell r="C6872" t="str">
            <v>PSM-ZM202603040010-0008</v>
          </cell>
        </row>
        <row r="6872">
          <cell r="F6872" t="str">
            <v>HGC-Lib-26034744</v>
          </cell>
        </row>
        <row r="6873">
          <cell r="C6873" t="str">
            <v>PSM-ZM202603040010-0008</v>
          </cell>
        </row>
        <row r="6873">
          <cell r="F6873" t="str">
            <v>HGC-Lib-26034745</v>
          </cell>
        </row>
        <row r="6874">
          <cell r="C6874" t="str">
            <v>PSM-ZM202603040010-0008</v>
          </cell>
        </row>
        <row r="6874">
          <cell r="F6874" t="str">
            <v>HGC-Lib-26034746</v>
          </cell>
        </row>
        <row r="6875">
          <cell r="C6875" t="str">
            <v>PSM-ZM202603040010-0008</v>
          </cell>
        </row>
        <row r="6875">
          <cell r="F6875" t="str">
            <v>HGC-Lib-26034747</v>
          </cell>
        </row>
        <row r="6876">
          <cell r="C6876" t="str">
            <v>PSM-ZM202603040010-0008</v>
          </cell>
        </row>
        <row r="6876">
          <cell r="F6876" t="str">
            <v>HGC-Lib-26034748</v>
          </cell>
        </row>
        <row r="6877">
          <cell r="C6877" t="str">
            <v>PSM-ZM202603040010-0008</v>
          </cell>
        </row>
        <row r="6877">
          <cell r="F6877" t="str">
            <v>HGC-Lib-26034749</v>
          </cell>
        </row>
        <row r="6878">
          <cell r="C6878" t="str">
            <v>PSM-ZM202603040010-0008</v>
          </cell>
        </row>
        <row r="6878">
          <cell r="F6878" t="str">
            <v>HGC-Lib-26034750</v>
          </cell>
        </row>
        <row r="6879">
          <cell r="C6879" t="str">
            <v>PSM-ZM202603040010-0008</v>
          </cell>
        </row>
        <row r="6879">
          <cell r="F6879" t="str">
            <v>HGC-Lib-26034751</v>
          </cell>
        </row>
        <row r="6880">
          <cell r="C6880" t="str">
            <v>PSM-ZM202603040010-0008</v>
          </cell>
        </row>
        <row r="6880">
          <cell r="F6880" t="str">
            <v>HGC-Lib-26034752</v>
          </cell>
        </row>
        <row r="6881">
          <cell r="C6881" t="str">
            <v>PSM-ZM202603040010-0008</v>
          </cell>
        </row>
        <row r="6881">
          <cell r="F6881" t="str">
            <v>HGC-Lib-26034753</v>
          </cell>
        </row>
        <row r="6882">
          <cell r="C6882" t="str">
            <v>PSM-ZM202603040010-0008</v>
          </cell>
        </row>
        <row r="6882">
          <cell r="F6882" t="str">
            <v>HGC-Lib-26034754</v>
          </cell>
        </row>
        <row r="6883">
          <cell r="C6883" t="str">
            <v>PSM-ZM202603040010-0008</v>
          </cell>
        </row>
        <row r="6883">
          <cell r="F6883" t="str">
            <v>HGC-Lib-26034755</v>
          </cell>
        </row>
        <row r="6884">
          <cell r="C6884" t="str">
            <v>PSM-ZM202603040010-0008</v>
          </cell>
        </row>
        <row r="6884">
          <cell r="F6884" t="str">
            <v>HGC-Lib-26034756</v>
          </cell>
        </row>
        <row r="6885">
          <cell r="C6885" t="str">
            <v>PSM-ZM202603040010-0008</v>
          </cell>
        </row>
        <row r="6885">
          <cell r="F6885" t="str">
            <v>HGC-Lib-26034757</v>
          </cell>
        </row>
        <row r="6886">
          <cell r="C6886" t="str">
            <v>PSM-ZM202603040010-0008</v>
          </cell>
        </row>
        <row r="6886">
          <cell r="F6886" t="str">
            <v>HGC-Lib-26034758</v>
          </cell>
        </row>
        <row r="6887">
          <cell r="C6887" t="str">
            <v>PSM-ZM202603040010-0008</v>
          </cell>
        </row>
        <row r="6887">
          <cell r="F6887" t="str">
            <v>HGC-Lib-26034759</v>
          </cell>
        </row>
        <row r="6888">
          <cell r="C6888" t="str">
            <v>PSM-ZM202603040010-0008</v>
          </cell>
        </row>
        <row r="6888">
          <cell r="F6888" t="str">
            <v>HGC-Lib-26034760</v>
          </cell>
        </row>
        <row r="6889">
          <cell r="C6889" t="str">
            <v>PSM-ZM202603040010-0008</v>
          </cell>
        </row>
        <row r="6889">
          <cell r="F6889" t="str">
            <v>HGC-Lib-26034761</v>
          </cell>
        </row>
        <row r="6890">
          <cell r="C6890" t="str">
            <v>PSM-ZM202603040010-0008</v>
          </cell>
        </row>
        <row r="6890">
          <cell r="F6890" t="str">
            <v>HGC-Lib-26034762</v>
          </cell>
        </row>
        <row r="6891">
          <cell r="C6891" t="str">
            <v>PSM-ZM202603040010-0008</v>
          </cell>
        </row>
        <row r="6891">
          <cell r="F6891" t="str">
            <v>HGC-Lib-26034763</v>
          </cell>
        </row>
        <row r="6892">
          <cell r="C6892" t="str">
            <v>PSM-ZM202603040010-0008</v>
          </cell>
        </row>
        <row r="6892">
          <cell r="F6892" t="str">
            <v>HGC-Lib-26034764</v>
          </cell>
        </row>
        <row r="6893">
          <cell r="C6893" t="str">
            <v>PSM-ZM202603040010-0008</v>
          </cell>
        </row>
        <row r="6893">
          <cell r="F6893" t="str">
            <v>HGC-Lib-26034765</v>
          </cell>
        </row>
        <row r="6894">
          <cell r="C6894" t="str">
            <v>PSM-ZM202603040010-0008</v>
          </cell>
        </row>
        <row r="6894">
          <cell r="F6894" t="str">
            <v>HGC-Lib-26034766</v>
          </cell>
        </row>
        <row r="6895">
          <cell r="C6895" t="str">
            <v>PSM-ZM202603040010-0008</v>
          </cell>
        </row>
        <row r="6895">
          <cell r="F6895" t="str">
            <v>HGC-Lib-26034767</v>
          </cell>
        </row>
        <row r="6896">
          <cell r="C6896" t="str">
            <v>PSM-ZM202603040010-0008</v>
          </cell>
        </row>
        <row r="6896">
          <cell r="F6896" t="str">
            <v>HGC-Lib-26034768</v>
          </cell>
        </row>
        <row r="6897">
          <cell r="C6897" t="str">
            <v>PSM-ZM202603040010-0008</v>
          </cell>
        </row>
        <row r="6897">
          <cell r="F6897" t="str">
            <v>HGC-Lib-26034769</v>
          </cell>
        </row>
        <row r="6898">
          <cell r="C6898" t="str">
            <v>PSM-ZM202603040010-0008</v>
          </cell>
        </row>
        <row r="6898">
          <cell r="F6898" t="str">
            <v>HGC-Lib-26034770</v>
          </cell>
        </row>
        <row r="6899">
          <cell r="C6899" t="str">
            <v>PSM-ZM202603040010-0008</v>
          </cell>
        </row>
        <row r="6899">
          <cell r="F6899" t="str">
            <v>HGC-Lib-26034772</v>
          </cell>
        </row>
        <row r="6900">
          <cell r="C6900" t="str">
            <v>PSM-ZM202603040010-0008</v>
          </cell>
        </row>
        <row r="6900">
          <cell r="F6900" t="str">
            <v>HGC-Lib-26034773</v>
          </cell>
        </row>
        <row r="6901">
          <cell r="C6901" t="str">
            <v>PSM-ZM202603040010-0008</v>
          </cell>
        </row>
        <row r="6901">
          <cell r="F6901" t="str">
            <v>HGC-Lib-26034774</v>
          </cell>
        </row>
        <row r="6902">
          <cell r="C6902" t="str">
            <v>PSM-ZM202603040010-0008</v>
          </cell>
        </row>
        <row r="6902">
          <cell r="F6902" t="str">
            <v>HGC-Lib-26034775</v>
          </cell>
        </row>
        <row r="6903">
          <cell r="C6903" t="str">
            <v>PSM-ZM202603040010-0008</v>
          </cell>
        </row>
        <row r="6903">
          <cell r="F6903" t="str">
            <v>HGC-Lib-26034776</v>
          </cell>
        </row>
        <row r="6904">
          <cell r="C6904" t="str">
            <v>PSM-ZM202603040010-0008</v>
          </cell>
        </row>
        <row r="6904">
          <cell r="F6904" t="str">
            <v>HGC-Lib-26034777</v>
          </cell>
        </row>
        <row r="6905">
          <cell r="C6905" t="str">
            <v>PSM-ZM202603040010-0008</v>
          </cell>
        </row>
        <row r="6905">
          <cell r="F6905" t="str">
            <v>HGC-Lib-26034778</v>
          </cell>
        </row>
        <row r="6906">
          <cell r="C6906" t="str">
            <v>PSM-ZM202603040010-0008</v>
          </cell>
        </row>
        <row r="6906">
          <cell r="F6906" t="str">
            <v>HGC-Lib-26034779</v>
          </cell>
        </row>
        <row r="6907">
          <cell r="C6907" t="str">
            <v>PSM-ZM202603040010-0008</v>
          </cell>
        </row>
        <row r="6907">
          <cell r="F6907" t="str">
            <v>HGC-Lib-26034780</v>
          </cell>
        </row>
        <row r="6908">
          <cell r="C6908" t="str">
            <v>PSM-ZM202603040010-0008</v>
          </cell>
        </row>
        <row r="6908">
          <cell r="F6908" t="str">
            <v>HGC-Lib-26034781</v>
          </cell>
        </row>
        <row r="6909">
          <cell r="C6909" t="str">
            <v>PSM-ZM202603040010-0008</v>
          </cell>
        </row>
        <row r="6909">
          <cell r="F6909" t="str">
            <v>HGC-Lib-26034782</v>
          </cell>
        </row>
        <row r="6910">
          <cell r="C6910" t="str">
            <v>PSM-ZM202603040010-0008</v>
          </cell>
        </row>
        <row r="6910">
          <cell r="F6910" t="str">
            <v>HGC-Lib-26034783</v>
          </cell>
        </row>
        <row r="6911">
          <cell r="C6911" t="str">
            <v>PSM-ZM202603040010-0008</v>
          </cell>
        </row>
        <row r="6911">
          <cell r="F6911" t="str">
            <v>HGC-Lib-26034784</v>
          </cell>
        </row>
        <row r="6912">
          <cell r="C6912" t="str">
            <v>PSM-ZM202603040010-0008</v>
          </cell>
        </row>
        <row r="6912">
          <cell r="F6912" t="str">
            <v>HGC-Lib-26034785</v>
          </cell>
        </row>
        <row r="6913">
          <cell r="C6913" t="str">
            <v>PSM-ZM202603040010-0008</v>
          </cell>
        </row>
        <row r="6913">
          <cell r="F6913" t="str">
            <v>HGC-Lib-26034788</v>
          </cell>
        </row>
        <row r="6914">
          <cell r="C6914" t="str">
            <v>PSM-ZM202603040010-0008</v>
          </cell>
        </row>
        <row r="6914">
          <cell r="F6914" t="str">
            <v>HGC-Lib-26034790</v>
          </cell>
        </row>
        <row r="6915">
          <cell r="C6915" t="str">
            <v>PSM-ZM202603040010-0008</v>
          </cell>
        </row>
        <row r="6915">
          <cell r="F6915" t="str">
            <v>HGC-Lib-26034792</v>
          </cell>
        </row>
        <row r="6916">
          <cell r="C6916" t="str">
            <v>PSM-ZM202603040010-0008</v>
          </cell>
        </row>
        <row r="6916">
          <cell r="F6916" t="str">
            <v>HGC-Lib-26034793</v>
          </cell>
        </row>
        <row r="6917">
          <cell r="C6917" t="str">
            <v>PSM-ZM202603040010-0008</v>
          </cell>
        </row>
        <row r="6917">
          <cell r="F6917" t="str">
            <v>HGC-Lib-26034831</v>
          </cell>
        </row>
        <row r="6918">
          <cell r="C6918" t="str">
            <v>PSM-ZM202603040010-0008</v>
          </cell>
        </row>
        <row r="6918">
          <cell r="F6918" t="str">
            <v>HGC-Lib-26034832</v>
          </cell>
        </row>
        <row r="6919">
          <cell r="C6919" t="str">
            <v>PSM-ZM202603040010-0008</v>
          </cell>
        </row>
        <row r="6919">
          <cell r="F6919" t="str">
            <v>HGC-Lib-26034834</v>
          </cell>
        </row>
        <row r="6920">
          <cell r="C6920" t="str">
            <v>PSM-ZM202603040010-0008</v>
          </cell>
        </row>
        <row r="6920">
          <cell r="F6920" t="str">
            <v>HGC-Lib-26034840</v>
          </cell>
        </row>
        <row r="6921">
          <cell r="C6921" t="str">
            <v>PSM-ZM202603040010-0008</v>
          </cell>
        </row>
        <row r="6921">
          <cell r="F6921" t="str">
            <v>HGC-Lib-26034841</v>
          </cell>
        </row>
        <row r="6922">
          <cell r="C6922" t="str">
            <v>PSM-ZM202603040010-0008</v>
          </cell>
        </row>
        <row r="6922">
          <cell r="F6922" t="str">
            <v>HGC-Lib-26034844</v>
          </cell>
        </row>
        <row r="6923">
          <cell r="C6923" t="str">
            <v>PSM-ZM202603040010-0008</v>
          </cell>
        </row>
        <row r="6923">
          <cell r="F6923" t="str">
            <v>HGC-Lib-26034848</v>
          </cell>
        </row>
        <row r="6924">
          <cell r="C6924" t="str">
            <v>PSM-ZM202603040010-0008</v>
          </cell>
        </row>
        <row r="6924">
          <cell r="F6924" t="str">
            <v>HGC-Lib-26034849</v>
          </cell>
        </row>
        <row r="6925">
          <cell r="C6925" t="str">
            <v>PSM-ZM202603040010-0008</v>
          </cell>
        </row>
        <row r="6925">
          <cell r="F6925" t="str">
            <v>HGC-Lib-26034850</v>
          </cell>
        </row>
        <row r="6926">
          <cell r="C6926" t="str">
            <v>PSM-ZM202603040010-0008</v>
          </cell>
        </row>
        <row r="6926">
          <cell r="F6926" t="str">
            <v>HGC-Lib-26034854</v>
          </cell>
        </row>
        <row r="6927">
          <cell r="C6927" t="str">
            <v>PSM-ZM202603040010-0008</v>
          </cell>
        </row>
        <row r="6927">
          <cell r="F6927" t="str">
            <v>HGC-Lib-26034856</v>
          </cell>
        </row>
        <row r="6928">
          <cell r="C6928" t="str">
            <v>PSM-ZM202603040010-0008</v>
          </cell>
        </row>
        <row r="6928">
          <cell r="F6928" t="str">
            <v>HGC-Lib-26034859</v>
          </cell>
        </row>
        <row r="6929">
          <cell r="C6929" t="str">
            <v>PSM-ZM202603040010-0008</v>
          </cell>
        </row>
        <row r="6929">
          <cell r="F6929" t="str">
            <v>HGC-Lib-26034860</v>
          </cell>
        </row>
        <row r="6930">
          <cell r="C6930" t="str">
            <v>PSM-ZM202603040010-0008</v>
          </cell>
        </row>
        <row r="6930">
          <cell r="F6930" t="str">
            <v>HGC-Lib-26034862</v>
          </cell>
        </row>
        <row r="6931">
          <cell r="C6931" t="str">
            <v>PSM-ZM202603040010-0008</v>
          </cell>
        </row>
        <row r="6931">
          <cell r="F6931" t="str">
            <v>HGC-Lib-26034865</v>
          </cell>
        </row>
        <row r="6932">
          <cell r="C6932" t="str">
            <v>PSM-ZM202603040010-0008</v>
          </cell>
        </row>
        <row r="6932">
          <cell r="F6932" t="str">
            <v>HGC-Lib-26034870</v>
          </cell>
        </row>
        <row r="6933">
          <cell r="C6933" t="str">
            <v>PSM-ZM202603040010-0008</v>
          </cell>
        </row>
        <row r="6933">
          <cell r="F6933" t="str">
            <v>HGC-Lib-26034871</v>
          </cell>
        </row>
        <row r="6934">
          <cell r="C6934" t="str">
            <v>PSM-ZM202603040010-0008</v>
          </cell>
        </row>
        <row r="6934">
          <cell r="F6934" t="str">
            <v>HGC-Lib-26034872</v>
          </cell>
        </row>
        <row r="6935">
          <cell r="C6935" t="str">
            <v>PSM-ZM202603040010-0008</v>
          </cell>
        </row>
        <row r="6935">
          <cell r="F6935" t="str">
            <v>HGC-Lib-26034873</v>
          </cell>
        </row>
        <row r="6936">
          <cell r="C6936" t="str">
            <v>PSM-ZM202603040010-0008</v>
          </cell>
        </row>
        <row r="6936">
          <cell r="F6936" t="str">
            <v>HGC-Lib-26034875</v>
          </cell>
        </row>
        <row r="6937">
          <cell r="C6937" t="str">
            <v>PSM-ZM202603040010-0008</v>
          </cell>
        </row>
        <row r="6937">
          <cell r="F6937" t="str">
            <v>HGC-Lib-26034876</v>
          </cell>
        </row>
        <row r="6938">
          <cell r="C6938" t="str">
            <v>PSM-ZM202603040010-0008</v>
          </cell>
        </row>
        <row r="6938">
          <cell r="F6938" t="str">
            <v>HGC-Lib-26034877</v>
          </cell>
        </row>
        <row r="6939">
          <cell r="C6939" t="str">
            <v>PSM-ZM202603040010-0008</v>
          </cell>
        </row>
        <row r="6939">
          <cell r="F6939" t="str">
            <v>HGC-Lib-26034878</v>
          </cell>
        </row>
        <row r="6940">
          <cell r="C6940" t="str">
            <v>PSM-ZM202603040010-0008</v>
          </cell>
        </row>
        <row r="6940">
          <cell r="F6940" t="str">
            <v>HGC-Lib-26034879</v>
          </cell>
        </row>
        <row r="6941">
          <cell r="C6941" t="str">
            <v>PSM-ZM202603040010-0008</v>
          </cell>
        </row>
        <row r="6941">
          <cell r="F6941" t="str">
            <v>HGC-Lib-26034880</v>
          </cell>
        </row>
        <row r="6942">
          <cell r="C6942" t="str">
            <v>PSM-ZM202603040010-0008</v>
          </cell>
        </row>
        <row r="6942">
          <cell r="F6942" t="str">
            <v>HGC-Lib-26034881</v>
          </cell>
        </row>
        <row r="6943">
          <cell r="C6943" t="str">
            <v>PSM-ZM202601230003-0004</v>
          </cell>
        </row>
        <row r="6943">
          <cell r="F6943" t="str">
            <v>HGC-Lib-26035785</v>
          </cell>
        </row>
        <row r="6944">
          <cell r="C6944" t="str">
            <v>PSM-ZM202601230003-0004</v>
          </cell>
        </row>
        <row r="6944">
          <cell r="F6944" t="str">
            <v>HGC-Lib-26035786</v>
          </cell>
        </row>
        <row r="6945">
          <cell r="C6945" t="str">
            <v>PSM-ZM202601230003-0004</v>
          </cell>
        </row>
        <row r="6945">
          <cell r="F6945" t="str">
            <v>HGC-Lib-26035787</v>
          </cell>
        </row>
        <row r="6946">
          <cell r="C6946" t="str">
            <v>PSM-ZM202601230003-0004</v>
          </cell>
        </row>
        <row r="6946">
          <cell r="F6946" t="str">
            <v>HGC-Lib-26035788</v>
          </cell>
        </row>
        <row r="6947">
          <cell r="C6947" t="str">
            <v>PSM-ZM202601230003-0004</v>
          </cell>
        </row>
        <row r="6947">
          <cell r="F6947" t="str">
            <v>HGC-Lib-26035789</v>
          </cell>
        </row>
        <row r="6948">
          <cell r="C6948" t="str">
            <v>PSM-ZM202601230003-0004</v>
          </cell>
        </row>
        <row r="6948">
          <cell r="F6948" t="str">
            <v>HGC-Lib-26035790</v>
          </cell>
        </row>
        <row r="6949">
          <cell r="C6949" t="str">
            <v>PSM-ZM202601230003-0005</v>
          </cell>
        </row>
        <row r="6949">
          <cell r="F6949" t="str">
            <v>HGC-Lib-26035791</v>
          </cell>
        </row>
        <row r="6950">
          <cell r="C6950" t="str">
            <v>PSM-ZM202601230003-0005</v>
          </cell>
        </row>
        <row r="6950">
          <cell r="F6950" t="str">
            <v>HGC-Lib-26035792</v>
          </cell>
        </row>
        <row r="6951">
          <cell r="C6951" t="str">
            <v>PSM-ZM202601230003-0005</v>
          </cell>
        </row>
        <row r="6951">
          <cell r="F6951" t="str">
            <v>HGC-Lib-26035793</v>
          </cell>
        </row>
        <row r="6952">
          <cell r="C6952" t="str">
            <v>PSM-ZM202510300019-0003</v>
          </cell>
        </row>
        <row r="6952">
          <cell r="F6952" t="str">
            <v>HGC-Lib-26035794</v>
          </cell>
        </row>
        <row r="6953">
          <cell r="C6953" t="str">
            <v>PSM-ZM202510300019-0003</v>
          </cell>
        </row>
        <row r="6953">
          <cell r="F6953" t="str">
            <v>HGC-Lib-26035795</v>
          </cell>
        </row>
        <row r="6954">
          <cell r="C6954" t="str">
            <v>PSM-ZM202510300019-0003</v>
          </cell>
        </row>
        <row r="6954">
          <cell r="F6954" t="str">
            <v>HGC-Lib-26035796</v>
          </cell>
        </row>
        <row r="6955">
          <cell r="C6955" t="str">
            <v>PSM-ZM202510300019-0003</v>
          </cell>
        </row>
        <row r="6955">
          <cell r="F6955" t="str">
            <v>HGC-Lib-26035797</v>
          </cell>
        </row>
        <row r="6956">
          <cell r="C6956" t="str">
            <v>HGC20250118001-0089</v>
          </cell>
        </row>
        <row r="6956">
          <cell r="F6956" t="str">
            <v>HGC-Lib-26035808</v>
          </cell>
        </row>
        <row r="6957">
          <cell r="C6957" t="str">
            <v>HGC20250118001-0089</v>
          </cell>
        </row>
        <row r="6957">
          <cell r="F6957" t="str">
            <v>HGC-Lib-26035809</v>
          </cell>
        </row>
        <row r="6958">
          <cell r="C6958" t="str">
            <v>HGC20250118001-0089</v>
          </cell>
        </row>
        <row r="6958">
          <cell r="F6958" t="str">
            <v>HGC-Lib-26035810</v>
          </cell>
        </row>
        <row r="6959">
          <cell r="C6959" t="str">
            <v>HGC20250118001-0089</v>
          </cell>
        </row>
        <row r="6959">
          <cell r="F6959" t="str">
            <v>HGC-Lib-26035811</v>
          </cell>
        </row>
        <row r="6960">
          <cell r="C6960" t="str">
            <v>HGC20250118001-0089</v>
          </cell>
        </row>
        <row r="6960">
          <cell r="F6960" t="str">
            <v>HGC-Lib-26035812</v>
          </cell>
        </row>
        <row r="6961">
          <cell r="C6961" t="str">
            <v>HGC20250118001-0089</v>
          </cell>
        </row>
        <row r="6961">
          <cell r="F6961" t="str">
            <v>HGC-Lib-26035813</v>
          </cell>
        </row>
        <row r="6962">
          <cell r="C6962" t="str">
            <v>HGC20250523010-0031</v>
          </cell>
        </row>
        <row r="6962">
          <cell r="F6962" t="str">
            <v>HGC-Lib-26035814</v>
          </cell>
        </row>
        <row r="6963">
          <cell r="C6963" t="str">
            <v>HGC20250523010-0031</v>
          </cell>
        </row>
        <row r="6963">
          <cell r="F6963" t="str">
            <v>HGC-Lib-26035815</v>
          </cell>
        </row>
        <row r="6964">
          <cell r="C6964" t="str">
            <v>HGC20250523010-0031</v>
          </cell>
        </row>
        <row r="6964">
          <cell r="F6964" t="str">
            <v>HGC-Lib-26035816</v>
          </cell>
        </row>
        <row r="6965">
          <cell r="C6965" t="str">
            <v>HGC20250523010-0031</v>
          </cell>
        </row>
        <row r="6965">
          <cell r="F6965" t="str">
            <v>HGC-Lib-26035817</v>
          </cell>
        </row>
        <row r="6966">
          <cell r="C6966" t="str">
            <v>HGC20250523010-0031</v>
          </cell>
        </row>
        <row r="6966">
          <cell r="F6966" t="str">
            <v>HGC-Lib-26035818</v>
          </cell>
        </row>
        <row r="6967">
          <cell r="C6967" t="str">
            <v>HGC20250523010-0031</v>
          </cell>
        </row>
        <row r="6967">
          <cell r="F6967" t="str">
            <v>HGC-Lib-26035819</v>
          </cell>
        </row>
        <row r="6968">
          <cell r="C6968" t="str">
            <v>HGC20250523010-0031</v>
          </cell>
        </row>
        <row r="6968">
          <cell r="F6968" t="str">
            <v>HGC-Lib-26035820</v>
          </cell>
        </row>
        <row r="6969">
          <cell r="C6969" t="str">
            <v>HGC20250523010-0031</v>
          </cell>
        </row>
        <row r="6969">
          <cell r="F6969" t="str">
            <v>HGC-Lib-26035821</v>
          </cell>
        </row>
        <row r="6970">
          <cell r="C6970" t="str">
            <v>HGC20250523010-0031</v>
          </cell>
        </row>
        <row r="6970">
          <cell r="F6970" t="str">
            <v>HGC-Lib-26035822</v>
          </cell>
        </row>
        <row r="6971">
          <cell r="C6971" t="str">
            <v>HGC20250523010-0031</v>
          </cell>
        </row>
        <row r="6971">
          <cell r="F6971" t="str">
            <v>HGC-POOL-26035823</v>
          </cell>
        </row>
        <row r="6972">
          <cell r="C6972" t="str">
            <v>HGC20250523010-0031</v>
          </cell>
        </row>
        <row r="6972">
          <cell r="F6972" t="str">
            <v>HGC-Lib-26035824</v>
          </cell>
        </row>
        <row r="6973">
          <cell r="C6973" t="str">
            <v>HGC20250523010-0031</v>
          </cell>
        </row>
        <row r="6973">
          <cell r="F6973" t="str">
            <v>HGC-Lib-26035825</v>
          </cell>
        </row>
        <row r="6974">
          <cell r="C6974" t="str">
            <v>HGC20250523010-0031</v>
          </cell>
        </row>
        <row r="6974">
          <cell r="F6974" t="str">
            <v>HGC-Lib-26035826</v>
          </cell>
        </row>
        <row r="6975">
          <cell r="C6975" t="str">
            <v>HGC20250523010-0031</v>
          </cell>
        </row>
        <row r="6975">
          <cell r="F6975" t="str">
            <v>HGC-Lib-26035827</v>
          </cell>
        </row>
        <row r="6976">
          <cell r="C6976" t="str">
            <v>HGC20250523010-0031</v>
          </cell>
        </row>
        <row r="6976">
          <cell r="F6976" t="str">
            <v>HGC-Lib-26035828</v>
          </cell>
        </row>
        <row r="6977">
          <cell r="C6977" t="str">
            <v>HGC20250523010-0031</v>
          </cell>
        </row>
        <row r="6977">
          <cell r="F6977" t="str">
            <v>HGC-Lib-26035829</v>
          </cell>
        </row>
        <row r="6978">
          <cell r="C6978" t="str">
            <v>HGC20250523010-0031</v>
          </cell>
        </row>
        <row r="6978">
          <cell r="F6978" t="str">
            <v>HGC-Lib-26035830</v>
          </cell>
        </row>
        <row r="6979">
          <cell r="C6979" t="str">
            <v>HGC20250523010-0031</v>
          </cell>
        </row>
        <row r="6979">
          <cell r="F6979" t="str">
            <v>HGC-Lib-26035831</v>
          </cell>
        </row>
        <row r="6980">
          <cell r="C6980" t="str">
            <v>HGC20250523010-0031</v>
          </cell>
        </row>
        <row r="6980">
          <cell r="F6980" t="str">
            <v>HGC-Lib-26035832</v>
          </cell>
        </row>
        <row r="6981">
          <cell r="C6981" t="str">
            <v>HGC20250523010-0031</v>
          </cell>
        </row>
        <row r="6981">
          <cell r="F6981" t="str">
            <v>HGC-POOL-26035833</v>
          </cell>
        </row>
        <row r="6982">
          <cell r="C6982" t="str">
            <v>HGC20250523010-0031</v>
          </cell>
        </row>
        <row r="6982">
          <cell r="F6982" t="str">
            <v>HGC-Lib-26035834</v>
          </cell>
        </row>
        <row r="6983">
          <cell r="C6983" t="str">
            <v>HGC20250523010-0031</v>
          </cell>
        </row>
        <row r="6983">
          <cell r="F6983" t="str">
            <v>HGC-Lib-26035835</v>
          </cell>
        </row>
        <row r="6984">
          <cell r="C6984" t="str">
            <v>HGC20250523010-0031</v>
          </cell>
        </row>
        <row r="6984">
          <cell r="F6984" t="str">
            <v>HGC-Lib-26035836</v>
          </cell>
        </row>
        <row r="6985">
          <cell r="C6985" t="str">
            <v>HGC20250523010-0031</v>
          </cell>
        </row>
        <row r="6985">
          <cell r="F6985" t="str">
            <v>HGC-Lib-26035837</v>
          </cell>
        </row>
        <row r="6986">
          <cell r="C6986" t="str">
            <v>HGC20250523010-0031</v>
          </cell>
        </row>
        <row r="6986">
          <cell r="F6986" t="str">
            <v>HGC-Lib-26035838</v>
          </cell>
        </row>
        <row r="6987">
          <cell r="C6987" t="str">
            <v>HGC20250523010-0031</v>
          </cell>
        </row>
        <row r="6987">
          <cell r="F6987" t="str">
            <v>HGC-Lib-26035839</v>
          </cell>
        </row>
        <row r="6988">
          <cell r="C6988" t="str">
            <v>HGC20250523010-0031</v>
          </cell>
        </row>
        <row r="6988">
          <cell r="F6988" t="str">
            <v>HGC-Lib-26035840</v>
          </cell>
        </row>
        <row r="6989">
          <cell r="C6989" t="str">
            <v>HGC20250523010-0031</v>
          </cell>
        </row>
        <row r="6989">
          <cell r="F6989" t="str">
            <v>HGC-Lib-26035841</v>
          </cell>
        </row>
        <row r="6990">
          <cell r="C6990" t="str">
            <v>HGC20250523010-0031</v>
          </cell>
        </row>
        <row r="6990">
          <cell r="F6990" t="str">
            <v>HGC-Lib-26035842</v>
          </cell>
        </row>
        <row r="6991">
          <cell r="C6991" t="str">
            <v>HGC20250523010-0031</v>
          </cell>
        </row>
        <row r="6991">
          <cell r="F6991" t="str">
            <v>HGC-Lib-26035843</v>
          </cell>
        </row>
        <row r="6992">
          <cell r="C6992" t="str">
            <v>PSM-ZM202602100006-0002</v>
          </cell>
        </row>
        <row r="6992">
          <cell r="F6992" t="str">
            <v>HGC-Lib-26035844</v>
          </cell>
        </row>
        <row r="6993">
          <cell r="C6993" t="str">
            <v>PSM-ZM202602100006-0002</v>
          </cell>
        </row>
        <row r="6993">
          <cell r="F6993" t="str">
            <v>HGC-Lib-26035845</v>
          </cell>
        </row>
        <row r="6994">
          <cell r="C6994" t="str">
            <v>PSM-ZM202602100006-0002</v>
          </cell>
        </row>
        <row r="6994">
          <cell r="F6994" t="str">
            <v>HGC-Lib-26035846</v>
          </cell>
        </row>
        <row r="6995">
          <cell r="C6995" t="str">
            <v>PSM-ZM202602100006-0002</v>
          </cell>
        </row>
        <row r="6995">
          <cell r="F6995" t="str">
            <v>HGC-Lib-26035847</v>
          </cell>
        </row>
        <row r="6996">
          <cell r="C6996" t="str">
            <v>PSM-ZM202602100006-0002</v>
          </cell>
        </row>
        <row r="6996">
          <cell r="F6996" t="str">
            <v>HGC-Lib-26035848</v>
          </cell>
        </row>
        <row r="6997">
          <cell r="C6997" t="str">
            <v>PSM-ZM202602100006-0002</v>
          </cell>
        </row>
        <row r="6997">
          <cell r="F6997" t="str">
            <v>HGC-Lib-26035849</v>
          </cell>
        </row>
        <row r="6998">
          <cell r="C6998" t="str">
            <v>HGC20250306005-0636</v>
          </cell>
        </row>
        <row r="6998">
          <cell r="F6998" t="str">
            <v>HGC-Lib-26035853</v>
          </cell>
        </row>
        <row r="6999">
          <cell r="C6999" t="str">
            <v>HGC20250306005-0636</v>
          </cell>
        </row>
        <row r="6999">
          <cell r="F6999" t="str">
            <v>HGC-Lib-26035854</v>
          </cell>
        </row>
        <row r="7000">
          <cell r="C7000" t="str">
            <v>HGC20250306005-0636</v>
          </cell>
        </row>
        <row r="7000">
          <cell r="F7000" t="str">
            <v>HGC-Lib-26035855</v>
          </cell>
        </row>
        <row r="7001">
          <cell r="C7001" t="str">
            <v>HGC20250306005-0636</v>
          </cell>
        </row>
        <row r="7001">
          <cell r="F7001" t="str">
            <v>HGC-Lib-26035856</v>
          </cell>
        </row>
        <row r="7002">
          <cell r="C7002" t="str">
            <v>HGC20250331006-0024</v>
          </cell>
        </row>
        <row r="7002">
          <cell r="F7002" t="str">
            <v>HGC-Lib-26035857</v>
          </cell>
        </row>
        <row r="7003">
          <cell r="C7003" t="str">
            <v>PSM-ZM202512180001-0008</v>
          </cell>
        </row>
        <row r="7003">
          <cell r="F7003" t="str">
            <v>HGC-Lib-26035858</v>
          </cell>
        </row>
        <row r="7004">
          <cell r="C7004" t="str">
            <v>PSM-ZM202512180001-0008</v>
          </cell>
        </row>
        <row r="7004">
          <cell r="F7004" t="str">
            <v>HGC-Lib-26035859</v>
          </cell>
        </row>
        <row r="7005">
          <cell r="C7005" t="str">
            <v>PSM-ZM202509120010-0058</v>
          </cell>
        </row>
        <row r="7005">
          <cell r="F7005" t="str">
            <v>HGC-POOL-26035869</v>
          </cell>
        </row>
        <row r="7006">
          <cell r="C7006" t="str">
            <v>PSM-ZM202509250009-0031</v>
          </cell>
        </row>
        <row r="7006">
          <cell r="F7006" t="str">
            <v>HGC-Lib-26035870</v>
          </cell>
        </row>
        <row r="7007">
          <cell r="C7007" t="str">
            <v>PSM-ZM202509250009-0031</v>
          </cell>
        </row>
        <row r="7007">
          <cell r="F7007" t="str">
            <v>HGC-Lib-26035871</v>
          </cell>
        </row>
        <row r="7008">
          <cell r="C7008" t="str">
            <v>PSM-ZM202511050009-0007</v>
          </cell>
        </row>
        <row r="7008">
          <cell r="F7008" t="str">
            <v>HGC-POOL-26035872</v>
          </cell>
        </row>
        <row r="7009">
          <cell r="C7009" t="str">
            <v>PSM-ZM202602280009-0002</v>
          </cell>
        </row>
        <row r="7009">
          <cell r="F7009" t="str">
            <v>HGC-Lib-26035873</v>
          </cell>
        </row>
        <row r="7010">
          <cell r="C7010" t="str">
            <v>PSM-ZM202602280009-0002</v>
          </cell>
        </row>
        <row r="7010">
          <cell r="F7010" t="str">
            <v>HGC-Lib-26035874</v>
          </cell>
        </row>
        <row r="7011">
          <cell r="C7011" t="str">
            <v>PSM-ZM202512160005-0126</v>
          </cell>
        </row>
        <row r="7011">
          <cell r="F7011" t="str">
            <v>HGC-Lib-26035876</v>
          </cell>
        </row>
        <row r="7012">
          <cell r="C7012" t="str">
            <v>PSM-ZM202512160005-0126</v>
          </cell>
        </row>
        <row r="7012">
          <cell r="F7012" t="str">
            <v>HGC-Lib-26035877</v>
          </cell>
        </row>
        <row r="7013">
          <cell r="C7013" t="str">
            <v>PSM-ZM202512160005-0127</v>
          </cell>
        </row>
        <row r="7013">
          <cell r="F7013" t="str">
            <v>HGC-Lib-26035878</v>
          </cell>
        </row>
        <row r="7014">
          <cell r="C7014" t="str">
            <v>PSM-ZM202512160005-0127</v>
          </cell>
        </row>
        <row r="7014">
          <cell r="F7014" t="str">
            <v>HGC-Lib-26035879</v>
          </cell>
        </row>
        <row r="7015">
          <cell r="C7015" t="str">
            <v>PSM-ZM202512160005-0127</v>
          </cell>
        </row>
        <row r="7015">
          <cell r="F7015" t="str">
            <v>HGC-Lib-26035880</v>
          </cell>
        </row>
        <row r="7016">
          <cell r="C7016" t="str">
            <v>PSM-ZM202512160005-0127</v>
          </cell>
        </row>
        <row r="7016">
          <cell r="F7016" t="str">
            <v>HGC-Lib-26035881</v>
          </cell>
        </row>
        <row r="7017">
          <cell r="C7017" t="str">
            <v>PSM-ZM202512160005-0127</v>
          </cell>
        </row>
        <row r="7017">
          <cell r="F7017" t="str">
            <v>HGC-Lib-26035882</v>
          </cell>
        </row>
        <row r="7018">
          <cell r="C7018" t="str">
            <v>PSM-ZM202512160005-0127</v>
          </cell>
        </row>
        <row r="7018">
          <cell r="F7018" t="str">
            <v>HGC-Lib-26035883</v>
          </cell>
        </row>
        <row r="7019">
          <cell r="C7019" t="str">
            <v>PSM-ZM202512160005-0127</v>
          </cell>
        </row>
        <row r="7019">
          <cell r="F7019" t="str">
            <v>HGC-Lib-26035884</v>
          </cell>
        </row>
        <row r="7020">
          <cell r="C7020" t="str">
            <v>PSM-ZM202512160005-0127</v>
          </cell>
        </row>
        <row r="7020">
          <cell r="F7020" t="str">
            <v>HGC-Lib-26035885</v>
          </cell>
        </row>
        <row r="7021">
          <cell r="C7021" t="str">
            <v>PSM-ZM202512160005-0127</v>
          </cell>
        </row>
        <row r="7021">
          <cell r="F7021" t="str">
            <v>HGC-Lib-26035886</v>
          </cell>
        </row>
        <row r="7022">
          <cell r="C7022" t="str">
            <v>PSM-ZM202512160005-0127</v>
          </cell>
        </row>
        <row r="7022">
          <cell r="F7022" t="str">
            <v>HGC-Lib-26035887</v>
          </cell>
        </row>
        <row r="7023">
          <cell r="C7023" t="str">
            <v>PSM-ZM202512160005-0127</v>
          </cell>
        </row>
        <row r="7023">
          <cell r="F7023" t="str">
            <v>HGC-Lib-26035888</v>
          </cell>
        </row>
        <row r="7024">
          <cell r="C7024" t="str">
            <v>PSM-ZM202512160005-0127</v>
          </cell>
        </row>
        <row r="7024">
          <cell r="F7024" t="str">
            <v>HGC-Lib-26035889</v>
          </cell>
        </row>
        <row r="7025">
          <cell r="C7025" t="str">
            <v>PSM-ZM202507010010-0012</v>
          </cell>
        </row>
        <row r="7025">
          <cell r="F7025" t="str">
            <v>HGC-Lib-26035896</v>
          </cell>
        </row>
        <row r="7026">
          <cell r="C7026" t="str">
            <v>PSM-ZM202507010010-0012</v>
          </cell>
        </row>
        <row r="7026">
          <cell r="F7026" t="str">
            <v>HGC-Lib-26035897</v>
          </cell>
        </row>
        <row r="7027">
          <cell r="C7027" t="str">
            <v>PSM-ZM202507010010-0012</v>
          </cell>
        </row>
        <row r="7027">
          <cell r="F7027" t="str">
            <v>HGC-Lib-26035898</v>
          </cell>
        </row>
        <row r="7028">
          <cell r="C7028" t="str">
            <v>PSM-ZM202507010010-0012</v>
          </cell>
        </row>
        <row r="7028">
          <cell r="F7028" t="str">
            <v>HGC-Lib-26035899</v>
          </cell>
        </row>
        <row r="7029">
          <cell r="C7029" t="str">
            <v>PSM-ZM202507010010-0012</v>
          </cell>
        </row>
        <row r="7029">
          <cell r="F7029" t="str">
            <v>HGC-Lib-26035900</v>
          </cell>
        </row>
        <row r="7030">
          <cell r="C7030" t="str">
            <v>PSM-ZM202507010010-0012</v>
          </cell>
        </row>
        <row r="7030">
          <cell r="F7030" t="str">
            <v>HGC-Lib-26035901</v>
          </cell>
        </row>
        <row r="7031">
          <cell r="C7031" t="str">
            <v>PSM-ZM202507010010-0012</v>
          </cell>
        </row>
        <row r="7031">
          <cell r="F7031" t="str">
            <v>HGC-Lib-26035902</v>
          </cell>
        </row>
        <row r="7032">
          <cell r="C7032" t="str">
            <v>PSM-ZM202507010010-0012</v>
          </cell>
        </row>
        <row r="7032">
          <cell r="F7032" t="str">
            <v>HGC-Lib-26035903</v>
          </cell>
        </row>
        <row r="7033">
          <cell r="C7033" t="str">
            <v>PSM-ZM202507010010-0012</v>
          </cell>
        </row>
        <row r="7033">
          <cell r="F7033" t="str">
            <v>HGC-Lib-26035904</v>
          </cell>
        </row>
        <row r="7034">
          <cell r="C7034" t="str">
            <v>PSM-ZM202507010010-0012</v>
          </cell>
        </row>
        <row r="7034">
          <cell r="F7034" t="str">
            <v>HGC-Lib-26035905</v>
          </cell>
        </row>
        <row r="7035">
          <cell r="C7035" t="str">
            <v>PSM-ZM202507010010-0012</v>
          </cell>
        </row>
        <row r="7035">
          <cell r="F7035" t="str">
            <v>HGC-Lib-26035906</v>
          </cell>
        </row>
        <row r="7036">
          <cell r="C7036" t="str">
            <v>PSM-ZM202507010010-0012</v>
          </cell>
        </row>
        <row r="7036">
          <cell r="F7036" t="str">
            <v>HGC-Lib-26035907</v>
          </cell>
        </row>
        <row r="7037">
          <cell r="C7037" t="str">
            <v>PSM-ZM202507010010-0012</v>
          </cell>
        </row>
        <row r="7037">
          <cell r="F7037" t="str">
            <v>HGC-Lib-26035908</v>
          </cell>
        </row>
        <row r="7038">
          <cell r="C7038" t="str">
            <v>PSM-ZM202507010010-0012</v>
          </cell>
        </row>
        <row r="7038">
          <cell r="F7038" t="str">
            <v>HGC-Lib-26035909</v>
          </cell>
        </row>
        <row r="7039">
          <cell r="C7039" t="str">
            <v>PSM-ZM202507010010-0012</v>
          </cell>
        </row>
        <row r="7039">
          <cell r="F7039" t="str">
            <v>HGC-Lib-26035910</v>
          </cell>
        </row>
        <row r="7040">
          <cell r="C7040" t="str">
            <v>PSM-ZM202507010010-0012</v>
          </cell>
        </row>
        <row r="7040">
          <cell r="F7040" t="str">
            <v>HGC-Lib-26035911</v>
          </cell>
        </row>
        <row r="7041">
          <cell r="C7041" t="str">
            <v>PSM-ZM202507010010-0012</v>
          </cell>
        </row>
        <row r="7041">
          <cell r="F7041" t="str">
            <v>HGC-Lib-26035912</v>
          </cell>
        </row>
        <row r="7042">
          <cell r="C7042" t="str">
            <v>PSM-ZM202507010010-0012</v>
          </cell>
        </row>
        <row r="7042">
          <cell r="F7042" t="str">
            <v>HGC-Lib-26035913</v>
          </cell>
        </row>
        <row r="7043">
          <cell r="C7043" t="str">
            <v>PSM-ZM202507010010-0012</v>
          </cell>
        </row>
        <row r="7043">
          <cell r="F7043" t="str">
            <v>HGC-Lib-26035914</v>
          </cell>
        </row>
        <row r="7044">
          <cell r="C7044" t="str">
            <v>PSM-ZM202507010010-0012</v>
          </cell>
        </row>
        <row r="7044">
          <cell r="F7044" t="str">
            <v>HGC-Lib-26035915</v>
          </cell>
        </row>
        <row r="7045">
          <cell r="C7045" t="str">
            <v>PSM-ZM202507010010-0012</v>
          </cell>
        </row>
        <row r="7045">
          <cell r="F7045" t="str">
            <v>HGC-Lib-26035916</v>
          </cell>
        </row>
        <row r="7046">
          <cell r="C7046" t="str">
            <v>PSM-ZM202507010010-0012</v>
          </cell>
        </row>
        <row r="7046">
          <cell r="F7046" t="str">
            <v>HGC-Lib-26035917</v>
          </cell>
        </row>
        <row r="7047">
          <cell r="C7047" t="str">
            <v>PSM-ZM202507010010-0012</v>
          </cell>
        </row>
        <row r="7047">
          <cell r="F7047" t="str">
            <v>HGC-Lib-26035918</v>
          </cell>
        </row>
        <row r="7048">
          <cell r="C7048" t="str">
            <v>PSM-ZM202507010010-0012</v>
          </cell>
        </row>
        <row r="7048">
          <cell r="F7048" t="str">
            <v>HGC-Lib-26035919</v>
          </cell>
        </row>
        <row r="7049">
          <cell r="C7049" t="str">
            <v>PSM-ZM202507010010-0012</v>
          </cell>
        </row>
        <row r="7049">
          <cell r="F7049" t="str">
            <v>HGC-Lib-26035920</v>
          </cell>
        </row>
        <row r="7050">
          <cell r="C7050" t="str">
            <v>PSM-ZM202507010010-0012</v>
          </cell>
        </row>
        <row r="7050">
          <cell r="F7050" t="str">
            <v>HGC-Lib-26035921</v>
          </cell>
        </row>
        <row r="7051">
          <cell r="C7051" t="str">
            <v>PSM-ZM202507010010-0012</v>
          </cell>
        </row>
        <row r="7051">
          <cell r="F7051" t="str">
            <v>HGC-Lib-26035922</v>
          </cell>
        </row>
        <row r="7052">
          <cell r="C7052" t="str">
            <v>PSM-ZM202507010010-0012</v>
          </cell>
        </row>
        <row r="7052">
          <cell r="F7052" t="str">
            <v>HGC-Lib-26035923</v>
          </cell>
        </row>
        <row r="7053">
          <cell r="C7053" t="str">
            <v>PSM-ZM202507010010-0012</v>
          </cell>
        </row>
        <row r="7053">
          <cell r="F7053" t="str">
            <v>HGC-Lib-26035924</v>
          </cell>
        </row>
        <row r="7054">
          <cell r="C7054" t="str">
            <v>PSM-ZM202507010010-0012</v>
          </cell>
        </row>
        <row r="7054">
          <cell r="F7054" t="str">
            <v>HGC-Lib-26035925</v>
          </cell>
        </row>
        <row r="7055">
          <cell r="C7055" t="str">
            <v>PSM-ZM202507010010-0012</v>
          </cell>
        </row>
        <row r="7055">
          <cell r="F7055" t="str">
            <v>HGC-Lib-26035926</v>
          </cell>
        </row>
        <row r="7056">
          <cell r="C7056" t="str">
            <v>PSM-ZM202507010010-0012</v>
          </cell>
        </row>
        <row r="7056">
          <cell r="F7056" t="str">
            <v>HGC-Lib-26035927</v>
          </cell>
        </row>
        <row r="7057">
          <cell r="C7057" t="str">
            <v>PSM-ZM202507010010-0012</v>
          </cell>
        </row>
        <row r="7057">
          <cell r="F7057" t="str">
            <v>HGC-Lib-26035928</v>
          </cell>
        </row>
        <row r="7058">
          <cell r="C7058" t="str">
            <v>PSM-ZM202507010010-0012</v>
          </cell>
        </row>
        <row r="7058">
          <cell r="F7058" t="str">
            <v>HGC-Lib-26035929</v>
          </cell>
        </row>
        <row r="7059">
          <cell r="C7059" t="str">
            <v>PSM-ZM202507010010-0012</v>
          </cell>
        </row>
        <row r="7059">
          <cell r="F7059" t="str">
            <v>HGC-Lib-26035930</v>
          </cell>
        </row>
        <row r="7060">
          <cell r="C7060" t="str">
            <v>PSM-ZM202507010010-0012</v>
          </cell>
        </row>
        <row r="7060">
          <cell r="F7060" t="str">
            <v>HGC-Lib-26035931</v>
          </cell>
        </row>
        <row r="7061">
          <cell r="C7061" t="str">
            <v>PSM-ZM202507010010-0012</v>
          </cell>
        </row>
        <row r="7061">
          <cell r="F7061" t="str">
            <v>HGC-Lib-26035932</v>
          </cell>
        </row>
        <row r="7062">
          <cell r="C7062" t="str">
            <v>PSM-ZM202507010010-0012</v>
          </cell>
        </row>
        <row r="7062">
          <cell r="F7062" t="str">
            <v>HGC-Lib-26035933</v>
          </cell>
        </row>
        <row r="7063">
          <cell r="C7063" t="str">
            <v>PSM-ZM202507010010-0012</v>
          </cell>
        </row>
        <row r="7063">
          <cell r="F7063" t="str">
            <v>HGC-Lib-26035934</v>
          </cell>
        </row>
        <row r="7064">
          <cell r="C7064" t="str">
            <v>PSM-ZM202507010010-0012</v>
          </cell>
        </row>
        <row r="7064">
          <cell r="F7064" t="str">
            <v>HGC-Lib-26035935</v>
          </cell>
        </row>
        <row r="7065">
          <cell r="C7065" t="str">
            <v>PSM-ZM202507010010-0012</v>
          </cell>
        </row>
        <row r="7065">
          <cell r="F7065" t="str">
            <v>HGC-Lib-26035936</v>
          </cell>
        </row>
        <row r="7066">
          <cell r="C7066" t="str">
            <v>PSM-ZM202507010010-0012</v>
          </cell>
        </row>
        <row r="7066">
          <cell r="F7066" t="str">
            <v>HGC-Lib-26035937</v>
          </cell>
        </row>
        <row r="7067">
          <cell r="C7067" t="str">
            <v>PSM-ZM202507010010-0012</v>
          </cell>
        </row>
        <row r="7067">
          <cell r="F7067" t="str">
            <v>HGC-Lib-26035938</v>
          </cell>
        </row>
        <row r="7068">
          <cell r="C7068" t="str">
            <v>PSM-ZM202507010010-0012</v>
          </cell>
        </row>
        <row r="7068">
          <cell r="F7068" t="str">
            <v>HGC-Lib-26035939</v>
          </cell>
        </row>
        <row r="7069">
          <cell r="C7069" t="str">
            <v>PSM-ZM202507010010-0012</v>
          </cell>
        </row>
        <row r="7069">
          <cell r="F7069" t="str">
            <v>HGC-Lib-26035940</v>
          </cell>
        </row>
        <row r="7070">
          <cell r="C7070" t="str">
            <v>PSM-ZM202507010010-0012</v>
          </cell>
        </row>
        <row r="7070">
          <cell r="F7070" t="str">
            <v>HGC-Lib-26035941</v>
          </cell>
        </row>
        <row r="7071">
          <cell r="C7071" t="str">
            <v>PSM-ZM202507010010-0012</v>
          </cell>
        </row>
        <row r="7071">
          <cell r="F7071" t="str">
            <v>HGC-Lib-26035942</v>
          </cell>
        </row>
        <row r="7072">
          <cell r="C7072" t="str">
            <v>PSM-ZM202507010010-0012</v>
          </cell>
        </row>
        <row r="7072">
          <cell r="F7072" t="str">
            <v>HGC-Lib-26035943</v>
          </cell>
        </row>
        <row r="7073">
          <cell r="C7073" t="str">
            <v>PSM-ZM202507010010-0012</v>
          </cell>
        </row>
        <row r="7073">
          <cell r="F7073" t="str">
            <v>HGC-Lib-26035944</v>
          </cell>
        </row>
        <row r="7074">
          <cell r="C7074" t="str">
            <v>PSM-ZM202507010010-0012</v>
          </cell>
        </row>
        <row r="7074">
          <cell r="F7074" t="str">
            <v>HGC-Lib-26035945</v>
          </cell>
        </row>
        <row r="7075">
          <cell r="C7075" t="str">
            <v>PSM-ZM202507010010-0012</v>
          </cell>
        </row>
        <row r="7075">
          <cell r="F7075" t="str">
            <v>HGC-Lib-26035946</v>
          </cell>
        </row>
        <row r="7076">
          <cell r="C7076" t="str">
            <v>PSM-ZM202507010010-0012</v>
          </cell>
        </row>
        <row r="7076">
          <cell r="F7076" t="str">
            <v>HGC-Lib-26035947</v>
          </cell>
        </row>
        <row r="7077">
          <cell r="C7077" t="str">
            <v>PSM-ZM202507010010-0012</v>
          </cell>
        </row>
        <row r="7077">
          <cell r="F7077" t="str">
            <v>HGC-Lib-26035948</v>
          </cell>
        </row>
        <row r="7078">
          <cell r="C7078" t="str">
            <v>PSM-ZM202507010010-0012</v>
          </cell>
        </row>
        <row r="7078">
          <cell r="F7078" t="str">
            <v>HGC-Lib-26035949</v>
          </cell>
        </row>
        <row r="7079">
          <cell r="C7079" t="str">
            <v>PSM-ZM202507010010-0012</v>
          </cell>
        </row>
        <row r="7079">
          <cell r="F7079" t="str">
            <v>HGC-Lib-26035950</v>
          </cell>
        </row>
        <row r="7080">
          <cell r="C7080" t="str">
            <v>PSM-ZM202507010010-0012</v>
          </cell>
        </row>
        <row r="7080">
          <cell r="F7080" t="str">
            <v>HGC-Lib-26035951</v>
          </cell>
        </row>
        <row r="7081">
          <cell r="C7081" t="str">
            <v>PSM-ZM202507010010-0012</v>
          </cell>
        </row>
        <row r="7081">
          <cell r="F7081" t="str">
            <v>HGC-Lib-26035952</v>
          </cell>
        </row>
        <row r="7082">
          <cell r="C7082" t="str">
            <v>PSM-ZM202507010010-0012</v>
          </cell>
        </row>
        <row r="7082">
          <cell r="F7082" t="str">
            <v>HGC-Lib-26035953</v>
          </cell>
        </row>
        <row r="7083">
          <cell r="C7083" t="str">
            <v>PSM-ZM202507010010-0012</v>
          </cell>
        </row>
        <row r="7083">
          <cell r="F7083" t="str">
            <v>HGC-Lib-26035954</v>
          </cell>
        </row>
        <row r="7084">
          <cell r="C7084" t="str">
            <v>PSM-ZM202507010010-0012</v>
          </cell>
        </row>
        <row r="7084">
          <cell r="F7084" t="str">
            <v>HGC-Lib-26035955</v>
          </cell>
        </row>
        <row r="7085">
          <cell r="C7085" t="str">
            <v>PSM-ZM202507010010-0012</v>
          </cell>
        </row>
        <row r="7085">
          <cell r="F7085" t="str">
            <v>HGC-Lib-26035956</v>
          </cell>
        </row>
        <row r="7086">
          <cell r="C7086" t="str">
            <v>PSM-ZM202507010010-0012</v>
          </cell>
        </row>
        <row r="7086">
          <cell r="F7086" t="str">
            <v>HGC-Lib-26035957</v>
          </cell>
        </row>
        <row r="7087">
          <cell r="C7087" t="str">
            <v>PSM-ZM202507010010-0012</v>
          </cell>
        </row>
        <row r="7087">
          <cell r="F7087" t="str">
            <v>HGC-Lib-26035958</v>
          </cell>
        </row>
        <row r="7088">
          <cell r="C7088" t="str">
            <v>PSM-ZM202507010010-0012</v>
          </cell>
        </row>
        <row r="7088">
          <cell r="F7088" t="str">
            <v>HGC-Lib-26035959</v>
          </cell>
        </row>
        <row r="7089">
          <cell r="C7089" t="str">
            <v>PSM-ZM202507010010-0012</v>
          </cell>
        </row>
        <row r="7089">
          <cell r="F7089" t="str">
            <v>HGC-Lib-26035960</v>
          </cell>
        </row>
        <row r="7090">
          <cell r="C7090" t="str">
            <v>PSM-ZM202507010010-0012</v>
          </cell>
        </row>
        <row r="7090">
          <cell r="F7090" t="str">
            <v>HGC-Lib-26035961</v>
          </cell>
        </row>
        <row r="7091">
          <cell r="C7091" t="str">
            <v>PSM-ZM202507010010-0012</v>
          </cell>
        </row>
        <row r="7091">
          <cell r="F7091" t="str">
            <v>HGC-Lib-26035962</v>
          </cell>
        </row>
        <row r="7092">
          <cell r="C7092" t="str">
            <v>PSM-ZM202507010010-0012</v>
          </cell>
        </row>
        <row r="7092">
          <cell r="F7092" t="str">
            <v>HGC-Lib-26035963</v>
          </cell>
        </row>
        <row r="7093">
          <cell r="C7093" t="str">
            <v>PSM-ZM202507010010-0012</v>
          </cell>
        </row>
        <row r="7093">
          <cell r="F7093" t="str">
            <v>HGC-Lib-26035964</v>
          </cell>
        </row>
        <row r="7094">
          <cell r="C7094" t="str">
            <v>PSM-ZM202507010010-0012</v>
          </cell>
        </row>
        <row r="7094">
          <cell r="F7094" t="str">
            <v>HGC-Lib-26035965</v>
          </cell>
        </row>
        <row r="7095">
          <cell r="C7095" t="str">
            <v>PSM-ZM202507010010-0012</v>
          </cell>
        </row>
        <row r="7095">
          <cell r="F7095" t="str">
            <v>HGC-Lib-26035966</v>
          </cell>
        </row>
        <row r="7096">
          <cell r="C7096" t="str">
            <v>PSM-ZM202507010010-0012</v>
          </cell>
        </row>
        <row r="7096">
          <cell r="F7096" t="str">
            <v>HGC-Lib-26035967</v>
          </cell>
        </row>
        <row r="7097">
          <cell r="C7097" t="str">
            <v>PSM-ZM202507010010-0012</v>
          </cell>
        </row>
        <row r="7097">
          <cell r="F7097" t="str">
            <v>HGC-Lib-26035968</v>
          </cell>
        </row>
        <row r="7098">
          <cell r="C7098" t="str">
            <v>PSM-ZM202507010010-0012</v>
          </cell>
        </row>
        <row r="7098">
          <cell r="F7098" t="str">
            <v>HGC-Lib-26035969</v>
          </cell>
        </row>
        <row r="7099">
          <cell r="C7099" t="str">
            <v>PSM-ZM202507010010-0012</v>
          </cell>
        </row>
        <row r="7099">
          <cell r="F7099" t="str">
            <v>HGC-Lib-26035970</v>
          </cell>
        </row>
        <row r="7100">
          <cell r="C7100" t="str">
            <v>PSM-ZM202507010010-0012</v>
          </cell>
        </row>
        <row r="7100">
          <cell r="F7100" t="str">
            <v>HGC-Lib-26035971</v>
          </cell>
        </row>
        <row r="7101">
          <cell r="C7101" t="str">
            <v>PSM-ZM202507010010-0012</v>
          </cell>
        </row>
        <row r="7101">
          <cell r="F7101" t="str">
            <v>HGC-Lib-26035972</v>
          </cell>
        </row>
        <row r="7102">
          <cell r="C7102" t="str">
            <v>PSM-ZM202507010010-0012</v>
          </cell>
        </row>
        <row r="7102">
          <cell r="F7102" t="str">
            <v>HGC-Lib-26035973</v>
          </cell>
        </row>
        <row r="7103">
          <cell r="C7103" t="str">
            <v>PSM-ZM202507010010-0012</v>
          </cell>
        </row>
        <row r="7103">
          <cell r="F7103" t="str">
            <v>HGC-Lib-26035974</v>
          </cell>
        </row>
        <row r="7104">
          <cell r="C7104" t="str">
            <v>PSM-ZM202507010010-0012</v>
          </cell>
        </row>
        <row r="7104">
          <cell r="F7104" t="str">
            <v>HGC-Lib-26035975</v>
          </cell>
        </row>
        <row r="7105">
          <cell r="C7105" t="str">
            <v>PSM-ZM202507010010-0012</v>
          </cell>
        </row>
        <row r="7105">
          <cell r="F7105" t="str">
            <v>HGC-Lib-26035976</v>
          </cell>
        </row>
        <row r="7106">
          <cell r="C7106" t="str">
            <v>PSM-ZM202507010010-0012</v>
          </cell>
        </row>
        <row r="7106">
          <cell r="F7106" t="str">
            <v>HGC-Lib-26035977</v>
          </cell>
        </row>
        <row r="7107">
          <cell r="C7107" t="str">
            <v>PSM-ZM202507010010-0012</v>
          </cell>
        </row>
        <row r="7107">
          <cell r="F7107" t="str">
            <v>HGC-Lib-26035978</v>
          </cell>
        </row>
        <row r="7108">
          <cell r="C7108" t="str">
            <v>PSM-ZM202507010010-0012</v>
          </cell>
        </row>
        <row r="7108">
          <cell r="F7108" t="str">
            <v>HGC-Lib-26035979</v>
          </cell>
        </row>
        <row r="7109">
          <cell r="C7109" t="str">
            <v>PSM-ZM202507010010-0012</v>
          </cell>
        </row>
        <row r="7109">
          <cell r="F7109" t="str">
            <v>HGC-Lib-26035980</v>
          </cell>
        </row>
        <row r="7110">
          <cell r="C7110" t="str">
            <v>PSM-ZM202507010010-0012</v>
          </cell>
        </row>
        <row r="7110">
          <cell r="F7110" t="str">
            <v>HGC-Lib-26035981</v>
          </cell>
        </row>
        <row r="7111">
          <cell r="C7111" t="str">
            <v>PSM-ZM202507010010-0012</v>
          </cell>
        </row>
        <row r="7111">
          <cell r="F7111" t="str">
            <v>HGC-Lib-26035982</v>
          </cell>
        </row>
        <row r="7112">
          <cell r="C7112" t="str">
            <v>PSM-ZM202507010010-0012</v>
          </cell>
        </row>
        <row r="7112">
          <cell r="F7112" t="str">
            <v>HGC-Lib-26035983</v>
          </cell>
        </row>
        <row r="7113">
          <cell r="C7113" t="str">
            <v>PSM-ZM202507010010-0012</v>
          </cell>
        </row>
        <row r="7113">
          <cell r="F7113" t="str">
            <v>HGC-Lib-26035984</v>
          </cell>
        </row>
        <row r="7114">
          <cell r="C7114" t="str">
            <v>PSM-ZM202507010010-0012</v>
          </cell>
        </row>
        <row r="7114">
          <cell r="F7114" t="str">
            <v>HGC-Lib-26035985</v>
          </cell>
        </row>
        <row r="7115">
          <cell r="C7115" t="str">
            <v>PSM-ZM202507010010-0012</v>
          </cell>
        </row>
        <row r="7115">
          <cell r="F7115" t="str">
            <v>HGC-Lib-26035986</v>
          </cell>
        </row>
        <row r="7116">
          <cell r="C7116" t="str">
            <v>PSM-ZM202507010010-0012</v>
          </cell>
        </row>
        <row r="7116">
          <cell r="F7116" t="str">
            <v>HGC-Lib-26035987</v>
          </cell>
        </row>
        <row r="7117">
          <cell r="C7117" t="str">
            <v>PSM-ZM202507010010-0012</v>
          </cell>
        </row>
        <row r="7117">
          <cell r="F7117" t="str">
            <v>HGC-Lib-26035988</v>
          </cell>
        </row>
        <row r="7118">
          <cell r="C7118" t="str">
            <v>PSM-ZM202507010010-0012</v>
          </cell>
        </row>
        <row r="7118">
          <cell r="F7118" t="str">
            <v>HGC-Lib-26035989</v>
          </cell>
        </row>
        <row r="7119">
          <cell r="C7119" t="str">
            <v>PSM-ZM202507010010-0012</v>
          </cell>
        </row>
        <row r="7119">
          <cell r="F7119" t="str">
            <v>HGC-Lib-26035990</v>
          </cell>
        </row>
        <row r="7120">
          <cell r="C7120" t="str">
            <v>PSM-ZM202507010010-0012</v>
          </cell>
        </row>
        <row r="7120">
          <cell r="F7120" t="str">
            <v>HGC-Lib-26035991</v>
          </cell>
        </row>
        <row r="7121">
          <cell r="C7121" t="str">
            <v>PSM-ZM202507010010-0012</v>
          </cell>
        </row>
        <row r="7121">
          <cell r="F7121" t="str">
            <v>HGC-Lib-26035992</v>
          </cell>
        </row>
        <row r="7122">
          <cell r="C7122" t="str">
            <v>PSM-ZM202507010010-0012</v>
          </cell>
        </row>
        <row r="7122">
          <cell r="F7122" t="str">
            <v>HGC-Lib-26035993</v>
          </cell>
        </row>
        <row r="7123">
          <cell r="C7123" t="str">
            <v>PSM-ZM202507010010-0012</v>
          </cell>
        </row>
        <row r="7123">
          <cell r="F7123" t="str">
            <v>HGC-Lib-26035994</v>
          </cell>
        </row>
        <row r="7124">
          <cell r="C7124" t="str">
            <v>PSM-ZM202507010010-0012</v>
          </cell>
        </row>
        <row r="7124">
          <cell r="F7124" t="str">
            <v>HGC-Lib-26035995</v>
          </cell>
        </row>
        <row r="7125">
          <cell r="C7125" t="str">
            <v>PSM-ZM202507010010-0012</v>
          </cell>
        </row>
        <row r="7125">
          <cell r="F7125" t="str">
            <v>HGC-Lib-26035996</v>
          </cell>
        </row>
        <row r="7126">
          <cell r="C7126" t="str">
            <v>PSM-ZM202507010010-0012</v>
          </cell>
        </row>
        <row r="7126">
          <cell r="F7126" t="str">
            <v>HGC-Lib-26035997</v>
          </cell>
        </row>
        <row r="7127">
          <cell r="C7127" t="str">
            <v>PSM-ZM202507010010-0012</v>
          </cell>
        </row>
        <row r="7127">
          <cell r="F7127" t="str">
            <v>HGC-Lib-26035998</v>
          </cell>
        </row>
        <row r="7128">
          <cell r="C7128" t="str">
            <v>PSM-ZM202507010010-0012</v>
          </cell>
        </row>
        <row r="7128">
          <cell r="F7128" t="str">
            <v>HGC-Lib-26035999</v>
          </cell>
        </row>
        <row r="7129">
          <cell r="C7129" t="str">
            <v>PSM-ZM202507010010-0012</v>
          </cell>
        </row>
        <row r="7129">
          <cell r="F7129" t="str">
            <v>HGC-Lib-26036000</v>
          </cell>
        </row>
        <row r="7130">
          <cell r="C7130" t="str">
            <v>PSM-ZM202507010010-0012</v>
          </cell>
        </row>
        <row r="7130">
          <cell r="F7130" t="str">
            <v>HGC-Lib-26036001</v>
          </cell>
        </row>
        <row r="7131">
          <cell r="C7131" t="str">
            <v>PSM-ZM202507010010-0012</v>
          </cell>
        </row>
        <row r="7131">
          <cell r="F7131" t="str">
            <v>HGC-Lib-26036002</v>
          </cell>
        </row>
        <row r="7132">
          <cell r="C7132" t="str">
            <v>PSM-ZM202507010010-0012</v>
          </cell>
        </row>
        <row r="7132">
          <cell r="F7132" t="str">
            <v>HGC-Lib-26036003</v>
          </cell>
        </row>
        <row r="7133">
          <cell r="C7133" t="str">
            <v>PSM-ZM202507010010-0012</v>
          </cell>
        </row>
        <row r="7133">
          <cell r="F7133" t="str">
            <v>HGC-Lib-26036004</v>
          </cell>
        </row>
        <row r="7134">
          <cell r="C7134" t="str">
            <v>PSM-ZM202507010010-0012</v>
          </cell>
        </row>
        <row r="7134">
          <cell r="F7134" t="str">
            <v>HGC-Lib-26036005</v>
          </cell>
        </row>
        <row r="7135">
          <cell r="C7135" t="str">
            <v>PSM-ZM202507010010-0012</v>
          </cell>
        </row>
        <row r="7135">
          <cell r="F7135" t="str">
            <v>HGC-Lib-26036006</v>
          </cell>
        </row>
        <row r="7136">
          <cell r="C7136" t="str">
            <v>PSM-ZM202507010010-0012</v>
          </cell>
        </row>
        <row r="7136">
          <cell r="F7136" t="str">
            <v>HGC-Lib-26036007</v>
          </cell>
        </row>
        <row r="7137">
          <cell r="C7137" t="str">
            <v>PSM-ZM202507010010-0012</v>
          </cell>
        </row>
        <row r="7137">
          <cell r="F7137" t="str">
            <v>HGC-Lib-26036008</v>
          </cell>
        </row>
        <row r="7138">
          <cell r="C7138" t="str">
            <v>PSM-ZM202507010010-0012</v>
          </cell>
        </row>
        <row r="7138">
          <cell r="F7138" t="str">
            <v>HGC-Lib-26036009</v>
          </cell>
        </row>
        <row r="7139">
          <cell r="C7139" t="str">
            <v>PSM-ZM202507010010-0012</v>
          </cell>
        </row>
        <row r="7139">
          <cell r="F7139" t="str">
            <v>HGC-Lib-26036010</v>
          </cell>
        </row>
        <row r="7140">
          <cell r="C7140" t="str">
            <v>PSM-ZM202507010010-0012</v>
          </cell>
        </row>
        <row r="7140">
          <cell r="F7140" t="str">
            <v>HGC-Lib-26036011</v>
          </cell>
        </row>
        <row r="7141">
          <cell r="C7141" t="str">
            <v>PSM-ZM202507010010-0012</v>
          </cell>
        </row>
        <row r="7141">
          <cell r="F7141" t="str">
            <v>HGC-Lib-26036012</v>
          </cell>
        </row>
        <row r="7142">
          <cell r="C7142" t="str">
            <v>PSM-ZM202507010010-0012</v>
          </cell>
        </row>
        <row r="7142">
          <cell r="F7142" t="str">
            <v>HGC-Lib-26036013</v>
          </cell>
        </row>
        <row r="7143">
          <cell r="C7143" t="str">
            <v>PSM-ZM202601210011-0067</v>
          </cell>
        </row>
        <row r="7143">
          <cell r="F7143" t="str">
            <v>HGC-Lib-26036024</v>
          </cell>
        </row>
        <row r="7144">
          <cell r="C7144" t="str">
            <v>PSM-ZM202601210011-0067</v>
          </cell>
        </row>
        <row r="7144">
          <cell r="F7144" t="str">
            <v>HGC-Lib-26036025</v>
          </cell>
        </row>
        <row r="7145">
          <cell r="C7145" t="str">
            <v>PSM-ZM202601210011-0067</v>
          </cell>
        </row>
        <row r="7145">
          <cell r="F7145" t="str">
            <v>HGC-Lib-26036026</v>
          </cell>
        </row>
        <row r="7146">
          <cell r="C7146" t="str">
            <v>PSM-ZM202601210011-0067</v>
          </cell>
        </row>
        <row r="7146">
          <cell r="F7146" t="str">
            <v>HGC-Lib-26036027</v>
          </cell>
        </row>
        <row r="7147">
          <cell r="C7147" t="str">
            <v>PSM-ZM202601210011-0067</v>
          </cell>
        </row>
        <row r="7147">
          <cell r="F7147" t="str">
            <v>HGC-Lib-26036028</v>
          </cell>
        </row>
        <row r="7148">
          <cell r="C7148" t="str">
            <v>PSM-ZM202601210011-0068</v>
          </cell>
        </row>
        <row r="7148">
          <cell r="F7148" t="str">
            <v>HGC-Lib-26036029</v>
          </cell>
        </row>
        <row r="7149">
          <cell r="C7149" t="str">
            <v>PSM-ZM202601210011-0068</v>
          </cell>
        </row>
        <row r="7149">
          <cell r="F7149" t="str">
            <v>HGC-Lib-26036030</v>
          </cell>
        </row>
        <row r="7150">
          <cell r="C7150" t="str">
            <v>PSM-ZM202601210011-0068</v>
          </cell>
        </row>
        <row r="7150">
          <cell r="F7150" t="str">
            <v>HGC-Lib-26036031</v>
          </cell>
        </row>
        <row r="7151">
          <cell r="C7151" t="str">
            <v>PSM-ZM202601210011-0068</v>
          </cell>
        </row>
        <row r="7151">
          <cell r="F7151" t="str">
            <v>HGC-Lib-26036032</v>
          </cell>
        </row>
        <row r="7152">
          <cell r="C7152" t="str">
            <v>PSM-ZM202601210011-0068</v>
          </cell>
        </row>
        <row r="7152">
          <cell r="F7152" t="str">
            <v>HGC-Lib-26036033</v>
          </cell>
        </row>
        <row r="7153">
          <cell r="C7153" t="str">
            <v>PSM-ZM202601210011-0068</v>
          </cell>
        </row>
        <row r="7153">
          <cell r="F7153" t="str">
            <v>HGC-Lib-26036034</v>
          </cell>
        </row>
        <row r="7154">
          <cell r="C7154" t="str">
            <v>PSM-ZM202601210011-0068</v>
          </cell>
        </row>
        <row r="7154">
          <cell r="F7154" t="str">
            <v>HGC-Lib-26036035</v>
          </cell>
        </row>
        <row r="7155">
          <cell r="C7155" t="str">
            <v>PSM-ZM202601210011-0068</v>
          </cell>
        </row>
        <row r="7155">
          <cell r="F7155" t="str">
            <v>HGC-Lib-26036036</v>
          </cell>
        </row>
        <row r="7156">
          <cell r="C7156" t="str">
            <v>PSM-ZM202601210011-0068</v>
          </cell>
        </row>
        <row r="7156">
          <cell r="F7156" t="str">
            <v>HGC-Lib-26036037</v>
          </cell>
        </row>
        <row r="7157">
          <cell r="C7157" t="str">
            <v>PSM-ZM202601210011-0068</v>
          </cell>
        </row>
        <row r="7157">
          <cell r="F7157" t="str">
            <v>HGC-Lib-26036038</v>
          </cell>
        </row>
        <row r="7158">
          <cell r="C7158" t="str">
            <v>PSM-ZM202601210011-0068</v>
          </cell>
        </row>
        <row r="7158">
          <cell r="F7158" t="str">
            <v>HGC-Lib-26036039</v>
          </cell>
        </row>
        <row r="7159">
          <cell r="C7159" t="str">
            <v>PSM-ZM202601210011-0068</v>
          </cell>
        </row>
        <row r="7159">
          <cell r="F7159" t="str">
            <v>HGC-Lib-26036040</v>
          </cell>
        </row>
        <row r="7160">
          <cell r="C7160" t="str">
            <v>PSM-ZM202601210011-0068</v>
          </cell>
        </row>
        <row r="7160">
          <cell r="F7160" t="str">
            <v>HGC-Lib-26036041</v>
          </cell>
        </row>
        <row r="7161">
          <cell r="C7161" t="str">
            <v>PSM-ZM202601210011-0068</v>
          </cell>
        </row>
        <row r="7161">
          <cell r="F7161" t="str">
            <v>HGC-Lib-26036042</v>
          </cell>
        </row>
        <row r="7162">
          <cell r="C7162" t="str">
            <v>PSM-ZM202601210011-0068</v>
          </cell>
        </row>
        <row r="7162">
          <cell r="F7162" t="str">
            <v>HGC-Lib-26036043</v>
          </cell>
        </row>
        <row r="7163">
          <cell r="C7163" t="str">
            <v>PSM-ZM202601210011-0068</v>
          </cell>
        </row>
        <row r="7163">
          <cell r="F7163" t="str">
            <v>HGC-Lib-26036044</v>
          </cell>
        </row>
        <row r="7164">
          <cell r="C7164" t="str">
            <v>PSM-ZM202601210011-0068</v>
          </cell>
        </row>
        <row r="7164">
          <cell r="F7164" t="str">
            <v>HGC-Lib-26036045</v>
          </cell>
        </row>
        <row r="7165">
          <cell r="C7165" t="str">
            <v>PSM-ZM202601210011-0068</v>
          </cell>
        </row>
        <row r="7165">
          <cell r="F7165" t="str">
            <v>HGC-Lib-26036046</v>
          </cell>
        </row>
        <row r="7166">
          <cell r="C7166" t="str">
            <v>PSM-ZM202601210011-0068</v>
          </cell>
        </row>
        <row r="7166">
          <cell r="F7166" t="str">
            <v>HGC-Lib-26036047</v>
          </cell>
        </row>
        <row r="7167">
          <cell r="C7167" t="str">
            <v>PSM-ZM202601210011-0068</v>
          </cell>
        </row>
        <row r="7167">
          <cell r="F7167" t="str">
            <v>HGC-Lib-26036048</v>
          </cell>
        </row>
        <row r="7168">
          <cell r="C7168" t="str">
            <v>PSM-ZM202601210011-0068</v>
          </cell>
        </row>
        <row r="7168">
          <cell r="F7168" t="str">
            <v>HGC-Lib-26036049</v>
          </cell>
        </row>
        <row r="7169">
          <cell r="C7169" t="str">
            <v>PSM-ZM202601210011-0068</v>
          </cell>
        </row>
        <row r="7169">
          <cell r="F7169" t="str">
            <v>HGC-Lib-26036050</v>
          </cell>
        </row>
        <row r="7170">
          <cell r="C7170" t="str">
            <v>PSM-ZM202601210011-0068</v>
          </cell>
        </row>
        <row r="7170">
          <cell r="F7170" t="str">
            <v>HGC-Lib-26036051</v>
          </cell>
        </row>
        <row r="7171">
          <cell r="C7171" t="str">
            <v>PSM-ZM202601210011-0068</v>
          </cell>
        </row>
        <row r="7171">
          <cell r="F7171" t="str">
            <v>HGC-Lib-26036052</v>
          </cell>
        </row>
        <row r="7172">
          <cell r="C7172" t="str">
            <v>PSM-ZM202601210011-0068</v>
          </cell>
        </row>
        <row r="7172">
          <cell r="F7172" t="str">
            <v>HGC-Lib-26036053</v>
          </cell>
        </row>
        <row r="7173">
          <cell r="C7173" t="str">
            <v>PSM-ZM202601210011-0068</v>
          </cell>
        </row>
        <row r="7173">
          <cell r="F7173" t="str">
            <v>HGC-Lib-26036054</v>
          </cell>
        </row>
        <row r="7174">
          <cell r="C7174" t="str">
            <v>PSM-ZM202601210011-0068</v>
          </cell>
        </row>
        <row r="7174">
          <cell r="F7174" t="str">
            <v>HGC-Lib-26036055</v>
          </cell>
        </row>
        <row r="7175">
          <cell r="C7175" t="str">
            <v>PSM-ZM202601210011-0068</v>
          </cell>
        </row>
        <row r="7175">
          <cell r="F7175" t="str">
            <v>HGC-Lib-26036056</v>
          </cell>
        </row>
        <row r="7176">
          <cell r="C7176" t="str">
            <v>PSM-ZM202601210011-0068</v>
          </cell>
        </row>
        <row r="7176">
          <cell r="F7176" t="str">
            <v>HGC-Lib-26036057</v>
          </cell>
        </row>
        <row r="7177">
          <cell r="C7177" t="str">
            <v>PSM-ZM202601210011-0068</v>
          </cell>
        </row>
        <row r="7177">
          <cell r="F7177" t="str">
            <v>HGC-Lib-26036058</v>
          </cell>
        </row>
        <row r="7178">
          <cell r="C7178" t="str">
            <v>PSM-ZM202601210011-0068</v>
          </cell>
        </row>
        <row r="7178">
          <cell r="F7178" t="str">
            <v>HGC-Lib-26036059</v>
          </cell>
        </row>
        <row r="7179">
          <cell r="C7179" t="str">
            <v>PSM-ZM202601210011-0068</v>
          </cell>
        </row>
        <row r="7179">
          <cell r="F7179" t="str">
            <v>HGC-Lib-26036060</v>
          </cell>
        </row>
        <row r="7180">
          <cell r="C7180" t="str">
            <v>PSM-ZM202601210011-0068</v>
          </cell>
        </row>
        <row r="7180">
          <cell r="F7180" t="str">
            <v>HGC-Lib-26036061</v>
          </cell>
        </row>
        <row r="7181">
          <cell r="C7181" t="str">
            <v>PSM-ZM202601210011-0068</v>
          </cell>
        </row>
        <row r="7181">
          <cell r="F7181" t="str">
            <v>HGC-Lib-26036062</v>
          </cell>
        </row>
        <row r="7182">
          <cell r="C7182" t="str">
            <v>PSM-ZM202601210011-0068</v>
          </cell>
        </row>
        <row r="7182">
          <cell r="F7182" t="str">
            <v>HGC-Lib-26036063</v>
          </cell>
        </row>
        <row r="7183">
          <cell r="C7183" t="str">
            <v>PSM-ZM202601210011-0068</v>
          </cell>
        </row>
        <row r="7183">
          <cell r="F7183" t="str">
            <v>HGC-Lib-26036064</v>
          </cell>
        </row>
        <row r="7184">
          <cell r="C7184" t="str">
            <v>PSM-ZM202601210011-0068</v>
          </cell>
        </row>
        <row r="7184">
          <cell r="F7184" t="str">
            <v>HGC-Lib-26036065</v>
          </cell>
        </row>
        <row r="7185">
          <cell r="C7185" t="str">
            <v>PSM-ZM202601210011-0068</v>
          </cell>
        </row>
        <row r="7185">
          <cell r="F7185" t="str">
            <v>HGC-Lib-26036066</v>
          </cell>
        </row>
        <row r="7186">
          <cell r="C7186" t="str">
            <v>PSM-ZM202601210011-0068</v>
          </cell>
        </row>
        <row r="7186">
          <cell r="F7186" t="str">
            <v>HGC-Lib-26036067</v>
          </cell>
        </row>
        <row r="7187">
          <cell r="C7187" t="str">
            <v>PSM-ZM202601210011-0068</v>
          </cell>
        </row>
        <row r="7187">
          <cell r="F7187" t="str">
            <v>HGC-Lib-26036068</v>
          </cell>
        </row>
        <row r="7188">
          <cell r="C7188" t="str">
            <v>PSM-ZM202601210011-0068</v>
          </cell>
        </row>
        <row r="7188">
          <cell r="F7188" t="str">
            <v>HGC-Lib-26036069</v>
          </cell>
        </row>
        <row r="7189">
          <cell r="C7189" t="str">
            <v>PSM-ZM202601210011-0068</v>
          </cell>
        </row>
        <row r="7189">
          <cell r="F7189" t="str">
            <v>HGC-Lib-26036070</v>
          </cell>
        </row>
        <row r="7190">
          <cell r="C7190" t="str">
            <v>PSM-ZM202601210011-0068</v>
          </cell>
        </row>
        <row r="7190">
          <cell r="F7190" t="str">
            <v>HGC-Lib-26036071</v>
          </cell>
        </row>
        <row r="7191">
          <cell r="C7191" t="str">
            <v>PSM-ZM202601210011-0068</v>
          </cell>
        </row>
        <row r="7191">
          <cell r="F7191" t="str">
            <v>HGC-Lib-26036072</v>
          </cell>
        </row>
        <row r="7192">
          <cell r="C7192" t="str">
            <v>PSM-ZM202601210011-0068</v>
          </cell>
        </row>
        <row r="7192">
          <cell r="F7192" t="str">
            <v>HGC-Lib-26036073</v>
          </cell>
        </row>
        <row r="7193">
          <cell r="C7193" t="str">
            <v>PSM-ZM202601210011-0068</v>
          </cell>
        </row>
        <row r="7193">
          <cell r="F7193" t="str">
            <v>HGC-Lib-26036074</v>
          </cell>
        </row>
        <row r="7194">
          <cell r="C7194" t="str">
            <v>PSM-ZM202601210011-0068</v>
          </cell>
        </row>
        <row r="7194">
          <cell r="F7194" t="str">
            <v>HGC-Lib-26036075</v>
          </cell>
        </row>
        <row r="7195">
          <cell r="C7195" t="str">
            <v>PSM-ZM202601210011-0068</v>
          </cell>
        </row>
        <row r="7195">
          <cell r="F7195" t="str">
            <v>HGC-Lib-26036076</v>
          </cell>
        </row>
        <row r="7196">
          <cell r="C7196" t="str">
            <v>PSM-ZM202601210011-0068</v>
          </cell>
        </row>
        <row r="7196">
          <cell r="F7196" t="str">
            <v>HGC-Lib-26036077</v>
          </cell>
        </row>
        <row r="7197">
          <cell r="C7197" t="str">
            <v>PSM-ZM202601210011-0068</v>
          </cell>
        </row>
        <row r="7197">
          <cell r="F7197" t="str">
            <v>HGC-Lib-26036078</v>
          </cell>
        </row>
        <row r="7198">
          <cell r="C7198" t="str">
            <v>PSM-ZM202601210011-0068</v>
          </cell>
        </row>
        <row r="7198">
          <cell r="F7198" t="str">
            <v>HGC-Lib-26036079</v>
          </cell>
        </row>
        <row r="7199">
          <cell r="C7199" t="str">
            <v>PSM-ZM202601210011-0068</v>
          </cell>
        </row>
        <row r="7199">
          <cell r="F7199" t="str">
            <v>HGC-Lib-26036080</v>
          </cell>
        </row>
        <row r="7200">
          <cell r="C7200" t="str">
            <v>PSM-ZM202601210011-0068</v>
          </cell>
        </row>
        <row r="7200">
          <cell r="F7200" t="str">
            <v>HGC-Lib-26036081</v>
          </cell>
        </row>
        <row r="7201">
          <cell r="C7201" t="str">
            <v>PSM-ZM202601210011-0068</v>
          </cell>
        </row>
        <row r="7201">
          <cell r="F7201" t="str">
            <v>HGC-Lib-26036082</v>
          </cell>
        </row>
        <row r="7202">
          <cell r="C7202" t="str">
            <v>PSM-ZM202601210011-0068</v>
          </cell>
        </row>
        <row r="7202">
          <cell r="F7202" t="str">
            <v>HGC-Lib-26036083</v>
          </cell>
        </row>
        <row r="7203">
          <cell r="C7203" t="str">
            <v>PSM-ZM202601210011-0068</v>
          </cell>
        </row>
        <row r="7203">
          <cell r="F7203" t="str">
            <v>HGC-Lib-26036084</v>
          </cell>
        </row>
        <row r="7204">
          <cell r="C7204" t="str">
            <v>PSM-ZM202601210011-0068</v>
          </cell>
        </row>
        <row r="7204">
          <cell r="F7204" t="str">
            <v>HGC-Lib-26036085</v>
          </cell>
        </row>
        <row r="7205">
          <cell r="C7205" t="str">
            <v>PSM-ZM202601210011-0068</v>
          </cell>
        </row>
        <row r="7205">
          <cell r="F7205" t="str">
            <v>HGC-Lib-26036086</v>
          </cell>
        </row>
        <row r="7206">
          <cell r="C7206" t="str">
            <v>PSM-ZM202601210011-0068</v>
          </cell>
        </row>
        <row r="7206">
          <cell r="F7206" t="str">
            <v>HGC-Lib-26036087</v>
          </cell>
        </row>
        <row r="7207">
          <cell r="C7207" t="str">
            <v>PSM-ZM202601210011-0068</v>
          </cell>
        </row>
        <row r="7207">
          <cell r="F7207" t="str">
            <v>HGC-Lib-26036088</v>
          </cell>
        </row>
        <row r="7208">
          <cell r="C7208" t="str">
            <v>PSM-ZM202601210011-0068</v>
          </cell>
        </row>
        <row r="7208">
          <cell r="F7208" t="str">
            <v>HGC-Lib-26036089</v>
          </cell>
        </row>
        <row r="7209">
          <cell r="C7209" t="str">
            <v>PSM-ZM202601210011-0068</v>
          </cell>
        </row>
        <row r="7209">
          <cell r="F7209" t="str">
            <v>HGC-Lib-26036090</v>
          </cell>
        </row>
        <row r="7210">
          <cell r="C7210" t="str">
            <v>PSM-ZM202601210011-0068</v>
          </cell>
        </row>
        <row r="7210">
          <cell r="F7210" t="str">
            <v>HGC-Lib-26036091</v>
          </cell>
        </row>
        <row r="7211">
          <cell r="C7211" t="str">
            <v>PSM-ZM202601210011-0068</v>
          </cell>
        </row>
        <row r="7211">
          <cell r="F7211" t="str">
            <v>HGC-Lib-26036092</v>
          </cell>
        </row>
        <row r="7212">
          <cell r="C7212" t="str">
            <v>PSM-ZM202601210011-0068</v>
          </cell>
        </row>
        <row r="7212">
          <cell r="F7212" t="str">
            <v>HGC-Lib-26036093</v>
          </cell>
        </row>
        <row r="7213">
          <cell r="C7213" t="str">
            <v>PSM-ZM202601210011-0068</v>
          </cell>
        </row>
        <row r="7213">
          <cell r="F7213" t="str">
            <v>HGC-Lib-26036094</v>
          </cell>
        </row>
        <row r="7214">
          <cell r="C7214" t="str">
            <v>PSM-ZM202601210011-0068</v>
          </cell>
        </row>
        <row r="7214">
          <cell r="F7214" t="str">
            <v>HGC-Lib-26036095</v>
          </cell>
        </row>
        <row r="7215">
          <cell r="C7215" t="str">
            <v>PSM-ZM202601210011-0068</v>
          </cell>
        </row>
        <row r="7215">
          <cell r="F7215" t="str">
            <v>HGC-Lib-26036096</v>
          </cell>
        </row>
        <row r="7216">
          <cell r="C7216" t="str">
            <v>PSM-ZM202601210011-0068</v>
          </cell>
        </row>
        <row r="7216">
          <cell r="F7216" t="str">
            <v>HGC-Lib-26036097</v>
          </cell>
        </row>
        <row r="7217">
          <cell r="C7217" t="str">
            <v>PSM-ZM202601210011-0068</v>
          </cell>
        </row>
        <row r="7217">
          <cell r="F7217" t="str">
            <v>HGC-Lib-26036098</v>
          </cell>
        </row>
        <row r="7218">
          <cell r="C7218" t="str">
            <v>PSM-ZM202601210011-0068</v>
          </cell>
        </row>
        <row r="7218">
          <cell r="F7218" t="str">
            <v>HGC-Lib-26036099</v>
          </cell>
        </row>
        <row r="7219">
          <cell r="C7219" t="str">
            <v>PSM-ZM202601210011-0068</v>
          </cell>
        </row>
        <row r="7219">
          <cell r="F7219" t="str">
            <v>HGC-Lib-26036100</v>
          </cell>
        </row>
        <row r="7220">
          <cell r="C7220" t="str">
            <v>PSM-ZM202601210011-0068</v>
          </cell>
        </row>
        <row r="7220">
          <cell r="F7220" t="str">
            <v>HGC-Lib-26036101</v>
          </cell>
        </row>
        <row r="7221">
          <cell r="C7221" t="str">
            <v>PSM-ZM202601210011-0068</v>
          </cell>
        </row>
        <row r="7221">
          <cell r="F7221" t="str">
            <v>HGC-Lib-26036102</v>
          </cell>
        </row>
        <row r="7222">
          <cell r="C7222" t="str">
            <v>PSM-ZM202601210011-0068</v>
          </cell>
        </row>
        <row r="7222">
          <cell r="F7222" t="str">
            <v>HGC-Lib-26036103</v>
          </cell>
        </row>
        <row r="7223">
          <cell r="C7223" t="str">
            <v>PSM-ZM202601210011-0068</v>
          </cell>
        </row>
        <row r="7223">
          <cell r="F7223" t="str">
            <v>HGC-Lib-26036104</v>
          </cell>
        </row>
        <row r="7224">
          <cell r="C7224" t="str">
            <v>PSM-ZM202601210011-0068</v>
          </cell>
        </row>
        <row r="7224">
          <cell r="F7224" t="str">
            <v>HGC-Lib-26036105</v>
          </cell>
        </row>
        <row r="7225">
          <cell r="C7225" t="str">
            <v>HGC20250407006-0011</v>
          </cell>
        </row>
        <row r="7225">
          <cell r="F7225" t="str">
            <v>HGC-POOL-26036106</v>
          </cell>
        </row>
        <row r="7226">
          <cell r="C7226" t="str">
            <v>PSM-ZM202508080002-0022</v>
          </cell>
        </row>
        <row r="7226">
          <cell r="F7226" t="str">
            <v>HGC-Lib-26036107</v>
          </cell>
        </row>
        <row r="7227">
          <cell r="C7227" t="str">
            <v>PSM-ZM202508080002-0023</v>
          </cell>
        </row>
        <row r="7227">
          <cell r="F7227" t="str">
            <v>HGC-Lib-26036108</v>
          </cell>
        </row>
        <row r="7228">
          <cell r="C7228" t="str">
            <v>PSM-ZM202508080002-0023</v>
          </cell>
        </row>
        <row r="7228">
          <cell r="F7228" t="str">
            <v>HGC-Lib-26036109</v>
          </cell>
        </row>
        <row r="7229">
          <cell r="C7229" t="str">
            <v>PSM-ZM202508080002-0023</v>
          </cell>
        </row>
        <row r="7229">
          <cell r="F7229" t="str">
            <v>HGC-Lib-26036110</v>
          </cell>
        </row>
        <row r="7230">
          <cell r="C7230" t="str">
            <v>PSM-ZM202508080002-0024</v>
          </cell>
        </row>
        <row r="7230">
          <cell r="F7230" t="str">
            <v>HGC-Lib-26036111</v>
          </cell>
        </row>
        <row r="7231">
          <cell r="C7231" t="str">
            <v>PSM-ZM202508080002-0024</v>
          </cell>
        </row>
        <row r="7231">
          <cell r="F7231" t="str">
            <v>HGC-Lib-26036112</v>
          </cell>
        </row>
        <row r="7232">
          <cell r="C7232" t="str">
            <v>HGC20250330002-0022</v>
          </cell>
        </row>
        <row r="7232">
          <cell r="F7232" t="str">
            <v>HGC-POOL-26036113</v>
          </cell>
        </row>
        <row r="7233">
          <cell r="C7233" t="str">
            <v>HGC20250330002-0023</v>
          </cell>
        </row>
        <row r="7233">
          <cell r="F7233" t="str">
            <v>HGC-POOL-26036114</v>
          </cell>
        </row>
        <row r="7234">
          <cell r="C7234" t="str">
            <v>HGC20250411012-0021</v>
          </cell>
        </row>
        <row r="7234">
          <cell r="F7234" t="str">
            <v>HGC-Lib-26036115</v>
          </cell>
        </row>
        <row r="7235">
          <cell r="C7235" t="str">
            <v>HGC20250411012-0021</v>
          </cell>
        </row>
        <row r="7235">
          <cell r="F7235" t="str">
            <v>HGC-Lib-26036116</v>
          </cell>
        </row>
        <row r="7236">
          <cell r="C7236" t="str">
            <v>HGC20250411012-0021</v>
          </cell>
        </row>
        <row r="7236">
          <cell r="F7236" t="str">
            <v>HGC-Lib-26036117</v>
          </cell>
        </row>
        <row r="7237">
          <cell r="C7237" t="str">
            <v>HGC20250411012-0021</v>
          </cell>
        </row>
        <row r="7237">
          <cell r="F7237" t="str">
            <v>HGC-Lib-26036118</v>
          </cell>
        </row>
        <row r="7238">
          <cell r="C7238" t="str">
            <v>HGC20250411012-0021</v>
          </cell>
        </row>
        <row r="7238">
          <cell r="F7238" t="str">
            <v>HGC-Lib-26036119</v>
          </cell>
        </row>
        <row r="7239">
          <cell r="C7239" t="str">
            <v>HGC20250411012-0021</v>
          </cell>
        </row>
        <row r="7239">
          <cell r="F7239" t="str">
            <v>HGC-Lib-26036120</v>
          </cell>
        </row>
        <row r="7240">
          <cell r="C7240" t="str">
            <v>HGC20250411012-0021</v>
          </cell>
        </row>
        <row r="7240">
          <cell r="F7240" t="str">
            <v>HGC-Lib-26036121</v>
          </cell>
        </row>
        <row r="7241">
          <cell r="C7241" t="str">
            <v>HGC20250411012-0021</v>
          </cell>
        </row>
        <row r="7241">
          <cell r="F7241" t="str">
            <v>HGC-Lib-26036122</v>
          </cell>
        </row>
        <row r="7242">
          <cell r="C7242" t="str">
            <v>PSM-ZM202603130002-0002</v>
          </cell>
        </row>
        <row r="7242">
          <cell r="F7242" t="str">
            <v>HGC-Lib-26036123</v>
          </cell>
        </row>
        <row r="7243">
          <cell r="C7243" t="str">
            <v>PSM-ZM202603130002-0002</v>
          </cell>
        </row>
        <row r="7243">
          <cell r="F7243" t="str">
            <v>HGC-Lib-26036124</v>
          </cell>
        </row>
        <row r="7244">
          <cell r="C7244" t="str">
            <v>PSM-ZM202603130002-0002</v>
          </cell>
        </row>
        <row r="7244">
          <cell r="F7244" t="str">
            <v>HGC-Lib-26036125</v>
          </cell>
        </row>
        <row r="7245">
          <cell r="C7245" t="str">
            <v>PSM-ZM202603130002-0002</v>
          </cell>
        </row>
        <row r="7245">
          <cell r="F7245" t="str">
            <v>HGC-Lib-26036126</v>
          </cell>
        </row>
        <row r="7246">
          <cell r="C7246" t="str">
            <v>PSM-ZM202603130002-0002</v>
          </cell>
        </row>
        <row r="7246">
          <cell r="F7246" t="str">
            <v>HGC-Lib-26036127</v>
          </cell>
        </row>
        <row r="7247">
          <cell r="C7247" t="str">
            <v>PSM-ZM202603130002-0002</v>
          </cell>
        </row>
        <row r="7247">
          <cell r="F7247" t="str">
            <v>HGC-Lib-26036128</v>
          </cell>
        </row>
        <row r="7248">
          <cell r="C7248" t="str">
            <v>PSM-ZM202603130002-0002</v>
          </cell>
        </row>
        <row r="7248">
          <cell r="F7248" t="str">
            <v>HGC-Lib-26036129</v>
          </cell>
        </row>
        <row r="7249">
          <cell r="C7249" t="str">
            <v>PSM-ZM202603130002-0002</v>
          </cell>
        </row>
        <row r="7249">
          <cell r="F7249" t="str">
            <v>HGC-Lib-26036130</v>
          </cell>
        </row>
        <row r="7250">
          <cell r="C7250" t="str">
            <v>PSM-ZM202603130002-0002</v>
          </cell>
        </row>
        <row r="7250">
          <cell r="F7250" t="str">
            <v>HGC-Lib-26036131</v>
          </cell>
        </row>
        <row r="7251">
          <cell r="C7251" t="str">
            <v>PSM-ZM202603130002-0002</v>
          </cell>
        </row>
        <row r="7251">
          <cell r="F7251" t="str">
            <v>HGC-Lib-26036132</v>
          </cell>
        </row>
        <row r="7252">
          <cell r="C7252" t="str">
            <v>PSM-ZM202603130002-0002</v>
          </cell>
        </row>
        <row r="7252">
          <cell r="F7252" t="str">
            <v>HGC-Lib-26036133</v>
          </cell>
        </row>
        <row r="7253">
          <cell r="C7253" t="str">
            <v>PSM-ZM202603130002-0002</v>
          </cell>
        </row>
        <row r="7253">
          <cell r="F7253" t="str">
            <v>HGC-Lib-26036134</v>
          </cell>
        </row>
        <row r="7254">
          <cell r="C7254" t="str">
            <v>PSM-ZM202603130002-0002</v>
          </cell>
        </row>
        <row r="7254">
          <cell r="F7254" t="str">
            <v>HGC-Lib-26036135</v>
          </cell>
        </row>
        <row r="7255">
          <cell r="C7255" t="str">
            <v>PSM-ZM202603130002-0002</v>
          </cell>
        </row>
        <row r="7255">
          <cell r="F7255" t="str">
            <v>HGC-Lib-26036136</v>
          </cell>
        </row>
        <row r="7256">
          <cell r="C7256" t="str">
            <v>PSM-ZM202603130002-0002</v>
          </cell>
        </row>
        <row r="7256">
          <cell r="F7256" t="str">
            <v>HGC-Lib-26036137</v>
          </cell>
        </row>
        <row r="7257">
          <cell r="C7257" t="str">
            <v>PSM-ZM202603130002-0002</v>
          </cell>
        </row>
        <row r="7257">
          <cell r="F7257" t="str">
            <v>HGC-Lib-26036138</v>
          </cell>
        </row>
        <row r="7258">
          <cell r="C7258" t="str">
            <v>PSM-ZM202603130002-0002</v>
          </cell>
        </row>
        <row r="7258">
          <cell r="F7258" t="str">
            <v>HGC-Lib-26036139</v>
          </cell>
        </row>
        <row r="7259">
          <cell r="C7259" t="str">
            <v>PSM-ZM202603130002-0002</v>
          </cell>
        </row>
        <row r="7259">
          <cell r="F7259" t="str">
            <v>HGC-Lib-26036140</v>
          </cell>
        </row>
        <row r="7260">
          <cell r="C7260" t="str">
            <v>PSM-ZM202603130002-0002</v>
          </cell>
        </row>
        <row r="7260">
          <cell r="F7260" t="str">
            <v>HGC-Lib-26036141</v>
          </cell>
        </row>
        <row r="7261">
          <cell r="C7261" t="str">
            <v>PSM-ZM202603130002-0002</v>
          </cell>
        </row>
        <row r="7261">
          <cell r="F7261" t="str">
            <v>HGC-Lib-26036142</v>
          </cell>
        </row>
        <row r="7262">
          <cell r="C7262" t="str">
            <v>HGC20250306005-0632</v>
          </cell>
        </row>
        <row r="7262">
          <cell r="F7262" t="str">
            <v>HGC-Lib-26036143</v>
          </cell>
        </row>
        <row r="7263">
          <cell r="C7263" t="str">
            <v>HGC20250306005-0633</v>
          </cell>
        </row>
        <row r="7263">
          <cell r="F7263" t="str">
            <v>HGC-Lib-26036144</v>
          </cell>
        </row>
        <row r="7264">
          <cell r="C7264" t="str">
            <v>HGC20250306005-0633</v>
          </cell>
        </row>
        <row r="7264">
          <cell r="F7264" t="str">
            <v>HGC-Lib-26036145</v>
          </cell>
        </row>
        <row r="7265">
          <cell r="C7265" t="str">
            <v>HGC20250306005-0635</v>
          </cell>
        </row>
        <row r="7265">
          <cell r="F7265" t="str">
            <v>HGC-Lib-26036158</v>
          </cell>
        </row>
        <row r="7266">
          <cell r="C7266" t="str">
            <v>HGC20250306005-0635</v>
          </cell>
        </row>
        <row r="7266">
          <cell r="F7266" t="str">
            <v>HGC-Lib-26036159</v>
          </cell>
        </row>
        <row r="7267">
          <cell r="C7267" t="str">
            <v>HGC20250306005-0635</v>
          </cell>
        </row>
        <row r="7267">
          <cell r="F7267" t="str">
            <v>HGC-Lib-26036160</v>
          </cell>
        </row>
        <row r="7268">
          <cell r="C7268" t="str">
            <v>HGC20250306005-0635</v>
          </cell>
        </row>
        <row r="7268">
          <cell r="F7268" t="str">
            <v>HGC-Lib-26036161</v>
          </cell>
        </row>
        <row r="7269">
          <cell r="C7269" t="str">
            <v>HGC20250306005-0635</v>
          </cell>
        </row>
        <row r="7269">
          <cell r="F7269" t="str">
            <v>HGC-Lib-26036162</v>
          </cell>
        </row>
        <row r="7270">
          <cell r="C7270" t="str">
            <v>HGC20250306005-0635</v>
          </cell>
        </row>
        <row r="7270">
          <cell r="F7270" t="str">
            <v>HGC-Lib-26036163</v>
          </cell>
        </row>
        <row r="7271">
          <cell r="C7271" t="str">
            <v>HGC20250306005-0635</v>
          </cell>
        </row>
        <row r="7271">
          <cell r="F7271" t="str">
            <v>HGC-Lib-26036164</v>
          </cell>
        </row>
        <row r="7272">
          <cell r="C7272" t="str">
            <v>HGC20250306005-0635</v>
          </cell>
        </row>
        <row r="7272">
          <cell r="F7272" t="str">
            <v>HGC-Lib-26036165</v>
          </cell>
        </row>
        <row r="7273">
          <cell r="C7273" t="str">
            <v>HGC20250306005-0635</v>
          </cell>
        </row>
        <row r="7273">
          <cell r="F7273" t="str">
            <v>HGC-Lib-26036166</v>
          </cell>
        </row>
        <row r="7274">
          <cell r="C7274" t="str">
            <v>HGC20250306005-0635</v>
          </cell>
        </row>
        <row r="7274">
          <cell r="F7274" t="str">
            <v>HGC-Lib-26036167</v>
          </cell>
        </row>
        <row r="7275">
          <cell r="C7275" t="str">
            <v>HGC20250306005-0635</v>
          </cell>
        </row>
        <row r="7275">
          <cell r="F7275" t="str">
            <v>HGC-Lib-26036168</v>
          </cell>
        </row>
        <row r="7276">
          <cell r="C7276" t="str">
            <v>HGC20250306005-0635</v>
          </cell>
        </row>
        <row r="7276">
          <cell r="F7276" t="str">
            <v>HGC-Lib-26036169</v>
          </cell>
        </row>
        <row r="7277">
          <cell r="C7277" t="str">
            <v>HGC20250306005-0635</v>
          </cell>
        </row>
        <row r="7277">
          <cell r="F7277" t="str">
            <v>HGC-Lib-26036170</v>
          </cell>
        </row>
        <row r="7278">
          <cell r="C7278" t="str">
            <v>HGC20250306005-0635</v>
          </cell>
        </row>
        <row r="7278">
          <cell r="F7278" t="str">
            <v>HGC-Lib-26036171</v>
          </cell>
        </row>
        <row r="7279">
          <cell r="C7279" t="str">
            <v>HGC20250306005-0635</v>
          </cell>
        </row>
        <row r="7279">
          <cell r="F7279" t="str">
            <v>HGC-Lib-26036172</v>
          </cell>
        </row>
        <row r="7280">
          <cell r="C7280" t="str">
            <v>HGC20250306005-0635</v>
          </cell>
        </row>
        <row r="7280">
          <cell r="F7280" t="str">
            <v>HGC-Lib-26036173</v>
          </cell>
        </row>
        <row r="7281">
          <cell r="C7281" t="str">
            <v>HGC20250306005-0635</v>
          </cell>
        </row>
        <row r="7281">
          <cell r="F7281" t="str">
            <v>HGC-Lib-26036174</v>
          </cell>
        </row>
        <row r="7282">
          <cell r="C7282" t="str">
            <v>HGC20250306005-0635</v>
          </cell>
        </row>
        <row r="7282">
          <cell r="F7282" t="str">
            <v>HGC-Lib-26036175</v>
          </cell>
        </row>
        <row r="7283">
          <cell r="C7283" t="str">
            <v>HGC20250306005-0635</v>
          </cell>
        </row>
        <row r="7283">
          <cell r="F7283" t="str">
            <v>HGC-Lib-26036176</v>
          </cell>
        </row>
        <row r="7284">
          <cell r="C7284" t="str">
            <v>HGC20250306005-0635</v>
          </cell>
        </row>
        <row r="7284">
          <cell r="F7284" t="str">
            <v>HGC-Lib-26036177</v>
          </cell>
        </row>
        <row r="7285">
          <cell r="C7285" t="str">
            <v>HGC20250306005-0635</v>
          </cell>
        </row>
        <row r="7285">
          <cell r="F7285" t="str">
            <v>HGC-Lib-26036178</v>
          </cell>
        </row>
        <row r="7286">
          <cell r="C7286" t="str">
            <v>HGC20250306005-0635</v>
          </cell>
        </row>
        <row r="7286">
          <cell r="F7286" t="str">
            <v>HGC-Lib-26036179</v>
          </cell>
        </row>
        <row r="7287">
          <cell r="C7287" t="str">
            <v>HGC20250306005-0635</v>
          </cell>
        </row>
        <row r="7287">
          <cell r="F7287" t="str">
            <v>HGC-Lib-26036180</v>
          </cell>
        </row>
        <row r="7288">
          <cell r="C7288" t="str">
            <v>HGC20250306005-0635</v>
          </cell>
        </row>
        <row r="7288">
          <cell r="F7288" t="str">
            <v>HGC-Lib-26036181</v>
          </cell>
        </row>
        <row r="7289">
          <cell r="C7289" t="str">
            <v>HGC20250306005-0635</v>
          </cell>
        </row>
        <row r="7289">
          <cell r="F7289" t="str">
            <v>HGC-Lib-26036182</v>
          </cell>
        </row>
        <row r="7290">
          <cell r="C7290" t="str">
            <v>HGC20250306005-0635</v>
          </cell>
        </row>
        <row r="7290">
          <cell r="F7290" t="str">
            <v>HGC-Lib-26036183</v>
          </cell>
        </row>
        <row r="7291">
          <cell r="C7291" t="str">
            <v>HGC20250306005-0635</v>
          </cell>
        </row>
        <row r="7291">
          <cell r="F7291" t="str">
            <v>HGC-Lib-26036184</v>
          </cell>
        </row>
        <row r="7292">
          <cell r="C7292" t="str">
            <v>HGC20250306005-0635</v>
          </cell>
        </row>
        <row r="7292">
          <cell r="F7292" t="str">
            <v>HGC-Lib-26036185</v>
          </cell>
        </row>
        <row r="7293">
          <cell r="C7293" t="str">
            <v>HGC20250306005-0635</v>
          </cell>
        </row>
        <row r="7293">
          <cell r="F7293" t="str">
            <v>HGC-Lib-26036186</v>
          </cell>
        </row>
        <row r="7294">
          <cell r="C7294" t="str">
            <v>HGC20250306005-0635</v>
          </cell>
        </row>
        <row r="7294">
          <cell r="F7294" t="str">
            <v>HGC-Lib-26036187</v>
          </cell>
        </row>
        <row r="7295">
          <cell r="C7295" t="str">
            <v>HGC20250306005-0635</v>
          </cell>
        </row>
        <row r="7295">
          <cell r="F7295" t="str">
            <v>HGC-Lib-26036188</v>
          </cell>
        </row>
        <row r="7296">
          <cell r="C7296" t="str">
            <v>HGC20250306005-0635</v>
          </cell>
        </row>
        <row r="7296">
          <cell r="F7296" t="str">
            <v>HGC-Lib-26036189</v>
          </cell>
        </row>
        <row r="7297">
          <cell r="C7297" t="str">
            <v>HGC20250306005-0635</v>
          </cell>
        </row>
        <row r="7297">
          <cell r="F7297" t="str">
            <v>HGC-Lib-26036190</v>
          </cell>
        </row>
        <row r="7298">
          <cell r="C7298" t="str">
            <v>HGC20250306005-0635</v>
          </cell>
        </row>
        <row r="7298">
          <cell r="F7298" t="str">
            <v>HGC-Lib-26036191</v>
          </cell>
        </row>
        <row r="7299">
          <cell r="C7299" t="str">
            <v>HGC20250306005-0635</v>
          </cell>
        </row>
        <row r="7299">
          <cell r="F7299" t="str">
            <v>HGC-Lib-26036192</v>
          </cell>
        </row>
        <row r="7300">
          <cell r="C7300" t="str">
            <v>HGC20250306005-0635</v>
          </cell>
        </row>
        <row r="7300">
          <cell r="F7300" t="str">
            <v>HGC-Lib-26036193</v>
          </cell>
        </row>
        <row r="7301">
          <cell r="C7301" t="str">
            <v>HGC20250306005-0635</v>
          </cell>
        </row>
        <row r="7301">
          <cell r="F7301" t="str">
            <v>HGC-Lib-26036194</v>
          </cell>
        </row>
        <row r="7302">
          <cell r="C7302" t="str">
            <v>HGC20250306005-0635</v>
          </cell>
        </row>
        <row r="7302">
          <cell r="F7302" t="str">
            <v>HGC-Lib-26036195</v>
          </cell>
        </row>
        <row r="7303">
          <cell r="C7303" t="str">
            <v>HGC20250306005-0635</v>
          </cell>
        </row>
        <row r="7303">
          <cell r="F7303" t="str">
            <v>HGC-Lib-26036196</v>
          </cell>
        </row>
        <row r="7304">
          <cell r="C7304" t="str">
            <v>HGC20250306005-0635</v>
          </cell>
        </row>
        <row r="7304">
          <cell r="F7304" t="str">
            <v>HGC-Lib-26036197</v>
          </cell>
        </row>
        <row r="7305">
          <cell r="C7305" t="str">
            <v>HGC20250306005-0635</v>
          </cell>
        </row>
        <row r="7305">
          <cell r="F7305" t="str">
            <v>HGC-Lib-26036198</v>
          </cell>
        </row>
        <row r="7306">
          <cell r="C7306" t="str">
            <v>HGC20250306005-0635</v>
          </cell>
        </row>
        <row r="7306">
          <cell r="F7306" t="str">
            <v>HGC-Lib-26036199</v>
          </cell>
        </row>
        <row r="7307">
          <cell r="C7307" t="str">
            <v>HGC20250306005-0635</v>
          </cell>
        </row>
        <row r="7307">
          <cell r="F7307" t="str">
            <v>HGC-Lib-26036200</v>
          </cell>
        </row>
        <row r="7308">
          <cell r="C7308" t="str">
            <v>HGC20250306005-0635</v>
          </cell>
        </row>
        <row r="7308">
          <cell r="F7308" t="str">
            <v>HGC-Lib-26036201</v>
          </cell>
        </row>
        <row r="7309">
          <cell r="C7309" t="str">
            <v>HGC20250306005-0635</v>
          </cell>
        </row>
        <row r="7309">
          <cell r="F7309" t="str">
            <v>HGC-Lib-26036202</v>
          </cell>
        </row>
        <row r="7310">
          <cell r="C7310" t="str">
            <v>HGC20250306005-0635</v>
          </cell>
        </row>
        <row r="7310">
          <cell r="F7310" t="str">
            <v>HGC-Lib-26036203</v>
          </cell>
        </row>
        <row r="7311">
          <cell r="C7311" t="str">
            <v>HGC20250306005-0635</v>
          </cell>
        </row>
        <row r="7311">
          <cell r="F7311" t="str">
            <v>HGC-Lib-26036204</v>
          </cell>
        </row>
        <row r="7312">
          <cell r="C7312" t="str">
            <v>HGC20250306005-0635</v>
          </cell>
        </row>
        <row r="7312">
          <cell r="F7312" t="str">
            <v>HGC-Lib-26036205</v>
          </cell>
        </row>
        <row r="7313">
          <cell r="C7313" t="str">
            <v>HGC20250306005-0635</v>
          </cell>
        </row>
        <row r="7313">
          <cell r="F7313" t="str">
            <v>HGC-Lib-26036206</v>
          </cell>
        </row>
        <row r="7314">
          <cell r="C7314" t="str">
            <v>HGC20250306005-0635</v>
          </cell>
        </row>
        <row r="7314">
          <cell r="F7314" t="str">
            <v>HGC-Lib-26036207</v>
          </cell>
        </row>
        <row r="7315">
          <cell r="C7315" t="str">
            <v>HGC20250306005-0635</v>
          </cell>
        </row>
        <row r="7315">
          <cell r="F7315" t="str">
            <v>HGC-Lib-26036208</v>
          </cell>
        </row>
        <row r="7316">
          <cell r="C7316" t="str">
            <v>HGC20250306005-0635</v>
          </cell>
        </row>
        <row r="7316">
          <cell r="F7316" t="str">
            <v>HGC-Lib-26036209</v>
          </cell>
        </row>
        <row r="7317">
          <cell r="C7317" t="str">
            <v>HGC20250306005-0635</v>
          </cell>
        </row>
        <row r="7317">
          <cell r="F7317" t="str">
            <v>HGC-Lib-26036210</v>
          </cell>
        </row>
        <row r="7318">
          <cell r="C7318" t="str">
            <v>HGC20250306005-0635</v>
          </cell>
        </row>
        <row r="7318">
          <cell r="F7318" t="str">
            <v>HGC-Lib-26036211</v>
          </cell>
        </row>
        <row r="7319">
          <cell r="C7319" t="str">
            <v>HGC20250306005-0635</v>
          </cell>
        </row>
        <row r="7319">
          <cell r="F7319" t="str">
            <v>HGC-Lib-26036212</v>
          </cell>
        </row>
        <row r="7320">
          <cell r="C7320" t="str">
            <v>HGC20250306005-0635</v>
          </cell>
        </row>
        <row r="7320">
          <cell r="F7320" t="str">
            <v>HGC-Lib-26036213</v>
          </cell>
        </row>
        <row r="7321">
          <cell r="C7321" t="str">
            <v>HGC20250306005-0635</v>
          </cell>
        </row>
        <row r="7321">
          <cell r="F7321" t="str">
            <v>HGC-Lib-26036214</v>
          </cell>
        </row>
        <row r="7322">
          <cell r="C7322" t="str">
            <v>HGC20250306005-0635</v>
          </cell>
        </row>
        <row r="7322">
          <cell r="F7322" t="str">
            <v>HGC-Lib-26036215</v>
          </cell>
        </row>
        <row r="7323">
          <cell r="C7323" t="str">
            <v>HGC20250306005-0635</v>
          </cell>
        </row>
        <row r="7323">
          <cell r="F7323" t="str">
            <v>HGC-Lib-26036216</v>
          </cell>
        </row>
        <row r="7324">
          <cell r="C7324" t="str">
            <v>HGC20250306005-0635</v>
          </cell>
        </row>
        <row r="7324">
          <cell r="F7324" t="str">
            <v>HGC-Lib-26036217</v>
          </cell>
        </row>
        <row r="7325">
          <cell r="C7325" t="str">
            <v>HGC20250306005-0635</v>
          </cell>
        </row>
        <row r="7325">
          <cell r="F7325" t="str">
            <v>HGC-Lib-26036218</v>
          </cell>
        </row>
        <row r="7326">
          <cell r="C7326" t="str">
            <v>HGC20250306005-0635</v>
          </cell>
        </row>
        <row r="7326">
          <cell r="F7326" t="str">
            <v>HGC-Lib-26036219</v>
          </cell>
        </row>
        <row r="7327">
          <cell r="C7327" t="str">
            <v>HGC20250306005-0635</v>
          </cell>
        </row>
        <row r="7327">
          <cell r="F7327" t="str">
            <v>HGC-Lib-26036220</v>
          </cell>
        </row>
        <row r="7328">
          <cell r="C7328" t="str">
            <v>HGC20250306005-0635</v>
          </cell>
        </row>
        <row r="7328">
          <cell r="F7328" t="str">
            <v>HGC-Lib-26036221</v>
          </cell>
        </row>
        <row r="7329">
          <cell r="C7329" t="str">
            <v>HGC20250306005-0635</v>
          </cell>
        </row>
        <row r="7329">
          <cell r="F7329" t="str">
            <v>HGC-Lib-26036222</v>
          </cell>
        </row>
        <row r="7330">
          <cell r="C7330" t="str">
            <v>PSM-ZM202506270006-0028</v>
          </cell>
        </row>
        <row r="7330">
          <cell r="F7330" t="str">
            <v>HGC-Lib-26036223</v>
          </cell>
        </row>
        <row r="7331">
          <cell r="C7331" t="str">
            <v>PSM-ZM202506270006-0028</v>
          </cell>
        </row>
        <row r="7331">
          <cell r="F7331" t="str">
            <v>HGC-Lib-26036224</v>
          </cell>
        </row>
        <row r="7332">
          <cell r="C7332" t="str">
            <v>PSM-ZM202506270006-0028</v>
          </cell>
        </row>
        <row r="7332">
          <cell r="F7332" t="str">
            <v>HGC-Lib-26036225</v>
          </cell>
        </row>
        <row r="7333">
          <cell r="C7333" t="str">
            <v>PSM-ZM202506270006-0028</v>
          </cell>
        </row>
        <row r="7333">
          <cell r="F7333" t="str">
            <v>HGC-Lib-26036226</v>
          </cell>
        </row>
        <row r="7334">
          <cell r="C7334" t="str">
            <v>PSM-ZM202506270006-0028</v>
          </cell>
        </row>
        <row r="7334">
          <cell r="F7334" t="str">
            <v>HGC-Lib-26036227</v>
          </cell>
        </row>
        <row r="7335">
          <cell r="C7335" t="str">
            <v>PSM-ZM202506270006-0028</v>
          </cell>
        </row>
        <row r="7335">
          <cell r="F7335" t="str">
            <v>HGC-Lib-26036228</v>
          </cell>
        </row>
        <row r="7336">
          <cell r="C7336" t="str">
            <v>PSM-ZM202506270006-0028</v>
          </cell>
        </row>
        <row r="7336">
          <cell r="F7336" t="str">
            <v>HGC-Lib-26036229</v>
          </cell>
        </row>
        <row r="7337">
          <cell r="C7337" t="str">
            <v>PSM-ZM202506270006-0028</v>
          </cell>
        </row>
        <row r="7337">
          <cell r="F7337" t="str">
            <v>HGC-Lib-26036230</v>
          </cell>
        </row>
        <row r="7338">
          <cell r="C7338" t="str">
            <v>PSM-ZM202506270006-0028</v>
          </cell>
        </row>
        <row r="7338">
          <cell r="F7338" t="str">
            <v>HGC-Lib-26036231</v>
          </cell>
        </row>
        <row r="7339">
          <cell r="C7339" t="str">
            <v>PSM-ZM202506270006-0028</v>
          </cell>
        </row>
        <row r="7339">
          <cell r="F7339" t="str">
            <v>HGC-Lib-26036232</v>
          </cell>
        </row>
        <row r="7340">
          <cell r="C7340" t="str">
            <v>PSM-ZM202506270006-0028</v>
          </cell>
        </row>
        <row r="7340">
          <cell r="F7340" t="str">
            <v>HGC-Lib-26036233</v>
          </cell>
        </row>
        <row r="7341">
          <cell r="C7341" t="str">
            <v>PSM-ZM202506270006-0028</v>
          </cell>
        </row>
        <row r="7341">
          <cell r="F7341" t="str">
            <v>HGC-Lib-26036234</v>
          </cell>
        </row>
        <row r="7342">
          <cell r="C7342" t="str">
            <v>PSM-ZM202506270006-0028</v>
          </cell>
        </row>
        <row r="7342">
          <cell r="F7342" t="str">
            <v>HGC-Lib-26036235</v>
          </cell>
        </row>
        <row r="7343">
          <cell r="C7343" t="str">
            <v>PSM-ZM202506270006-0028</v>
          </cell>
        </row>
        <row r="7343">
          <cell r="F7343" t="str">
            <v>HGC-Lib-26036236</v>
          </cell>
        </row>
        <row r="7344">
          <cell r="C7344" t="str">
            <v>PSM-ZM202506270006-0028</v>
          </cell>
        </row>
        <row r="7344">
          <cell r="F7344" t="str">
            <v>HGC-Lib-26036237</v>
          </cell>
        </row>
        <row r="7345">
          <cell r="C7345" t="str">
            <v>PSM-ZM202506270006-0028</v>
          </cell>
        </row>
        <row r="7345">
          <cell r="F7345" t="str">
            <v>HGC-Lib-26036238</v>
          </cell>
        </row>
        <row r="7346">
          <cell r="C7346" t="str">
            <v>PSM-ZM202506270006-0028</v>
          </cell>
        </row>
        <row r="7346">
          <cell r="F7346" t="str">
            <v>HGC-Lib-26036239</v>
          </cell>
        </row>
        <row r="7347">
          <cell r="C7347" t="str">
            <v>PSM-ZM202506270006-0028</v>
          </cell>
        </row>
        <row r="7347">
          <cell r="F7347" t="str">
            <v>HGC-Lib-26036240</v>
          </cell>
        </row>
        <row r="7348">
          <cell r="C7348" t="str">
            <v>PSM-ZM202506270006-0029</v>
          </cell>
        </row>
        <row r="7348">
          <cell r="F7348" t="str">
            <v>HGC-Lib-26036241</v>
          </cell>
        </row>
        <row r="7349">
          <cell r="C7349" t="str">
            <v>PSM-ZM202506270006-0030</v>
          </cell>
        </row>
        <row r="7349">
          <cell r="F7349" t="str">
            <v>HGC-Lib-26036242</v>
          </cell>
        </row>
        <row r="7350">
          <cell r="C7350" t="str">
            <v>PSM-ZM202506270006-0030</v>
          </cell>
        </row>
        <row r="7350">
          <cell r="F7350" t="str">
            <v>HGC-Lib-26036243</v>
          </cell>
        </row>
        <row r="7351">
          <cell r="C7351" t="str">
            <v>PSM-ZM202506270006-0030</v>
          </cell>
        </row>
        <row r="7351">
          <cell r="F7351" t="str">
            <v>HGC-Lib-26036244</v>
          </cell>
        </row>
        <row r="7352">
          <cell r="C7352" t="str">
            <v>PSM-ZM202506270006-0030</v>
          </cell>
        </row>
        <row r="7352">
          <cell r="F7352" t="str">
            <v>HGC-Lib-26036245</v>
          </cell>
        </row>
        <row r="7353">
          <cell r="C7353" t="str">
            <v>PSM-ZM202506270006-0030</v>
          </cell>
        </row>
        <row r="7353">
          <cell r="F7353" t="str">
            <v>HGC-Lib-26036246</v>
          </cell>
        </row>
        <row r="7354">
          <cell r="C7354" t="str">
            <v>PSM-ZM202506270006-0030</v>
          </cell>
        </row>
        <row r="7354">
          <cell r="F7354" t="str">
            <v>HGC-Lib-26036247</v>
          </cell>
        </row>
        <row r="7355">
          <cell r="C7355" t="str">
            <v>PSM-ZM202506270006-0030</v>
          </cell>
        </row>
        <row r="7355">
          <cell r="F7355" t="str">
            <v>HGC-Lib-26036248</v>
          </cell>
        </row>
        <row r="7356">
          <cell r="C7356" t="str">
            <v>PSM-ZM202506270006-0030</v>
          </cell>
        </row>
        <row r="7356">
          <cell r="F7356" t="str">
            <v>HGC-Lib-26036249</v>
          </cell>
        </row>
        <row r="7357">
          <cell r="C7357" t="str">
            <v>PSM-ZM202506270006-0030</v>
          </cell>
        </row>
        <row r="7357">
          <cell r="F7357" t="str">
            <v>HGC-Lib-26036250</v>
          </cell>
        </row>
        <row r="7358">
          <cell r="C7358" t="str">
            <v>PSM-ZM202506270006-0030</v>
          </cell>
        </row>
        <row r="7358">
          <cell r="F7358" t="str">
            <v>HGC-Lib-26036251</v>
          </cell>
        </row>
        <row r="7359">
          <cell r="C7359" t="str">
            <v>PSM-ZM202506270006-0031</v>
          </cell>
        </row>
        <row r="7359">
          <cell r="F7359" t="str">
            <v>HGC-Lib-26036252</v>
          </cell>
        </row>
        <row r="7360">
          <cell r="C7360" t="str">
            <v>PSM-ZM202506270006-0031</v>
          </cell>
        </row>
        <row r="7360">
          <cell r="F7360" t="str">
            <v>HGC-Lib-26036253</v>
          </cell>
        </row>
        <row r="7361">
          <cell r="C7361" t="str">
            <v>PSM-ZM202506270006-0031</v>
          </cell>
        </row>
        <row r="7361">
          <cell r="F7361" t="str">
            <v>HGC-Lib-26036254</v>
          </cell>
        </row>
        <row r="7362">
          <cell r="C7362" t="str">
            <v>PSM-ZM202506270006-0031</v>
          </cell>
        </row>
        <row r="7362">
          <cell r="F7362" t="str">
            <v>HGC-Lib-26036255</v>
          </cell>
        </row>
        <row r="7363">
          <cell r="C7363" t="str">
            <v>PSM-ZM202506270006-0031</v>
          </cell>
        </row>
        <row r="7363">
          <cell r="F7363" t="str">
            <v>HGC-Lib-26036256</v>
          </cell>
        </row>
        <row r="7364">
          <cell r="C7364" t="str">
            <v>PSM-ZM202601220002-0024</v>
          </cell>
        </row>
        <row r="7364">
          <cell r="F7364" t="str">
            <v>HGC-Lib-26036478</v>
          </cell>
        </row>
        <row r="7365">
          <cell r="C7365" t="str">
            <v>PSM-ZM202601220002-0024</v>
          </cell>
        </row>
        <row r="7365">
          <cell r="F7365" t="str">
            <v>HGC-Lib-26036479</v>
          </cell>
        </row>
        <row r="7366">
          <cell r="C7366" t="str">
            <v>PSM-ZM202601220002-0024</v>
          </cell>
        </row>
        <row r="7366">
          <cell r="F7366" t="str">
            <v>HGC-Lib-26036480</v>
          </cell>
        </row>
        <row r="7367">
          <cell r="C7367" t="str">
            <v>PSM-ZM202511060005-0046</v>
          </cell>
        </row>
        <row r="7367">
          <cell r="F7367" t="str">
            <v>HGC-Lib-26036483</v>
          </cell>
        </row>
        <row r="7368">
          <cell r="C7368" t="str">
            <v>PSM-ZM202511060005-0046</v>
          </cell>
        </row>
        <row r="7368">
          <cell r="F7368" t="str">
            <v>HGC-POOL-26036484</v>
          </cell>
        </row>
        <row r="7369">
          <cell r="C7369" t="str">
            <v>PSM-ZM202511060005-0046</v>
          </cell>
        </row>
        <row r="7369">
          <cell r="F7369" t="str">
            <v>HGC-POOL-26036485</v>
          </cell>
        </row>
        <row r="7370">
          <cell r="C7370" t="str">
            <v>PSM-ZM202603040010-0007</v>
          </cell>
        </row>
        <row r="7370">
          <cell r="F7370" t="str">
            <v>HGC-Lib-26034352</v>
          </cell>
        </row>
        <row r="7371">
          <cell r="C7371" t="str">
            <v>PSM-ZM202603040010-0007</v>
          </cell>
        </row>
        <row r="7371">
          <cell r="F7371" t="str">
            <v>HGC-Lib-26034353</v>
          </cell>
        </row>
        <row r="7372">
          <cell r="C7372" t="str">
            <v>PSM-ZM202603040010-0007</v>
          </cell>
        </row>
        <row r="7372">
          <cell r="F7372" t="str">
            <v>HGC-Lib-26034355</v>
          </cell>
        </row>
        <row r="7373">
          <cell r="C7373" t="str">
            <v>PSM-ZM202603040010-0007</v>
          </cell>
        </row>
        <row r="7373">
          <cell r="F7373" t="str">
            <v>HGC-Lib-26034364</v>
          </cell>
        </row>
        <row r="7374">
          <cell r="C7374" t="str">
            <v>PSM-ZM202603040010-0007</v>
          </cell>
        </row>
        <row r="7374">
          <cell r="F7374" t="str">
            <v>HGC-Lib-26034369</v>
          </cell>
        </row>
        <row r="7375">
          <cell r="C7375" t="str">
            <v>PSM-ZM202603040010-0007</v>
          </cell>
        </row>
        <row r="7375">
          <cell r="F7375" t="str">
            <v>HGC-Lib-26034381</v>
          </cell>
        </row>
        <row r="7376">
          <cell r="C7376" t="str">
            <v>PSM-ZM202603040010-0007</v>
          </cell>
        </row>
        <row r="7376">
          <cell r="F7376" t="str">
            <v>HGC-Lib-26034423</v>
          </cell>
        </row>
        <row r="7377">
          <cell r="C7377" t="str">
            <v>PSM-ZM202603040010-0007</v>
          </cell>
        </row>
        <row r="7377">
          <cell r="F7377" t="str">
            <v>HGC-Lib-26034436</v>
          </cell>
        </row>
        <row r="7378">
          <cell r="C7378" t="str">
            <v>PSM-ZM202603040010-0007</v>
          </cell>
        </row>
        <row r="7378">
          <cell r="F7378" t="str">
            <v>HGC-Lib-26034455</v>
          </cell>
        </row>
        <row r="7379">
          <cell r="C7379" t="str">
            <v>PSM-ZM202603040010-0007</v>
          </cell>
        </row>
        <row r="7379">
          <cell r="F7379" t="str">
            <v>HGC-Lib-26034458</v>
          </cell>
        </row>
        <row r="7380">
          <cell r="C7380" t="str">
            <v>PSM-ZM202603040010-0007</v>
          </cell>
        </row>
        <row r="7380">
          <cell r="F7380" t="str">
            <v>HGC-Lib-26034464</v>
          </cell>
        </row>
        <row r="7381">
          <cell r="C7381" t="str">
            <v>PSM-ZM202603040010-0007</v>
          </cell>
        </row>
        <row r="7381">
          <cell r="F7381" t="str">
            <v>HGC-Lib-26034467</v>
          </cell>
        </row>
        <row r="7382">
          <cell r="C7382" t="str">
            <v>PSM-ZM202603040010-0007</v>
          </cell>
        </row>
        <row r="7382">
          <cell r="F7382" t="str">
            <v>HGC-Lib-26034468</v>
          </cell>
        </row>
        <row r="7383">
          <cell r="C7383" t="str">
            <v>PSM-ZM202603040010-0007</v>
          </cell>
        </row>
        <row r="7383">
          <cell r="F7383" t="str">
            <v>HGC-Lib-26034469</v>
          </cell>
        </row>
        <row r="7384">
          <cell r="C7384" t="str">
            <v>PSM-ZM202603040010-0007</v>
          </cell>
        </row>
        <row r="7384">
          <cell r="F7384" t="str">
            <v>HGC-Lib-26034475</v>
          </cell>
        </row>
        <row r="7385">
          <cell r="C7385" t="str">
            <v>PSM-ZM202603040010-0007</v>
          </cell>
        </row>
        <row r="7385">
          <cell r="F7385" t="str">
            <v>HGC-Lib-26034476</v>
          </cell>
        </row>
        <row r="7386">
          <cell r="C7386" t="str">
            <v>PSM-ZM202603040010-0007</v>
          </cell>
        </row>
        <row r="7386">
          <cell r="F7386" t="str">
            <v>HGC-Lib-26034477</v>
          </cell>
        </row>
        <row r="7387">
          <cell r="C7387" t="str">
            <v>PSM-ZM202603040010-0007</v>
          </cell>
        </row>
        <row r="7387">
          <cell r="F7387" t="str">
            <v>HGC-Lib-26034479</v>
          </cell>
        </row>
        <row r="7388">
          <cell r="C7388" t="str">
            <v>PSM-ZM202603040010-0007</v>
          </cell>
        </row>
        <row r="7388">
          <cell r="F7388" t="str">
            <v>HGC-Lib-26034480</v>
          </cell>
        </row>
        <row r="7389">
          <cell r="C7389" t="str">
            <v>PSM-ZM202603040010-0007</v>
          </cell>
        </row>
        <row r="7389">
          <cell r="F7389" t="str">
            <v>HGC-Lib-26034481</v>
          </cell>
        </row>
        <row r="7390">
          <cell r="C7390" t="str">
            <v>PSM-ZM202603040010-0007</v>
          </cell>
        </row>
        <row r="7390">
          <cell r="F7390" t="str">
            <v>HGC-Lib-26034483</v>
          </cell>
        </row>
        <row r="7391">
          <cell r="C7391" t="str">
            <v>PSM-ZM202508060010-0137</v>
          </cell>
        </row>
        <row r="7391">
          <cell r="F7391" t="str">
            <v>HGC-Lib-26011048</v>
          </cell>
        </row>
        <row r="7392">
          <cell r="C7392" t="str">
            <v>PSM-ZM202603040010-0007</v>
          </cell>
        </row>
        <row r="7392">
          <cell r="F7392" t="str">
            <v>HGC-Lib-26034398</v>
          </cell>
        </row>
        <row r="7393">
          <cell r="C7393" t="str">
            <v>PSM-ZM202603160017-0001</v>
          </cell>
        </row>
        <row r="7393">
          <cell r="F7393" t="str">
            <v>HGC-Lib-26036267</v>
          </cell>
        </row>
        <row r="7394">
          <cell r="C7394" t="str">
            <v>PSM-ZM202603160017-0001</v>
          </cell>
        </row>
        <row r="7394">
          <cell r="F7394" t="str">
            <v>HGC-Lib-26036268</v>
          </cell>
        </row>
        <row r="7395">
          <cell r="C7395" t="str">
            <v>PSM-ZM202603160017-0001</v>
          </cell>
        </row>
        <row r="7395">
          <cell r="F7395" t="str">
            <v>HGC-Lib-26036269</v>
          </cell>
        </row>
        <row r="7396">
          <cell r="C7396" t="str">
            <v>PSM-ZM202603160017-0001</v>
          </cell>
        </row>
        <row r="7396">
          <cell r="F7396" t="str">
            <v>HGC-Lib-26036270</v>
          </cell>
        </row>
        <row r="7397">
          <cell r="C7397" t="str">
            <v>PSM-ZM202507010010-0013</v>
          </cell>
        </row>
        <row r="7397">
          <cell r="F7397" t="str">
            <v>HGC-Lib-26036271</v>
          </cell>
        </row>
        <row r="7398">
          <cell r="C7398" t="str">
            <v>PSM-ZM202507010010-0013</v>
          </cell>
        </row>
        <row r="7398">
          <cell r="F7398" t="str">
            <v>HGC-Lib-26036272</v>
          </cell>
        </row>
        <row r="7399">
          <cell r="C7399" t="str">
            <v>PSM-ZM202507010010-0013</v>
          </cell>
        </row>
        <row r="7399">
          <cell r="F7399" t="str">
            <v>HGC-Lib-26036273</v>
          </cell>
        </row>
        <row r="7400">
          <cell r="C7400" t="str">
            <v>PSM-ZM202507010010-0013</v>
          </cell>
        </row>
        <row r="7400">
          <cell r="F7400" t="str">
            <v>HGC-Lib-26036274</v>
          </cell>
        </row>
        <row r="7401">
          <cell r="C7401" t="str">
            <v>PSM-ZM202507010010-0013</v>
          </cell>
        </row>
        <row r="7401">
          <cell r="F7401" t="str">
            <v>HGC-Lib-26036275</v>
          </cell>
        </row>
        <row r="7402">
          <cell r="C7402" t="str">
            <v>PSM-ZM202507010010-0013</v>
          </cell>
        </row>
        <row r="7402">
          <cell r="F7402" t="str">
            <v>HGC-Lib-26036276</v>
          </cell>
        </row>
        <row r="7403">
          <cell r="C7403" t="str">
            <v>PSM-ZM202507010010-0013</v>
          </cell>
        </row>
        <row r="7403">
          <cell r="F7403" t="str">
            <v>HGC-Lib-26036278</v>
          </cell>
        </row>
        <row r="7404">
          <cell r="C7404" t="str">
            <v>PSM-ZM202507010010-0013</v>
          </cell>
        </row>
        <row r="7404">
          <cell r="F7404" t="str">
            <v>HGC-Lib-26036279</v>
          </cell>
        </row>
        <row r="7405">
          <cell r="C7405" t="str">
            <v>PSM-ZM202507010010-0013</v>
          </cell>
        </row>
        <row r="7405">
          <cell r="F7405" t="str">
            <v>HGC-Lib-26036280</v>
          </cell>
        </row>
        <row r="7406">
          <cell r="C7406" t="str">
            <v>PSM-ZM202507010010-0013</v>
          </cell>
        </row>
        <row r="7406">
          <cell r="F7406" t="str">
            <v>HGC-Lib-26036281</v>
          </cell>
        </row>
        <row r="7407">
          <cell r="C7407" t="str">
            <v>PSM-ZM202507010010-0013</v>
          </cell>
        </row>
        <row r="7407">
          <cell r="F7407" t="str">
            <v>HGC-Lib-26036282</v>
          </cell>
        </row>
        <row r="7408">
          <cell r="C7408" t="str">
            <v>PSM-ZM202507010010-0013</v>
          </cell>
        </row>
        <row r="7408">
          <cell r="F7408" t="str">
            <v>HGC-Lib-26036283</v>
          </cell>
        </row>
        <row r="7409">
          <cell r="C7409" t="str">
            <v>PSM-ZM202507010010-0013</v>
          </cell>
        </row>
        <row r="7409">
          <cell r="F7409" t="str">
            <v>HGC-Lib-26036284</v>
          </cell>
        </row>
        <row r="7410">
          <cell r="C7410" t="str">
            <v>PSM-ZM202507010010-0013</v>
          </cell>
        </row>
        <row r="7410">
          <cell r="F7410" t="str">
            <v>HGC-Lib-26036285</v>
          </cell>
        </row>
        <row r="7411">
          <cell r="C7411" t="str">
            <v>PSM-ZM202507010010-0013</v>
          </cell>
        </row>
        <row r="7411">
          <cell r="F7411" t="str">
            <v>HGC-Lib-26036286</v>
          </cell>
        </row>
        <row r="7412">
          <cell r="C7412" t="str">
            <v>PSM-ZM202507010010-0013</v>
          </cell>
        </row>
        <row r="7412">
          <cell r="F7412" t="str">
            <v>HGC-Lib-26036287</v>
          </cell>
        </row>
        <row r="7413">
          <cell r="C7413" t="str">
            <v>PSM-ZM202507010010-0013</v>
          </cell>
        </row>
        <row r="7413">
          <cell r="F7413" t="str">
            <v>HGC-Lib-26036288</v>
          </cell>
        </row>
        <row r="7414">
          <cell r="C7414" t="str">
            <v>PSM-ZM202507010010-0013</v>
          </cell>
        </row>
        <row r="7414">
          <cell r="F7414" t="str">
            <v>HGC-Lib-26036289</v>
          </cell>
        </row>
        <row r="7415">
          <cell r="C7415" t="str">
            <v>PSM-ZM202507010010-0013</v>
          </cell>
        </row>
        <row r="7415">
          <cell r="F7415" t="str">
            <v>HGC-Lib-26036290</v>
          </cell>
        </row>
        <row r="7416">
          <cell r="C7416" t="str">
            <v>PSM-ZM202507010010-0013</v>
          </cell>
        </row>
        <row r="7416">
          <cell r="F7416" t="str">
            <v>HGC-Lib-26036292</v>
          </cell>
        </row>
        <row r="7417">
          <cell r="C7417" t="str">
            <v>PSM-ZM202507010010-0013</v>
          </cell>
        </row>
        <row r="7417">
          <cell r="F7417" t="str">
            <v>HGC-Lib-26036293</v>
          </cell>
        </row>
        <row r="7418">
          <cell r="C7418" t="str">
            <v>PSM-ZM202507010010-0013</v>
          </cell>
        </row>
        <row r="7418">
          <cell r="F7418" t="str">
            <v>HGC-Lib-26036294</v>
          </cell>
        </row>
        <row r="7419">
          <cell r="C7419" t="str">
            <v>PSM-ZM202507010010-0013</v>
          </cell>
        </row>
        <row r="7419">
          <cell r="F7419" t="str">
            <v>HGC-Lib-26036295</v>
          </cell>
        </row>
        <row r="7420">
          <cell r="C7420" t="str">
            <v>PSM-ZM202507010010-0013</v>
          </cell>
        </row>
        <row r="7420">
          <cell r="F7420" t="str">
            <v>HGC-Lib-26036296</v>
          </cell>
        </row>
        <row r="7421">
          <cell r="C7421" t="str">
            <v>PSM-ZM202507010010-0013</v>
          </cell>
        </row>
        <row r="7421">
          <cell r="F7421" t="str">
            <v>HGC-Lib-26036297</v>
          </cell>
        </row>
        <row r="7422">
          <cell r="C7422" t="str">
            <v>PSM-ZM202507010010-0013</v>
          </cell>
        </row>
        <row r="7422">
          <cell r="F7422" t="str">
            <v>HGC-Lib-26036298</v>
          </cell>
        </row>
        <row r="7423">
          <cell r="C7423" t="str">
            <v>PSM-ZM202507010010-0013</v>
          </cell>
        </row>
        <row r="7423">
          <cell r="F7423" t="str">
            <v>HGC-Lib-26036299</v>
          </cell>
        </row>
        <row r="7424">
          <cell r="C7424" t="str">
            <v>PSM-ZM202507010010-0013</v>
          </cell>
        </row>
        <row r="7424">
          <cell r="F7424" t="str">
            <v>HGC-Lib-26036300</v>
          </cell>
        </row>
        <row r="7425">
          <cell r="C7425" t="str">
            <v>PSM-ZM202507010010-0013</v>
          </cell>
        </row>
        <row r="7425">
          <cell r="F7425" t="str">
            <v>HGC-Lib-26036301</v>
          </cell>
        </row>
        <row r="7426">
          <cell r="C7426" t="str">
            <v>PSM-ZM202507010010-0013</v>
          </cell>
        </row>
        <row r="7426">
          <cell r="F7426" t="str">
            <v>HGC-Lib-26036302</v>
          </cell>
        </row>
        <row r="7427">
          <cell r="C7427" t="str">
            <v>PSM-ZM202507010010-0013</v>
          </cell>
        </row>
        <row r="7427">
          <cell r="F7427" t="str">
            <v>HGC-Lib-26036303</v>
          </cell>
        </row>
        <row r="7428">
          <cell r="C7428" t="str">
            <v>PSM-ZM202507010010-0013</v>
          </cell>
        </row>
        <row r="7428">
          <cell r="F7428" t="str">
            <v>HGC-Lib-26036304</v>
          </cell>
        </row>
        <row r="7429">
          <cell r="C7429" t="str">
            <v>PSM-ZM202507010010-0013</v>
          </cell>
        </row>
        <row r="7429">
          <cell r="F7429" t="str">
            <v>HGC-Lib-26036305</v>
          </cell>
        </row>
        <row r="7430">
          <cell r="C7430" t="str">
            <v>PSM-ZM202507010010-0013</v>
          </cell>
        </row>
        <row r="7430">
          <cell r="F7430" t="str">
            <v>HGC-Lib-26036306</v>
          </cell>
        </row>
        <row r="7431">
          <cell r="C7431" t="str">
            <v>PSM-ZM202507010010-0013</v>
          </cell>
        </row>
        <row r="7431">
          <cell r="F7431" t="str">
            <v>HGC-Lib-26036307</v>
          </cell>
        </row>
        <row r="7432">
          <cell r="C7432" t="str">
            <v>PSM-ZM202507010010-0013</v>
          </cell>
        </row>
        <row r="7432">
          <cell r="F7432" t="str">
            <v>HGC-Lib-26036308</v>
          </cell>
        </row>
        <row r="7433">
          <cell r="C7433" t="str">
            <v>PSM-ZM202507010010-0013</v>
          </cell>
        </row>
        <row r="7433">
          <cell r="F7433" t="str">
            <v>HGC-Lib-26036309</v>
          </cell>
        </row>
        <row r="7434">
          <cell r="C7434" t="str">
            <v>PSM-ZM202507010010-0013</v>
          </cell>
        </row>
        <row r="7434">
          <cell r="F7434" t="str">
            <v>HGC-Lib-26036310</v>
          </cell>
        </row>
        <row r="7435">
          <cell r="C7435" t="str">
            <v>PSM-ZM202507010010-0013</v>
          </cell>
        </row>
        <row r="7435">
          <cell r="F7435" t="str">
            <v>HGC-Lib-26036311</v>
          </cell>
        </row>
        <row r="7436">
          <cell r="C7436" t="str">
            <v>PSM-ZM202507010010-0013</v>
          </cell>
        </row>
        <row r="7436">
          <cell r="F7436" t="str">
            <v>HGC-Lib-26036312</v>
          </cell>
        </row>
        <row r="7437">
          <cell r="C7437" t="str">
            <v>PSM-ZM202507010010-0013</v>
          </cell>
        </row>
        <row r="7437">
          <cell r="F7437" t="str">
            <v>HGC-Lib-26036313</v>
          </cell>
        </row>
        <row r="7438">
          <cell r="C7438" t="str">
            <v>PSM-ZM202507010010-0013</v>
          </cell>
        </row>
        <row r="7438">
          <cell r="F7438" t="str">
            <v>HGC-Lib-26036314</v>
          </cell>
        </row>
        <row r="7439">
          <cell r="C7439" t="str">
            <v>PSM-ZM202507010010-0013</v>
          </cell>
        </row>
        <row r="7439">
          <cell r="F7439" t="str">
            <v>HGC-Lib-26036315</v>
          </cell>
        </row>
        <row r="7440">
          <cell r="C7440" t="str">
            <v>PSM-ZM202507010010-0013</v>
          </cell>
        </row>
        <row r="7440">
          <cell r="F7440" t="str">
            <v>HGC-Lib-26036316</v>
          </cell>
        </row>
        <row r="7441">
          <cell r="C7441" t="str">
            <v>PSM-ZM202507010010-0013</v>
          </cell>
        </row>
        <row r="7441">
          <cell r="F7441" t="str">
            <v>HGC-Lib-26036317</v>
          </cell>
        </row>
        <row r="7442">
          <cell r="C7442" t="str">
            <v>PSM-ZM202507010010-0013</v>
          </cell>
        </row>
        <row r="7442">
          <cell r="F7442" t="str">
            <v>HGC-Lib-26036318</v>
          </cell>
        </row>
        <row r="7443">
          <cell r="C7443" t="str">
            <v>PSM-ZM202507010010-0013</v>
          </cell>
        </row>
        <row r="7443">
          <cell r="F7443" t="str">
            <v>HGC-Lib-26036319</v>
          </cell>
        </row>
        <row r="7444">
          <cell r="C7444" t="str">
            <v>PSM-ZM202507010010-0013</v>
          </cell>
        </row>
        <row r="7444">
          <cell r="F7444" t="str">
            <v>HGC-Lib-26036320</v>
          </cell>
        </row>
        <row r="7445">
          <cell r="C7445" t="str">
            <v>PSM-ZM202507010010-0013</v>
          </cell>
        </row>
        <row r="7445">
          <cell r="F7445" t="str">
            <v>HGC-Lib-26036321</v>
          </cell>
        </row>
        <row r="7446">
          <cell r="C7446" t="str">
            <v>PSM-ZM202507010010-0013</v>
          </cell>
        </row>
        <row r="7446">
          <cell r="F7446" t="str">
            <v>HGC-Lib-26036322</v>
          </cell>
        </row>
        <row r="7447">
          <cell r="C7447" t="str">
            <v>PSM-ZM202507010010-0013</v>
          </cell>
        </row>
        <row r="7447">
          <cell r="F7447" t="str">
            <v>HGC-Lib-26036323</v>
          </cell>
        </row>
        <row r="7448">
          <cell r="C7448" t="str">
            <v>PSM-ZM202507010010-0013</v>
          </cell>
        </row>
        <row r="7448">
          <cell r="F7448" t="str">
            <v>HGC-Lib-26036324</v>
          </cell>
        </row>
        <row r="7449">
          <cell r="C7449" t="str">
            <v>PSM-ZM202507010010-0013</v>
          </cell>
        </row>
        <row r="7449">
          <cell r="F7449" t="str">
            <v>HGC-Lib-26036327</v>
          </cell>
        </row>
        <row r="7450">
          <cell r="C7450" t="str">
            <v>PSM-ZM202509240006-0043</v>
          </cell>
        </row>
        <row r="7450">
          <cell r="F7450" t="str">
            <v>HGC-Lib-26036329</v>
          </cell>
        </row>
        <row r="7451">
          <cell r="C7451" t="str">
            <v>PSM-ZM202509240006-0043</v>
          </cell>
        </row>
        <row r="7451">
          <cell r="F7451" t="str">
            <v>HGC-Lib-26036330</v>
          </cell>
        </row>
        <row r="7452">
          <cell r="C7452" t="str">
            <v>PSM-ZM202509240006-0043</v>
          </cell>
        </row>
        <row r="7452">
          <cell r="F7452" t="str">
            <v>HGC-Lib-26036331</v>
          </cell>
        </row>
        <row r="7453">
          <cell r="C7453" t="str">
            <v>PSM-ZM202509240006-0043</v>
          </cell>
        </row>
        <row r="7453">
          <cell r="F7453" t="str">
            <v>HGC-Lib-26036332</v>
          </cell>
        </row>
        <row r="7454">
          <cell r="C7454" t="str">
            <v>PSM-ZM202512040002-0001</v>
          </cell>
        </row>
        <row r="7454">
          <cell r="F7454" t="str">
            <v>HGC-Lib-26036333</v>
          </cell>
        </row>
        <row r="7455">
          <cell r="C7455" t="str">
            <v>HGC20250418008-0036</v>
          </cell>
        </row>
        <row r="7455">
          <cell r="F7455" t="str">
            <v>HGC-POOL-26036334</v>
          </cell>
        </row>
        <row r="7456">
          <cell r="C7456" t="str">
            <v>HGC20250418008-0036</v>
          </cell>
        </row>
        <row r="7456">
          <cell r="F7456" t="str">
            <v>HGC-Lib-26036335</v>
          </cell>
        </row>
        <row r="7457">
          <cell r="C7457" t="str">
            <v>HGC20250418008-0036</v>
          </cell>
        </row>
        <row r="7457">
          <cell r="F7457" t="str">
            <v>HGC-Lib-26036336</v>
          </cell>
        </row>
        <row r="7458">
          <cell r="C7458" t="str">
            <v>PSM-ZM202508180015-0112</v>
          </cell>
        </row>
        <row r="7458">
          <cell r="F7458" t="str">
            <v>HGC-Lib-26036337</v>
          </cell>
        </row>
        <row r="7459">
          <cell r="C7459" t="str">
            <v>PSM-ZM202508180015-0112</v>
          </cell>
        </row>
        <row r="7459">
          <cell r="F7459" t="str">
            <v>HGC-Lib-26036338</v>
          </cell>
        </row>
        <row r="7460">
          <cell r="C7460" t="str">
            <v>PSM-ZM202508180015-0112</v>
          </cell>
        </row>
        <row r="7460">
          <cell r="F7460" t="str">
            <v>HGC-Lib-26036339</v>
          </cell>
        </row>
        <row r="7461">
          <cell r="C7461" t="str">
            <v>PSM-ZM202508180015-0112</v>
          </cell>
        </row>
        <row r="7461">
          <cell r="F7461" t="str">
            <v>HGC-Lib-26036340</v>
          </cell>
        </row>
        <row r="7462">
          <cell r="C7462" t="str">
            <v>PSM-ZM202508180015-0112</v>
          </cell>
        </row>
        <row r="7462">
          <cell r="F7462" t="str">
            <v>HGC-Lib-26036341</v>
          </cell>
        </row>
        <row r="7463">
          <cell r="C7463" t="str">
            <v>PSM-ZM202508180015-0112</v>
          </cell>
        </row>
        <row r="7463">
          <cell r="F7463" t="str">
            <v>HGC-Lib-26036342</v>
          </cell>
        </row>
        <row r="7464">
          <cell r="C7464" t="str">
            <v>PSM-ZM202508180015-0112</v>
          </cell>
        </row>
        <row r="7464">
          <cell r="F7464" t="str">
            <v>HGC-Lib-26036343</v>
          </cell>
        </row>
        <row r="7465">
          <cell r="C7465" t="str">
            <v>PSM-ZM202508180015-0112</v>
          </cell>
        </row>
        <row r="7465">
          <cell r="F7465" t="str">
            <v>HGC-Lib-26036344</v>
          </cell>
        </row>
        <row r="7466">
          <cell r="C7466" t="str">
            <v>PSM-ZM202508180015-0112</v>
          </cell>
        </row>
        <row r="7466">
          <cell r="F7466" t="str">
            <v>HGC-Lib-26036345</v>
          </cell>
        </row>
        <row r="7467">
          <cell r="C7467" t="str">
            <v>PSM-ZM202508180015-0112</v>
          </cell>
        </row>
        <row r="7467">
          <cell r="F7467" t="str">
            <v>HGC-Lib-26036346</v>
          </cell>
        </row>
        <row r="7468">
          <cell r="C7468" t="str">
            <v>PSM-ZM202508180015-0112</v>
          </cell>
        </row>
        <row r="7468">
          <cell r="F7468" t="str">
            <v>HGC-Lib-26036347</v>
          </cell>
        </row>
        <row r="7469">
          <cell r="C7469" t="str">
            <v>PSM-ZM202508180015-0112</v>
          </cell>
        </row>
        <row r="7469">
          <cell r="F7469" t="str">
            <v>HGC-Lib-26036348</v>
          </cell>
        </row>
        <row r="7470">
          <cell r="C7470" t="str">
            <v>PSM-ZM202508180015-0112</v>
          </cell>
        </row>
        <row r="7470">
          <cell r="F7470" t="str">
            <v>HGC-Lib-26036349</v>
          </cell>
        </row>
        <row r="7471">
          <cell r="C7471" t="str">
            <v>PSM-ZM202508180015-0112</v>
          </cell>
        </row>
        <row r="7471">
          <cell r="F7471" t="str">
            <v>HGC-Lib-26036350</v>
          </cell>
        </row>
        <row r="7472">
          <cell r="C7472" t="str">
            <v>PSM-ZM202508180015-0112</v>
          </cell>
        </row>
        <row r="7472">
          <cell r="F7472" t="str">
            <v>HGC-Lib-26036351</v>
          </cell>
        </row>
        <row r="7473">
          <cell r="C7473" t="str">
            <v>PSM-ZM202508180015-0112</v>
          </cell>
        </row>
        <row r="7473">
          <cell r="F7473" t="str">
            <v>HGC-Lib-26036352</v>
          </cell>
        </row>
        <row r="7474">
          <cell r="C7474" t="str">
            <v>PSM-ZM202512160005-0130</v>
          </cell>
        </row>
        <row r="7474">
          <cell r="F7474" t="str">
            <v>HGC-Lib-26036353</v>
          </cell>
        </row>
        <row r="7475">
          <cell r="C7475" t="str">
            <v>PSM-ZM202512160005-0130</v>
          </cell>
        </row>
        <row r="7475">
          <cell r="F7475" t="str">
            <v>HGC-Lib-26036354</v>
          </cell>
        </row>
        <row r="7476">
          <cell r="C7476" t="str">
            <v>PSM-ZM202512160005-0130</v>
          </cell>
        </row>
        <row r="7476">
          <cell r="F7476" t="str">
            <v>HGC-Lib-26036355</v>
          </cell>
        </row>
        <row r="7477">
          <cell r="C7477" t="str">
            <v>PSM-ZM202512160005-0130</v>
          </cell>
        </row>
        <row r="7477">
          <cell r="F7477" t="str">
            <v>HGC-Lib-26036356</v>
          </cell>
        </row>
        <row r="7478">
          <cell r="C7478" t="str">
            <v>PSM-ZM202512160005-0130</v>
          </cell>
        </row>
        <row r="7478">
          <cell r="F7478" t="str">
            <v>HGC-Lib-26036357</v>
          </cell>
        </row>
        <row r="7479">
          <cell r="C7479" t="str">
            <v>PSM-ZM202512160005-0130</v>
          </cell>
        </row>
        <row r="7479">
          <cell r="F7479" t="str">
            <v>HGC-Lib-26036358</v>
          </cell>
        </row>
        <row r="7480">
          <cell r="C7480" t="str">
            <v>PSM-ZM202512160005-0130</v>
          </cell>
        </row>
        <row r="7480">
          <cell r="F7480" t="str">
            <v>HGC-Lib-26036359</v>
          </cell>
        </row>
        <row r="7481">
          <cell r="C7481" t="str">
            <v>PSM-ZM202512160005-0130</v>
          </cell>
        </row>
        <row r="7481">
          <cell r="F7481" t="str">
            <v>HGC-Lib-26036360</v>
          </cell>
        </row>
        <row r="7482">
          <cell r="C7482" t="str">
            <v>PSM-ZM202512160005-0130</v>
          </cell>
        </row>
        <row r="7482">
          <cell r="F7482" t="str">
            <v>HGC-Lib-26036361</v>
          </cell>
        </row>
        <row r="7483">
          <cell r="C7483" t="str">
            <v>PSM-ZM202512160005-0130</v>
          </cell>
        </row>
        <row r="7483">
          <cell r="F7483" t="str">
            <v>HGC-Lib-26036362</v>
          </cell>
        </row>
        <row r="7484">
          <cell r="C7484" t="str">
            <v>PSM-ZM202512160005-0130</v>
          </cell>
        </row>
        <row r="7484">
          <cell r="F7484" t="str">
            <v>HGC-Lib-26036363</v>
          </cell>
        </row>
        <row r="7485">
          <cell r="C7485" t="str">
            <v>PSM-ZM202512160005-0130</v>
          </cell>
        </row>
        <row r="7485">
          <cell r="F7485" t="str">
            <v>HGC-Lib-26036364</v>
          </cell>
        </row>
        <row r="7486">
          <cell r="C7486" t="str">
            <v>PSM-ZM202512160005-0130</v>
          </cell>
        </row>
        <row r="7486">
          <cell r="F7486" t="str">
            <v>HGC-Lib-26036365</v>
          </cell>
        </row>
        <row r="7487">
          <cell r="C7487" t="str">
            <v>PSM-ZM202512160005-0130</v>
          </cell>
        </row>
        <row r="7487">
          <cell r="F7487" t="str">
            <v>HGC-Lib-26036366</v>
          </cell>
        </row>
        <row r="7488">
          <cell r="C7488" t="str">
            <v>PSM-ZM202512160005-0130</v>
          </cell>
        </row>
        <row r="7488">
          <cell r="F7488" t="str">
            <v>HGC-Lib-26036367</v>
          </cell>
        </row>
        <row r="7489">
          <cell r="C7489" t="str">
            <v>PSM-ZM202512160005-0130</v>
          </cell>
        </row>
        <row r="7489">
          <cell r="F7489" t="str">
            <v>HGC-Lib-26036368</v>
          </cell>
        </row>
        <row r="7490">
          <cell r="C7490" t="str">
            <v>PSM-ZM202512160005-0130</v>
          </cell>
        </row>
        <row r="7490">
          <cell r="F7490" t="str">
            <v>HGC-Lib-26036369</v>
          </cell>
        </row>
        <row r="7491">
          <cell r="C7491" t="str">
            <v>PSM-ZM202512160005-0130</v>
          </cell>
        </row>
        <row r="7491">
          <cell r="F7491" t="str">
            <v>HGC-Lib-26036370</v>
          </cell>
        </row>
        <row r="7492">
          <cell r="C7492" t="str">
            <v>PSM-ZM202512160005-0130</v>
          </cell>
        </row>
        <row r="7492">
          <cell r="F7492" t="str">
            <v>HGC-Lib-26036371</v>
          </cell>
        </row>
        <row r="7493">
          <cell r="C7493" t="str">
            <v>PSM-ZM202512160005-0130</v>
          </cell>
        </row>
        <row r="7493">
          <cell r="F7493" t="str">
            <v>HGC-Lib-26036372</v>
          </cell>
        </row>
        <row r="7494">
          <cell r="C7494" t="str">
            <v>PSM-ZM202512160005-0130</v>
          </cell>
        </row>
        <row r="7494">
          <cell r="F7494" t="str">
            <v>HGC-Lib-26036373</v>
          </cell>
        </row>
        <row r="7495">
          <cell r="C7495" t="str">
            <v>PSM-ZM202512160005-0130</v>
          </cell>
        </row>
        <row r="7495">
          <cell r="F7495" t="str">
            <v>HGC-Lib-26036374</v>
          </cell>
        </row>
        <row r="7496">
          <cell r="C7496" t="str">
            <v>PSM-ZM202512160005-0130</v>
          </cell>
        </row>
        <row r="7496">
          <cell r="F7496" t="str">
            <v>HGC-Lib-26036375</v>
          </cell>
        </row>
        <row r="7497">
          <cell r="C7497" t="str">
            <v>PSM-ZM202512160005-0130</v>
          </cell>
        </row>
        <row r="7497">
          <cell r="F7497" t="str">
            <v>HGC-Lib-26036376</v>
          </cell>
        </row>
        <row r="7498">
          <cell r="C7498" t="str">
            <v>PSM-ZM202512160005-0130</v>
          </cell>
        </row>
        <row r="7498">
          <cell r="F7498" t="str">
            <v>HGC-Lib-26036377</v>
          </cell>
        </row>
        <row r="7499">
          <cell r="C7499" t="str">
            <v>PSM-ZM202512160005-0130</v>
          </cell>
        </row>
        <row r="7499">
          <cell r="F7499" t="str">
            <v>HGC-Lib-26036378</v>
          </cell>
        </row>
        <row r="7500">
          <cell r="C7500" t="str">
            <v>PSM-ZM202512160005-0130</v>
          </cell>
        </row>
        <row r="7500">
          <cell r="F7500" t="str">
            <v>HGC-Lib-26036379</v>
          </cell>
        </row>
        <row r="7501">
          <cell r="C7501" t="str">
            <v>PSM-ZM202512160005-0130</v>
          </cell>
        </row>
        <row r="7501">
          <cell r="F7501" t="str">
            <v>HGC-Lib-26036380</v>
          </cell>
        </row>
        <row r="7502">
          <cell r="C7502" t="str">
            <v>PSM-ZM202512160005-0130</v>
          </cell>
        </row>
        <row r="7502">
          <cell r="F7502" t="str">
            <v>HGC-Lib-26036381</v>
          </cell>
        </row>
        <row r="7503">
          <cell r="C7503" t="str">
            <v>PSM-ZM202512160005-0130</v>
          </cell>
        </row>
        <row r="7503">
          <cell r="F7503" t="str">
            <v>HGC-Lib-26036382</v>
          </cell>
        </row>
        <row r="7504">
          <cell r="C7504" t="str">
            <v>PSM-ZM202512160005-0130</v>
          </cell>
        </row>
        <row r="7504">
          <cell r="F7504" t="str">
            <v>HGC-Lib-26036383</v>
          </cell>
        </row>
        <row r="7505">
          <cell r="C7505" t="str">
            <v>PSM-ZM202512160005-0130</v>
          </cell>
        </row>
        <row r="7505">
          <cell r="F7505" t="str">
            <v>HGC-Lib-26036384</v>
          </cell>
        </row>
        <row r="7506">
          <cell r="C7506" t="str">
            <v>PSM-ZM202512160005-0130</v>
          </cell>
        </row>
        <row r="7506">
          <cell r="F7506" t="str">
            <v>HGC-Lib-26036385</v>
          </cell>
        </row>
        <row r="7507">
          <cell r="C7507" t="str">
            <v>PSM-ZM202512160005-0130</v>
          </cell>
        </row>
        <row r="7507">
          <cell r="F7507" t="str">
            <v>HGC-Lib-26036386</v>
          </cell>
        </row>
        <row r="7508">
          <cell r="C7508" t="str">
            <v>PSM-ZM202512160005-0130</v>
          </cell>
        </row>
        <row r="7508">
          <cell r="F7508" t="str">
            <v>HGC-Lib-26036387</v>
          </cell>
        </row>
        <row r="7509">
          <cell r="C7509" t="str">
            <v>PSM-ZM202512160005-0130</v>
          </cell>
        </row>
        <row r="7509">
          <cell r="F7509" t="str">
            <v>HGC-Lib-26036388</v>
          </cell>
        </row>
        <row r="7510">
          <cell r="C7510" t="str">
            <v>PSM-ZM202512160005-0130</v>
          </cell>
        </row>
        <row r="7510">
          <cell r="F7510" t="str">
            <v>HGC-Lib-26036389</v>
          </cell>
        </row>
        <row r="7511">
          <cell r="C7511" t="str">
            <v>PSM-ZM202512160005-0128</v>
          </cell>
        </row>
        <row r="7511">
          <cell r="F7511" t="str">
            <v>HGC-Lib-26036390</v>
          </cell>
        </row>
        <row r="7512">
          <cell r="C7512" t="str">
            <v>PSM-ZM202512160005-0128</v>
          </cell>
        </row>
        <row r="7512">
          <cell r="F7512" t="str">
            <v>HGC-Lib-26036391</v>
          </cell>
        </row>
        <row r="7513">
          <cell r="C7513" t="str">
            <v>PSM-ZM202512160005-0128</v>
          </cell>
        </row>
        <row r="7513">
          <cell r="F7513" t="str">
            <v>HGC-Lib-26036392</v>
          </cell>
        </row>
        <row r="7514">
          <cell r="C7514" t="str">
            <v>PSM-ZM202512160005-0128</v>
          </cell>
        </row>
        <row r="7514">
          <cell r="F7514" t="str">
            <v>HGC-Lib-26036393</v>
          </cell>
        </row>
        <row r="7515">
          <cell r="C7515" t="str">
            <v>PSM-ZM202512160005-0128</v>
          </cell>
        </row>
        <row r="7515">
          <cell r="F7515" t="str">
            <v>HGC-Lib-26036394</v>
          </cell>
        </row>
        <row r="7516">
          <cell r="C7516" t="str">
            <v>PSM-ZM202512160005-0128</v>
          </cell>
        </row>
        <row r="7516">
          <cell r="F7516" t="str">
            <v>HGC-Lib-26036395</v>
          </cell>
        </row>
        <row r="7517">
          <cell r="C7517" t="str">
            <v>PSM-ZM202512160005-0128</v>
          </cell>
        </row>
        <row r="7517">
          <cell r="F7517" t="str">
            <v>HGC-Lib-26036396</v>
          </cell>
        </row>
        <row r="7518">
          <cell r="C7518" t="str">
            <v>PSM-ZM202512160005-0128</v>
          </cell>
        </row>
        <row r="7518">
          <cell r="F7518" t="str">
            <v>HGC-Lib-26036397</v>
          </cell>
        </row>
        <row r="7519">
          <cell r="C7519" t="str">
            <v>PSM-ZM202512160005-0128</v>
          </cell>
        </row>
        <row r="7519">
          <cell r="F7519" t="str">
            <v>HGC-Lib-26036398</v>
          </cell>
        </row>
        <row r="7520">
          <cell r="C7520" t="str">
            <v>PSM-ZM202512160005-0128</v>
          </cell>
        </row>
        <row r="7520">
          <cell r="F7520" t="str">
            <v>HGC-Lib-26036399</v>
          </cell>
        </row>
        <row r="7521">
          <cell r="C7521" t="str">
            <v>PSM-ZM202512160005-0128</v>
          </cell>
        </row>
        <row r="7521">
          <cell r="F7521" t="str">
            <v>HGC-Lib-26036400</v>
          </cell>
        </row>
        <row r="7522">
          <cell r="C7522" t="str">
            <v>PSM-ZM202512160005-0128</v>
          </cell>
        </row>
        <row r="7522">
          <cell r="F7522" t="str">
            <v>HGC-Lib-26036401</v>
          </cell>
        </row>
        <row r="7523">
          <cell r="C7523" t="str">
            <v>PSM-ZM202512160005-0128</v>
          </cell>
        </row>
        <row r="7523">
          <cell r="F7523" t="str">
            <v>HGC-Lib-26036402</v>
          </cell>
        </row>
        <row r="7524">
          <cell r="C7524" t="str">
            <v>PSM-ZM202512160005-0128</v>
          </cell>
        </row>
        <row r="7524">
          <cell r="F7524" t="str">
            <v>HGC-Lib-26036403</v>
          </cell>
        </row>
        <row r="7525">
          <cell r="C7525" t="str">
            <v>PSM-ZM202512160005-0128</v>
          </cell>
        </row>
        <row r="7525">
          <cell r="F7525" t="str">
            <v>HGC-Lib-26036404</v>
          </cell>
        </row>
        <row r="7526">
          <cell r="C7526" t="str">
            <v>PSM-ZM202512160005-0128</v>
          </cell>
        </row>
        <row r="7526">
          <cell r="F7526" t="str">
            <v>HGC-Lib-26036405</v>
          </cell>
        </row>
        <row r="7527">
          <cell r="C7527" t="str">
            <v>PSM-ZM202512160005-0128</v>
          </cell>
        </row>
        <row r="7527">
          <cell r="F7527" t="str">
            <v>HGC-Lib-26036406</v>
          </cell>
        </row>
        <row r="7528">
          <cell r="C7528" t="str">
            <v>PSM-ZM202512160005-0128</v>
          </cell>
        </row>
        <row r="7528">
          <cell r="F7528" t="str">
            <v>HGC-Lib-26036407</v>
          </cell>
        </row>
        <row r="7529">
          <cell r="C7529" t="str">
            <v>PSM-ZM202512160005-0128</v>
          </cell>
        </row>
        <row r="7529">
          <cell r="F7529" t="str">
            <v>HGC-Lib-26036408</v>
          </cell>
        </row>
        <row r="7530">
          <cell r="C7530" t="str">
            <v>PSM-ZM202512160005-0128</v>
          </cell>
        </row>
        <row r="7530">
          <cell r="F7530" t="str">
            <v>HGC-Lib-26036409</v>
          </cell>
        </row>
        <row r="7531">
          <cell r="C7531" t="str">
            <v>PSM-ZM202512160005-0128</v>
          </cell>
        </row>
        <row r="7531">
          <cell r="F7531" t="str">
            <v>HGC-Lib-26036410</v>
          </cell>
        </row>
        <row r="7532">
          <cell r="C7532" t="str">
            <v>PSM-ZM202512160005-0128</v>
          </cell>
        </row>
        <row r="7532">
          <cell r="F7532" t="str">
            <v>HGC-Lib-26036411</v>
          </cell>
        </row>
        <row r="7533">
          <cell r="C7533" t="str">
            <v>PSM-ZM202512160005-0128</v>
          </cell>
        </row>
        <row r="7533">
          <cell r="F7533" t="str">
            <v>HGC-Lib-26036412</v>
          </cell>
        </row>
        <row r="7534">
          <cell r="C7534" t="str">
            <v>PSM-ZM202512160005-0128</v>
          </cell>
        </row>
        <row r="7534">
          <cell r="F7534" t="str">
            <v>HGC-Lib-26036413</v>
          </cell>
        </row>
        <row r="7535">
          <cell r="C7535" t="str">
            <v>PSM-ZM202512160005-0128</v>
          </cell>
        </row>
        <row r="7535">
          <cell r="F7535" t="str">
            <v>HGC-Lib-26036414</v>
          </cell>
        </row>
        <row r="7536">
          <cell r="C7536" t="str">
            <v>PSM-ZM202512160005-0128</v>
          </cell>
        </row>
        <row r="7536">
          <cell r="F7536" t="str">
            <v>HGC-Lib-26036415</v>
          </cell>
        </row>
        <row r="7537">
          <cell r="C7537" t="str">
            <v>PSM-ZM202512160005-0128</v>
          </cell>
        </row>
        <row r="7537">
          <cell r="F7537" t="str">
            <v>HGC-Lib-26036416</v>
          </cell>
        </row>
        <row r="7538">
          <cell r="C7538" t="str">
            <v>PSM-ZM202512160005-0129</v>
          </cell>
        </row>
        <row r="7538">
          <cell r="F7538" t="str">
            <v>HGC-Lib-26036417</v>
          </cell>
        </row>
        <row r="7539">
          <cell r="C7539" t="str">
            <v>PSM-ZM202512160005-0129</v>
          </cell>
        </row>
        <row r="7539">
          <cell r="F7539" t="str">
            <v>HGC-Lib-26036418</v>
          </cell>
        </row>
        <row r="7540">
          <cell r="C7540" t="str">
            <v>PSM-ZM202512160005-0129</v>
          </cell>
        </row>
        <row r="7540">
          <cell r="F7540" t="str">
            <v>HGC-Lib-26036419</v>
          </cell>
        </row>
        <row r="7541">
          <cell r="C7541" t="str">
            <v>PSM-ZM202512160005-0129</v>
          </cell>
        </row>
        <row r="7541">
          <cell r="F7541" t="str">
            <v>HGC-Lib-26036420</v>
          </cell>
        </row>
        <row r="7542">
          <cell r="C7542" t="str">
            <v>PSM-ZM202512160005-0129</v>
          </cell>
        </row>
        <row r="7542">
          <cell r="F7542" t="str">
            <v>HGC-Lib-26036421</v>
          </cell>
        </row>
        <row r="7543">
          <cell r="C7543" t="str">
            <v>PSM-ZM202512160005-0131</v>
          </cell>
        </row>
        <row r="7543">
          <cell r="F7543" t="str">
            <v>HGC-Lib-26036422</v>
          </cell>
        </row>
        <row r="7544">
          <cell r="C7544" t="str">
            <v>PSM-ZM202512160005-0131</v>
          </cell>
        </row>
        <row r="7544">
          <cell r="F7544" t="str">
            <v>HGC-Lib-26036423</v>
          </cell>
        </row>
        <row r="7545">
          <cell r="C7545" t="str">
            <v>PSM-ZM202512160005-0131</v>
          </cell>
        </row>
        <row r="7545">
          <cell r="F7545" t="str">
            <v>HGC-Lib-26036424</v>
          </cell>
        </row>
        <row r="7546">
          <cell r="C7546" t="str">
            <v>PSM-ZM202512160005-0131</v>
          </cell>
        </row>
        <row r="7546">
          <cell r="F7546" t="str">
            <v>HGC-Lib-26036425</v>
          </cell>
        </row>
        <row r="7547">
          <cell r="C7547" t="str">
            <v>PSM-ZM202512160005-0131</v>
          </cell>
        </row>
        <row r="7547">
          <cell r="F7547" t="str">
            <v>HGC-Lib-26036426</v>
          </cell>
        </row>
        <row r="7548">
          <cell r="C7548" t="str">
            <v>PSM-ZM202512160005-0131</v>
          </cell>
        </row>
        <row r="7548">
          <cell r="F7548" t="str">
            <v>HGC-Lib-26036427</v>
          </cell>
        </row>
        <row r="7549">
          <cell r="C7549" t="str">
            <v>PSM-ZM202512160005-0131</v>
          </cell>
        </row>
        <row r="7549">
          <cell r="F7549" t="str">
            <v>HGC-Lib-26036428</v>
          </cell>
        </row>
        <row r="7550">
          <cell r="C7550" t="str">
            <v>PSM-ZM202512160005-0131</v>
          </cell>
        </row>
        <row r="7550">
          <cell r="F7550" t="str">
            <v>HGC-Lib-26036429</v>
          </cell>
        </row>
        <row r="7551">
          <cell r="C7551" t="str">
            <v>PSM-ZM202512160005-0131</v>
          </cell>
        </row>
        <row r="7551">
          <cell r="F7551" t="str">
            <v>HGC-Lib-26036430</v>
          </cell>
        </row>
        <row r="7552">
          <cell r="C7552" t="str">
            <v>PSM-ZM202512160005-0131</v>
          </cell>
        </row>
        <row r="7552">
          <cell r="F7552" t="str">
            <v>HGC-Lib-26036431</v>
          </cell>
        </row>
        <row r="7553">
          <cell r="C7553" t="str">
            <v>PSM-ZM202512160005-0131</v>
          </cell>
        </row>
        <row r="7553">
          <cell r="F7553" t="str">
            <v>HGC-Lib-26036432</v>
          </cell>
        </row>
        <row r="7554">
          <cell r="C7554" t="str">
            <v>PSM-ZM202512160005-0131</v>
          </cell>
        </row>
        <row r="7554">
          <cell r="F7554" t="str">
            <v>HGC-Lib-26036433</v>
          </cell>
        </row>
        <row r="7555">
          <cell r="C7555" t="str">
            <v>PSM-ZM202512160005-0131</v>
          </cell>
        </row>
        <row r="7555">
          <cell r="F7555" t="str">
            <v>HGC-Lib-26036434</v>
          </cell>
        </row>
        <row r="7556">
          <cell r="C7556" t="str">
            <v>PSM-ZM202512160005-0131</v>
          </cell>
        </row>
        <row r="7556">
          <cell r="F7556" t="str">
            <v>HGC-Lib-26036435</v>
          </cell>
        </row>
        <row r="7557">
          <cell r="C7557" t="str">
            <v>PSM-ZM202512160005-0131</v>
          </cell>
        </row>
        <row r="7557">
          <cell r="F7557" t="str">
            <v>HGC-Lib-26036436</v>
          </cell>
        </row>
        <row r="7558">
          <cell r="C7558" t="str">
            <v>PSM-ZM202512160005-0131</v>
          </cell>
        </row>
        <row r="7558">
          <cell r="F7558" t="str">
            <v>HGC-Lib-26036437</v>
          </cell>
        </row>
        <row r="7559">
          <cell r="C7559" t="str">
            <v>PSM-ZM202512160005-0131</v>
          </cell>
        </row>
        <row r="7559">
          <cell r="F7559" t="str">
            <v>HGC-Lib-26036438</v>
          </cell>
        </row>
        <row r="7560">
          <cell r="C7560" t="str">
            <v>PSM-ZM202512160005-0131</v>
          </cell>
        </row>
        <row r="7560">
          <cell r="F7560" t="str">
            <v>HGC-Lib-26036439</v>
          </cell>
        </row>
        <row r="7561">
          <cell r="C7561" t="str">
            <v>PSM-ZM202512160005-0131</v>
          </cell>
        </row>
        <row r="7561">
          <cell r="F7561" t="str">
            <v>HGC-Lib-26036440</v>
          </cell>
        </row>
        <row r="7562">
          <cell r="C7562" t="str">
            <v>PSM-ZM202512160005-0131</v>
          </cell>
        </row>
        <row r="7562">
          <cell r="F7562" t="str">
            <v>HGC-Lib-26036441</v>
          </cell>
        </row>
        <row r="7563">
          <cell r="C7563" t="str">
            <v>PSM-ZM202512160005-0131</v>
          </cell>
        </row>
        <row r="7563">
          <cell r="F7563" t="str">
            <v>HGC-Lib-26036442</v>
          </cell>
        </row>
        <row r="7564">
          <cell r="C7564" t="str">
            <v>PSM-ZM202512160005-0131</v>
          </cell>
        </row>
        <row r="7564">
          <cell r="F7564" t="str">
            <v>HGC-Lib-26036443</v>
          </cell>
        </row>
        <row r="7565">
          <cell r="C7565" t="str">
            <v>PSM-ZM202512160005-0131</v>
          </cell>
        </row>
        <row r="7565">
          <cell r="F7565" t="str">
            <v>HGC-Lib-26036444</v>
          </cell>
        </row>
        <row r="7566">
          <cell r="C7566" t="str">
            <v>PSM-ZM202512160005-0131</v>
          </cell>
        </row>
        <row r="7566">
          <cell r="F7566" t="str">
            <v>HGC-Lib-26036445</v>
          </cell>
        </row>
        <row r="7567">
          <cell r="C7567" t="str">
            <v>PSM-ZM202512160005-0131</v>
          </cell>
        </row>
        <row r="7567">
          <cell r="F7567" t="str">
            <v>HGC-Lib-26036446</v>
          </cell>
        </row>
        <row r="7568">
          <cell r="C7568" t="str">
            <v>PSM-ZM202512160005-0131</v>
          </cell>
        </row>
        <row r="7568">
          <cell r="F7568" t="str">
            <v>HGC-Lib-26036447</v>
          </cell>
        </row>
        <row r="7569">
          <cell r="C7569" t="str">
            <v>PSM-ZM202512160005-0131</v>
          </cell>
        </row>
        <row r="7569">
          <cell r="F7569" t="str">
            <v>HGC-Lib-26036448</v>
          </cell>
        </row>
        <row r="7570">
          <cell r="C7570" t="str">
            <v>PSM-ZM202512160005-0131</v>
          </cell>
        </row>
        <row r="7570">
          <cell r="F7570" t="str">
            <v>HGC-Lib-26036449</v>
          </cell>
        </row>
        <row r="7571">
          <cell r="C7571" t="str">
            <v>PSM-ZM202512160005-0131</v>
          </cell>
        </row>
        <row r="7571">
          <cell r="F7571" t="str">
            <v>HGC-Lib-26036450</v>
          </cell>
        </row>
        <row r="7572">
          <cell r="C7572" t="str">
            <v>PSM-ZM202512160005-0131</v>
          </cell>
        </row>
        <row r="7572">
          <cell r="F7572" t="str">
            <v>HGC-Lib-26036451</v>
          </cell>
        </row>
        <row r="7573">
          <cell r="C7573" t="str">
            <v>PSM-ZM202512160005-0131</v>
          </cell>
        </row>
        <row r="7573">
          <cell r="F7573" t="str">
            <v>HGC-Lib-26036452</v>
          </cell>
        </row>
        <row r="7574">
          <cell r="C7574" t="str">
            <v>PSM-ZM202512160005-0131</v>
          </cell>
        </row>
        <row r="7574">
          <cell r="F7574" t="str">
            <v>HGC-Lib-26036453</v>
          </cell>
        </row>
        <row r="7575">
          <cell r="C7575" t="str">
            <v>PSM-ZM202512160005-0131</v>
          </cell>
        </row>
        <row r="7575">
          <cell r="F7575" t="str">
            <v>HGC-Lib-26036454</v>
          </cell>
        </row>
        <row r="7576">
          <cell r="C7576" t="str">
            <v>PSM-ZM202512160005-0131</v>
          </cell>
        </row>
        <row r="7576">
          <cell r="F7576" t="str">
            <v>HGC-Lib-26036455</v>
          </cell>
        </row>
        <row r="7577">
          <cell r="C7577" t="str">
            <v>PSM-ZM202512160005-0131</v>
          </cell>
        </row>
        <row r="7577">
          <cell r="F7577" t="str">
            <v>HGC-Lib-26036456</v>
          </cell>
        </row>
        <row r="7578">
          <cell r="C7578" t="str">
            <v>PSM-ZM202512160005-0131</v>
          </cell>
        </row>
        <row r="7578">
          <cell r="F7578" t="str">
            <v>HGC-Lib-26036457</v>
          </cell>
        </row>
        <row r="7579">
          <cell r="C7579" t="str">
            <v>PSM-ZM202512160005-0131</v>
          </cell>
        </row>
        <row r="7579">
          <cell r="F7579" t="str">
            <v>HGC-Lib-26036458</v>
          </cell>
        </row>
        <row r="7580">
          <cell r="C7580" t="str">
            <v>PSM-ZM202512160005-0131</v>
          </cell>
        </row>
        <row r="7580">
          <cell r="F7580" t="str">
            <v>HGC-Lib-26036459</v>
          </cell>
        </row>
        <row r="7581">
          <cell r="C7581" t="str">
            <v>PSM-ZM202512160005-0131</v>
          </cell>
        </row>
        <row r="7581">
          <cell r="F7581" t="str">
            <v>HGC-Lib-26036460</v>
          </cell>
        </row>
        <row r="7582">
          <cell r="C7582" t="str">
            <v>PSM-ZM202512160005-0131</v>
          </cell>
        </row>
        <row r="7582">
          <cell r="F7582" t="str">
            <v>HGC-Lib-26036461</v>
          </cell>
        </row>
        <row r="7583">
          <cell r="C7583" t="str">
            <v>PSM-ZM202512160005-0131</v>
          </cell>
        </row>
        <row r="7583">
          <cell r="F7583" t="str">
            <v>HGC-Lib-26036462</v>
          </cell>
        </row>
        <row r="7584">
          <cell r="C7584" t="str">
            <v>PSM-ZM202512160005-0131</v>
          </cell>
        </row>
        <row r="7584">
          <cell r="F7584" t="str">
            <v>HGC-Lib-26036463</v>
          </cell>
        </row>
        <row r="7585">
          <cell r="C7585" t="str">
            <v>PSM-ZM202512160005-0131</v>
          </cell>
        </row>
        <row r="7585">
          <cell r="F7585" t="str">
            <v>HGC-Lib-26036464</v>
          </cell>
        </row>
        <row r="7586">
          <cell r="C7586" t="str">
            <v>PSM-ZM202512160005-0131</v>
          </cell>
        </row>
        <row r="7586">
          <cell r="F7586" t="str">
            <v>HGC-Lib-26036465</v>
          </cell>
        </row>
        <row r="7587">
          <cell r="C7587" t="str">
            <v>PSM-ZM202512160005-0131</v>
          </cell>
        </row>
        <row r="7587">
          <cell r="F7587" t="str">
            <v>HGC-Lib-26036466</v>
          </cell>
        </row>
        <row r="7588">
          <cell r="C7588" t="str">
            <v>PSM-ZM202512160005-0131</v>
          </cell>
        </row>
        <row r="7588">
          <cell r="F7588" t="str">
            <v>HGC-Lib-26036467</v>
          </cell>
        </row>
        <row r="7589">
          <cell r="C7589" t="str">
            <v>PSM-ZM202512160005-0131</v>
          </cell>
        </row>
        <row r="7589">
          <cell r="F7589" t="str">
            <v>HGC-Lib-26036468</v>
          </cell>
        </row>
        <row r="7590">
          <cell r="C7590" t="str">
            <v>PSM-ZM202512160005-0131</v>
          </cell>
        </row>
        <row r="7590">
          <cell r="F7590" t="str">
            <v>HGC-Lib-26036469</v>
          </cell>
        </row>
        <row r="7591">
          <cell r="C7591" t="str">
            <v>PSM-ZM202512160005-0131</v>
          </cell>
        </row>
        <row r="7591">
          <cell r="F7591" t="str">
            <v>HGC-Lib-26036470</v>
          </cell>
        </row>
        <row r="7592">
          <cell r="C7592" t="str">
            <v>PSM-ZM202512160005-0131</v>
          </cell>
        </row>
        <row r="7592">
          <cell r="F7592" t="str">
            <v>HGC-Lib-26036471</v>
          </cell>
        </row>
        <row r="7593">
          <cell r="C7593" t="str">
            <v>PSM-ZM202512160005-0131</v>
          </cell>
        </row>
        <row r="7593">
          <cell r="F7593" t="str">
            <v>HGC-Lib-26036472</v>
          </cell>
        </row>
        <row r="7594">
          <cell r="C7594" t="str">
            <v>PSM-ZM202512160005-0131</v>
          </cell>
        </row>
        <row r="7594">
          <cell r="F7594" t="str">
            <v>HGC-Lib-26036473</v>
          </cell>
        </row>
        <row r="7595">
          <cell r="C7595" t="str">
            <v>PSM-ZM202512160005-0131</v>
          </cell>
        </row>
        <row r="7595">
          <cell r="F7595" t="str">
            <v>HGC-Lib-26036474</v>
          </cell>
        </row>
        <row r="7596">
          <cell r="C7596" t="str">
            <v>PSM-ZM202512160005-0131</v>
          </cell>
        </row>
        <row r="7596">
          <cell r="F7596" t="str">
            <v>HGC-Lib-26036475</v>
          </cell>
        </row>
        <row r="7597">
          <cell r="C7597" t="str">
            <v>PSM-ZM202512160005-0131</v>
          </cell>
        </row>
        <row r="7597">
          <cell r="F7597" t="str">
            <v>HGC-Lib-26036476</v>
          </cell>
        </row>
        <row r="7598">
          <cell r="C7598" t="str">
            <v>PSM-ZM202512160005-0131</v>
          </cell>
        </row>
        <row r="7598">
          <cell r="F7598" t="str">
            <v>HGC-Lib-26036477</v>
          </cell>
        </row>
        <row r="7599">
          <cell r="C7599" t="str">
            <v>HGC20240726003-0114</v>
          </cell>
        </row>
        <row r="7599">
          <cell r="F7599" t="str">
            <v>HGC-Lib-26036481</v>
          </cell>
        </row>
        <row r="7600">
          <cell r="C7600" t="str">
            <v>HGC20240726003-0114</v>
          </cell>
        </row>
        <row r="7600">
          <cell r="F7600" t="str">
            <v>HGC-POOL-26036482</v>
          </cell>
        </row>
        <row r="7601">
          <cell r="C7601" t="str">
            <v>PSM-ZM202506200015-0004</v>
          </cell>
        </row>
        <row r="7601">
          <cell r="F7601" t="str">
            <v>HGC-Lib-26036501</v>
          </cell>
        </row>
        <row r="7602">
          <cell r="C7602" t="str">
            <v>PSM-ZM202506200015-0004</v>
          </cell>
        </row>
        <row r="7602">
          <cell r="F7602" t="str">
            <v>HGC-Lib-26036502</v>
          </cell>
        </row>
        <row r="7603">
          <cell r="C7603" t="str">
            <v>PSM-ZM202506200015-0004</v>
          </cell>
        </row>
        <row r="7603">
          <cell r="F7603" t="str">
            <v>HGC-Lib-26036503</v>
          </cell>
        </row>
        <row r="7604">
          <cell r="C7604" t="str">
            <v>PSM-ZM202506200015-0004</v>
          </cell>
        </row>
        <row r="7604">
          <cell r="F7604" t="str">
            <v>HGC-Lib-26036504</v>
          </cell>
        </row>
        <row r="7605">
          <cell r="C7605" t="str">
            <v>PSM-ZM202506200015-0004</v>
          </cell>
        </row>
        <row r="7605">
          <cell r="F7605" t="str">
            <v>HGC-Lib-26036505</v>
          </cell>
        </row>
        <row r="7606">
          <cell r="C7606" t="str">
            <v>PSM-ZM202506200015-0004</v>
          </cell>
        </row>
        <row r="7606">
          <cell r="F7606" t="str">
            <v>HGC-Lib-26036506</v>
          </cell>
        </row>
        <row r="7607">
          <cell r="C7607" t="str">
            <v>PSM-ZM202506200015-0004</v>
          </cell>
        </row>
        <row r="7607">
          <cell r="F7607" t="str">
            <v>HGC-Lib-26036507</v>
          </cell>
        </row>
        <row r="7608">
          <cell r="C7608" t="str">
            <v>PSM-ZM202506200015-0004</v>
          </cell>
        </row>
        <row r="7608">
          <cell r="F7608" t="str">
            <v>HGC-Lib-26036508</v>
          </cell>
        </row>
        <row r="7609">
          <cell r="C7609" t="str">
            <v>PSM-ZM202506200015-0004</v>
          </cell>
        </row>
        <row r="7609">
          <cell r="F7609" t="str">
            <v>HGC-Lib-26036509</v>
          </cell>
        </row>
        <row r="7610">
          <cell r="C7610" t="str">
            <v>PSM-ZM202506200015-0004</v>
          </cell>
        </row>
        <row r="7610">
          <cell r="F7610" t="str">
            <v>HGC-Lib-26036510</v>
          </cell>
        </row>
        <row r="7611">
          <cell r="C7611" t="str">
            <v>PSM-ZM202506200015-0004</v>
          </cell>
        </row>
        <row r="7611">
          <cell r="F7611" t="str">
            <v>HGC-Lib-26036511</v>
          </cell>
        </row>
        <row r="7612">
          <cell r="C7612" t="str">
            <v>PSM-ZM202506200015-0004</v>
          </cell>
        </row>
        <row r="7612">
          <cell r="F7612" t="str">
            <v>HGC-Lib-26036512</v>
          </cell>
        </row>
        <row r="7613">
          <cell r="C7613" t="str">
            <v>PSM-ZM202506200015-0004</v>
          </cell>
        </row>
        <row r="7613">
          <cell r="F7613" t="str">
            <v>HGC-Lib-26036513</v>
          </cell>
        </row>
        <row r="7614">
          <cell r="C7614" t="str">
            <v>PSM-ZM202506200015-0004</v>
          </cell>
        </row>
        <row r="7614">
          <cell r="F7614" t="str">
            <v>HGC-Lib-26036514</v>
          </cell>
        </row>
        <row r="7615">
          <cell r="C7615" t="str">
            <v>PSM-ZM202506200015-0004</v>
          </cell>
        </row>
        <row r="7615">
          <cell r="F7615" t="str">
            <v>HGC-Lib-26036515</v>
          </cell>
        </row>
        <row r="7616">
          <cell r="C7616" t="str">
            <v>PSM-ZM202506200015-0004</v>
          </cell>
        </row>
        <row r="7616">
          <cell r="F7616" t="str">
            <v>HGC-Lib-26036516</v>
          </cell>
        </row>
        <row r="7617">
          <cell r="C7617" t="str">
            <v>PSM-ZM202601210011-0069</v>
          </cell>
        </row>
        <row r="7617">
          <cell r="F7617" t="str">
            <v>HGC-Lib-26036532</v>
          </cell>
        </row>
        <row r="7618">
          <cell r="C7618" t="str">
            <v>PSM-ZM202601210011-0069</v>
          </cell>
        </row>
        <row r="7618">
          <cell r="F7618" t="str">
            <v>HGC-Lib-26036533</v>
          </cell>
        </row>
        <row r="7619">
          <cell r="C7619" t="str">
            <v>PSM-ZM202601210011-0069</v>
          </cell>
        </row>
        <row r="7619">
          <cell r="F7619" t="str">
            <v>HGC-Lib-26036534</v>
          </cell>
        </row>
        <row r="7620">
          <cell r="C7620" t="str">
            <v>PSM-ZM202601210011-0069</v>
          </cell>
        </row>
        <row r="7620">
          <cell r="F7620" t="str">
            <v>HGC-Lib-26036535</v>
          </cell>
        </row>
        <row r="7621">
          <cell r="C7621" t="str">
            <v>PSM-ZM202601210011-0070</v>
          </cell>
        </row>
        <row r="7621">
          <cell r="F7621" t="str">
            <v>HGC-Lib-26036536</v>
          </cell>
        </row>
        <row r="7622">
          <cell r="C7622" t="str">
            <v>PSM-ZM202603130002-0003</v>
          </cell>
        </row>
        <row r="7622">
          <cell r="F7622" t="str">
            <v>HGC-Lib-26036537</v>
          </cell>
        </row>
        <row r="7623">
          <cell r="C7623" t="str">
            <v>PSM-ZM202603130002-0003</v>
          </cell>
        </row>
        <row r="7623">
          <cell r="F7623" t="str">
            <v>HGC-Lib-26036538</v>
          </cell>
        </row>
        <row r="7624">
          <cell r="C7624" t="str">
            <v>PSM-ZM202603130002-0003</v>
          </cell>
        </row>
        <row r="7624">
          <cell r="F7624" t="str">
            <v>HGC-Lib-26036539</v>
          </cell>
        </row>
        <row r="7625">
          <cell r="C7625" t="str">
            <v>PSM-ZM202603130002-0003</v>
          </cell>
        </row>
        <row r="7625">
          <cell r="F7625" t="str">
            <v>HGC-Lib-26036540</v>
          </cell>
        </row>
        <row r="7626">
          <cell r="C7626" t="str">
            <v>PSM-ZM202603130002-0003</v>
          </cell>
        </row>
        <row r="7626">
          <cell r="F7626" t="str">
            <v>HGC-Lib-26036541</v>
          </cell>
        </row>
        <row r="7627">
          <cell r="C7627" t="str">
            <v>PSM-ZM202603130002-0003</v>
          </cell>
        </row>
        <row r="7627">
          <cell r="F7627" t="str">
            <v>HGC-Lib-26036542</v>
          </cell>
        </row>
        <row r="7628">
          <cell r="C7628" t="str">
            <v>PSM-ZM202603130002-0003</v>
          </cell>
        </row>
        <row r="7628">
          <cell r="F7628" t="str">
            <v>HGC-Lib-26036543</v>
          </cell>
        </row>
        <row r="7629">
          <cell r="C7629" t="str">
            <v>PSM-ZM202603130002-0003</v>
          </cell>
        </row>
        <row r="7629">
          <cell r="F7629" t="str">
            <v>HGC-Lib-26036544</v>
          </cell>
        </row>
        <row r="7630">
          <cell r="C7630" t="str">
            <v>PSM-ZM202603130002-0003</v>
          </cell>
        </row>
        <row r="7630">
          <cell r="F7630" t="str">
            <v>HGC-Lib-26036545</v>
          </cell>
        </row>
        <row r="7631">
          <cell r="C7631" t="str">
            <v>PSM-ZM202603130002-0003</v>
          </cell>
        </row>
        <row r="7631">
          <cell r="F7631" t="str">
            <v>HGC-Lib-26036546</v>
          </cell>
        </row>
        <row r="7632">
          <cell r="C7632" t="str">
            <v>PSM-ZM202603130002-0003</v>
          </cell>
        </row>
        <row r="7632">
          <cell r="F7632" t="str">
            <v>HGC-Lib-26036547</v>
          </cell>
        </row>
        <row r="7633">
          <cell r="C7633" t="str">
            <v>PSM-ZM202603130002-0003</v>
          </cell>
        </row>
        <row r="7633">
          <cell r="F7633" t="str">
            <v>HGC-Lib-26036548</v>
          </cell>
        </row>
        <row r="7634">
          <cell r="C7634" t="str">
            <v>PSM-ZM202603130002-0003</v>
          </cell>
        </row>
        <row r="7634">
          <cell r="F7634" t="str">
            <v>HGC-Lib-26036549</v>
          </cell>
        </row>
        <row r="7635">
          <cell r="C7635" t="str">
            <v>PSM-ZM202603130002-0003</v>
          </cell>
        </row>
        <row r="7635">
          <cell r="F7635" t="str">
            <v>HGC-Lib-26036550</v>
          </cell>
        </row>
        <row r="7636">
          <cell r="C7636" t="str">
            <v>PSM-ZM202603130002-0003</v>
          </cell>
        </row>
        <row r="7636">
          <cell r="F7636" t="str">
            <v>HGC-Lib-26036551</v>
          </cell>
        </row>
        <row r="7637">
          <cell r="C7637" t="str">
            <v>PSM-ZM202603130002-0003</v>
          </cell>
        </row>
        <row r="7637">
          <cell r="F7637" t="str">
            <v>HGC-Lib-26036552</v>
          </cell>
        </row>
        <row r="7638">
          <cell r="C7638" t="str">
            <v>PSM-ZM202603130002-0003</v>
          </cell>
        </row>
        <row r="7638">
          <cell r="F7638" t="str">
            <v>HGC-Lib-26036553</v>
          </cell>
        </row>
        <row r="7639">
          <cell r="C7639" t="str">
            <v>PSM-ZM202603130002-0003</v>
          </cell>
        </row>
        <row r="7639">
          <cell r="F7639" t="str">
            <v>HGC-Lib-26036554</v>
          </cell>
        </row>
        <row r="7640">
          <cell r="C7640" t="str">
            <v>PSM-ZM202603130002-0003</v>
          </cell>
        </row>
        <row r="7640">
          <cell r="F7640" t="str">
            <v>HGC-Lib-26036555</v>
          </cell>
        </row>
        <row r="7641">
          <cell r="C7641" t="str">
            <v>PSM-ZM202603130002-0003</v>
          </cell>
        </row>
        <row r="7641">
          <cell r="F7641" t="str">
            <v>HGC-Lib-26036556</v>
          </cell>
        </row>
        <row r="7642">
          <cell r="C7642" t="str">
            <v>PSM-ZM202603130002-0003</v>
          </cell>
        </row>
        <row r="7642">
          <cell r="F7642" t="str">
            <v>HGC-Lib-26036557</v>
          </cell>
        </row>
        <row r="7643">
          <cell r="C7643" t="str">
            <v>PSM-ZM202603130002-0003</v>
          </cell>
        </row>
        <row r="7643">
          <cell r="F7643" t="str">
            <v>HGC-Lib-26036558</v>
          </cell>
        </row>
        <row r="7644">
          <cell r="C7644" t="str">
            <v>PSM-ZM202603130002-0003</v>
          </cell>
        </row>
        <row r="7644">
          <cell r="F7644" t="str">
            <v>HGC-Lib-26036559</v>
          </cell>
        </row>
        <row r="7645">
          <cell r="C7645" t="str">
            <v>PSM-ZM202603130002-0003</v>
          </cell>
        </row>
        <row r="7645">
          <cell r="F7645" t="str">
            <v>HGC-Lib-26036560</v>
          </cell>
        </row>
        <row r="7646">
          <cell r="C7646" t="str">
            <v>PSM-ZM202603130002-0003</v>
          </cell>
        </row>
        <row r="7646">
          <cell r="F7646" t="str">
            <v>HGC-Lib-26036561</v>
          </cell>
        </row>
        <row r="7647">
          <cell r="C7647" t="str">
            <v>PSM-ZM202603130002-0003</v>
          </cell>
        </row>
        <row r="7647">
          <cell r="F7647" t="str">
            <v>HGC-Lib-26036562</v>
          </cell>
        </row>
        <row r="7648">
          <cell r="C7648" t="str">
            <v>PSM-ZM202603130002-0003</v>
          </cell>
        </row>
        <row r="7648">
          <cell r="F7648" t="str">
            <v>HGC-Lib-26036563</v>
          </cell>
        </row>
        <row r="7649">
          <cell r="C7649" t="str">
            <v>PSM-ZM202603130002-0003</v>
          </cell>
        </row>
        <row r="7649">
          <cell r="F7649" t="str">
            <v>HGC-Lib-26036564</v>
          </cell>
        </row>
        <row r="7650">
          <cell r="C7650" t="str">
            <v>PSM-ZM202603130002-0003</v>
          </cell>
        </row>
        <row r="7650">
          <cell r="F7650" t="str">
            <v>HGC-Lib-26036565</v>
          </cell>
        </row>
        <row r="7651">
          <cell r="C7651" t="str">
            <v>PSM-ZM202603130002-0003</v>
          </cell>
        </row>
        <row r="7651">
          <cell r="F7651" t="str">
            <v>HGC-Lib-26036566</v>
          </cell>
        </row>
        <row r="7652">
          <cell r="C7652" t="str">
            <v>PSM-ZM202603130002-0003</v>
          </cell>
        </row>
        <row r="7652">
          <cell r="F7652" t="str">
            <v>HGC-Lib-26036567</v>
          </cell>
        </row>
        <row r="7653">
          <cell r="C7653" t="str">
            <v>PSM-ZM202603130002-0003</v>
          </cell>
        </row>
        <row r="7653">
          <cell r="F7653" t="str">
            <v>HGC-Lib-26036568</v>
          </cell>
        </row>
        <row r="7654">
          <cell r="C7654" t="str">
            <v>PSM-ZM202603130002-0003</v>
          </cell>
        </row>
        <row r="7654">
          <cell r="F7654" t="str">
            <v>HGC-Lib-26036569</v>
          </cell>
        </row>
        <row r="7655">
          <cell r="C7655" t="str">
            <v>PSM-ZM202603130002-0003</v>
          </cell>
        </row>
        <row r="7655">
          <cell r="F7655" t="str">
            <v>HGC-Lib-26036570</v>
          </cell>
        </row>
        <row r="7656">
          <cell r="C7656" t="str">
            <v>PSM-ZM202603130002-0003</v>
          </cell>
        </row>
        <row r="7656">
          <cell r="F7656" t="str">
            <v>HGC-Lib-26036571</v>
          </cell>
        </row>
        <row r="7657">
          <cell r="C7657" t="str">
            <v>PSM-ZM202603130002-0003</v>
          </cell>
        </row>
        <row r="7657">
          <cell r="F7657" t="str">
            <v>HGC-Lib-26036572</v>
          </cell>
        </row>
        <row r="7658">
          <cell r="C7658" t="str">
            <v>PSM-ZM202603130002-0003</v>
          </cell>
        </row>
        <row r="7658">
          <cell r="F7658" t="str">
            <v>HGC-Lib-26036573</v>
          </cell>
        </row>
        <row r="7659">
          <cell r="C7659" t="str">
            <v>PSM-ZM202603130002-0003</v>
          </cell>
        </row>
        <row r="7659">
          <cell r="F7659" t="str">
            <v>HGC-Lib-26036574</v>
          </cell>
        </row>
        <row r="7660">
          <cell r="C7660" t="str">
            <v>PSM-ZM202603130002-0003</v>
          </cell>
        </row>
        <row r="7660">
          <cell r="F7660" t="str">
            <v>HGC-Lib-26036575</v>
          </cell>
        </row>
        <row r="7661">
          <cell r="C7661" t="str">
            <v>PSM-ZM202603130002-0003</v>
          </cell>
        </row>
        <row r="7661">
          <cell r="F7661" t="str">
            <v>HGC-Lib-26036576</v>
          </cell>
        </row>
        <row r="7662">
          <cell r="C7662" t="str">
            <v>PSM-ZM202603130002-0003</v>
          </cell>
        </row>
        <row r="7662">
          <cell r="F7662" t="str">
            <v>HGC-Lib-26036577</v>
          </cell>
        </row>
        <row r="7663">
          <cell r="C7663" t="str">
            <v>PSM-ZM202603130002-0003</v>
          </cell>
        </row>
        <row r="7663">
          <cell r="F7663" t="str">
            <v>HGC-Lib-26036578</v>
          </cell>
        </row>
        <row r="7664">
          <cell r="C7664" t="str">
            <v>PSM-ZM202603130002-0003</v>
          </cell>
        </row>
        <row r="7664">
          <cell r="F7664" t="str">
            <v>HGC-Lib-26036579</v>
          </cell>
        </row>
        <row r="7665">
          <cell r="C7665" t="str">
            <v>PSM-ZM202603130002-0003</v>
          </cell>
        </row>
        <row r="7665">
          <cell r="F7665" t="str">
            <v>HGC-Lib-26036580</v>
          </cell>
        </row>
        <row r="7666">
          <cell r="C7666" t="str">
            <v>PSM-ZM202603130002-0003</v>
          </cell>
        </row>
        <row r="7666">
          <cell r="F7666" t="str">
            <v>HGC-Lib-26036581</v>
          </cell>
        </row>
        <row r="7667">
          <cell r="C7667" t="str">
            <v>PSM-ZM202603130002-0003</v>
          </cell>
        </row>
        <row r="7667">
          <cell r="F7667" t="str">
            <v>HGC-Lib-26036582</v>
          </cell>
        </row>
        <row r="7668">
          <cell r="C7668" t="str">
            <v>PSM-ZM202603130002-0003</v>
          </cell>
        </row>
        <row r="7668">
          <cell r="F7668" t="str">
            <v>HGC-Lib-26036583</v>
          </cell>
        </row>
        <row r="7669">
          <cell r="C7669" t="str">
            <v>PSM-ZM202603130002-0003</v>
          </cell>
        </row>
        <row r="7669">
          <cell r="F7669" t="str">
            <v>HGC-Lib-26036584</v>
          </cell>
        </row>
        <row r="7670">
          <cell r="C7670" t="str">
            <v>PSM-ZM202603130002-0003</v>
          </cell>
        </row>
        <row r="7670">
          <cell r="F7670" t="str">
            <v>HGC-Lib-26036585</v>
          </cell>
        </row>
        <row r="7671">
          <cell r="C7671" t="str">
            <v>PSM-ZM202603130002-0003</v>
          </cell>
        </row>
        <row r="7671">
          <cell r="F7671" t="str">
            <v>HGC-Lib-26036586</v>
          </cell>
        </row>
        <row r="7672">
          <cell r="C7672" t="str">
            <v>PSM-ZM202603130002-0003</v>
          </cell>
        </row>
        <row r="7672">
          <cell r="F7672" t="str">
            <v>HGC-Lib-26036587</v>
          </cell>
        </row>
        <row r="7673">
          <cell r="C7673" t="str">
            <v>PSM-ZM202603130002-0003</v>
          </cell>
        </row>
        <row r="7673">
          <cell r="F7673" t="str">
            <v>HGC-Lib-26036588</v>
          </cell>
        </row>
        <row r="7674">
          <cell r="C7674" t="str">
            <v>PSM-ZM202603130002-0003</v>
          </cell>
        </row>
        <row r="7674">
          <cell r="F7674" t="str">
            <v>HGC-Lib-26036589</v>
          </cell>
        </row>
        <row r="7675">
          <cell r="C7675" t="str">
            <v>PSM-ZM202603130002-0003</v>
          </cell>
        </row>
        <row r="7675">
          <cell r="F7675" t="str">
            <v>HGC-Lib-26036590</v>
          </cell>
        </row>
        <row r="7676">
          <cell r="C7676" t="str">
            <v>PSM-ZM202603130002-0003</v>
          </cell>
        </row>
        <row r="7676">
          <cell r="F7676" t="str">
            <v>HGC-Lib-26036591</v>
          </cell>
        </row>
        <row r="7677">
          <cell r="C7677" t="str">
            <v>PSM-ZM202603130002-0003</v>
          </cell>
        </row>
        <row r="7677">
          <cell r="F7677" t="str">
            <v>HGC-Lib-26036592</v>
          </cell>
        </row>
        <row r="7678">
          <cell r="C7678" t="str">
            <v>PSM-ZM202603130002-0003</v>
          </cell>
        </row>
        <row r="7678">
          <cell r="F7678" t="str">
            <v>HGC-Lib-26036593</v>
          </cell>
        </row>
        <row r="7679">
          <cell r="C7679" t="str">
            <v>PSM-ZM202603130002-0003</v>
          </cell>
        </row>
        <row r="7679">
          <cell r="F7679" t="str">
            <v>HGC-Lib-26036594</v>
          </cell>
        </row>
        <row r="7680">
          <cell r="C7680" t="str">
            <v>PSM-ZM202603130002-0003</v>
          </cell>
        </row>
        <row r="7680">
          <cell r="F7680" t="str">
            <v>HGC-Lib-26036595</v>
          </cell>
        </row>
        <row r="7681">
          <cell r="C7681" t="str">
            <v>PSM-ZM202603130002-0003</v>
          </cell>
        </row>
        <row r="7681">
          <cell r="F7681" t="str">
            <v>HGC-Lib-26036596</v>
          </cell>
        </row>
        <row r="7682">
          <cell r="C7682" t="str">
            <v>PSM-ZM202603130002-0003</v>
          </cell>
        </row>
        <row r="7682">
          <cell r="F7682" t="str">
            <v>HGC-Lib-26036597</v>
          </cell>
        </row>
        <row r="7683">
          <cell r="C7683" t="str">
            <v>PSM-ZM202603130002-0003</v>
          </cell>
        </row>
        <row r="7683">
          <cell r="F7683" t="str">
            <v>HGC-Lib-26036598</v>
          </cell>
        </row>
        <row r="7684">
          <cell r="C7684" t="str">
            <v>PSM-ZM202603130002-0003</v>
          </cell>
        </row>
        <row r="7684">
          <cell r="F7684" t="str">
            <v>HGC-Lib-26036599</v>
          </cell>
        </row>
        <row r="7685">
          <cell r="C7685" t="str">
            <v>PSM-ZM202603130002-0003</v>
          </cell>
        </row>
        <row r="7685">
          <cell r="F7685" t="str">
            <v>HGC-Lib-26036600</v>
          </cell>
        </row>
        <row r="7686">
          <cell r="C7686" t="str">
            <v>PSM-ZM202603130002-0003</v>
          </cell>
        </row>
        <row r="7686">
          <cell r="F7686" t="str">
            <v>HGC-Lib-26036601</v>
          </cell>
        </row>
        <row r="7687">
          <cell r="C7687" t="str">
            <v>PSM-ZM202603130002-0003</v>
          </cell>
        </row>
        <row r="7687">
          <cell r="F7687" t="str">
            <v>HGC-Lib-26036602</v>
          </cell>
        </row>
        <row r="7688">
          <cell r="C7688" t="str">
            <v>PSM-ZM202603130002-0003</v>
          </cell>
        </row>
        <row r="7688">
          <cell r="F7688" t="str">
            <v>HGC-Lib-26036603</v>
          </cell>
        </row>
        <row r="7689">
          <cell r="C7689" t="str">
            <v>PSM-ZM202603130002-0003</v>
          </cell>
        </row>
        <row r="7689">
          <cell r="F7689" t="str">
            <v>HGC-Lib-26036604</v>
          </cell>
        </row>
        <row r="7690">
          <cell r="C7690" t="str">
            <v>PSM-ZM202603130002-0003</v>
          </cell>
        </row>
        <row r="7690">
          <cell r="F7690" t="str">
            <v>HGC-Lib-26036605</v>
          </cell>
        </row>
        <row r="7691">
          <cell r="C7691" t="str">
            <v>PSM-ZM202603130002-0003</v>
          </cell>
        </row>
        <row r="7691">
          <cell r="F7691" t="str">
            <v>HGC-Lib-26036606</v>
          </cell>
        </row>
        <row r="7692">
          <cell r="C7692" t="str">
            <v>PSM-ZM202603130002-0003</v>
          </cell>
        </row>
        <row r="7692">
          <cell r="F7692" t="str">
            <v>HGC-Lib-26036607</v>
          </cell>
        </row>
        <row r="7693">
          <cell r="C7693" t="str">
            <v>PSM-ZM202603130002-0003</v>
          </cell>
        </row>
        <row r="7693">
          <cell r="F7693" t="str">
            <v>HGC-Lib-26036608</v>
          </cell>
        </row>
        <row r="7694">
          <cell r="C7694" t="str">
            <v>PSM-ZM202603130002-0003</v>
          </cell>
        </row>
        <row r="7694">
          <cell r="F7694" t="str">
            <v>HGC-Lib-26036609</v>
          </cell>
        </row>
        <row r="7695">
          <cell r="C7695" t="str">
            <v>PSM-ZM202603130002-0003</v>
          </cell>
        </row>
        <row r="7695">
          <cell r="F7695" t="str">
            <v>HGC-Lib-26036610</v>
          </cell>
        </row>
        <row r="7696">
          <cell r="C7696" t="str">
            <v>PSM-ZM202603130002-0003</v>
          </cell>
        </row>
        <row r="7696">
          <cell r="F7696" t="str">
            <v>HGC-Lib-26036611</v>
          </cell>
        </row>
        <row r="7697">
          <cell r="C7697" t="str">
            <v>PSM-ZM202603130002-0003</v>
          </cell>
        </row>
        <row r="7697">
          <cell r="F7697" t="str">
            <v>HGC-Lib-26036612</v>
          </cell>
        </row>
        <row r="7698">
          <cell r="C7698" t="str">
            <v>PSM-ZM202603130002-0003</v>
          </cell>
        </row>
        <row r="7698">
          <cell r="F7698" t="str">
            <v>HGC-Lib-26036613</v>
          </cell>
        </row>
        <row r="7699">
          <cell r="C7699" t="str">
            <v>PSM-ZM202603130002-0003</v>
          </cell>
        </row>
        <row r="7699">
          <cell r="F7699" t="str">
            <v>HGC-Lib-26036614</v>
          </cell>
        </row>
        <row r="7700">
          <cell r="C7700" t="str">
            <v>PSM-ZM202603130002-0003</v>
          </cell>
        </row>
        <row r="7700">
          <cell r="F7700" t="str">
            <v>HGC-Lib-26036615</v>
          </cell>
        </row>
        <row r="7701">
          <cell r="C7701" t="str">
            <v>PSM-ZM202603130002-0003</v>
          </cell>
        </row>
        <row r="7701">
          <cell r="F7701" t="str">
            <v>HGC-Lib-26036616</v>
          </cell>
        </row>
        <row r="7702">
          <cell r="C7702" t="str">
            <v>PSM-ZM202603130002-0003</v>
          </cell>
        </row>
        <row r="7702">
          <cell r="F7702" t="str">
            <v>HGC-Lib-26036617</v>
          </cell>
        </row>
        <row r="7703">
          <cell r="C7703" t="str">
            <v>PSM-ZM202603130002-0003</v>
          </cell>
        </row>
        <row r="7703">
          <cell r="F7703" t="str">
            <v>HGC-Lib-26036618</v>
          </cell>
        </row>
        <row r="7704">
          <cell r="C7704" t="str">
            <v>PSM-ZM202603130002-0003</v>
          </cell>
        </row>
        <row r="7704">
          <cell r="F7704" t="str">
            <v>HGC-Lib-26036619</v>
          </cell>
        </row>
        <row r="7705">
          <cell r="C7705" t="str">
            <v>PSM-ZM202603130002-0003</v>
          </cell>
        </row>
        <row r="7705">
          <cell r="F7705" t="str">
            <v>HGC-Lib-26036620</v>
          </cell>
        </row>
        <row r="7706">
          <cell r="C7706" t="str">
            <v>PSM-ZM202603130002-0003</v>
          </cell>
        </row>
        <row r="7706">
          <cell r="F7706" t="str">
            <v>HGC-Lib-26036621</v>
          </cell>
        </row>
        <row r="7707">
          <cell r="C7707" t="str">
            <v>PSM-ZM202603130002-0003</v>
          </cell>
        </row>
        <row r="7707">
          <cell r="F7707" t="str">
            <v>HGC-Lib-26036622</v>
          </cell>
        </row>
        <row r="7708">
          <cell r="C7708" t="str">
            <v>PSM-ZM202603130002-0003</v>
          </cell>
        </row>
        <row r="7708">
          <cell r="F7708" t="str">
            <v>HGC-Lib-26036623</v>
          </cell>
        </row>
        <row r="7709">
          <cell r="C7709" t="str">
            <v>PSM-ZM202603130002-0003</v>
          </cell>
        </row>
        <row r="7709">
          <cell r="F7709" t="str">
            <v>HGC-Lib-26036624</v>
          </cell>
        </row>
        <row r="7710">
          <cell r="C7710" t="str">
            <v>PSM-ZM202603130002-0003</v>
          </cell>
        </row>
        <row r="7710">
          <cell r="F7710" t="str">
            <v>HGC-Lib-26036625</v>
          </cell>
        </row>
        <row r="7711">
          <cell r="C7711" t="str">
            <v>PSM-ZM202603130002-0003</v>
          </cell>
        </row>
        <row r="7711">
          <cell r="F7711" t="str">
            <v>HGC-Lib-26036626</v>
          </cell>
        </row>
        <row r="7712">
          <cell r="C7712" t="str">
            <v>PSM-ZM202603130002-0003</v>
          </cell>
        </row>
        <row r="7712">
          <cell r="F7712" t="str">
            <v>HGC-Lib-26036627</v>
          </cell>
        </row>
        <row r="7713">
          <cell r="C7713" t="str">
            <v>PSM-ZM202603130002-0003</v>
          </cell>
        </row>
        <row r="7713">
          <cell r="F7713" t="str">
            <v>HGC-Lib-26036628</v>
          </cell>
        </row>
        <row r="7714">
          <cell r="C7714" t="str">
            <v>PSM-ZM202603130002-0003</v>
          </cell>
        </row>
        <row r="7714">
          <cell r="F7714" t="str">
            <v>HGC-Lib-26036629</v>
          </cell>
        </row>
        <row r="7715">
          <cell r="C7715" t="str">
            <v>PSM-ZM202603130002-0003</v>
          </cell>
        </row>
        <row r="7715">
          <cell r="F7715" t="str">
            <v>HGC-Lib-26036630</v>
          </cell>
        </row>
        <row r="7716">
          <cell r="C7716" t="str">
            <v>PSM-ZM202603130002-0003</v>
          </cell>
        </row>
        <row r="7716">
          <cell r="F7716" t="str">
            <v>HGC-Lib-26036631</v>
          </cell>
        </row>
        <row r="7717">
          <cell r="C7717" t="str">
            <v>PSM-ZM202603130002-0003</v>
          </cell>
        </row>
        <row r="7717">
          <cell r="F7717" t="str">
            <v>HGC-Lib-26036632</v>
          </cell>
        </row>
        <row r="7718">
          <cell r="C7718" t="str">
            <v>PSM-ZM202603040010-0009</v>
          </cell>
        </row>
        <row r="7718">
          <cell r="F7718" t="str">
            <v>HGC-POOL-26036651</v>
          </cell>
        </row>
        <row r="7719">
          <cell r="C7719" t="str">
            <v>PSM-ZM202603040010-0009</v>
          </cell>
        </row>
        <row r="7719">
          <cell r="F7719" t="str">
            <v>HGC-POOL-26036652</v>
          </cell>
        </row>
        <row r="7720">
          <cell r="C7720" t="str">
            <v>PSM-ZM202603040010-0009</v>
          </cell>
        </row>
        <row r="7720">
          <cell r="F7720" t="str">
            <v>HGC-POOL-26036653</v>
          </cell>
        </row>
        <row r="7721">
          <cell r="C7721" t="str">
            <v>PSM-ZM202603040010-0009</v>
          </cell>
        </row>
        <row r="7721">
          <cell r="F7721" t="str">
            <v>HGC-POOL-26036654</v>
          </cell>
        </row>
        <row r="7722">
          <cell r="C7722" t="str">
            <v>PSM-ZM202603040010-0009</v>
          </cell>
        </row>
        <row r="7722">
          <cell r="F7722" t="str">
            <v>HGC-POOL-26036655</v>
          </cell>
        </row>
        <row r="7723">
          <cell r="C7723" t="str">
            <v>PSM-ZM202603040010-0009</v>
          </cell>
        </row>
        <row r="7723">
          <cell r="F7723" t="str">
            <v>HGC-POOL-26036656</v>
          </cell>
        </row>
        <row r="7724">
          <cell r="C7724" t="str">
            <v>PSM-ZM202603040010-0009</v>
          </cell>
        </row>
        <row r="7724">
          <cell r="F7724" t="str">
            <v>HGC-POOL-26036657</v>
          </cell>
        </row>
        <row r="7725">
          <cell r="C7725" t="str">
            <v>PSM-ZM202603040010-0009</v>
          </cell>
        </row>
        <row r="7725">
          <cell r="F7725" t="str">
            <v>HGC-POOL-26036658</v>
          </cell>
        </row>
        <row r="7726">
          <cell r="C7726" t="str">
            <v>PSM-ZM202603040010-0009</v>
          </cell>
        </row>
        <row r="7726">
          <cell r="F7726" t="str">
            <v>HGC-POOL-26036659</v>
          </cell>
        </row>
        <row r="7727">
          <cell r="C7727" t="str">
            <v>PSM-ZM202603040010-0009</v>
          </cell>
        </row>
        <row r="7727">
          <cell r="F7727" t="str">
            <v>HGC-POOL-26036660</v>
          </cell>
        </row>
        <row r="7728">
          <cell r="C7728" t="str">
            <v>PSM-ZM202603040010-0009</v>
          </cell>
        </row>
        <row r="7728">
          <cell r="F7728" t="str">
            <v>HGC-POOL-26036661</v>
          </cell>
        </row>
        <row r="7729">
          <cell r="C7729" t="str">
            <v>PSM-ZM202603040010-0009</v>
          </cell>
        </row>
        <row r="7729">
          <cell r="F7729" t="str">
            <v>HGC-POOL-26036662</v>
          </cell>
        </row>
        <row r="7730">
          <cell r="C7730" t="str">
            <v>PSM-ZM202511060005-0047</v>
          </cell>
        </row>
        <row r="7730">
          <cell r="F7730" t="str">
            <v>HGC-Lib-26037038</v>
          </cell>
        </row>
        <row r="7731">
          <cell r="C7731" t="str">
            <v>PSM-ZM202601220002-0025</v>
          </cell>
        </row>
        <row r="7731">
          <cell r="F7731" t="str">
            <v>HGC-Lib-26037036</v>
          </cell>
        </row>
        <row r="7732">
          <cell r="C7732" t="str">
            <v>PSM-ZM202601220002-0025</v>
          </cell>
        </row>
        <row r="7732">
          <cell r="F7732" t="str">
            <v>HGC-Lib-26037037</v>
          </cell>
        </row>
        <row r="7733">
          <cell r="C7733" t="str">
            <v>PSM-ZM202508060010-0122</v>
          </cell>
        </row>
        <row r="7733">
          <cell r="F7733" t="str">
            <v>HGC-Lib-26000475</v>
          </cell>
        </row>
        <row r="7734">
          <cell r="C7734" t="str">
            <v>PSM-ZM202603040010-0006</v>
          </cell>
        </row>
        <row r="7734">
          <cell r="F7734" t="str">
            <v>HGC-Lib-26033962</v>
          </cell>
        </row>
        <row r="7735">
          <cell r="C7735" t="str">
            <v>PSM-ZM202603040010-0007</v>
          </cell>
        </row>
        <row r="7735">
          <cell r="F7735" t="str">
            <v>HGC-Lib-26034443</v>
          </cell>
        </row>
        <row r="7736">
          <cell r="C7736" t="str">
            <v>PSM-ZM202603040010-0007</v>
          </cell>
        </row>
        <row r="7736">
          <cell r="F7736" t="str">
            <v>HGC-Lib-26034456</v>
          </cell>
        </row>
        <row r="7737">
          <cell r="C7737" t="str">
            <v>HGC20250306005-0637</v>
          </cell>
        </row>
        <row r="7737">
          <cell r="F7737" t="str">
            <v>HGC-Lib-26036900</v>
          </cell>
        </row>
        <row r="7738">
          <cell r="C7738" t="str">
            <v>HGC20250306005-0637</v>
          </cell>
        </row>
        <row r="7738">
          <cell r="F7738" t="str">
            <v>HGC-Lib-26036901</v>
          </cell>
        </row>
        <row r="7739">
          <cell r="C7739" t="str">
            <v>HGC20250306005-0637</v>
          </cell>
        </row>
        <row r="7739">
          <cell r="F7739" t="str">
            <v>HGC-Lib-26036902</v>
          </cell>
        </row>
        <row r="7740">
          <cell r="C7740" t="str">
            <v>HGC20250306005-0637</v>
          </cell>
        </row>
        <row r="7740">
          <cell r="F7740" t="str">
            <v>HGC-Lib-26036903</v>
          </cell>
        </row>
        <row r="7741">
          <cell r="C7741" t="str">
            <v>HGC20250306005-0637</v>
          </cell>
        </row>
        <row r="7741">
          <cell r="F7741" t="str">
            <v>HGC-Lib-26036904</v>
          </cell>
        </row>
        <row r="7742">
          <cell r="C7742" t="str">
            <v>HGC20250306005-0637</v>
          </cell>
        </row>
        <row r="7742">
          <cell r="F7742" t="str">
            <v>HGC-Lib-26036905</v>
          </cell>
        </row>
        <row r="7743">
          <cell r="C7743" t="str">
            <v>HGC20250306005-0637</v>
          </cell>
        </row>
        <row r="7743">
          <cell r="F7743" t="str">
            <v>HGC-Lib-26036906</v>
          </cell>
        </row>
        <row r="7744">
          <cell r="C7744" t="str">
            <v>HGC20250306005-0637</v>
          </cell>
        </row>
        <row r="7744">
          <cell r="F7744" t="str">
            <v>HGC-Lib-26036907</v>
          </cell>
        </row>
        <row r="7745">
          <cell r="C7745" t="str">
            <v>HGC20250306005-0637</v>
          </cell>
        </row>
        <row r="7745">
          <cell r="F7745" t="str">
            <v>HGC-Lib-26036908</v>
          </cell>
        </row>
        <row r="7746">
          <cell r="C7746" t="str">
            <v>HGC20250306005-0637</v>
          </cell>
        </row>
        <row r="7746">
          <cell r="F7746" t="str">
            <v>HGC-Lib-26036909</v>
          </cell>
        </row>
        <row r="7747">
          <cell r="C7747" t="str">
            <v>HGC20250306005-0637</v>
          </cell>
        </row>
        <row r="7747">
          <cell r="F7747" t="str">
            <v>HGC-Lib-26036910</v>
          </cell>
        </row>
        <row r="7748">
          <cell r="C7748" t="str">
            <v>HGC20250306005-0637</v>
          </cell>
        </row>
        <row r="7748">
          <cell r="F7748" t="str">
            <v>HGC-Lib-26036911</v>
          </cell>
        </row>
        <row r="7749">
          <cell r="C7749" t="str">
            <v>HGC20250306005-0637</v>
          </cell>
        </row>
        <row r="7749">
          <cell r="F7749" t="str">
            <v>HGC-Lib-26036912</v>
          </cell>
        </row>
        <row r="7750">
          <cell r="C7750" t="str">
            <v>HGC20250306005-0637</v>
          </cell>
        </row>
        <row r="7750">
          <cell r="F7750" t="str">
            <v>HGC-Lib-26036913</v>
          </cell>
        </row>
        <row r="7751">
          <cell r="C7751" t="str">
            <v>HGC20250306005-0637</v>
          </cell>
        </row>
        <row r="7751">
          <cell r="F7751" t="str">
            <v>HGC-Lib-26036914</v>
          </cell>
        </row>
        <row r="7752">
          <cell r="C7752" t="str">
            <v>HGC20250306005-0637</v>
          </cell>
        </row>
        <row r="7752">
          <cell r="F7752" t="str">
            <v>HGC-Lib-26036915</v>
          </cell>
        </row>
        <row r="7753">
          <cell r="C7753" t="str">
            <v>HGC20250306005-0638</v>
          </cell>
        </row>
        <row r="7753">
          <cell r="F7753" t="str">
            <v>HGC-Lib-26036916</v>
          </cell>
        </row>
        <row r="7754">
          <cell r="C7754" t="str">
            <v>HGC20250306005-0638</v>
          </cell>
        </row>
        <row r="7754">
          <cell r="F7754" t="str">
            <v>HGC-Lib-26036917</v>
          </cell>
        </row>
        <row r="7755">
          <cell r="C7755" t="str">
            <v>HGC20250306005-0638</v>
          </cell>
        </row>
        <row r="7755">
          <cell r="F7755" t="str">
            <v>HGC-Lib-26036918</v>
          </cell>
        </row>
        <row r="7756">
          <cell r="C7756" t="str">
            <v>HGC20250306005-0638</v>
          </cell>
        </row>
        <row r="7756">
          <cell r="F7756" t="str">
            <v>HGC-Lib-26036919</v>
          </cell>
        </row>
        <row r="7757">
          <cell r="C7757" t="str">
            <v>HGC20250306005-0638</v>
          </cell>
        </row>
        <row r="7757">
          <cell r="F7757" t="str">
            <v>HGC-Lib-26036920</v>
          </cell>
        </row>
        <row r="7758">
          <cell r="C7758" t="str">
            <v>HGC20250306005-0638</v>
          </cell>
        </row>
        <row r="7758">
          <cell r="F7758" t="str">
            <v>HGC-Lib-26036921</v>
          </cell>
        </row>
        <row r="7759">
          <cell r="C7759" t="str">
            <v>HGC20250306005-0638</v>
          </cell>
        </row>
        <row r="7759">
          <cell r="F7759" t="str">
            <v>HGC-Lib-26036922</v>
          </cell>
        </row>
        <row r="7760">
          <cell r="C7760" t="str">
            <v>HGC20250306005-0638</v>
          </cell>
        </row>
        <row r="7760">
          <cell r="F7760" t="str">
            <v>HGC-Lib-26036923</v>
          </cell>
        </row>
        <row r="7761">
          <cell r="C7761" t="str">
            <v>HGC20250306005-0638</v>
          </cell>
        </row>
        <row r="7761">
          <cell r="F7761" t="str">
            <v>HGC-Lib-26036924</v>
          </cell>
        </row>
        <row r="7762">
          <cell r="C7762" t="str">
            <v>HGC20250306005-0638</v>
          </cell>
        </row>
        <row r="7762">
          <cell r="F7762" t="str">
            <v>HGC-Lib-26036925</v>
          </cell>
        </row>
        <row r="7763">
          <cell r="C7763" t="str">
            <v>HGC20250306005-0638</v>
          </cell>
        </row>
        <row r="7763">
          <cell r="F7763" t="str">
            <v>HGC-Lib-26036926</v>
          </cell>
        </row>
        <row r="7764">
          <cell r="C7764" t="str">
            <v>HGC20250306005-0638</v>
          </cell>
        </row>
        <row r="7764">
          <cell r="F7764" t="str">
            <v>HGC-Lib-26036927</v>
          </cell>
        </row>
        <row r="7765">
          <cell r="C7765" t="str">
            <v>HGC20250306005-0638</v>
          </cell>
        </row>
        <row r="7765">
          <cell r="F7765" t="str">
            <v>HGC-Lib-26036928</v>
          </cell>
        </row>
        <row r="7766">
          <cell r="C7766" t="str">
            <v>HGC20250306005-0638</v>
          </cell>
        </row>
        <row r="7766">
          <cell r="F7766" t="str">
            <v>HGC-Lib-26036929</v>
          </cell>
        </row>
        <row r="7767">
          <cell r="C7767" t="str">
            <v>HGC20250306005-0638</v>
          </cell>
        </row>
        <row r="7767">
          <cell r="F7767" t="str">
            <v>HGC-Lib-26036930</v>
          </cell>
        </row>
        <row r="7768">
          <cell r="C7768" t="str">
            <v>HGC20250306005-0638</v>
          </cell>
        </row>
        <row r="7768">
          <cell r="F7768" t="str">
            <v>HGC-Lib-26036931</v>
          </cell>
        </row>
        <row r="7769">
          <cell r="C7769" t="str">
            <v>HGC20250306005-0638</v>
          </cell>
        </row>
        <row r="7769">
          <cell r="F7769" t="str">
            <v>HGC-Lib-26036932</v>
          </cell>
        </row>
        <row r="7770">
          <cell r="C7770" t="str">
            <v>HGC20250306005-0638</v>
          </cell>
        </row>
        <row r="7770">
          <cell r="F7770" t="str">
            <v>HGC-Lib-26036933</v>
          </cell>
        </row>
        <row r="7771">
          <cell r="C7771" t="str">
            <v>HGC20250306005-0638</v>
          </cell>
        </row>
        <row r="7771">
          <cell r="F7771" t="str">
            <v>HGC-Lib-26036934</v>
          </cell>
        </row>
        <row r="7772">
          <cell r="C7772" t="str">
            <v>HGC20250306005-0638</v>
          </cell>
        </row>
        <row r="7772">
          <cell r="F7772" t="str">
            <v>HGC-Lib-26036935</v>
          </cell>
        </row>
        <row r="7773">
          <cell r="C7773" t="str">
            <v>HGC20250306005-0638</v>
          </cell>
        </row>
        <row r="7773">
          <cell r="F7773" t="str">
            <v>HGC-Lib-26036936</v>
          </cell>
        </row>
        <row r="7774">
          <cell r="C7774" t="str">
            <v>HGC20250306005-0638</v>
          </cell>
        </row>
        <row r="7774">
          <cell r="F7774" t="str">
            <v>HGC-Lib-26036937</v>
          </cell>
        </row>
        <row r="7775">
          <cell r="C7775" t="str">
            <v>HGC20250306005-0638</v>
          </cell>
        </row>
        <row r="7775">
          <cell r="F7775" t="str">
            <v>HGC-Lib-26036938</v>
          </cell>
        </row>
        <row r="7776">
          <cell r="C7776" t="str">
            <v>HGC20250306005-0638</v>
          </cell>
        </row>
        <row r="7776">
          <cell r="F7776" t="str">
            <v>HGC-Lib-26036939</v>
          </cell>
        </row>
        <row r="7777">
          <cell r="C7777" t="str">
            <v>HGC20250306005-0638</v>
          </cell>
        </row>
        <row r="7777">
          <cell r="F7777" t="str">
            <v>HGC-Lib-26036940</v>
          </cell>
        </row>
        <row r="7778">
          <cell r="C7778" t="str">
            <v>HGC20250306005-0638</v>
          </cell>
        </row>
        <row r="7778">
          <cell r="F7778" t="str">
            <v>HGC-Lib-26036941</v>
          </cell>
        </row>
        <row r="7779">
          <cell r="C7779" t="str">
            <v>HGC20250306005-0638</v>
          </cell>
        </row>
        <row r="7779">
          <cell r="F7779" t="str">
            <v>HGC-Lib-26036942</v>
          </cell>
        </row>
        <row r="7780">
          <cell r="C7780" t="str">
            <v>HGC20250306005-0638</v>
          </cell>
        </row>
        <row r="7780">
          <cell r="F7780" t="str">
            <v>HGC-Lib-26036943</v>
          </cell>
        </row>
        <row r="7781">
          <cell r="C7781" t="str">
            <v>HGC20250306005-0638</v>
          </cell>
        </row>
        <row r="7781">
          <cell r="F7781" t="str">
            <v>HGC-Lib-26036944</v>
          </cell>
        </row>
        <row r="7782">
          <cell r="C7782" t="str">
            <v>HGC20250306005-0638</v>
          </cell>
        </row>
        <row r="7782">
          <cell r="F7782" t="str">
            <v>HGC-Lib-26036945</v>
          </cell>
        </row>
        <row r="7783">
          <cell r="C7783" t="str">
            <v>HGC20250306005-0638</v>
          </cell>
        </row>
        <row r="7783">
          <cell r="F7783" t="str">
            <v>HGC-Lib-26036946</v>
          </cell>
        </row>
        <row r="7784">
          <cell r="C7784" t="str">
            <v>HGC20250306005-0638</v>
          </cell>
        </row>
        <row r="7784">
          <cell r="F7784" t="str">
            <v>HGC-Lib-26036947</v>
          </cell>
        </row>
        <row r="7785">
          <cell r="C7785" t="str">
            <v>HGC20250306005-0638</v>
          </cell>
        </row>
        <row r="7785">
          <cell r="F7785" t="str">
            <v>HGC-Lib-26036948</v>
          </cell>
        </row>
        <row r="7786">
          <cell r="C7786" t="str">
            <v>HGC20250306005-0638</v>
          </cell>
        </row>
        <row r="7786">
          <cell r="F7786" t="str">
            <v>HGC-Lib-26036949</v>
          </cell>
        </row>
        <row r="7787">
          <cell r="C7787" t="str">
            <v>HGC20250306005-0638</v>
          </cell>
        </row>
        <row r="7787">
          <cell r="F7787" t="str">
            <v>HGC-Lib-26036950</v>
          </cell>
        </row>
        <row r="7788">
          <cell r="C7788" t="str">
            <v>HGC20250306005-0638</v>
          </cell>
        </row>
        <row r="7788">
          <cell r="F7788" t="str">
            <v>HGC-Lib-26036951</v>
          </cell>
        </row>
        <row r="7789">
          <cell r="C7789" t="str">
            <v>HGC20250306005-0638</v>
          </cell>
        </row>
        <row r="7789">
          <cell r="F7789" t="str">
            <v>HGC-Lib-26036952</v>
          </cell>
        </row>
        <row r="7790">
          <cell r="C7790" t="str">
            <v>HGC20250306005-0638</v>
          </cell>
        </row>
        <row r="7790">
          <cell r="F7790" t="str">
            <v>HGC-Lib-26036953</v>
          </cell>
        </row>
        <row r="7791">
          <cell r="C7791" t="str">
            <v>HGC20250306005-0638</v>
          </cell>
        </row>
        <row r="7791">
          <cell r="F7791" t="str">
            <v>HGC-Lib-26036954</v>
          </cell>
        </row>
        <row r="7792">
          <cell r="C7792" t="str">
            <v>HGC20250306005-0638</v>
          </cell>
        </row>
        <row r="7792">
          <cell r="F7792" t="str">
            <v>HGC-Lib-26036955</v>
          </cell>
        </row>
        <row r="7793">
          <cell r="C7793" t="str">
            <v>HGC20250306005-0638</v>
          </cell>
        </row>
        <row r="7793">
          <cell r="F7793" t="str">
            <v>HGC-Lib-26036956</v>
          </cell>
        </row>
        <row r="7794">
          <cell r="C7794" t="str">
            <v>HGC20250306005-0638</v>
          </cell>
        </row>
        <row r="7794">
          <cell r="F7794" t="str">
            <v>HGC-Lib-26036957</v>
          </cell>
        </row>
        <row r="7795">
          <cell r="C7795" t="str">
            <v>HGC20250306005-0638</v>
          </cell>
        </row>
        <row r="7795">
          <cell r="F7795" t="str">
            <v>HGC-Lib-26036958</v>
          </cell>
        </row>
        <row r="7796">
          <cell r="C7796" t="str">
            <v>HGC20250306005-0638</v>
          </cell>
        </row>
        <row r="7796">
          <cell r="F7796" t="str">
            <v>HGC-Lib-26036959</v>
          </cell>
        </row>
        <row r="7797">
          <cell r="C7797" t="str">
            <v>HGC20250306005-0638</v>
          </cell>
        </row>
        <row r="7797">
          <cell r="F7797" t="str">
            <v>HGC-Lib-26036960</v>
          </cell>
        </row>
        <row r="7798">
          <cell r="C7798" t="str">
            <v>HGC20250306005-0638</v>
          </cell>
        </row>
        <row r="7798">
          <cell r="F7798" t="str">
            <v>HGC-Lib-26036961</v>
          </cell>
        </row>
        <row r="7799">
          <cell r="C7799" t="str">
            <v>HGC20250306005-0638</v>
          </cell>
        </row>
        <row r="7799">
          <cell r="F7799" t="str">
            <v>HGC-Lib-26036962</v>
          </cell>
        </row>
        <row r="7800">
          <cell r="C7800" t="str">
            <v>HGC20250306005-0638</v>
          </cell>
        </row>
        <row r="7800">
          <cell r="F7800" t="str">
            <v>HGC-Lib-26036963</v>
          </cell>
        </row>
        <row r="7801">
          <cell r="C7801" t="str">
            <v>HGC20250306005-0638</v>
          </cell>
        </row>
        <row r="7801">
          <cell r="F7801" t="str">
            <v>HGC-Lib-26036964</v>
          </cell>
        </row>
        <row r="7802">
          <cell r="C7802" t="str">
            <v>HGC20250306005-0638</v>
          </cell>
        </row>
        <row r="7802">
          <cell r="F7802" t="str">
            <v>HGC-Lib-26036965</v>
          </cell>
        </row>
        <row r="7803">
          <cell r="C7803" t="str">
            <v>HGC20250306005-0638</v>
          </cell>
        </row>
        <row r="7803">
          <cell r="F7803" t="str">
            <v>HGC-Lib-26036966</v>
          </cell>
        </row>
        <row r="7804">
          <cell r="C7804" t="str">
            <v>HGC20250306005-0638</v>
          </cell>
        </row>
        <row r="7804">
          <cell r="F7804" t="str">
            <v>HGC-Lib-26036967</v>
          </cell>
        </row>
        <row r="7805">
          <cell r="C7805" t="str">
            <v>HGC20250306005-0638</v>
          </cell>
        </row>
        <row r="7805">
          <cell r="F7805" t="str">
            <v>HGC-Lib-26036968</v>
          </cell>
        </row>
        <row r="7806">
          <cell r="C7806" t="str">
            <v>HGC20250306005-0638</v>
          </cell>
        </row>
        <row r="7806">
          <cell r="F7806" t="str">
            <v>HGC-Lib-26036969</v>
          </cell>
        </row>
        <row r="7807">
          <cell r="C7807" t="str">
            <v>HGC20250306005-0638</v>
          </cell>
        </row>
        <row r="7807">
          <cell r="F7807" t="str">
            <v>HGC-Lib-26036970</v>
          </cell>
        </row>
        <row r="7808">
          <cell r="C7808" t="str">
            <v>HGC20250306005-0639</v>
          </cell>
        </row>
        <row r="7808">
          <cell r="F7808" t="str">
            <v>HGC-Lib-26036971</v>
          </cell>
        </row>
        <row r="7809">
          <cell r="C7809" t="str">
            <v>HGC20250306005-0639</v>
          </cell>
        </row>
        <row r="7809">
          <cell r="F7809" t="str">
            <v>HGC-Lib-26036972</v>
          </cell>
        </row>
        <row r="7810">
          <cell r="C7810" t="str">
            <v>HGC20250306005-0639</v>
          </cell>
        </row>
        <row r="7810">
          <cell r="F7810" t="str">
            <v>HGC-Lib-26036973</v>
          </cell>
        </row>
        <row r="7811">
          <cell r="C7811" t="str">
            <v>HGC20250306005-0639</v>
          </cell>
        </row>
        <row r="7811">
          <cell r="F7811" t="str">
            <v>HGC-Lib-26036974</v>
          </cell>
        </row>
        <row r="7812">
          <cell r="C7812" t="str">
            <v>HGC20250306005-0639</v>
          </cell>
        </row>
        <row r="7812">
          <cell r="F7812" t="str">
            <v>HGC-Lib-26036975</v>
          </cell>
        </row>
        <row r="7813">
          <cell r="C7813" t="str">
            <v>HGC20250306005-0639</v>
          </cell>
        </row>
        <row r="7813">
          <cell r="F7813" t="str">
            <v>HGC-Lib-26036976</v>
          </cell>
        </row>
        <row r="7814">
          <cell r="C7814" t="str">
            <v>HGC20250306005-0640</v>
          </cell>
        </row>
        <row r="7814">
          <cell r="F7814" t="str">
            <v>HGC-Lib-26036977</v>
          </cell>
        </row>
        <row r="7815">
          <cell r="C7815" t="str">
            <v>HGC20250306005-0640</v>
          </cell>
        </row>
        <row r="7815">
          <cell r="F7815" t="str">
            <v>HGC-Lib-26036978</v>
          </cell>
        </row>
        <row r="7816">
          <cell r="C7816" t="str">
            <v>PSM-ZM202601130007-0002</v>
          </cell>
        </row>
        <row r="7816">
          <cell r="F7816" t="str">
            <v>HGC-Lib-26036979</v>
          </cell>
        </row>
        <row r="7817">
          <cell r="C7817" t="str">
            <v>PSM-ZM202601130007-0002</v>
          </cell>
        </row>
        <row r="7817">
          <cell r="F7817" t="str">
            <v>HGC-Lib-26036980</v>
          </cell>
        </row>
        <row r="7818">
          <cell r="C7818" t="str">
            <v>PSM-ZM202601130007-0002</v>
          </cell>
        </row>
        <row r="7818">
          <cell r="F7818" t="str">
            <v>HGC-Lib-26036981</v>
          </cell>
        </row>
        <row r="7819">
          <cell r="C7819" t="str">
            <v>PSM-ZM202601130007-0002</v>
          </cell>
        </row>
        <row r="7819">
          <cell r="F7819" t="str">
            <v>HGC-Lib-26036982</v>
          </cell>
        </row>
        <row r="7820">
          <cell r="C7820" t="str">
            <v>PSM-ZM202601130007-0002</v>
          </cell>
        </row>
        <row r="7820">
          <cell r="F7820" t="str">
            <v>HGC-Lib-26036983</v>
          </cell>
        </row>
        <row r="7821">
          <cell r="C7821" t="str">
            <v>PSM-ZM202601130007-0002</v>
          </cell>
        </row>
        <row r="7821">
          <cell r="F7821" t="str">
            <v>HGC-Lib-26036984</v>
          </cell>
        </row>
        <row r="7822">
          <cell r="C7822" t="str">
            <v>HGC20241219005-0014</v>
          </cell>
        </row>
        <row r="7822">
          <cell r="F7822" t="str">
            <v>HGC-Lib-26036985</v>
          </cell>
        </row>
        <row r="7823">
          <cell r="C7823" t="str">
            <v>PSM-ZM202508180015-0113</v>
          </cell>
        </row>
        <row r="7823">
          <cell r="F7823" t="str">
            <v>HGC-Lib-26036999</v>
          </cell>
        </row>
        <row r="7824">
          <cell r="C7824" t="str">
            <v>PSM-ZM202508180015-0113</v>
          </cell>
        </row>
        <row r="7824">
          <cell r="F7824" t="str">
            <v>HGC-Lib-26037000</v>
          </cell>
        </row>
        <row r="7825">
          <cell r="C7825" t="str">
            <v>PSM-ZM202508180015-0113</v>
          </cell>
        </row>
        <row r="7825">
          <cell r="F7825" t="str">
            <v>HGC-Lib-26037001</v>
          </cell>
        </row>
        <row r="7826">
          <cell r="C7826" t="str">
            <v>PSM-ZM202508180015-0113</v>
          </cell>
        </row>
        <row r="7826">
          <cell r="F7826" t="str">
            <v>HGC-Lib-26037002</v>
          </cell>
        </row>
        <row r="7827">
          <cell r="C7827" t="str">
            <v>PSM-ZM202508180015-0113</v>
          </cell>
        </row>
        <row r="7827">
          <cell r="F7827" t="str">
            <v>HGC-Lib-26037003</v>
          </cell>
        </row>
        <row r="7828">
          <cell r="C7828" t="str">
            <v>PSM-ZM202508180015-0113</v>
          </cell>
        </row>
        <row r="7828">
          <cell r="F7828" t="str">
            <v>HGC-Lib-26037004</v>
          </cell>
        </row>
        <row r="7829">
          <cell r="C7829" t="str">
            <v>PSM-ZM202508180015-0113</v>
          </cell>
        </row>
        <row r="7829">
          <cell r="F7829" t="str">
            <v>HGC-Lib-26037005</v>
          </cell>
        </row>
        <row r="7830">
          <cell r="C7830" t="str">
            <v>PSM-ZM202508180015-0113</v>
          </cell>
        </row>
        <row r="7830">
          <cell r="F7830" t="str">
            <v>HGC-Lib-26037006</v>
          </cell>
        </row>
        <row r="7831">
          <cell r="C7831" t="str">
            <v>PSM-ZM202508180015-0113</v>
          </cell>
        </row>
        <row r="7831">
          <cell r="F7831" t="str">
            <v>HGC-Lib-26037007</v>
          </cell>
        </row>
        <row r="7832">
          <cell r="C7832" t="str">
            <v>PSM-ZM202508180015-0113</v>
          </cell>
        </row>
        <row r="7832">
          <cell r="F7832" t="str">
            <v>HGC-Lib-26037008</v>
          </cell>
        </row>
        <row r="7833">
          <cell r="C7833" t="str">
            <v>PSM-ZM202508180015-0113</v>
          </cell>
        </row>
        <row r="7833">
          <cell r="F7833" t="str">
            <v>HGC-Lib-26037009</v>
          </cell>
        </row>
        <row r="7834">
          <cell r="C7834" t="str">
            <v>PSM-ZM202508180015-0113</v>
          </cell>
        </row>
        <row r="7834">
          <cell r="F7834" t="str">
            <v>HGC-Lib-26037010</v>
          </cell>
        </row>
        <row r="7835">
          <cell r="C7835" t="str">
            <v>PSM-ZM202508180015-0113</v>
          </cell>
        </row>
        <row r="7835">
          <cell r="F7835" t="str">
            <v>HGC-Lib-26037011</v>
          </cell>
        </row>
        <row r="7836">
          <cell r="C7836" t="str">
            <v>PSM-ZM202508180015-0113</v>
          </cell>
        </row>
        <row r="7836">
          <cell r="F7836" t="str">
            <v>HGC-Lib-26037012</v>
          </cell>
        </row>
        <row r="7837">
          <cell r="C7837" t="str">
            <v>PSM-ZM202508180015-0113</v>
          </cell>
        </row>
        <row r="7837">
          <cell r="F7837" t="str">
            <v>HGC-Lib-26037013</v>
          </cell>
        </row>
        <row r="7838">
          <cell r="C7838" t="str">
            <v>PSM-ZM202508180015-0113</v>
          </cell>
        </row>
        <row r="7838">
          <cell r="F7838" t="str">
            <v>HGC-Lib-26037014</v>
          </cell>
        </row>
        <row r="7839">
          <cell r="C7839" t="str">
            <v>PSM-ZM202512180001-0009</v>
          </cell>
        </row>
        <row r="7839">
          <cell r="F7839" t="str">
            <v>HGC-Lib-26037026</v>
          </cell>
        </row>
        <row r="7840">
          <cell r="C7840" t="str">
            <v>PSM-ZM202512180001-0009</v>
          </cell>
        </row>
        <row r="7840">
          <cell r="F7840" t="str">
            <v>HGC-Lib-26037027</v>
          </cell>
        </row>
        <row r="7841">
          <cell r="C7841" t="str">
            <v>PSM-ZM202512180001-0009</v>
          </cell>
        </row>
        <row r="7841">
          <cell r="F7841" t="str">
            <v>HGC-Lib-26037028</v>
          </cell>
        </row>
        <row r="7842">
          <cell r="C7842" t="str">
            <v>PSM-ZM202512180001-0009</v>
          </cell>
        </row>
        <row r="7842">
          <cell r="F7842" t="str">
            <v>HGC-Lib-26037029</v>
          </cell>
        </row>
        <row r="7843">
          <cell r="C7843" t="str">
            <v>PSM-ZM202512180001-0009</v>
          </cell>
        </row>
        <row r="7843">
          <cell r="F7843" t="str">
            <v>HGC-Lib-26037030</v>
          </cell>
        </row>
        <row r="7844">
          <cell r="C7844" t="str">
            <v>PSM-ZM202512180001-0009</v>
          </cell>
        </row>
        <row r="7844">
          <cell r="F7844" t="str">
            <v>HGC-Lib-26037031</v>
          </cell>
        </row>
        <row r="7845">
          <cell r="C7845" t="str">
            <v>PSM-ZM202512180001-0009</v>
          </cell>
        </row>
        <row r="7845">
          <cell r="F7845" t="str">
            <v>HGC-Lib-26037032</v>
          </cell>
        </row>
        <row r="7846">
          <cell r="C7846" t="str">
            <v>PSM-ZM202512180001-0009</v>
          </cell>
        </row>
        <row r="7846">
          <cell r="F7846" t="str">
            <v>HGC-Lib-26037033</v>
          </cell>
        </row>
        <row r="7847">
          <cell r="C7847" t="str">
            <v>PSM-ZM202512180001-0009</v>
          </cell>
        </row>
        <row r="7847">
          <cell r="F7847" t="str">
            <v>HGC-Lib-26037034</v>
          </cell>
        </row>
        <row r="7848">
          <cell r="C7848" t="str">
            <v>PSM-ZM202512180001-0009</v>
          </cell>
        </row>
        <row r="7848">
          <cell r="F7848" t="str">
            <v>HGC-Lib-26037035</v>
          </cell>
        </row>
        <row r="7849">
          <cell r="C7849" t="str">
            <v>PSM-ZM202512160005-0132</v>
          </cell>
        </row>
        <row r="7849">
          <cell r="F7849" t="str">
            <v>HGC-Lib-26037040</v>
          </cell>
        </row>
        <row r="7850">
          <cell r="C7850" t="str">
            <v>PSM-ZM202512160005-0132</v>
          </cell>
        </row>
        <row r="7850">
          <cell r="F7850" t="str">
            <v>HGC-Lib-26037041</v>
          </cell>
        </row>
        <row r="7851">
          <cell r="C7851" t="str">
            <v>PSM-ZM202512160005-0132</v>
          </cell>
        </row>
        <row r="7851">
          <cell r="F7851" t="str">
            <v>HGC-Lib-26037042</v>
          </cell>
        </row>
        <row r="7852">
          <cell r="C7852" t="str">
            <v>PSM-ZM202512160005-0132</v>
          </cell>
        </row>
        <row r="7852">
          <cell r="F7852" t="str">
            <v>HGC-Lib-26037043</v>
          </cell>
        </row>
        <row r="7853">
          <cell r="C7853" t="str">
            <v>PSM-ZM202512160005-0132</v>
          </cell>
        </row>
        <row r="7853">
          <cell r="F7853" t="str">
            <v>HGC-Lib-26037044</v>
          </cell>
        </row>
        <row r="7854">
          <cell r="C7854" t="str">
            <v>PSM-ZM202512160005-0132</v>
          </cell>
        </row>
        <row r="7854">
          <cell r="F7854" t="str">
            <v>HGC-Lib-26037045</v>
          </cell>
        </row>
        <row r="7855">
          <cell r="C7855" t="str">
            <v>PSM-ZM202512160005-0132</v>
          </cell>
        </row>
        <row r="7855">
          <cell r="F7855" t="str">
            <v>HGC-Lib-26037046</v>
          </cell>
        </row>
        <row r="7856">
          <cell r="C7856" t="str">
            <v>PSM-ZM202512160005-0132</v>
          </cell>
        </row>
        <row r="7856">
          <cell r="F7856" t="str">
            <v>HGC-Lib-26037047</v>
          </cell>
        </row>
        <row r="7857">
          <cell r="C7857" t="str">
            <v>PSM-ZM202512160005-0132</v>
          </cell>
        </row>
        <row r="7857">
          <cell r="F7857" t="str">
            <v>HGC-Lib-26037048</v>
          </cell>
        </row>
        <row r="7858">
          <cell r="C7858" t="str">
            <v>PSM-ZM202512160005-0132</v>
          </cell>
        </row>
        <row r="7858">
          <cell r="F7858" t="str">
            <v>HGC-Lib-26037049</v>
          </cell>
        </row>
        <row r="7859">
          <cell r="C7859" t="str">
            <v>PSM-ZM202512160005-0132</v>
          </cell>
        </row>
        <row r="7859">
          <cell r="F7859" t="str">
            <v>HGC-Lib-26037050</v>
          </cell>
        </row>
        <row r="7860">
          <cell r="C7860" t="str">
            <v>PSM-ZM202512160005-0132</v>
          </cell>
        </row>
        <row r="7860">
          <cell r="F7860" t="str">
            <v>HGC-Lib-26037051</v>
          </cell>
        </row>
        <row r="7861">
          <cell r="C7861" t="str">
            <v>PSM-ZM202512160005-0132</v>
          </cell>
        </row>
        <row r="7861">
          <cell r="F7861" t="str">
            <v>HGC-Lib-26037052</v>
          </cell>
        </row>
        <row r="7862">
          <cell r="C7862" t="str">
            <v>PSM-ZM202512160005-0132</v>
          </cell>
        </row>
        <row r="7862">
          <cell r="F7862" t="str">
            <v>HGC-Lib-26037053</v>
          </cell>
        </row>
        <row r="7863">
          <cell r="C7863" t="str">
            <v>PSM-ZM202512160005-0132</v>
          </cell>
        </row>
        <row r="7863">
          <cell r="F7863" t="str">
            <v>HGC-Lib-26037054</v>
          </cell>
        </row>
        <row r="7864">
          <cell r="C7864" t="str">
            <v>PSM-ZM202512160005-0132</v>
          </cell>
        </row>
        <row r="7864">
          <cell r="F7864" t="str">
            <v>HGC-Lib-26037055</v>
          </cell>
        </row>
        <row r="7865">
          <cell r="C7865" t="str">
            <v>PSM-ZM202512160005-0132</v>
          </cell>
        </row>
        <row r="7865">
          <cell r="F7865" t="str">
            <v>HGC-Lib-26037056</v>
          </cell>
        </row>
        <row r="7866">
          <cell r="C7866" t="str">
            <v>PSM-ZM202512160005-0132</v>
          </cell>
        </row>
        <row r="7866">
          <cell r="F7866" t="str">
            <v>HGC-Lib-26037057</v>
          </cell>
        </row>
        <row r="7867">
          <cell r="C7867" t="str">
            <v>PSM-ZM202512160005-0132</v>
          </cell>
        </row>
        <row r="7867">
          <cell r="F7867" t="str">
            <v>HGC-Lib-26037058</v>
          </cell>
        </row>
        <row r="7868">
          <cell r="C7868" t="str">
            <v>PSM-ZM202512160005-0132</v>
          </cell>
        </row>
        <row r="7868">
          <cell r="F7868" t="str">
            <v>HGC-Lib-26037059</v>
          </cell>
        </row>
        <row r="7869">
          <cell r="C7869" t="str">
            <v>PSM-ZM202512160005-0132</v>
          </cell>
        </row>
        <row r="7869">
          <cell r="F7869" t="str">
            <v>HGC-Lib-26037060</v>
          </cell>
        </row>
        <row r="7870">
          <cell r="C7870" t="str">
            <v>PSM-ZM202512160005-0132</v>
          </cell>
        </row>
        <row r="7870">
          <cell r="F7870" t="str">
            <v>HGC-Lib-26037061</v>
          </cell>
        </row>
        <row r="7871">
          <cell r="C7871" t="str">
            <v>PSM-ZM202512160005-0132</v>
          </cell>
        </row>
        <row r="7871">
          <cell r="F7871" t="str">
            <v>HGC-Lib-26037062</v>
          </cell>
        </row>
        <row r="7872">
          <cell r="C7872" t="str">
            <v>PSM-ZM202512160005-0132</v>
          </cell>
        </row>
        <row r="7872">
          <cell r="F7872" t="str">
            <v>HGC-Lib-26037063</v>
          </cell>
        </row>
        <row r="7873">
          <cell r="C7873" t="str">
            <v>PSM-ZM202512160005-0132</v>
          </cell>
        </row>
        <row r="7873">
          <cell r="F7873" t="str">
            <v>HGC-Lib-26037064</v>
          </cell>
        </row>
        <row r="7874">
          <cell r="C7874" t="str">
            <v>PSM-ZM202512160005-0132</v>
          </cell>
        </row>
        <row r="7874">
          <cell r="F7874" t="str">
            <v>HGC-Lib-26037065</v>
          </cell>
        </row>
        <row r="7875">
          <cell r="C7875" t="str">
            <v>PSM-ZM202512160005-0132</v>
          </cell>
        </row>
        <row r="7875">
          <cell r="F7875" t="str">
            <v>HGC-Lib-26037066</v>
          </cell>
        </row>
        <row r="7876">
          <cell r="C7876" t="str">
            <v>PSM-ZM202512160005-0132</v>
          </cell>
        </row>
        <row r="7876">
          <cell r="F7876" t="str">
            <v>HGC-Lib-26037067</v>
          </cell>
        </row>
        <row r="7877">
          <cell r="C7877" t="str">
            <v>PSM-ZM202512160005-0132</v>
          </cell>
        </row>
        <row r="7877">
          <cell r="F7877" t="str">
            <v>HGC-Lib-26037068</v>
          </cell>
        </row>
        <row r="7878">
          <cell r="C7878" t="str">
            <v>PSM-ZM202512160005-0132</v>
          </cell>
        </row>
        <row r="7878">
          <cell r="F7878" t="str">
            <v>HGC-Lib-26037069</v>
          </cell>
        </row>
        <row r="7879">
          <cell r="C7879" t="str">
            <v>PSM-ZM202512160005-0132</v>
          </cell>
        </row>
        <row r="7879">
          <cell r="F7879" t="str">
            <v>HGC-Lib-26037070</v>
          </cell>
        </row>
        <row r="7880">
          <cell r="C7880" t="str">
            <v>PSM-ZM202512160005-0132</v>
          </cell>
        </row>
        <row r="7880">
          <cell r="F7880" t="str">
            <v>HGC-Lib-26037071</v>
          </cell>
        </row>
        <row r="7881">
          <cell r="C7881" t="str">
            <v>PSM-ZM202512160005-0132</v>
          </cell>
        </row>
        <row r="7881">
          <cell r="F7881" t="str">
            <v>HGC-Lib-26037072</v>
          </cell>
        </row>
        <row r="7882">
          <cell r="C7882" t="str">
            <v>PSM-ZM202512160005-0132</v>
          </cell>
        </row>
        <row r="7882">
          <cell r="F7882" t="str">
            <v>HGC-Lib-26037073</v>
          </cell>
        </row>
        <row r="7883">
          <cell r="C7883" t="str">
            <v>PSM-ZM202512160005-0132</v>
          </cell>
        </row>
        <row r="7883">
          <cell r="F7883" t="str">
            <v>HGC-Lib-26037074</v>
          </cell>
        </row>
        <row r="7884">
          <cell r="C7884" t="str">
            <v>PSM-ZM202512160005-0132</v>
          </cell>
        </row>
        <row r="7884">
          <cell r="F7884" t="str">
            <v>HGC-Lib-26037075</v>
          </cell>
        </row>
        <row r="7885">
          <cell r="C7885" t="str">
            <v>PSM-ZM202512160005-0132</v>
          </cell>
        </row>
        <row r="7885">
          <cell r="F7885" t="str">
            <v>HGC-Lib-26037076</v>
          </cell>
        </row>
        <row r="7886">
          <cell r="C7886" t="str">
            <v>PSM-ZM202512160005-0133</v>
          </cell>
        </row>
        <row r="7886">
          <cell r="F7886" t="str">
            <v>HGC-Lib-26037077</v>
          </cell>
        </row>
        <row r="7887">
          <cell r="C7887" t="str">
            <v>PSM-ZM202512160005-0133</v>
          </cell>
        </row>
        <row r="7887">
          <cell r="F7887" t="str">
            <v>HGC-Lib-26037078</v>
          </cell>
        </row>
        <row r="7888">
          <cell r="C7888" t="str">
            <v>PSM-ZM202512160005-0133</v>
          </cell>
        </row>
        <row r="7888">
          <cell r="F7888" t="str">
            <v>HGC-Lib-26037079</v>
          </cell>
        </row>
        <row r="7889">
          <cell r="C7889" t="str">
            <v>PSM-ZM202512160005-0133</v>
          </cell>
        </row>
        <row r="7889">
          <cell r="F7889" t="str">
            <v>HGC-Lib-26037080</v>
          </cell>
        </row>
        <row r="7890">
          <cell r="C7890" t="str">
            <v>PSM-ZM202512160005-0133</v>
          </cell>
        </row>
        <row r="7890">
          <cell r="F7890" t="str">
            <v>HGC-Lib-26037081</v>
          </cell>
        </row>
        <row r="7891">
          <cell r="C7891" t="str">
            <v>PSM-ZM202509120010-0059</v>
          </cell>
        </row>
        <row r="7891">
          <cell r="F7891" t="str">
            <v>HGC-POOL-26037085</v>
          </cell>
        </row>
        <row r="7892">
          <cell r="C7892" t="str">
            <v>PSM-ZM202601090006-0004</v>
          </cell>
        </row>
        <row r="7892">
          <cell r="F7892" t="str">
            <v>HGC-POOL-26037015</v>
          </cell>
        </row>
        <row r="7893">
          <cell r="C7893" t="str">
            <v>PSM-ZM202601090006-0004</v>
          </cell>
        </row>
        <row r="7893">
          <cell r="F7893" t="str">
            <v>HGC-POOL-26037016</v>
          </cell>
        </row>
        <row r="7894">
          <cell r="C7894" t="str">
            <v>PSM-ZM202508080010-0082</v>
          </cell>
        </row>
        <row r="7894">
          <cell r="F7894" t="str">
            <v>HGC-POOL-26037039</v>
          </cell>
        </row>
        <row r="7895">
          <cell r="C7895" t="str">
            <v>HGC20240726003-0115</v>
          </cell>
        </row>
        <row r="7895">
          <cell r="F7895" t="str">
            <v>HGC-Lib-26037082</v>
          </cell>
        </row>
        <row r="7896">
          <cell r="C7896" t="str">
            <v>HGC20240726003-0115</v>
          </cell>
        </row>
        <row r="7896">
          <cell r="F7896" t="str">
            <v>HGC-Lib-26037083</v>
          </cell>
        </row>
        <row r="7897">
          <cell r="C7897" t="str">
            <v>PSM-ZM202509230004-0017</v>
          </cell>
        </row>
        <row r="7897">
          <cell r="F7897" t="str">
            <v>HGC-POOL-26037084</v>
          </cell>
        </row>
        <row r="7898">
          <cell r="C7898" t="str">
            <v>PSM-ZM202512160005-0134</v>
          </cell>
        </row>
        <row r="7898">
          <cell r="F7898" t="str">
            <v>HGC-Lib-26037107</v>
          </cell>
        </row>
        <row r="7899">
          <cell r="C7899" t="str">
            <v>PSM-ZM202512160005-0134</v>
          </cell>
        </row>
        <row r="7899">
          <cell r="F7899" t="str">
            <v>HGC-Lib-26037108</v>
          </cell>
        </row>
        <row r="7900">
          <cell r="C7900" t="str">
            <v>PSM-ZM202512160005-0134</v>
          </cell>
        </row>
        <row r="7900">
          <cell r="F7900" t="str">
            <v>HGC-Lib-26037109</v>
          </cell>
        </row>
        <row r="7901">
          <cell r="C7901" t="str">
            <v>PSM-ZM202512160005-0134</v>
          </cell>
        </row>
        <row r="7901">
          <cell r="F7901" t="str">
            <v>HGC-Lib-26037110</v>
          </cell>
        </row>
        <row r="7902">
          <cell r="C7902" t="str">
            <v>PSM-ZM202512160005-0134</v>
          </cell>
        </row>
        <row r="7902">
          <cell r="F7902" t="str">
            <v>HGC-Lib-26037111</v>
          </cell>
        </row>
        <row r="7903">
          <cell r="C7903" t="str">
            <v>PSM-ZM202512160005-0134</v>
          </cell>
        </row>
        <row r="7903">
          <cell r="F7903" t="str">
            <v>HGC-Lib-26037112</v>
          </cell>
        </row>
        <row r="7904">
          <cell r="C7904" t="str">
            <v>PSM-ZM202512160005-0134</v>
          </cell>
        </row>
        <row r="7904">
          <cell r="F7904" t="str">
            <v>HGC-Lib-26037113</v>
          </cell>
        </row>
        <row r="7905">
          <cell r="C7905" t="str">
            <v>PSM-ZM202512160005-0134</v>
          </cell>
        </row>
        <row r="7905">
          <cell r="F7905" t="str">
            <v>HGC-Lib-26037114</v>
          </cell>
        </row>
        <row r="7906">
          <cell r="C7906" t="str">
            <v>PSM-ZM202512160005-0134</v>
          </cell>
        </row>
        <row r="7906">
          <cell r="F7906" t="str">
            <v>HGC-Lib-26037115</v>
          </cell>
        </row>
        <row r="7907">
          <cell r="C7907" t="str">
            <v>PSM-ZM202512160005-0134</v>
          </cell>
        </row>
        <row r="7907">
          <cell r="F7907" t="str">
            <v>HGC-Lib-26037116</v>
          </cell>
        </row>
        <row r="7908">
          <cell r="C7908" t="str">
            <v>PSM-ZM202512160005-0134</v>
          </cell>
        </row>
        <row r="7908">
          <cell r="F7908" t="str">
            <v>HGC-Lib-26037117</v>
          </cell>
        </row>
        <row r="7909">
          <cell r="C7909" t="str">
            <v>PSM-ZM202512160005-0134</v>
          </cell>
        </row>
        <row r="7909">
          <cell r="F7909" t="str">
            <v>HGC-Lib-26037118</v>
          </cell>
        </row>
        <row r="7910">
          <cell r="C7910" t="str">
            <v>PSM-ZM202512160005-0134</v>
          </cell>
        </row>
        <row r="7910">
          <cell r="F7910" t="str">
            <v>HGC-Lib-26037119</v>
          </cell>
        </row>
        <row r="7911">
          <cell r="C7911" t="str">
            <v>PSM-ZM202512160005-0134</v>
          </cell>
        </row>
        <row r="7911">
          <cell r="F7911" t="str">
            <v>HGC-Lib-26037120</v>
          </cell>
        </row>
        <row r="7912">
          <cell r="C7912" t="str">
            <v>PSM-ZM202512160005-0134</v>
          </cell>
        </row>
        <row r="7912">
          <cell r="F7912" t="str">
            <v>HGC-Lib-26037121</v>
          </cell>
        </row>
        <row r="7913">
          <cell r="C7913" t="str">
            <v>PSM-ZM202603180011-0001</v>
          </cell>
        </row>
        <row r="7913">
          <cell r="F7913" t="str">
            <v>HGC-POOL-26037122</v>
          </cell>
        </row>
        <row r="7914">
          <cell r="C7914" t="str">
            <v>PSM-ZM202603180011-0002</v>
          </cell>
        </row>
        <row r="7914">
          <cell r="F7914" t="str">
            <v>HGC-Lib-26037123</v>
          </cell>
        </row>
        <row r="7915">
          <cell r="C7915" t="str">
            <v>PSM-ZM202603040010-0010</v>
          </cell>
        </row>
        <row r="7915">
          <cell r="F7915" t="str">
            <v>HGC-POOL-26037172</v>
          </cell>
        </row>
        <row r="7916">
          <cell r="C7916" t="str">
            <v>PSM-ZM202603040010-0010</v>
          </cell>
        </row>
        <row r="7916">
          <cell r="F7916" t="str">
            <v>HGC-POOL-26037173</v>
          </cell>
        </row>
        <row r="7917">
          <cell r="C7917" t="str">
            <v>PSM-ZM202603040010-0010</v>
          </cell>
        </row>
        <row r="7917">
          <cell r="F7917" t="str">
            <v>HGC-POOL-26037174</v>
          </cell>
        </row>
        <row r="7918">
          <cell r="C7918" t="str">
            <v>PSM-ZM202603040010-0010</v>
          </cell>
        </row>
        <row r="7918">
          <cell r="F7918" t="str">
            <v>HGC-POOL-26037175</v>
          </cell>
        </row>
        <row r="7919">
          <cell r="C7919" t="str">
            <v>PSM-ZM202601060004-0002</v>
          </cell>
        </row>
        <row r="7919">
          <cell r="F7919" t="str">
            <v>HGC-Lib-26037243</v>
          </cell>
        </row>
        <row r="7920">
          <cell r="C7920" t="str">
            <v>PSM-ZM202603130002-0004</v>
          </cell>
        </row>
        <row r="7920">
          <cell r="F7920" t="str">
            <v>HGC-Lib-26037244</v>
          </cell>
        </row>
        <row r="7921">
          <cell r="C7921" t="str">
            <v>PSM-ZM202603130002-0004</v>
          </cell>
        </row>
        <row r="7921">
          <cell r="F7921" t="str">
            <v>HGC-Lib-26037245</v>
          </cell>
        </row>
        <row r="7922">
          <cell r="C7922" t="str">
            <v>PSM-ZM202603130002-0004</v>
          </cell>
        </row>
        <row r="7922">
          <cell r="F7922" t="str">
            <v>HGC-Lib-26037246</v>
          </cell>
        </row>
        <row r="7923">
          <cell r="C7923" t="str">
            <v>PSM-ZM202603130002-0004</v>
          </cell>
        </row>
        <row r="7923">
          <cell r="F7923" t="str">
            <v>HGC-Lib-26037247</v>
          </cell>
        </row>
        <row r="7924">
          <cell r="C7924" t="str">
            <v>PSM-ZM202603130002-0004</v>
          </cell>
        </row>
        <row r="7924">
          <cell r="F7924" t="str">
            <v>HGC-Lib-26037248</v>
          </cell>
        </row>
        <row r="7925">
          <cell r="C7925" t="str">
            <v>PSM-ZM202603130002-0004</v>
          </cell>
        </row>
        <row r="7925">
          <cell r="F7925" t="str">
            <v>HGC-Lib-26037249</v>
          </cell>
        </row>
        <row r="7926">
          <cell r="C7926" t="str">
            <v>PSM-ZM202603130002-0004</v>
          </cell>
        </row>
        <row r="7926">
          <cell r="F7926" t="str">
            <v>HGC-Lib-26037250</v>
          </cell>
        </row>
        <row r="7927">
          <cell r="C7927" t="str">
            <v>PSM-ZM202603130002-0004</v>
          </cell>
        </row>
        <row r="7927">
          <cell r="F7927" t="str">
            <v>HGC-Lib-26037251</v>
          </cell>
        </row>
        <row r="7928">
          <cell r="C7928" t="str">
            <v>PSM-ZM202603130002-0004</v>
          </cell>
        </row>
        <row r="7928">
          <cell r="F7928" t="str">
            <v>HGC-Lib-26037252</v>
          </cell>
        </row>
        <row r="7929">
          <cell r="C7929" t="str">
            <v>PSM-ZM202603130002-0004</v>
          </cell>
        </row>
        <row r="7929">
          <cell r="F7929" t="str">
            <v>HGC-Lib-26037253</v>
          </cell>
        </row>
        <row r="7930">
          <cell r="C7930" t="str">
            <v>PSM-ZM202603130002-0004</v>
          </cell>
        </row>
        <row r="7930">
          <cell r="F7930" t="str">
            <v>HGC-Lib-26037254</v>
          </cell>
        </row>
        <row r="7931">
          <cell r="C7931" t="str">
            <v>PSM-ZM202603130002-0004</v>
          </cell>
        </row>
        <row r="7931">
          <cell r="F7931" t="str">
            <v>HGC-Lib-26037255</v>
          </cell>
        </row>
        <row r="7932">
          <cell r="C7932" t="str">
            <v>PSM-ZM202603130002-0004</v>
          </cell>
        </row>
        <row r="7932">
          <cell r="F7932" t="str">
            <v>HGC-Lib-26037256</v>
          </cell>
        </row>
        <row r="7933">
          <cell r="C7933" t="str">
            <v>PSM-ZM202603130002-0004</v>
          </cell>
        </row>
        <row r="7933">
          <cell r="F7933" t="str">
            <v>HGC-Lib-26037257</v>
          </cell>
        </row>
        <row r="7934">
          <cell r="C7934" t="str">
            <v>PSM-ZM202603130002-0004</v>
          </cell>
        </row>
        <row r="7934">
          <cell r="F7934" t="str">
            <v>HGC-Lib-26037258</v>
          </cell>
        </row>
        <row r="7935">
          <cell r="C7935" t="str">
            <v>PSM-ZM202603130002-0004</v>
          </cell>
        </row>
        <row r="7935">
          <cell r="F7935" t="str">
            <v>HGC-Lib-26037259</v>
          </cell>
        </row>
        <row r="7936">
          <cell r="C7936" t="str">
            <v>PSM-ZM202603130002-0004</v>
          </cell>
        </row>
        <row r="7936">
          <cell r="F7936" t="str">
            <v>HGC-Lib-26037260</v>
          </cell>
        </row>
        <row r="7937">
          <cell r="C7937" t="str">
            <v>PSM-ZM202603130002-0004</v>
          </cell>
        </row>
        <row r="7937">
          <cell r="F7937" t="str">
            <v>HGC-Lib-26037261</v>
          </cell>
        </row>
        <row r="7938">
          <cell r="C7938" t="str">
            <v>PSM-ZM202603130002-0004</v>
          </cell>
        </row>
        <row r="7938">
          <cell r="F7938" t="str">
            <v>HGC-Lib-26037262</v>
          </cell>
        </row>
        <row r="7939">
          <cell r="C7939" t="str">
            <v>PSM-ZM202603130002-0004</v>
          </cell>
        </row>
        <row r="7939">
          <cell r="F7939" t="str">
            <v>HGC-Lib-26037263</v>
          </cell>
        </row>
        <row r="7940">
          <cell r="C7940" t="str">
            <v>PSM-ZM202603130002-0004</v>
          </cell>
        </row>
        <row r="7940">
          <cell r="F7940" t="str">
            <v>HGC-Lib-26037264</v>
          </cell>
        </row>
        <row r="7941">
          <cell r="C7941" t="str">
            <v>PSM-ZM202603130002-0004</v>
          </cell>
        </row>
        <row r="7941">
          <cell r="F7941" t="str">
            <v>HGC-Lib-26037265</v>
          </cell>
        </row>
        <row r="7942">
          <cell r="C7942" t="str">
            <v>PSM-ZM202603130002-0004</v>
          </cell>
        </row>
        <row r="7942">
          <cell r="F7942" t="str">
            <v>HGC-Lib-26037266</v>
          </cell>
        </row>
        <row r="7943">
          <cell r="C7943" t="str">
            <v>PSM-ZM202603130002-0004</v>
          </cell>
        </row>
        <row r="7943">
          <cell r="F7943" t="str">
            <v>HGC-Lib-26037267</v>
          </cell>
        </row>
        <row r="7944">
          <cell r="C7944" t="str">
            <v>PSM-ZM202603130002-0004</v>
          </cell>
        </row>
        <row r="7944">
          <cell r="F7944" t="str">
            <v>HGC-Lib-26037268</v>
          </cell>
        </row>
        <row r="7945">
          <cell r="C7945" t="str">
            <v>PSM-ZM202603130002-0004</v>
          </cell>
        </row>
        <row r="7945">
          <cell r="F7945" t="str">
            <v>HGC-Lib-26037269</v>
          </cell>
        </row>
        <row r="7946">
          <cell r="C7946" t="str">
            <v>PSM-ZM202603130002-0004</v>
          </cell>
        </row>
        <row r="7946">
          <cell r="F7946" t="str">
            <v>HGC-Lib-26037270</v>
          </cell>
        </row>
        <row r="7947">
          <cell r="C7947" t="str">
            <v>PSM-ZM202603130002-0004</v>
          </cell>
        </row>
        <row r="7947">
          <cell r="F7947" t="str">
            <v>HGC-Lib-26037271</v>
          </cell>
        </row>
        <row r="7948">
          <cell r="C7948" t="str">
            <v>PSM-ZM202603130002-0004</v>
          </cell>
        </row>
        <row r="7948">
          <cell r="F7948" t="str">
            <v>HGC-Lib-26037272</v>
          </cell>
        </row>
        <row r="7949">
          <cell r="C7949" t="str">
            <v>PSM-ZM202603130002-0004</v>
          </cell>
        </row>
        <row r="7949">
          <cell r="F7949" t="str">
            <v>HGC-Lib-26037273</v>
          </cell>
        </row>
        <row r="7950">
          <cell r="C7950" t="str">
            <v>PSM-ZM202603130002-0004</v>
          </cell>
        </row>
        <row r="7950">
          <cell r="F7950" t="str">
            <v>HGC-Lib-26037274</v>
          </cell>
        </row>
        <row r="7951">
          <cell r="C7951" t="str">
            <v>PSM-ZM202603130002-0004</v>
          </cell>
        </row>
        <row r="7951">
          <cell r="F7951" t="str">
            <v>HGC-Lib-26037275</v>
          </cell>
        </row>
        <row r="7952">
          <cell r="C7952" t="str">
            <v>PSM-ZM202603130002-0004</v>
          </cell>
        </row>
        <row r="7952">
          <cell r="F7952" t="str">
            <v>HGC-Lib-26037276</v>
          </cell>
        </row>
        <row r="7953">
          <cell r="C7953" t="str">
            <v>PSM-ZM202603130002-0004</v>
          </cell>
        </row>
        <row r="7953">
          <cell r="F7953" t="str">
            <v>HGC-Lib-26037277</v>
          </cell>
        </row>
        <row r="7954">
          <cell r="C7954" t="str">
            <v>PSM-ZM202603130002-0004</v>
          </cell>
        </row>
        <row r="7954">
          <cell r="F7954" t="str">
            <v>HGC-Lib-26037278</v>
          </cell>
        </row>
        <row r="7955">
          <cell r="C7955" t="str">
            <v>PSM-ZM202603130002-0004</v>
          </cell>
        </row>
        <row r="7955">
          <cell r="F7955" t="str">
            <v>HGC-Lib-26037279</v>
          </cell>
        </row>
        <row r="7956">
          <cell r="C7956" t="str">
            <v>PSM-ZM202603130002-0004</v>
          </cell>
        </row>
        <row r="7956">
          <cell r="F7956" t="str">
            <v>HGC-Lib-26037280</v>
          </cell>
        </row>
        <row r="7957">
          <cell r="C7957" t="str">
            <v>PSM-ZM202603130002-0004</v>
          </cell>
        </row>
        <row r="7957">
          <cell r="F7957" t="str">
            <v>HGC-Lib-26037281</v>
          </cell>
        </row>
        <row r="7958">
          <cell r="C7958" t="str">
            <v>PSM-ZM202603130002-0004</v>
          </cell>
        </row>
        <row r="7958">
          <cell r="F7958" t="str">
            <v>HGC-Lib-26037282</v>
          </cell>
        </row>
        <row r="7959">
          <cell r="C7959" t="str">
            <v>PSM-ZM202603130002-0004</v>
          </cell>
        </row>
        <row r="7959">
          <cell r="F7959" t="str">
            <v>HGC-Lib-26037283</v>
          </cell>
        </row>
        <row r="7960">
          <cell r="C7960" t="str">
            <v>PSM-ZM202603130002-0004</v>
          </cell>
        </row>
        <row r="7960">
          <cell r="F7960" t="str">
            <v>HGC-Lib-26037284</v>
          </cell>
        </row>
        <row r="7961">
          <cell r="C7961" t="str">
            <v>PSM-ZM202603130002-0004</v>
          </cell>
        </row>
        <row r="7961">
          <cell r="F7961" t="str">
            <v>HGC-Lib-26037285</v>
          </cell>
        </row>
        <row r="7962">
          <cell r="C7962" t="str">
            <v>PSM-ZM202603130002-0004</v>
          </cell>
        </row>
        <row r="7962">
          <cell r="F7962" t="str">
            <v>HGC-Lib-26037286</v>
          </cell>
        </row>
        <row r="7963">
          <cell r="C7963" t="str">
            <v>PSM-ZM202603130002-0004</v>
          </cell>
        </row>
        <row r="7963">
          <cell r="F7963" t="str">
            <v>HGC-Lib-26037287</v>
          </cell>
        </row>
        <row r="7964">
          <cell r="C7964" t="str">
            <v>PSM-ZM202603130002-0004</v>
          </cell>
        </row>
        <row r="7964">
          <cell r="F7964" t="str">
            <v>HGC-Lib-26037288</v>
          </cell>
        </row>
        <row r="7965">
          <cell r="C7965" t="str">
            <v>PSM-ZM202603130002-0004</v>
          </cell>
        </row>
        <row r="7965">
          <cell r="F7965" t="str">
            <v>HGC-Lib-26037289</v>
          </cell>
        </row>
        <row r="7966">
          <cell r="C7966" t="str">
            <v>PSM-ZM202603130002-0004</v>
          </cell>
        </row>
        <row r="7966">
          <cell r="F7966" t="str">
            <v>HGC-Lib-26037290</v>
          </cell>
        </row>
        <row r="7967">
          <cell r="C7967" t="str">
            <v>PSM-ZM202603130002-0004</v>
          </cell>
        </row>
        <row r="7967">
          <cell r="F7967" t="str">
            <v>HGC-Lib-26037291</v>
          </cell>
        </row>
        <row r="7968">
          <cell r="C7968" t="str">
            <v>PSM-ZM202603130002-0004</v>
          </cell>
        </row>
        <row r="7968">
          <cell r="F7968" t="str">
            <v>HGC-Lib-26037292</v>
          </cell>
        </row>
        <row r="7969">
          <cell r="C7969" t="str">
            <v>PSM-ZM202603130002-0004</v>
          </cell>
        </row>
        <row r="7969">
          <cell r="F7969" t="str">
            <v>HGC-Lib-26037293</v>
          </cell>
        </row>
        <row r="7970">
          <cell r="C7970" t="str">
            <v>PSM-ZM202603130002-0004</v>
          </cell>
        </row>
        <row r="7970">
          <cell r="F7970" t="str">
            <v>HGC-Lib-26037294</v>
          </cell>
        </row>
        <row r="7971">
          <cell r="C7971" t="str">
            <v>PSM-ZM202603130002-0004</v>
          </cell>
        </row>
        <row r="7971">
          <cell r="F7971" t="str">
            <v>HGC-Lib-26037295</v>
          </cell>
        </row>
        <row r="7972">
          <cell r="C7972" t="str">
            <v>PSM-ZM202603130002-0004</v>
          </cell>
        </row>
        <row r="7972">
          <cell r="F7972" t="str">
            <v>HGC-Lib-26037296</v>
          </cell>
        </row>
        <row r="7973">
          <cell r="C7973" t="str">
            <v>PSM-ZM202603130002-0004</v>
          </cell>
        </row>
        <row r="7973">
          <cell r="F7973" t="str">
            <v>HGC-Lib-26037297</v>
          </cell>
        </row>
        <row r="7974">
          <cell r="C7974" t="str">
            <v>PSM-ZM202603130002-0004</v>
          </cell>
        </row>
        <row r="7974">
          <cell r="F7974" t="str">
            <v>HGC-Lib-26037298</v>
          </cell>
        </row>
        <row r="7975">
          <cell r="C7975" t="str">
            <v>PSM-ZM202603130002-0004</v>
          </cell>
        </row>
        <row r="7975">
          <cell r="F7975" t="str">
            <v>HGC-Lib-26037299</v>
          </cell>
        </row>
        <row r="7976">
          <cell r="C7976" t="str">
            <v>PSM-ZM202603130002-0004</v>
          </cell>
        </row>
        <row r="7976">
          <cell r="F7976" t="str">
            <v>HGC-Lib-26037300</v>
          </cell>
        </row>
        <row r="7977">
          <cell r="C7977" t="str">
            <v>PSM-ZM202603130002-0004</v>
          </cell>
        </row>
        <row r="7977">
          <cell r="F7977" t="str">
            <v>HGC-Lib-26037301</v>
          </cell>
        </row>
        <row r="7978">
          <cell r="C7978" t="str">
            <v>PSM-ZM202603130002-0004</v>
          </cell>
        </row>
        <row r="7978">
          <cell r="F7978" t="str">
            <v>HGC-Lib-26037302</v>
          </cell>
        </row>
        <row r="7979">
          <cell r="C7979" t="str">
            <v>PSM-ZM202603130002-0004</v>
          </cell>
        </row>
        <row r="7979">
          <cell r="F7979" t="str">
            <v>HGC-Lib-26037303</v>
          </cell>
        </row>
        <row r="7980">
          <cell r="C7980" t="str">
            <v>PSM-ZM202603130002-0004</v>
          </cell>
        </row>
        <row r="7980">
          <cell r="F7980" t="str">
            <v>HGC-Lib-26037304</v>
          </cell>
        </row>
        <row r="7981">
          <cell r="C7981" t="str">
            <v>PSM-ZM202603130002-0004</v>
          </cell>
        </row>
        <row r="7981">
          <cell r="F7981" t="str">
            <v>HGC-Lib-26037305</v>
          </cell>
        </row>
        <row r="7982">
          <cell r="C7982" t="str">
            <v>PSM-ZM202603130002-0004</v>
          </cell>
        </row>
        <row r="7982">
          <cell r="F7982" t="str">
            <v>HGC-Lib-26037306</v>
          </cell>
        </row>
        <row r="7983">
          <cell r="C7983" t="str">
            <v>PSM-ZM202603130002-0004</v>
          </cell>
        </row>
        <row r="7983">
          <cell r="F7983" t="str">
            <v>HGC-Lib-26037307</v>
          </cell>
        </row>
        <row r="7984">
          <cell r="C7984" t="str">
            <v>PSM-ZM202603130002-0004</v>
          </cell>
        </row>
        <row r="7984">
          <cell r="F7984" t="str">
            <v>HGC-Lib-26037308</v>
          </cell>
        </row>
        <row r="7985">
          <cell r="C7985" t="str">
            <v>PSM-ZM202603130002-0004</v>
          </cell>
        </row>
        <row r="7985">
          <cell r="F7985" t="str">
            <v>HGC-Lib-26037309</v>
          </cell>
        </row>
        <row r="7986">
          <cell r="C7986" t="str">
            <v>PSM-ZM202603130002-0004</v>
          </cell>
        </row>
        <row r="7986">
          <cell r="F7986" t="str">
            <v>HGC-Lib-26037310</v>
          </cell>
        </row>
        <row r="7987">
          <cell r="C7987" t="str">
            <v>PSM-ZM202603130002-0004</v>
          </cell>
        </row>
        <row r="7987">
          <cell r="F7987" t="str">
            <v>HGC-Lib-26037311</v>
          </cell>
        </row>
        <row r="7988">
          <cell r="C7988" t="str">
            <v>PSM-ZM202603130002-0004</v>
          </cell>
        </row>
        <row r="7988">
          <cell r="F7988" t="str">
            <v>HGC-Lib-26037312</v>
          </cell>
        </row>
        <row r="7989">
          <cell r="C7989" t="str">
            <v>PSM-ZM202603130002-0004</v>
          </cell>
        </row>
        <row r="7989">
          <cell r="F7989" t="str">
            <v>HGC-Lib-26037313</v>
          </cell>
        </row>
        <row r="7990">
          <cell r="C7990" t="str">
            <v>PSM-ZM202603130002-0004</v>
          </cell>
        </row>
        <row r="7990">
          <cell r="F7990" t="str">
            <v>HGC-Lib-26037314</v>
          </cell>
        </row>
        <row r="7991">
          <cell r="C7991" t="str">
            <v>PSM-ZM202603130002-0004</v>
          </cell>
        </row>
        <row r="7991">
          <cell r="F7991" t="str">
            <v>HGC-Lib-26037315</v>
          </cell>
        </row>
        <row r="7992">
          <cell r="C7992" t="str">
            <v>PSM-ZM202603130002-0004</v>
          </cell>
        </row>
        <row r="7992">
          <cell r="F7992" t="str">
            <v>HGC-Lib-26037316</v>
          </cell>
        </row>
        <row r="7993">
          <cell r="C7993" t="str">
            <v>PSM-ZM202603130002-0004</v>
          </cell>
        </row>
        <row r="7993">
          <cell r="F7993" t="str">
            <v>HGC-Lib-26037317</v>
          </cell>
        </row>
        <row r="7994">
          <cell r="C7994" t="str">
            <v>PSM-ZM202603130002-0004</v>
          </cell>
        </row>
        <row r="7994">
          <cell r="F7994" t="str">
            <v>HGC-Lib-26037318</v>
          </cell>
        </row>
        <row r="7995">
          <cell r="C7995" t="str">
            <v>PSM-ZM202603130002-0004</v>
          </cell>
        </row>
        <row r="7995">
          <cell r="F7995" t="str">
            <v>HGC-Lib-26037319</v>
          </cell>
        </row>
        <row r="7996">
          <cell r="C7996" t="str">
            <v>PSM-ZM202603130002-0004</v>
          </cell>
        </row>
        <row r="7996">
          <cell r="F7996" t="str">
            <v>HGC-Lib-26037320</v>
          </cell>
        </row>
        <row r="7997">
          <cell r="C7997" t="str">
            <v>PSM-ZM202603130002-0004</v>
          </cell>
        </row>
        <row r="7997">
          <cell r="F7997" t="str">
            <v>HGC-Lib-26037321</v>
          </cell>
        </row>
        <row r="7998">
          <cell r="C7998" t="str">
            <v>PSM-ZM202603130002-0004</v>
          </cell>
        </row>
        <row r="7998">
          <cell r="F7998" t="str">
            <v>HGC-Lib-26037322</v>
          </cell>
        </row>
        <row r="7999">
          <cell r="C7999" t="str">
            <v>PSM-ZM202603130002-0004</v>
          </cell>
        </row>
        <row r="7999">
          <cell r="F7999" t="str">
            <v>HGC-Lib-26037323</v>
          </cell>
        </row>
        <row r="8000">
          <cell r="C8000" t="str">
            <v>PSM-ZM202603130002-0004</v>
          </cell>
        </row>
        <row r="8000">
          <cell r="F8000" t="str">
            <v>HGC-Lib-26037324</v>
          </cell>
        </row>
        <row r="8001">
          <cell r="C8001" t="str">
            <v>PSM-ZM202603130002-0004</v>
          </cell>
        </row>
        <row r="8001">
          <cell r="F8001" t="str">
            <v>HGC-Lib-26037325</v>
          </cell>
        </row>
        <row r="8002">
          <cell r="C8002" t="str">
            <v>PSM-ZM202603130002-0004</v>
          </cell>
        </row>
        <row r="8002">
          <cell r="F8002" t="str">
            <v>HGC-Lib-26037326</v>
          </cell>
        </row>
        <row r="8003">
          <cell r="C8003" t="str">
            <v>PSM-ZM202603130002-0004</v>
          </cell>
        </row>
        <row r="8003">
          <cell r="F8003" t="str">
            <v>HGC-Lib-26037327</v>
          </cell>
        </row>
        <row r="8004">
          <cell r="C8004" t="str">
            <v>PSM-ZM202603130002-0004</v>
          </cell>
        </row>
        <row r="8004">
          <cell r="F8004" t="str">
            <v>HGC-Lib-26037328</v>
          </cell>
        </row>
        <row r="8005">
          <cell r="C8005" t="str">
            <v>PSM-ZM202603130002-0004</v>
          </cell>
        </row>
        <row r="8005">
          <cell r="F8005" t="str">
            <v>HGC-Lib-26037329</v>
          </cell>
        </row>
        <row r="8006">
          <cell r="C8006" t="str">
            <v>PSM-ZM202603130002-0004</v>
          </cell>
        </row>
        <row r="8006">
          <cell r="F8006" t="str">
            <v>HGC-Lib-26037330</v>
          </cell>
        </row>
        <row r="8007">
          <cell r="C8007" t="str">
            <v>PSM-ZM202603130002-0004</v>
          </cell>
        </row>
        <row r="8007">
          <cell r="F8007" t="str">
            <v>HGC-Lib-26037331</v>
          </cell>
        </row>
        <row r="8008">
          <cell r="C8008" t="str">
            <v>PSM-ZM202603130002-0004</v>
          </cell>
        </row>
        <row r="8008">
          <cell r="F8008" t="str">
            <v>HGC-Lib-26037332</v>
          </cell>
        </row>
        <row r="8009">
          <cell r="C8009" t="str">
            <v>PSM-ZM202603130003-0002</v>
          </cell>
        </row>
        <row r="8009">
          <cell r="F8009" t="str">
            <v>HGC-Lib-26037333</v>
          </cell>
        </row>
        <row r="8010">
          <cell r="C8010" t="str">
            <v>PSM-ZM202603130003-0002</v>
          </cell>
        </row>
        <row r="8010">
          <cell r="F8010" t="str">
            <v>HGC-Lib-26037334</v>
          </cell>
        </row>
        <row r="8011">
          <cell r="C8011" t="str">
            <v>PSM-ZM202603130003-0002</v>
          </cell>
        </row>
        <row r="8011">
          <cell r="F8011" t="str">
            <v>HGC-Lib-26037335</v>
          </cell>
        </row>
        <row r="8012">
          <cell r="C8012" t="str">
            <v>PSM-ZM202603130003-0002</v>
          </cell>
        </row>
        <row r="8012">
          <cell r="F8012" t="str">
            <v>HGC-Lib-26037336</v>
          </cell>
        </row>
        <row r="8013">
          <cell r="C8013" t="str">
            <v>PSM-ZM202603130003-0002</v>
          </cell>
        </row>
        <row r="8013">
          <cell r="F8013" t="str">
            <v>HGC-Lib-26037337</v>
          </cell>
        </row>
        <row r="8014">
          <cell r="C8014" t="str">
            <v>PSM-ZM202603130003-0002</v>
          </cell>
        </row>
        <row r="8014">
          <cell r="F8014" t="str">
            <v>HGC-Lib-26037338</v>
          </cell>
        </row>
        <row r="8015">
          <cell r="C8015" t="str">
            <v>PSM-ZM202603130003-0002</v>
          </cell>
        </row>
        <row r="8015">
          <cell r="F8015" t="str">
            <v>HGC-Lib-26037339</v>
          </cell>
        </row>
        <row r="8016">
          <cell r="C8016" t="str">
            <v>PSM-ZM202603130003-0002</v>
          </cell>
        </row>
        <row r="8016">
          <cell r="F8016" t="str">
            <v>HGC-Lib-26037340</v>
          </cell>
        </row>
        <row r="8017">
          <cell r="C8017" t="str">
            <v>PSM-ZM202601210011-0071</v>
          </cell>
        </row>
        <row r="8017">
          <cell r="F8017" t="str">
            <v>HGC-Lib-26037341</v>
          </cell>
        </row>
        <row r="8018">
          <cell r="C8018" t="str">
            <v>PSM-ZM202601210011-0072</v>
          </cell>
        </row>
        <row r="8018">
          <cell r="F8018" t="str">
            <v>HGC-Lib-26037342</v>
          </cell>
        </row>
        <row r="8019">
          <cell r="C8019" t="str">
            <v>PSM-ZM202601210011-0072</v>
          </cell>
        </row>
        <row r="8019">
          <cell r="F8019" t="str">
            <v>HGC-Lib-26037343</v>
          </cell>
        </row>
        <row r="8020">
          <cell r="C8020" t="str">
            <v>PSM-ZM202601210011-0072</v>
          </cell>
        </row>
        <row r="8020">
          <cell r="F8020" t="str">
            <v>HGC-Lib-26037344</v>
          </cell>
        </row>
        <row r="8021">
          <cell r="C8021" t="str">
            <v>PSM-ZM202601210011-0073</v>
          </cell>
        </row>
        <row r="8021">
          <cell r="F8021" t="str">
            <v>HGC-Lib-26037345</v>
          </cell>
        </row>
        <row r="8022">
          <cell r="C8022" t="str">
            <v>PSM-ZM202601210011-0073</v>
          </cell>
        </row>
        <row r="8022">
          <cell r="F8022" t="str">
            <v>HGC-Lib-26037346</v>
          </cell>
        </row>
        <row r="8023">
          <cell r="C8023" t="str">
            <v>PSM-ZM202601210011-0073</v>
          </cell>
        </row>
        <row r="8023">
          <cell r="F8023" t="str">
            <v>HGC-Lib-26037347</v>
          </cell>
        </row>
        <row r="8024">
          <cell r="C8024" t="str">
            <v>PSM-ZM202601210011-0073</v>
          </cell>
        </row>
        <row r="8024">
          <cell r="F8024" t="str">
            <v>HGC-Lib-26037348</v>
          </cell>
        </row>
        <row r="8025">
          <cell r="C8025" t="str">
            <v>PSM-ZM202601210011-0073</v>
          </cell>
        </row>
        <row r="8025">
          <cell r="F8025" t="str">
            <v>HGC-Lib-26037349</v>
          </cell>
        </row>
        <row r="8026">
          <cell r="C8026" t="str">
            <v>PSM-ZM202601210011-0073</v>
          </cell>
        </row>
        <row r="8026">
          <cell r="F8026" t="str">
            <v>HGC-Lib-26037350</v>
          </cell>
        </row>
        <row r="8027">
          <cell r="C8027" t="str">
            <v>PSM-ZM202601210011-0073</v>
          </cell>
        </row>
        <row r="8027">
          <cell r="F8027" t="str">
            <v>HGC-Lib-26037351</v>
          </cell>
        </row>
        <row r="8028">
          <cell r="C8028" t="str">
            <v>PSM-ZM202601210011-0073</v>
          </cell>
        </row>
        <row r="8028">
          <cell r="F8028" t="str">
            <v>HGC-Lib-26037352</v>
          </cell>
        </row>
        <row r="8029">
          <cell r="C8029" t="str">
            <v>PSM-ZM202601210011-0073</v>
          </cell>
        </row>
        <row r="8029">
          <cell r="F8029" t="str">
            <v>HGC-Lib-26037353</v>
          </cell>
        </row>
        <row r="8030">
          <cell r="C8030" t="str">
            <v>PSM-ZM202601210011-0073</v>
          </cell>
        </row>
        <row r="8030">
          <cell r="F8030" t="str">
            <v>HGC-Lib-26037354</v>
          </cell>
        </row>
        <row r="8031">
          <cell r="C8031" t="str">
            <v>PSM-ZM202601210011-0073</v>
          </cell>
        </row>
        <row r="8031">
          <cell r="F8031" t="str">
            <v>HGC-Lib-26037355</v>
          </cell>
        </row>
        <row r="8032">
          <cell r="C8032" t="str">
            <v>PSM-ZM202601210011-0073</v>
          </cell>
        </row>
        <row r="8032">
          <cell r="F8032" t="str">
            <v>HGC-Lib-26037356</v>
          </cell>
        </row>
        <row r="8033">
          <cell r="C8033" t="str">
            <v>PSM-ZM202601210011-0073</v>
          </cell>
        </row>
        <row r="8033">
          <cell r="F8033" t="str">
            <v>HGC-Lib-26037357</v>
          </cell>
        </row>
        <row r="8034">
          <cell r="C8034" t="str">
            <v>PSM-ZM202601210011-0073</v>
          </cell>
        </row>
        <row r="8034">
          <cell r="F8034" t="str">
            <v>HGC-Lib-26037358</v>
          </cell>
        </row>
        <row r="8035">
          <cell r="C8035" t="str">
            <v>PSM-ZM202601210011-0073</v>
          </cell>
        </row>
        <row r="8035">
          <cell r="F8035" t="str">
            <v>HGC-Lib-26037359</v>
          </cell>
        </row>
        <row r="8036">
          <cell r="C8036" t="str">
            <v>PSM-ZM202601210011-0073</v>
          </cell>
        </row>
        <row r="8036">
          <cell r="F8036" t="str">
            <v>HGC-Lib-26037360</v>
          </cell>
        </row>
        <row r="8037">
          <cell r="C8037" t="str">
            <v>PSM-ZM202601210011-0073</v>
          </cell>
        </row>
        <row r="8037">
          <cell r="F8037" t="str">
            <v>HGC-Lib-26037361</v>
          </cell>
        </row>
        <row r="8038">
          <cell r="C8038" t="str">
            <v>PSM-ZM202601210011-0073</v>
          </cell>
        </row>
        <row r="8038">
          <cell r="F8038" t="str">
            <v>HGC-Lib-26037362</v>
          </cell>
        </row>
        <row r="8039">
          <cell r="C8039" t="str">
            <v>PSM-ZM202601210011-0073</v>
          </cell>
        </row>
        <row r="8039">
          <cell r="F8039" t="str">
            <v>HGC-Lib-26037363</v>
          </cell>
        </row>
        <row r="8040">
          <cell r="C8040" t="str">
            <v>PSM-ZM202601210011-0073</v>
          </cell>
        </row>
        <row r="8040">
          <cell r="F8040" t="str">
            <v>HGC-Lib-26037364</v>
          </cell>
        </row>
        <row r="8041">
          <cell r="C8041" t="str">
            <v>PSM-ZM202601210011-0073</v>
          </cell>
        </row>
        <row r="8041">
          <cell r="F8041" t="str">
            <v>HGC-Lib-26037365</v>
          </cell>
        </row>
        <row r="8042">
          <cell r="C8042" t="str">
            <v>PSM-ZM202601210011-0073</v>
          </cell>
        </row>
        <row r="8042">
          <cell r="F8042" t="str">
            <v>HGC-Lib-26037366</v>
          </cell>
        </row>
        <row r="8043">
          <cell r="C8043" t="str">
            <v>PSM-ZM202601210011-0073</v>
          </cell>
        </row>
        <row r="8043">
          <cell r="F8043" t="str">
            <v>HGC-Lib-26037367</v>
          </cell>
        </row>
        <row r="8044">
          <cell r="C8044" t="str">
            <v>PSM-ZM202601210011-0073</v>
          </cell>
        </row>
        <row r="8044">
          <cell r="F8044" t="str">
            <v>HGC-Lib-26037368</v>
          </cell>
        </row>
        <row r="8045">
          <cell r="C8045" t="str">
            <v>PSM-ZM202601210011-0073</v>
          </cell>
        </row>
        <row r="8045">
          <cell r="F8045" t="str">
            <v>HGC-Lib-26037369</v>
          </cell>
        </row>
        <row r="8046">
          <cell r="C8046" t="str">
            <v>PSM-ZM202601210011-0073</v>
          </cell>
        </row>
        <row r="8046">
          <cell r="F8046" t="str">
            <v>HGC-Lib-26037370</v>
          </cell>
        </row>
        <row r="8047">
          <cell r="C8047" t="str">
            <v>PSM-ZM202601210011-0073</v>
          </cell>
        </row>
        <row r="8047">
          <cell r="F8047" t="str">
            <v>HGC-Lib-26037371</v>
          </cell>
        </row>
        <row r="8048">
          <cell r="C8048" t="str">
            <v>PSM-ZM202601210011-0073</v>
          </cell>
        </row>
        <row r="8048">
          <cell r="F8048" t="str">
            <v>HGC-Lib-26037372</v>
          </cell>
        </row>
        <row r="8049">
          <cell r="C8049" t="str">
            <v>PSM-ZM202601210011-0073</v>
          </cell>
        </row>
        <row r="8049">
          <cell r="F8049" t="str">
            <v>HGC-Lib-26037373</v>
          </cell>
        </row>
        <row r="8050">
          <cell r="C8050" t="str">
            <v>PSM-ZM202601210011-0073</v>
          </cell>
        </row>
        <row r="8050">
          <cell r="F8050" t="str">
            <v>HGC-Lib-26037374</v>
          </cell>
        </row>
        <row r="8051">
          <cell r="C8051" t="str">
            <v>PSM-ZM202601210011-0073</v>
          </cell>
        </row>
        <row r="8051">
          <cell r="F8051" t="str">
            <v>HGC-Lib-26037375</v>
          </cell>
        </row>
        <row r="8052">
          <cell r="C8052" t="str">
            <v>PSM-ZM202601210011-0073</v>
          </cell>
        </row>
        <row r="8052">
          <cell r="F8052" t="str">
            <v>HGC-Lib-26037376</v>
          </cell>
        </row>
        <row r="8053">
          <cell r="C8053" t="str">
            <v>PSM-ZM202601210011-0073</v>
          </cell>
        </row>
        <row r="8053">
          <cell r="F8053" t="str">
            <v>HGC-Lib-26037377</v>
          </cell>
        </row>
        <row r="8054">
          <cell r="C8054" t="str">
            <v>PSM-ZM202601210011-0073</v>
          </cell>
        </row>
        <row r="8054">
          <cell r="F8054" t="str">
            <v>HGC-Lib-26037378</v>
          </cell>
        </row>
        <row r="8055">
          <cell r="C8055" t="str">
            <v>PSM-ZM202601210011-0073</v>
          </cell>
        </row>
        <row r="8055">
          <cell r="F8055" t="str">
            <v>HGC-Lib-26037379</v>
          </cell>
        </row>
        <row r="8056">
          <cell r="C8056" t="str">
            <v>PSM-ZM202601210011-0074</v>
          </cell>
        </row>
        <row r="8056">
          <cell r="F8056" t="str">
            <v>HGC-Lib-26037380</v>
          </cell>
        </row>
        <row r="8057">
          <cell r="C8057" t="str">
            <v>PSM-ZM202601210011-0074</v>
          </cell>
        </row>
        <row r="8057">
          <cell r="F8057" t="str">
            <v>HGC-Lib-26037381</v>
          </cell>
        </row>
        <row r="8058">
          <cell r="C8058" t="str">
            <v>PSM-ZM202601210011-0074</v>
          </cell>
        </row>
        <row r="8058">
          <cell r="F8058" t="str">
            <v>HGC-Lib-26037382</v>
          </cell>
        </row>
        <row r="8059">
          <cell r="C8059" t="str">
            <v>PSM-ZM202601210011-0074</v>
          </cell>
        </row>
        <row r="8059">
          <cell r="F8059" t="str">
            <v>HGC-Lib-26037383</v>
          </cell>
        </row>
        <row r="8060">
          <cell r="C8060" t="str">
            <v>PSM-ZM202601210011-0074</v>
          </cell>
        </row>
        <row r="8060">
          <cell r="F8060" t="str">
            <v>HGC-Lib-26037384</v>
          </cell>
        </row>
        <row r="8061">
          <cell r="C8061" t="str">
            <v>PSM-ZM202601210011-0074</v>
          </cell>
        </row>
        <row r="8061">
          <cell r="F8061" t="str">
            <v>HGC-Lib-26037385</v>
          </cell>
        </row>
        <row r="8062">
          <cell r="C8062" t="str">
            <v>PSM-ZM202601210011-0074</v>
          </cell>
        </row>
        <row r="8062">
          <cell r="F8062" t="str">
            <v>HGC-Lib-26037386</v>
          </cell>
        </row>
        <row r="8063">
          <cell r="C8063" t="str">
            <v>PSM-ZM202601210011-0074</v>
          </cell>
        </row>
        <row r="8063">
          <cell r="F8063" t="str">
            <v>HGC-Lib-26037387</v>
          </cell>
        </row>
        <row r="8064">
          <cell r="C8064" t="str">
            <v>PSM-ZM202601210011-0074</v>
          </cell>
        </row>
        <row r="8064">
          <cell r="F8064" t="str">
            <v>HGC-Lib-26037388</v>
          </cell>
        </row>
        <row r="8065">
          <cell r="C8065" t="str">
            <v>PSM-ZM202601210011-0074</v>
          </cell>
        </row>
        <row r="8065">
          <cell r="F8065" t="str">
            <v>HGC-Lib-26037389</v>
          </cell>
        </row>
        <row r="8066">
          <cell r="C8066" t="str">
            <v>PSM-ZM202601210011-0074</v>
          </cell>
        </row>
        <row r="8066">
          <cell r="F8066" t="str">
            <v>HGC-Lib-26037390</v>
          </cell>
        </row>
        <row r="8067">
          <cell r="C8067" t="str">
            <v>PSM-ZM202601210011-0074</v>
          </cell>
        </row>
        <row r="8067">
          <cell r="F8067" t="str">
            <v>HGC-Lib-26037391</v>
          </cell>
        </row>
        <row r="8068">
          <cell r="C8068" t="str">
            <v>PSM-ZM202601210011-0074</v>
          </cell>
        </row>
        <row r="8068">
          <cell r="F8068" t="str">
            <v>HGC-Lib-26037392</v>
          </cell>
        </row>
        <row r="8069">
          <cell r="C8069" t="str">
            <v>PSM-ZM202601210011-0074</v>
          </cell>
        </row>
        <row r="8069">
          <cell r="F8069" t="str">
            <v>HGC-Lib-26037393</v>
          </cell>
        </row>
        <row r="8070">
          <cell r="C8070" t="str">
            <v>PSM-ZM202601210011-0074</v>
          </cell>
        </row>
        <row r="8070">
          <cell r="F8070" t="str">
            <v>HGC-Lib-26037394</v>
          </cell>
        </row>
        <row r="8071">
          <cell r="C8071" t="str">
            <v>PSM-ZM202601210011-0074</v>
          </cell>
        </row>
        <row r="8071">
          <cell r="F8071" t="str">
            <v>HGC-Lib-26037395</v>
          </cell>
        </row>
        <row r="8072">
          <cell r="C8072" t="str">
            <v>PSM-ZM202601210011-0074</v>
          </cell>
        </row>
        <row r="8072">
          <cell r="F8072" t="str">
            <v>HGC-Lib-26037396</v>
          </cell>
        </row>
        <row r="8073">
          <cell r="C8073" t="str">
            <v>PSM-ZM202601210011-0074</v>
          </cell>
        </row>
        <row r="8073">
          <cell r="F8073" t="str">
            <v>HGC-Lib-26037397</v>
          </cell>
        </row>
        <row r="8074">
          <cell r="C8074" t="str">
            <v>PSM-ZM202512160005-0135</v>
          </cell>
        </row>
        <row r="8074">
          <cell r="F8074" t="str">
            <v>HGC-Lib-26037398</v>
          </cell>
        </row>
        <row r="8075">
          <cell r="C8075" t="str">
            <v>PSM-ZM202512160005-0135</v>
          </cell>
        </row>
        <row r="8075">
          <cell r="F8075" t="str">
            <v>HGC-Lib-26037399</v>
          </cell>
        </row>
        <row r="8076">
          <cell r="C8076" t="str">
            <v>PSM-ZM202512160005-0135</v>
          </cell>
        </row>
        <row r="8076">
          <cell r="F8076" t="str">
            <v>HGC-Lib-26037400</v>
          </cell>
        </row>
        <row r="8077">
          <cell r="C8077" t="str">
            <v>PSM-ZM202512160005-0135</v>
          </cell>
        </row>
        <row r="8077">
          <cell r="F8077" t="str">
            <v>HGC-Lib-26037401</v>
          </cell>
        </row>
        <row r="8078">
          <cell r="C8078" t="str">
            <v>PSM-ZM202512160005-0135</v>
          </cell>
        </row>
        <row r="8078">
          <cell r="F8078" t="str">
            <v>HGC-Lib-26037402</v>
          </cell>
        </row>
        <row r="8079">
          <cell r="C8079" t="str">
            <v>PSM-ZM202512160005-0135</v>
          </cell>
        </row>
        <row r="8079">
          <cell r="F8079" t="str">
            <v>HGC-Lib-26037403</v>
          </cell>
        </row>
        <row r="8080">
          <cell r="C8080" t="str">
            <v>PSM-ZM202512160005-0135</v>
          </cell>
        </row>
        <row r="8080">
          <cell r="F8080" t="str">
            <v>HGC-Lib-26037404</v>
          </cell>
        </row>
        <row r="8081">
          <cell r="C8081" t="str">
            <v>PSM-ZM202512160005-0135</v>
          </cell>
        </row>
        <row r="8081">
          <cell r="F8081" t="str">
            <v>HGC-Lib-26037405</v>
          </cell>
        </row>
        <row r="8082">
          <cell r="C8082" t="str">
            <v>PSM-ZM202512160005-0135</v>
          </cell>
        </row>
        <row r="8082">
          <cell r="F8082" t="str">
            <v>HGC-Lib-26037406</v>
          </cell>
        </row>
        <row r="8083">
          <cell r="C8083" t="str">
            <v>PSM-ZM202512160005-0135</v>
          </cell>
        </row>
        <row r="8083">
          <cell r="F8083" t="str">
            <v>HGC-Lib-26037407</v>
          </cell>
        </row>
        <row r="8084">
          <cell r="C8084" t="str">
            <v>PSM-ZM202512160005-0135</v>
          </cell>
        </row>
        <row r="8084">
          <cell r="F8084" t="str">
            <v>HGC-Lib-26037408</v>
          </cell>
        </row>
        <row r="8085">
          <cell r="C8085" t="str">
            <v>PSM-ZM202512160005-0135</v>
          </cell>
        </row>
        <row r="8085">
          <cell r="F8085" t="str">
            <v>HGC-Lib-26037409</v>
          </cell>
        </row>
        <row r="8086">
          <cell r="C8086" t="str">
            <v>PSM-ZM202512160005-0135</v>
          </cell>
        </row>
        <row r="8086">
          <cell r="F8086" t="str">
            <v>HGC-Lib-26037410</v>
          </cell>
        </row>
        <row r="8087">
          <cell r="C8087" t="str">
            <v>PSM-ZM202512160005-0135</v>
          </cell>
        </row>
        <row r="8087">
          <cell r="F8087" t="str">
            <v>HGC-Lib-26037411</v>
          </cell>
        </row>
        <row r="8088">
          <cell r="C8088" t="str">
            <v>PSM-ZM202512160005-0135</v>
          </cell>
        </row>
        <row r="8088">
          <cell r="F8088" t="str">
            <v>HGC-Lib-26037412</v>
          </cell>
        </row>
        <row r="8089">
          <cell r="C8089" t="str">
            <v>PSM-ZM202512160005-0135</v>
          </cell>
        </row>
        <row r="8089">
          <cell r="F8089" t="str">
            <v>HGC-Lib-26037413</v>
          </cell>
        </row>
        <row r="8090">
          <cell r="C8090" t="str">
            <v>PSM-ZM202512160005-0135</v>
          </cell>
        </row>
        <row r="8090">
          <cell r="F8090" t="str">
            <v>HGC-Lib-26037414</v>
          </cell>
        </row>
        <row r="8091">
          <cell r="C8091" t="str">
            <v>PSM-ZM202512160005-0135</v>
          </cell>
        </row>
        <row r="8091">
          <cell r="F8091" t="str">
            <v>HGC-Lib-26037415</v>
          </cell>
        </row>
        <row r="8092">
          <cell r="C8092" t="str">
            <v>PSM-ZM202512160005-0135</v>
          </cell>
        </row>
        <row r="8092">
          <cell r="F8092" t="str">
            <v>HGC-Lib-26037416</v>
          </cell>
        </row>
        <row r="8093">
          <cell r="C8093" t="str">
            <v>PSM-ZM202512160005-0135</v>
          </cell>
        </row>
        <row r="8093">
          <cell r="F8093" t="str">
            <v>HGC-Lib-26037417</v>
          </cell>
        </row>
        <row r="8094">
          <cell r="C8094" t="str">
            <v>PSM-ZM202512160005-0135</v>
          </cell>
        </row>
        <row r="8094">
          <cell r="F8094" t="str">
            <v>HGC-Lib-26037418</v>
          </cell>
        </row>
        <row r="8095">
          <cell r="C8095" t="str">
            <v>PSM-ZM202512160005-0135</v>
          </cell>
        </row>
        <row r="8095">
          <cell r="F8095" t="str">
            <v>HGC-Lib-26037419</v>
          </cell>
        </row>
        <row r="8096">
          <cell r="C8096" t="str">
            <v>PSM-ZM202512160005-0135</v>
          </cell>
        </row>
        <row r="8096">
          <cell r="F8096" t="str">
            <v>HGC-Lib-26037420</v>
          </cell>
        </row>
        <row r="8097">
          <cell r="C8097" t="str">
            <v>PSM-ZM202512160005-0135</v>
          </cell>
        </row>
        <row r="8097">
          <cell r="F8097" t="str">
            <v>HGC-Lib-26037421</v>
          </cell>
        </row>
        <row r="8098">
          <cell r="C8098" t="str">
            <v>PSM-ZM202512160005-0135</v>
          </cell>
        </row>
        <row r="8098">
          <cell r="F8098" t="str">
            <v>HGC-Lib-26037422</v>
          </cell>
        </row>
        <row r="8099">
          <cell r="C8099" t="str">
            <v>PSM-ZM202512160005-0135</v>
          </cell>
        </row>
        <row r="8099">
          <cell r="F8099" t="str">
            <v>HGC-Lib-26037423</v>
          </cell>
        </row>
        <row r="8100">
          <cell r="C8100" t="str">
            <v>PSM-ZM202512160005-0135</v>
          </cell>
        </row>
        <row r="8100">
          <cell r="F8100" t="str">
            <v>HGC-Lib-26037424</v>
          </cell>
        </row>
        <row r="8101">
          <cell r="C8101" t="str">
            <v>PSM-ZM202512160005-0135</v>
          </cell>
        </row>
        <row r="8101">
          <cell r="F8101" t="str">
            <v>HGC-Lib-26037425</v>
          </cell>
        </row>
        <row r="8102">
          <cell r="C8102" t="str">
            <v>PSM-ZM202512160005-0135</v>
          </cell>
        </row>
        <row r="8102">
          <cell r="F8102" t="str">
            <v>HGC-Lib-26037426</v>
          </cell>
        </row>
        <row r="8103">
          <cell r="C8103" t="str">
            <v>PSM-ZM202512160005-0135</v>
          </cell>
        </row>
        <row r="8103">
          <cell r="F8103" t="str">
            <v>HGC-Lib-26037427</v>
          </cell>
        </row>
        <row r="8104">
          <cell r="C8104" t="str">
            <v>PSM-ZM202512160005-0135</v>
          </cell>
        </row>
        <row r="8104">
          <cell r="F8104" t="str">
            <v>HGC-Lib-26037428</v>
          </cell>
        </row>
        <row r="8105">
          <cell r="C8105" t="str">
            <v>PSM-ZM202512160005-0135</v>
          </cell>
        </row>
        <row r="8105">
          <cell r="F8105" t="str">
            <v>HGC-Lib-26037429</v>
          </cell>
        </row>
        <row r="8106">
          <cell r="C8106" t="str">
            <v>PSM-ZM202512160005-0135</v>
          </cell>
        </row>
        <row r="8106">
          <cell r="F8106" t="str">
            <v>HGC-Lib-26037430</v>
          </cell>
        </row>
        <row r="8107">
          <cell r="C8107" t="str">
            <v>PSM-ZM202512160005-0135</v>
          </cell>
        </row>
        <row r="8107">
          <cell r="F8107" t="str">
            <v>HGC-Lib-26037431</v>
          </cell>
        </row>
        <row r="8108">
          <cell r="C8108" t="str">
            <v>PSM-ZM202512160005-0135</v>
          </cell>
        </row>
        <row r="8108">
          <cell r="F8108" t="str">
            <v>HGC-Lib-26037432</v>
          </cell>
        </row>
        <row r="8109">
          <cell r="C8109" t="str">
            <v>PSM-ZM202512160005-0135</v>
          </cell>
        </row>
        <row r="8109">
          <cell r="F8109" t="str">
            <v>HGC-Lib-26037433</v>
          </cell>
        </row>
        <row r="8110">
          <cell r="C8110" t="str">
            <v>PSM-ZM202512160005-0135</v>
          </cell>
        </row>
        <row r="8110">
          <cell r="F8110" t="str">
            <v>HGC-Lib-26037434</v>
          </cell>
        </row>
        <row r="8111">
          <cell r="C8111" t="str">
            <v>PSM-ZM202512160005-0135</v>
          </cell>
        </row>
        <row r="8111">
          <cell r="F8111" t="str">
            <v>HGC-Lib-26037435</v>
          </cell>
        </row>
        <row r="8112">
          <cell r="C8112" t="str">
            <v>PSM-ZM202512160005-0135</v>
          </cell>
        </row>
        <row r="8112">
          <cell r="F8112" t="str">
            <v>HGC-Lib-26037436</v>
          </cell>
        </row>
        <row r="8113">
          <cell r="C8113" t="str">
            <v>PSM-ZM202512160005-0135</v>
          </cell>
        </row>
        <row r="8113">
          <cell r="F8113" t="str">
            <v>HGC-Lib-26037437</v>
          </cell>
        </row>
        <row r="8114">
          <cell r="C8114" t="str">
            <v>PSM-ZM202512160005-0136</v>
          </cell>
        </row>
        <row r="8114">
          <cell r="F8114" t="str">
            <v>HGC-Lib-26037438</v>
          </cell>
        </row>
        <row r="8115">
          <cell r="C8115" t="str">
            <v>PSM-ZM202512160005-0136</v>
          </cell>
        </row>
        <row r="8115">
          <cell r="F8115" t="str">
            <v>HGC-Lib-26037439</v>
          </cell>
        </row>
        <row r="8116">
          <cell r="C8116" t="str">
            <v>PSM-ZM202512160005-0136</v>
          </cell>
        </row>
        <row r="8116">
          <cell r="F8116" t="str">
            <v>HGC-Lib-26037440</v>
          </cell>
        </row>
        <row r="8117">
          <cell r="C8117" t="str">
            <v>PSM-ZM202603040010-0006</v>
          </cell>
        </row>
        <row r="8117">
          <cell r="F8117" t="str">
            <v>HGC-Lib-26034035</v>
          </cell>
        </row>
        <row r="8118">
          <cell r="C8118" t="str">
            <v>PSM-ZM202603040010-0005</v>
          </cell>
        </row>
        <row r="8118">
          <cell r="F8118" t="str">
            <v>HGC-Lib-26033556</v>
          </cell>
        </row>
        <row r="8119">
          <cell r="C8119" t="str">
            <v>PSM-ZM202603040010-0005</v>
          </cell>
        </row>
        <row r="8119">
          <cell r="F8119" t="str">
            <v>HGC-Lib-26033583</v>
          </cell>
        </row>
        <row r="8120">
          <cell r="C8120" t="str">
            <v>PSM-ZM202508060010-0156</v>
          </cell>
        </row>
        <row r="8120">
          <cell r="F8120" t="str">
            <v>HGC-Lib-26029681</v>
          </cell>
        </row>
        <row r="8121">
          <cell r="C8121" t="str">
            <v>PSM-ZM202508060010-0156</v>
          </cell>
        </row>
        <row r="8121">
          <cell r="F8121" t="str">
            <v>HGC-Lib-26029698</v>
          </cell>
        </row>
        <row r="8122">
          <cell r="C8122" t="str">
            <v>PSM-ZM202508060010-0156</v>
          </cell>
        </row>
        <row r="8122">
          <cell r="F8122" t="str">
            <v>HGC-Lib-26029756</v>
          </cell>
        </row>
        <row r="8123">
          <cell r="C8123" t="str">
            <v>PSM-ZM202508060010-0156</v>
          </cell>
        </row>
        <row r="8123">
          <cell r="F8123" t="str">
            <v>HGC-Lib-26029766</v>
          </cell>
        </row>
        <row r="8124">
          <cell r="C8124" t="str">
            <v>PSM-ZM202508060010-0156</v>
          </cell>
        </row>
        <row r="8124">
          <cell r="F8124" t="str">
            <v>HGC-Lib-26029801</v>
          </cell>
        </row>
        <row r="8125">
          <cell r="C8125" t="str">
            <v>PSM-ZM202508060010-0156</v>
          </cell>
        </row>
        <row r="8125">
          <cell r="F8125" t="str">
            <v>HGC-Lib-26029805</v>
          </cell>
        </row>
        <row r="8126">
          <cell r="C8126" t="str">
            <v>PSM-ZM202508060010-0156</v>
          </cell>
        </row>
        <row r="8126">
          <cell r="F8126" t="str">
            <v>HGC-Lib-26029806</v>
          </cell>
        </row>
        <row r="8127">
          <cell r="C8127" t="str">
            <v>PSM-ZM202508060010-0156</v>
          </cell>
        </row>
        <row r="8127">
          <cell r="F8127" t="str">
            <v>HGC-Lib-26029808</v>
          </cell>
        </row>
        <row r="8128">
          <cell r="C8128" t="str">
            <v>PSM-ZM202508060010-0156</v>
          </cell>
        </row>
        <row r="8128">
          <cell r="F8128" t="str">
            <v>HGC-Lib-26029829</v>
          </cell>
        </row>
        <row r="8129">
          <cell r="C8129" t="str">
            <v>PSM-ZM202508060010-0156</v>
          </cell>
        </row>
        <row r="8129">
          <cell r="F8129" t="str">
            <v>HGC-Lib-26029854</v>
          </cell>
        </row>
        <row r="8130">
          <cell r="C8130" t="str">
            <v>PSM-ZM202508060010-0156</v>
          </cell>
        </row>
        <row r="8130">
          <cell r="F8130" t="str">
            <v>HGC-Lib-26029890</v>
          </cell>
        </row>
        <row r="8131">
          <cell r="C8131" t="str">
            <v>PSM-ZM202508060010-0156</v>
          </cell>
        </row>
        <row r="8131">
          <cell r="F8131" t="str">
            <v>HGC-Lib-26029897</v>
          </cell>
        </row>
        <row r="8132">
          <cell r="C8132" t="str">
            <v>PSM-ZM202508060010-0156</v>
          </cell>
        </row>
        <row r="8132">
          <cell r="F8132" t="str">
            <v>HGC-Lib-26029957</v>
          </cell>
        </row>
        <row r="8133">
          <cell r="C8133" t="str">
            <v>PSM-ZM202508060010-0156</v>
          </cell>
        </row>
        <row r="8133">
          <cell r="F8133" t="str">
            <v>HGC-Lib-26029966</v>
          </cell>
        </row>
        <row r="8134">
          <cell r="C8134" t="str">
            <v>PSM-ZM202508060010-0156</v>
          </cell>
        </row>
        <row r="8134">
          <cell r="F8134" t="str">
            <v>HGC-Lib-26029968</v>
          </cell>
        </row>
        <row r="8135">
          <cell r="C8135" t="str">
            <v>PSM-ZM202601220002-0026</v>
          </cell>
        </row>
        <row r="8135">
          <cell r="F8135" t="str">
            <v>HGC-Lib-26037525</v>
          </cell>
        </row>
        <row r="8136">
          <cell r="C8136" t="str">
            <v>PSM-ZM202601220002-0026</v>
          </cell>
        </row>
        <row r="8136">
          <cell r="F8136" t="str">
            <v>HGC-Lib-26037526</v>
          </cell>
        </row>
        <row r="8137">
          <cell r="C8137" t="str">
            <v>PSM-ZM202601220002-0026</v>
          </cell>
        </row>
        <row r="8137">
          <cell r="F8137" t="str">
            <v>HGC-Lib-26037527</v>
          </cell>
        </row>
        <row r="8138">
          <cell r="C8138" t="str">
            <v>PSM-ZM202602060006-0007</v>
          </cell>
        </row>
        <row r="8138">
          <cell r="F8138" t="str">
            <v>HGC-Lib-26037441</v>
          </cell>
        </row>
        <row r="8139">
          <cell r="C8139" t="str">
            <v>PSM-ZM202602060006-0007</v>
          </cell>
        </row>
        <row r="8139">
          <cell r="F8139" t="str">
            <v>HGC-Lib-26037442</v>
          </cell>
        </row>
        <row r="8140">
          <cell r="C8140" t="str">
            <v>PSM-ZM202509240006-0044</v>
          </cell>
        </row>
        <row r="8140">
          <cell r="F8140" t="str">
            <v>HGC-Lib-26037443</v>
          </cell>
        </row>
        <row r="8141">
          <cell r="C8141" t="str">
            <v>PSM-ZM202509240006-0044</v>
          </cell>
        </row>
        <row r="8141">
          <cell r="F8141" t="str">
            <v>HGC-Lib-26037444</v>
          </cell>
        </row>
        <row r="8142">
          <cell r="C8142" t="str">
            <v>PSM-ZM202509240006-0044</v>
          </cell>
        </row>
        <row r="8142">
          <cell r="F8142" t="str">
            <v>HGC-Lib-26037445</v>
          </cell>
        </row>
        <row r="8143">
          <cell r="C8143" t="str">
            <v>PSM-ZM202509240006-0044</v>
          </cell>
        </row>
        <row r="8143">
          <cell r="F8143" t="str">
            <v>HGC-Lib-26037446</v>
          </cell>
        </row>
        <row r="8144">
          <cell r="C8144" t="str">
            <v>PSM-ZM202509240006-0044</v>
          </cell>
        </row>
        <row r="8144">
          <cell r="F8144" t="str">
            <v>HGC-Lib-26037447</v>
          </cell>
        </row>
        <row r="8145">
          <cell r="C8145" t="str">
            <v>PSM-ZM202509240006-0044</v>
          </cell>
        </row>
        <row r="8145">
          <cell r="F8145" t="str">
            <v>HGC-Lib-26037448</v>
          </cell>
        </row>
        <row r="8146">
          <cell r="C8146" t="str">
            <v>PSM-ZM202509240006-0044</v>
          </cell>
        </row>
        <row r="8146">
          <cell r="F8146" t="str">
            <v>HGC-Lib-26037449</v>
          </cell>
        </row>
        <row r="8147">
          <cell r="C8147" t="str">
            <v>PSM-ZM202509240006-0044</v>
          </cell>
        </row>
        <row r="8147">
          <cell r="F8147" t="str">
            <v>HGC-Lib-26037450</v>
          </cell>
        </row>
        <row r="8148">
          <cell r="C8148" t="str">
            <v>PSM-ZM202509240006-0044</v>
          </cell>
        </row>
        <row r="8148">
          <cell r="F8148" t="str">
            <v>HGC-Lib-26037451</v>
          </cell>
        </row>
        <row r="8149">
          <cell r="C8149" t="str">
            <v>PSM-ZM202509240006-0044</v>
          </cell>
        </row>
        <row r="8149">
          <cell r="F8149" t="str">
            <v>HGC-Lib-26037452</v>
          </cell>
        </row>
        <row r="8150">
          <cell r="C8150" t="str">
            <v>PSM-ZM202509240006-0044</v>
          </cell>
        </row>
        <row r="8150">
          <cell r="F8150" t="str">
            <v>HGC-Lib-26037453</v>
          </cell>
        </row>
        <row r="8151">
          <cell r="C8151" t="str">
            <v>PSM-ZM202509240006-0044</v>
          </cell>
        </row>
        <row r="8151">
          <cell r="F8151" t="str">
            <v>HGC-Lib-26037454</v>
          </cell>
        </row>
        <row r="8152">
          <cell r="C8152" t="str">
            <v>PSM-ZM202510100002-0003</v>
          </cell>
        </row>
        <row r="8152">
          <cell r="F8152" t="str">
            <v>HGC-Lib-26037473</v>
          </cell>
        </row>
        <row r="8153">
          <cell r="C8153" t="str">
            <v>PSM-ZM202510100002-0003</v>
          </cell>
        </row>
        <row r="8153">
          <cell r="F8153" t="str">
            <v>HGC-Lib-26037474</v>
          </cell>
        </row>
        <row r="8154">
          <cell r="C8154" t="str">
            <v>PSM-ZM202510200009-0039</v>
          </cell>
        </row>
        <row r="8154">
          <cell r="F8154" t="str">
            <v>HGC-Lib-26037475</v>
          </cell>
        </row>
        <row r="8155">
          <cell r="C8155" t="str">
            <v>PSM-ZM202510200009-0039</v>
          </cell>
        </row>
        <row r="8155">
          <cell r="F8155" t="str">
            <v>HGC-Lib-26037476</v>
          </cell>
        </row>
        <row r="8156">
          <cell r="C8156" t="str">
            <v>PSM-ZM202510200009-0039</v>
          </cell>
        </row>
        <row r="8156">
          <cell r="F8156" t="str">
            <v>HGC-Lib-26037477</v>
          </cell>
        </row>
        <row r="8157">
          <cell r="C8157" t="str">
            <v>PSM-ZM202510200009-0039</v>
          </cell>
        </row>
        <row r="8157">
          <cell r="F8157" t="str">
            <v>HGC-Lib-26037478</v>
          </cell>
        </row>
        <row r="8158">
          <cell r="C8158" t="str">
            <v>PSM-ZM202510200009-0039</v>
          </cell>
        </row>
        <row r="8158">
          <cell r="F8158" t="str">
            <v>HGC-Lib-26037479</v>
          </cell>
        </row>
        <row r="8159">
          <cell r="C8159" t="str">
            <v>PSM-ZM202510200009-0039</v>
          </cell>
        </row>
        <row r="8159">
          <cell r="F8159" t="str">
            <v>HGC-Lib-26037480</v>
          </cell>
        </row>
        <row r="8160">
          <cell r="C8160" t="str">
            <v>PSM-ZM202510200009-0039</v>
          </cell>
        </row>
        <row r="8160">
          <cell r="F8160" t="str">
            <v>HGC-Lib-26037481</v>
          </cell>
        </row>
        <row r="8161">
          <cell r="C8161" t="str">
            <v>PSM-ZM202510200009-0039</v>
          </cell>
        </row>
        <row r="8161">
          <cell r="F8161" t="str">
            <v>HGC-Lib-26037482</v>
          </cell>
        </row>
        <row r="8162">
          <cell r="C8162" t="str">
            <v>PSM-ZM202510200009-0039</v>
          </cell>
        </row>
        <row r="8162">
          <cell r="F8162" t="str">
            <v>HGC-Lib-26037483</v>
          </cell>
        </row>
        <row r="8163">
          <cell r="C8163" t="str">
            <v>PSM-ZM202510200009-0039</v>
          </cell>
        </row>
        <row r="8163">
          <cell r="F8163" t="str">
            <v>HGC-Lib-26037484</v>
          </cell>
        </row>
        <row r="8164">
          <cell r="C8164" t="str">
            <v>PSM-ZM202510200009-0039</v>
          </cell>
        </row>
        <row r="8164">
          <cell r="F8164" t="str">
            <v>HGC-Lib-26037485</v>
          </cell>
        </row>
        <row r="8165">
          <cell r="C8165" t="str">
            <v>PSM-ZM202510200009-0039</v>
          </cell>
        </row>
        <row r="8165">
          <cell r="F8165" t="str">
            <v>HGC-Lib-26037486</v>
          </cell>
        </row>
        <row r="8166">
          <cell r="C8166" t="str">
            <v>PSM-ZM202510200009-0039</v>
          </cell>
        </row>
        <row r="8166">
          <cell r="F8166" t="str">
            <v>HGC-Lib-26037487</v>
          </cell>
        </row>
        <row r="8167">
          <cell r="C8167" t="str">
            <v>PSM-ZM202510200009-0039</v>
          </cell>
        </row>
        <row r="8167">
          <cell r="F8167" t="str">
            <v>HGC-Lib-26037488</v>
          </cell>
        </row>
        <row r="8168">
          <cell r="C8168" t="str">
            <v>PSM-ZM202510200009-0039</v>
          </cell>
        </row>
        <row r="8168">
          <cell r="F8168" t="str">
            <v>HGC-Lib-26037489</v>
          </cell>
        </row>
        <row r="8169">
          <cell r="C8169" t="str">
            <v>PSM-ZM202510200009-0039</v>
          </cell>
        </row>
        <row r="8169">
          <cell r="F8169" t="str">
            <v>HGC-Lib-26037490</v>
          </cell>
        </row>
        <row r="8170">
          <cell r="C8170" t="str">
            <v>PSM-ZM202510200009-0039</v>
          </cell>
        </row>
        <row r="8170">
          <cell r="F8170" t="str">
            <v>HGC-Lib-26037491</v>
          </cell>
        </row>
        <row r="8171">
          <cell r="C8171" t="str">
            <v>PSM-ZM202510200009-0039</v>
          </cell>
        </row>
        <row r="8171">
          <cell r="F8171" t="str">
            <v>HGC-Lib-26037492</v>
          </cell>
        </row>
        <row r="8172">
          <cell r="C8172" t="str">
            <v>PSM-ZM202510200009-0039</v>
          </cell>
        </row>
        <row r="8172">
          <cell r="F8172" t="str">
            <v>HGC-Lib-26037493</v>
          </cell>
        </row>
        <row r="8173">
          <cell r="C8173" t="str">
            <v>PSM-ZM202510200009-0039</v>
          </cell>
        </row>
        <row r="8173">
          <cell r="F8173" t="str">
            <v>HGC-Lib-26037494</v>
          </cell>
        </row>
        <row r="8174">
          <cell r="C8174" t="str">
            <v>PSM-ZM202510200009-0039</v>
          </cell>
        </row>
        <row r="8174">
          <cell r="F8174" t="str">
            <v>HGC-Lib-26037495</v>
          </cell>
        </row>
        <row r="8175">
          <cell r="C8175" t="str">
            <v>PSM-ZM202510200009-0039</v>
          </cell>
        </row>
        <row r="8175">
          <cell r="F8175" t="str">
            <v>HGC-Lib-26037496</v>
          </cell>
        </row>
        <row r="8176">
          <cell r="C8176" t="str">
            <v>PSM-ZM202510200009-0039</v>
          </cell>
        </row>
        <row r="8176">
          <cell r="F8176" t="str">
            <v>HGC-Lib-26037497</v>
          </cell>
        </row>
        <row r="8177">
          <cell r="C8177" t="str">
            <v>PSM-ZM202510200009-0039</v>
          </cell>
        </row>
        <row r="8177">
          <cell r="F8177" t="str">
            <v>HGC-Lib-26037498</v>
          </cell>
        </row>
        <row r="8178">
          <cell r="C8178" t="str">
            <v>PSM-ZM202510200009-0039</v>
          </cell>
        </row>
        <row r="8178">
          <cell r="F8178" t="str">
            <v>HGC-Lib-26037499</v>
          </cell>
        </row>
        <row r="8179">
          <cell r="C8179" t="str">
            <v>PSM-ZM202510200009-0039</v>
          </cell>
        </row>
        <row r="8179">
          <cell r="F8179" t="str">
            <v>HGC-Lib-26037500</v>
          </cell>
        </row>
        <row r="8180">
          <cell r="C8180" t="str">
            <v>PSM-ZM202510200009-0039</v>
          </cell>
        </row>
        <row r="8180">
          <cell r="F8180" t="str">
            <v>HGC-Lib-26037501</v>
          </cell>
        </row>
        <row r="8181">
          <cell r="C8181" t="str">
            <v>PSM-ZM202510200009-0039</v>
          </cell>
        </row>
        <row r="8181">
          <cell r="F8181" t="str">
            <v>HGC-Lib-26037502</v>
          </cell>
        </row>
        <row r="8182">
          <cell r="C8182" t="str">
            <v>PSM-ZM202510200009-0039</v>
          </cell>
        </row>
        <row r="8182">
          <cell r="F8182" t="str">
            <v>HGC-Lib-26037503</v>
          </cell>
        </row>
        <row r="8183">
          <cell r="C8183" t="str">
            <v>PSM-ZM202510200009-0039</v>
          </cell>
        </row>
        <row r="8183">
          <cell r="F8183" t="str">
            <v>HGC-Lib-26037504</v>
          </cell>
        </row>
        <row r="8184">
          <cell r="C8184" t="str">
            <v>PSM-ZM202510200009-0039</v>
          </cell>
        </row>
        <row r="8184">
          <cell r="F8184" t="str">
            <v>HGC-Lib-26037505</v>
          </cell>
        </row>
        <row r="8185">
          <cell r="C8185" t="str">
            <v>PSM-ZM202510200009-0039</v>
          </cell>
        </row>
        <row r="8185">
          <cell r="F8185" t="str">
            <v>HGC-Lib-26037506</v>
          </cell>
        </row>
        <row r="8186">
          <cell r="C8186" t="str">
            <v>PSM-ZM202510200009-0039</v>
          </cell>
        </row>
        <row r="8186">
          <cell r="F8186" t="str">
            <v>HGC-Lib-26037507</v>
          </cell>
        </row>
        <row r="8187">
          <cell r="C8187" t="str">
            <v>PSM-ZM202508180015-0114</v>
          </cell>
        </row>
        <row r="8187">
          <cell r="F8187" t="str">
            <v>HGC-Lib-26037508</v>
          </cell>
        </row>
        <row r="8188">
          <cell r="C8188" t="str">
            <v>PSM-ZM202508180015-0114</v>
          </cell>
        </row>
        <row r="8188">
          <cell r="F8188" t="str">
            <v>HGC-Lib-26037509</v>
          </cell>
        </row>
        <row r="8189">
          <cell r="C8189" t="str">
            <v>PSM-ZM202508180015-0114</v>
          </cell>
        </row>
        <row r="8189">
          <cell r="F8189" t="str">
            <v>HGC-Lib-26037510</v>
          </cell>
        </row>
        <row r="8190">
          <cell r="C8190" t="str">
            <v>PSM-ZM202508180015-0114</v>
          </cell>
        </row>
        <row r="8190">
          <cell r="F8190" t="str">
            <v>HGC-Lib-26037511</v>
          </cell>
        </row>
        <row r="8191">
          <cell r="C8191" t="str">
            <v>PSM-ZM202508180015-0114</v>
          </cell>
        </row>
        <row r="8191">
          <cell r="F8191" t="str">
            <v>HGC-Lib-26037512</v>
          </cell>
        </row>
        <row r="8192">
          <cell r="C8192" t="str">
            <v>PSM-ZM202508180015-0114</v>
          </cell>
        </row>
        <row r="8192">
          <cell r="F8192" t="str">
            <v>HGC-Lib-26037513</v>
          </cell>
        </row>
        <row r="8193">
          <cell r="C8193" t="str">
            <v>PSM-ZM202508180015-0114</v>
          </cell>
        </row>
        <row r="8193">
          <cell r="F8193" t="str">
            <v>HGC-Lib-26037514</v>
          </cell>
        </row>
        <row r="8194">
          <cell r="C8194" t="str">
            <v>PSM-ZM202508180015-0114</v>
          </cell>
        </row>
        <row r="8194">
          <cell r="F8194" t="str">
            <v>HGC-Lib-26037515</v>
          </cell>
        </row>
        <row r="8195">
          <cell r="C8195" t="str">
            <v>PSM-ZM202508180015-0115</v>
          </cell>
        </row>
        <row r="8195">
          <cell r="F8195" t="str">
            <v>HGC-Lib-26037516</v>
          </cell>
        </row>
        <row r="8196">
          <cell r="C8196" t="str">
            <v>PSM-ZM202508180015-0115</v>
          </cell>
        </row>
        <row r="8196">
          <cell r="F8196" t="str">
            <v>HGC-Lib-26037517</v>
          </cell>
        </row>
        <row r="8197">
          <cell r="C8197" t="str">
            <v>PSM-ZM202508080010-0083</v>
          </cell>
        </row>
        <row r="8197">
          <cell r="F8197" t="str">
            <v>HGC-POOL-26037528</v>
          </cell>
        </row>
        <row r="8198">
          <cell r="C8198" t="str">
            <v>HGC20250523010-0032</v>
          </cell>
        </row>
        <row r="8198">
          <cell r="F8198" t="str">
            <v>HGC-Lib-26037529</v>
          </cell>
        </row>
        <row r="8199">
          <cell r="C8199" t="str">
            <v>HGC20250523010-0032</v>
          </cell>
        </row>
        <row r="8199">
          <cell r="F8199" t="str">
            <v>HGC-Lib-26037530</v>
          </cell>
        </row>
        <row r="8200">
          <cell r="C8200" t="str">
            <v>HGC20250523010-0032</v>
          </cell>
        </row>
        <row r="8200">
          <cell r="F8200" t="str">
            <v>HGC-Lib-26037531</v>
          </cell>
        </row>
        <row r="8201">
          <cell r="C8201" t="str">
            <v>HGC20250523010-0032</v>
          </cell>
        </row>
        <row r="8201">
          <cell r="F8201" t="str">
            <v>HGC-Lib-26037532</v>
          </cell>
        </row>
        <row r="8202">
          <cell r="C8202" t="str">
            <v>PSM-ZM202506210001-0021</v>
          </cell>
        </row>
        <row r="8202">
          <cell r="F8202" t="str">
            <v>HGC-Lib-26037533</v>
          </cell>
        </row>
        <row r="8203">
          <cell r="C8203" t="str">
            <v>PSM-ZM202506210001-0021</v>
          </cell>
        </row>
        <row r="8203">
          <cell r="F8203" t="str">
            <v>HGC-Lib-26037534</v>
          </cell>
        </row>
        <row r="8204">
          <cell r="C8204" t="str">
            <v>PSM-ZM202506210001-0021</v>
          </cell>
        </row>
        <row r="8204">
          <cell r="F8204" t="str">
            <v>HGC-Lib-26037535</v>
          </cell>
        </row>
        <row r="8205">
          <cell r="C8205" t="str">
            <v>PSM-ZM202506210001-0021</v>
          </cell>
        </row>
        <row r="8205">
          <cell r="F8205" t="str">
            <v>HGC-Lib-26037536</v>
          </cell>
        </row>
        <row r="8206">
          <cell r="C8206" t="str">
            <v>PSM-ZM202506210001-0021</v>
          </cell>
        </row>
        <row r="8206">
          <cell r="F8206" t="str">
            <v>HGC-Lib-26037537</v>
          </cell>
        </row>
        <row r="8207">
          <cell r="C8207" t="str">
            <v>PSM-ZM202506210001-0021</v>
          </cell>
        </row>
        <row r="8207">
          <cell r="F8207" t="str">
            <v>HGC-Lib-26037538</v>
          </cell>
        </row>
        <row r="8208">
          <cell r="C8208" t="str">
            <v>PSM-ZM202506210001-0021</v>
          </cell>
        </row>
        <row r="8208">
          <cell r="F8208" t="str">
            <v>HGC-Lib-26037539</v>
          </cell>
        </row>
        <row r="8209">
          <cell r="C8209" t="str">
            <v>PSM-ZM202506210001-0021</v>
          </cell>
        </row>
        <row r="8209">
          <cell r="F8209" t="str">
            <v>HGC-Lib-26037540</v>
          </cell>
        </row>
        <row r="8210">
          <cell r="C8210" t="str">
            <v>PSM-ZM202506210001-0021</v>
          </cell>
        </row>
        <row r="8210">
          <cell r="F8210" t="str">
            <v>HGC-Lib-26037541</v>
          </cell>
        </row>
        <row r="8211">
          <cell r="C8211" t="str">
            <v>PSM-ZM202512160005-0137</v>
          </cell>
        </row>
        <row r="8211">
          <cell r="F8211" t="str">
            <v>HGC-Lib-26037542</v>
          </cell>
        </row>
        <row r="8212">
          <cell r="C8212" t="str">
            <v>PSM-ZM202512160005-0137</v>
          </cell>
        </row>
        <row r="8212">
          <cell r="F8212" t="str">
            <v>HGC-Lib-26037543</v>
          </cell>
        </row>
        <row r="8213">
          <cell r="C8213" t="str">
            <v>PSM-ZM202512160005-0137</v>
          </cell>
        </row>
        <row r="8213">
          <cell r="F8213" t="str">
            <v>HGC-Lib-26037544</v>
          </cell>
        </row>
        <row r="8214">
          <cell r="C8214" t="str">
            <v>PSM-ZM202512160005-0137</v>
          </cell>
        </row>
        <row r="8214">
          <cell r="F8214" t="str">
            <v>HGC-Lib-26037545</v>
          </cell>
        </row>
        <row r="8215">
          <cell r="C8215" t="str">
            <v>PSM-ZM202512160005-0137</v>
          </cell>
        </row>
        <row r="8215">
          <cell r="F8215" t="str">
            <v>HGC-Lib-26037546</v>
          </cell>
        </row>
        <row r="8216">
          <cell r="C8216" t="str">
            <v>PSM-ZM202512160005-0137</v>
          </cell>
        </row>
        <row r="8216">
          <cell r="F8216" t="str">
            <v>HGC-Lib-26037547</v>
          </cell>
        </row>
        <row r="8217">
          <cell r="C8217" t="str">
            <v>PSM-ZM202512160005-0137</v>
          </cell>
        </row>
        <row r="8217">
          <cell r="F8217" t="str">
            <v>HGC-Lib-26037548</v>
          </cell>
        </row>
        <row r="8218">
          <cell r="C8218" t="str">
            <v>PSM-ZM202512160005-0137</v>
          </cell>
        </row>
        <row r="8218">
          <cell r="F8218" t="str">
            <v>HGC-Lib-26037549</v>
          </cell>
        </row>
        <row r="8219">
          <cell r="C8219" t="str">
            <v>PSM-ZM202512160005-0137</v>
          </cell>
        </row>
        <row r="8219">
          <cell r="F8219" t="str">
            <v>HGC-Lib-26037550</v>
          </cell>
        </row>
        <row r="8220">
          <cell r="C8220" t="str">
            <v>PSM-ZM202512160005-0137</v>
          </cell>
        </row>
        <row r="8220">
          <cell r="F8220" t="str">
            <v>HGC-Lib-26037551</v>
          </cell>
        </row>
        <row r="8221">
          <cell r="C8221" t="str">
            <v>PSM-ZM202512160005-0137</v>
          </cell>
        </row>
        <row r="8221">
          <cell r="F8221" t="str">
            <v>HGC-Lib-26037552</v>
          </cell>
        </row>
        <row r="8222">
          <cell r="C8222" t="str">
            <v>PSM-ZM202512160005-0137</v>
          </cell>
        </row>
        <row r="8222">
          <cell r="F8222" t="str">
            <v>HGC-Lib-26037553</v>
          </cell>
        </row>
        <row r="8223">
          <cell r="C8223" t="str">
            <v>PSM-ZM202512160005-0137</v>
          </cell>
        </row>
        <row r="8223">
          <cell r="F8223" t="str">
            <v>HGC-Lib-26037554</v>
          </cell>
        </row>
        <row r="8224">
          <cell r="C8224" t="str">
            <v>PSM-ZM202512160005-0137</v>
          </cell>
        </row>
        <row r="8224">
          <cell r="F8224" t="str">
            <v>HGC-Lib-26037555</v>
          </cell>
        </row>
        <row r="8225">
          <cell r="C8225" t="str">
            <v>PSM-ZM202512160005-0137</v>
          </cell>
        </row>
        <row r="8225">
          <cell r="F8225" t="str">
            <v>HGC-Lib-26037556</v>
          </cell>
        </row>
        <row r="8226">
          <cell r="C8226" t="str">
            <v>PSM-ZM202512160005-0137</v>
          </cell>
        </row>
        <row r="8226">
          <cell r="F8226" t="str">
            <v>HGC-Lib-26037557</v>
          </cell>
        </row>
        <row r="8227">
          <cell r="C8227" t="str">
            <v>PSM-ZM202512160005-0137</v>
          </cell>
        </row>
        <row r="8227">
          <cell r="F8227" t="str">
            <v>HGC-Lib-26037558</v>
          </cell>
        </row>
        <row r="8228">
          <cell r="C8228" t="str">
            <v>PSM-ZM202512160005-0137</v>
          </cell>
        </row>
        <row r="8228">
          <cell r="F8228" t="str">
            <v>HGC-Lib-26037559</v>
          </cell>
        </row>
        <row r="8229">
          <cell r="C8229" t="str">
            <v>PSM-ZM202512160005-0137</v>
          </cell>
        </row>
        <row r="8229">
          <cell r="F8229" t="str">
            <v>HGC-Lib-26037560</v>
          </cell>
        </row>
        <row r="8230">
          <cell r="C8230" t="str">
            <v>PSM-ZM202512160005-0138</v>
          </cell>
        </row>
        <row r="8230">
          <cell r="F8230" t="str">
            <v>HGC-Lib-26037561</v>
          </cell>
        </row>
        <row r="8231">
          <cell r="C8231" t="str">
            <v>PSM-ZM202512160005-0138</v>
          </cell>
        </row>
        <row r="8231">
          <cell r="F8231" t="str">
            <v>HGC-Lib-26037562</v>
          </cell>
        </row>
        <row r="8232">
          <cell r="C8232" t="str">
            <v>PSM-ZM202512160005-0138</v>
          </cell>
        </row>
        <row r="8232">
          <cell r="F8232" t="str">
            <v>HGC-Lib-26037563</v>
          </cell>
        </row>
        <row r="8233">
          <cell r="C8233" t="str">
            <v>PSM-ZM202512160005-0138</v>
          </cell>
        </row>
        <row r="8233">
          <cell r="F8233" t="str">
            <v>HGC-Lib-26037564</v>
          </cell>
        </row>
        <row r="8234">
          <cell r="C8234" t="str">
            <v>PSM-ZM202512160005-0138</v>
          </cell>
        </row>
        <row r="8234">
          <cell r="F8234" t="str">
            <v>HGC-Lib-26037565</v>
          </cell>
        </row>
        <row r="8235">
          <cell r="C8235" t="str">
            <v>PSM-ZM202512160005-0138</v>
          </cell>
        </row>
        <row r="8235">
          <cell r="F8235" t="str">
            <v>HGC-Lib-26037566</v>
          </cell>
        </row>
        <row r="8236">
          <cell r="C8236" t="str">
            <v>PSM-ZM202512160005-0138</v>
          </cell>
        </row>
        <row r="8236">
          <cell r="F8236" t="str">
            <v>HGC-Lib-26037567</v>
          </cell>
        </row>
        <row r="8237">
          <cell r="C8237" t="str">
            <v>PSM-ZM202512160005-0138</v>
          </cell>
        </row>
        <row r="8237">
          <cell r="F8237" t="str">
            <v>HGC-Lib-26037568</v>
          </cell>
        </row>
        <row r="8238">
          <cell r="C8238" t="str">
            <v>PSM-ZM202512160005-0138</v>
          </cell>
        </row>
        <row r="8238">
          <cell r="F8238" t="str">
            <v>HGC-Lib-26037569</v>
          </cell>
        </row>
        <row r="8239">
          <cell r="C8239" t="str">
            <v>PSM-ZM202512160005-0138</v>
          </cell>
        </row>
        <row r="8239">
          <cell r="F8239" t="str">
            <v>HGC-Lib-26037570</v>
          </cell>
        </row>
        <row r="8240">
          <cell r="C8240" t="str">
            <v>PSM-ZM202512160005-0138</v>
          </cell>
        </row>
        <row r="8240">
          <cell r="F8240" t="str">
            <v>HGC-Lib-26037571</v>
          </cell>
        </row>
        <row r="8241">
          <cell r="C8241" t="str">
            <v>PSM-ZM202512160005-0138</v>
          </cell>
        </row>
        <row r="8241">
          <cell r="F8241" t="str">
            <v>HGC-Lib-26037572</v>
          </cell>
        </row>
        <row r="8242">
          <cell r="C8242" t="str">
            <v>PSM-ZM202512160005-0138</v>
          </cell>
        </row>
        <row r="8242">
          <cell r="F8242" t="str">
            <v>HGC-Lib-26037573</v>
          </cell>
        </row>
        <row r="8243">
          <cell r="C8243" t="str">
            <v>PSM-ZM202512160005-0138</v>
          </cell>
        </row>
        <row r="8243">
          <cell r="F8243" t="str">
            <v>HGC-Lib-26037574</v>
          </cell>
        </row>
        <row r="8244">
          <cell r="C8244" t="str">
            <v>PSM-ZM202512160005-0138</v>
          </cell>
        </row>
        <row r="8244">
          <cell r="F8244" t="str">
            <v>HGC-Lib-26037575</v>
          </cell>
        </row>
        <row r="8245">
          <cell r="C8245" t="str">
            <v>PSM-ZM202512160005-0138</v>
          </cell>
        </row>
        <row r="8245">
          <cell r="F8245" t="str">
            <v>HGC-Lib-26037576</v>
          </cell>
        </row>
        <row r="8246">
          <cell r="C8246" t="str">
            <v>PSM-ZM202512160005-0138</v>
          </cell>
        </row>
        <row r="8246">
          <cell r="F8246" t="str">
            <v>HGC-Lib-26037577</v>
          </cell>
        </row>
        <row r="8247">
          <cell r="C8247" t="str">
            <v>PSM-ZM202512160005-0138</v>
          </cell>
        </row>
        <row r="8247">
          <cell r="F8247" t="str">
            <v>HGC-Lib-26037578</v>
          </cell>
        </row>
        <row r="8248">
          <cell r="C8248" t="str">
            <v>PSM-ZM202512160005-0138</v>
          </cell>
        </row>
        <row r="8248">
          <cell r="F8248" t="str">
            <v>HGC-Lib-26037579</v>
          </cell>
        </row>
        <row r="8249">
          <cell r="C8249" t="str">
            <v>PSM-ZM202512160005-0138</v>
          </cell>
        </row>
        <row r="8249">
          <cell r="F8249" t="str">
            <v>HGC-Lib-26037580</v>
          </cell>
        </row>
        <row r="8250">
          <cell r="C8250" t="str">
            <v>PSM-ZM202512160005-0138</v>
          </cell>
        </row>
        <row r="8250">
          <cell r="F8250" t="str">
            <v>HGC-Lib-26037581</v>
          </cell>
        </row>
        <row r="8251">
          <cell r="C8251" t="str">
            <v>PSM-ZM202507180008-0005</v>
          </cell>
        </row>
        <row r="8251">
          <cell r="F8251" t="str">
            <v>HGC-Lib-26037582</v>
          </cell>
        </row>
        <row r="8252">
          <cell r="C8252" t="str">
            <v>PSM-ZM202507180008-0005</v>
          </cell>
        </row>
        <row r="8252">
          <cell r="F8252" t="str">
            <v>HGC-Lib-26037583</v>
          </cell>
        </row>
        <row r="8253">
          <cell r="C8253" t="str">
            <v>PSM-ZM202601210011-0075</v>
          </cell>
        </row>
        <row r="8253">
          <cell r="F8253" t="str">
            <v>HGC-Lib-26037584</v>
          </cell>
        </row>
        <row r="8254">
          <cell r="C8254" t="str">
            <v>PSM-ZM202601210011-0075</v>
          </cell>
        </row>
        <row r="8254">
          <cell r="F8254" t="str">
            <v>HGC-Lib-26037585</v>
          </cell>
        </row>
        <row r="8255">
          <cell r="C8255" t="str">
            <v>PSM-ZM202601210011-0075</v>
          </cell>
        </row>
        <row r="8255">
          <cell r="F8255" t="str">
            <v>HGC-Lib-26037586</v>
          </cell>
        </row>
        <row r="8256">
          <cell r="C8256" t="str">
            <v>PSM-ZM202601210011-0075</v>
          </cell>
        </row>
        <row r="8256">
          <cell r="F8256" t="str">
            <v>HGC-Lib-26037587</v>
          </cell>
        </row>
        <row r="8257">
          <cell r="C8257" t="str">
            <v>PSM-ZM202601210011-0075</v>
          </cell>
        </row>
        <row r="8257">
          <cell r="F8257" t="str">
            <v>HGC-Lib-26037588</v>
          </cell>
        </row>
        <row r="8258">
          <cell r="C8258" t="str">
            <v>PSM-ZM202601210011-0075</v>
          </cell>
        </row>
        <row r="8258">
          <cell r="F8258" t="str">
            <v>HGC-Lib-26037589</v>
          </cell>
        </row>
        <row r="8259">
          <cell r="C8259" t="str">
            <v>PSM-ZM202601210011-0075</v>
          </cell>
        </row>
        <row r="8259">
          <cell r="F8259" t="str">
            <v>HGC-Lib-26037590</v>
          </cell>
        </row>
        <row r="8260">
          <cell r="C8260" t="str">
            <v>PSM-ZM202601210011-0075</v>
          </cell>
        </row>
        <row r="8260">
          <cell r="F8260" t="str">
            <v>HGC-Lib-26037591</v>
          </cell>
        </row>
        <row r="8261">
          <cell r="C8261" t="str">
            <v>PSM-ZM202601210011-0075</v>
          </cell>
        </row>
        <row r="8261">
          <cell r="F8261" t="str">
            <v>HGC-Lib-26037592</v>
          </cell>
        </row>
        <row r="8262">
          <cell r="C8262" t="str">
            <v>PSM-ZM202601210011-0075</v>
          </cell>
        </row>
        <row r="8262">
          <cell r="F8262" t="str">
            <v>HGC-Lib-26037593</v>
          </cell>
        </row>
        <row r="8263">
          <cell r="C8263" t="str">
            <v>PSM-ZM202601210011-0075</v>
          </cell>
        </row>
        <row r="8263">
          <cell r="F8263" t="str">
            <v>HGC-Lib-26037594</v>
          </cell>
        </row>
        <row r="8264">
          <cell r="C8264" t="str">
            <v>PSM-ZM202601210011-0075</v>
          </cell>
        </row>
        <row r="8264">
          <cell r="F8264" t="str">
            <v>HGC-Lib-26037595</v>
          </cell>
        </row>
        <row r="8265">
          <cell r="C8265" t="str">
            <v>PSM-ZM202601210011-0075</v>
          </cell>
        </row>
        <row r="8265">
          <cell r="F8265" t="str">
            <v>HGC-Lib-26037596</v>
          </cell>
        </row>
        <row r="8266">
          <cell r="C8266" t="str">
            <v>PSM-ZM202601210011-0075</v>
          </cell>
        </row>
        <row r="8266">
          <cell r="F8266" t="str">
            <v>HGC-Lib-26037597</v>
          </cell>
        </row>
        <row r="8267">
          <cell r="C8267" t="str">
            <v>PSM-ZM202601210011-0075</v>
          </cell>
        </row>
        <row r="8267">
          <cell r="F8267" t="str">
            <v>HGC-Lib-26037598</v>
          </cell>
        </row>
        <row r="8268">
          <cell r="C8268" t="str">
            <v>PSM-ZM202601210011-0075</v>
          </cell>
        </row>
        <row r="8268">
          <cell r="F8268" t="str">
            <v>HGC-Lib-26037599</v>
          </cell>
        </row>
        <row r="8269">
          <cell r="C8269" t="str">
            <v>PSM-ZM202601210011-0075</v>
          </cell>
        </row>
        <row r="8269">
          <cell r="F8269" t="str">
            <v>HGC-Lib-26037600</v>
          </cell>
        </row>
        <row r="8270">
          <cell r="C8270" t="str">
            <v>PSM-ZM202601210011-0075</v>
          </cell>
        </row>
        <row r="8270">
          <cell r="F8270" t="str">
            <v>HGC-Lib-26037601</v>
          </cell>
        </row>
        <row r="8271">
          <cell r="C8271" t="str">
            <v>PSM-ZM202601210011-0075</v>
          </cell>
        </row>
        <row r="8271">
          <cell r="F8271" t="str">
            <v>HGC-Lib-26037602</v>
          </cell>
        </row>
        <row r="8272">
          <cell r="C8272" t="str">
            <v>PSM-ZM202601210011-0075</v>
          </cell>
        </row>
        <row r="8272">
          <cell r="F8272" t="str">
            <v>HGC-Lib-26037603</v>
          </cell>
        </row>
        <row r="8273">
          <cell r="C8273" t="str">
            <v>PSM-ZM202601210011-0075</v>
          </cell>
        </row>
        <row r="8273">
          <cell r="F8273" t="str">
            <v>HGC-Lib-26037604</v>
          </cell>
        </row>
        <row r="8274">
          <cell r="C8274" t="str">
            <v>PSM-ZM202601210011-0075</v>
          </cell>
        </row>
        <row r="8274">
          <cell r="F8274" t="str">
            <v>HGC-Lib-26037605</v>
          </cell>
        </row>
        <row r="8275">
          <cell r="C8275" t="str">
            <v>PSM-ZM202601210011-0075</v>
          </cell>
        </row>
        <row r="8275">
          <cell r="F8275" t="str">
            <v>HGC-Lib-26037606</v>
          </cell>
        </row>
        <row r="8276">
          <cell r="C8276" t="str">
            <v>PSM-ZM202601210011-0075</v>
          </cell>
        </row>
        <row r="8276">
          <cell r="F8276" t="str">
            <v>HGC-Lib-26037607</v>
          </cell>
        </row>
        <row r="8277">
          <cell r="C8277" t="str">
            <v>PSM-ZM202601210011-0075</v>
          </cell>
        </row>
        <row r="8277">
          <cell r="F8277" t="str">
            <v>HGC-Lib-26037608</v>
          </cell>
        </row>
        <row r="8278">
          <cell r="C8278" t="str">
            <v>PSM-ZM202601210011-0075</v>
          </cell>
        </row>
        <row r="8278">
          <cell r="F8278" t="str">
            <v>HGC-Lib-26037609</v>
          </cell>
        </row>
        <row r="8279">
          <cell r="C8279" t="str">
            <v>PSM-ZM202601210011-0075</v>
          </cell>
        </row>
        <row r="8279">
          <cell r="F8279" t="str">
            <v>HGC-Lib-26037610</v>
          </cell>
        </row>
        <row r="8280">
          <cell r="C8280" t="str">
            <v>PSM-ZM202601210011-0075</v>
          </cell>
        </row>
        <row r="8280">
          <cell r="F8280" t="str">
            <v>HGC-Lib-26037611</v>
          </cell>
        </row>
        <row r="8281">
          <cell r="C8281" t="str">
            <v>PSM-ZM202601210011-0075</v>
          </cell>
        </row>
        <row r="8281">
          <cell r="F8281" t="str">
            <v>HGC-Lib-26037612</v>
          </cell>
        </row>
        <row r="8282">
          <cell r="C8282" t="str">
            <v>PSM-ZM202601210011-0075</v>
          </cell>
        </row>
        <row r="8282">
          <cell r="F8282" t="str">
            <v>HGC-Lib-26037613</v>
          </cell>
        </row>
        <row r="8283">
          <cell r="C8283" t="str">
            <v>PSM-ZM202601210011-0075</v>
          </cell>
        </row>
        <row r="8283">
          <cell r="F8283" t="str">
            <v>HGC-Lib-26037614</v>
          </cell>
        </row>
        <row r="8284">
          <cell r="C8284" t="str">
            <v>PSM-ZM202601210011-0075</v>
          </cell>
        </row>
        <row r="8284">
          <cell r="F8284" t="str">
            <v>HGC-Lib-26037615</v>
          </cell>
        </row>
        <row r="8285">
          <cell r="C8285" t="str">
            <v>PSM-ZM202601210011-0075</v>
          </cell>
        </row>
        <row r="8285">
          <cell r="F8285" t="str">
            <v>HGC-Lib-26037616</v>
          </cell>
        </row>
        <row r="8286">
          <cell r="C8286" t="str">
            <v>PSM-ZM202601210011-0075</v>
          </cell>
        </row>
        <row r="8286">
          <cell r="F8286" t="str">
            <v>HGC-Lib-26037617</v>
          </cell>
        </row>
        <row r="8287">
          <cell r="C8287" t="str">
            <v>PSM-ZM202601210011-0075</v>
          </cell>
        </row>
        <row r="8287">
          <cell r="F8287" t="str">
            <v>HGC-Lib-26037618</v>
          </cell>
        </row>
        <row r="8288">
          <cell r="C8288" t="str">
            <v>PSM-ZM202601210011-0075</v>
          </cell>
        </row>
        <row r="8288">
          <cell r="F8288" t="str">
            <v>HGC-Lib-26037619</v>
          </cell>
        </row>
        <row r="8289">
          <cell r="C8289" t="str">
            <v>PSM-ZM202601210011-0075</v>
          </cell>
        </row>
        <row r="8289">
          <cell r="F8289" t="str">
            <v>HGC-Lib-26037620</v>
          </cell>
        </row>
        <row r="8290">
          <cell r="C8290" t="str">
            <v>PSM-ZM202601210011-0075</v>
          </cell>
        </row>
        <row r="8290">
          <cell r="F8290" t="str">
            <v>HGC-Lib-26037621</v>
          </cell>
        </row>
        <row r="8291">
          <cell r="C8291" t="str">
            <v>PSM-ZM202601210011-0075</v>
          </cell>
        </row>
        <row r="8291">
          <cell r="F8291" t="str">
            <v>HGC-Lib-26037622</v>
          </cell>
        </row>
        <row r="8292">
          <cell r="C8292" t="str">
            <v>PSM-ZM202601210011-0075</v>
          </cell>
        </row>
        <row r="8292">
          <cell r="F8292" t="str">
            <v>HGC-Lib-26037623</v>
          </cell>
        </row>
        <row r="8293">
          <cell r="C8293" t="str">
            <v>PSM-ZM202601210011-0075</v>
          </cell>
        </row>
        <row r="8293">
          <cell r="F8293" t="str">
            <v>HGC-Lib-26037624</v>
          </cell>
        </row>
        <row r="8294">
          <cell r="C8294" t="str">
            <v>PSM-ZM202601210011-0075</v>
          </cell>
        </row>
        <row r="8294">
          <cell r="F8294" t="str">
            <v>HGC-Lib-26037625</v>
          </cell>
        </row>
        <row r="8295">
          <cell r="C8295" t="str">
            <v>PSM-ZM202601210011-0075</v>
          </cell>
        </row>
        <row r="8295">
          <cell r="F8295" t="str">
            <v>HGC-Lib-26037626</v>
          </cell>
        </row>
        <row r="8296">
          <cell r="C8296" t="str">
            <v>PSM-ZM202601210011-0075</v>
          </cell>
        </row>
        <row r="8296">
          <cell r="F8296" t="str">
            <v>HGC-Lib-26037627</v>
          </cell>
        </row>
        <row r="8297">
          <cell r="C8297" t="str">
            <v>PSM-ZM202601210011-0075</v>
          </cell>
        </row>
        <row r="8297">
          <cell r="F8297" t="str">
            <v>HGC-Lib-26037628</v>
          </cell>
        </row>
        <row r="8298">
          <cell r="C8298" t="str">
            <v>PSM-ZM202603040010-0011</v>
          </cell>
        </row>
        <row r="8298">
          <cell r="F8298" t="str">
            <v>HGC-POOL-26037630</v>
          </cell>
        </row>
        <row r="8299">
          <cell r="C8299" t="str">
            <v>PSM-ZM202603040010-0011</v>
          </cell>
        </row>
        <row r="8299">
          <cell r="F8299" t="str">
            <v>HGC-POOL-26037631</v>
          </cell>
        </row>
        <row r="8300">
          <cell r="C8300" t="str">
            <v>PSM-ZM202603040010-0011</v>
          </cell>
        </row>
        <row r="8300">
          <cell r="F8300" t="str">
            <v>HGC-POOL-26037632</v>
          </cell>
        </row>
        <row r="8301">
          <cell r="C8301" t="str">
            <v>PSM-ZM202603040010-0011</v>
          </cell>
        </row>
        <row r="8301">
          <cell r="F8301" t="str">
            <v>HGC-POOL-26037633</v>
          </cell>
        </row>
        <row r="8302">
          <cell r="C8302" t="str">
            <v>PSM-ZM202603130002-0005</v>
          </cell>
        </row>
        <row r="8302">
          <cell r="F8302" t="str">
            <v>HGC-Lib-26037680</v>
          </cell>
        </row>
        <row r="8303">
          <cell r="C8303" t="str">
            <v>PSM-ZM202603130002-0005</v>
          </cell>
        </row>
        <row r="8303">
          <cell r="F8303" t="str">
            <v>HGC-Lib-26037681</v>
          </cell>
        </row>
        <row r="8304">
          <cell r="C8304" t="str">
            <v>PSM-ZM202603130002-0005</v>
          </cell>
        </row>
        <row r="8304">
          <cell r="F8304" t="str">
            <v>HGC-Lib-26037682</v>
          </cell>
        </row>
        <row r="8305">
          <cell r="C8305" t="str">
            <v>PSM-ZM202603130002-0005</v>
          </cell>
        </row>
        <row r="8305">
          <cell r="F8305" t="str">
            <v>HGC-Lib-26037683</v>
          </cell>
        </row>
        <row r="8306">
          <cell r="C8306" t="str">
            <v>PSM-ZM202603130002-0005</v>
          </cell>
        </row>
        <row r="8306">
          <cell r="F8306" t="str">
            <v>HGC-Lib-26037684</v>
          </cell>
        </row>
        <row r="8307">
          <cell r="C8307" t="str">
            <v>PSM-ZM202603130002-0005</v>
          </cell>
        </row>
        <row r="8307">
          <cell r="F8307" t="str">
            <v>HGC-Lib-26037685</v>
          </cell>
        </row>
        <row r="8308">
          <cell r="C8308" t="str">
            <v>PSM-ZM202603130002-0005</v>
          </cell>
        </row>
        <row r="8308">
          <cell r="F8308" t="str">
            <v>HGC-Lib-26037686</v>
          </cell>
        </row>
        <row r="8309">
          <cell r="C8309" t="str">
            <v>PSM-ZM202603130002-0005</v>
          </cell>
        </row>
        <row r="8309">
          <cell r="F8309" t="str">
            <v>HGC-Lib-26037687</v>
          </cell>
        </row>
        <row r="8310">
          <cell r="C8310" t="str">
            <v>PSM-ZM202603130002-0005</v>
          </cell>
        </row>
        <row r="8310">
          <cell r="F8310" t="str">
            <v>HGC-Lib-26037688</v>
          </cell>
        </row>
        <row r="8311">
          <cell r="C8311" t="str">
            <v>PSM-ZM202603130002-0005</v>
          </cell>
        </row>
        <row r="8311">
          <cell r="F8311" t="str">
            <v>HGC-Lib-26037689</v>
          </cell>
        </row>
        <row r="8312">
          <cell r="C8312" t="str">
            <v>PSM-ZM202603130002-0005</v>
          </cell>
        </row>
        <row r="8312">
          <cell r="F8312" t="str">
            <v>HGC-Lib-26037690</v>
          </cell>
        </row>
        <row r="8313">
          <cell r="C8313" t="str">
            <v>PSM-ZM202603130002-0005</v>
          </cell>
        </row>
        <row r="8313">
          <cell r="F8313" t="str">
            <v>HGC-Lib-26037691</v>
          </cell>
        </row>
        <row r="8314">
          <cell r="C8314" t="str">
            <v>PSM-ZM202603130002-0005</v>
          </cell>
        </row>
        <row r="8314">
          <cell r="F8314" t="str">
            <v>HGC-Lib-26037692</v>
          </cell>
        </row>
        <row r="8315">
          <cell r="C8315" t="str">
            <v>PSM-ZM202603130002-0005</v>
          </cell>
        </row>
        <row r="8315">
          <cell r="F8315" t="str">
            <v>HGC-Lib-26037693</v>
          </cell>
        </row>
        <row r="8316">
          <cell r="C8316" t="str">
            <v>PSM-ZM202603130002-0005</v>
          </cell>
        </row>
        <row r="8316">
          <cell r="F8316" t="str">
            <v>HGC-Lib-26037694</v>
          </cell>
        </row>
        <row r="8317">
          <cell r="C8317" t="str">
            <v>PSM-ZM202603130002-0005</v>
          </cell>
        </row>
        <row r="8317">
          <cell r="F8317" t="str">
            <v>HGC-Lib-26037695</v>
          </cell>
        </row>
        <row r="8318">
          <cell r="C8318" t="str">
            <v>PSM-ZM202603130002-0005</v>
          </cell>
        </row>
        <row r="8318">
          <cell r="F8318" t="str">
            <v>HGC-Lib-26037696</v>
          </cell>
        </row>
        <row r="8319">
          <cell r="C8319" t="str">
            <v>PSM-ZM202603130002-0005</v>
          </cell>
        </row>
        <row r="8319">
          <cell r="F8319" t="str">
            <v>HGC-Lib-26037697</v>
          </cell>
        </row>
        <row r="8320">
          <cell r="C8320" t="str">
            <v>PSM-ZM202603130002-0005</v>
          </cell>
        </row>
        <row r="8320">
          <cell r="F8320" t="str">
            <v>HGC-Lib-26037698</v>
          </cell>
        </row>
        <row r="8321">
          <cell r="C8321" t="str">
            <v>PSM-ZM202603130002-0005</v>
          </cell>
        </row>
        <row r="8321">
          <cell r="F8321" t="str">
            <v>HGC-Lib-26037699</v>
          </cell>
        </row>
        <row r="8322">
          <cell r="C8322" t="str">
            <v>PSM-ZM202603130002-0005</v>
          </cell>
        </row>
        <row r="8322">
          <cell r="F8322" t="str">
            <v>HGC-Lib-26037700</v>
          </cell>
        </row>
        <row r="8323">
          <cell r="C8323" t="str">
            <v>PSM-ZM202603130002-0005</v>
          </cell>
        </row>
        <row r="8323">
          <cell r="F8323" t="str">
            <v>HGC-Lib-26037701</v>
          </cell>
        </row>
        <row r="8324">
          <cell r="C8324" t="str">
            <v>PSM-ZM202603130002-0005</v>
          </cell>
        </row>
        <row r="8324">
          <cell r="F8324" t="str">
            <v>HGC-Lib-26037702</v>
          </cell>
        </row>
        <row r="8325">
          <cell r="C8325" t="str">
            <v>PSM-ZM202603130002-0005</v>
          </cell>
        </row>
        <row r="8325">
          <cell r="F8325" t="str">
            <v>HGC-Lib-26037703</v>
          </cell>
        </row>
        <row r="8326">
          <cell r="C8326" t="str">
            <v>PSM-ZM202603130002-0005</v>
          </cell>
        </row>
        <row r="8326">
          <cell r="F8326" t="str">
            <v>HGC-Lib-26037704</v>
          </cell>
        </row>
        <row r="8327">
          <cell r="C8327" t="str">
            <v>PSM-ZM202603130002-0005</v>
          </cell>
        </row>
        <row r="8327">
          <cell r="F8327" t="str">
            <v>HGC-Lib-26037705</v>
          </cell>
        </row>
        <row r="8328">
          <cell r="C8328" t="str">
            <v>PSM-ZM202603200003-0001</v>
          </cell>
        </row>
        <row r="8328">
          <cell r="F8328" t="str">
            <v>HGC-POOL-26037706</v>
          </cell>
        </row>
        <row r="8329">
          <cell r="C8329" t="str">
            <v>PSM-ZM202603200003-0001</v>
          </cell>
        </row>
        <row r="8329">
          <cell r="F8329" t="str">
            <v>HGC-POOL-26037707</v>
          </cell>
        </row>
        <row r="8330">
          <cell r="C8330" t="str">
            <v>PSM-ZM202603200003-0001</v>
          </cell>
        </row>
        <row r="8330">
          <cell r="F8330" t="str">
            <v>HGC-POOL-26037708</v>
          </cell>
        </row>
        <row r="8331">
          <cell r="C8331" t="str">
            <v>PSM-ZM202603040010-0008</v>
          </cell>
        </row>
        <row r="8331">
          <cell r="F8331" t="str">
            <v>HGC-Lib-26034852</v>
          </cell>
        </row>
        <row r="8332">
          <cell r="C8332" t="str">
            <v>PSM-ZM202509120010-0060</v>
          </cell>
        </row>
        <row r="8332">
          <cell r="F8332" t="str">
            <v>HGC-POOL-26037777</v>
          </cell>
        </row>
        <row r="8333">
          <cell r="C8333" t="str">
            <v>PSM-ZM202508060012-0015</v>
          </cell>
        </row>
        <row r="8333">
          <cell r="F8333" t="str">
            <v>HGC-POOL-26037778</v>
          </cell>
        </row>
        <row r="8334">
          <cell r="C8334" t="str">
            <v>PSM-ZM202511060005-0048</v>
          </cell>
        </row>
        <row r="8334">
          <cell r="F8334" t="str">
            <v>HGC-Lib-26037790</v>
          </cell>
        </row>
        <row r="8335">
          <cell r="C8335" t="str">
            <v>PSM-ZM202601220002-0027</v>
          </cell>
        </row>
        <row r="8335">
          <cell r="F8335" t="str">
            <v>HGC-Lib-26037784</v>
          </cell>
        </row>
        <row r="8336">
          <cell r="C8336" t="str">
            <v>PSM-ZM202601220002-0027</v>
          </cell>
        </row>
        <row r="8336">
          <cell r="F8336" t="str">
            <v>HGC-Lib-26037785</v>
          </cell>
        </row>
        <row r="8337">
          <cell r="C8337" t="str">
            <v>PSM-ZM202601220002-0027</v>
          </cell>
        </row>
        <row r="8337">
          <cell r="F8337" t="str">
            <v>HGC-Lib-26037786</v>
          </cell>
        </row>
        <row r="8338">
          <cell r="C8338" t="str">
            <v>PSM-ZM202601220002-0027</v>
          </cell>
        </row>
        <row r="8338">
          <cell r="F8338" t="str">
            <v>HGC-Lib-26037787</v>
          </cell>
        </row>
        <row r="8339">
          <cell r="C8339" t="str">
            <v>PSM-ZM202601220002-0027</v>
          </cell>
        </row>
        <row r="8339">
          <cell r="F8339" t="str">
            <v>HGC-Lib-26037788</v>
          </cell>
        </row>
        <row r="8340">
          <cell r="C8340" t="str">
            <v>PSM-ZM202601220002-0027</v>
          </cell>
        </row>
        <row r="8340">
          <cell r="F8340" t="str">
            <v>HGC-Lib-26037789</v>
          </cell>
        </row>
        <row r="8341">
          <cell r="C8341" t="str">
            <v>PSM-ZM202507070012-0009</v>
          </cell>
        </row>
        <row r="8341">
          <cell r="F8341" t="str">
            <v>HGC-Lib-26037714</v>
          </cell>
        </row>
        <row r="8342">
          <cell r="C8342" t="str">
            <v>PSM-ZM202507070012-0009</v>
          </cell>
        </row>
        <row r="8342">
          <cell r="F8342" t="str">
            <v>HGC-Lib-26037715</v>
          </cell>
        </row>
        <row r="8343">
          <cell r="C8343" t="str">
            <v>PSM-ZM202507070012-0009</v>
          </cell>
        </row>
        <row r="8343">
          <cell r="F8343" t="str">
            <v>HGC-Lib-26037716</v>
          </cell>
        </row>
        <row r="8344">
          <cell r="C8344" t="str">
            <v>PSM-ZM202507070012-0009</v>
          </cell>
        </row>
        <row r="8344">
          <cell r="F8344" t="str">
            <v>HGC-Lib-26037717</v>
          </cell>
        </row>
        <row r="8345">
          <cell r="C8345" t="str">
            <v>PSM-ZM202507070012-0009</v>
          </cell>
        </row>
        <row r="8345">
          <cell r="F8345" t="str">
            <v>HGC-Lib-26037718</v>
          </cell>
        </row>
        <row r="8346">
          <cell r="C8346" t="str">
            <v>PSM-ZM202507070012-0009</v>
          </cell>
        </row>
        <row r="8346">
          <cell r="F8346" t="str">
            <v>HGC-Lib-26037719</v>
          </cell>
        </row>
        <row r="8347">
          <cell r="C8347" t="str">
            <v>PSM-ZM202507070012-0009</v>
          </cell>
        </row>
        <row r="8347">
          <cell r="F8347" t="str">
            <v>HGC-Lib-26037720</v>
          </cell>
        </row>
        <row r="8348">
          <cell r="C8348" t="str">
            <v>PSM-ZM202507070012-0009</v>
          </cell>
        </row>
        <row r="8348">
          <cell r="F8348" t="str">
            <v>HGC-Lib-26037721</v>
          </cell>
        </row>
        <row r="8349">
          <cell r="C8349" t="str">
            <v>PSM-ZM202507070012-0009</v>
          </cell>
        </row>
        <row r="8349">
          <cell r="F8349" t="str">
            <v>HGC-Lib-26037722</v>
          </cell>
        </row>
        <row r="8350">
          <cell r="C8350" t="str">
            <v>PSM-ZM202507070012-0009</v>
          </cell>
        </row>
        <row r="8350">
          <cell r="F8350" t="str">
            <v>HGC-Lib-26037723</v>
          </cell>
        </row>
        <row r="8351">
          <cell r="C8351" t="str">
            <v>PSM-ZM202507070012-0009</v>
          </cell>
        </row>
        <row r="8351">
          <cell r="F8351" t="str">
            <v>HGC-Lib-26037724</v>
          </cell>
        </row>
        <row r="8352">
          <cell r="C8352" t="str">
            <v>PSM-ZM202507070012-0009</v>
          </cell>
        </row>
        <row r="8352">
          <cell r="F8352" t="str">
            <v>HGC-Lib-26037725</v>
          </cell>
        </row>
        <row r="8353">
          <cell r="C8353" t="str">
            <v>PSM-ZM202507070012-0009</v>
          </cell>
        </row>
        <row r="8353">
          <cell r="F8353" t="str">
            <v>HGC-Lib-26037726</v>
          </cell>
        </row>
        <row r="8354">
          <cell r="C8354" t="str">
            <v>PSM-ZM202507070012-0009</v>
          </cell>
        </row>
        <row r="8354">
          <cell r="F8354" t="str">
            <v>HGC-Lib-26037727</v>
          </cell>
        </row>
        <row r="8355">
          <cell r="C8355" t="str">
            <v>PSM-ZM202508180015-0116</v>
          </cell>
        </row>
        <row r="8355">
          <cell r="F8355" t="str">
            <v>HGC-Lib-26037728</v>
          </cell>
        </row>
        <row r="8356">
          <cell r="C8356" t="str">
            <v>PSM-ZM202508180015-0116</v>
          </cell>
        </row>
        <row r="8356">
          <cell r="F8356" t="str">
            <v>HGC-Lib-26037729</v>
          </cell>
        </row>
        <row r="8357">
          <cell r="C8357" t="str">
            <v>PSM-ZM202508180015-0116</v>
          </cell>
        </row>
        <row r="8357">
          <cell r="F8357" t="str">
            <v>HGC-Lib-26037730</v>
          </cell>
        </row>
        <row r="8358">
          <cell r="C8358" t="str">
            <v>PSM-ZM202508180015-0116</v>
          </cell>
        </row>
        <row r="8358">
          <cell r="F8358" t="str">
            <v>HGC-Lib-26037731</v>
          </cell>
        </row>
        <row r="8359">
          <cell r="C8359" t="str">
            <v>PSM-ZM202508180015-0116</v>
          </cell>
        </row>
        <row r="8359">
          <cell r="F8359" t="str">
            <v>HGC-Lib-26037732</v>
          </cell>
        </row>
        <row r="8360">
          <cell r="C8360" t="str">
            <v>PSM-ZM202508180015-0116</v>
          </cell>
        </row>
        <row r="8360">
          <cell r="F8360" t="str">
            <v>HGC-Lib-26037733</v>
          </cell>
        </row>
        <row r="8361">
          <cell r="C8361" t="str">
            <v>PSM-ZM202508180015-0116</v>
          </cell>
        </row>
        <row r="8361">
          <cell r="F8361" t="str">
            <v>HGC-Lib-26037734</v>
          </cell>
        </row>
        <row r="8362">
          <cell r="C8362" t="str">
            <v>PSM-ZM202508180015-0116</v>
          </cell>
        </row>
        <row r="8362">
          <cell r="F8362" t="str">
            <v>HGC-Lib-26037735</v>
          </cell>
        </row>
        <row r="8363">
          <cell r="C8363" t="str">
            <v>PSM-ZM202508180015-0116</v>
          </cell>
        </row>
        <row r="8363">
          <cell r="F8363" t="str">
            <v>HGC-Lib-26037736</v>
          </cell>
        </row>
        <row r="8364">
          <cell r="C8364" t="str">
            <v>PSM-ZM202508180015-0116</v>
          </cell>
        </row>
        <row r="8364">
          <cell r="F8364" t="str">
            <v>HGC-Lib-26037737</v>
          </cell>
        </row>
        <row r="8365">
          <cell r="C8365" t="str">
            <v>PSM-ZM202508180015-0116</v>
          </cell>
        </row>
        <row r="8365">
          <cell r="F8365" t="str">
            <v>HGC-Lib-26037738</v>
          </cell>
        </row>
        <row r="8366">
          <cell r="C8366" t="str">
            <v>PSM-ZM202508180015-0116</v>
          </cell>
        </row>
        <row r="8366">
          <cell r="F8366" t="str">
            <v>HGC-Lib-26037739</v>
          </cell>
        </row>
        <row r="8367">
          <cell r="C8367" t="str">
            <v>PSM-ZM202508180015-0116</v>
          </cell>
        </row>
        <row r="8367">
          <cell r="F8367" t="str">
            <v>HGC-Lib-26037740</v>
          </cell>
        </row>
        <row r="8368">
          <cell r="C8368" t="str">
            <v>PSM-ZM202508180015-0116</v>
          </cell>
        </row>
        <row r="8368">
          <cell r="F8368" t="str">
            <v>HGC-Lib-26037741</v>
          </cell>
        </row>
        <row r="8369">
          <cell r="C8369" t="str">
            <v>PSM-ZM202508180015-0116</v>
          </cell>
        </row>
        <row r="8369">
          <cell r="F8369" t="str">
            <v>HGC-Lib-26037742</v>
          </cell>
        </row>
        <row r="8370">
          <cell r="C8370" t="str">
            <v>PSM-ZM202508180015-0116</v>
          </cell>
        </row>
        <row r="8370">
          <cell r="F8370" t="str">
            <v>HGC-Lib-26037743</v>
          </cell>
        </row>
        <row r="8371">
          <cell r="C8371" t="str">
            <v>PSM-ZM202508180015-0116</v>
          </cell>
        </row>
        <row r="8371">
          <cell r="F8371" t="str">
            <v>HGC-Lib-26037744</v>
          </cell>
        </row>
        <row r="8372">
          <cell r="C8372" t="str">
            <v>PSM-ZM202508180015-0116</v>
          </cell>
        </row>
        <row r="8372">
          <cell r="F8372" t="str">
            <v>HGC-Lib-26037745</v>
          </cell>
        </row>
        <row r="8373">
          <cell r="C8373" t="str">
            <v>PSM-ZM202508180015-0116</v>
          </cell>
        </row>
        <row r="8373">
          <cell r="F8373" t="str">
            <v>HGC-Lib-26037746</v>
          </cell>
        </row>
        <row r="8374">
          <cell r="C8374" t="str">
            <v>PSM-ZM202508180015-0116</v>
          </cell>
        </row>
        <row r="8374">
          <cell r="F8374" t="str">
            <v>HGC-Lib-26037747</v>
          </cell>
        </row>
        <row r="8375">
          <cell r="C8375" t="str">
            <v>PSM-ZM202508180015-0116</v>
          </cell>
        </row>
        <row r="8375">
          <cell r="F8375" t="str">
            <v>HGC-Lib-26037748</v>
          </cell>
        </row>
        <row r="8376">
          <cell r="C8376" t="str">
            <v>PSM-ZM202508180015-0116</v>
          </cell>
        </row>
        <row r="8376">
          <cell r="F8376" t="str">
            <v>HGC-Lib-26037749</v>
          </cell>
        </row>
        <row r="8377">
          <cell r="C8377" t="str">
            <v>PSM-ZM202508180015-0116</v>
          </cell>
        </row>
        <row r="8377">
          <cell r="F8377" t="str">
            <v>HGC-Lib-26037750</v>
          </cell>
        </row>
        <row r="8378">
          <cell r="C8378" t="str">
            <v>PSM-ZM202508180015-0116</v>
          </cell>
        </row>
        <row r="8378">
          <cell r="F8378" t="str">
            <v>HGC-Lib-26037751</v>
          </cell>
        </row>
        <row r="8379">
          <cell r="C8379" t="str">
            <v>PSM-ZM202508180015-0116</v>
          </cell>
        </row>
        <row r="8379">
          <cell r="F8379" t="str">
            <v>HGC-Lib-26037752</v>
          </cell>
        </row>
        <row r="8380">
          <cell r="C8380" t="str">
            <v>PSM-ZM202508180015-0116</v>
          </cell>
        </row>
        <row r="8380">
          <cell r="F8380" t="str">
            <v>HGC-Lib-26037753</v>
          </cell>
        </row>
        <row r="8381">
          <cell r="C8381" t="str">
            <v>PSM-ZM202508180015-0116</v>
          </cell>
        </row>
        <row r="8381">
          <cell r="F8381" t="str">
            <v>HGC-Lib-26037754</v>
          </cell>
        </row>
        <row r="8382">
          <cell r="C8382" t="str">
            <v>PSM-ZM202508180015-0116</v>
          </cell>
        </row>
        <row r="8382">
          <cell r="F8382" t="str">
            <v>HGC-Lib-26037755</v>
          </cell>
        </row>
        <row r="8383">
          <cell r="C8383" t="str">
            <v>PSM-ZM202508180015-0116</v>
          </cell>
        </row>
        <row r="8383">
          <cell r="F8383" t="str">
            <v>HGC-Lib-26037756</v>
          </cell>
        </row>
        <row r="8384">
          <cell r="C8384" t="str">
            <v>PSM-ZM202508180015-0116</v>
          </cell>
        </row>
        <row r="8384">
          <cell r="F8384" t="str">
            <v>HGC-Lib-26037757</v>
          </cell>
        </row>
        <row r="8385">
          <cell r="C8385" t="str">
            <v>PSM-ZM202508180015-0116</v>
          </cell>
        </row>
        <row r="8385">
          <cell r="F8385" t="str">
            <v>HGC-Lib-26037758</v>
          </cell>
        </row>
        <row r="8386">
          <cell r="C8386" t="str">
            <v>PSM-ZM202508180015-0116</v>
          </cell>
        </row>
        <row r="8386">
          <cell r="F8386" t="str">
            <v>HGC-Lib-26037759</v>
          </cell>
        </row>
        <row r="8387">
          <cell r="C8387" t="str">
            <v>PSM-ZM202508180015-0116</v>
          </cell>
        </row>
        <row r="8387">
          <cell r="F8387" t="str">
            <v>HGC-Lib-26037760</v>
          </cell>
        </row>
        <row r="8388">
          <cell r="C8388" t="str">
            <v>PSM-ZM202508180015-0116</v>
          </cell>
        </row>
        <row r="8388">
          <cell r="F8388" t="str">
            <v>HGC-Lib-26037761</v>
          </cell>
        </row>
        <row r="8389">
          <cell r="C8389" t="str">
            <v>PSM-ZM202508180015-0116</v>
          </cell>
        </row>
        <row r="8389">
          <cell r="F8389" t="str">
            <v>HGC-Lib-26037762</v>
          </cell>
        </row>
        <row r="8390">
          <cell r="C8390" t="str">
            <v>PSM-ZM202508180015-0116</v>
          </cell>
        </row>
        <row r="8390">
          <cell r="F8390" t="str">
            <v>HGC-Lib-26037763</v>
          </cell>
        </row>
        <row r="8391">
          <cell r="C8391" t="str">
            <v>PSM-ZM202508180015-0116</v>
          </cell>
        </row>
        <row r="8391">
          <cell r="F8391" t="str">
            <v>HGC-Lib-26037764</v>
          </cell>
        </row>
        <row r="8392">
          <cell r="C8392" t="str">
            <v>PSM-ZM202508180015-0116</v>
          </cell>
        </row>
        <row r="8392">
          <cell r="F8392" t="str">
            <v>HGC-Lib-26037765</v>
          </cell>
        </row>
        <row r="8393">
          <cell r="C8393" t="str">
            <v>PSM-ZM202506110002-0076</v>
          </cell>
        </row>
        <row r="8393">
          <cell r="F8393" t="str">
            <v>HGC-POOL-26037769</v>
          </cell>
        </row>
        <row r="8394">
          <cell r="C8394" t="str">
            <v>PSM-ZM202506110002-0077</v>
          </cell>
        </row>
        <row r="8394">
          <cell r="F8394" t="str">
            <v>HGC-POOL-26037770</v>
          </cell>
        </row>
        <row r="8395">
          <cell r="C8395" t="str">
            <v>PSM-ZM202506110002-0077</v>
          </cell>
        </row>
        <row r="8395">
          <cell r="F8395" t="str">
            <v>HGC-POOL-26037771</v>
          </cell>
        </row>
        <row r="8396">
          <cell r="C8396" t="str">
            <v>PSM-ZM202506110002-0077</v>
          </cell>
        </row>
        <row r="8396">
          <cell r="F8396" t="str">
            <v>HGC-POOL-26037772</v>
          </cell>
        </row>
        <row r="8397">
          <cell r="C8397" t="str">
            <v>PSM-ZM202506110002-0077</v>
          </cell>
        </row>
        <row r="8397">
          <cell r="F8397" t="str">
            <v>HGC-POOL-26037773</v>
          </cell>
        </row>
        <row r="8398">
          <cell r="C8398" t="str">
            <v>PSM-ZM202506110002-0077</v>
          </cell>
        </row>
        <row r="8398">
          <cell r="F8398" t="str">
            <v>HGC-POOL-26037774</v>
          </cell>
        </row>
        <row r="8399">
          <cell r="C8399" t="str">
            <v>PSM-ZM202601090011-0007</v>
          </cell>
        </row>
        <row r="8399">
          <cell r="F8399" t="str">
            <v>HGC-POOL-26037775</v>
          </cell>
        </row>
        <row r="8400">
          <cell r="C8400" t="str">
            <v>PSM-ZM202601090011-0007</v>
          </cell>
        </row>
        <row r="8400">
          <cell r="F8400" t="str">
            <v>HGC-POOL-26037776</v>
          </cell>
        </row>
        <row r="8401">
          <cell r="C8401" t="str">
            <v>PSM-ZM202510300009-0006</v>
          </cell>
        </row>
        <row r="8401">
          <cell r="F8401" t="str">
            <v>HGC-Lib-26037779</v>
          </cell>
        </row>
        <row r="8402">
          <cell r="C8402" t="str">
            <v>PSM-ZM202510300009-0006</v>
          </cell>
        </row>
        <row r="8402">
          <cell r="F8402" t="str">
            <v>HGC-Lib-26037780</v>
          </cell>
        </row>
        <row r="8403">
          <cell r="C8403" t="str">
            <v>PSM-ZM202510300009-0006</v>
          </cell>
        </row>
        <row r="8403">
          <cell r="F8403" t="str">
            <v>HGC-Lib-26037781</v>
          </cell>
        </row>
        <row r="8404">
          <cell r="C8404" t="str">
            <v>PSM-ZM202510300009-0006</v>
          </cell>
        </row>
        <row r="8404">
          <cell r="F8404" t="str">
            <v>HGC-Lib-26037782</v>
          </cell>
        </row>
        <row r="8405">
          <cell r="C8405" t="str">
            <v>PSM-ZM202508080010-0084</v>
          </cell>
        </row>
        <row r="8405">
          <cell r="F8405" t="str">
            <v>HGC-Lib-26037783</v>
          </cell>
        </row>
        <row r="8406">
          <cell r="C8406" t="str">
            <v>PSM-ZM202602280009-0003</v>
          </cell>
        </row>
        <row r="8406">
          <cell r="F8406" t="str">
            <v>HGC-Lib-26037791</v>
          </cell>
        </row>
        <row r="8407">
          <cell r="C8407" t="str">
            <v>PSM-ZM202512160005-0139</v>
          </cell>
        </row>
        <row r="8407">
          <cell r="F8407" t="str">
            <v>HGC-Lib-26037792</v>
          </cell>
        </row>
        <row r="8408">
          <cell r="C8408" t="str">
            <v>PSM-ZM202512160005-0139</v>
          </cell>
        </row>
        <row r="8408">
          <cell r="F8408" t="str">
            <v>HGC-Lib-26037793</v>
          </cell>
        </row>
        <row r="8409">
          <cell r="C8409" t="str">
            <v>PSM-ZM202512160005-0139</v>
          </cell>
        </row>
        <row r="8409">
          <cell r="F8409" t="str">
            <v>HGC-Lib-26037794</v>
          </cell>
        </row>
        <row r="8410">
          <cell r="C8410" t="str">
            <v>PSM-ZM202512160005-0139</v>
          </cell>
        </row>
        <row r="8410">
          <cell r="F8410" t="str">
            <v>HGC-Lib-26037795</v>
          </cell>
        </row>
        <row r="8411">
          <cell r="C8411" t="str">
            <v>PSM-ZM202512160005-0139</v>
          </cell>
        </row>
        <row r="8411">
          <cell r="F8411" t="str">
            <v>HGC-Lib-26037796</v>
          </cell>
        </row>
        <row r="8412">
          <cell r="C8412" t="str">
            <v>PSM-ZM202512160005-0139</v>
          </cell>
        </row>
        <row r="8412">
          <cell r="F8412" t="str">
            <v>HGC-Lib-26037797</v>
          </cell>
        </row>
        <row r="8413">
          <cell r="C8413" t="str">
            <v>PSM-ZM202512160005-0139</v>
          </cell>
        </row>
        <row r="8413">
          <cell r="F8413" t="str">
            <v>HGC-Lib-26037798</v>
          </cell>
        </row>
        <row r="8414">
          <cell r="C8414" t="str">
            <v>PSM-ZM202512160005-0139</v>
          </cell>
        </row>
        <row r="8414">
          <cell r="F8414" t="str">
            <v>HGC-Lib-26037799</v>
          </cell>
        </row>
        <row r="8415">
          <cell r="C8415" t="str">
            <v>PSM-ZM202512160005-0139</v>
          </cell>
        </row>
        <row r="8415">
          <cell r="F8415" t="str">
            <v>HGC-Lib-26037800</v>
          </cell>
        </row>
        <row r="8416">
          <cell r="C8416" t="str">
            <v>PSM-ZM202512160005-0139</v>
          </cell>
        </row>
        <row r="8416">
          <cell r="F8416" t="str">
            <v>HGC-Lib-26037801</v>
          </cell>
        </row>
        <row r="8417">
          <cell r="C8417" t="str">
            <v>PSM-ZM202512160005-0139</v>
          </cell>
        </row>
        <row r="8417">
          <cell r="F8417" t="str">
            <v>HGC-Lib-26037802</v>
          </cell>
        </row>
        <row r="8418">
          <cell r="C8418" t="str">
            <v>PSM-ZM202512160005-0139</v>
          </cell>
        </row>
        <row r="8418">
          <cell r="F8418" t="str">
            <v>HGC-Lib-26037803</v>
          </cell>
        </row>
        <row r="8419">
          <cell r="C8419" t="str">
            <v>PSM-ZM202512160005-0139</v>
          </cell>
        </row>
        <row r="8419">
          <cell r="F8419" t="str">
            <v>HGC-Lib-26037804</v>
          </cell>
        </row>
        <row r="8420">
          <cell r="C8420" t="str">
            <v>PSM-ZM202512160005-0139</v>
          </cell>
        </row>
        <row r="8420">
          <cell r="F8420" t="str">
            <v>HGC-Lib-26037805</v>
          </cell>
        </row>
        <row r="8421">
          <cell r="C8421" t="str">
            <v>PSM-ZM202512160005-0139</v>
          </cell>
        </row>
        <row r="8421">
          <cell r="F8421" t="str">
            <v>HGC-Lib-26037806</v>
          </cell>
        </row>
        <row r="8422">
          <cell r="C8422" t="str">
            <v>PSM-ZM202512160005-0139</v>
          </cell>
        </row>
        <row r="8422">
          <cell r="F8422" t="str">
            <v>HGC-Lib-26037807</v>
          </cell>
        </row>
        <row r="8423">
          <cell r="C8423" t="str">
            <v>PSM-ZM202512160005-0139</v>
          </cell>
        </row>
        <row r="8423">
          <cell r="F8423" t="str">
            <v>HGC-Lib-26037808</v>
          </cell>
        </row>
        <row r="8424">
          <cell r="C8424" t="str">
            <v>PSM-ZM202512160005-0139</v>
          </cell>
        </row>
        <row r="8424">
          <cell r="F8424" t="str">
            <v>HGC-Lib-26037809</v>
          </cell>
        </row>
        <row r="8425">
          <cell r="C8425" t="str">
            <v>PSM-ZM202512160005-0139</v>
          </cell>
        </row>
        <row r="8425">
          <cell r="F8425" t="str">
            <v>HGC-Lib-26037810</v>
          </cell>
        </row>
        <row r="8426">
          <cell r="C8426" t="str">
            <v>PSM-ZM202512160005-0139</v>
          </cell>
        </row>
        <row r="8426">
          <cell r="F8426" t="str">
            <v>HGC-Lib-26037811</v>
          </cell>
        </row>
        <row r="8427">
          <cell r="C8427" t="str">
            <v>PSM-ZM202512160005-0139</v>
          </cell>
        </row>
        <row r="8427">
          <cell r="F8427" t="str">
            <v>HGC-Lib-26037812</v>
          </cell>
        </row>
        <row r="8428">
          <cell r="C8428" t="str">
            <v>PSM-ZM202512160005-0139</v>
          </cell>
        </row>
        <row r="8428">
          <cell r="F8428" t="str">
            <v>HGC-Lib-26037813</v>
          </cell>
        </row>
        <row r="8429">
          <cell r="C8429" t="str">
            <v>PSM-ZM202601210011-0076</v>
          </cell>
        </row>
        <row r="8429">
          <cell r="F8429" t="str">
            <v>HGC-Lib-26037814</v>
          </cell>
        </row>
        <row r="8430">
          <cell r="C8430" t="str">
            <v>PSM-ZM202601210011-0076</v>
          </cell>
        </row>
        <row r="8430">
          <cell r="F8430" t="str">
            <v>HGC-Lib-26037815</v>
          </cell>
        </row>
        <row r="8431">
          <cell r="C8431" t="str">
            <v>PSM-ZM202601210011-0076</v>
          </cell>
        </row>
        <row r="8431">
          <cell r="F8431" t="str">
            <v>HGC-Lib-26037816</v>
          </cell>
        </row>
        <row r="8432">
          <cell r="C8432" t="str">
            <v>PSM-ZM202601210011-0076</v>
          </cell>
        </row>
        <row r="8432">
          <cell r="F8432" t="str">
            <v>HGC-Lib-26037817</v>
          </cell>
        </row>
        <row r="8433">
          <cell r="C8433" t="str">
            <v>PSM-ZM202601210011-0076</v>
          </cell>
        </row>
        <row r="8433">
          <cell r="F8433" t="str">
            <v>HGC-Lib-26037818</v>
          </cell>
        </row>
        <row r="8434">
          <cell r="C8434" t="str">
            <v>PSM-ZM202601210011-0076</v>
          </cell>
        </row>
        <row r="8434">
          <cell r="F8434" t="str">
            <v>HGC-Lib-26037819</v>
          </cell>
        </row>
        <row r="8435">
          <cell r="C8435" t="str">
            <v>PSM-ZM202601210011-0076</v>
          </cell>
        </row>
        <row r="8435">
          <cell r="F8435" t="str">
            <v>HGC-Lib-26037820</v>
          </cell>
        </row>
        <row r="8436">
          <cell r="C8436" t="str">
            <v>PSM-ZM202601210011-0076</v>
          </cell>
        </row>
        <row r="8436">
          <cell r="F8436" t="str">
            <v>HGC-Lib-26037821</v>
          </cell>
        </row>
        <row r="8437">
          <cell r="C8437" t="str">
            <v>PSM-ZM202601210011-0076</v>
          </cell>
        </row>
        <row r="8437">
          <cell r="F8437" t="str">
            <v>HGC-Lib-26037822</v>
          </cell>
        </row>
        <row r="8438">
          <cell r="C8438" t="str">
            <v>PSM-ZM202601210011-0076</v>
          </cell>
        </row>
        <row r="8438">
          <cell r="F8438" t="str">
            <v>HGC-Lib-26037823</v>
          </cell>
        </row>
        <row r="8439">
          <cell r="C8439" t="str">
            <v>PSM-ZM202601210011-0076</v>
          </cell>
        </row>
        <row r="8439">
          <cell r="F8439" t="str">
            <v>HGC-Lib-26037824</v>
          </cell>
        </row>
        <row r="8440">
          <cell r="C8440" t="str">
            <v>PSM-ZM202601210011-0076</v>
          </cell>
        </row>
        <row r="8440">
          <cell r="F8440" t="str">
            <v>HGC-Lib-26037825</v>
          </cell>
        </row>
        <row r="8441">
          <cell r="C8441" t="str">
            <v>PSM-ZM202601210011-0076</v>
          </cell>
        </row>
        <row r="8441">
          <cell r="F8441" t="str">
            <v>HGC-Lib-26037826</v>
          </cell>
        </row>
        <row r="8442">
          <cell r="C8442" t="str">
            <v>PSM-ZM202601210011-0076</v>
          </cell>
        </row>
        <row r="8442">
          <cell r="F8442" t="str">
            <v>HGC-Lib-26037827</v>
          </cell>
        </row>
        <row r="8443">
          <cell r="C8443" t="str">
            <v>PSM-ZM202601210011-0077</v>
          </cell>
        </row>
        <row r="8443">
          <cell r="F8443" t="str">
            <v>HGC-Lib-26037828</v>
          </cell>
        </row>
        <row r="8444">
          <cell r="C8444" t="str">
            <v>PSM-ZM202601210011-0077</v>
          </cell>
        </row>
        <row r="8444">
          <cell r="F8444" t="str">
            <v>HGC-Lib-26037829</v>
          </cell>
        </row>
        <row r="8445">
          <cell r="C8445" t="str">
            <v>PSM-ZM202601210011-0077</v>
          </cell>
        </row>
        <row r="8445">
          <cell r="F8445" t="str">
            <v>HGC-Lib-26037830</v>
          </cell>
        </row>
        <row r="8446">
          <cell r="C8446" t="str">
            <v>PSM-ZM202601210011-0077</v>
          </cell>
        </row>
        <row r="8446">
          <cell r="F8446" t="str">
            <v>HGC-Lib-26037831</v>
          </cell>
        </row>
        <row r="8447">
          <cell r="C8447" t="str">
            <v>PSM-ZM202601210011-0077</v>
          </cell>
        </row>
        <row r="8447">
          <cell r="F8447" t="str">
            <v>HGC-Lib-26037832</v>
          </cell>
        </row>
        <row r="8448">
          <cell r="C8448" t="str">
            <v>PSM-ZM202601210011-0077</v>
          </cell>
        </row>
        <row r="8448">
          <cell r="F8448" t="str">
            <v>HGC-Lib-26037833</v>
          </cell>
        </row>
        <row r="8449">
          <cell r="C8449" t="str">
            <v>PSM-ZM202601210011-0077</v>
          </cell>
        </row>
        <row r="8449">
          <cell r="F8449" t="str">
            <v>HGC-Lib-26037834</v>
          </cell>
        </row>
        <row r="8450">
          <cell r="C8450" t="str">
            <v>PSM-ZM202601210011-0077</v>
          </cell>
        </row>
        <row r="8450">
          <cell r="F8450" t="str">
            <v>HGC-Lib-26037835</v>
          </cell>
        </row>
        <row r="8451">
          <cell r="C8451" t="str">
            <v>PSM-ZM202601210011-0077</v>
          </cell>
        </row>
        <row r="8451">
          <cell r="F8451" t="str">
            <v>HGC-Lib-26037836</v>
          </cell>
        </row>
        <row r="8452">
          <cell r="C8452" t="str">
            <v>PSM-ZM202601210011-0077</v>
          </cell>
        </row>
        <row r="8452">
          <cell r="F8452" t="str">
            <v>HGC-Lib-26037837</v>
          </cell>
        </row>
        <row r="8453">
          <cell r="C8453" t="str">
            <v>PSM-ZM202601210011-0077</v>
          </cell>
        </row>
        <row r="8453">
          <cell r="F8453" t="str">
            <v>HGC-Lib-26037838</v>
          </cell>
        </row>
        <row r="8454">
          <cell r="C8454" t="str">
            <v>PSM-ZM202601210011-0077</v>
          </cell>
        </row>
        <row r="8454">
          <cell r="F8454" t="str">
            <v>HGC-Lib-26037839</v>
          </cell>
        </row>
        <row r="8455">
          <cell r="C8455" t="str">
            <v>PSM-ZM202601210011-0077</v>
          </cell>
        </row>
        <row r="8455">
          <cell r="F8455" t="str">
            <v>HGC-Lib-26037840</v>
          </cell>
        </row>
        <row r="8456">
          <cell r="C8456" t="str">
            <v>PSM-ZM202601210011-0077</v>
          </cell>
        </row>
        <row r="8456">
          <cell r="F8456" t="str">
            <v>HGC-Lib-26037841</v>
          </cell>
        </row>
        <row r="8457">
          <cell r="C8457" t="str">
            <v>PSM-ZM202601210011-0077</v>
          </cell>
        </row>
        <row r="8457">
          <cell r="F8457" t="str">
            <v>HGC-Lib-26037842</v>
          </cell>
        </row>
        <row r="8458">
          <cell r="C8458" t="str">
            <v>PSM-ZM202601210011-0077</v>
          </cell>
        </row>
        <row r="8458">
          <cell r="F8458" t="str">
            <v>HGC-Lib-26037843</v>
          </cell>
        </row>
        <row r="8459">
          <cell r="C8459" t="str">
            <v>PSM-ZM202601210011-0077</v>
          </cell>
        </row>
        <row r="8459">
          <cell r="F8459" t="str">
            <v>HGC-Lib-26037844</v>
          </cell>
        </row>
        <row r="8460">
          <cell r="C8460" t="str">
            <v>PSM-ZM202601210011-0077</v>
          </cell>
        </row>
        <row r="8460">
          <cell r="F8460" t="str">
            <v>HGC-Lib-26037845</v>
          </cell>
        </row>
        <row r="8461">
          <cell r="C8461" t="str">
            <v>PSM-ZM202601210011-0077</v>
          </cell>
        </row>
        <row r="8461">
          <cell r="F8461" t="str">
            <v>HGC-Lib-26037846</v>
          </cell>
        </row>
        <row r="8462">
          <cell r="C8462" t="str">
            <v>PSM-ZM202601210011-0077</v>
          </cell>
        </row>
        <row r="8462">
          <cell r="F8462" t="str">
            <v>HGC-Lib-26037847</v>
          </cell>
        </row>
        <row r="8463">
          <cell r="C8463" t="str">
            <v>PSM-ZM202601210011-0077</v>
          </cell>
        </row>
        <row r="8463">
          <cell r="F8463" t="str">
            <v>HGC-Lib-26037848</v>
          </cell>
        </row>
        <row r="8464">
          <cell r="C8464" t="str">
            <v>PSM-ZM202601210011-0077</v>
          </cell>
        </row>
        <row r="8464">
          <cell r="F8464" t="str">
            <v>HGC-Lib-26037849</v>
          </cell>
        </row>
        <row r="8465">
          <cell r="C8465" t="str">
            <v>PSM-ZM202601210011-0077</v>
          </cell>
        </row>
        <row r="8465">
          <cell r="F8465" t="str">
            <v>HGC-Lib-26037850</v>
          </cell>
        </row>
        <row r="8466">
          <cell r="C8466" t="str">
            <v>PSM-ZM202601210011-0077</v>
          </cell>
        </row>
        <row r="8466">
          <cell r="F8466" t="str">
            <v>HGC-Lib-26037851</v>
          </cell>
        </row>
        <row r="8467">
          <cell r="C8467" t="str">
            <v>PSM-ZM202601210011-0077</v>
          </cell>
        </row>
        <row r="8467">
          <cell r="F8467" t="str">
            <v>HGC-Lib-26037852</v>
          </cell>
        </row>
        <row r="8468">
          <cell r="C8468" t="str">
            <v>PSM-ZM202601210011-0077</v>
          </cell>
        </row>
        <row r="8468">
          <cell r="F8468" t="str">
            <v>HGC-Lib-26037853</v>
          </cell>
        </row>
        <row r="8469">
          <cell r="C8469" t="str">
            <v>PSM-ZM202601210011-0077</v>
          </cell>
        </row>
        <row r="8469">
          <cell r="F8469" t="str">
            <v>HGC-Lib-26037854</v>
          </cell>
        </row>
        <row r="8470">
          <cell r="C8470" t="str">
            <v>PSM-ZM202601210011-0077</v>
          </cell>
        </row>
        <row r="8470">
          <cell r="F8470" t="str">
            <v>HGC-Lib-26037855</v>
          </cell>
        </row>
        <row r="8471">
          <cell r="C8471" t="str">
            <v>PSM-ZM202601210011-0077</v>
          </cell>
        </row>
        <row r="8471">
          <cell r="F8471" t="str">
            <v>HGC-Lib-26037856</v>
          </cell>
        </row>
        <row r="8472">
          <cell r="C8472" t="str">
            <v>PSM-ZM202601210011-0077</v>
          </cell>
        </row>
        <row r="8472">
          <cell r="F8472" t="str">
            <v>HGC-Lib-26037857</v>
          </cell>
        </row>
        <row r="8473">
          <cell r="C8473" t="str">
            <v>PSM-ZM202601210011-0077</v>
          </cell>
        </row>
        <row r="8473">
          <cell r="F8473" t="str">
            <v>HGC-Lib-26037858</v>
          </cell>
        </row>
        <row r="8474">
          <cell r="C8474" t="str">
            <v>PSM-ZM202601210011-0077</v>
          </cell>
        </row>
        <row r="8474">
          <cell r="F8474" t="str">
            <v>HGC-Lib-26037859</v>
          </cell>
        </row>
        <row r="8475">
          <cell r="C8475" t="str">
            <v>PSM-ZM202601210011-0078</v>
          </cell>
        </row>
        <row r="8475">
          <cell r="F8475" t="str">
            <v>HGC-Lib-26037860</v>
          </cell>
        </row>
        <row r="8476">
          <cell r="C8476" t="str">
            <v>PSM-ZM202601210011-0078</v>
          </cell>
        </row>
        <row r="8476">
          <cell r="F8476" t="str">
            <v>HGC-Lib-26037861</v>
          </cell>
        </row>
        <row r="8477">
          <cell r="C8477" t="str">
            <v>PSM-ZM202601210011-0078</v>
          </cell>
        </row>
        <row r="8477">
          <cell r="F8477" t="str">
            <v>HGC-Lib-26037862</v>
          </cell>
        </row>
        <row r="8478">
          <cell r="C8478" t="str">
            <v>PSM-ZM202601210011-0078</v>
          </cell>
        </row>
        <row r="8478">
          <cell r="F8478" t="str">
            <v>HGC-Lib-26037863</v>
          </cell>
        </row>
        <row r="8479">
          <cell r="C8479" t="str">
            <v>PSM-ZM202601210011-0078</v>
          </cell>
        </row>
        <row r="8479">
          <cell r="F8479" t="str">
            <v>HGC-Lib-26037864</v>
          </cell>
        </row>
        <row r="8480">
          <cell r="C8480" t="str">
            <v>PSM-ZM202601210011-0078</v>
          </cell>
        </row>
        <row r="8480">
          <cell r="F8480" t="str">
            <v>HGC-Lib-26037865</v>
          </cell>
        </row>
        <row r="8481">
          <cell r="C8481" t="str">
            <v>PSM-ZM202601210011-0078</v>
          </cell>
        </row>
        <row r="8481">
          <cell r="F8481" t="str">
            <v>HGC-Lib-26037866</v>
          </cell>
        </row>
        <row r="8482">
          <cell r="C8482" t="str">
            <v>PSM-ZM202601210011-0078</v>
          </cell>
        </row>
        <row r="8482">
          <cell r="F8482" t="str">
            <v>HGC-Lib-26037867</v>
          </cell>
        </row>
        <row r="8483">
          <cell r="C8483" t="str">
            <v>PSM-ZM202601210011-0078</v>
          </cell>
        </row>
        <row r="8483">
          <cell r="F8483" t="str">
            <v>HGC-Lib-26037868</v>
          </cell>
        </row>
        <row r="8484">
          <cell r="C8484" t="str">
            <v>PSM-ZM202601210011-0078</v>
          </cell>
        </row>
        <row r="8484">
          <cell r="F8484" t="str">
            <v>HGC-Lib-26037869</v>
          </cell>
        </row>
        <row r="8485">
          <cell r="C8485" t="str">
            <v>PSM-ZM202601210011-0078</v>
          </cell>
        </row>
        <row r="8485">
          <cell r="F8485" t="str">
            <v>HGC-Lib-26037870</v>
          </cell>
        </row>
        <row r="8486">
          <cell r="C8486" t="str">
            <v>PSM-ZM202601210011-0078</v>
          </cell>
        </row>
        <row r="8486">
          <cell r="F8486" t="str">
            <v>HGC-Lib-26037871</v>
          </cell>
        </row>
        <row r="8487">
          <cell r="C8487" t="str">
            <v>PSM-ZM202601210011-0078</v>
          </cell>
        </row>
        <row r="8487">
          <cell r="F8487" t="str">
            <v>HGC-Lib-26037872</v>
          </cell>
        </row>
        <row r="8488">
          <cell r="C8488" t="str">
            <v>PSM-ZM202601210011-0078</v>
          </cell>
        </row>
        <row r="8488">
          <cell r="F8488" t="str">
            <v>HGC-Lib-26037873</v>
          </cell>
        </row>
        <row r="8489">
          <cell r="C8489" t="str">
            <v>PSM-ZM202601210011-0078</v>
          </cell>
        </row>
        <row r="8489">
          <cell r="F8489" t="str">
            <v>HGC-Lib-26037874</v>
          </cell>
        </row>
        <row r="8490">
          <cell r="C8490" t="str">
            <v>PSM-ZM202601210011-0078</v>
          </cell>
        </row>
        <row r="8490">
          <cell r="F8490" t="str">
            <v>HGC-Lib-26037875</v>
          </cell>
        </row>
        <row r="8491">
          <cell r="C8491" t="str">
            <v>PSM-ZM202601210011-0078</v>
          </cell>
        </row>
        <row r="8491">
          <cell r="F8491" t="str">
            <v>HGC-Lib-26037876</v>
          </cell>
        </row>
        <row r="8492">
          <cell r="C8492" t="str">
            <v>PSM-ZM202601210011-0078</v>
          </cell>
        </row>
        <row r="8492">
          <cell r="F8492" t="str">
            <v>HGC-Lib-26037877</v>
          </cell>
        </row>
        <row r="8493">
          <cell r="C8493" t="str">
            <v>PSM-ZM202601210011-0078</v>
          </cell>
        </row>
        <row r="8493">
          <cell r="F8493" t="str">
            <v>HGC-Lib-26037878</v>
          </cell>
        </row>
        <row r="8494">
          <cell r="C8494" t="str">
            <v>PSM-ZM202601210011-0078</v>
          </cell>
        </row>
        <row r="8494">
          <cell r="F8494" t="str">
            <v>HGC-Lib-26037879</v>
          </cell>
        </row>
        <row r="8495">
          <cell r="C8495" t="str">
            <v>PSM-ZM202601210011-0078</v>
          </cell>
        </row>
        <row r="8495">
          <cell r="F8495" t="str">
            <v>HGC-Lib-26037880</v>
          </cell>
        </row>
        <row r="8496">
          <cell r="C8496" t="str">
            <v>PSM-ZM202601210011-0078</v>
          </cell>
        </row>
        <row r="8496">
          <cell r="F8496" t="str">
            <v>HGC-Lib-26037881</v>
          </cell>
        </row>
        <row r="8497">
          <cell r="C8497" t="str">
            <v>PSM-ZM202601210011-0078</v>
          </cell>
        </row>
        <row r="8497">
          <cell r="F8497" t="str">
            <v>HGC-Lib-26037882</v>
          </cell>
        </row>
        <row r="8498">
          <cell r="C8498" t="str">
            <v>PSM-ZM202601210011-0078</v>
          </cell>
        </row>
        <row r="8498">
          <cell r="F8498" t="str">
            <v>HGC-Lib-26037883</v>
          </cell>
        </row>
        <row r="8499">
          <cell r="C8499" t="str">
            <v>PSM-ZM202601210011-0078</v>
          </cell>
        </row>
        <row r="8499">
          <cell r="F8499" t="str">
            <v>HGC-Lib-26037884</v>
          </cell>
        </row>
        <row r="8500">
          <cell r="C8500" t="str">
            <v>PSM-ZM202601210011-0078</v>
          </cell>
        </row>
        <row r="8500">
          <cell r="F8500" t="str">
            <v>HGC-POOL-26037885</v>
          </cell>
        </row>
        <row r="8501">
          <cell r="C8501" t="str">
            <v>PSM-ZM202601210011-0078</v>
          </cell>
        </row>
        <row r="8501">
          <cell r="F8501" t="str">
            <v>HGC-POOL-26037886</v>
          </cell>
        </row>
        <row r="8502">
          <cell r="C8502" t="str">
            <v>PSM-ZM202601210011-0078</v>
          </cell>
        </row>
        <row r="8502">
          <cell r="F8502" t="str">
            <v>HGC-POOL-26037887</v>
          </cell>
        </row>
        <row r="8503">
          <cell r="C8503" t="str">
            <v>PSM-ZM202601210011-0078</v>
          </cell>
        </row>
        <row r="8503">
          <cell r="F8503" t="str">
            <v>HGC-POOL-26037888</v>
          </cell>
        </row>
        <row r="8504">
          <cell r="C8504" t="str">
            <v>PSM-ZM202601200004-0007</v>
          </cell>
        </row>
        <row r="8504">
          <cell r="F8504" t="str">
            <v>HGC-Lib-26037889</v>
          </cell>
        </row>
        <row r="8505">
          <cell r="C8505" t="str">
            <v>PSM-ZM202601200004-0007</v>
          </cell>
        </row>
        <row r="8505">
          <cell r="F8505" t="str">
            <v>HGC-Lib-26037890</v>
          </cell>
        </row>
        <row r="8506">
          <cell r="C8506" t="str">
            <v>PSM-ZM202601200004-0007</v>
          </cell>
        </row>
        <row r="8506">
          <cell r="F8506" t="str">
            <v>HGC-Lib-26037891</v>
          </cell>
        </row>
        <row r="8507">
          <cell r="C8507" t="str">
            <v>PSM-ZM202601200004-0007</v>
          </cell>
        </row>
        <row r="8507">
          <cell r="F8507" t="str">
            <v>HGC-Lib-26037892</v>
          </cell>
        </row>
        <row r="8508">
          <cell r="C8508" t="str">
            <v>PSM-ZM202601200004-0007</v>
          </cell>
        </row>
        <row r="8508">
          <cell r="F8508" t="str">
            <v>HGC-Lib-26037893</v>
          </cell>
        </row>
        <row r="8509">
          <cell r="C8509" t="str">
            <v>PSM-ZM202601200004-0007</v>
          </cell>
        </row>
        <row r="8509">
          <cell r="F8509" t="str">
            <v>HGC-Lib-26037894</v>
          </cell>
        </row>
        <row r="8510">
          <cell r="C8510" t="str">
            <v>PSM-ZM202601200004-0008</v>
          </cell>
        </row>
        <row r="8510">
          <cell r="F8510" t="str">
            <v>HGC-Lib-26037895</v>
          </cell>
        </row>
        <row r="8511">
          <cell r="C8511" t="str">
            <v>PSM-ZM202601200004-0008</v>
          </cell>
        </row>
        <row r="8511">
          <cell r="F8511" t="str">
            <v>HGC-Lib-26037896</v>
          </cell>
        </row>
        <row r="8512">
          <cell r="C8512" t="str">
            <v>PSM-ZM202601200004-0008</v>
          </cell>
        </row>
        <row r="8512">
          <cell r="F8512" t="str">
            <v>HGC-Lib-26037897</v>
          </cell>
        </row>
        <row r="8513">
          <cell r="C8513" t="str">
            <v>PSM-ZM202601200004-0008</v>
          </cell>
        </row>
        <row r="8513">
          <cell r="F8513" t="str">
            <v>HGC-Lib-26037898</v>
          </cell>
        </row>
        <row r="8514">
          <cell r="C8514" t="str">
            <v>PSM-ZM202601200004-0008</v>
          </cell>
        </row>
        <row r="8514">
          <cell r="F8514" t="str">
            <v>HGC-Lib-26037899</v>
          </cell>
        </row>
        <row r="8515">
          <cell r="C8515" t="str">
            <v>PSM-ZM202601200004-0008</v>
          </cell>
        </row>
        <row r="8515">
          <cell r="F8515" t="str">
            <v>HGC-Lib-26037900</v>
          </cell>
        </row>
        <row r="8516">
          <cell r="C8516" t="str">
            <v>HGC20250118001-0090</v>
          </cell>
        </row>
        <row r="8516">
          <cell r="F8516" t="str">
            <v>HGC-Lib-26037901</v>
          </cell>
        </row>
        <row r="8517">
          <cell r="C8517" t="str">
            <v>HGC20250118001-0090</v>
          </cell>
        </row>
        <row r="8517">
          <cell r="F8517" t="str">
            <v>HGC-Lib-26037902</v>
          </cell>
        </row>
        <row r="8518">
          <cell r="C8518" t="str">
            <v>PSM-ZM202602060018-0008</v>
          </cell>
        </row>
        <row r="8518">
          <cell r="F8518" t="str">
            <v>HGC-Lib-26037903</v>
          </cell>
        </row>
        <row r="8519">
          <cell r="C8519" t="str">
            <v>PSM-ZM202603040010-0009</v>
          </cell>
        </row>
        <row r="8519">
          <cell r="F8519" t="str">
            <v>HGC-Lib-26036664</v>
          </cell>
        </row>
        <row r="8520">
          <cell r="C8520" t="str">
            <v>PSM-ZM202603040010-0009</v>
          </cell>
        </row>
        <row r="8520">
          <cell r="F8520" t="str">
            <v>HGC-Lib-26036666</v>
          </cell>
        </row>
        <row r="8521">
          <cell r="C8521" t="str">
            <v>PSM-ZM202603040010-0009</v>
          </cell>
        </row>
        <row r="8521">
          <cell r="F8521" t="str">
            <v>HGC-Lib-26036667</v>
          </cell>
        </row>
        <row r="8522">
          <cell r="C8522" t="str">
            <v>PSM-ZM202603040010-0009</v>
          </cell>
        </row>
        <row r="8522">
          <cell r="F8522" t="str">
            <v>HGC-Lib-26036675</v>
          </cell>
        </row>
        <row r="8523">
          <cell r="C8523" t="str">
            <v>PSM-ZM202603040010-0009</v>
          </cell>
        </row>
        <row r="8523">
          <cell r="F8523" t="str">
            <v>HGC-Lib-26036676</v>
          </cell>
        </row>
        <row r="8524">
          <cell r="C8524" t="str">
            <v>PSM-ZM202603040010-0009</v>
          </cell>
        </row>
        <row r="8524">
          <cell r="F8524" t="str">
            <v>HGC-Lib-26036678</v>
          </cell>
        </row>
        <row r="8525">
          <cell r="C8525" t="str">
            <v>PSM-ZM202603040010-0009</v>
          </cell>
        </row>
        <row r="8525">
          <cell r="F8525" t="str">
            <v>HGC-Lib-26036682</v>
          </cell>
        </row>
        <row r="8526">
          <cell r="C8526" t="str">
            <v>PSM-ZM202603040010-0009</v>
          </cell>
        </row>
        <row r="8526">
          <cell r="F8526" t="str">
            <v>HGC-Lib-26036684</v>
          </cell>
        </row>
        <row r="8527">
          <cell r="C8527" t="str">
            <v>PSM-ZM202603040010-0009</v>
          </cell>
        </row>
        <row r="8527">
          <cell r="F8527" t="str">
            <v>HGC-Lib-26036686</v>
          </cell>
        </row>
        <row r="8528">
          <cell r="C8528" t="str">
            <v>PSM-ZM202603040010-0009</v>
          </cell>
        </row>
        <row r="8528">
          <cell r="F8528" t="str">
            <v>HGC-Lib-26036687</v>
          </cell>
        </row>
        <row r="8529">
          <cell r="C8529" t="str">
            <v>PSM-ZM202603040010-0009</v>
          </cell>
        </row>
        <row r="8529">
          <cell r="F8529" t="str">
            <v>HGC-Lib-26036689</v>
          </cell>
        </row>
        <row r="8530">
          <cell r="C8530" t="str">
            <v>PSM-ZM202603040010-0009</v>
          </cell>
        </row>
        <row r="8530">
          <cell r="F8530" t="str">
            <v>HGC-Lib-26036690</v>
          </cell>
        </row>
        <row r="8531">
          <cell r="C8531" t="str">
            <v>PSM-ZM202603040010-0009</v>
          </cell>
        </row>
        <row r="8531">
          <cell r="F8531" t="str">
            <v>HGC-Lib-26036720</v>
          </cell>
        </row>
        <row r="8532">
          <cell r="C8532" t="str">
            <v>PSM-ZM202603040010-0009</v>
          </cell>
        </row>
        <row r="8532">
          <cell r="F8532" t="str">
            <v>HGC-Lib-26036722</v>
          </cell>
        </row>
        <row r="8533">
          <cell r="C8533" t="str">
            <v>PSM-ZM202603040010-0009</v>
          </cell>
        </row>
        <row r="8533">
          <cell r="F8533" t="str">
            <v>HGC-Lib-26036733</v>
          </cell>
        </row>
        <row r="8534">
          <cell r="C8534" t="str">
            <v>PSM-ZM202603040010-0009</v>
          </cell>
        </row>
        <row r="8534">
          <cell r="F8534" t="str">
            <v>HGC-Lib-26036744</v>
          </cell>
        </row>
        <row r="8535">
          <cell r="C8535" t="str">
            <v>PSM-ZM202603040010-0009</v>
          </cell>
        </row>
        <row r="8535">
          <cell r="F8535" t="str">
            <v>HGC-Lib-26036767</v>
          </cell>
        </row>
        <row r="8536">
          <cell r="C8536" t="str">
            <v>PSM-ZM202603040010-0009</v>
          </cell>
        </row>
        <row r="8536">
          <cell r="F8536" t="str">
            <v>HGC-Lib-26036769</v>
          </cell>
        </row>
        <row r="8537">
          <cell r="C8537" t="str">
            <v>PSM-ZM202603040010-0009</v>
          </cell>
        </row>
        <row r="8537">
          <cell r="F8537" t="str">
            <v>HGC-Lib-26036770</v>
          </cell>
        </row>
        <row r="8538">
          <cell r="C8538" t="str">
            <v>PSM-ZM202603040010-0009</v>
          </cell>
        </row>
        <row r="8538">
          <cell r="F8538" t="str">
            <v>HGC-Lib-26036771</v>
          </cell>
        </row>
        <row r="8539">
          <cell r="C8539" t="str">
            <v>PSM-ZM202603040010-0009</v>
          </cell>
        </row>
        <row r="8539">
          <cell r="F8539" t="str">
            <v>HGC-Lib-26036773</v>
          </cell>
        </row>
        <row r="8540">
          <cell r="C8540" t="str">
            <v>PSM-ZM202603040010-0009</v>
          </cell>
        </row>
        <row r="8540">
          <cell r="F8540" t="str">
            <v>HGC-Lib-26036774</v>
          </cell>
        </row>
        <row r="8541">
          <cell r="C8541" t="str">
            <v>PSM-ZM202603040010-0009</v>
          </cell>
        </row>
        <row r="8541">
          <cell r="F8541" t="str">
            <v>HGC-Lib-26036781</v>
          </cell>
        </row>
        <row r="8542">
          <cell r="C8542" t="str">
            <v>PSM-ZM202603040010-0009</v>
          </cell>
        </row>
        <row r="8542">
          <cell r="F8542" t="str">
            <v>HGC-Lib-26036835</v>
          </cell>
        </row>
        <row r="8543">
          <cell r="C8543" t="str">
            <v>PSM-ZM202603040010-0009</v>
          </cell>
        </row>
        <row r="8543">
          <cell r="F8543" t="str">
            <v>HGC-Lib-26036841</v>
          </cell>
        </row>
        <row r="8544">
          <cell r="C8544" t="str">
            <v>PSM-ZM202603040010-0009</v>
          </cell>
        </row>
        <row r="8544">
          <cell r="F8544" t="str">
            <v>HGC-Lib-26036848</v>
          </cell>
        </row>
        <row r="8545">
          <cell r="C8545" t="str">
            <v>PSM-ZM202603040010-0009</v>
          </cell>
        </row>
        <row r="8545">
          <cell r="F8545" t="str">
            <v>HGC-Lib-26036851</v>
          </cell>
        </row>
        <row r="8546">
          <cell r="C8546" t="str">
            <v>PSM-ZM202603040010-0009</v>
          </cell>
        </row>
        <row r="8546">
          <cell r="F8546" t="str">
            <v>HGC-Lib-26036862</v>
          </cell>
        </row>
        <row r="8547">
          <cell r="C8547" t="str">
            <v>PSM-ZM202603040010-0009</v>
          </cell>
        </row>
        <row r="8547">
          <cell r="F8547" t="str">
            <v>HGC-Lib-26036863</v>
          </cell>
        </row>
        <row r="8548">
          <cell r="C8548" t="str">
            <v>PSM-ZM202603040010-0009</v>
          </cell>
        </row>
        <row r="8548">
          <cell r="F8548" t="str">
            <v>HGC-Lib-26036865</v>
          </cell>
        </row>
        <row r="8549">
          <cell r="C8549" t="str">
            <v>PSM-ZM202603040010-0009</v>
          </cell>
        </row>
        <row r="8549">
          <cell r="F8549" t="str">
            <v>HGC-Lib-26036867</v>
          </cell>
        </row>
        <row r="8550">
          <cell r="C8550" t="str">
            <v>PSM-ZM202603040010-0009</v>
          </cell>
        </row>
        <row r="8550">
          <cell r="F8550" t="str">
            <v>HGC-Lib-26036868</v>
          </cell>
        </row>
        <row r="8551">
          <cell r="C8551" t="str">
            <v>PSM-ZM202603040010-0009</v>
          </cell>
        </row>
        <row r="8551">
          <cell r="F8551" t="str">
            <v>HGC-Lib-26036872</v>
          </cell>
        </row>
        <row r="8552">
          <cell r="C8552" t="str">
            <v>PSM-ZM202603040010-0009</v>
          </cell>
        </row>
        <row r="8552">
          <cell r="F8552" t="str">
            <v>HGC-Lib-26036873</v>
          </cell>
        </row>
        <row r="8553">
          <cell r="C8553" t="str">
            <v>PSM-ZM202603040010-0009</v>
          </cell>
        </row>
        <row r="8553">
          <cell r="F8553" t="str">
            <v>HGC-Lib-26036877</v>
          </cell>
        </row>
        <row r="8554">
          <cell r="C8554" t="str">
            <v>PSM-ZM202603040010-0009</v>
          </cell>
        </row>
        <row r="8554">
          <cell r="F8554" t="str">
            <v>HGC-Lib-26036881</v>
          </cell>
        </row>
        <row r="8555">
          <cell r="C8555" t="str">
            <v>PSM-ZM202603040010-0009</v>
          </cell>
        </row>
        <row r="8555">
          <cell r="F8555" t="str">
            <v>HGC-Lib-26036885</v>
          </cell>
        </row>
        <row r="8556">
          <cell r="C8556" t="str">
            <v>PSM-ZM202603040010-0012</v>
          </cell>
        </row>
        <row r="8556">
          <cell r="F8556" t="str">
            <v>HGC-POOL-26038012</v>
          </cell>
        </row>
        <row r="8557">
          <cell r="C8557" t="str">
            <v>PSM-ZM202603040010-0012</v>
          </cell>
        </row>
        <row r="8557">
          <cell r="F8557" t="str">
            <v>HGC-POOL-26038013</v>
          </cell>
        </row>
        <row r="8558">
          <cell r="C8558" t="str">
            <v>PSM-ZM202603040010-0012</v>
          </cell>
        </row>
        <row r="8558">
          <cell r="F8558" t="str">
            <v>HGC-POOL-26038014</v>
          </cell>
        </row>
        <row r="8559">
          <cell r="C8559" t="str">
            <v>PSM-ZM202603040010-0012</v>
          </cell>
        </row>
        <row r="8559">
          <cell r="F8559" t="str">
            <v>HGC-POOL-26038015</v>
          </cell>
        </row>
        <row r="8560">
          <cell r="C8560" t="str">
            <v>PSM-ZM202601220002-0028</v>
          </cell>
        </row>
        <row r="8560">
          <cell r="F8560" t="str">
            <v>HGC-Lib-26038114</v>
          </cell>
        </row>
        <row r="8561">
          <cell r="C8561" t="str">
            <v>PSM-ZM202601220002-0028</v>
          </cell>
        </row>
        <row r="8561">
          <cell r="F8561" t="str">
            <v>HGC-Lib-26038115</v>
          </cell>
        </row>
        <row r="8562">
          <cell r="C8562" t="str">
            <v>PSM-ZM202601220002-0028</v>
          </cell>
        </row>
        <row r="8562">
          <cell r="F8562" t="str">
            <v>HGC-Lib-26038116</v>
          </cell>
        </row>
        <row r="8563">
          <cell r="C8563" t="str">
            <v>PSM-ZM202601220002-0028</v>
          </cell>
        </row>
        <row r="8563">
          <cell r="F8563" t="str">
            <v>HGC-Lib-26038117</v>
          </cell>
        </row>
        <row r="8564">
          <cell r="C8564" t="str">
            <v>PSM-ZM202601220002-0028</v>
          </cell>
        </row>
        <row r="8564">
          <cell r="F8564" t="str">
            <v>HGC-Lib-26038118</v>
          </cell>
        </row>
        <row r="8565">
          <cell r="C8565" t="str">
            <v>PSM-ZM202601220002-0028</v>
          </cell>
        </row>
        <row r="8565">
          <cell r="F8565" t="str">
            <v>HGC-Lib-26038119</v>
          </cell>
        </row>
        <row r="8566">
          <cell r="C8566" t="str">
            <v>PSM-ZM202601220002-0028</v>
          </cell>
        </row>
        <row r="8566">
          <cell r="F8566" t="str">
            <v>HGC-Lib-26038120</v>
          </cell>
        </row>
        <row r="8567">
          <cell r="C8567" t="str">
            <v>PSM-ZM202601220002-0028</v>
          </cell>
        </row>
        <row r="8567">
          <cell r="F8567" t="str">
            <v>HGC-Lib-26038121</v>
          </cell>
        </row>
        <row r="8568">
          <cell r="C8568" t="str">
            <v>PSM-ZM202508260006-0018</v>
          </cell>
        </row>
        <row r="8568">
          <cell r="F8568" t="str">
            <v>HGC-Lib-26037904</v>
          </cell>
        </row>
        <row r="8569">
          <cell r="C8569" t="str">
            <v>HGC20250118001-0091</v>
          </cell>
        </row>
        <row r="8569">
          <cell r="F8569" t="str">
            <v>HGC-Lib-26037905</v>
          </cell>
        </row>
        <row r="8570">
          <cell r="C8570" t="str">
            <v>HGC20250118001-0091</v>
          </cell>
        </row>
        <row r="8570">
          <cell r="F8570" t="str">
            <v>HGC-Lib-26037906</v>
          </cell>
        </row>
        <row r="8571">
          <cell r="C8571" t="str">
            <v>HGC20250118001-0091</v>
          </cell>
        </row>
        <row r="8571">
          <cell r="F8571" t="str">
            <v>HGC-Lib-26037907</v>
          </cell>
        </row>
        <row r="8572">
          <cell r="C8572" t="str">
            <v>HGC20250118001-0091</v>
          </cell>
        </row>
        <row r="8572">
          <cell r="F8572" t="str">
            <v>HGC-Lib-26037908</v>
          </cell>
        </row>
        <row r="8573">
          <cell r="C8573" t="str">
            <v>HGC20250118001-0091</v>
          </cell>
        </row>
        <row r="8573">
          <cell r="F8573" t="str">
            <v>HGC-Lib-26037909</v>
          </cell>
        </row>
        <row r="8574">
          <cell r="C8574" t="str">
            <v>HGC20250118001-0091</v>
          </cell>
        </row>
        <row r="8574">
          <cell r="F8574" t="str">
            <v>HGC-Lib-26037910</v>
          </cell>
        </row>
        <row r="8575">
          <cell r="C8575" t="str">
            <v>HGC20250118001-0091</v>
          </cell>
        </row>
        <row r="8575">
          <cell r="F8575" t="str">
            <v>HGC-Lib-26037911</v>
          </cell>
        </row>
        <row r="8576">
          <cell r="C8576" t="str">
            <v>HGC20250118001-0091</v>
          </cell>
        </row>
        <row r="8576">
          <cell r="F8576" t="str">
            <v>HGC-Lib-26037912</v>
          </cell>
        </row>
        <row r="8577">
          <cell r="C8577" t="str">
            <v>HGC20250118001-0091</v>
          </cell>
        </row>
        <row r="8577">
          <cell r="F8577" t="str">
            <v>HGC-Lib-26037913</v>
          </cell>
        </row>
        <row r="8578">
          <cell r="C8578" t="str">
            <v>HGC20250118001-0091</v>
          </cell>
        </row>
        <row r="8578">
          <cell r="F8578" t="str">
            <v>HGC-Lib-26037914</v>
          </cell>
        </row>
        <row r="8579">
          <cell r="C8579" t="str">
            <v>HGC20250118001-0091</v>
          </cell>
        </row>
        <row r="8579">
          <cell r="F8579" t="str">
            <v>HGC-Lib-26037915</v>
          </cell>
        </row>
        <row r="8580">
          <cell r="C8580" t="str">
            <v>HGC20250118001-0091</v>
          </cell>
        </row>
        <row r="8580">
          <cell r="F8580" t="str">
            <v>HGC-Lib-26037916</v>
          </cell>
        </row>
        <row r="8581">
          <cell r="C8581" t="str">
            <v>HGC20250118001-0091</v>
          </cell>
        </row>
        <row r="8581">
          <cell r="F8581" t="str">
            <v>HGC-Lib-26037917</v>
          </cell>
        </row>
        <row r="8582">
          <cell r="C8582" t="str">
            <v>HGC20250118001-0091</v>
          </cell>
        </row>
        <row r="8582">
          <cell r="F8582" t="str">
            <v>HGC-Lib-26037918</v>
          </cell>
        </row>
        <row r="8583">
          <cell r="C8583" t="str">
            <v>HGC20250523010-0033</v>
          </cell>
        </row>
        <row r="8583">
          <cell r="F8583" t="str">
            <v>HGC-Lib-26037919</v>
          </cell>
        </row>
        <row r="8584">
          <cell r="C8584" t="str">
            <v>HGC20250523010-0033</v>
          </cell>
        </row>
        <row r="8584">
          <cell r="F8584" t="str">
            <v>HGC-Lib-26037920</v>
          </cell>
        </row>
        <row r="8585">
          <cell r="C8585" t="str">
            <v>HGC20250523010-0033</v>
          </cell>
        </row>
        <row r="8585">
          <cell r="F8585" t="str">
            <v>HGC-Lib-26037921</v>
          </cell>
        </row>
        <row r="8586">
          <cell r="C8586" t="str">
            <v>HGC20250523010-0033</v>
          </cell>
        </row>
        <row r="8586">
          <cell r="F8586" t="str">
            <v>HGC-Lib-26037922</v>
          </cell>
        </row>
        <row r="8587">
          <cell r="C8587" t="str">
            <v>HGC20250523010-0033</v>
          </cell>
        </row>
        <row r="8587">
          <cell r="F8587" t="str">
            <v>HGC-Lib-26037923</v>
          </cell>
        </row>
        <row r="8588">
          <cell r="C8588" t="str">
            <v>HGC20250523010-0033</v>
          </cell>
        </row>
        <row r="8588">
          <cell r="F8588" t="str">
            <v>HGC-Lib-26037924</v>
          </cell>
        </row>
        <row r="8589">
          <cell r="C8589" t="str">
            <v>HGC20250523010-0033</v>
          </cell>
        </row>
        <row r="8589">
          <cell r="F8589" t="str">
            <v>HGC-Lib-26037925</v>
          </cell>
        </row>
        <row r="8590">
          <cell r="C8590" t="str">
            <v>HGC20250523010-0033</v>
          </cell>
        </row>
        <row r="8590">
          <cell r="F8590" t="str">
            <v>HGC-Lib-26037926</v>
          </cell>
        </row>
        <row r="8591">
          <cell r="C8591" t="str">
            <v>HGC20250523010-0033</v>
          </cell>
        </row>
        <row r="8591">
          <cell r="F8591" t="str">
            <v>HGC-Lib-26037927</v>
          </cell>
        </row>
        <row r="8592">
          <cell r="C8592" t="str">
            <v>HGC20250523010-0033</v>
          </cell>
        </row>
        <row r="8592">
          <cell r="F8592" t="str">
            <v>HGC-POOL-26037928</v>
          </cell>
        </row>
        <row r="8593">
          <cell r="C8593" t="str">
            <v>HGC20250523010-0033</v>
          </cell>
        </row>
        <row r="8593">
          <cell r="F8593" t="str">
            <v>HGC-Lib-26037929</v>
          </cell>
        </row>
        <row r="8594">
          <cell r="C8594" t="str">
            <v>HGC20250523010-0033</v>
          </cell>
        </row>
        <row r="8594">
          <cell r="F8594" t="str">
            <v>HGC-Lib-26037930</v>
          </cell>
        </row>
        <row r="8595">
          <cell r="C8595" t="str">
            <v>HGC20250523010-0033</v>
          </cell>
        </row>
        <row r="8595">
          <cell r="F8595" t="str">
            <v>HGC-Lib-26037931</v>
          </cell>
        </row>
        <row r="8596">
          <cell r="C8596" t="str">
            <v>HGC20250523010-0033</v>
          </cell>
        </row>
        <row r="8596">
          <cell r="F8596" t="str">
            <v>HGC-Lib-26037932</v>
          </cell>
        </row>
        <row r="8597">
          <cell r="C8597" t="str">
            <v>HGC20250523010-0033</v>
          </cell>
        </row>
        <row r="8597">
          <cell r="F8597" t="str">
            <v>HGC-Lib-26037933</v>
          </cell>
        </row>
        <row r="8598">
          <cell r="C8598" t="str">
            <v>HGC20250523010-0033</v>
          </cell>
        </row>
        <row r="8598">
          <cell r="F8598" t="str">
            <v>HGC-Lib-26037934</v>
          </cell>
        </row>
        <row r="8599">
          <cell r="C8599" t="str">
            <v>HGC20250523010-0033</v>
          </cell>
        </row>
        <row r="8599">
          <cell r="F8599" t="str">
            <v>HGC-Lib-26037935</v>
          </cell>
        </row>
        <row r="8600">
          <cell r="C8600" t="str">
            <v>HGC20250523010-0033</v>
          </cell>
        </row>
        <row r="8600">
          <cell r="F8600" t="str">
            <v>HGC-Lib-26037936</v>
          </cell>
        </row>
        <row r="8601">
          <cell r="C8601" t="str">
            <v>HGC20250523010-0033</v>
          </cell>
        </row>
        <row r="8601">
          <cell r="F8601" t="str">
            <v>HGC-Lib-26037937</v>
          </cell>
        </row>
        <row r="8602">
          <cell r="C8602" t="str">
            <v>HGC20250523010-0033</v>
          </cell>
        </row>
        <row r="8602">
          <cell r="F8602" t="str">
            <v>HGC-POOL-26037938</v>
          </cell>
        </row>
        <row r="8603">
          <cell r="C8603" t="str">
            <v>PSM-ZM202506210001-0022</v>
          </cell>
        </row>
        <row r="8603">
          <cell r="F8603" t="str">
            <v>HGC-Lib-26037939</v>
          </cell>
        </row>
        <row r="8604">
          <cell r="C8604" t="str">
            <v>PSM-ZM202506210001-0022</v>
          </cell>
        </row>
        <row r="8604">
          <cell r="F8604" t="str">
            <v>HGC-Lib-26037940</v>
          </cell>
        </row>
        <row r="8605">
          <cell r="C8605" t="str">
            <v>PSM-ZM202506210001-0022</v>
          </cell>
        </row>
        <row r="8605">
          <cell r="F8605" t="str">
            <v>HGC-Lib-26037941</v>
          </cell>
        </row>
        <row r="8606">
          <cell r="C8606" t="str">
            <v>PSM-ZM202506210001-0022</v>
          </cell>
        </row>
        <row r="8606">
          <cell r="F8606" t="str">
            <v>HGC-Lib-26037942</v>
          </cell>
        </row>
        <row r="8607">
          <cell r="C8607" t="str">
            <v>PSM-ZM202506210001-0022</v>
          </cell>
        </row>
        <row r="8607">
          <cell r="F8607" t="str">
            <v>HGC-Lib-26037943</v>
          </cell>
        </row>
        <row r="8608">
          <cell r="C8608" t="str">
            <v>PSM-ZM202506210001-0022</v>
          </cell>
        </row>
        <row r="8608">
          <cell r="F8608" t="str">
            <v>HGC-Lib-26037944</v>
          </cell>
        </row>
        <row r="8609">
          <cell r="C8609" t="str">
            <v>PSM-ZM202506210001-0022</v>
          </cell>
        </row>
        <row r="8609">
          <cell r="F8609" t="str">
            <v>HGC-Lib-26037945</v>
          </cell>
        </row>
        <row r="8610">
          <cell r="C8610" t="str">
            <v>PSM-ZM202506210001-0022</v>
          </cell>
        </row>
        <row r="8610">
          <cell r="F8610" t="str">
            <v>HGC-Lib-26037946</v>
          </cell>
        </row>
        <row r="8611">
          <cell r="C8611" t="str">
            <v>PSM-ZM202506210001-0022</v>
          </cell>
        </row>
        <row r="8611">
          <cell r="F8611" t="str">
            <v>HGC-Lib-26037947</v>
          </cell>
        </row>
        <row r="8612">
          <cell r="C8612" t="str">
            <v>PSM-ZM202506210001-0022</v>
          </cell>
        </row>
        <row r="8612">
          <cell r="F8612" t="str">
            <v>HGC-Lib-26037948</v>
          </cell>
        </row>
        <row r="8613">
          <cell r="C8613" t="str">
            <v>PSM-ZM202506210001-0022</v>
          </cell>
        </row>
        <row r="8613">
          <cell r="F8613" t="str">
            <v>HGC-Lib-26037949</v>
          </cell>
        </row>
        <row r="8614">
          <cell r="C8614" t="str">
            <v>PSM-ZM202506210001-0022</v>
          </cell>
        </row>
        <row r="8614">
          <cell r="F8614" t="str">
            <v>HGC-Lib-26037950</v>
          </cell>
        </row>
        <row r="8615">
          <cell r="C8615" t="str">
            <v>PSM-ZM202506210001-0022</v>
          </cell>
        </row>
        <row r="8615">
          <cell r="F8615" t="str">
            <v>HGC-Lib-26037951</v>
          </cell>
        </row>
        <row r="8616">
          <cell r="C8616" t="str">
            <v>PSM-ZM202506230004-0010</v>
          </cell>
        </row>
        <row r="8616">
          <cell r="F8616" t="str">
            <v>HGC-Lib-26037952</v>
          </cell>
        </row>
        <row r="8617">
          <cell r="C8617" t="str">
            <v>PSM-ZM202506230004-0010</v>
          </cell>
        </row>
        <row r="8617">
          <cell r="F8617" t="str">
            <v>HGC-Lib-26037953</v>
          </cell>
        </row>
        <row r="8618">
          <cell r="C8618" t="str">
            <v>PSM-ZM202506230004-0010</v>
          </cell>
        </row>
        <row r="8618">
          <cell r="F8618" t="str">
            <v>HGC-Lib-26037954</v>
          </cell>
        </row>
        <row r="8619">
          <cell r="C8619" t="str">
            <v>PSM-ZM202506230004-0010</v>
          </cell>
        </row>
        <row r="8619">
          <cell r="F8619" t="str">
            <v>HGC-Lib-26037955</v>
          </cell>
        </row>
        <row r="8620">
          <cell r="C8620" t="str">
            <v>PSM-ZM202506230004-0010</v>
          </cell>
        </row>
        <row r="8620">
          <cell r="F8620" t="str">
            <v>HGC-Lib-26037956</v>
          </cell>
        </row>
        <row r="8621">
          <cell r="C8621" t="str">
            <v>PSM-ZM202603130002-0006</v>
          </cell>
        </row>
        <row r="8621">
          <cell r="F8621" t="str">
            <v>HGC-Lib-26037957</v>
          </cell>
        </row>
        <row r="8622">
          <cell r="C8622" t="str">
            <v>PSM-ZM202603130002-0006</v>
          </cell>
        </row>
        <row r="8622">
          <cell r="F8622" t="str">
            <v>HGC-Lib-26037958</v>
          </cell>
        </row>
        <row r="8623">
          <cell r="C8623" t="str">
            <v>PSM-ZM202603130002-0006</v>
          </cell>
        </row>
        <row r="8623">
          <cell r="F8623" t="str">
            <v>HGC-Lib-26037959</v>
          </cell>
        </row>
        <row r="8624">
          <cell r="C8624" t="str">
            <v>PSM-ZM202603130002-0006</v>
          </cell>
        </row>
        <row r="8624">
          <cell r="F8624" t="str">
            <v>HGC-Lib-26037960</v>
          </cell>
        </row>
        <row r="8625">
          <cell r="C8625" t="str">
            <v>PSM-ZM202603130002-0006</v>
          </cell>
        </row>
        <row r="8625">
          <cell r="F8625" t="str">
            <v>HGC-Lib-26037961</v>
          </cell>
        </row>
        <row r="8626">
          <cell r="C8626" t="str">
            <v>PSM-ZM202603130002-0006</v>
          </cell>
        </row>
        <row r="8626">
          <cell r="F8626" t="str">
            <v>HGC-Lib-26037962</v>
          </cell>
        </row>
        <row r="8627">
          <cell r="C8627" t="str">
            <v>PSM-ZM202603130002-0006</v>
          </cell>
        </row>
        <row r="8627">
          <cell r="F8627" t="str">
            <v>HGC-Lib-26037963</v>
          </cell>
        </row>
        <row r="8628">
          <cell r="C8628" t="str">
            <v>PSM-ZM202603130002-0006</v>
          </cell>
        </row>
        <row r="8628">
          <cell r="F8628" t="str">
            <v>HGC-Lib-26037964</v>
          </cell>
        </row>
        <row r="8629">
          <cell r="C8629" t="str">
            <v>PSM-ZM202603130002-0006</v>
          </cell>
        </row>
        <row r="8629">
          <cell r="F8629" t="str">
            <v>HGC-Lib-26037965</v>
          </cell>
        </row>
        <row r="8630">
          <cell r="C8630" t="str">
            <v>PSM-ZM202603130002-0006</v>
          </cell>
        </row>
        <row r="8630">
          <cell r="F8630" t="str">
            <v>HGC-Lib-26037966</v>
          </cell>
        </row>
        <row r="8631">
          <cell r="C8631" t="str">
            <v>PSM-ZM202603130002-0006</v>
          </cell>
        </row>
        <row r="8631">
          <cell r="F8631" t="str">
            <v>HGC-Lib-26037967</v>
          </cell>
        </row>
        <row r="8632">
          <cell r="C8632" t="str">
            <v>PSM-ZM202603130002-0006</v>
          </cell>
        </row>
        <row r="8632">
          <cell r="F8632" t="str">
            <v>HGC-Lib-26037968</v>
          </cell>
        </row>
        <row r="8633">
          <cell r="C8633" t="str">
            <v>PSM-ZM202603130002-0006</v>
          </cell>
        </row>
        <row r="8633">
          <cell r="F8633" t="str">
            <v>HGC-Lib-26037969</v>
          </cell>
        </row>
        <row r="8634">
          <cell r="C8634" t="str">
            <v>PSM-ZM202603130002-0006</v>
          </cell>
        </row>
        <row r="8634">
          <cell r="F8634" t="str">
            <v>HGC-Lib-26037970</v>
          </cell>
        </row>
        <row r="8635">
          <cell r="C8635" t="str">
            <v>PSM-ZM202603130002-0006</v>
          </cell>
        </row>
        <row r="8635">
          <cell r="F8635" t="str">
            <v>HGC-Lib-26037971</v>
          </cell>
        </row>
        <row r="8636">
          <cell r="C8636" t="str">
            <v>PSM-ZM202603130002-0006</v>
          </cell>
        </row>
        <row r="8636">
          <cell r="F8636" t="str">
            <v>HGC-Lib-26037972</v>
          </cell>
        </row>
        <row r="8637">
          <cell r="C8637" t="str">
            <v>PSM-ZM202603130002-0006</v>
          </cell>
        </row>
        <row r="8637">
          <cell r="F8637" t="str">
            <v>HGC-Lib-26037973</v>
          </cell>
        </row>
        <row r="8638">
          <cell r="C8638" t="str">
            <v>PSM-ZM202603130002-0006</v>
          </cell>
        </row>
        <row r="8638">
          <cell r="F8638" t="str">
            <v>HGC-Lib-26037974</v>
          </cell>
        </row>
        <row r="8639">
          <cell r="C8639" t="str">
            <v>PSM-ZM202603130002-0006</v>
          </cell>
        </row>
        <row r="8639">
          <cell r="F8639" t="str">
            <v>HGC-Lib-26037975</v>
          </cell>
        </row>
        <row r="8640">
          <cell r="C8640" t="str">
            <v>PSM-ZM202603130002-0006</v>
          </cell>
        </row>
        <row r="8640">
          <cell r="F8640" t="str">
            <v>HGC-Lib-26037976</v>
          </cell>
        </row>
        <row r="8641">
          <cell r="C8641" t="str">
            <v>PSM-ZM202603130002-0006</v>
          </cell>
        </row>
        <row r="8641">
          <cell r="F8641" t="str">
            <v>HGC-Lib-26037977</v>
          </cell>
        </row>
        <row r="8642">
          <cell r="C8642" t="str">
            <v>PSM-ZM202603130002-0006</v>
          </cell>
        </row>
        <row r="8642">
          <cell r="F8642" t="str">
            <v>HGC-Lib-26037978</v>
          </cell>
        </row>
        <row r="8643">
          <cell r="C8643" t="str">
            <v>PSM-ZM202603130002-0006</v>
          </cell>
        </row>
        <row r="8643">
          <cell r="F8643" t="str">
            <v>HGC-Lib-26037979</v>
          </cell>
        </row>
        <row r="8644">
          <cell r="C8644" t="str">
            <v>PSM-ZM202603130002-0006</v>
          </cell>
        </row>
        <row r="8644">
          <cell r="F8644" t="str">
            <v>HGC-Lib-26037980</v>
          </cell>
        </row>
        <row r="8645">
          <cell r="C8645" t="str">
            <v>PSM-ZM202603130002-0006</v>
          </cell>
        </row>
        <row r="8645">
          <cell r="F8645" t="str">
            <v>HGC-Lib-26037981</v>
          </cell>
        </row>
        <row r="8646">
          <cell r="C8646" t="str">
            <v>PSM-ZM202603130002-0006</v>
          </cell>
        </row>
        <row r="8646">
          <cell r="F8646" t="str">
            <v>HGC-Lib-26037982</v>
          </cell>
        </row>
        <row r="8647">
          <cell r="C8647" t="str">
            <v>PSM-ZM202603130002-0006</v>
          </cell>
        </row>
        <row r="8647">
          <cell r="F8647" t="str">
            <v>HGC-Lib-26037983</v>
          </cell>
        </row>
        <row r="8648">
          <cell r="C8648" t="str">
            <v>PSM-ZM202603130002-0006</v>
          </cell>
        </row>
        <row r="8648">
          <cell r="F8648" t="str">
            <v>HGC-Lib-26037984</v>
          </cell>
        </row>
        <row r="8649">
          <cell r="C8649" t="str">
            <v>PSM-ZM202603130002-0006</v>
          </cell>
        </row>
        <row r="8649">
          <cell r="F8649" t="str">
            <v>HGC-Lib-26037985</v>
          </cell>
        </row>
        <row r="8650">
          <cell r="C8650" t="str">
            <v>PSM-ZM202603130002-0006</v>
          </cell>
        </row>
        <row r="8650">
          <cell r="F8650" t="str">
            <v>HGC-Lib-26037986</v>
          </cell>
        </row>
        <row r="8651">
          <cell r="C8651" t="str">
            <v>PSM-ZM202603130002-0006</v>
          </cell>
        </row>
        <row r="8651">
          <cell r="F8651" t="str">
            <v>HGC-Lib-26037987</v>
          </cell>
        </row>
        <row r="8652">
          <cell r="C8652" t="str">
            <v>PSM-ZM202603130002-0006</v>
          </cell>
        </row>
        <row r="8652">
          <cell r="F8652" t="str">
            <v>HGC-Lib-26037988</v>
          </cell>
        </row>
        <row r="8653">
          <cell r="C8653" t="str">
            <v>PSM-ZM202603130002-0006</v>
          </cell>
        </row>
        <row r="8653">
          <cell r="F8653" t="str">
            <v>HGC-Lib-26037989</v>
          </cell>
        </row>
        <row r="8654">
          <cell r="C8654" t="str">
            <v>PSM-ZM202603130002-0006</v>
          </cell>
        </row>
        <row r="8654">
          <cell r="F8654" t="str">
            <v>HGC-Lib-26037990</v>
          </cell>
        </row>
        <row r="8655">
          <cell r="C8655" t="str">
            <v>PSM-ZM202603130002-0006</v>
          </cell>
        </row>
        <row r="8655">
          <cell r="F8655" t="str">
            <v>HGC-Lib-26037991</v>
          </cell>
        </row>
        <row r="8656">
          <cell r="C8656" t="str">
            <v>PSM-ZM202603130002-0006</v>
          </cell>
        </row>
        <row r="8656">
          <cell r="F8656" t="str">
            <v>HGC-Lib-26037992</v>
          </cell>
        </row>
        <row r="8657">
          <cell r="C8657" t="str">
            <v>PSM-ZM202603130002-0006</v>
          </cell>
        </row>
        <row r="8657">
          <cell r="F8657" t="str">
            <v>HGC-Lib-26037993</v>
          </cell>
        </row>
        <row r="8658">
          <cell r="C8658" t="str">
            <v>PSM-ZM202510200009-0040</v>
          </cell>
        </row>
        <row r="8658">
          <cell r="F8658" t="str">
            <v>HGC-Lib-26037994</v>
          </cell>
        </row>
        <row r="8659">
          <cell r="C8659" t="str">
            <v>PSM-ZM202510200009-0040</v>
          </cell>
        </row>
        <row r="8659">
          <cell r="F8659" t="str">
            <v>HGC-Lib-26037995</v>
          </cell>
        </row>
        <row r="8660">
          <cell r="C8660" t="str">
            <v>PSM-ZM202510200009-0040</v>
          </cell>
        </row>
        <row r="8660">
          <cell r="F8660" t="str">
            <v>HGC-Lib-26037996</v>
          </cell>
        </row>
        <row r="8661">
          <cell r="C8661" t="str">
            <v>PSM-ZM202510200009-0040</v>
          </cell>
        </row>
        <row r="8661">
          <cell r="F8661" t="str">
            <v>HGC-Lib-26037997</v>
          </cell>
        </row>
        <row r="8662">
          <cell r="C8662" t="str">
            <v>PSM-ZM202510200009-0040</v>
          </cell>
        </row>
        <row r="8662">
          <cell r="F8662" t="str">
            <v>HGC-Lib-26037998</v>
          </cell>
        </row>
        <row r="8663">
          <cell r="C8663" t="str">
            <v>PSM-ZM202510200009-0040</v>
          </cell>
        </row>
        <row r="8663">
          <cell r="F8663" t="str">
            <v>HGC-Lib-26037999</v>
          </cell>
        </row>
        <row r="8664">
          <cell r="C8664" t="str">
            <v>PSM-ZM202510200009-0040</v>
          </cell>
        </row>
        <row r="8664">
          <cell r="F8664" t="str">
            <v>HGC-Lib-26038000</v>
          </cell>
        </row>
        <row r="8665">
          <cell r="C8665" t="str">
            <v>PSM-ZM202510200009-0040</v>
          </cell>
        </row>
        <row r="8665">
          <cell r="F8665" t="str">
            <v>HGC-Lib-26038001</v>
          </cell>
        </row>
        <row r="8666">
          <cell r="C8666" t="str">
            <v>PSM-ZM202510200009-0040</v>
          </cell>
        </row>
        <row r="8666">
          <cell r="F8666" t="str">
            <v>HGC-Lib-26038002</v>
          </cell>
        </row>
        <row r="8667">
          <cell r="C8667" t="str">
            <v>PSM-ZM202510200009-0040</v>
          </cell>
        </row>
        <row r="8667">
          <cell r="F8667" t="str">
            <v>HGC-Lib-26038003</v>
          </cell>
        </row>
        <row r="8668">
          <cell r="C8668" t="str">
            <v>PSM-ZM202510200009-0040</v>
          </cell>
        </row>
        <row r="8668">
          <cell r="F8668" t="str">
            <v>HGC-Lib-26038004</v>
          </cell>
        </row>
        <row r="8669">
          <cell r="C8669" t="str">
            <v>PSM-ZM202510200009-0040</v>
          </cell>
        </row>
        <row r="8669">
          <cell r="F8669" t="str">
            <v>HGC-Lib-26038005</v>
          </cell>
        </row>
        <row r="8670">
          <cell r="C8670" t="str">
            <v>PSM-ZM202510200009-0040</v>
          </cell>
        </row>
        <row r="8670">
          <cell r="F8670" t="str">
            <v>HGC-Lib-26038006</v>
          </cell>
        </row>
        <row r="8671">
          <cell r="C8671" t="str">
            <v>PSM-ZM202510200009-0040</v>
          </cell>
        </row>
        <row r="8671">
          <cell r="F8671" t="str">
            <v>HGC-Lib-26038007</v>
          </cell>
        </row>
        <row r="8672">
          <cell r="C8672" t="str">
            <v>PSM-ZM202510200009-0040</v>
          </cell>
        </row>
        <row r="8672">
          <cell r="F8672" t="str">
            <v>HGC-Lib-26038008</v>
          </cell>
        </row>
        <row r="8673">
          <cell r="C8673" t="str">
            <v>PSM-ZM202510200009-0040</v>
          </cell>
        </row>
        <row r="8673">
          <cell r="F8673" t="str">
            <v>HGC-Lib-26038009</v>
          </cell>
        </row>
        <row r="8674">
          <cell r="C8674" t="str">
            <v>PSM-ZM202510200009-0040</v>
          </cell>
        </row>
        <row r="8674">
          <cell r="F8674" t="str">
            <v>HGC-Lib-26038010</v>
          </cell>
        </row>
        <row r="8675">
          <cell r="C8675" t="str">
            <v>PSM-ZM202510200009-0040</v>
          </cell>
        </row>
        <row r="8675">
          <cell r="F8675" t="str">
            <v>HGC-Lib-26038011</v>
          </cell>
        </row>
        <row r="8676">
          <cell r="C8676" t="str">
            <v>PSM-ZM202601210011-0079</v>
          </cell>
        </row>
        <row r="8676">
          <cell r="F8676" t="str">
            <v>HGC-Lib-26038122</v>
          </cell>
        </row>
        <row r="8677">
          <cell r="C8677" t="str">
            <v>PSM-ZM202601210011-0079</v>
          </cell>
        </row>
        <row r="8677">
          <cell r="F8677" t="str">
            <v>HGC-Lib-26038123</v>
          </cell>
        </row>
        <row r="8678">
          <cell r="C8678" t="str">
            <v>PSM-ZM202601210011-0079</v>
          </cell>
        </row>
        <row r="8678">
          <cell r="F8678" t="str">
            <v>HGC-Lib-26038124</v>
          </cell>
        </row>
        <row r="8679">
          <cell r="C8679" t="str">
            <v>PSM-ZM202601210011-0079</v>
          </cell>
        </row>
        <row r="8679">
          <cell r="F8679" t="str">
            <v>HGC-Lib-26038125</v>
          </cell>
        </row>
        <row r="8680">
          <cell r="C8680" t="str">
            <v>PSM-ZM202601210011-0079</v>
          </cell>
        </row>
        <row r="8680">
          <cell r="F8680" t="str">
            <v>HGC-Lib-26038126</v>
          </cell>
        </row>
        <row r="8681">
          <cell r="C8681" t="str">
            <v>PSM-ZM202601210011-0079</v>
          </cell>
        </row>
        <row r="8681">
          <cell r="F8681" t="str">
            <v>HGC-Lib-26038127</v>
          </cell>
        </row>
        <row r="8682">
          <cell r="C8682" t="str">
            <v>PSM-ZM202601210011-0079</v>
          </cell>
        </row>
        <row r="8682">
          <cell r="F8682" t="str">
            <v>HGC-Lib-26038128</v>
          </cell>
        </row>
        <row r="8683">
          <cell r="C8683" t="str">
            <v>PSM-ZM202601210011-0080</v>
          </cell>
        </row>
        <row r="8683">
          <cell r="F8683" t="str">
            <v>HGC-POOL-26038129</v>
          </cell>
        </row>
        <row r="8684">
          <cell r="C8684" t="str">
            <v>PSM-ZM202601210011-0080</v>
          </cell>
        </row>
        <row r="8684">
          <cell r="F8684" t="str">
            <v>HGC-POOL-26038130</v>
          </cell>
        </row>
        <row r="8685">
          <cell r="C8685" t="str">
            <v>PSM-ZM202601210011-0080</v>
          </cell>
        </row>
        <row r="8685">
          <cell r="F8685" t="str">
            <v>HGC-POOL-26038131</v>
          </cell>
        </row>
        <row r="8686">
          <cell r="C8686" t="str">
            <v>PSM-ZM202601210011-0080</v>
          </cell>
        </row>
        <row r="8686">
          <cell r="F8686" t="str">
            <v>HGC-Lib-26038132</v>
          </cell>
        </row>
        <row r="8687">
          <cell r="C8687" t="str">
            <v>PSM-ZM202601210011-0081</v>
          </cell>
        </row>
        <row r="8687">
          <cell r="F8687" t="str">
            <v>HGC-Lib-26038133</v>
          </cell>
        </row>
        <row r="8688">
          <cell r="C8688" t="str">
            <v>PSM-ZM202601210011-0081</v>
          </cell>
        </row>
        <row r="8688">
          <cell r="F8688" t="str">
            <v>HGC-Lib-26038134</v>
          </cell>
        </row>
        <row r="8689">
          <cell r="C8689" t="str">
            <v>PSM-ZM202601210011-0081</v>
          </cell>
        </row>
        <row r="8689">
          <cell r="F8689" t="str">
            <v>HGC-Lib-26038135</v>
          </cell>
        </row>
        <row r="8690">
          <cell r="C8690" t="str">
            <v>PSM-ZM202601210011-0081</v>
          </cell>
        </row>
        <row r="8690">
          <cell r="F8690" t="str">
            <v>HGC-Lib-26038136</v>
          </cell>
        </row>
        <row r="8691">
          <cell r="C8691" t="str">
            <v>PSM-ZM202601210011-0081</v>
          </cell>
        </row>
        <row r="8691">
          <cell r="F8691" t="str">
            <v>HGC-Lib-26038137</v>
          </cell>
        </row>
        <row r="8692">
          <cell r="C8692" t="str">
            <v>PSM-ZM202601210011-0081</v>
          </cell>
        </row>
        <row r="8692">
          <cell r="F8692" t="str">
            <v>HGC-Lib-26038138</v>
          </cell>
        </row>
        <row r="8693">
          <cell r="C8693" t="str">
            <v>PSM-ZM202601210011-0081</v>
          </cell>
        </row>
        <row r="8693">
          <cell r="F8693" t="str">
            <v>HGC-Lib-26038139</v>
          </cell>
        </row>
        <row r="8694">
          <cell r="C8694" t="str">
            <v>PSM-ZM202601210011-0081</v>
          </cell>
        </row>
        <row r="8694">
          <cell r="F8694" t="str">
            <v>HGC-Lib-26038140</v>
          </cell>
        </row>
        <row r="8695">
          <cell r="C8695" t="str">
            <v>PSM-ZM202601210011-0081</v>
          </cell>
        </row>
        <row r="8695">
          <cell r="F8695" t="str">
            <v>HGC-Lib-26038141</v>
          </cell>
        </row>
        <row r="8696">
          <cell r="C8696" t="str">
            <v>PSM-ZM202601210011-0081</v>
          </cell>
        </row>
        <row r="8696">
          <cell r="F8696" t="str">
            <v>HGC-Lib-26038142</v>
          </cell>
        </row>
        <row r="8697">
          <cell r="C8697" t="str">
            <v>PSM-ZM202601210011-0081</v>
          </cell>
        </row>
        <row r="8697">
          <cell r="F8697" t="str">
            <v>HGC-Lib-26038143</v>
          </cell>
        </row>
        <row r="8698">
          <cell r="C8698" t="str">
            <v>PSM-ZM202601210011-0081</v>
          </cell>
        </row>
        <row r="8698">
          <cell r="F8698" t="str">
            <v>HGC-Lib-26038144</v>
          </cell>
        </row>
        <row r="8699">
          <cell r="C8699" t="str">
            <v>PSM-ZM202601210011-0081</v>
          </cell>
        </row>
        <row r="8699">
          <cell r="F8699" t="str">
            <v>HGC-Lib-26038145</v>
          </cell>
        </row>
        <row r="8700">
          <cell r="C8700" t="str">
            <v>PSM-ZM202601210011-0081</v>
          </cell>
        </row>
        <row r="8700">
          <cell r="F8700" t="str">
            <v>HGC-Lib-26038146</v>
          </cell>
        </row>
        <row r="8701">
          <cell r="C8701" t="str">
            <v>PSM-ZM202601210011-0081</v>
          </cell>
        </row>
        <row r="8701">
          <cell r="F8701" t="str">
            <v>HGC-Lib-26038147</v>
          </cell>
        </row>
        <row r="8702">
          <cell r="C8702" t="str">
            <v>PSM-ZM202601210011-0081</v>
          </cell>
        </row>
        <row r="8702">
          <cell r="F8702" t="str">
            <v>HGC-Lib-26038148</v>
          </cell>
        </row>
        <row r="8703">
          <cell r="C8703" t="str">
            <v>PSM-ZM202601210011-0081</v>
          </cell>
        </row>
        <row r="8703">
          <cell r="F8703" t="str">
            <v>HGC-Lib-26038149</v>
          </cell>
        </row>
        <row r="8704">
          <cell r="C8704" t="str">
            <v>PSM-ZM202601210011-0081</v>
          </cell>
        </row>
        <row r="8704">
          <cell r="F8704" t="str">
            <v>HGC-Lib-26038150</v>
          </cell>
        </row>
        <row r="8705">
          <cell r="C8705" t="str">
            <v>PSM-ZM202601210011-0081</v>
          </cell>
        </row>
        <row r="8705">
          <cell r="F8705" t="str">
            <v>HGC-Lib-26038151</v>
          </cell>
        </row>
        <row r="8706">
          <cell r="C8706" t="str">
            <v>PSM-ZM202601210011-0081</v>
          </cell>
        </row>
        <row r="8706">
          <cell r="F8706" t="str">
            <v>HGC-Lib-26038152</v>
          </cell>
        </row>
        <row r="8707">
          <cell r="C8707" t="str">
            <v>PSM-ZM202601210011-0081</v>
          </cell>
        </row>
        <row r="8707">
          <cell r="F8707" t="str">
            <v>HGC-Lib-26038153</v>
          </cell>
        </row>
        <row r="8708">
          <cell r="C8708" t="str">
            <v>PSM-ZM202601210011-0081</v>
          </cell>
        </row>
        <row r="8708">
          <cell r="F8708" t="str">
            <v>HGC-Lib-26038154</v>
          </cell>
        </row>
        <row r="8709">
          <cell r="C8709" t="str">
            <v>PSM-ZM202601210011-0081</v>
          </cell>
        </row>
        <row r="8709">
          <cell r="F8709" t="str">
            <v>HGC-Lib-26038155</v>
          </cell>
        </row>
        <row r="8710">
          <cell r="C8710" t="str">
            <v>PSM-ZM202601210011-0081</v>
          </cell>
        </row>
        <row r="8710">
          <cell r="F8710" t="str">
            <v>HGC-Lib-26038156</v>
          </cell>
        </row>
        <row r="8711">
          <cell r="C8711" t="str">
            <v>PSM-ZM202601210011-0081</v>
          </cell>
        </row>
        <row r="8711">
          <cell r="F8711" t="str">
            <v>HGC-Lib-26038157</v>
          </cell>
        </row>
        <row r="8712">
          <cell r="C8712" t="str">
            <v>PSM-ZM202603040010-0010</v>
          </cell>
        </row>
        <row r="8712">
          <cell r="F8712" t="str">
            <v>HGC-Lib-26037194</v>
          </cell>
        </row>
        <row r="8713">
          <cell r="C8713" t="str">
            <v>PSM-ZM202603040010-0010</v>
          </cell>
        </row>
        <row r="8713">
          <cell r="F8713" t="str">
            <v>HGC-Lib-26037196</v>
          </cell>
        </row>
        <row r="8714">
          <cell r="C8714" t="str">
            <v>PSM-ZM202603040010-0010</v>
          </cell>
        </row>
        <row r="8714">
          <cell r="F8714" t="str">
            <v>HGC-Lib-26037203</v>
          </cell>
        </row>
        <row r="8715">
          <cell r="C8715" t="str">
            <v>PSM-ZM202603040010-0010</v>
          </cell>
        </row>
        <row r="8715">
          <cell r="F8715" t="str">
            <v>HGC-Lib-26037207</v>
          </cell>
        </row>
        <row r="8716">
          <cell r="C8716" t="str">
            <v>PSM-ZM202603040010-0010</v>
          </cell>
        </row>
        <row r="8716">
          <cell r="F8716" t="str">
            <v>HGC-Lib-26037210</v>
          </cell>
        </row>
        <row r="8717">
          <cell r="C8717" t="str">
            <v>PSM-ZM202603040010-0010</v>
          </cell>
        </row>
        <row r="8717">
          <cell r="F8717" t="str">
            <v>HGC-Lib-26037211</v>
          </cell>
        </row>
        <row r="8718">
          <cell r="C8718" t="str">
            <v>PSM-ZM202603040010-0010</v>
          </cell>
        </row>
        <row r="8718">
          <cell r="F8718" t="str">
            <v>HGC-Lib-26037214</v>
          </cell>
        </row>
        <row r="8719">
          <cell r="C8719" t="str">
            <v>PSM-ZM202603040010-0010</v>
          </cell>
        </row>
        <row r="8719">
          <cell r="F8719" t="str">
            <v>HGC-Lib-26037216</v>
          </cell>
        </row>
        <row r="8720">
          <cell r="C8720" t="str">
            <v>PSM-ZM202603040010-0010</v>
          </cell>
        </row>
        <row r="8720">
          <cell r="F8720" t="str">
            <v>HGC-Lib-26037218</v>
          </cell>
        </row>
        <row r="8721">
          <cell r="C8721" t="str">
            <v>PSM-ZM202603040010-0010</v>
          </cell>
        </row>
        <row r="8721">
          <cell r="F8721" t="str">
            <v>HGC-Lib-26037220</v>
          </cell>
        </row>
        <row r="8722">
          <cell r="C8722" t="str">
            <v>PSM-ZM202603040010-0010</v>
          </cell>
        </row>
        <row r="8722">
          <cell r="F8722" t="str">
            <v>HGC-Lib-26037223</v>
          </cell>
        </row>
        <row r="8723">
          <cell r="C8723" t="str">
            <v>PSM-ZM202603040010-0010</v>
          </cell>
        </row>
        <row r="8723">
          <cell r="F8723" t="str">
            <v>HGC-Lib-26037225</v>
          </cell>
        </row>
        <row r="8724">
          <cell r="C8724" t="str">
            <v>PSM-ZM202603040010-0010</v>
          </cell>
        </row>
        <row r="8724">
          <cell r="F8724" t="str">
            <v>HGC-Lib-26037227</v>
          </cell>
        </row>
        <row r="8725">
          <cell r="C8725" t="str">
            <v>PSM-ZM202603040010-0010</v>
          </cell>
        </row>
        <row r="8725">
          <cell r="F8725" t="str">
            <v>HGC-Lib-26037228</v>
          </cell>
        </row>
        <row r="8726">
          <cell r="C8726" t="str">
            <v>HGC20250415002-0049</v>
          </cell>
        </row>
        <row r="8726">
          <cell r="F8726" t="str">
            <v>HGC-Lib-26038246</v>
          </cell>
        </row>
        <row r="8727">
          <cell r="C8727" t="str">
            <v>HGC20250415002-0049</v>
          </cell>
        </row>
        <row r="8727">
          <cell r="F8727" t="str">
            <v>HGC-Lib-26038247</v>
          </cell>
        </row>
        <row r="8728">
          <cell r="C8728" t="str">
            <v>HGC20250415002-0049</v>
          </cell>
        </row>
        <row r="8728">
          <cell r="F8728" t="str">
            <v>HGC-Lib-26038248</v>
          </cell>
        </row>
        <row r="8729">
          <cell r="C8729" t="str">
            <v>HGC20250415002-0049</v>
          </cell>
        </row>
        <row r="8729">
          <cell r="F8729" t="str">
            <v>HGC-Lib-26038249</v>
          </cell>
        </row>
        <row r="8730">
          <cell r="C8730" t="str">
            <v>HGC20250415002-0049</v>
          </cell>
        </row>
        <row r="8730">
          <cell r="F8730" t="str">
            <v>HGC-Lib-26038250</v>
          </cell>
        </row>
        <row r="8731">
          <cell r="C8731" t="str">
            <v>HGC20250415002-0049</v>
          </cell>
        </row>
        <row r="8731">
          <cell r="F8731" t="str">
            <v>HGC-Lib-26038251</v>
          </cell>
        </row>
        <row r="8732">
          <cell r="C8732" t="str">
            <v>HGC20250415002-0049</v>
          </cell>
        </row>
        <row r="8732">
          <cell r="F8732" t="str">
            <v>HGC-Lib-26038252</v>
          </cell>
        </row>
        <row r="8733">
          <cell r="C8733" t="str">
            <v>HGC20250415002-0049</v>
          </cell>
        </row>
        <row r="8733">
          <cell r="F8733" t="str">
            <v>HGC-Lib-26038253</v>
          </cell>
        </row>
        <row r="8734">
          <cell r="C8734" t="str">
            <v>HGC20250415002-0049</v>
          </cell>
        </row>
        <row r="8734">
          <cell r="F8734" t="str">
            <v>HGC-Lib-26038254</v>
          </cell>
        </row>
        <row r="8735">
          <cell r="C8735" t="str">
            <v>HGC20250415002-0050</v>
          </cell>
        </row>
        <row r="8735">
          <cell r="F8735" t="str">
            <v>HGC-Lib-26038255</v>
          </cell>
        </row>
        <row r="8736">
          <cell r="C8736" t="str">
            <v>HGC20250415002-0050</v>
          </cell>
        </row>
        <row r="8736">
          <cell r="F8736" t="str">
            <v>HGC-Lib-26038256</v>
          </cell>
        </row>
        <row r="8737">
          <cell r="C8737" t="str">
            <v>HGC20250415002-0050</v>
          </cell>
        </row>
        <row r="8737">
          <cell r="F8737" t="str">
            <v>HGC-Lib-26038257</v>
          </cell>
        </row>
        <row r="8738">
          <cell r="C8738" t="str">
            <v>HGC20250415002-0050</v>
          </cell>
        </row>
        <row r="8738">
          <cell r="F8738" t="str">
            <v>HGC-Lib-26038258</v>
          </cell>
        </row>
        <row r="8739">
          <cell r="C8739" t="str">
            <v>HGC20250415002-0050</v>
          </cell>
        </row>
        <row r="8739">
          <cell r="F8739" t="str">
            <v>HGC-Lib-26038259</v>
          </cell>
        </row>
        <row r="8740">
          <cell r="C8740" t="str">
            <v>HGC20250415002-0050</v>
          </cell>
        </row>
        <row r="8740">
          <cell r="F8740" t="str">
            <v>HGC-Lib-26038260</v>
          </cell>
        </row>
        <row r="8741">
          <cell r="C8741" t="str">
            <v>HGC20250415002-0050</v>
          </cell>
        </row>
        <row r="8741">
          <cell r="F8741" t="str">
            <v>HGC-Lib-26038261</v>
          </cell>
        </row>
        <row r="8742">
          <cell r="C8742" t="str">
            <v>HGC20250415002-0050</v>
          </cell>
        </row>
        <row r="8742">
          <cell r="F8742" t="str">
            <v>HGC-Lib-26038262</v>
          </cell>
        </row>
        <row r="8743">
          <cell r="C8743" t="str">
            <v>HGC20250415002-0050</v>
          </cell>
        </row>
        <row r="8743">
          <cell r="F8743" t="str">
            <v>HGC-Lib-26038263</v>
          </cell>
        </row>
        <row r="8744">
          <cell r="C8744" t="str">
            <v>HGC20250415002-0050</v>
          </cell>
        </row>
        <row r="8744">
          <cell r="F8744" t="str">
            <v>HGC-Lib-26038264</v>
          </cell>
        </row>
        <row r="8745">
          <cell r="C8745" t="str">
            <v>HGC20250415002-0050</v>
          </cell>
        </row>
        <row r="8745">
          <cell r="F8745" t="str">
            <v>HGC-Lib-26038265</v>
          </cell>
        </row>
        <row r="8746">
          <cell r="C8746" t="str">
            <v>HGC20250415002-0050</v>
          </cell>
        </row>
        <row r="8746">
          <cell r="F8746" t="str">
            <v>HGC-Lib-26038266</v>
          </cell>
        </row>
        <row r="8747">
          <cell r="C8747" t="str">
            <v>HGC20250415002-0050</v>
          </cell>
        </row>
        <row r="8747">
          <cell r="F8747" t="str">
            <v>HGC-Lib-26038267</v>
          </cell>
        </row>
        <row r="8748">
          <cell r="C8748" t="str">
            <v>HGC20250415002-0050</v>
          </cell>
        </row>
        <row r="8748">
          <cell r="F8748" t="str">
            <v>HGC-Lib-26038268</v>
          </cell>
        </row>
        <row r="8749">
          <cell r="C8749" t="str">
            <v>HGC20250415002-0050</v>
          </cell>
        </row>
        <row r="8749">
          <cell r="F8749" t="str">
            <v>HGC-Lib-26038269</v>
          </cell>
        </row>
        <row r="8750">
          <cell r="C8750" t="str">
            <v>PSM-ZM202602120004-0004</v>
          </cell>
        </row>
        <row r="8750">
          <cell r="F8750" t="str">
            <v>HGC-Lib-26038291</v>
          </cell>
        </row>
        <row r="8751">
          <cell r="C8751" t="str">
            <v>PSM-ZM202602120004-0004</v>
          </cell>
        </row>
        <row r="8751">
          <cell r="F8751" t="str">
            <v>HGC-Lib-26038292</v>
          </cell>
        </row>
        <row r="8752">
          <cell r="C8752" t="str">
            <v>PSM-ZM202602120004-0004</v>
          </cell>
        </row>
        <row r="8752">
          <cell r="F8752" t="str">
            <v>HGC-Lib-26038293</v>
          </cell>
        </row>
        <row r="8753">
          <cell r="C8753" t="str">
            <v>PSM-ZM202602120004-0004</v>
          </cell>
        </row>
        <row r="8753">
          <cell r="F8753" t="str">
            <v>HGC-Lib-26038294</v>
          </cell>
        </row>
        <row r="8754">
          <cell r="C8754" t="str">
            <v>PSM-ZM202602120004-0004</v>
          </cell>
        </row>
        <row r="8754">
          <cell r="F8754" t="str">
            <v>HGC-Lib-26038295</v>
          </cell>
        </row>
        <row r="8755">
          <cell r="C8755" t="str">
            <v>PSM-ZM202602120004-0005</v>
          </cell>
        </row>
        <row r="8755">
          <cell r="F8755" t="str">
            <v>HGC-Lib-26038296</v>
          </cell>
        </row>
        <row r="8756">
          <cell r="C8756" t="str">
            <v>PSM-ZM202510160003-0003</v>
          </cell>
        </row>
        <row r="8756">
          <cell r="F8756" t="str">
            <v>HGC-Lib-26038159</v>
          </cell>
        </row>
        <row r="8757">
          <cell r="C8757" t="str">
            <v>PSM-ZM202510160003-0003</v>
          </cell>
        </row>
        <row r="8757">
          <cell r="F8757" t="str">
            <v>HGC-Lib-26038160</v>
          </cell>
        </row>
        <row r="8758">
          <cell r="C8758" t="str">
            <v>PSM-ZM202510160003-0003</v>
          </cell>
        </row>
        <row r="8758">
          <cell r="F8758" t="str">
            <v>HGC-Lib-26038161</v>
          </cell>
        </row>
        <row r="8759">
          <cell r="C8759" t="str">
            <v>PSM-ZM202510160003-0003</v>
          </cell>
        </row>
        <row r="8759">
          <cell r="F8759" t="str">
            <v>HGC-Lib-26038162</v>
          </cell>
        </row>
        <row r="8760">
          <cell r="C8760" t="str">
            <v>PSM-ZM202510160003-0003</v>
          </cell>
        </row>
        <row r="8760">
          <cell r="F8760" t="str">
            <v>HGC-Lib-26038163</v>
          </cell>
        </row>
        <row r="8761">
          <cell r="C8761" t="str">
            <v>PSM-ZM202510160003-0003</v>
          </cell>
        </row>
        <row r="8761">
          <cell r="F8761" t="str">
            <v>HGC-Lib-26038164</v>
          </cell>
        </row>
        <row r="8762">
          <cell r="C8762" t="str">
            <v>PSM-ZM202510160003-0003</v>
          </cell>
        </row>
        <row r="8762">
          <cell r="F8762" t="str">
            <v>HGC-Lib-26038165</v>
          </cell>
        </row>
        <row r="8763">
          <cell r="C8763" t="str">
            <v>PSM-ZM202510160003-0003</v>
          </cell>
        </row>
        <row r="8763">
          <cell r="F8763" t="str">
            <v>HGC-Lib-26038166</v>
          </cell>
        </row>
        <row r="8764">
          <cell r="C8764" t="str">
            <v>PSM-ZM202510160003-0003</v>
          </cell>
        </row>
        <row r="8764">
          <cell r="F8764" t="str">
            <v>HGC-Lib-26038167</v>
          </cell>
        </row>
        <row r="8765">
          <cell r="C8765" t="str">
            <v>PSM-ZM202510160003-0003</v>
          </cell>
        </row>
        <row r="8765">
          <cell r="F8765" t="str">
            <v>HGC-Lib-26038168</v>
          </cell>
        </row>
        <row r="8766">
          <cell r="C8766" t="str">
            <v>PSM-ZM202510160003-0003</v>
          </cell>
        </row>
        <row r="8766">
          <cell r="F8766" t="str">
            <v>HGC-Lib-26038169</v>
          </cell>
        </row>
        <row r="8767">
          <cell r="C8767" t="str">
            <v>PSM-ZM202510160003-0003</v>
          </cell>
        </row>
        <row r="8767">
          <cell r="F8767" t="str">
            <v>HGC-Lib-26038170</v>
          </cell>
        </row>
        <row r="8768">
          <cell r="C8768" t="str">
            <v>PSM-ZM202510160003-0003</v>
          </cell>
        </row>
        <row r="8768">
          <cell r="F8768" t="str">
            <v>HGC-Lib-26038171</v>
          </cell>
        </row>
        <row r="8769">
          <cell r="C8769" t="str">
            <v>PSM-ZM202510160003-0003</v>
          </cell>
        </row>
        <row r="8769">
          <cell r="F8769" t="str">
            <v>HGC-Lib-26038172</v>
          </cell>
        </row>
        <row r="8770">
          <cell r="C8770" t="str">
            <v>PSM-ZM202510160003-0003</v>
          </cell>
        </row>
        <row r="8770">
          <cell r="F8770" t="str">
            <v>HGC-Lib-26038173</v>
          </cell>
        </row>
        <row r="8771">
          <cell r="C8771" t="str">
            <v>PSM-ZM202510160003-0003</v>
          </cell>
        </row>
        <row r="8771">
          <cell r="F8771" t="str">
            <v>HGC-Lib-26038174</v>
          </cell>
        </row>
        <row r="8772">
          <cell r="C8772" t="str">
            <v>PSM-ZM202510160003-0003</v>
          </cell>
        </row>
        <row r="8772">
          <cell r="F8772" t="str">
            <v>HGC-Lib-26038175</v>
          </cell>
        </row>
        <row r="8773">
          <cell r="C8773" t="str">
            <v>PSM-ZM202510160003-0003</v>
          </cell>
        </row>
        <row r="8773">
          <cell r="F8773" t="str">
            <v>HGC-Lib-26038176</v>
          </cell>
        </row>
        <row r="8774">
          <cell r="C8774" t="str">
            <v>PSM-ZM202510160003-0003</v>
          </cell>
        </row>
        <row r="8774">
          <cell r="F8774" t="str">
            <v>HGC-Lib-26038177</v>
          </cell>
        </row>
        <row r="8775">
          <cell r="C8775" t="str">
            <v>PSM-ZM202510160003-0003</v>
          </cell>
        </row>
        <row r="8775">
          <cell r="F8775" t="str">
            <v>HGC-Lib-26038178</v>
          </cell>
        </row>
        <row r="8776">
          <cell r="C8776" t="str">
            <v>PSM-ZM202510160003-0003</v>
          </cell>
        </row>
        <row r="8776">
          <cell r="F8776" t="str">
            <v>HGC-Lib-26038179</v>
          </cell>
        </row>
        <row r="8777">
          <cell r="C8777" t="str">
            <v>PSM-ZM202510160003-0003</v>
          </cell>
        </row>
        <row r="8777">
          <cell r="F8777" t="str">
            <v>HGC-Lib-26038180</v>
          </cell>
        </row>
        <row r="8778">
          <cell r="C8778" t="str">
            <v>PSM-ZM202510160003-0003</v>
          </cell>
        </row>
        <row r="8778">
          <cell r="F8778" t="str">
            <v>HGC-Lib-26038181</v>
          </cell>
        </row>
        <row r="8779">
          <cell r="C8779" t="str">
            <v>PSM-ZM202510160003-0003</v>
          </cell>
        </row>
        <row r="8779">
          <cell r="F8779" t="str">
            <v>HGC-Lib-26038182</v>
          </cell>
        </row>
        <row r="8780">
          <cell r="C8780" t="str">
            <v>PSM-ZM202507290002-0033</v>
          </cell>
        </row>
        <row r="8780">
          <cell r="F8780" t="str">
            <v>HGC-POOL-26038158</v>
          </cell>
        </row>
        <row r="8781">
          <cell r="C8781" t="str">
            <v>HGC20250418008-0037</v>
          </cell>
        </row>
        <row r="8781">
          <cell r="F8781" t="str">
            <v>HGC-POOL-26038183</v>
          </cell>
        </row>
        <row r="8782">
          <cell r="C8782" t="str">
            <v>HGC20250418008-0037</v>
          </cell>
        </row>
        <row r="8782">
          <cell r="F8782" t="str">
            <v>HGC-Lib-26038184</v>
          </cell>
        </row>
        <row r="8783">
          <cell r="C8783" t="str">
            <v>HGC20250418008-0037</v>
          </cell>
        </row>
        <row r="8783">
          <cell r="F8783" t="str">
            <v>HGC-Lib-26038185</v>
          </cell>
        </row>
        <row r="8784">
          <cell r="C8784" t="str">
            <v>HGC20250418008-0037</v>
          </cell>
        </row>
        <row r="8784">
          <cell r="F8784" t="str">
            <v>HGC-POOL-26038186</v>
          </cell>
        </row>
        <row r="8785">
          <cell r="C8785" t="str">
            <v>PSM-ZM202602060006-0008</v>
          </cell>
        </row>
        <row r="8785">
          <cell r="F8785" t="str">
            <v>HGC-Lib-26038211</v>
          </cell>
        </row>
        <row r="8786">
          <cell r="C8786" t="str">
            <v>PSM-ZM202602060006-0008</v>
          </cell>
        </row>
        <row r="8786">
          <cell r="F8786" t="str">
            <v>HGC-Lib-26038212</v>
          </cell>
        </row>
        <row r="8787">
          <cell r="C8787" t="str">
            <v>PSM-ZM202512040002-0002</v>
          </cell>
        </row>
        <row r="8787">
          <cell r="F8787" t="str">
            <v>HGC-Lib-26038213</v>
          </cell>
        </row>
        <row r="8788">
          <cell r="C8788" t="str">
            <v>PSM-ZM202512040002-0002</v>
          </cell>
        </row>
        <row r="8788">
          <cell r="F8788" t="str">
            <v>HGC-Lib-26038214</v>
          </cell>
        </row>
        <row r="8789">
          <cell r="C8789" t="str">
            <v>PSM-ZM202512040002-0002</v>
          </cell>
        </row>
        <row r="8789">
          <cell r="F8789" t="str">
            <v>HGC-Lib-26038215</v>
          </cell>
        </row>
        <row r="8790">
          <cell r="C8790" t="str">
            <v>PSM-ZM202512040002-0002</v>
          </cell>
        </row>
        <row r="8790">
          <cell r="F8790" t="str">
            <v>HGC-Lib-26038216</v>
          </cell>
        </row>
        <row r="8791">
          <cell r="C8791" t="str">
            <v>PSM-ZM202512040002-0002</v>
          </cell>
        </row>
        <row r="8791">
          <cell r="F8791" t="str">
            <v>HGC-Lib-26038217</v>
          </cell>
        </row>
        <row r="8792">
          <cell r="C8792" t="str">
            <v>PSM-ZM202512040002-0002</v>
          </cell>
        </row>
        <row r="8792">
          <cell r="F8792" t="str">
            <v>HGC-Lib-26038218</v>
          </cell>
        </row>
        <row r="8793">
          <cell r="C8793" t="str">
            <v>PSM-ZM202512040002-0002</v>
          </cell>
        </row>
        <row r="8793">
          <cell r="F8793" t="str">
            <v>HGC-Lib-26038219</v>
          </cell>
        </row>
        <row r="8794">
          <cell r="C8794" t="str">
            <v>PSM-ZM202511270009-0011</v>
          </cell>
        </row>
        <row r="8794">
          <cell r="F8794" t="str">
            <v>HGC-POOL-26038220</v>
          </cell>
        </row>
        <row r="8795">
          <cell r="C8795" t="str">
            <v>PSM-ZM202511270009-0011</v>
          </cell>
        </row>
        <row r="8795">
          <cell r="F8795" t="str">
            <v>HGC-POOL-26038221</v>
          </cell>
        </row>
        <row r="8796">
          <cell r="C8796" t="str">
            <v>PSM-ZM202511270009-0011</v>
          </cell>
        </row>
        <row r="8796">
          <cell r="F8796" t="str">
            <v>HGC-POOL-26038222</v>
          </cell>
        </row>
        <row r="8797">
          <cell r="C8797" t="str">
            <v>PSM-ZM202511270009-0012</v>
          </cell>
        </row>
        <row r="8797">
          <cell r="F8797" t="str">
            <v>HGC-Lib-26038223</v>
          </cell>
        </row>
        <row r="8798">
          <cell r="C8798" t="str">
            <v>PSM-ZM202511270009-0012</v>
          </cell>
        </row>
        <row r="8798">
          <cell r="F8798" t="str">
            <v>HGC-POOL-26038224</v>
          </cell>
        </row>
        <row r="8799">
          <cell r="C8799" t="str">
            <v>PSM-ZM202508210001-0033</v>
          </cell>
        </row>
        <row r="8799">
          <cell r="F8799" t="str">
            <v>HGC-Lib-26038297</v>
          </cell>
        </row>
        <row r="8800">
          <cell r="C8800" t="str">
            <v>PSM-ZM202508210001-0033</v>
          </cell>
        </row>
        <row r="8800">
          <cell r="F8800" t="str">
            <v>HGC-Lib-26038298</v>
          </cell>
        </row>
        <row r="8801">
          <cell r="C8801" t="str">
            <v>PSM-ZM202508210001-0033</v>
          </cell>
        </row>
        <row r="8801">
          <cell r="F8801" t="str">
            <v>HGC-Lib-26038299</v>
          </cell>
        </row>
        <row r="8802">
          <cell r="C8802" t="str">
            <v>PSM-ZM202508210001-0033</v>
          </cell>
        </row>
        <row r="8802">
          <cell r="F8802" t="str">
            <v>HGC-Lib-26038300</v>
          </cell>
        </row>
        <row r="8803">
          <cell r="C8803" t="str">
            <v>PSM-ZM202508210001-0033</v>
          </cell>
        </row>
        <row r="8803">
          <cell r="F8803" t="str">
            <v>HGC-Lib-26038301</v>
          </cell>
        </row>
        <row r="8804">
          <cell r="C8804" t="str">
            <v>PSM-ZM202508210001-0033</v>
          </cell>
        </row>
        <row r="8804">
          <cell r="F8804" t="str">
            <v>HGC-Lib-26038302</v>
          </cell>
        </row>
        <row r="8805">
          <cell r="C8805" t="str">
            <v>PSM-ZM202508210001-0033</v>
          </cell>
        </row>
        <row r="8805">
          <cell r="F8805" t="str">
            <v>HGC-Lib-26038303</v>
          </cell>
        </row>
        <row r="8806">
          <cell r="C8806" t="str">
            <v>PSM-ZM202508210001-0033</v>
          </cell>
        </row>
        <row r="8806">
          <cell r="F8806" t="str">
            <v>HGC-Lib-26038304</v>
          </cell>
        </row>
        <row r="8807">
          <cell r="C8807" t="str">
            <v>PSM-ZM202508210001-0033</v>
          </cell>
        </row>
        <row r="8807">
          <cell r="F8807" t="str">
            <v>HGC-Lib-26038305</v>
          </cell>
        </row>
        <row r="8808">
          <cell r="C8808" t="str">
            <v>PSM-ZM202508210001-0033</v>
          </cell>
        </row>
        <row r="8808">
          <cell r="F8808" t="str">
            <v>HGC-Lib-26038306</v>
          </cell>
        </row>
        <row r="8809">
          <cell r="C8809" t="str">
            <v>PSM-ZM202508210001-0033</v>
          </cell>
        </row>
        <row r="8809">
          <cell r="F8809" t="str">
            <v>HGC-Lib-26038307</v>
          </cell>
        </row>
        <row r="8810">
          <cell r="C8810" t="str">
            <v>PSM-ZM202508210001-0033</v>
          </cell>
        </row>
        <row r="8810">
          <cell r="F8810" t="str">
            <v>HGC-Lib-26038308</v>
          </cell>
        </row>
        <row r="8811">
          <cell r="C8811" t="str">
            <v>PSM-ZM202508210001-0033</v>
          </cell>
        </row>
        <row r="8811">
          <cell r="F8811" t="str">
            <v>HGC-Lib-26038309</v>
          </cell>
        </row>
        <row r="8812">
          <cell r="C8812" t="str">
            <v>PSM-ZM202508210001-0033</v>
          </cell>
        </row>
        <row r="8812">
          <cell r="F8812" t="str">
            <v>HGC-Lib-26038310</v>
          </cell>
        </row>
        <row r="8813">
          <cell r="C8813" t="str">
            <v>PSM-ZM202508210001-0033</v>
          </cell>
        </row>
        <row r="8813">
          <cell r="F8813" t="str">
            <v>HGC-Lib-26038311</v>
          </cell>
        </row>
        <row r="8814">
          <cell r="C8814" t="str">
            <v>PSM-ZM202508210001-0033</v>
          </cell>
        </row>
        <row r="8814">
          <cell r="F8814" t="str">
            <v>HGC-Lib-26038312</v>
          </cell>
        </row>
        <row r="8815">
          <cell r="C8815" t="str">
            <v>PSM-ZM202508210001-0033</v>
          </cell>
        </row>
        <row r="8815">
          <cell r="F8815" t="str">
            <v>HGC-Lib-26038313</v>
          </cell>
        </row>
        <row r="8816">
          <cell r="C8816" t="str">
            <v>HGC20241209010-0059</v>
          </cell>
        </row>
        <row r="8816">
          <cell r="F8816" t="str">
            <v>HGC-Lib-26038314</v>
          </cell>
        </row>
        <row r="8817">
          <cell r="C8817" t="str">
            <v>HGC20241209010-0059</v>
          </cell>
        </row>
        <row r="8817">
          <cell r="F8817" t="str">
            <v>HGC-Lib-26038315</v>
          </cell>
        </row>
        <row r="8818">
          <cell r="C8818" t="str">
            <v>PSM-ZM202602050001-0003</v>
          </cell>
        </row>
        <row r="8818">
          <cell r="F8818" t="str">
            <v>HGC-Lib-26038316</v>
          </cell>
        </row>
        <row r="8819">
          <cell r="C8819" t="str">
            <v>PSM-ZM202602050001-0003</v>
          </cell>
        </row>
        <row r="8819">
          <cell r="F8819" t="str">
            <v>HGC-Lib-26038317</v>
          </cell>
        </row>
        <row r="8820">
          <cell r="C8820" t="str">
            <v>PSM-ZM202602050001-0003</v>
          </cell>
        </row>
        <row r="8820">
          <cell r="F8820" t="str">
            <v>HGC-Lib-26038318</v>
          </cell>
        </row>
        <row r="8821">
          <cell r="C8821" t="str">
            <v>PSM-ZM202602050001-0003</v>
          </cell>
        </row>
        <row r="8821">
          <cell r="F8821" t="str">
            <v>HGC-Lib-26038319</v>
          </cell>
        </row>
        <row r="8822">
          <cell r="C8822" t="str">
            <v>PSM-ZM202602050001-0003</v>
          </cell>
        </row>
        <row r="8822">
          <cell r="F8822" t="str">
            <v>HGC-Lib-26038320</v>
          </cell>
        </row>
        <row r="8823">
          <cell r="C8823" t="str">
            <v>PSM-ZM202602050001-0003</v>
          </cell>
        </row>
        <row r="8823">
          <cell r="F8823" t="str">
            <v>HGC-Lib-26038321</v>
          </cell>
        </row>
        <row r="8824">
          <cell r="C8824" t="str">
            <v>PSM-ZM202602050001-0003</v>
          </cell>
        </row>
        <row r="8824">
          <cell r="F8824" t="str">
            <v>HGC-Lib-26038322</v>
          </cell>
        </row>
        <row r="8825">
          <cell r="C8825" t="str">
            <v>PSM-ZM202602050001-0003</v>
          </cell>
        </row>
        <row r="8825">
          <cell r="F8825" t="str">
            <v>HGC-Lib-26038323</v>
          </cell>
        </row>
        <row r="8826">
          <cell r="C8826" t="str">
            <v>PSM-ZM202602050001-0003</v>
          </cell>
        </row>
        <row r="8826">
          <cell r="F8826" t="str">
            <v>HGC-Lib-26038324</v>
          </cell>
        </row>
        <row r="8827">
          <cell r="C8827" t="str">
            <v>PSM-ZM202602050001-0003</v>
          </cell>
        </row>
        <row r="8827">
          <cell r="F8827" t="str">
            <v>HGC-Lib-26038325</v>
          </cell>
        </row>
        <row r="8828">
          <cell r="C8828" t="str">
            <v>PSM-ZM202601220002-0029</v>
          </cell>
        </row>
        <row r="8828">
          <cell r="F8828" t="str">
            <v>HGC-Lib-26038326</v>
          </cell>
        </row>
        <row r="8829">
          <cell r="C8829" t="str">
            <v>PSM-ZM202601220002-0029</v>
          </cell>
        </row>
        <row r="8829">
          <cell r="F8829" t="str">
            <v>HGC-Lib-26038327</v>
          </cell>
        </row>
        <row r="8830">
          <cell r="C8830" t="str">
            <v>PSM-ZM202601220002-0029</v>
          </cell>
        </row>
        <row r="8830">
          <cell r="F8830" t="str">
            <v>HGC-Lib-26038328</v>
          </cell>
        </row>
        <row r="8831">
          <cell r="C8831" t="str">
            <v>PSM-ZM202601220002-0029</v>
          </cell>
        </row>
        <row r="8831">
          <cell r="F8831" t="str">
            <v>HGC-Lib-26038329</v>
          </cell>
        </row>
        <row r="8832">
          <cell r="C8832" t="str">
            <v>PSM-ZM202601220002-0029</v>
          </cell>
        </row>
        <row r="8832">
          <cell r="F8832" t="str">
            <v>HGC-Lib-26038330</v>
          </cell>
        </row>
        <row r="8833">
          <cell r="C8833" t="str">
            <v>PSM-ZM202601220002-0029</v>
          </cell>
        </row>
        <row r="8833">
          <cell r="F8833" t="str">
            <v>HGC-Lib-26038331</v>
          </cell>
        </row>
        <row r="8834">
          <cell r="C8834" t="str">
            <v>PSM-ZM202509260001-0010</v>
          </cell>
        </row>
        <row r="8834">
          <cell r="F8834" t="str">
            <v>HGC-Lib-26038332</v>
          </cell>
        </row>
        <row r="8835">
          <cell r="C8835" t="str">
            <v>PSM-ZM202509260001-0010</v>
          </cell>
        </row>
        <row r="8835">
          <cell r="F8835" t="str">
            <v>HGC-Lib-26038333</v>
          </cell>
        </row>
        <row r="8836">
          <cell r="C8836" t="str">
            <v>PSM-ZM202509260001-0010</v>
          </cell>
        </row>
        <row r="8836">
          <cell r="F8836" t="str">
            <v>HGC-Lib-26038334</v>
          </cell>
        </row>
        <row r="8837">
          <cell r="C8837" t="str">
            <v>PSM-ZM202509260001-0010</v>
          </cell>
        </row>
        <row r="8837">
          <cell r="F8837" t="str">
            <v>HGC-Lib-26038335</v>
          </cell>
        </row>
        <row r="8838">
          <cell r="C8838" t="str">
            <v>PSM-ZM202603110003-0001</v>
          </cell>
        </row>
        <row r="8838">
          <cell r="F8838" t="str">
            <v>HGC-Lib-26038336</v>
          </cell>
        </row>
        <row r="8839">
          <cell r="C8839" t="str">
            <v>PSM-ZM202603110003-0001</v>
          </cell>
        </row>
        <row r="8839">
          <cell r="F8839" t="str">
            <v>HGC-Lib-26038337</v>
          </cell>
        </row>
        <row r="8840">
          <cell r="C8840" t="str">
            <v>PSM-ZM202603110003-0001</v>
          </cell>
        </row>
        <row r="8840">
          <cell r="F8840" t="str">
            <v>HGC-Lib-26038338</v>
          </cell>
        </row>
        <row r="8841">
          <cell r="C8841" t="str">
            <v>PSM-ZM202603110003-0001</v>
          </cell>
        </row>
        <row r="8841">
          <cell r="F8841" t="str">
            <v>HGC-Lib-26038339</v>
          </cell>
        </row>
        <row r="8842">
          <cell r="C8842" t="str">
            <v>PSM-ZM202603110003-0001</v>
          </cell>
        </row>
        <row r="8842">
          <cell r="F8842" t="str">
            <v>HGC-Lib-26038340</v>
          </cell>
        </row>
        <row r="8843">
          <cell r="C8843" t="str">
            <v>PSM-ZM202603110003-0001</v>
          </cell>
        </row>
        <row r="8843">
          <cell r="F8843" t="str">
            <v>HGC-Lib-26038341</v>
          </cell>
        </row>
        <row r="8844">
          <cell r="C8844" t="str">
            <v>PSM-ZM202508180015-0117</v>
          </cell>
        </row>
        <row r="8844">
          <cell r="F8844" t="str">
            <v>HGC-Lib-26038356</v>
          </cell>
        </row>
        <row r="8845">
          <cell r="C8845" t="str">
            <v>PSM-ZM202508180015-0117</v>
          </cell>
        </row>
        <row r="8845">
          <cell r="F8845" t="str">
            <v>HGC-Lib-26038357</v>
          </cell>
        </row>
        <row r="8846">
          <cell r="C8846" t="str">
            <v>PSM-ZM202508180015-0117</v>
          </cell>
        </row>
        <row r="8846">
          <cell r="F8846" t="str">
            <v>HGC-Lib-26038358</v>
          </cell>
        </row>
        <row r="8847">
          <cell r="C8847" t="str">
            <v>PSM-ZM202508180015-0117</v>
          </cell>
        </row>
        <row r="8847">
          <cell r="F8847" t="str">
            <v>HGC-Lib-26038359</v>
          </cell>
        </row>
        <row r="8848">
          <cell r="C8848" t="str">
            <v>PSM-ZM202508180015-0117</v>
          </cell>
        </row>
        <row r="8848">
          <cell r="F8848" t="str">
            <v>HGC-Lib-26038360</v>
          </cell>
        </row>
        <row r="8849">
          <cell r="C8849" t="str">
            <v>PSM-ZM202508180015-0117</v>
          </cell>
        </row>
        <row r="8849">
          <cell r="F8849" t="str">
            <v>HGC-Lib-26038361</v>
          </cell>
        </row>
        <row r="8850">
          <cell r="C8850" t="str">
            <v>PSM-ZM202508180015-0117</v>
          </cell>
        </row>
        <row r="8850">
          <cell r="F8850" t="str">
            <v>HGC-Lib-26038362</v>
          </cell>
        </row>
        <row r="8851">
          <cell r="C8851" t="str">
            <v>PSM-ZM202508180015-0117</v>
          </cell>
        </row>
        <row r="8851">
          <cell r="F8851" t="str">
            <v>HGC-Lib-26038363</v>
          </cell>
        </row>
        <row r="8852">
          <cell r="C8852" t="str">
            <v>PSM-ZM202508180015-0117</v>
          </cell>
        </row>
        <row r="8852">
          <cell r="F8852" t="str">
            <v>HGC-Lib-26038364</v>
          </cell>
        </row>
        <row r="8853">
          <cell r="C8853" t="str">
            <v>PSM-ZM202508180015-0117</v>
          </cell>
        </row>
        <row r="8853">
          <cell r="F8853" t="str">
            <v>HGC-Lib-26038365</v>
          </cell>
        </row>
        <row r="8854">
          <cell r="C8854" t="str">
            <v>PSM-ZM202508180015-0118</v>
          </cell>
        </row>
        <row r="8854">
          <cell r="F8854" t="str">
            <v>HGC-Lib-26038366</v>
          </cell>
        </row>
        <row r="8855">
          <cell r="C8855" t="str">
            <v>PSM-ZM202508180015-0118</v>
          </cell>
        </row>
        <row r="8855">
          <cell r="F8855" t="str">
            <v>HGC-Lib-26038367</v>
          </cell>
        </row>
        <row r="8856">
          <cell r="C8856" t="str">
            <v>PSM-ZM202508180015-0118</v>
          </cell>
        </row>
        <row r="8856">
          <cell r="F8856" t="str">
            <v>HGC-Lib-26038368</v>
          </cell>
        </row>
        <row r="8857">
          <cell r="C8857" t="str">
            <v>PSM-ZM202508180015-0118</v>
          </cell>
        </row>
        <row r="8857">
          <cell r="F8857" t="str">
            <v>HGC-Lib-26038369</v>
          </cell>
        </row>
        <row r="8858">
          <cell r="C8858" t="str">
            <v>PSM-ZM202508180015-0118</v>
          </cell>
        </row>
        <row r="8858">
          <cell r="F8858" t="str">
            <v>HGC-Lib-26038370</v>
          </cell>
        </row>
        <row r="8859">
          <cell r="C8859" t="str">
            <v>PSM-ZM202508180015-0118</v>
          </cell>
        </row>
        <row r="8859">
          <cell r="F8859" t="str">
            <v>HGC-Lib-26038371</v>
          </cell>
        </row>
        <row r="8860">
          <cell r="C8860" t="str">
            <v>PSM-ZM202508180015-0118</v>
          </cell>
        </row>
        <row r="8860">
          <cell r="F8860" t="str">
            <v>HGC-Lib-26038372</v>
          </cell>
        </row>
        <row r="8861">
          <cell r="C8861" t="str">
            <v>PSM-ZM202508180015-0118</v>
          </cell>
        </row>
        <row r="8861">
          <cell r="F8861" t="str">
            <v>HGC-Lib-26038373</v>
          </cell>
        </row>
        <row r="8862">
          <cell r="C8862" t="str">
            <v>PSM-ZM202508180015-0118</v>
          </cell>
        </row>
        <row r="8862">
          <cell r="F8862" t="str">
            <v>HGC-Lib-26038374</v>
          </cell>
        </row>
        <row r="8863">
          <cell r="C8863" t="str">
            <v>PSM-ZM202602060018-0009</v>
          </cell>
        </row>
        <row r="8863">
          <cell r="F8863" t="str">
            <v>HGC-POOL-26038375</v>
          </cell>
        </row>
        <row r="8864">
          <cell r="C8864" t="str">
            <v>HGC20250306005-0634</v>
          </cell>
        </row>
        <row r="8864">
          <cell r="F8864" t="str">
            <v>HGC-Lib-26038376</v>
          </cell>
        </row>
        <row r="8865">
          <cell r="C8865" t="str">
            <v>HGC20250306005-0634</v>
          </cell>
        </row>
        <row r="8865">
          <cell r="F8865" t="str">
            <v>HGC-Lib-26038377</v>
          </cell>
        </row>
        <row r="8866">
          <cell r="C8866" t="str">
            <v>HGC20250306005-0634</v>
          </cell>
        </row>
        <row r="8866">
          <cell r="F8866" t="str">
            <v>HGC-Lib-26038378</v>
          </cell>
        </row>
        <row r="8867">
          <cell r="C8867" t="str">
            <v>HGC20250306005-0634</v>
          </cell>
        </row>
        <row r="8867">
          <cell r="F8867" t="str">
            <v>HGC-Lib-26038379</v>
          </cell>
        </row>
        <row r="8868">
          <cell r="C8868" t="str">
            <v>HGC20250306005-0634</v>
          </cell>
        </row>
        <row r="8868">
          <cell r="F8868" t="str">
            <v>HGC-Lib-26038380</v>
          </cell>
        </row>
        <row r="8869">
          <cell r="C8869" t="str">
            <v>HGC20250306005-0634</v>
          </cell>
        </row>
        <row r="8869">
          <cell r="F8869" t="str">
            <v>HGC-Lib-26038381</v>
          </cell>
        </row>
        <row r="8870">
          <cell r="C8870" t="str">
            <v>HGC20250306005-0634</v>
          </cell>
        </row>
        <row r="8870">
          <cell r="F8870" t="str">
            <v>HGC-Lib-26038382</v>
          </cell>
        </row>
        <row r="8871">
          <cell r="C8871" t="str">
            <v>HGC20250306005-0634</v>
          </cell>
        </row>
        <row r="8871">
          <cell r="F8871" t="str">
            <v>HGC-Lib-26038383</v>
          </cell>
        </row>
        <row r="8872">
          <cell r="C8872" t="str">
            <v>HGC20250306005-0634</v>
          </cell>
        </row>
        <row r="8872">
          <cell r="F8872" t="str">
            <v>HGC-Lib-26038384</v>
          </cell>
        </row>
        <row r="8873">
          <cell r="C8873" t="str">
            <v>HGC20250306005-0634</v>
          </cell>
        </row>
        <row r="8873">
          <cell r="F8873" t="str">
            <v>HGC-Lib-26038385</v>
          </cell>
        </row>
        <row r="8874">
          <cell r="C8874" t="str">
            <v>HGC20250306005-0634</v>
          </cell>
        </row>
        <row r="8874">
          <cell r="F8874" t="str">
            <v>HGC-Lib-26038386</v>
          </cell>
        </row>
        <row r="8875">
          <cell r="C8875" t="str">
            <v>HGC20250306005-0634</v>
          </cell>
        </row>
        <row r="8875">
          <cell r="F8875" t="str">
            <v>HGC-Lib-26038387</v>
          </cell>
        </row>
        <row r="8876">
          <cell r="C8876" t="str">
            <v>PSM-ZM202512160005-0140</v>
          </cell>
        </row>
        <row r="8876">
          <cell r="F8876" t="str">
            <v>HGC-Lib-26038388</v>
          </cell>
        </row>
        <row r="8877">
          <cell r="C8877" t="str">
            <v>PSM-ZM202512160005-0140</v>
          </cell>
        </row>
        <row r="8877">
          <cell r="F8877" t="str">
            <v>HGC-Lib-26038389</v>
          </cell>
        </row>
        <row r="8878">
          <cell r="C8878" t="str">
            <v>PSM-ZM202512160005-0140</v>
          </cell>
        </row>
        <row r="8878">
          <cell r="F8878" t="str">
            <v>HGC-Lib-26038390</v>
          </cell>
        </row>
        <row r="8879">
          <cell r="C8879" t="str">
            <v>PSM-ZM202512160005-0140</v>
          </cell>
        </row>
        <row r="8879">
          <cell r="F8879" t="str">
            <v>HGC-Lib-26038391</v>
          </cell>
        </row>
        <row r="8880">
          <cell r="C8880" t="str">
            <v>PSM-ZM202512160005-0140</v>
          </cell>
        </row>
        <row r="8880">
          <cell r="F8880" t="str">
            <v>HGC-Lib-26038392</v>
          </cell>
        </row>
        <row r="8881">
          <cell r="C8881" t="str">
            <v>PSM-ZM202512160005-0140</v>
          </cell>
        </row>
        <row r="8881">
          <cell r="F8881" t="str">
            <v>HGC-Lib-26038393</v>
          </cell>
        </row>
        <row r="8882">
          <cell r="C8882" t="str">
            <v>PSM-ZM202512160005-0140</v>
          </cell>
        </row>
        <row r="8882">
          <cell r="F8882" t="str">
            <v>HGC-Lib-26038394</v>
          </cell>
        </row>
        <row r="8883">
          <cell r="C8883" t="str">
            <v>PSM-ZM202512160005-0140</v>
          </cell>
        </row>
        <row r="8883">
          <cell r="F8883" t="str">
            <v>HGC-Lib-26038395</v>
          </cell>
        </row>
        <row r="8884">
          <cell r="C8884" t="str">
            <v>PSM-ZM202512160005-0140</v>
          </cell>
        </row>
        <row r="8884">
          <cell r="F8884" t="str">
            <v>HGC-Lib-26038396</v>
          </cell>
        </row>
        <row r="8885">
          <cell r="C8885" t="str">
            <v>PSM-ZM202512160005-0140</v>
          </cell>
        </row>
        <row r="8885">
          <cell r="F8885" t="str">
            <v>HGC-Lib-26038397</v>
          </cell>
        </row>
        <row r="8886">
          <cell r="C8886" t="str">
            <v>PSM-ZM202512160005-0140</v>
          </cell>
        </row>
        <row r="8886">
          <cell r="F8886" t="str">
            <v>HGC-Lib-26038398</v>
          </cell>
        </row>
        <row r="8887">
          <cell r="C8887" t="str">
            <v>PSM-ZM202512160005-0140</v>
          </cell>
        </row>
        <row r="8887">
          <cell r="F8887" t="str">
            <v>HGC-Lib-26038399</v>
          </cell>
        </row>
        <row r="8888">
          <cell r="C8888" t="str">
            <v>PSM-ZM202512160005-0140</v>
          </cell>
        </row>
        <row r="8888">
          <cell r="F8888" t="str">
            <v>HGC-Lib-26038400</v>
          </cell>
        </row>
        <row r="8889">
          <cell r="C8889" t="str">
            <v>PSM-ZM202512160005-0140</v>
          </cell>
        </row>
        <row r="8889">
          <cell r="F8889" t="str">
            <v>HGC-Lib-26038401</v>
          </cell>
        </row>
        <row r="8890">
          <cell r="C8890" t="str">
            <v>PSM-ZM202512160005-0140</v>
          </cell>
        </row>
        <row r="8890">
          <cell r="F8890" t="str">
            <v>HGC-Lib-26038402</v>
          </cell>
        </row>
        <row r="8891">
          <cell r="C8891" t="str">
            <v>PSM-ZM202512160005-0140</v>
          </cell>
        </row>
        <row r="8891">
          <cell r="F8891" t="str">
            <v>HGC-Lib-26038403</v>
          </cell>
        </row>
        <row r="8892">
          <cell r="C8892" t="str">
            <v>PSM-ZM202512160005-0140</v>
          </cell>
        </row>
        <row r="8892">
          <cell r="F8892" t="str">
            <v>HGC-Lib-26038404</v>
          </cell>
        </row>
        <row r="8893">
          <cell r="C8893" t="str">
            <v>PSM-ZM202512160005-0140</v>
          </cell>
        </row>
        <row r="8893">
          <cell r="F8893" t="str">
            <v>HGC-Lib-26038405</v>
          </cell>
        </row>
        <row r="8894">
          <cell r="C8894" t="str">
            <v>PSM-ZM202512160005-0140</v>
          </cell>
        </row>
        <row r="8894">
          <cell r="F8894" t="str">
            <v>HGC-Lib-26038406</v>
          </cell>
        </row>
        <row r="8895">
          <cell r="C8895" t="str">
            <v>PSM-ZM202512160005-0140</v>
          </cell>
        </row>
        <row r="8895">
          <cell r="F8895" t="str">
            <v>HGC-Lib-26038407</v>
          </cell>
        </row>
        <row r="8896">
          <cell r="C8896" t="str">
            <v>PSM-ZM202512160005-0140</v>
          </cell>
        </row>
        <row r="8896">
          <cell r="F8896" t="str">
            <v>HGC-Lib-26038408</v>
          </cell>
        </row>
        <row r="8897">
          <cell r="C8897" t="str">
            <v>PSM-ZM202512160005-0140</v>
          </cell>
        </row>
        <row r="8897">
          <cell r="F8897" t="str">
            <v>HGC-Lib-26038409</v>
          </cell>
        </row>
        <row r="8898">
          <cell r="C8898" t="str">
            <v>PSM-ZM202603040010-0011</v>
          </cell>
        </row>
        <row r="8898">
          <cell r="F8898" t="str">
            <v>HGC-Lib-26037636</v>
          </cell>
        </row>
        <row r="8899">
          <cell r="C8899" t="str">
            <v>PSM-ZM202603040010-0011</v>
          </cell>
        </row>
        <row r="8899">
          <cell r="F8899" t="str">
            <v>HGC-Lib-26037638</v>
          </cell>
        </row>
        <row r="8900">
          <cell r="C8900" t="str">
            <v>PSM-ZM202603040010-0011</v>
          </cell>
        </row>
        <row r="8900">
          <cell r="F8900" t="str">
            <v>HGC-Lib-26037650</v>
          </cell>
        </row>
        <row r="8901">
          <cell r="C8901" t="str">
            <v>PSM-ZM202603040010-0011</v>
          </cell>
        </row>
        <row r="8901">
          <cell r="F8901" t="str">
            <v>HGC-Lib-26037652</v>
          </cell>
        </row>
        <row r="8902">
          <cell r="C8902" t="str">
            <v>PSM-ZM202603040010-0011</v>
          </cell>
        </row>
        <row r="8902">
          <cell r="F8902" t="str">
            <v>HGC-Lib-26037653</v>
          </cell>
        </row>
        <row r="8903">
          <cell r="C8903" t="str">
            <v>PSM-ZM202603040010-0011</v>
          </cell>
        </row>
        <row r="8903">
          <cell r="F8903" t="str">
            <v>HGC-Lib-26037654</v>
          </cell>
        </row>
        <row r="8904">
          <cell r="C8904" t="str">
            <v>PSM-ZM202603040010-0011</v>
          </cell>
        </row>
        <row r="8904">
          <cell r="F8904" t="str">
            <v>HGC-Lib-26037655</v>
          </cell>
        </row>
        <row r="8905">
          <cell r="C8905" t="str">
            <v>PSM-ZM202603040010-0011</v>
          </cell>
        </row>
        <row r="8905">
          <cell r="F8905" t="str">
            <v>HGC-Lib-26037656</v>
          </cell>
        </row>
        <row r="8906">
          <cell r="C8906" t="str">
            <v>PSM-ZM202603040010-0011</v>
          </cell>
        </row>
        <row r="8906">
          <cell r="F8906" t="str">
            <v>HGC-Lib-26037657</v>
          </cell>
        </row>
        <row r="8907">
          <cell r="C8907" t="str">
            <v>PSM-ZM202603040010-0011</v>
          </cell>
        </row>
        <row r="8907">
          <cell r="F8907" t="str">
            <v>HGC-Lib-26037658</v>
          </cell>
        </row>
        <row r="8908">
          <cell r="C8908" t="str">
            <v>PSM-ZM202603040010-0011</v>
          </cell>
        </row>
        <row r="8908">
          <cell r="F8908" t="str">
            <v>HGC-Lib-26037666</v>
          </cell>
        </row>
        <row r="8909">
          <cell r="C8909" t="str">
            <v>PSM-ZM202603040010-0011</v>
          </cell>
        </row>
        <row r="8909">
          <cell r="F8909" t="str">
            <v>HGC-Lib-26037667</v>
          </cell>
        </row>
        <row r="8910">
          <cell r="C8910" t="str">
            <v>PSM-ZM202603040010-0011</v>
          </cell>
        </row>
        <row r="8910">
          <cell r="F8910" t="str">
            <v>HGC-Lib-26037668</v>
          </cell>
        </row>
        <row r="8911">
          <cell r="C8911" t="str">
            <v>PSM-ZM202603040010-0011</v>
          </cell>
        </row>
        <row r="8911">
          <cell r="F8911" t="str">
            <v>HGC-Lib-26037678</v>
          </cell>
        </row>
        <row r="8912">
          <cell r="C8912" t="str">
            <v>PSM-ZM202512190008-0004</v>
          </cell>
        </row>
        <row r="8912">
          <cell r="F8912" t="str">
            <v>HGC-Lib-26038415</v>
          </cell>
        </row>
        <row r="8913">
          <cell r="C8913" t="str">
            <v>PSM-ZM202512190008-0004</v>
          </cell>
        </row>
        <row r="8913">
          <cell r="F8913" t="str">
            <v>HGC-Lib-26038416</v>
          </cell>
        </row>
        <row r="8914">
          <cell r="C8914" t="str">
            <v>PSM-ZM202512190008-0004</v>
          </cell>
        </row>
        <row r="8914">
          <cell r="F8914" t="str">
            <v>HGC-Lib-26038417</v>
          </cell>
        </row>
        <row r="8915">
          <cell r="C8915" t="str">
            <v>PSM-ZM202512190008-0004</v>
          </cell>
        </row>
        <row r="8915">
          <cell r="F8915" t="str">
            <v>HGC-Lib-26038418</v>
          </cell>
        </row>
        <row r="8916">
          <cell r="C8916" t="str">
            <v>HGC20250521002-0006</v>
          </cell>
        </row>
        <row r="8916">
          <cell r="F8916" t="str">
            <v>HGC-Lib-26038419</v>
          </cell>
        </row>
        <row r="8917">
          <cell r="C8917" t="str">
            <v>PSM-ZM202508110017-0008</v>
          </cell>
        </row>
        <row r="8917">
          <cell r="F8917" t="str">
            <v>HGC-Lib-26038420</v>
          </cell>
        </row>
        <row r="8918">
          <cell r="C8918" t="str">
            <v>PSM-ZM202508110017-0008</v>
          </cell>
        </row>
        <row r="8918">
          <cell r="F8918" t="str">
            <v>HGC-Lib-26038421</v>
          </cell>
        </row>
        <row r="8919">
          <cell r="C8919" t="str">
            <v>PSM-ZM202508110017-0008</v>
          </cell>
        </row>
        <row r="8919">
          <cell r="F8919" t="str">
            <v>HGC-Lib-26038422</v>
          </cell>
        </row>
        <row r="8920">
          <cell r="C8920" t="str">
            <v>PSM-ZM202508110017-0008</v>
          </cell>
        </row>
        <row r="8920">
          <cell r="F8920" t="str">
            <v>HGC-Lib-26038423</v>
          </cell>
        </row>
        <row r="8921">
          <cell r="C8921" t="str">
            <v>PSM-ZM202508110017-0008</v>
          </cell>
        </row>
        <row r="8921">
          <cell r="F8921" t="str">
            <v>HGC-Lib-26038424</v>
          </cell>
        </row>
        <row r="8922">
          <cell r="C8922" t="str">
            <v>PSM-ZM202508110017-0008</v>
          </cell>
        </row>
        <row r="8922">
          <cell r="F8922" t="str">
            <v>HGC-Lib-26038425</v>
          </cell>
        </row>
        <row r="8923">
          <cell r="C8923" t="str">
            <v>PSM-ZM202508110017-0008</v>
          </cell>
        </row>
        <row r="8923">
          <cell r="F8923" t="str">
            <v>HGC-Lib-26038426</v>
          </cell>
        </row>
        <row r="8924">
          <cell r="C8924" t="str">
            <v>PSM-ZM202508110017-0008</v>
          </cell>
        </row>
        <row r="8924">
          <cell r="F8924" t="str">
            <v>HGC-Lib-26038427</v>
          </cell>
        </row>
        <row r="8925">
          <cell r="C8925" t="str">
            <v>HGC20250506005-0013</v>
          </cell>
        </row>
        <row r="8925">
          <cell r="F8925" t="str">
            <v>HGC-Lib-26038448</v>
          </cell>
        </row>
        <row r="8926">
          <cell r="C8926" t="str">
            <v>HGC20250506005-0013</v>
          </cell>
        </row>
        <row r="8926">
          <cell r="F8926" t="str">
            <v>HGC-Lib-26038449</v>
          </cell>
        </row>
        <row r="8927">
          <cell r="C8927" t="str">
            <v>HGC20250506005-0013</v>
          </cell>
        </row>
        <row r="8927">
          <cell r="F8927" t="str">
            <v>HGC-Lib-26038450</v>
          </cell>
        </row>
        <row r="8928">
          <cell r="C8928" t="str">
            <v>HGC20250506005-0013</v>
          </cell>
        </row>
        <row r="8928">
          <cell r="F8928" t="str">
            <v>HGC-Lib-26038451</v>
          </cell>
        </row>
        <row r="8929">
          <cell r="C8929" t="str">
            <v>HGC20250506005-0013</v>
          </cell>
        </row>
        <row r="8929">
          <cell r="F8929" t="str">
            <v>HGC-Lib-26038452</v>
          </cell>
        </row>
        <row r="8930">
          <cell r="C8930" t="str">
            <v>HGC20250506005-0013</v>
          </cell>
        </row>
        <row r="8930">
          <cell r="F8930" t="str">
            <v>HGC-Lib-26038453</v>
          </cell>
        </row>
        <row r="8931">
          <cell r="C8931" t="str">
            <v>HGC20250506005-0013</v>
          </cell>
        </row>
        <row r="8931">
          <cell r="F8931" t="str">
            <v>HGC-Lib-26038454</v>
          </cell>
        </row>
        <row r="8932">
          <cell r="C8932" t="str">
            <v>HGC20250506005-0013</v>
          </cell>
        </row>
        <row r="8932">
          <cell r="F8932" t="str">
            <v>HGC-Lib-26038455</v>
          </cell>
        </row>
        <row r="8933">
          <cell r="C8933" t="str">
            <v>HGC20250506005-0013</v>
          </cell>
        </row>
        <row r="8933">
          <cell r="F8933" t="str">
            <v>HGC-Lib-26038456</v>
          </cell>
        </row>
        <row r="8934">
          <cell r="C8934" t="str">
            <v>HGC20250506005-0013</v>
          </cell>
        </row>
        <row r="8934">
          <cell r="F8934" t="str">
            <v>HGC-Lib-26038457</v>
          </cell>
        </row>
        <row r="8935">
          <cell r="C8935" t="str">
            <v>HGC20250506005-0013</v>
          </cell>
        </row>
        <row r="8935">
          <cell r="F8935" t="str">
            <v>HGC-Lib-26038458</v>
          </cell>
        </row>
        <row r="8936">
          <cell r="C8936" t="str">
            <v>HGC20250506005-0013</v>
          </cell>
        </row>
        <row r="8936">
          <cell r="F8936" t="str">
            <v>HGC-Lib-26038459</v>
          </cell>
        </row>
        <row r="8937">
          <cell r="C8937" t="str">
            <v>HGC20240726003-0116</v>
          </cell>
        </row>
        <row r="8937">
          <cell r="F8937" t="str">
            <v>HGC-Lib-26038460</v>
          </cell>
        </row>
        <row r="8938">
          <cell r="C8938" t="str">
            <v>PSM-ZM202512010001-0003</v>
          </cell>
        </row>
        <row r="8938">
          <cell r="F8938" t="str">
            <v>HGC-Lib-26038461</v>
          </cell>
        </row>
        <row r="8939">
          <cell r="C8939" t="str">
            <v>PSM-ZM202512010001-0003</v>
          </cell>
        </row>
        <row r="8939">
          <cell r="F8939" t="str">
            <v>HGC-Lib-26038462</v>
          </cell>
        </row>
        <row r="8940">
          <cell r="C8940" t="str">
            <v>PSM-ZM202512010001-0003</v>
          </cell>
        </row>
        <row r="8940">
          <cell r="F8940" t="str">
            <v>HGC-Lib-26038463</v>
          </cell>
        </row>
        <row r="8941">
          <cell r="C8941" t="str">
            <v>PSM-ZM202512010001-0003</v>
          </cell>
        </row>
        <row r="8941">
          <cell r="F8941" t="str">
            <v>HGC-Lib-26038464</v>
          </cell>
        </row>
        <row r="8942">
          <cell r="C8942" t="str">
            <v>PSM-ZM202512010001-0003</v>
          </cell>
        </row>
        <row r="8942">
          <cell r="F8942" t="str">
            <v>HGC-Lib-26038465</v>
          </cell>
        </row>
        <row r="8943">
          <cell r="C8943" t="str">
            <v>PSM-ZM202512010001-0003</v>
          </cell>
        </row>
        <row r="8943">
          <cell r="F8943" t="str">
            <v>HGC-Lib-26038466</v>
          </cell>
        </row>
        <row r="8944">
          <cell r="C8944" t="str">
            <v>PSM-ZM202512010001-0003</v>
          </cell>
        </row>
        <row r="8944">
          <cell r="F8944" t="str">
            <v>HGC-Lib-26038467</v>
          </cell>
        </row>
        <row r="8945">
          <cell r="C8945" t="str">
            <v>PSM-ZM202512010001-0003</v>
          </cell>
        </row>
        <row r="8945">
          <cell r="F8945" t="str">
            <v>HGC-Lib-26038468</v>
          </cell>
        </row>
        <row r="8946">
          <cell r="C8946" t="str">
            <v>PSM-ZM202512180001-0010</v>
          </cell>
        </row>
        <row r="8946">
          <cell r="F8946" t="str">
            <v>HGC-Lib-26038469</v>
          </cell>
        </row>
        <row r="8947">
          <cell r="C8947" t="str">
            <v>PSM-ZM202512180001-0010</v>
          </cell>
        </row>
        <row r="8947">
          <cell r="F8947" t="str">
            <v>HGC-Lib-26038470</v>
          </cell>
        </row>
        <row r="8948">
          <cell r="C8948" t="str">
            <v>PSM-ZM202506270005-0015</v>
          </cell>
        </row>
        <row r="8948">
          <cell r="F8948" t="str">
            <v>HGC-Lib-26038471</v>
          </cell>
        </row>
        <row r="8949">
          <cell r="C8949" t="str">
            <v>PSM-ZM202506270005-0015</v>
          </cell>
        </row>
        <row r="8949">
          <cell r="F8949" t="str">
            <v>HGC-Lib-26038472</v>
          </cell>
        </row>
        <row r="8950">
          <cell r="C8950" t="str">
            <v>PSM-ZM202601210011-0082</v>
          </cell>
        </row>
        <row r="8950">
          <cell r="F8950" t="str">
            <v>HGC-Lib-26038473</v>
          </cell>
        </row>
        <row r="8951">
          <cell r="C8951" t="str">
            <v>PSM-ZM202601210011-0082</v>
          </cell>
        </row>
        <row r="8951">
          <cell r="F8951" t="str">
            <v>HGC-Lib-26038474</v>
          </cell>
        </row>
        <row r="8952">
          <cell r="C8952" t="str">
            <v>PSM-ZM202601210011-0082</v>
          </cell>
        </row>
        <row r="8952">
          <cell r="F8952" t="str">
            <v>HGC-Lib-26038475</v>
          </cell>
        </row>
        <row r="8953">
          <cell r="C8953" t="str">
            <v>PSM-ZM202601210011-0082</v>
          </cell>
        </row>
        <row r="8953">
          <cell r="F8953" t="str">
            <v>HGC-Lib-26038476</v>
          </cell>
        </row>
        <row r="8954">
          <cell r="C8954" t="str">
            <v>PSM-ZM202601210011-0082</v>
          </cell>
        </row>
        <row r="8954">
          <cell r="F8954" t="str">
            <v>HGC-Lib-26038477</v>
          </cell>
        </row>
        <row r="8955">
          <cell r="C8955" t="str">
            <v>PSM-ZM202601210011-0082</v>
          </cell>
        </row>
        <row r="8955">
          <cell r="F8955" t="str">
            <v>HGC-Lib-26038478</v>
          </cell>
        </row>
        <row r="8956">
          <cell r="C8956" t="str">
            <v>PSM-ZM202601210011-0082</v>
          </cell>
        </row>
        <row r="8956">
          <cell r="F8956" t="str">
            <v>HGC-Lib-26038479</v>
          </cell>
        </row>
        <row r="8957">
          <cell r="C8957" t="str">
            <v>PSM-ZM202601210011-0082</v>
          </cell>
        </row>
        <row r="8957">
          <cell r="F8957" t="str">
            <v>HGC-Lib-26038480</v>
          </cell>
        </row>
        <row r="8958">
          <cell r="C8958" t="str">
            <v>PSM-ZM202601210011-0082</v>
          </cell>
        </row>
        <row r="8958">
          <cell r="F8958" t="str">
            <v>HGC-Lib-26038481</v>
          </cell>
        </row>
        <row r="8959">
          <cell r="C8959" t="str">
            <v>PSM-ZM202601210011-0082</v>
          </cell>
        </row>
        <row r="8959">
          <cell r="F8959" t="str">
            <v>HGC-Lib-26038482</v>
          </cell>
        </row>
        <row r="8960">
          <cell r="C8960" t="str">
            <v>PSM-ZM202601210011-0082</v>
          </cell>
        </row>
        <row r="8960">
          <cell r="F8960" t="str">
            <v>HGC-Lib-26038483</v>
          </cell>
        </row>
        <row r="8961">
          <cell r="C8961" t="str">
            <v>PSM-ZM202601210011-0082</v>
          </cell>
        </row>
        <row r="8961">
          <cell r="F8961" t="str">
            <v>HGC-Lib-26038484</v>
          </cell>
        </row>
        <row r="8962">
          <cell r="C8962" t="str">
            <v>PSM-ZM202601210011-0082</v>
          </cell>
        </row>
        <row r="8962">
          <cell r="F8962" t="str">
            <v>HGC-Lib-26038485</v>
          </cell>
        </row>
        <row r="8963">
          <cell r="C8963" t="str">
            <v>PSM-ZM202601210011-0082</v>
          </cell>
        </row>
        <row r="8963">
          <cell r="F8963" t="str">
            <v>HGC-Lib-26038486</v>
          </cell>
        </row>
        <row r="8964">
          <cell r="C8964" t="str">
            <v>PSM-ZM202601210011-0082</v>
          </cell>
        </row>
        <row r="8964">
          <cell r="F8964" t="str">
            <v>HGC-Lib-26038487</v>
          </cell>
        </row>
        <row r="8965">
          <cell r="C8965" t="str">
            <v>PSM-ZM202601210011-0082</v>
          </cell>
        </row>
        <row r="8965">
          <cell r="F8965" t="str">
            <v>HGC-Lib-26038488</v>
          </cell>
        </row>
        <row r="8966">
          <cell r="C8966" t="str">
            <v>PSM-ZM202601210011-0082</v>
          </cell>
        </row>
        <row r="8966">
          <cell r="F8966" t="str">
            <v>HGC-Lib-26038489</v>
          </cell>
        </row>
        <row r="8967">
          <cell r="C8967" t="str">
            <v>PSM-ZM202601210011-0082</v>
          </cell>
        </row>
        <row r="8967">
          <cell r="F8967" t="str">
            <v>HGC-Lib-26038490</v>
          </cell>
        </row>
        <row r="8968">
          <cell r="C8968" t="str">
            <v>PSM-ZM202601210011-0082</v>
          </cell>
        </row>
        <row r="8968">
          <cell r="F8968" t="str">
            <v>HGC-Lib-26038491</v>
          </cell>
        </row>
        <row r="8969">
          <cell r="C8969" t="str">
            <v>PSM-ZM202601210011-0082</v>
          </cell>
        </row>
        <row r="8969">
          <cell r="F8969" t="str">
            <v>HGC-Lib-26038492</v>
          </cell>
        </row>
        <row r="8970">
          <cell r="C8970" t="str">
            <v>PSM-ZM202601210011-0082</v>
          </cell>
        </row>
        <row r="8970">
          <cell r="F8970" t="str">
            <v>HGC-Lib-26038493</v>
          </cell>
        </row>
        <row r="8971">
          <cell r="C8971" t="str">
            <v>PSM-ZM202601210011-0082</v>
          </cell>
        </row>
        <row r="8971">
          <cell r="F8971" t="str">
            <v>HGC-Lib-26038494</v>
          </cell>
        </row>
        <row r="8972">
          <cell r="C8972" t="str">
            <v>PSM-ZM202601210011-0082</v>
          </cell>
        </row>
        <row r="8972">
          <cell r="F8972" t="str">
            <v>HGC-Lib-26038495</v>
          </cell>
        </row>
        <row r="8973">
          <cell r="C8973" t="str">
            <v>PSM-ZM202601210011-0082</v>
          </cell>
        </row>
        <row r="8973">
          <cell r="F8973" t="str">
            <v>HGC-Lib-26038496</v>
          </cell>
        </row>
        <row r="8974">
          <cell r="C8974" t="str">
            <v>PSM-ZM202601210011-0082</v>
          </cell>
        </row>
        <row r="8974">
          <cell r="F8974" t="str">
            <v>HGC-Lib-26038497</v>
          </cell>
        </row>
        <row r="8975">
          <cell r="C8975" t="str">
            <v>PSM-ZM202601210011-0082</v>
          </cell>
        </row>
        <row r="8975">
          <cell r="F8975" t="str">
            <v>HGC-Lib-26038498</v>
          </cell>
        </row>
        <row r="8976">
          <cell r="C8976" t="str">
            <v>PSM-ZM202601210011-0082</v>
          </cell>
        </row>
        <row r="8976">
          <cell r="F8976" t="str">
            <v>HGC-Lib-26038499</v>
          </cell>
        </row>
        <row r="8977">
          <cell r="C8977" t="str">
            <v>PSM-ZM202601210011-0082</v>
          </cell>
        </row>
        <row r="8977">
          <cell r="F8977" t="str">
            <v>HGC-Lib-26038500</v>
          </cell>
        </row>
        <row r="8978">
          <cell r="C8978" t="str">
            <v>PSM-ZM202601210011-0082</v>
          </cell>
        </row>
        <row r="8978">
          <cell r="F8978" t="str">
            <v>HGC-Lib-26038501</v>
          </cell>
        </row>
        <row r="8979">
          <cell r="C8979" t="str">
            <v>PSM-ZM202601210011-0082</v>
          </cell>
        </row>
        <row r="8979">
          <cell r="F8979" t="str">
            <v>HGC-Lib-26038502</v>
          </cell>
        </row>
        <row r="8980">
          <cell r="C8980" t="str">
            <v>PSM-ZM202601210011-0082</v>
          </cell>
        </row>
        <row r="8980">
          <cell r="F8980" t="str">
            <v>HGC-Lib-26038503</v>
          </cell>
        </row>
        <row r="8981">
          <cell r="C8981" t="str">
            <v>PSM-ZM202601210011-0082</v>
          </cell>
        </row>
        <row r="8981">
          <cell r="F8981" t="str">
            <v>HGC-Lib-26038504</v>
          </cell>
        </row>
        <row r="8982">
          <cell r="C8982" t="str">
            <v>PSM-ZM202601210011-0082</v>
          </cell>
        </row>
        <row r="8982">
          <cell r="F8982" t="str">
            <v>HGC-Lib-26038505</v>
          </cell>
        </row>
        <row r="8983">
          <cell r="C8983" t="str">
            <v>PSM-ZM202601210011-0082</v>
          </cell>
        </row>
        <row r="8983">
          <cell r="F8983" t="str">
            <v>HGC-Lib-26038506</v>
          </cell>
        </row>
        <row r="8984">
          <cell r="C8984" t="str">
            <v>PSM-ZM202601210011-0082</v>
          </cell>
        </row>
        <row r="8984">
          <cell r="F8984" t="str">
            <v>HGC-Lib-26038507</v>
          </cell>
        </row>
        <row r="8985">
          <cell r="C8985" t="str">
            <v>PSM-ZM202601210011-0082</v>
          </cell>
        </row>
        <row r="8985">
          <cell r="F8985" t="str">
            <v>HGC-Lib-26038508</v>
          </cell>
        </row>
        <row r="8986">
          <cell r="C8986" t="str">
            <v>PSM-ZM202601210011-0082</v>
          </cell>
        </row>
        <row r="8986">
          <cell r="F8986" t="str">
            <v>HGC-Lib-26038509</v>
          </cell>
        </row>
        <row r="8987">
          <cell r="C8987" t="str">
            <v>PSM-ZM202601210011-0082</v>
          </cell>
        </row>
        <row r="8987">
          <cell r="F8987" t="str">
            <v>HGC-Lib-26038510</v>
          </cell>
        </row>
        <row r="8988">
          <cell r="C8988" t="str">
            <v>PSM-ZM202601210011-0082</v>
          </cell>
        </row>
        <row r="8988">
          <cell r="F8988" t="str">
            <v>HGC-Lib-26038511</v>
          </cell>
        </row>
        <row r="8989">
          <cell r="C8989" t="str">
            <v>PSM-ZM202601210011-0082</v>
          </cell>
        </row>
        <row r="8989">
          <cell r="F8989" t="str">
            <v>HGC-Lib-26038512</v>
          </cell>
        </row>
        <row r="8990">
          <cell r="C8990" t="str">
            <v>PSM-ZM202601210011-0083</v>
          </cell>
        </row>
        <row r="8990">
          <cell r="F8990" t="str">
            <v>HGC-Lib-26038513</v>
          </cell>
        </row>
        <row r="8991">
          <cell r="C8991" t="str">
            <v>PSM-ZM202601210011-0083</v>
          </cell>
        </row>
        <row r="8991">
          <cell r="F8991" t="str">
            <v>HGC-Lib-26038514</v>
          </cell>
        </row>
        <row r="8992">
          <cell r="C8992" t="str">
            <v>PSM-ZM202601210011-0083</v>
          </cell>
        </row>
        <row r="8992">
          <cell r="F8992" t="str">
            <v>HGC-Lib-26038515</v>
          </cell>
        </row>
        <row r="8993">
          <cell r="C8993" t="str">
            <v>PSM-ZM202601210011-0083</v>
          </cell>
        </row>
        <row r="8993">
          <cell r="F8993" t="str">
            <v>HGC-Lib-26038516</v>
          </cell>
        </row>
        <row r="8994">
          <cell r="C8994" t="str">
            <v>PSM-ZM202601210011-0083</v>
          </cell>
        </row>
        <row r="8994">
          <cell r="F8994" t="str">
            <v>HGC-Lib-26038517</v>
          </cell>
        </row>
        <row r="8995">
          <cell r="C8995" t="str">
            <v>PSM-ZM202601210011-0083</v>
          </cell>
        </row>
        <row r="8995">
          <cell r="F8995" t="str">
            <v>HGC-Lib-26038518</v>
          </cell>
        </row>
        <row r="8996">
          <cell r="C8996" t="str">
            <v>PSM-ZM202601210011-0083</v>
          </cell>
        </row>
        <row r="8996">
          <cell r="F8996" t="str">
            <v>HGC-Lib-26038519</v>
          </cell>
        </row>
        <row r="8997">
          <cell r="C8997" t="str">
            <v>PSM-ZM202601210011-0083</v>
          </cell>
        </row>
        <row r="8997">
          <cell r="F8997" t="str">
            <v>HGC-Lib-26038520</v>
          </cell>
        </row>
        <row r="8998">
          <cell r="C8998" t="str">
            <v>PSM-ZM202601210011-0083</v>
          </cell>
        </row>
        <row r="8998">
          <cell r="F8998" t="str">
            <v>HGC-Lib-26038521</v>
          </cell>
        </row>
        <row r="8999">
          <cell r="C8999" t="str">
            <v>PSM-ZM202603040010-0013</v>
          </cell>
        </row>
        <row r="8999">
          <cell r="F8999" t="str">
            <v>HGC-Lib-26038522</v>
          </cell>
        </row>
        <row r="9000">
          <cell r="C9000" t="str">
            <v>PSM-ZM202603040010-0013</v>
          </cell>
        </row>
        <row r="9000">
          <cell r="F9000" t="str">
            <v>HGC-Lib-26038523</v>
          </cell>
        </row>
        <row r="9001">
          <cell r="C9001" t="str">
            <v>PSM-ZM202603040010-0013</v>
          </cell>
        </row>
        <row r="9001">
          <cell r="F9001" t="str">
            <v>HGC-Lib-26038524</v>
          </cell>
        </row>
        <row r="9002">
          <cell r="C9002" t="str">
            <v>PSM-ZM202603040010-0013</v>
          </cell>
        </row>
        <row r="9002">
          <cell r="F9002" t="str">
            <v>HGC-Lib-26038525</v>
          </cell>
        </row>
        <row r="9003">
          <cell r="C9003" t="str">
            <v>PSM-ZM202603040010-0013</v>
          </cell>
        </row>
        <row r="9003">
          <cell r="F9003" t="str">
            <v>HGC-Lib-26038526</v>
          </cell>
        </row>
        <row r="9004">
          <cell r="C9004" t="str">
            <v>PSM-ZM202603040010-0013</v>
          </cell>
        </row>
        <row r="9004">
          <cell r="F9004" t="str">
            <v>HGC-Lib-26038527</v>
          </cell>
        </row>
        <row r="9005">
          <cell r="C9005" t="str">
            <v>PSM-ZM202603040010-0013</v>
          </cell>
        </row>
        <row r="9005">
          <cell r="F9005" t="str">
            <v>HGC-Lib-26038528</v>
          </cell>
        </row>
        <row r="9006">
          <cell r="C9006" t="str">
            <v>PSM-ZM202603040010-0013</v>
          </cell>
        </row>
        <row r="9006">
          <cell r="F9006" t="str">
            <v>HGC-Lib-26038529</v>
          </cell>
        </row>
        <row r="9007">
          <cell r="C9007" t="str">
            <v>PSM-ZM202603040010-0013</v>
          </cell>
        </row>
        <row r="9007">
          <cell r="F9007" t="str">
            <v>HGC-Lib-26038530</v>
          </cell>
        </row>
        <row r="9008">
          <cell r="C9008" t="str">
            <v>PSM-ZM202603040010-0013</v>
          </cell>
        </row>
        <row r="9008">
          <cell r="F9008" t="str">
            <v>HGC-Lib-26038531</v>
          </cell>
        </row>
        <row r="9009">
          <cell r="C9009" t="str">
            <v>PSM-ZM202603040010-0013</v>
          </cell>
        </row>
        <row r="9009">
          <cell r="F9009" t="str">
            <v>HGC-Lib-26038532</v>
          </cell>
        </row>
        <row r="9010">
          <cell r="C9010" t="str">
            <v>PSM-ZM202603040010-0013</v>
          </cell>
        </row>
        <row r="9010">
          <cell r="F9010" t="str">
            <v>HGC-Lib-26038533</v>
          </cell>
        </row>
        <row r="9011">
          <cell r="C9011" t="str">
            <v>PSM-ZM202603040010-0013</v>
          </cell>
        </row>
        <row r="9011">
          <cell r="F9011" t="str">
            <v>HGC-Lib-26038534</v>
          </cell>
        </row>
        <row r="9012">
          <cell r="C9012" t="str">
            <v>PSM-ZM202603040010-0013</v>
          </cell>
        </row>
        <row r="9012">
          <cell r="F9012" t="str">
            <v>HGC-Lib-26038535</v>
          </cell>
        </row>
        <row r="9013">
          <cell r="C9013" t="str">
            <v>HGC20250407006-0012</v>
          </cell>
        </row>
        <row r="9013">
          <cell r="F9013" t="str">
            <v>HGC-POOL-26038536</v>
          </cell>
        </row>
        <row r="9014">
          <cell r="C9014" t="str">
            <v>HGC20250330002-0024</v>
          </cell>
        </row>
        <row r="9014">
          <cell r="F9014" t="str">
            <v>HGC-POOL-26038537</v>
          </cell>
        </row>
        <row r="9015">
          <cell r="C9015" t="str">
            <v>PSM-ZM202603040010-0014</v>
          </cell>
        </row>
        <row r="9015">
          <cell r="F9015" t="str">
            <v>HGC-POOL-26038538</v>
          </cell>
        </row>
        <row r="9016">
          <cell r="C9016" t="str">
            <v>PSM-ZM202603040010-0014</v>
          </cell>
        </row>
        <row r="9016">
          <cell r="F9016" t="str">
            <v>HGC-POOL-26038539</v>
          </cell>
        </row>
        <row r="9017">
          <cell r="C9017" t="str">
            <v>PSM-ZM202603040010-0014</v>
          </cell>
        </row>
        <row r="9017">
          <cell r="F9017" t="str">
            <v>HGC-POOL-26038540</v>
          </cell>
        </row>
        <row r="9018">
          <cell r="C9018" t="str">
            <v>PSM-ZM202603040010-0014</v>
          </cell>
        </row>
        <row r="9018">
          <cell r="F9018" t="str">
            <v>HGC-POOL-26038541</v>
          </cell>
        </row>
        <row r="9019">
          <cell r="C9019" t="str">
            <v>PSM-ZM202603230020-0001</v>
          </cell>
        </row>
        <row r="9019">
          <cell r="F9019" t="str">
            <v>HGC-POOL-26038645</v>
          </cell>
        </row>
        <row r="9020">
          <cell r="C9020" t="str">
            <v>PSM-ZM202512160005-0141</v>
          </cell>
        </row>
        <row r="9020">
          <cell r="F9020" t="str">
            <v>HGC-Lib-26038646</v>
          </cell>
        </row>
        <row r="9021">
          <cell r="C9021" t="str">
            <v>PSM-ZM202512160005-0141</v>
          </cell>
        </row>
        <row r="9021">
          <cell r="F9021" t="str">
            <v>HGC-Lib-26038647</v>
          </cell>
        </row>
        <row r="9022">
          <cell r="C9022" t="str">
            <v>PSM-ZM202512160005-0141</v>
          </cell>
        </row>
        <row r="9022">
          <cell r="F9022" t="str">
            <v>HGC-Lib-26038648</v>
          </cell>
        </row>
        <row r="9023">
          <cell r="C9023" t="str">
            <v>PSM-ZM202512160005-0141</v>
          </cell>
        </row>
        <row r="9023">
          <cell r="F9023" t="str">
            <v>HGC-Lib-26038649</v>
          </cell>
        </row>
        <row r="9024">
          <cell r="C9024" t="str">
            <v>PSM-ZM202512160005-0141</v>
          </cell>
        </row>
        <row r="9024">
          <cell r="F9024" t="str">
            <v>HGC-Lib-26038650</v>
          </cell>
        </row>
        <row r="9025">
          <cell r="C9025" t="str">
            <v>PSM-ZM202512160005-0141</v>
          </cell>
        </row>
        <row r="9025">
          <cell r="F9025" t="str">
            <v>HGC-Lib-26038651</v>
          </cell>
        </row>
        <row r="9026">
          <cell r="C9026" t="str">
            <v>PSM-ZM202512160005-0141</v>
          </cell>
        </row>
        <row r="9026">
          <cell r="F9026" t="str">
            <v>HGC-Lib-26038652</v>
          </cell>
        </row>
        <row r="9027">
          <cell r="C9027" t="str">
            <v>PSM-ZM202512160005-0141</v>
          </cell>
        </row>
        <row r="9027">
          <cell r="F9027" t="str">
            <v>HGC-Lib-26038653</v>
          </cell>
        </row>
        <row r="9028">
          <cell r="C9028" t="str">
            <v>PSM-ZM202512160005-0141</v>
          </cell>
        </row>
        <row r="9028">
          <cell r="F9028" t="str">
            <v>HGC-Lib-26038654</v>
          </cell>
        </row>
        <row r="9029">
          <cell r="C9029" t="str">
            <v>PSM-ZM202512160005-0141</v>
          </cell>
        </row>
        <row r="9029">
          <cell r="F9029" t="str">
            <v>HGC-Lib-26038655</v>
          </cell>
        </row>
        <row r="9030">
          <cell r="C9030" t="str">
            <v>PSM-ZM202512160005-0141</v>
          </cell>
        </row>
        <row r="9030">
          <cell r="F9030" t="str">
            <v>HGC-Lib-26038656</v>
          </cell>
        </row>
        <row r="9031">
          <cell r="C9031" t="str">
            <v>PSM-ZM202512160005-0141</v>
          </cell>
        </row>
        <row r="9031">
          <cell r="F9031" t="str">
            <v>HGC-Lib-26038657</v>
          </cell>
        </row>
        <row r="9032">
          <cell r="C9032" t="str">
            <v>PSM-ZM202512160005-0141</v>
          </cell>
        </row>
        <row r="9032">
          <cell r="F9032" t="str">
            <v>HGC-Lib-26038658</v>
          </cell>
        </row>
        <row r="9033">
          <cell r="C9033" t="str">
            <v>PSM-ZM202512160005-0141</v>
          </cell>
        </row>
        <row r="9033">
          <cell r="F9033" t="str">
            <v>HGC-Lib-26038659</v>
          </cell>
        </row>
        <row r="9034">
          <cell r="C9034" t="str">
            <v>PSM-ZM202511270009-0014</v>
          </cell>
        </row>
        <row r="9034">
          <cell r="F9034" t="str">
            <v>HGC-POOL-26038660</v>
          </cell>
        </row>
        <row r="9035">
          <cell r="C9035" t="str">
            <v>PSM-ZM202601220002-0030</v>
          </cell>
        </row>
        <row r="9035">
          <cell r="F9035" t="str">
            <v>HGC-Lib-26038838</v>
          </cell>
        </row>
        <row r="9036">
          <cell r="C9036" t="str">
            <v>PSM-ZM202601220002-0030</v>
          </cell>
        </row>
        <row r="9036">
          <cell r="F9036" t="str">
            <v>HGC-Lib-26038839</v>
          </cell>
        </row>
        <row r="9037">
          <cell r="C9037" t="str">
            <v>PSM-ZM202601220002-0030</v>
          </cell>
        </row>
        <row r="9037">
          <cell r="F9037" t="str">
            <v>HGC-Lib-26038840</v>
          </cell>
        </row>
        <row r="9038">
          <cell r="C9038" t="str">
            <v>PSM-ZM202511060005-0049</v>
          </cell>
        </row>
        <row r="9038">
          <cell r="F9038" t="str">
            <v>HGC-Lib-26038841</v>
          </cell>
        </row>
        <row r="9039">
          <cell r="C9039" t="str">
            <v>PSM-ZM202511060005-0049</v>
          </cell>
        </row>
        <row r="9039">
          <cell r="F9039" t="str">
            <v>HGC-Lib-26038842</v>
          </cell>
        </row>
        <row r="9040">
          <cell r="C9040" t="str">
            <v>PSM-ZM202511060005-0049</v>
          </cell>
        </row>
        <row r="9040">
          <cell r="F9040" t="str">
            <v>HGC-Lib-26038843</v>
          </cell>
        </row>
        <row r="9041">
          <cell r="C9041" t="str">
            <v>PSM-ZM202603040010-0011</v>
          </cell>
        </row>
        <row r="9041">
          <cell r="F9041" t="str">
            <v>HGC-Lib-26037664</v>
          </cell>
        </row>
        <row r="9042">
          <cell r="C9042" t="str">
            <v>PSM-ZM202603040010-0012</v>
          </cell>
        </row>
        <row r="9042">
          <cell r="F9042" t="str">
            <v>HGC-Lib-26038017</v>
          </cell>
        </row>
        <row r="9043">
          <cell r="C9043" t="str">
            <v>PSM-ZM202603040010-0012</v>
          </cell>
        </row>
        <row r="9043">
          <cell r="F9043" t="str">
            <v>HGC-Lib-26038018</v>
          </cell>
        </row>
        <row r="9044">
          <cell r="C9044" t="str">
            <v>PSM-ZM202603040010-0012</v>
          </cell>
        </row>
        <row r="9044">
          <cell r="F9044" t="str">
            <v>HGC-Lib-26038021</v>
          </cell>
        </row>
        <row r="9045">
          <cell r="C9045" t="str">
            <v>PSM-ZM202603040010-0012</v>
          </cell>
        </row>
        <row r="9045">
          <cell r="F9045" t="str">
            <v>HGC-Lib-26038054</v>
          </cell>
        </row>
        <row r="9046">
          <cell r="C9046" t="str">
            <v>PSM-ZM202603040010-0012</v>
          </cell>
        </row>
        <row r="9046">
          <cell r="F9046" t="str">
            <v>HGC-Lib-26038083</v>
          </cell>
        </row>
        <row r="9047">
          <cell r="C9047" t="str">
            <v>PSM-ZM202603040010-0012</v>
          </cell>
        </row>
        <row r="9047">
          <cell r="F9047" t="str">
            <v>HGC-Lib-26038087</v>
          </cell>
        </row>
        <row r="9048">
          <cell r="C9048" t="str">
            <v>PSM-ZM202602120006-0003</v>
          </cell>
        </row>
        <row r="9048">
          <cell r="F9048" t="str">
            <v>HGC-POOL-26038670</v>
          </cell>
        </row>
        <row r="9049">
          <cell r="C9049" t="str">
            <v>PSM-ZM202506050010-0017</v>
          </cell>
        </row>
        <row r="9049">
          <cell r="F9049" t="str">
            <v>HGC-Lib-26038671</v>
          </cell>
        </row>
        <row r="9050">
          <cell r="C9050" t="str">
            <v>PSM-ZM202506050010-0017</v>
          </cell>
        </row>
        <row r="9050">
          <cell r="F9050" t="str">
            <v>HGC-Lib-26038672</v>
          </cell>
        </row>
        <row r="9051">
          <cell r="C9051" t="str">
            <v>PSM-ZM202506050010-0017</v>
          </cell>
        </row>
        <row r="9051">
          <cell r="F9051" t="str">
            <v>HGC-Lib-26038673</v>
          </cell>
        </row>
        <row r="9052">
          <cell r="C9052" t="str">
            <v>PSM-ZM202506050010-0017</v>
          </cell>
        </row>
        <row r="9052">
          <cell r="F9052" t="str">
            <v>HGC-Lib-26038674</v>
          </cell>
        </row>
        <row r="9053">
          <cell r="C9053" t="str">
            <v>PSM-ZM202506050010-0017</v>
          </cell>
        </row>
        <row r="9053">
          <cell r="F9053" t="str">
            <v>HGC-Lib-26038675</v>
          </cell>
        </row>
        <row r="9054">
          <cell r="C9054" t="str">
            <v>PSM-ZM202506050010-0017</v>
          </cell>
        </row>
        <row r="9054">
          <cell r="F9054" t="str">
            <v>HGC-Lib-26038676</v>
          </cell>
        </row>
        <row r="9055">
          <cell r="C9055" t="str">
            <v>PSM-ZM202506050010-0017</v>
          </cell>
        </row>
        <row r="9055">
          <cell r="F9055" t="str">
            <v>HGC-Lib-26038677</v>
          </cell>
        </row>
        <row r="9056">
          <cell r="C9056" t="str">
            <v>PSM-ZM202506050010-0017</v>
          </cell>
        </row>
        <row r="9056">
          <cell r="F9056" t="str">
            <v>HGC-Lib-26038678</v>
          </cell>
        </row>
        <row r="9057">
          <cell r="C9057" t="str">
            <v>PSM-ZM202506050010-0017</v>
          </cell>
        </row>
        <row r="9057">
          <cell r="F9057" t="str">
            <v>HGC-Lib-26038679</v>
          </cell>
        </row>
        <row r="9058">
          <cell r="C9058" t="str">
            <v>PSM-ZM202506050010-0017</v>
          </cell>
        </row>
        <row r="9058">
          <cell r="F9058" t="str">
            <v>HGC-Lib-26038680</v>
          </cell>
        </row>
        <row r="9059">
          <cell r="C9059" t="str">
            <v>PSM-ZM202506050010-0017</v>
          </cell>
        </row>
        <row r="9059">
          <cell r="F9059" t="str">
            <v>HGC-Lib-26038681</v>
          </cell>
        </row>
        <row r="9060">
          <cell r="C9060" t="str">
            <v>PSM-ZM202506050010-0017</v>
          </cell>
        </row>
        <row r="9060">
          <cell r="F9060" t="str">
            <v>HGC-Lib-26038682</v>
          </cell>
        </row>
        <row r="9061">
          <cell r="C9061" t="str">
            <v>PSM-ZM202506050010-0017</v>
          </cell>
        </row>
        <row r="9061">
          <cell r="F9061" t="str">
            <v>HGC-Lib-26038683</v>
          </cell>
        </row>
        <row r="9062">
          <cell r="C9062" t="str">
            <v>PSM-ZM202506050010-0017</v>
          </cell>
        </row>
        <row r="9062">
          <cell r="F9062" t="str">
            <v>HGC-Lib-26038684</v>
          </cell>
        </row>
        <row r="9063">
          <cell r="C9063" t="str">
            <v>PSM-ZM202506050010-0017</v>
          </cell>
        </row>
        <row r="9063">
          <cell r="F9063" t="str">
            <v>HGC-Lib-26038685</v>
          </cell>
        </row>
        <row r="9064">
          <cell r="C9064" t="str">
            <v>PSM-ZM202506050010-0017</v>
          </cell>
        </row>
        <row r="9064">
          <cell r="F9064" t="str">
            <v>HGC-Lib-26038686</v>
          </cell>
        </row>
        <row r="9065">
          <cell r="C9065" t="str">
            <v>PSM-ZM202506050010-0017</v>
          </cell>
        </row>
        <row r="9065">
          <cell r="F9065" t="str">
            <v>HGC-Lib-26038687</v>
          </cell>
        </row>
        <row r="9066">
          <cell r="C9066" t="str">
            <v>PSM-ZM202506050010-0017</v>
          </cell>
        </row>
        <row r="9066">
          <cell r="F9066" t="str">
            <v>HGC-Lib-26038688</v>
          </cell>
        </row>
        <row r="9067">
          <cell r="C9067" t="str">
            <v>PSM-ZM202506050010-0017</v>
          </cell>
        </row>
        <row r="9067">
          <cell r="F9067" t="str">
            <v>HGC-Lib-26038689</v>
          </cell>
        </row>
        <row r="9068">
          <cell r="C9068" t="str">
            <v>PSM-ZM202506050010-0017</v>
          </cell>
        </row>
        <row r="9068">
          <cell r="F9068" t="str">
            <v>HGC-Lib-26038690</v>
          </cell>
        </row>
        <row r="9069">
          <cell r="C9069" t="str">
            <v>PSM-ZM202506050010-0017</v>
          </cell>
        </row>
        <row r="9069">
          <cell r="F9069" t="str">
            <v>HGC-Lib-26038691</v>
          </cell>
        </row>
        <row r="9070">
          <cell r="C9070" t="str">
            <v>PSM-ZM202506050010-0017</v>
          </cell>
        </row>
        <row r="9070">
          <cell r="F9070" t="str">
            <v>HGC-Lib-26038692</v>
          </cell>
        </row>
        <row r="9071">
          <cell r="C9071" t="str">
            <v>PSM-ZM202506050010-0017</v>
          </cell>
        </row>
        <row r="9071">
          <cell r="F9071" t="str">
            <v>HGC-Lib-26038693</v>
          </cell>
        </row>
        <row r="9072">
          <cell r="C9072" t="str">
            <v>PSM-ZM202506050010-0017</v>
          </cell>
        </row>
        <row r="9072">
          <cell r="F9072" t="str">
            <v>HGC-Lib-26038694</v>
          </cell>
        </row>
        <row r="9073">
          <cell r="C9073" t="str">
            <v>PSM-ZM202506050010-0017</v>
          </cell>
        </row>
        <row r="9073">
          <cell r="F9073" t="str">
            <v>HGC-Lib-26038695</v>
          </cell>
        </row>
        <row r="9074">
          <cell r="C9074" t="str">
            <v>PSM-ZM202506050010-0017</v>
          </cell>
        </row>
        <row r="9074">
          <cell r="F9074" t="str">
            <v>HGC-Lib-26038696</v>
          </cell>
        </row>
        <row r="9075">
          <cell r="C9075" t="str">
            <v>PSM-ZM202508210001-0034</v>
          </cell>
        </row>
        <row r="9075">
          <cell r="F9075" t="str">
            <v>HGC-Lib-26038722</v>
          </cell>
        </row>
        <row r="9076">
          <cell r="C9076" t="str">
            <v>PSM-ZM202508210001-0034</v>
          </cell>
        </row>
        <row r="9076">
          <cell r="F9076" t="str">
            <v>HGC-Lib-26038723</v>
          </cell>
        </row>
        <row r="9077">
          <cell r="C9077" t="str">
            <v>PSM-ZM202508210001-0034</v>
          </cell>
        </row>
        <row r="9077">
          <cell r="F9077" t="str">
            <v>HGC-Lib-26038724</v>
          </cell>
        </row>
        <row r="9078">
          <cell r="C9078" t="str">
            <v>PSM-ZM202508210001-0034</v>
          </cell>
        </row>
        <row r="9078">
          <cell r="F9078" t="str">
            <v>HGC-Lib-26038725</v>
          </cell>
        </row>
        <row r="9079">
          <cell r="C9079" t="str">
            <v>PSM-ZM202508210001-0034</v>
          </cell>
        </row>
        <row r="9079">
          <cell r="F9079" t="str">
            <v>HGC-Lib-26038726</v>
          </cell>
        </row>
        <row r="9080">
          <cell r="C9080" t="str">
            <v>PSM-ZM202508210001-0034</v>
          </cell>
        </row>
        <row r="9080">
          <cell r="F9080" t="str">
            <v>HGC-Lib-26038727</v>
          </cell>
        </row>
        <row r="9081">
          <cell r="C9081" t="str">
            <v>PSM-ZM202508210001-0034</v>
          </cell>
        </row>
        <row r="9081">
          <cell r="F9081" t="str">
            <v>HGC-Lib-26038728</v>
          </cell>
        </row>
        <row r="9082">
          <cell r="C9082" t="str">
            <v>PSM-ZM202508210001-0034</v>
          </cell>
        </row>
        <row r="9082">
          <cell r="F9082" t="str">
            <v>HGC-Lib-26038729</v>
          </cell>
        </row>
        <row r="9083">
          <cell r="C9083" t="str">
            <v>PSM-ZM202508210001-0034</v>
          </cell>
        </row>
        <row r="9083">
          <cell r="F9083" t="str">
            <v>HGC-Lib-26038730</v>
          </cell>
        </row>
        <row r="9084">
          <cell r="C9084" t="str">
            <v>PSM-ZM202508210001-0034</v>
          </cell>
        </row>
        <row r="9084">
          <cell r="F9084" t="str">
            <v>HGC-Lib-26038731</v>
          </cell>
        </row>
        <row r="9085">
          <cell r="C9085" t="str">
            <v>PSM-ZM202508210001-0034</v>
          </cell>
        </row>
        <row r="9085">
          <cell r="F9085" t="str">
            <v>HGC-Lib-26038732</v>
          </cell>
        </row>
        <row r="9086">
          <cell r="C9086" t="str">
            <v>PSM-ZM202508210001-0034</v>
          </cell>
        </row>
        <row r="9086">
          <cell r="F9086" t="str">
            <v>HGC-Lib-26038733</v>
          </cell>
        </row>
        <row r="9087">
          <cell r="C9087" t="str">
            <v>PSM-ZM202508210001-0034</v>
          </cell>
        </row>
        <row r="9087">
          <cell r="F9087" t="str">
            <v>HGC-Lib-26038734</v>
          </cell>
        </row>
        <row r="9088">
          <cell r="C9088" t="str">
            <v>PSM-ZM202508210001-0034</v>
          </cell>
        </row>
        <row r="9088">
          <cell r="F9088" t="str">
            <v>HGC-Lib-26038735</v>
          </cell>
        </row>
        <row r="9089">
          <cell r="C9089" t="str">
            <v>PSM-ZM202508210001-0034</v>
          </cell>
        </row>
        <row r="9089">
          <cell r="F9089" t="str">
            <v>HGC-Lib-26038736</v>
          </cell>
        </row>
        <row r="9090">
          <cell r="C9090" t="str">
            <v>PSM-ZM202508210001-0034</v>
          </cell>
        </row>
        <row r="9090">
          <cell r="F9090" t="str">
            <v>HGC-Lib-26038737</v>
          </cell>
        </row>
        <row r="9091">
          <cell r="C9091" t="str">
            <v>PSM-ZM202508210001-0034</v>
          </cell>
        </row>
        <row r="9091">
          <cell r="F9091" t="str">
            <v>HGC-Lib-26038738</v>
          </cell>
        </row>
        <row r="9092">
          <cell r="C9092" t="str">
            <v>PSM-ZM202508210001-0034</v>
          </cell>
        </row>
        <row r="9092">
          <cell r="F9092" t="str">
            <v>HGC-Lib-26038739</v>
          </cell>
        </row>
        <row r="9093">
          <cell r="C9093" t="str">
            <v>PSM-ZM202508210001-0034</v>
          </cell>
        </row>
        <row r="9093">
          <cell r="F9093" t="str">
            <v>HGC-Lib-26038740</v>
          </cell>
        </row>
        <row r="9094">
          <cell r="C9094" t="str">
            <v>PSM-ZM202508210001-0034</v>
          </cell>
        </row>
        <row r="9094">
          <cell r="F9094" t="str">
            <v>HGC-Lib-26038741</v>
          </cell>
        </row>
        <row r="9095">
          <cell r="C9095" t="str">
            <v>PSM-ZM202508210001-0034</v>
          </cell>
        </row>
        <row r="9095">
          <cell r="F9095" t="str">
            <v>HGC-Lib-26038742</v>
          </cell>
        </row>
        <row r="9096">
          <cell r="C9096" t="str">
            <v>PSM-ZM202508210001-0034</v>
          </cell>
        </row>
        <row r="9096">
          <cell r="F9096" t="str">
            <v>HGC-Lib-26038743</v>
          </cell>
        </row>
        <row r="9097">
          <cell r="C9097" t="str">
            <v>PSM-ZM202508210001-0034</v>
          </cell>
        </row>
        <row r="9097">
          <cell r="F9097" t="str">
            <v>HGC-Lib-26038744</v>
          </cell>
        </row>
        <row r="9098">
          <cell r="C9098" t="str">
            <v>PSM-ZM202508210001-0034</v>
          </cell>
        </row>
        <row r="9098">
          <cell r="F9098" t="str">
            <v>HGC-Lib-26038745</v>
          </cell>
        </row>
        <row r="9099">
          <cell r="C9099" t="str">
            <v>PSM-ZM202508210001-0034</v>
          </cell>
        </row>
        <row r="9099">
          <cell r="F9099" t="str">
            <v>HGC-Lib-26038746</v>
          </cell>
        </row>
        <row r="9100">
          <cell r="C9100" t="str">
            <v>PSM-ZM202508210001-0034</v>
          </cell>
        </row>
        <row r="9100">
          <cell r="F9100" t="str">
            <v>HGC-Lib-26038747</v>
          </cell>
        </row>
        <row r="9101">
          <cell r="C9101" t="str">
            <v>PSM-ZM202508210001-0034</v>
          </cell>
        </row>
        <row r="9101">
          <cell r="F9101" t="str">
            <v>HGC-Lib-26038748</v>
          </cell>
        </row>
        <row r="9102">
          <cell r="C9102" t="str">
            <v>PSM-ZM202508210001-0034</v>
          </cell>
        </row>
        <row r="9102">
          <cell r="F9102" t="str">
            <v>HGC-Lib-26038749</v>
          </cell>
        </row>
        <row r="9103">
          <cell r="C9103" t="str">
            <v>PSM-ZM202508210001-0034</v>
          </cell>
        </row>
        <row r="9103">
          <cell r="F9103" t="str">
            <v>HGC-Lib-26038750</v>
          </cell>
        </row>
        <row r="9104">
          <cell r="C9104" t="str">
            <v>PSM-ZM202508210001-0034</v>
          </cell>
        </row>
        <row r="9104">
          <cell r="F9104" t="str">
            <v>HGC-Lib-26038751</v>
          </cell>
        </row>
        <row r="9105">
          <cell r="C9105" t="str">
            <v>PSM-ZM202508210001-0034</v>
          </cell>
        </row>
        <row r="9105">
          <cell r="F9105" t="str">
            <v>HGC-Lib-26038752</v>
          </cell>
        </row>
        <row r="9106">
          <cell r="C9106" t="str">
            <v>PSM-ZM202508210001-0034</v>
          </cell>
        </row>
        <row r="9106">
          <cell r="F9106" t="str">
            <v>HGC-Lib-26038753</v>
          </cell>
        </row>
        <row r="9107">
          <cell r="C9107" t="str">
            <v>PSM-ZM202508210001-0034</v>
          </cell>
        </row>
        <row r="9107">
          <cell r="F9107" t="str">
            <v>HGC-Lib-26038754</v>
          </cell>
        </row>
        <row r="9108">
          <cell r="C9108" t="str">
            <v>PSM-ZM202508210001-0034</v>
          </cell>
        </row>
        <row r="9108">
          <cell r="F9108" t="str">
            <v>HGC-Lib-26038755</v>
          </cell>
        </row>
        <row r="9109">
          <cell r="C9109" t="str">
            <v>PSM-ZM202508210001-0034</v>
          </cell>
        </row>
        <row r="9109">
          <cell r="F9109" t="str">
            <v>HGC-Lib-26038756</v>
          </cell>
        </row>
        <row r="9110">
          <cell r="C9110" t="str">
            <v>PSM-ZM202508210001-0034</v>
          </cell>
        </row>
        <row r="9110">
          <cell r="F9110" t="str">
            <v>HGC-Lib-26038757</v>
          </cell>
        </row>
        <row r="9111">
          <cell r="C9111" t="str">
            <v>PSM-ZM202508210001-0034</v>
          </cell>
        </row>
        <row r="9111">
          <cell r="F9111" t="str">
            <v>HGC-Lib-26038758</v>
          </cell>
        </row>
        <row r="9112">
          <cell r="C9112" t="str">
            <v>PSM-ZM202508210001-0034</v>
          </cell>
        </row>
        <row r="9112">
          <cell r="F9112" t="str">
            <v>HGC-Lib-26038759</v>
          </cell>
        </row>
        <row r="9113">
          <cell r="C9113" t="str">
            <v>PSM-ZM202508210001-0034</v>
          </cell>
        </row>
        <row r="9113">
          <cell r="F9113" t="str">
            <v>HGC-Lib-26038760</v>
          </cell>
        </row>
        <row r="9114">
          <cell r="C9114" t="str">
            <v>PSM-ZM202508210001-0034</v>
          </cell>
        </row>
        <row r="9114">
          <cell r="F9114" t="str">
            <v>HGC-Lib-26038761</v>
          </cell>
        </row>
        <row r="9115">
          <cell r="C9115" t="str">
            <v>PSM-ZM202508210001-0034</v>
          </cell>
        </row>
        <row r="9115">
          <cell r="F9115" t="str">
            <v>HGC-Lib-26038762</v>
          </cell>
        </row>
        <row r="9116">
          <cell r="C9116" t="str">
            <v>PSM-ZM202508210001-0034</v>
          </cell>
        </row>
        <row r="9116">
          <cell r="F9116" t="str">
            <v>HGC-Lib-26038763</v>
          </cell>
        </row>
        <row r="9117">
          <cell r="C9117" t="str">
            <v>PSM-ZM202508210001-0034</v>
          </cell>
        </row>
        <row r="9117">
          <cell r="F9117" t="str">
            <v>HGC-Lib-26038764</v>
          </cell>
        </row>
        <row r="9118">
          <cell r="C9118" t="str">
            <v>PSM-ZM202508210001-0034</v>
          </cell>
        </row>
        <row r="9118">
          <cell r="F9118" t="str">
            <v>HGC-Lib-26038765</v>
          </cell>
        </row>
        <row r="9119">
          <cell r="C9119" t="str">
            <v>PSM-ZM202508210001-0034</v>
          </cell>
        </row>
        <row r="9119">
          <cell r="F9119" t="str">
            <v>HGC-Lib-26038766</v>
          </cell>
        </row>
        <row r="9120">
          <cell r="C9120" t="str">
            <v>PSM-ZM202508210001-0034</v>
          </cell>
        </row>
        <row r="9120">
          <cell r="F9120" t="str">
            <v>HGC-Lib-26038767</v>
          </cell>
        </row>
        <row r="9121">
          <cell r="C9121" t="str">
            <v>PSM-ZM202508210001-0034</v>
          </cell>
        </row>
        <row r="9121">
          <cell r="F9121" t="str">
            <v>HGC-Lib-26038768</v>
          </cell>
        </row>
        <row r="9122">
          <cell r="C9122" t="str">
            <v>PSM-ZM202508210001-0034</v>
          </cell>
        </row>
        <row r="9122">
          <cell r="F9122" t="str">
            <v>HGC-Lib-26038769</v>
          </cell>
        </row>
        <row r="9123">
          <cell r="C9123" t="str">
            <v>PSM-ZM202508210001-0034</v>
          </cell>
        </row>
        <row r="9123">
          <cell r="F9123" t="str">
            <v>HGC-Lib-26038770</v>
          </cell>
        </row>
        <row r="9124">
          <cell r="C9124" t="str">
            <v>PSM-ZM202508210001-0034</v>
          </cell>
        </row>
        <row r="9124">
          <cell r="F9124" t="str">
            <v>HGC-Lib-26038771</v>
          </cell>
        </row>
        <row r="9125">
          <cell r="C9125" t="str">
            <v>PSM-ZM202508210001-0034</v>
          </cell>
        </row>
        <row r="9125">
          <cell r="F9125" t="str">
            <v>HGC-Lib-26038772</v>
          </cell>
        </row>
        <row r="9126">
          <cell r="C9126" t="str">
            <v>PSM-ZM202508210001-0034</v>
          </cell>
        </row>
        <row r="9126">
          <cell r="F9126" t="str">
            <v>HGC-Lib-26038773</v>
          </cell>
        </row>
        <row r="9127">
          <cell r="C9127" t="str">
            <v>PSM-ZM202508210001-0034</v>
          </cell>
        </row>
        <row r="9127">
          <cell r="F9127" t="str">
            <v>HGC-Lib-26038774</v>
          </cell>
        </row>
        <row r="9128">
          <cell r="C9128" t="str">
            <v>PSM-ZM202508210001-0034</v>
          </cell>
        </row>
        <row r="9128">
          <cell r="F9128" t="str">
            <v>HGC-Lib-26038775</v>
          </cell>
        </row>
        <row r="9129">
          <cell r="C9129" t="str">
            <v>PSM-ZM202508210001-0034</v>
          </cell>
        </row>
        <row r="9129">
          <cell r="F9129" t="str">
            <v>HGC-Lib-26038776</v>
          </cell>
        </row>
        <row r="9130">
          <cell r="C9130" t="str">
            <v>PSM-ZM202508210001-0034</v>
          </cell>
        </row>
        <row r="9130">
          <cell r="F9130" t="str">
            <v>HGC-Lib-26038777</v>
          </cell>
        </row>
        <row r="9131">
          <cell r="C9131" t="str">
            <v>PSM-ZM202508210001-0034</v>
          </cell>
        </row>
        <row r="9131">
          <cell r="F9131" t="str">
            <v>HGC-Lib-26038778</v>
          </cell>
        </row>
        <row r="9132">
          <cell r="C9132" t="str">
            <v>PSM-ZM202508210001-0034</v>
          </cell>
        </row>
        <row r="9132">
          <cell r="F9132" t="str">
            <v>HGC-Lib-26038779</v>
          </cell>
        </row>
        <row r="9133">
          <cell r="C9133" t="str">
            <v>PSM-ZM202508210001-0034</v>
          </cell>
        </row>
        <row r="9133">
          <cell r="F9133" t="str">
            <v>HGC-Lib-26038780</v>
          </cell>
        </row>
        <row r="9134">
          <cell r="C9134" t="str">
            <v>PSM-ZM202508210001-0034</v>
          </cell>
        </row>
        <row r="9134">
          <cell r="F9134" t="str">
            <v>HGC-Lib-26038781</v>
          </cell>
        </row>
        <row r="9135">
          <cell r="C9135" t="str">
            <v>PSM-ZM202511190017-0010</v>
          </cell>
        </row>
        <row r="9135">
          <cell r="F9135" t="str">
            <v>HGC-Lib-26038782</v>
          </cell>
        </row>
        <row r="9136">
          <cell r="C9136" t="str">
            <v>PSM-ZM202511190017-0010</v>
          </cell>
        </row>
        <row r="9136">
          <cell r="F9136" t="str">
            <v>HGC-Lib-26038783</v>
          </cell>
        </row>
        <row r="9137">
          <cell r="C9137" t="str">
            <v>PSM-ZM202511190017-0010</v>
          </cell>
        </row>
        <row r="9137">
          <cell r="F9137" t="str">
            <v>HGC-Lib-26038784</v>
          </cell>
        </row>
        <row r="9138">
          <cell r="C9138" t="str">
            <v>PSM-ZM202511190017-0010</v>
          </cell>
        </row>
        <row r="9138">
          <cell r="F9138" t="str">
            <v>HGC-Lib-26038785</v>
          </cell>
        </row>
        <row r="9139">
          <cell r="C9139" t="str">
            <v>PSM-ZM202511190017-0010</v>
          </cell>
        </row>
        <row r="9139">
          <cell r="F9139" t="str">
            <v>HGC-Lib-26038786</v>
          </cell>
        </row>
        <row r="9140">
          <cell r="C9140" t="str">
            <v>PSM-ZM202511190017-0010</v>
          </cell>
        </row>
        <row r="9140">
          <cell r="F9140" t="str">
            <v>HGC-Lib-26038787</v>
          </cell>
        </row>
        <row r="9141">
          <cell r="C9141" t="str">
            <v>PSM-ZM202511190017-0010</v>
          </cell>
        </row>
        <row r="9141">
          <cell r="F9141" t="str">
            <v>HGC-Lib-26038788</v>
          </cell>
        </row>
        <row r="9142">
          <cell r="C9142" t="str">
            <v>PSM-ZM202511190017-0010</v>
          </cell>
        </row>
        <row r="9142">
          <cell r="F9142" t="str">
            <v>HGC-Lib-26038789</v>
          </cell>
        </row>
        <row r="9143">
          <cell r="C9143" t="str">
            <v>PSM-ZM202511190017-0010</v>
          </cell>
        </row>
        <row r="9143">
          <cell r="F9143" t="str">
            <v>HGC-Lib-26038790</v>
          </cell>
        </row>
        <row r="9144">
          <cell r="C9144" t="str">
            <v>PSM-ZM202511190017-0010</v>
          </cell>
        </row>
        <row r="9144">
          <cell r="F9144" t="str">
            <v>HGC-Lib-26038791</v>
          </cell>
        </row>
        <row r="9145">
          <cell r="C9145" t="str">
            <v>PSM-ZM202511190017-0010</v>
          </cell>
        </row>
        <row r="9145">
          <cell r="F9145" t="str">
            <v>HGC-Lib-26038792</v>
          </cell>
        </row>
        <row r="9146">
          <cell r="C9146" t="str">
            <v>PSM-ZM202511190017-0010</v>
          </cell>
        </row>
        <row r="9146">
          <cell r="F9146" t="str">
            <v>HGC-Lib-26038793</v>
          </cell>
        </row>
        <row r="9147">
          <cell r="C9147" t="str">
            <v>PSM-ZM202511190017-0010</v>
          </cell>
        </row>
        <row r="9147">
          <cell r="F9147" t="str">
            <v>HGC-Lib-26038794</v>
          </cell>
        </row>
        <row r="9148">
          <cell r="C9148" t="str">
            <v>PSM-ZM202511190017-0010</v>
          </cell>
        </row>
        <row r="9148">
          <cell r="F9148" t="str">
            <v>HGC-Lib-26038795</v>
          </cell>
        </row>
        <row r="9149">
          <cell r="C9149" t="str">
            <v>PSM-ZM202511190017-0010</v>
          </cell>
        </row>
        <row r="9149">
          <cell r="F9149" t="str">
            <v>HGC-Lib-26038796</v>
          </cell>
        </row>
        <row r="9150">
          <cell r="C9150" t="str">
            <v>PSM-ZM202511190017-0010</v>
          </cell>
        </row>
        <row r="9150">
          <cell r="F9150" t="str">
            <v>HGC-Lib-26038797</v>
          </cell>
        </row>
        <row r="9151">
          <cell r="C9151" t="str">
            <v>PSM-ZM202511190017-0010</v>
          </cell>
        </row>
        <row r="9151">
          <cell r="F9151" t="str">
            <v>HGC-Lib-26038798</v>
          </cell>
        </row>
        <row r="9152">
          <cell r="C9152" t="str">
            <v>PSM-ZM202511190017-0010</v>
          </cell>
        </row>
        <row r="9152">
          <cell r="F9152" t="str">
            <v>HGC-Lib-26038799</v>
          </cell>
        </row>
        <row r="9153">
          <cell r="C9153" t="str">
            <v>PSM-ZM202511190017-0010</v>
          </cell>
        </row>
        <row r="9153">
          <cell r="F9153" t="str">
            <v>HGC-Lib-26038800</v>
          </cell>
        </row>
        <row r="9154">
          <cell r="C9154" t="str">
            <v>PSM-ZM202511190017-0010</v>
          </cell>
        </row>
        <row r="9154">
          <cell r="F9154" t="str">
            <v>HGC-Lib-26038801</v>
          </cell>
        </row>
        <row r="9155">
          <cell r="C9155" t="str">
            <v>PSM-ZM202511190017-0010</v>
          </cell>
        </row>
        <row r="9155">
          <cell r="F9155" t="str">
            <v>HGC-Lib-26038802</v>
          </cell>
        </row>
        <row r="9156">
          <cell r="C9156" t="str">
            <v>PSM-ZM202511190017-0010</v>
          </cell>
        </row>
        <row r="9156">
          <cell r="F9156" t="str">
            <v>HGC-Lib-26038803</v>
          </cell>
        </row>
        <row r="9157">
          <cell r="C9157" t="str">
            <v>PSM-ZM202511190017-0010</v>
          </cell>
        </row>
        <row r="9157">
          <cell r="F9157" t="str">
            <v>HGC-Lib-26038804</v>
          </cell>
        </row>
        <row r="9158">
          <cell r="C9158" t="str">
            <v>PSM-ZM202511190017-0010</v>
          </cell>
        </row>
        <row r="9158">
          <cell r="F9158" t="str">
            <v>HGC-Lib-26038805</v>
          </cell>
        </row>
        <row r="9159">
          <cell r="C9159" t="str">
            <v>PSM-ZM202512160005-0142</v>
          </cell>
        </row>
        <row r="9159">
          <cell r="F9159" t="str">
            <v>HGC-Lib-26038806</v>
          </cell>
        </row>
        <row r="9160">
          <cell r="C9160" t="str">
            <v>PSM-ZM202512160005-0142</v>
          </cell>
        </row>
        <row r="9160">
          <cell r="F9160" t="str">
            <v>HGC-Lib-26038807</v>
          </cell>
        </row>
        <row r="9161">
          <cell r="C9161" t="str">
            <v>PSM-ZM202512160005-0142</v>
          </cell>
        </row>
        <row r="9161">
          <cell r="F9161" t="str">
            <v>HGC-Lib-26038808</v>
          </cell>
        </row>
        <row r="9162">
          <cell r="C9162" t="str">
            <v>PSM-ZM202512160005-0142</v>
          </cell>
        </row>
        <row r="9162">
          <cell r="F9162" t="str">
            <v>HGC-Lib-26038809</v>
          </cell>
        </row>
        <row r="9163">
          <cell r="C9163" t="str">
            <v>PSM-ZM202512160005-0142</v>
          </cell>
        </row>
        <row r="9163">
          <cell r="F9163" t="str">
            <v>HGC-Lib-26038810</v>
          </cell>
        </row>
        <row r="9164">
          <cell r="C9164" t="str">
            <v>PSM-ZM202512160005-0142</v>
          </cell>
        </row>
        <row r="9164">
          <cell r="F9164" t="str">
            <v>HGC-Lib-26038811</v>
          </cell>
        </row>
        <row r="9165">
          <cell r="C9165" t="str">
            <v>PSM-ZM202512160005-0142</v>
          </cell>
        </row>
        <row r="9165">
          <cell r="F9165" t="str">
            <v>HGC-Lib-26038812</v>
          </cell>
        </row>
        <row r="9166">
          <cell r="C9166" t="str">
            <v>PSM-ZM202512160005-0142</v>
          </cell>
        </row>
        <row r="9166">
          <cell r="F9166" t="str">
            <v>HGC-Lib-26038813</v>
          </cell>
        </row>
        <row r="9167">
          <cell r="C9167" t="str">
            <v>PSM-ZM202512160005-0142</v>
          </cell>
        </row>
        <row r="9167">
          <cell r="F9167" t="str">
            <v>HGC-Lib-26038814</v>
          </cell>
        </row>
        <row r="9168">
          <cell r="C9168" t="str">
            <v>PSM-ZM202512160005-0142</v>
          </cell>
        </row>
        <row r="9168">
          <cell r="F9168" t="str">
            <v>HGC-Lib-26038815</v>
          </cell>
        </row>
        <row r="9169">
          <cell r="C9169" t="str">
            <v>PSM-ZM202512160005-0142</v>
          </cell>
        </row>
        <row r="9169">
          <cell r="F9169" t="str">
            <v>HGC-Lib-26038816</v>
          </cell>
        </row>
        <row r="9170">
          <cell r="C9170" t="str">
            <v>PSM-ZM202512160005-0142</v>
          </cell>
        </row>
        <row r="9170">
          <cell r="F9170" t="str">
            <v>HGC-Lib-26038817</v>
          </cell>
        </row>
        <row r="9171">
          <cell r="C9171" t="str">
            <v>PSM-ZM202512160005-0142</v>
          </cell>
        </row>
        <row r="9171">
          <cell r="F9171" t="str">
            <v>HGC-Lib-26038818</v>
          </cell>
        </row>
        <row r="9172">
          <cell r="C9172" t="str">
            <v>PSM-ZM202512160005-0142</v>
          </cell>
        </row>
        <row r="9172">
          <cell r="F9172" t="str">
            <v>HGC-Lib-26038819</v>
          </cell>
        </row>
        <row r="9173">
          <cell r="C9173" t="str">
            <v>PSM-ZM202512160005-0142</v>
          </cell>
        </row>
        <row r="9173">
          <cell r="F9173" t="str">
            <v>HGC-Lib-26038820</v>
          </cell>
        </row>
        <row r="9174">
          <cell r="C9174" t="str">
            <v>PSM-ZM202512160005-0142</v>
          </cell>
        </row>
        <row r="9174">
          <cell r="F9174" t="str">
            <v>HGC-Lib-26038821</v>
          </cell>
        </row>
        <row r="9175">
          <cell r="C9175" t="str">
            <v>HGC20250425005-0003</v>
          </cell>
        </row>
        <row r="9175">
          <cell r="F9175" t="str">
            <v>HGC-Lib-26038822</v>
          </cell>
        </row>
        <row r="9176">
          <cell r="C9176" t="str">
            <v>HGC20250425005-0003</v>
          </cell>
        </row>
        <row r="9176">
          <cell r="F9176" t="str">
            <v>HGC-Lib-26038823</v>
          </cell>
        </row>
        <row r="9177">
          <cell r="C9177" t="str">
            <v>HGC20250425005-0003</v>
          </cell>
        </row>
        <row r="9177">
          <cell r="F9177" t="str">
            <v>HGC-Lib-26038824</v>
          </cell>
        </row>
        <row r="9178">
          <cell r="C9178" t="str">
            <v>HGC20250425005-0003</v>
          </cell>
        </row>
        <row r="9178">
          <cell r="F9178" t="str">
            <v>HGC-Lib-26038825</v>
          </cell>
        </row>
        <row r="9179">
          <cell r="C9179" t="str">
            <v>HGC20250425005-0003</v>
          </cell>
        </row>
        <row r="9179">
          <cell r="F9179" t="str">
            <v>HGC-Lib-26038826</v>
          </cell>
        </row>
        <row r="9180">
          <cell r="C9180" t="str">
            <v>HGC20250425005-0003</v>
          </cell>
        </row>
        <row r="9180">
          <cell r="F9180" t="str">
            <v>HGC-Lib-26038827</v>
          </cell>
        </row>
        <row r="9181">
          <cell r="C9181" t="str">
            <v>HGC20250425005-0003</v>
          </cell>
        </row>
        <row r="9181">
          <cell r="F9181" t="str">
            <v>HGC-Lib-26038828</v>
          </cell>
        </row>
        <row r="9182">
          <cell r="C9182" t="str">
            <v>HGC20250425005-0003</v>
          </cell>
        </row>
        <row r="9182">
          <cell r="F9182" t="str">
            <v>HGC-Lib-26038829</v>
          </cell>
        </row>
        <row r="9183">
          <cell r="C9183" t="str">
            <v>HGC20250425005-0003</v>
          </cell>
        </row>
        <row r="9183">
          <cell r="F9183" t="str">
            <v>HGC-Lib-26038830</v>
          </cell>
        </row>
        <row r="9184">
          <cell r="C9184" t="str">
            <v>PSM-ZM202507280016-0057</v>
          </cell>
        </row>
        <row r="9184">
          <cell r="F9184" t="str">
            <v>HGC-Lib-26038831</v>
          </cell>
        </row>
        <row r="9185">
          <cell r="C9185" t="str">
            <v>PSM-ZM202507280016-0057</v>
          </cell>
        </row>
        <row r="9185">
          <cell r="F9185" t="str">
            <v>HGC-Lib-26038832</v>
          </cell>
        </row>
        <row r="9186">
          <cell r="C9186" t="str">
            <v>PSM-ZM202507280016-0057</v>
          </cell>
        </row>
        <row r="9186">
          <cell r="F9186" t="str">
            <v>HGC-Lib-26038833</v>
          </cell>
        </row>
        <row r="9187">
          <cell r="C9187" t="str">
            <v>PSM-ZM202507280016-0057</v>
          </cell>
        </row>
        <row r="9187">
          <cell r="F9187" t="str">
            <v>HGC-Lib-26038834</v>
          </cell>
        </row>
        <row r="9188">
          <cell r="C9188" t="str">
            <v>HGC20250118001-0092</v>
          </cell>
        </row>
        <row r="9188">
          <cell r="F9188" t="str">
            <v>HGC-Lib-26038835</v>
          </cell>
        </row>
        <row r="9189">
          <cell r="C9189" t="str">
            <v>HGC20250118001-0092</v>
          </cell>
        </row>
        <row r="9189">
          <cell r="F9189" t="str">
            <v>HGC-Lib-26038836</v>
          </cell>
        </row>
        <row r="9190">
          <cell r="C9190" t="str">
            <v>HGC20250118001-0092</v>
          </cell>
        </row>
        <row r="9190">
          <cell r="F9190" t="str">
            <v>HGC-Lib-26038837</v>
          </cell>
        </row>
        <row r="9191">
          <cell r="C9191" t="str">
            <v>PSM-ZM202602020013-0002</v>
          </cell>
        </row>
        <row r="9191">
          <cell r="F9191" t="str">
            <v>HGC-Lib-26038844</v>
          </cell>
        </row>
        <row r="9192">
          <cell r="C9192" t="str">
            <v>PSM-ZM202602020013-0002</v>
          </cell>
        </row>
        <row r="9192">
          <cell r="F9192" t="str">
            <v>HGC-Lib-26038845</v>
          </cell>
        </row>
        <row r="9193">
          <cell r="C9193" t="str">
            <v>PSM-ZM202602020013-0002</v>
          </cell>
        </row>
        <row r="9193">
          <cell r="F9193" t="str">
            <v>HGC-Lib-26038846</v>
          </cell>
        </row>
        <row r="9194">
          <cell r="C9194" t="str">
            <v>PSM-ZM202602020013-0002</v>
          </cell>
        </row>
        <row r="9194">
          <cell r="F9194" t="str">
            <v>HGC-Lib-26038847</v>
          </cell>
        </row>
        <row r="9195">
          <cell r="C9195" t="str">
            <v>PSM-ZM202602020013-0002</v>
          </cell>
        </row>
        <row r="9195">
          <cell r="F9195" t="str">
            <v>HGC-Lib-26038848</v>
          </cell>
        </row>
        <row r="9196">
          <cell r="C9196" t="str">
            <v>PSM-ZM202602020013-0002</v>
          </cell>
        </row>
        <row r="9196">
          <cell r="F9196" t="str">
            <v>HGC-Lib-26038849</v>
          </cell>
        </row>
        <row r="9197">
          <cell r="C9197" t="str">
            <v>PSM-ZM202602020013-0002</v>
          </cell>
        </row>
        <row r="9197">
          <cell r="F9197" t="str">
            <v>HGC-Lib-26038850</v>
          </cell>
        </row>
        <row r="9198">
          <cell r="C9198" t="str">
            <v>PSM-ZM202602020013-0002</v>
          </cell>
        </row>
        <row r="9198">
          <cell r="F9198" t="str">
            <v>HGC-Lib-26038851</v>
          </cell>
        </row>
        <row r="9199">
          <cell r="C9199" t="str">
            <v>PSM-ZM202601210011-0085</v>
          </cell>
        </row>
        <row r="9199">
          <cell r="F9199" t="str">
            <v>HGC-Lib-26038903</v>
          </cell>
        </row>
        <row r="9200">
          <cell r="C9200" t="str">
            <v>PSM-ZM202601210011-0085</v>
          </cell>
        </row>
        <row r="9200">
          <cell r="F9200" t="str">
            <v>HGC-Lib-26038904</v>
          </cell>
        </row>
        <row r="9201">
          <cell r="C9201" t="str">
            <v>PSM-ZM202601210011-0085</v>
          </cell>
        </row>
        <row r="9201">
          <cell r="F9201" t="str">
            <v>HGC-Lib-26038905</v>
          </cell>
        </row>
        <row r="9202">
          <cell r="C9202" t="str">
            <v>PSM-ZM202601210011-0085</v>
          </cell>
        </row>
        <row r="9202">
          <cell r="F9202" t="str">
            <v>HGC-Lib-26038906</v>
          </cell>
        </row>
        <row r="9203">
          <cell r="C9203" t="str">
            <v>PSM-ZM202601210011-0085</v>
          </cell>
        </row>
        <row r="9203">
          <cell r="F9203" t="str">
            <v>HGC-Lib-26038907</v>
          </cell>
        </row>
        <row r="9204">
          <cell r="C9204" t="str">
            <v>PSM-ZM202601210011-0085</v>
          </cell>
        </row>
        <row r="9204">
          <cell r="F9204" t="str">
            <v>HGC-Lib-26038908</v>
          </cell>
        </row>
        <row r="9205">
          <cell r="C9205" t="str">
            <v>PSM-ZM202601210011-0085</v>
          </cell>
        </row>
        <row r="9205">
          <cell r="F9205" t="str">
            <v>HGC-Lib-26038909</v>
          </cell>
        </row>
        <row r="9206">
          <cell r="C9206" t="str">
            <v>PSM-ZM202601210011-0085</v>
          </cell>
        </row>
        <row r="9206">
          <cell r="F9206" t="str">
            <v>HGC-Lib-26038910</v>
          </cell>
        </row>
        <row r="9207">
          <cell r="C9207" t="str">
            <v>PSM-ZM202601210011-0085</v>
          </cell>
        </row>
        <row r="9207">
          <cell r="F9207" t="str">
            <v>HGC-Lib-26038911</v>
          </cell>
        </row>
        <row r="9208">
          <cell r="C9208" t="str">
            <v>PSM-ZM202601210011-0085</v>
          </cell>
        </row>
        <row r="9208">
          <cell r="F9208" t="str">
            <v>HGC-Lib-26038912</v>
          </cell>
        </row>
        <row r="9209">
          <cell r="C9209" t="str">
            <v>PSM-ZM202601210011-0085</v>
          </cell>
        </row>
        <row r="9209">
          <cell r="F9209" t="str">
            <v>HGC-Lib-26038913</v>
          </cell>
        </row>
        <row r="9210">
          <cell r="C9210" t="str">
            <v>PSM-ZM202601210011-0085</v>
          </cell>
        </row>
        <row r="9210">
          <cell r="F9210" t="str">
            <v>HGC-Lib-26038914</v>
          </cell>
        </row>
        <row r="9211">
          <cell r="C9211" t="str">
            <v>PSM-ZM202601210011-0085</v>
          </cell>
        </row>
        <row r="9211">
          <cell r="F9211" t="str">
            <v>HGC-Lib-26038915</v>
          </cell>
        </row>
        <row r="9212">
          <cell r="C9212" t="str">
            <v>PSM-ZM202601210011-0085</v>
          </cell>
        </row>
        <row r="9212">
          <cell r="F9212" t="str">
            <v>HGC-Lib-26038916</v>
          </cell>
        </row>
        <row r="9213">
          <cell r="C9213" t="str">
            <v>PSM-ZM202601210011-0085</v>
          </cell>
        </row>
        <row r="9213">
          <cell r="F9213" t="str">
            <v>HGC-Lib-26038917</v>
          </cell>
        </row>
        <row r="9214">
          <cell r="C9214" t="str">
            <v>PSM-ZM202601210011-0085</v>
          </cell>
        </row>
        <row r="9214">
          <cell r="F9214" t="str">
            <v>HGC-Lib-26038918</v>
          </cell>
        </row>
        <row r="9215">
          <cell r="C9215" t="str">
            <v>PSM-ZM202601210011-0085</v>
          </cell>
        </row>
        <row r="9215">
          <cell r="F9215" t="str">
            <v>HGC-Lib-26038919</v>
          </cell>
        </row>
        <row r="9216">
          <cell r="C9216" t="str">
            <v>PSM-ZM202601210011-0085</v>
          </cell>
        </row>
        <row r="9216">
          <cell r="F9216" t="str">
            <v>HGC-Lib-26038920</v>
          </cell>
        </row>
        <row r="9217">
          <cell r="C9217" t="str">
            <v>PSM-ZM202601210011-0085</v>
          </cell>
        </row>
        <row r="9217">
          <cell r="F9217" t="str">
            <v>HGC-Lib-26038921</v>
          </cell>
        </row>
        <row r="9218">
          <cell r="C9218" t="str">
            <v>PSM-ZM202601210011-0085</v>
          </cell>
        </row>
        <row r="9218">
          <cell r="F9218" t="str">
            <v>HGC-Lib-26038922</v>
          </cell>
        </row>
        <row r="9219">
          <cell r="C9219" t="str">
            <v>PSM-ZM202601210011-0085</v>
          </cell>
        </row>
        <row r="9219">
          <cell r="F9219" t="str">
            <v>HGC-Lib-26038923</v>
          </cell>
        </row>
        <row r="9220">
          <cell r="C9220" t="str">
            <v>PSM-ZM202601210011-0085</v>
          </cell>
        </row>
        <row r="9220">
          <cell r="F9220" t="str">
            <v>HGC-Lib-26038924</v>
          </cell>
        </row>
        <row r="9221">
          <cell r="C9221" t="str">
            <v>PSM-ZM202601210011-0085</v>
          </cell>
        </row>
        <row r="9221">
          <cell r="F9221" t="str">
            <v>HGC-Lib-26038925</v>
          </cell>
        </row>
        <row r="9222">
          <cell r="C9222" t="str">
            <v>PSM-ZM202601210011-0085</v>
          </cell>
        </row>
        <row r="9222">
          <cell r="F9222" t="str">
            <v>HGC-Lib-26038926</v>
          </cell>
        </row>
        <row r="9223">
          <cell r="C9223" t="str">
            <v>PSM-ZM202601210011-0085</v>
          </cell>
        </row>
        <row r="9223">
          <cell r="F9223" t="str">
            <v>HGC-Lib-26038927</v>
          </cell>
        </row>
        <row r="9224">
          <cell r="C9224" t="str">
            <v>PSM-ZM202601210011-0085</v>
          </cell>
        </row>
        <row r="9224">
          <cell r="F9224" t="str">
            <v>HGC-Lib-26038928</v>
          </cell>
        </row>
        <row r="9225">
          <cell r="C9225" t="str">
            <v>PSM-ZM202601210011-0085</v>
          </cell>
        </row>
        <row r="9225">
          <cell r="F9225" t="str">
            <v>HGC-Lib-26038929</v>
          </cell>
        </row>
        <row r="9226">
          <cell r="C9226" t="str">
            <v>PSM-ZM202601210011-0085</v>
          </cell>
        </row>
        <row r="9226">
          <cell r="F9226" t="str">
            <v>HGC-Lib-26038930</v>
          </cell>
        </row>
        <row r="9227">
          <cell r="C9227" t="str">
            <v>PSM-ZM202601210011-0085</v>
          </cell>
        </row>
        <row r="9227">
          <cell r="F9227" t="str">
            <v>HGC-Lib-26038931</v>
          </cell>
        </row>
        <row r="9228">
          <cell r="C9228" t="str">
            <v>PSM-ZM202601210011-0085</v>
          </cell>
        </row>
        <row r="9228">
          <cell r="F9228" t="str">
            <v>HGC-Lib-26038932</v>
          </cell>
        </row>
        <row r="9229">
          <cell r="C9229" t="str">
            <v>PSM-ZM202601210011-0085</v>
          </cell>
        </row>
        <row r="9229">
          <cell r="F9229" t="str">
            <v>HGC-Lib-26038933</v>
          </cell>
        </row>
        <row r="9230">
          <cell r="C9230" t="str">
            <v>PSM-ZM202601210011-0085</v>
          </cell>
        </row>
        <row r="9230">
          <cell r="F9230" t="str">
            <v>HGC-Lib-26038934</v>
          </cell>
        </row>
        <row r="9231">
          <cell r="C9231" t="str">
            <v>PSM-ZM202601210011-0085</v>
          </cell>
        </row>
        <row r="9231">
          <cell r="F9231" t="str">
            <v>HGC-Lib-26038935</v>
          </cell>
        </row>
        <row r="9232">
          <cell r="C9232" t="str">
            <v>PSM-ZM202601210011-0085</v>
          </cell>
        </row>
        <row r="9232">
          <cell r="F9232" t="str">
            <v>HGC-Lib-26038936</v>
          </cell>
        </row>
        <row r="9233">
          <cell r="C9233" t="str">
            <v>PSM-ZM202601210011-0085</v>
          </cell>
        </row>
        <row r="9233">
          <cell r="F9233" t="str">
            <v>HGC-Lib-26038937</v>
          </cell>
        </row>
        <row r="9234">
          <cell r="C9234" t="str">
            <v>PSM-ZM202601210011-0085</v>
          </cell>
        </row>
        <row r="9234">
          <cell r="F9234" t="str">
            <v>HGC-Lib-26038938</v>
          </cell>
        </row>
        <row r="9235">
          <cell r="C9235" t="str">
            <v>PSM-ZM202601210011-0085</v>
          </cell>
        </row>
        <row r="9235">
          <cell r="F9235" t="str">
            <v>HGC-Lib-26038939</v>
          </cell>
        </row>
        <row r="9236">
          <cell r="C9236" t="str">
            <v>PSM-ZM202601210011-0085</v>
          </cell>
        </row>
        <row r="9236">
          <cell r="F9236" t="str">
            <v>HGC-Lib-26038940</v>
          </cell>
        </row>
        <row r="9237">
          <cell r="C9237" t="str">
            <v>PSM-ZM202601210011-0085</v>
          </cell>
        </row>
        <row r="9237">
          <cell r="F9237" t="str">
            <v>HGC-Lib-26038941</v>
          </cell>
        </row>
        <row r="9238">
          <cell r="C9238" t="str">
            <v>PSM-ZM202601210011-0085</v>
          </cell>
        </row>
        <row r="9238">
          <cell r="F9238" t="str">
            <v>HGC-Lib-26038942</v>
          </cell>
        </row>
        <row r="9239">
          <cell r="C9239" t="str">
            <v>PSM-ZM202601210011-0085</v>
          </cell>
        </row>
        <row r="9239">
          <cell r="F9239" t="str">
            <v>HGC-Lib-26038943</v>
          </cell>
        </row>
        <row r="9240">
          <cell r="C9240" t="str">
            <v>PSM-ZM202601210011-0085</v>
          </cell>
        </row>
        <row r="9240">
          <cell r="F9240" t="str">
            <v>HGC-Lib-26038944</v>
          </cell>
        </row>
        <row r="9241">
          <cell r="C9241" t="str">
            <v>PSM-ZM202601210011-0085</v>
          </cell>
        </row>
        <row r="9241">
          <cell r="F9241" t="str">
            <v>HGC-Lib-26038945</v>
          </cell>
        </row>
        <row r="9242">
          <cell r="C9242" t="str">
            <v>PSM-ZM202601210011-0085</v>
          </cell>
        </row>
        <row r="9242">
          <cell r="F9242" t="str">
            <v>HGC-Lib-26038946</v>
          </cell>
        </row>
        <row r="9243">
          <cell r="C9243" t="str">
            <v>PSM-ZM202601210011-0085</v>
          </cell>
        </row>
        <row r="9243">
          <cell r="F9243" t="str">
            <v>HGC-Lib-26038947</v>
          </cell>
        </row>
        <row r="9244">
          <cell r="C9244" t="str">
            <v>PSM-ZM202601210011-0085</v>
          </cell>
        </row>
        <row r="9244">
          <cell r="F9244" t="str">
            <v>HGC-Lib-26038948</v>
          </cell>
        </row>
        <row r="9245">
          <cell r="C9245" t="str">
            <v>PSM-ZM202601210011-0085</v>
          </cell>
        </row>
        <row r="9245">
          <cell r="F9245" t="str">
            <v>HGC-Lib-26038949</v>
          </cell>
        </row>
        <row r="9246">
          <cell r="C9246" t="str">
            <v>PSM-ZM202601210011-0085</v>
          </cell>
        </row>
        <row r="9246">
          <cell r="F9246" t="str">
            <v>HGC-Lib-26038950</v>
          </cell>
        </row>
        <row r="9247">
          <cell r="C9247" t="str">
            <v>PSM-ZM202601210011-0085</v>
          </cell>
        </row>
        <row r="9247">
          <cell r="F9247" t="str">
            <v>HGC-Lib-26038951</v>
          </cell>
        </row>
        <row r="9248">
          <cell r="C9248" t="str">
            <v>PSM-ZM202601210011-0085</v>
          </cell>
        </row>
        <row r="9248">
          <cell r="F9248" t="str">
            <v>HGC-Lib-26038952</v>
          </cell>
        </row>
        <row r="9249">
          <cell r="C9249" t="str">
            <v>PSM-ZM202601210011-0085</v>
          </cell>
        </row>
        <row r="9249">
          <cell r="F9249" t="str">
            <v>HGC-Lib-26038953</v>
          </cell>
        </row>
        <row r="9250">
          <cell r="C9250" t="str">
            <v>PSM-ZM202601210011-0085</v>
          </cell>
        </row>
        <row r="9250">
          <cell r="F9250" t="str">
            <v>HGC-Lib-26038954</v>
          </cell>
        </row>
        <row r="9251">
          <cell r="C9251" t="str">
            <v>PSM-ZM202601210011-0085</v>
          </cell>
        </row>
        <row r="9251">
          <cell r="F9251" t="str">
            <v>HGC-Lib-26038955</v>
          </cell>
        </row>
        <row r="9252">
          <cell r="C9252" t="str">
            <v>PSM-ZM202601210011-0085</v>
          </cell>
        </row>
        <row r="9252">
          <cell r="F9252" t="str">
            <v>HGC-Lib-26038956</v>
          </cell>
        </row>
        <row r="9253">
          <cell r="C9253" t="str">
            <v>PSM-ZM202601210011-0085</v>
          </cell>
        </row>
        <row r="9253">
          <cell r="F9253" t="str">
            <v>HGC-Lib-26038957</v>
          </cell>
        </row>
        <row r="9254">
          <cell r="C9254" t="str">
            <v>PSM-ZM202601210011-0085</v>
          </cell>
        </row>
        <row r="9254">
          <cell r="F9254" t="str">
            <v>HGC-Lib-26038958</v>
          </cell>
        </row>
        <row r="9255">
          <cell r="C9255" t="str">
            <v>PSM-ZM202601210011-0085</v>
          </cell>
        </row>
        <row r="9255">
          <cell r="F9255" t="str">
            <v>HGC-Lib-26038959</v>
          </cell>
        </row>
        <row r="9256">
          <cell r="C9256" t="str">
            <v>PSM-ZM202601210011-0085</v>
          </cell>
        </row>
        <row r="9256">
          <cell r="F9256" t="str">
            <v>HGC-Lib-26038960</v>
          </cell>
        </row>
        <row r="9257">
          <cell r="C9257" t="str">
            <v>PSM-ZM202601210011-0085</v>
          </cell>
        </row>
        <row r="9257">
          <cell r="F9257" t="str">
            <v>HGC-Lib-26038961</v>
          </cell>
        </row>
        <row r="9258">
          <cell r="C9258" t="str">
            <v>PSM-ZM202601210011-0085</v>
          </cell>
        </row>
        <row r="9258">
          <cell r="F9258" t="str">
            <v>HGC-Lib-26038962</v>
          </cell>
        </row>
        <row r="9259">
          <cell r="C9259" t="str">
            <v>PSM-ZM202601210011-0085</v>
          </cell>
        </row>
        <row r="9259">
          <cell r="F9259" t="str">
            <v>HGC-Lib-26038963</v>
          </cell>
        </row>
        <row r="9260">
          <cell r="C9260" t="str">
            <v>PSM-ZM202601210011-0086</v>
          </cell>
        </row>
        <row r="9260">
          <cell r="F9260" t="str">
            <v>HGC-Lib-26038964</v>
          </cell>
        </row>
        <row r="9261">
          <cell r="C9261" t="str">
            <v>PSM-ZM202601210011-0086</v>
          </cell>
        </row>
        <row r="9261">
          <cell r="F9261" t="str">
            <v>HGC-Lib-26038965</v>
          </cell>
        </row>
        <row r="9262">
          <cell r="C9262" t="str">
            <v>PSM-ZM202601210011-0086</v>
          </cell>
        </row>
        <row r="9262">
          <cell r="F9262" t="str">
            <v>HGC-Lib-26038966</v>
          </cell>
        </row>
        <row r="9263">
          <cell r="C9263" t="str">
            <v>PSM-ZM202601210011-0086</v>
          </cell>
        </row>
        <row r="9263">
          <cell r="F9263" t="str">
            <v>HGC-Lib-26038967</v>
          </cell>
        </row>
        <row r="9264">
          <cell r="C9264" t="str">
            <v>PSM-ZM202601210011-0086</v>
          </cell>
        </row>
        <row r="9264">
          <cell r="F9264" t="str">
            <v>HGC-Lib-26038968</v>
          </cell>
        </row>
        <row r="9265">
          <cell r="C9265" t="str">
            <v>PSM-ZM202601210011-0086</v>
          </cell>
        </row>
        <row r="9265">
          <cell r="F9265" t="str">
            <v>HGC-Lib-26038969</v>
          </cell>
        </row>
        <row r="9266">
          <cell r="C9266" t="str">
            <v>PSM-ZM202601210011-0086</v>
          </cell>
        </row>
        <row r="9266">
          <cell r="F9266" t="str">
            <v>HGC-Lib-26038970</v>
          </cell>
        </row>
        <row r="9267">
          <cell r="C9267" t="str">
            <v>PSM-ZM202601210011-0086</v>
          </cell>
        </row>
        <row r="9267">
          <cell r="F9267" t="str">
            <v>HGC-Lib-26038971</v>
          </cell>
        </row>
        <row r="9268">
          <cell r="C9268" t="str">
            <v>PSM-ZM202601210011-0086</v>
          </cell>
        </row>
        <row r="9268">
          <cell r="F9268" t="str">
            <v>HGC-Lib-26038972</v>
          </cell>
        </row>
        <row r="9269">
          <cell r="C9269" t="str">
            <v>PSM-ZM202601210011-0086</v>
          </cell>
        </row>
        <row r="9269">
          <cell r="F9269" t="str">
            <v>HGC-Lib-26038973</v>
          </cell>
        </row>
        <row r="9270">
          <cell r="C9270" t="str">
            <v>PSM-ZM202601210011-0086</v>
          </cell>
        </row>
        <row r="9270">
          <cell r="F9270" t="str">
            <v>HGC-Lib-26038974</v>
          </cell>
        </row>
        <row r="9271">
          <cell r="C9271" t="str">
            <v>PSM-ZM202601210011-0086</v>
          </cell>
        </row>
        <row r="9271">
          <cell r="F9271" t="str">
            <v>HGC-Lib-26038975</v>
          </cell>
        </row>
        <row r="9272">
          <cell r="C9272" t="str">
            <v>PSM-ZM202601210011-0087</v>
          </cell>
        </row>
        <row r="9272">
          <cell r="F9272" t="str">
            <v>HGC-POOL-26038976</v>
          </cell>
        </row>
        <row r="9273">
          <cell r="C9273" t="str">
            <v>HGC20250306005-0642</v>
          </cell>
        </row>
        <row r="9273">
          <cell r="F9273" t="str">
            <v>HGC-Lib-26038977</v>
          </cell>
        </row>
        <row r="9274">
          <cell r="C9274" t="str">
            <v>HGC20250306005-0642</v>
          </cell>
        </row>
        <row r="9274">
          <cell r="F9274" t="str">
            <v>HGC-Lib-26038978</v>
          </cell>
        </row>
        <row r="9275">
          <cell r="C9275" t="str">
            <v>HGC20250306005-0642</v>
          </cell>
        </row>
        <row r="9275">
          <cell r="F9275" t="str">
            <v>HGC-Lib-26038979</v>
          </cell>
        </row>
        <row r="9276">
          <cell r="C9276" t="str">
            <v>HGC20250306005-0642</v>
          </cell>
        </row>
        <row r="9276">
          <cell r="F9276" t="str">
            <v>HGC-Lib-26038980</v>
          </cell>
        </row>
        <row r="9277">
          <cell r="C9277" t="str">
            <v>HGC20250306005-0643</v>
          </cell>
        </row>
        <row r="9277">
          <cell r="F9277" t="str">
            <v>HGC-Lib-26038981</v>
          </cell>
        </row>
        <row r="9278">
          <cell r="C9278" t="str">
            <v>HGC20250306005-0643</v>
          </cell>
        </row>
        <row r="9278">
          <cell r="F9278" t="str">
            <v>HGC-Lib-26038982</v>
          </cell>
        </row>
        <row r="9279">
          <cell r="C9279" t="str">
            <v>HGC20250306005-0644</v>
          </cell>
        </row>
        <row r="9279">
          <cell r="F9279" t="str">
            <v>HGC-Lib-26038983</v>
          </cell>
        </row>
        <row r="9280">
          <cell r="C9280" t="str">
            <v>HGC20250306005-0644</v>
          </cell>
        </row>
        <row r="9280">
          <cell r="F9280" t="str">
            <v>HGC-Lib-26038984</v>
          </cell>
        </row>
        <row r="9281">
          <cell r="C9281" t="str">
            <v>HGC20250306005-0644</v>
          </cell>
        </row>
        <row r="9281">
          <cell r="F9281" t="str">
            <v>HGC-Lib-26038985</v>
          </cell>
        </row>
        <row r="9282">
          <cell r="C9282" t="str">
            <v>HGC20250306005-0644</v>
          </cell>
        </row>
        <row r="9282">
          <cell r="F9282" t="str">
            <v>HGC-Lib-26038986</v>
          </cell>
        </row>
        <row r="9283">
          <cell r="C9283" t="str">
            <v>HGC20250306005-0644</v>
          </cell>
        </row>
        <row r="9283">
          <cell r="F9283" t="str">
            <v>HGC-Lib-26038987</v>
          </cell>
        </row>
        <row r="9284">
          <cell r="C9284" t="str">
            <v>HGC20250306005-0644</v>
          </cell>
        </row>
        <row r="9284">
          <cell r="F9284" t="str">
            <v>HGC-Lib-26038988</v>
          </cell>
        </row>
        <row r="9285">
          <cell r="C9285" t="str">
            <v>HGC20250306005-0644</v>
          </cell>
        </row>
        <row r="9285">
          <cell r="F9285" t="str">
            <v>HGC-Lib-26038989</v>
          </cell>
        </row>
        <row r="9286">
          <cell r="C9286" t="str">
            <v>HGC20250306005-0644</v>
          </cell>
        </row>
        <row r="9286">
          <cell r="F9286" t="str">
            <v>HGC-Lib-26038990</v>
          </cell>
        </row>
        <row r="9287">
          <cell r="C9287" t="str">
            <v>HGC20250306005-0644</v>
          </cell>
        </row>
        <row r="9287">
          <cell r="F9287" t="str">
            <v>HGC-Lib-26038991</v>
          </cell>
        </row>
        <row r="9288">
          <cell r="C9288" t="str">
            <v>HGC20250306005-0644</v>
          </cell>
        </row>
        <row r="9288">
          <cell r="F9288" t="str">
            <v>HGC-Lib-26038992</v>
          </cell>
        </row>
        <row r="9289">
          <cell r="C9289" t="str">
            <v>HGC20250306005-0645</v>
          </cell>
        </row>
        <row r="9289">
          <cell r="F9289" t="str">
            <v>HGC-Lib-26038993</v>
          </cell>
        </row>
        <row r="9290">
          <cell r="C9290" t="str">
            <v>HGC20250306005-0645</v>
          </cell>
        </row>
        <row r="9290">
          <cell r="F9290" t="str">
            <v>HGC-Lib-26038994</v>
          </cell>
        </row>
        <row r="9291">
          <cell r="C9291" t="str">
            <v>HGC20250306005-0645</v>
          </cell>
        </row>
        <row r="9291">
          <cell r="F9291" t="str">
            <v>HGC-Lib-26038995</v>
          </cell>
        </row>
        <row r="9292">
          <cell r="C9292" t="str">
            <v>HGC20250306005-0645</v>
          </cell>
        </row>
        <row r="9292">
          <cell r="F9292" t="str">
            <v>HGC-Lib-26038996</v>
          </cell>
        </row>
        <row r="9293">
          <cell r="C9293" t="str">
            <v>HGC20250306005-0645</v>
          </cell>
        </row>
        <row r="9293">
          <cell r="F9293" t="str">
            <v>HGC-Lib-26038997</v>
          </cell>
        </row>
        <row r="9294">
          <cell r="C9294" t="str">
            <v>HGC20250306005-0645</v>
          </cell>
        </row>
        <row r="9294">
          <cell r="F9294" t="str">
            <v>HGC-Lib-26038998</v>
          </cell>
        </row>
        <row r="9295">
          <cell r="C9295" t="str">
            <v>HGC20250306005-0646</v>
          </cell>
        </row>
        <row r="9295">
          <cell r="F9295" t="str">
            <v>HGC-Lib-26038999</v>
          </cell>
        </row>
        <row r="9296">
          <cell r="C9296" t="str">
            <v>HGC20250306005-0646</v>
          </cell>
        </row>
        <row r="9296">
          <cell r="F9296" t="str">
            <v>HGC-Lib-26039000</v>
          </cell>
        </row>
        <row r="9297">
          <cell r="C9297" t="str">
            <v>HGC20250306005-0646</v>
          </cell>
        </row>
        <row r="9297">
          <cell r="F9297" t="str">
            <v>HGC-Lib-26039001</v>
          </cell>
        </row>
        <row r="9298">
          <cell r="C9298" t="str">
            <v>HGC20250306005-0646</v>
          </cell>
        </row>
        <row r="9298">
          <cell r="F9298" t="str">
            <v>HGC-Lib-26039002</v>
          </cell>
        </row>
        <row r="9299">
          <cell r="C9299" t="str">
            <v>HGC20250306005-0646</v>
          </cell>
        </row>
        <row r="9299">
          <cell r="F9299" t="str">
            <v>HGC-Lib-26039003</v>
          </cell>
        </row>
        <row r="9300">
          <cell r="C9300" t="str">
            <v>HGC20250306005-0646</v>
          </cell>
        </row>
        <row r="9300">
          <cell r="F9300" t="str">
            <v>HGC-Lib-26039004</v>
          </cell>
        </row>
        <row r="9301">
          <cell r="C9301" t="str">
            <v>HGC20250306005-0646</v>
          </cell>
        </row>
        <row r="9301">
          <cell r="F9301" t="str">
            <v>HGC-Lib-26039005</v>
          </cell>
        </row>
        <row r="9302">
          <cell r="C9302" t="str">
            <v>HGC20250306005-0646</v>
          </cell>
        </row>
        <row r="9302">
          <cell r="F9302" t="str">
            <v>HGC-Lib-26039006</v>
          </cell>
        </row>
        <row r="9303">
          <cell r="C9303" t="str">
            <v>HGC20250306005-0647</v>
          </cell>
        </row>
        <row r="9303">
          <cell r="F9303" t="str">
            <v>HGC-POOL-26039007</v>
          </cell>
        </row>
        <row r="9304">
          <cell r="C9304" t="str">
            <v>HGC20250306005-0648</v>
          </cell>
        </row>
        <row r="9304">
          <cell r="F9304" t="str">
            <v>HGC-Lib-26039008</v>
          </cell>
        </row>
        <row r="9305">
          <cell r="C9305" t="str">
            <v>HGC20250306005-0648</v>
          </cell>
        </row>
        <row r="9305">
          <cell r="F9305" t="str">
            <v>HGC-Lib-26039009</v>
          </cell>
        </row>
        <row r="9306">
          <cell r="C9306" t="str">
            <v>HGC20250306005-0648</v>
          </cell>
        </row>
        <row r="9306">
          <cell r="F9306" t="str">
            <v>HGC-Lib-26039010</v>
          </cell>
        </row>
        <row r="9307">
          <cell r="C9307" t="str">
            <v>HGC20250306005-0650</v>
          </cell>
        </row>
        <row r="9307">
          <cell r="F9307" t="str">
            <v>HGC-Lib-26039017</v>
          </cell>
        </row>
        <row r="9308">
          <cell r="C9308" t="str">
            <v>HGC20250306005-0650</v>
          </cell>
        </row>
        <row r="9308">
          <cell r="F9308" t="str">
            <v>HGC-Lib-26039018</v>
          </cell>
        </row>
        <row r="9309">
          <cell r="C9309" t="str">
            <v>HGC20250306005-0650</v>
          </cell>
        </row>
        <row r="9309">
          <cell r="F9309" t="str">
            <v>HGC-Lib-26039019</v>
          </cell>
        </row>
        <row r="9310">
          <cell r="C9310" t="str">
            <v>HGC20250306005-0650</v>
          </cell>
        </row>
        <row r="9310">
          <cell r="F9310" t="str">
            <v>HGC-Lib-26039020</v>
          </cell>
        </row>
        <row r="9311">
          <cell r="C9311" t="str">
            <v>HGC20250306005-0650</v>
          </cell>
        </row>
        <row r="9311">
          <cell r="F9311" t="str">
            <v>HGC-Lib-26039021</v>
          </cell>
        </row>
        <row r="9312">
          <cell r="C9312" t="str">
            <v>HGC20250306005-0650</v>
          </cell>
        </row>
        <row r="9312">
          <cell r="F9312" t="str">
            <v>HGC-Lib-26039022</v>
          </cell>
        </row>
        <row r="9313">
          <cell r="C9313" t="str">
            <v>HGC20250306005-0650</v>
          </cell>
        </row>
        <row r="9313">
          <cell r="F9313" t="str">
            <v>HGC-Lib-26039023</v>
          </cell>
        </row>
        <row r="9314">
          <cell r="C9314" t="str">
            <v>HGC20250306005-0650</v>
          </cell>
        </row>
        <row r="9314">
          <cell r="F9314" t="str">
            <v>HGC-Lib-26039024</v>
          </cell>
        </row>
        <row r="9315">
          <cell r="C9315" t="str">
            <v>HGC20250306005-0650</v>
          </cell>
        </row>
        <row r="9315">
          <cell r="F9315" t="str">
            <v>HGC-Lib-26039025</v>
          </cell>
        </row>
        <row r="9316">
          <cell r="C9316" t="str">
            <v>HGC20250306005-0650</v>
          </cell>
        </row>
        <row r="9316">
          <cell r="F9316" t="str">
            <v>HGC-Lib-26039026</v>
          </cell>
        </row>
        <row r="9317">
          <cell r="C9317" t="str">
            <v>HGC20250306005-0650</v>
          </cell>
        </row>
        <row r="9317">
          <cell r="F9317" t="str">
            <v>HGC-Lib-26039027</v>
          </cell>
        </row>
        <row r="9318">
          <cell r="C9318" t="str">
            <v>PSM-ZM202508080010-0085</v>
          </cell>
        </row>
        <row r="9318">
          <cell r="F9318" t="str">
            <v>HGC-POOL-26039028</v>
          </cell>
        </row>
        <row r="9319">
          <cell r="C9319" t="str">
            <v>PSM-ZM202508080010-0086</v>
          </cell>
        </row>
        <row r="9319">
          <cell r="F9319" t="str">
            <v>HGC-POOL-26039318</v>
          </cell>
        </row>
        <row r="9320">
          <cell r="C9320" t="str">
            <v>PSM-ZM202508080010-0086</v>
          </cell>
        </row>
        <row r="9320">
          <cell r="F9320" t="str">
            <v>HGC-POOL-26039319</v>
          </cell>
        </row>
        <row r="9321">
          <cell r="C9321" t="str">
            <v>PSM-ZM202509120010-0061</v>
          </cell>
        </row>
        <row r="9321">
          <cell r="F9321" t="str">
            <v>HGC-POOL-26039320</v>
          </cell>
        </row>
        <row r="9322">
          <cell r="C9322" t="str">
            <v>PSM-ZM202601220002-0031</v>
          </cell>
        </row>
        <row r="9322">
          <cell r="F9322" t="str">
            <v>HGC-Lib-26039261</v>
          </cell>
        </row>
        <row r="9323">
          <cell r="C9323" t="str">
            <v>PSM-ZM202601220002-0031</v>
          </cell>
        </row>
        <row r="9323">
          <cell r="F9323" t="str">
            <v>HGC-Lib-26039262</v>
          </cell>
        </row>
        <row r="9324">
          <cell r="C9324" t="str">
            <v>PSM-ZM202601220002-0031</v>
          </cell>
        </row>
        <row r="9324">
          <cell r="F9324" t="str">
            <v>HGC-Lib-26039263</v>
          </cell>
        </row>
        <row r="9325">
          <cell r="C9325" t="str">
            <v>PSM-ZM202601220002-0031</v>
          </cell>
        </row>
        <row r="9325">
          <cell r="F9325" t="str">
            <v>HGC-Lib-26039264</v>
          </cell>
        </row>
        <row r="9326">
          <cell r="C9326" t="str">
            <v>PSM-ZM202512160005-0143</v>
          </cell>
        </row>
        <row r="9326">
          <cell r="F9326" t="str">
            <v>HGC-Lib-26039035</v>
          </cell>
        </row>
        <row r="9327">
          <cell r="C9327" t="str">
            <v>PSM-ZM202512160005-0143</v>
          </cell>
        </row>
        <row r="9327">
          <cell r="F9327" t="str">
            <v>HGC-Lib-26039036</v>
          </cell>
        </row>
        <row r="9328">
          <cell r="C9328" t="str">
            <v>PSM-ZM202512160005-0143</v>
          </cell>
        </row>
        <row r="9328">
          <cell r="F9328" t="str">
            <v>HGC-Lib-26039037</v>
          </cell>
        </row>
        <row r="9329">
          <cell r="C9329" t="str">
            <v>PSM-ZM202512160005-0143</v>
          </cell>
        </row>
        <row r="9329">
          <cell r="F9329" t="str">
            <v>HGC-Lib-26039038</v>
          </cell>
        </row>
        <row r="9330">
          <cell r="C9330" t="str">
            <v>PSM-ZM202512160005-0143</v>
          </cell>
        </row>
        <row r="9330">
          <cell r="F9330" t="str">
            <v>HGC-Lib-26039039</v>
          </cell>
        </row>
        <row r="9331">
          <cell r="C9331" t="str">
            <v>PSM-ZM202512160005-0143</v>
          </cell>
        </row>
        <row r="9331">
          <cell r="F9331" t="str">
            <v>HGC-Lib-26039040</v>
          </cell>
        </row>
        <row r="9332">
          <cell r="C9332" t="str">
            <v>PSM-ZM202512160005-0143</v>
          </cell>
        </row>
        <row r="9332">
          <cell r="F9332" t="str">
            <v>HGC-Lib-26039041</v>
          </cell>
        </row>
        <row r="9333">
          <cell r="C9333" t="str">
            <v>PSM-ZM202512160005-0143</v>
          </cell>
        </row>
        <row r="9333">
          <cell r="F9333" t="str">
            <v>HGC-Lib-26039042</v>
          </cell>
        </row>
        <row r="9334">
          <cell r="C9334" t="str">
            <v>PSM-ZM202512160005-0143</v>
          </cell>
        </row>
        <row r="9334">
          <cell r="F9334" t="str">
            <v>HGC-Lib-26039043</v>
          </cell>
        </row>
        <row r="9335">
          <cell r="C9335" t="str">
            <v>PSM-ZM202512160005-0144</v>
          </cell>
        </row>
        <row r="9335">
          <cell r="F9335" t="str">
            <v>HGC-Lib-26039044</v>
          </cell>
        </row>
        <row r="9336">
          <cell r="C9336" t="str">
            <v>PSM-ZM202512160005-0144</v>
          </cell>
        </row>
        <row r="9336">
          <cell r="F9336" t="str">
            <v>HGC-Lib-26039045</v>
          </cell>
        </row>
        <row r="9337">
          <cell r="C9337" t="str">
            <v>PSM-ZM202512160005-0144</v>
          </cell>
        </row>
        <row r="9337">
          <cell r="F9337" t="str">
            <v>HGC-Lib-26039046</v>
          </cell>
        </row>
        <row r="9338">
          <cell r="C9338" t="str">
            <v>PSM-ZM202512160005-0144</v>
          </cell>
        </row>
        <row r="9338">
          <cell r="F9338" t="str">
            <v>HGC-Lib-26039047</v>
          </cell>
        </row>
        <row r="9339">
          <cell r="C9339" t="str">
            <v>PSM-ZM202512160005-0144</v>
          </cell>
        </row>
        <row r="9339">
          <cell r="F9339" t="str">
            <v>HGC-Lib-26039048</v>
          </cell>
        </row>
        <row r="9340">
          <cell r="C9340" t="str">
            <v>PSM-ZM202512160005-0144</v>
          </cell>
        </row>
        <row r="9340">
          <cell r="F9340" t="str">
            <v>HGC-Lib-26039049</v>
          </cell>
        </row>
        <row r="9341">
          <cell r="C9341" t="str">
            <v>PSM-ZM202512160005-0144</v>
          </cell>
        </row>
        <row r="9341">
          <cell r="F9341" t="str">
            <v>HGC-Lib-26039050</v>
          </cell>
        </row>
        <row r="9342">
          <cell r="C9342" t="str">
            <v>PSM-ZM202512160005-0144</v>
          </cell>
        </row>
        <row r="9342">
          <cell r="F9342" t="str">
            <v>HGC-Lib-26039051</v>
          </cell>
        </row>
        <row r="9343">
          <cell r="C9343" t="str">
            <v>PSM-ZM202512160005-0144</v>
          </cell>
        </row>
        <row r="9343">
          <cell r="F9343" t="str">
            <v>HGC-Lib-26039052</v>
          </cell>
        </row>
        <row r="9344">
          <cell r="C9344" t="str">
            <v>PSM-ZM202512160005-0144</v>
          </cell>
        </row>
        <row r="9344">
          <cell r="F9344" t="str">
            <v>HGC-Lib-26039053</v>
          </cell>
        </row>
        <row r="9345">
          <cell r="C9345" t="str">
            <v>PSM-ZM202512160005-0144</v>
          </cell>
        </row>
        <row r="9345">
          <cell r="F9345" t="str">
            <v>HGC-Lib-26039054</v>
          </cell>
        </row>
        <row r="9346">
          <cell r="C9346" t="str">
            <v>PSM-ZM202512160005-0144</v>
          </cell>
        </row>
        <row r="9346">
          <cell r="F9346" t="str">
            <v>HGC-Lib-26039055</v>
          </cell>
        </row>
        <row r="9347">
          <cell r="C9347" t="str">
            <v>PSM-ZM202512160005-0144</v>
          </cell>
        </row>
        <row r="9347">
          <cell r="F9347" t="str">
            <v>HGC-Lib-26039056</v>
          </cell>
        </row>
        <row r="9348">
          <cell r="C9348" t="str">
            <v>PSM-ZM202512160005-0144</v>
          </cell>
        </row>
        <row r="9348">
          <cell r="F9348" t="str">
            <v>HGC-Lib-26039057</v>
          </cell>
        </row>
        <row r="9349">
          <cell r="C9349" t="str">
            <v>PSM-ZM202512160005-0144</v>
          </cell>
        </row>
        <row r="9349">
          <cell r="F9349" t="str">
            <v>HGC-Lib-26039058</v>
          </cell>
        </row>
        <row r="9350">
          <cell r="C9350" t="str">
            <v>PSM-ZM202512160005-0144</v>
          </cell>
        </row>
        <row r="9350">
          <cell r="F9350" t="str">
            <v>HGC-Lib-26039059</v>
          </cell>
        </row>
        <row r="9351">
          <cell r="C9351" t="str">
            <v>PSM-ZM202512160005-0144</v>
          </cell>
        </row>
        <row r="9351">
          <cell r="F9351" t="str">
            <v>HGC-Lib-26039060</v>
          </cell>
        </row>
        <row r="9352">
          <cell r="C9352" t="str">
            <v>PSM-ZM202512160005-0144</v>
          </cell>
        </row>
        <row r="9352">
          <cell r="F9352" t="str">
            <v>HGC-Lib-26039061</v>
          </cell>
        </row>
        <row r="9353">
          <cell r="C9353" t="str">
            <v>PSM-ZM202512160005-0144</v>
          </cell>
        </row>
        <row r="9353">
          <cell r="F9353" t="str">
            <v>HGC-Lib-26039062</v>
          </cell>
        </row>
        <row r="9354">
          <cell r="C9354" t="str">
            <v>PSM-ZM202512160005-0144</v>
          </cell>
        </row>
        <row r="9354">
          <cell r="F9354" t="str">
            <v>HGC-Lib-26039063</v>
          </cell>
        </row>
        <row r="9355">
          <cell r="C9355" t="str">
            <v>PSM-ZM202512160005-0144</v>
          </cell>
        </row>
        <row r="9355">
          <cell r="F9355" t="str">
            <v>HGC-Lib-26039064</v>
          </cell>
        </row>
        <row r="9356">
          <cell r="C9356" t="str">
            <v>PSM-ZM202512160005-0144</v>
          </cell>
        </row>
        <row r="9356">
          <cell r="F9356" t="str">
            <v>HGC-Lib-26039065</v>
          </cell>
        </row>
        <row r="9357">
          <cell r="C9357" t="str">
            <v>PSM-ZM202512160005-0144</v>
          </cell>
        </row>
        <row r="9357">
          <cell r="F9357" t="str">
            <v>HGC-Lib-26039066</v>
          </cell>
        </row>
        <row r="9358">
          <cell r="C9358" t="str">
            <v>PSM-ZM202512160005-0144</v>
          </cell>
        </row>
        <row r="9358">
          <cell r="F9358" t="str">
            <v>HGC-Lib-26039067</v>
          </cell>
        </row>
        <row r="9359">
          <cell r="C9359" t="str">
            <v>PSM-ZM202512160005-0144</v>
          </cell>
        </row>
        <row r="9359">
          <cell r="F9359" t="str">
            <v>HGC-Lib-26039068</v>
          </cell>
        </row>
        <row r="9360">
          <cell r="C9360" t="str">
            <v>PSM-ZM202512160005-0144</v>
          </cell>
        </row>
        <row r="9360">
          <cell r="F9360" t="str">
            <v>HGC-Lib-26039069</v>
          </cell>
        </row>
        <row r="9361">
          <cell r="C9361" t="str">
            <v>PSM-ZM202512160005-0144</v>
          </cell>
        </row>
        <row r="9361">
          <cell r="F9361" t="str">
            <v>HGC-Lib-26039070</v>
          </cell>
        </row>
        <row r="9362">
          <cell r="C9362" t="str">
            <v>PSM-ZM202512160005-0144</v>
          </cell>
        </row>
        <row r="9362">
          <cell r="F9362" t="str">
            <v>HGC-Lib-26039071</v>
          </cell>
        </row>
        <row r="9363">
          <cell r="C9363" t="str">
            <v>PSM-ZM202512160005-0144</v>
          </cell>
        </row>
        <row r="9363">
          <cell r="F9363" t="str">
            <v>HGC-Lib-26039072</v>
          </cell>
        </row>
        <row r="9364">
          <cell r="C9364" t="str">
            <v>PSM-ZM202512160005-0144</v>
          </cell>
        </row>
        <row r="9364">
          <cell r="F9364" t="str">
            <v>HGC-Lib-26039073</v>
          </cell>
        </row>
        <row r="9365">
          <cell r="C9365" t="str">
            <v>PSM-ZM202512160005-0144</v>
          </cell>
        </row>
        <row r="9365">
          <cell r="F9365" t="str">
            <v>HGC-Lib-26039074</v>
          </cell>
        </row>
        <row r="9366">
          <cell r="C9366" t="str">
            <v>PSM-ZM202512160005-0144</v>
          </cell>
        </row>
        <row r="9366">
          <cell r="F9366" t="str">
            <v>HGC-Lib-26039075</v>
          </cell>
        </row>
        <row r="9367">
          <cell r="C9367" t="str">
            <v>PSM-ZM202512160005-0144</v>
          </cell>
        </row>
        <row r="9367">
          <cell r="F9367" t="str">
            <v>HGC-Lib-26039076</v>
          </cell>
        </row>
        <row r="9368">
          <cell r="C9368" t="str">
            <v>PSM-ZM202512160005-0144</v>
          </cell>
        </row>
        <row r="9368">
          <cell r="F9368" t="str">
            <v>HGC-Lib-26039077</v>
          </cell>
        </row>
        <row r="9369">
          <cell r="C9369" t="str">
            <v>PSM-ZM202512160005-0144</v>
          </cell>
        </row>
        <row r="9369">
          <cell r="F9369" t="str">
            <v>HGC-Lib-26039078</v>
          </cell>
        </row>
        <row r="9370">
          <cell r="C9370" t="str">
            <v>PSM-ZM202512160005-0144</v>
          </cell>
        </row>
        <row r="9370">
          <cell r="F9370" t="str">
            <v>HGC-Lib-26039079</v>
          </cell>
        </row>
        <row r="9371">
          <cell r="C9371" t="str">
            <v>PSM-ZM202512160005-0144</v>
          </cell>
        </row>
        <row r="9371">
          <cell r="F9371" t="str">
            <v>HGC-Lib-26039080</v>
          </cell>
        </row>
        <row r="9372">
          <cell r="C9372" t="str">
            <v>PSM-ZM202512160005-0144</v>
          </cell>
        </row>
        <row r="9372">
          <cell r="F9372" t="str">
            <v>HGC-Lib-26039081</v>
          </cell>
        </row>
        <row r="9373">
          <cell r="C9373" t="str">
            <v>PSM-ZM202512160005-0144</v>
          </cell>
        </row>
        <row r="9373">
          <cell r="F9373" t="str">
            <v>HGC-Lib-26039082</v>
          </cell>
        </row>
        <row r="9374">
          <cell r="C9374" t="str">
            <v>PSM-ZM202512160005-0144</v>
          </cell>
        </row>
        <row r="9374">
          <cell r="F9374" t="str">
            <v>HGC-Lib-26039083</v>
          </cell>
        </row>
        <row r="9375">
          <cell r="C9375" t="str">
            <v>PSM-ZM202512160005-0144</v>
          </cell>
        </row>
        <row r="9375">
          <cell r="F9375" t="str">
            <v>HGC-Lib-26039084</v>
          </cell>
        </row>
        <row r="9376">
          <cell r="C9376" t="str">
            <v>HGC20250313004-0134</v>
          </cell>
        </row>
        <row r="9376">
          <cell r="F9376" t="str">
            <v>HGC-Lib-26039085</v>
          </cell>
        </row>
        <row r="9377">
          <cell r="C9377" t="str">
            <v>HGC20250313004-0134</v>
          </cell>
        </row>
        <row r="9377">
          <cell r="F9377" t="str">
            <v>HGC-Lib-26039086</v>
          </cell>
        </row>
        <row r="9378">
          <cell r="C9378" t="str">
            <v>HGC20250313004-0134</v>
          </cell>
        </row>
        <row r="9378">
          <cell r="F9378" t="str">
            <v>HGC-Lib-26039087</v>
          </cell>
        </row>
        <row r="9379">
          <cell r="C9379" t="str">
            <v>HGC20250313004-0134</v>
          </cell>
        </row>
        <row r="9379">
          <cell r="F9379" t="str">
            <v>HGC-Lib-26039088</v>
          </cell>
        </row>
        <row r="9380">
          <cell r="C9380" t="str">
            <v>HGC20250313004-0134</v>
          </cell>
        </row>
        <row r="9380">
          <cell r="F9380" t="str">
            <v>HGC-Lib-26039089</v>
          </cell>
        </row>
        <row r="9381">
          <cell r="C9381" t="str">
            <v>HGC20250313004-0134</v>
          </cell>
        </row>
        <row r="9381">
          <cell r="F9381" t="str">
            <v>HGC-Lib-26039090</v>
          </cell>
        </row>
        <row r="9382">
          <cell r="C9382" t="str">
            <v>HGC20250313004-0134</v>
          </cell>
        </row>
        <row r="9382">
          <cell r="F9382" t="str">
            <v>HGC-Lib-26039091</v>
          </cell>
        </row>
        <row r="9383">
          <cell r="C9383" t="str">
            <v>HGC20250313004-0134</v>
          </cell>
        </row>
        <row r="9383">
          <cell r="F9383" t="str">
            <v>HGC-Lib-26039092</v>
          </cell>
        </row>
        <row r="9384">
          <cell r="C9384" t="str">
            <v>HGC20250313004-0134</v>
          </cell>
        </row>
        <row r="9384">
          <cell r="F9384" t="str">
            <v>HGC-Lib-26039093</v>
          </cell>
        </row>
        <row r="9385">
          <cell r="C9385" t="str">
            <v>HGC20250313004-0134</v>
          </cell>
        </row>
        <row r="9385">
          <cell r="F9385" t="str">
            <v>HGC-Lib-26039094</v>
          </cell>
        </row>
        <row r="9386">
          <cell r="C9386" t="str">
            <v>HGC20250306005-0651</v>
          </cell>
        </row>
        <row r="9386">
          <cell r="F9386" t="str">
            <v>HGC-Lib-26039095</v>
          </cell>
        </row>
        <row r="9387">
          <cell r="C9387" t="str">
            <v>HGC20250306005-0651</v>
          </cell>
        </row>
        <row r="9387">
          <cell r="F9387" t="str">
            <v>HGC-Lib-26039096</v>
          </cell>
        </row>
        <row r="9388">
          <cell r="C9388" t="str">
            <v>HGC20250306005-0652</v>
          </cell>
        </row>
        <row r="9388">
          <cell r="F9388" t="str">
            <v>HGC-Lib-26039097</v>
          </cell>
        </row>
        <row r="9389">
          <cell r="C9389" t="str">
            <v>HGC20250306005-0652</v>
          </cell>
        </row>
        <row r="9389">
          <cell r="F9389" t="str">
            <v>HGC-Lib-26039098</v>
          </cell>
        </row>
        <row r="9390">
          <cell r="C9390" t="str">
            <v>HGC20250306005-0652</v>
          </cell>
        </row>
        <row r="9390">
          <cell r="F9390" t="str">
            <v>HGC-Lib-26039099</v>
          </cell>
        </row>
        <row r="9391">
          <cell r="C9391" t="str">
            <v>HGC20250306005-0652</v>
          </cell>
        </row>
        <row r="9391">
          <cell r="F9391" t="str">
            <v>HGC-Lib-26039100</v>
          </cell>
        </row>
        <row r="9392">
          <cell r="C9392" t="str">
            <v>HGC20250306005-0652</v>
          </cell>
        </row>
        <row r="9392">
          <cell r="F9392" t="str">
            <v>HGC-Lib-26039101</v>
          </cell>
        </row>
        <row r="9393">
          <cell r="C9393" t="str">
            <v>HGC20250306005-0652</v>
          </cell>
        </row>
        <row r="9393">
          <cell r="F9393" t="str">
            <v>HGC-Lib-26039102</v>
          </cell>
        </row>
        <row r="9394">
          <cell r="C9394" t="str">
            <v>HGC20250306005-0652</v>
          </cell>
        </row>
        <row r="9394">
          <cell r="F9394" t="str">
            <v>HGC-Lib-26039103</v>
          </cell>
        </row>
        <row r="9395">
          <cell r="C9395" t="str">
            <v>HGC20250306005-0652</v>
          </cell>
        </row>
        <row r="9395">
          <cell r="F9395" t="str">
            <v>HGC-Lib-26039104</v>
          </cell>
        </row>
        <row r="9396">
          <cell r="C9396" t="str">
            <v>HGC20250306005-0652</v>
          </cell>
        </row>
        <row r="9396">
          <cell r="F9396" t="str">
            <v>HGC-Lib-26039105</v>
          </cell>
        </row>
        <row r="9397">
          <cell r="C9397" t="str">
            <v>HGC20250306005-0652</v>
          </cell>
        </row>
        <row r="9397">
          <cell r="F9397" t="str">
            <v>HGC-Lib-26039106</v>
          </cell>
        </row>
        <row r="9398">
          <cell r="C9398" t="str">
            <v>HGC20250306005-0652</v>
          </cell>
        </row>
        <row r="9398">
          <cell r="F9398" t="str">
            <v>HGC-Lib-26039107</v>
          </cell>
        </row>
        <row r="9399">
          <cell r="C9399" t="str">
            <v>HGC20250306005-0652</v>
          </cell>
        </row>
        <row r="9399">
          <cell r="F9399" t="str">
            <v>HGC-Lib-26039108</v>
          </cell>
        </row>
        <row r="9400">
          <cell r="C9400" t="str">
            <v>HGC20250306005-0652</v>
          </cell>
        </row>
        <row r="9400">
          <cell r="F9400" t="str">
            <v>HGC-Lib-26039109</v>
          </cell>
        </row>
        <row r="9401">
          <cell r="C9401" t="str">
            <v>HGC20250306005-0652</v>
          </cell>
        </row>
        <row r="9401">
          <cell r="F9401" t="str">
            <v>HGC-Lib-26039110</v>
          </cell>
        </row>
        <row r="9402">
          <cell r="C9402" t="str">
            <v>HGC20250306005-0652</v>
          </cell>
        </row>
        <row r="9402">
          <cell r="F9402" t="str">
            <v>HGC-Lib-26039111</v>
          </cell>
        </row>
        <row r="9403">
          <cell r="C9403" t="str">
            <v>HGC20250306005-0652</v>
          </cell>
        </row>
        <row r="9403">
          <cell r="F9403" t="str">
            <v>HGC-Lib-26039112</v>
          </cell>
        </row>
        <row r="9404">
          <cell r="C9404" t="str">
            <v>HGC20250306005-0652</v>
          </cell>
        </row>
        <row r="9404">
          <cell r="F9404" t="str">
            <v>HGC-Lib-26039113</v>
          </cell>
        </row>
        <row r="9405">
          <cell r="C9405" t="str">
            <v>HGC20250306005-0652</v>
          </cell>
        </row>
        <row r="9405">
          <cell r="F9405" t="str">
            <v>HGC-Lib-26039114</v>
          </cell>
        </row>
        <row r="9406">
          <cell r="C9406" t="str">
            <v>HGC20250306005-0652</v>
          </cell>
        </row>
        <row r="9406">
          <cell r="F9406" t="str">
            <v>HGC-Lib-26039115</v>
          </cell>
        </row>
        <row r="9407">
          <cell r="C9407" t="str">
            <v>HGC20250306005-0652</v>
          </cell>
        </row>
        <row r="9407">
          <cell r="F9407" t="str">
            <v>HGC-Lib-26039116</v>
          </cell>
        </row>
        <row r="9408">
          <cell r="C9408" t="str">
            <v>HGC20250306005-0652</v>
          </cell>
        </row>
        <row r="9408">
          <cell r="F9408" t="str">
            <v>HGC-Lib-26039117</v>
          </cell>
        </row>
        <row r="9409">
          <cell r="C9409" t="str">
            <v>HGC20250306005-0652</v>
          </cell>
        </row>
        <row r="9409">
          <cell r="F9409" t="str">
            <v>HGC-Lib-26039118</v>
          </cell>
        </row>
        <row r="9410">
          <cell r="C9410" t="str">
            <v>HGC20250306005-0652</v>
          </cell>
        </row>
        <row r="9410">
          <cell r="F9410" t="str">
            <v>HGC-Lib-26039119</v>
          </cell>
        </row>
        <row r="9411">
          <cell r="C9411" t="str">
            <v>HGC20250306005-0652</v>
          </cell>
        </row>
        <row r="9411">
          <cell r="F9411" t="str">
            <v>HGC-Lib-26039120</v>
          </cell>
        </row>
        <row r="9412">
          <cell r="C9412" t="str">
            <v>HGC20250306005-0653</v>
          </cell>
        </row>
        <row r="9412">
          <cell r="F9412" t="str">
            <v>HGC-POOL-26039121</v>
          </cell>
        </row>
        <row r="9413">
          <cell r="C9413" t="str">
            <v>PSM-ZM202508180015-0119</v>
          </cell>
        </row>
        <row r="9413">
          <cell r="F9413" t="str">
            <v>HGC-Lib-26039122</v>
          </cell>
        </row>
        <row r="9414">
          <cell r="C9414" t="str">
            <v>PSM-ZM202508180015-0119</v>
          </cell>
        </row>
        <row r="9414">
          <cell r="F9414" t="str">
            <v>HGC-Lib-26039123</v>
          </cell>
        </row>
        <row r="9415">
          <cell r="C9415" t="str">
            <v>PSM-ZM202508180015-0119</v>
          </cell>
        </row>
        <row r="9415">
          <cell r="F9415" t="str">
            <v>HGC-Lib-26039124</v>
          </cell>
        </row>
        <row r="9416">
          <cell r="C9416" t="str">
            <v>PSM-ZM202508180015-0119</v>
          </cell>
        </row>
        <row r="9416">
          <cell r="F9416" t="str">
            <v>HGC-Lib-26039125</v>
          </cell>
        </row>
        <row r="9417">
          <cell r="C9417" t="str">
            <v>PSM-ZM202508180015-0119</v>
          </cell>
        </row>
        <row r="9417">
          <cell r="F9417" t="str">
            <v>HGC-Lib-26039126</v>
          </cell>
        </row>
        <row r="9418">
          <cell r="C9418" t="str">
            <v>PSM-ZM202508180015-0119</v>
          </cell>
        </row>
        <row r="9418">
          <cell r="F9418" t="str">
            <v>HGC-Lib-26039127</v>
          </cell>
        </row>
        <row r="9419">
          <cell r="C9419" t="str">
            <v>PSM-ZM202508180015-0119</v>
          </cell>
        </row>
        <row r="9419">
          <cell r="F9419" t="str">
            <v>HGC-Lib-26039128</v>
          </cell>
        </row>
        <row r="9420">
          <cell r="C9420" t="str">
            <v>PSM-ZM202508180015-0119</v>
          </cell>
        </row>
        <row r="9420">
          <cell r="F9420" t="str">
            <v>HGC-Lib-26039129</v>
          </cell>
        </row>
        <row r="9421">
          <cell r="C9421" t="str">
            <v>PSM-ZM202508180015-0119</v>
          </cell>
        </row>
        <row r="9421">
          <cell r="F9421" t="str">
            <v>HGC-Lib-26039130</v>
          </cell>
        </row>
        <row r="9422">
          <cell r="C9422" t="str">
            <v>PSM-ZM202508180015-0119</v>
          </cell>
        </row>
        <row r="9422">
          <cell r="F9422" t="str">
            <v>HGC-Lib-26039131</v>
          </cell>
        </row>
        <row r="9423">
          <cell r="C9423" t="str">
            <v>PSM-ZM202508180015-0119</v>
          </cell>
        </row>
        <row r="9423">
          <cell r="F9423" t="str">
            <v>HGC-Lib-26039132</v>
          </cell>
        </row>
        <row r="9424">
          <cell r="C9424" t="str">
            <v>PSM-ZM202508180015-0119</v>
          </cell>
        </row>
        <row r="9424">
          <cell r="F9424" t="str">
            <v>HGC-Lib-26039133</v>
          </cell>
        </row>
        <row r="9425">
          <cell r="C9425" t="str">
            <v>PSM-ZM202508180015-0119</v>
          </cell>
        </row>
        <row r="9425">
          <cell r="F9425" t="str">
            <v>HGC-Lib-26039134</v>
          </cell>
        </row>
        <row r="9426">
          <cell r="C9426" t="str">
            <v>PSM-ZM202508180015-0119</v>
          </cell>
        </row>
        <row r="9426">
          <cell r="F9426" t="str">
            <v>HGC-Lib-26039135</v>
          </cell>
        </row>
        <row r="9427">
          <cell r="C9427" t="str">
            <v>PSM-ZM202508180015-0119</v>
          </cell>
        </row>
        <row r="9427">
          <cell r="F9427" t="str">
            <v>HGC-Lib-26039136</v>
          </cell>
        </row>
        <row r="9428">
          <cell r="C9428" t="str">
            <v>PSM-ZM202508180015-0119</v>
          </cell>
        </row>
        <row r="9428">
          <cell r="F9428" t="str">
            <v>HGC-Lib-26039137</v>
          </cell>
        </row>
        <row r="9429">
          <cell r="C9429" t="str">
            <v>PSM-ZM202508180015-0119</v>
          </cell>
        </row>
        <row r="9429">
          <cell r="F9429" t="str">
            <v>HGC-Lib-26039138</v>
          </cell>
        </row>
        <row r="9430">
          <cell r="C9430" t="str">
            <v>PSM-ZM202508180015-0119</v>
          </cell>
        </row>
        <row r="9430">
          <cell r="F9430" t="str">
            <v>HGC-Lib-26039139</v>
          </cell>
        </row>
        <row r="9431">
          <cell r="C9431" t="str">
            <v>PSM-ZM202508180015-0119</v>
          </cell>
        </row>
        <row r="9431">
          <cell r="F9431" t="str">
            <v>HGC-Lib-26039140</v>
          </cell>
        </row>
        <row r="9432">
          <cell r="C9432" t="str">
            <v>PSM-ZM202508180015-0119</v>
          </cell>
        </row>
        <row r="9432">
          <cell r="F9432" t="str">
            <v>HGC-Lib-26039141</v>
          </cell>
        </row>
        <row r="9433">
          <cell r="C9433" t="str">
            <v>PSM-ZM202508180015-0119</v>
          </cell>
        </row>
        <row r="9433">
          <cell r="F9433" t="str">
            <v>HGC-Lib-26039142</v>
          </cell>
        </row>
        <row r="9434">
          <cell r="C9434" t="str">
            <v>PSM-ZM202508180015-0119</v>
          </cell>
        </row>
        <row r="9434">
          <cell r="F9434" t="str">
            <v>HGC-Lib-26039143</v>
          </cell>
        </row>
        <row r="9435">
          <cell r="C9435" t="str">
            <v>PSM-ZM202506230008-0039</v>
          </cell>
        </row>
        <row r="9435">
          <cell r="F9435" t="str">
            <v>HGC-POOL-26039144</v>
          </cell>
        </row>
        <row r="9436">
          <cell r="C9436" t="str">
            <v>PSM-ZM202506230008-0039</v>
          </cell>
        </row>
        <row r="9436">
          <cell r="F9436" t="str">
            <v>HGC-POOL-26039145</v>
          </cell>
        </row>
        <row r="9437">
          <cell r="C9437" t="str">
            <v>PSM-ZM202507300002-0011</v>
          </cell>
        </row>
        <row r="9437">
          <cell r="F9437" t="str">
            <v>HGC-POOL-26039146</v>
          </cell>
        </row>
        <row r="9438">
          <cell r="C9438" t="str">
            <v>PSM-ZM202510160003-0004</v>
          </cell>
        </row>
        <row r="9438">
          <cell r="F9438" t="str">
            <v>HGC-Lib-26039147</v>
          </cell>
        </row>
        <row r="9439">
          <cell r="C9439" t="str">
            <v>PSM-ZM202510160003-0004</v>
          </cell>
        </row>
        <row r="9439">
          <cell r="F9439" t="str">
            <v>HGC-Lib-26039148</v>
          </cell>
        </row>
        <row r="9440">
          <cell r="C9440" t="str">
            <v>PSM-ZM202510160003-0004</v>
          </cell>
        </row>
        <row r="9440">
          <cell r="F9440" t="str">
            <v>HGC-Lib-26039149</v>
          </cell>
        </row>
        <row r="9441">
          <cell r="C9441" t="str">
            <v>PSM-ZM202510160003-0004</v>
          </cell>
        </row>
        <row r="9441">
          <cell r="F9441" t="str">
            <v>HGC-Lib-26039150</v>
          </cell>
        </row>
        <row r="9442">
          <cell r="C9442" t="str">
            <v>PSM-ZM202510160003-0004</v>
          </cell>
        </row>
        <row r="9442">
          <cell r="F9442" t="str">
            <v>HGC-Lib-26039151</v>
          </cell>
        </row>
        <row r="9443">
          <cell r="C9443" t="str">
            <v>PSM-ZM202510160003-0004</v>
          </cell>
        </row>
        <row r="9443">
          <cell r="F9443" t="str">
            <v>HGC-Lib-26039152</v>
          </cell>
        </row>
        <row r="9444">
          <cell r="C9444" t="str">
            <v>PSM-ZM202510160003-0004</v>
          </cell>
        </row>
        <row r="9444">
          <cell r="F9444" t="str">
            <v>HGC-Lib-26039153</v>
          </cell>
        </row>
        <row r="9445">
          <cell r="C9445" t="str">
            <v>PSM-ZM202510160003-0004</v>
          </cell>
        </row>
        <row r="9445">
          <cell r="F9445" t="str">
            <v>HGC-Lib-26039154</v>
          </cell>
        </row>
        <row r="9446">
          <cell r="C9446" t="str">
            <v>PSM-ZM202510160003-0004</v>
          </cell>
        </row>
        <row r="9446">
          <cell r="F9446" t="str">
            <v>HGC-Lib-26039155</v>
          </cell>
        </row>
        <row r="9447">
          <cell r="C9447" t="str">
            <v>PSM-ZM202510160003-0004</v>
          </cell>
        </row>
        <row r="9447">
          <cell r="F9447" t="str">
            <v>HGC-Lib-26039156</v>
          </cell>
        </row>
        <row r="9448">
          <cell r="C9448" t="str">
            <v>PSM-ZM202510160003-0004</v>
          </cell>
        </row>
        <row r="9448">
          <cell r="F9448" t="str">
            <v>HGC-Lib-26039157</v>
          </cell>
        </row>
        <row r="9449">
          <cell r="C9449" t="str">
            <v>PSM-ZM202510160003-0004</v>
          </cell>
        </row>
        <row r="9449">
          <cell r="F9449" t="str">
            <v>HGC-Lib-26039158</v>
          </cell>
        </row>
        <row r="9450">
          <cell r="C9450" t="str">
            <v>PSM-ZM202510160003-0004</v>
          </cell>
        </row>
        <row r="9450">
          <cell r="F9450" t="str">
            <v>HGC-Lib-26039159</v>
          </cell>
        </row>
        <row r="9451">
          <cell r="C9451" t="str">
            <v>PSM-ZM202510160003-0004</v>
          </cell>
        </row>
        <row r="9451">
          <cell r="F9451" t="str">
            <v>HGC-Lib-26039160</v>
          </cell>
        </row>
        <row r="9452">
          <cell r="C9452" t="str">
            <v>PSM-ZM202510160003-0004</v>
          </cell>
        </row>
        <row r="9452">
          <cell r="F9452" t="str">
            <v>HGC-Lib-26039161</v>
          </cell>
        </row>
        <row r="9453">
          <cell r="C9453" t="str">
            <v>PSM-ZM202510160003-0004</v>
          </cell>
        </row>
        <row r="9453">
          <cell r="F9453" t="str">
            <v>HGC-Lib-26039162</v>
          </cell>
        </row>
        <row r="9454">
          <cell r="C9454" t="str">
            <v>PSM-ZM202510160003-0004</v>
          </cell>
        </row>
        <row r="9454">
          <cell r="F9454" t="str">
            <v>HGC-Lib-26039163</v>
          </cell>
        </row>
        <row r="9455">
          <cell r="C9455" t="str">
            <v>PSM-ZM202510160003-0004</v>
          </cell>
        </row>
        <row r="9455">
          <cell r="F9455" t="str">
            <v>HGC-Lib-26039164</v>
          </cell>
        </row>
        <row r="9456">
          <cell r="C9456" t="str">
            <v>PSM-ZM202510160003-0004</v>
          </cell>
        </row>
        <row r="9456">
          <cell r="F9456" t="str">
            <v>HGC-Lib-26039165</v>
          </cell>
        </row>
        <row r="9457">
          <cell r="C9457" t="str">
            <v>PSM-ZM202510160003-0004</v>
          </cell>
        </row>
        <row r="9457">
          <cell r="F9457" t="str">
            <v>HGC-Lib-26039166</v>
          </cell>
        </row>
        <row r="9458">
          <cell r="C9458" t="str">
            <v>PSM-ZM202510160003-0004</v>
          </cell>
        </row>
        <row r="9458">
          <cell r="F9458" t="str">
            <v>HGC-Lib-26039167</v>
          </cell>
        </row>
        <row r="9459">
          <cell r="C9459" t="str">
            <v>PSM-ZM202510160003-0004</v>
          </cell>
        </row>
        <row r="9459">
          <cell r="F9459" t="str">
            <v>HGC-Lib-26039168</v>
          </cell>
        </row>
        <row r="9460">
          <cell r="C9460" t="str">
            <v>PSM-ZM202510160003-0004</v>
          </cell>
        </row>
        <row r="9460">
          <cell r="F9460" t="str">
            <v>HGC-Lib-26039169</v>
          </cell>
        </row>
        <row r="9461">
          <cell r="C9461" t="str">
            <v>PSM-ZM202510160003-0004</v>
          </cell>
        </row>
        <row r="9461">
          <cell r="F9461" t="str">
            <v>HGC-Lib-26039170</v>
          </cell>
        </row>
        <row r="9462">
          <cell r="C9462" t="str">
            <v>PSM-ZM202601210011-0084</v>
          </cell>
        </row>
        <row r="9462">
          <cell r="F9462" t="str">
            <v>HGC-Lib-26039171</v>
          </cell>
        </row>
        <row r="9463">
          <cell r="C9463" t="str">
            <v>PSM-ZM202601210011-0084</v>
          </cell>
        </row>
        <row r="9463">
          <cell r="F9463" t="str">
            <v>HGC-Lib-26039172</v>
          </cell>
        </row>
        <row r="9464">
          <cell r="C9464" t="str">
            <v>HGC20250408001-0005</v>
          </cell>
        </row>
        <row r="9464">
          <cell r="F9464" t="str">
            <v>HGC-Lib-26039174</v>
          </cell>
        </row>
        <row r="9465">
          <cell r="C9465" t="str">
            <v>HGC20250408001-0005</v>
          </cell>
        </row>
        <row r="9465">
          <cell r="F9465" t="str">
            <v>HGC-Lib-26039175</v>
          </cell>
        </row>
        <row r="9466">
          <cell r="C9466" t="str">
            <v>HGC20250408001-0005</v>
          </cell>
        </row>
        <row r="9466">
          <cell r="F9466" t="str">
            <v>HGC-Lib-26039176</v>
          </cell>
        </row>
        <row r="9467">
          <cell r="C9467" t="str">
            <v>PSM-ZM202512160005-0147</v>
          </cell>
        </row>
        <row r="9467">
          <cell r="F9467" t="str">
            <v>HGC-Lib-26039188</v>
          </cell>
        </row>
        <row r="9468">
          <cell r="C9468" t="str">
            <v>PSM-ZM202512160005-0147</v>
          </cell>
        </row>
        <row r="9468">
          <cell r="F9468" t="str">
            <v>HGC-Lib-26039189</v>
          </cell>
        </row>
        <row r="9469">
          <cell r="C9469" t="str">
            <v>PSM-ZM202512160005-0147</v>
          </cell>
        </row>
        <row r="9469">
          <cell r="F9469" t="str">
            <v>HGC-Lib-26039190</v>
          </cell>
        </row>
        <row r="9470">
          <cell r="C9470" t="str">
            <v>PSM-ZM202512160005-0147</v>
          </cell>
        </row>
        <row r="9470">
          <cell r="F9470" t="str">
            <v>HGC-Lib-26039191</v>
          </cell>
        </row>
        <row r="9471">
          <cell r="C9471" t="str">
            <v>PSM-ZM202512160005-0147</v>
          </cell>
        </row>
        <row r="9471">
          <cell r="F9471" t="str">
            <v>HGC-Lib-26039192</v>
          </cell>
        </row>
        <row r="9472">
          <cell r="C9472" t="str">
            <v>PSM-ZM202512160005-0147</v>
          </cell>
        </row>
        <row r="9472">
          <cell r="F9472" t="str">
            <v>HGC-Lib-26039193</v>
          </cell>
        </row>
        <row r="9473">
          <cell r="C9473" t="str">
            <v>PSM-ZM202512160005-0147</v>
          </cell>
        </row>
        <row r="9473">
          <cell r="F9473" t="str">
            <v>HGC-Lib-26039194</v>
          </cell>
        </row>
        <row r="9474">
          <cell r="C9474" t="str">
            <v>PSM-ZM202512160005-0147</v>
          </cell>
        </row>
        <row r="9474">
          <cell r="F9474" t="str">
            <v>HGC-Lib-26039195</v>
          </cell>
        </row>
        <row r="9475">
          <cell r="C9475" t="str">
            <v>PSM-ZM202512160005-0147</v>
          </cell>
        </row>
        <row r="9475">
          <cell r="F9475" t="str">
            <v>HGC-Lib-26039196</v>
          </cell>
        </row>
        <row r="9476">
          <cell r="C9476" t="str">
            <v>PSM-ZM202512160005-0147</v>
          </cell>
        </row>
        <row r="9476">
          <cell r="F9476" t="str">
            <v>HGC-Lib-26039197</v>
          </cell>
        </row>
        <row r="9477">
          <cell r="C9477" t="str">
            <v>PSM-ZM202512160005-0147</v>
          </cell>
        </row>
        <row r="9477">
          <cell r="F9477" t="str">
            <v>HGC-Lib-26039198</v>
          </cell>
        </row>
        <row r="9478">
          <cell r="C9478" t="str">
            <v>PSM-ZM202512160005-0147</v>
          </cell>
        </row>
        <row r="9478">
          <cell r="F9478" t="str">
            <v>HGC-Lib-26039199</v>
          </cell>
        </row>
        <row r="9479">
          <cell r="C9479" t="str">
            <v>PSM-ZM202512160005-0147</v>
          </cell>
        </row>
        <row r="9479">
          <cell r="F9479" t="str">
            <v>HGC-Lib-26039200</v>
          </cell>
        </row>
        <row r="9480">
          <cell r="C9480" t="str">
            <v>PSM-ZM202512160005-0147</v>
          </cell>
        </row>
        <row r="9480">
          <cell r="F9480" t="str">
            <v>HGC-Lib-26039201</v>
          </cell>
        </row>
        <row r="9481">
          <cell r="C9481" t="str">
            <v>PSM-ZM202512160005-0147</v>
          </cell>
        </row>
        <row r="9481">
          <cell r="F9481" t="str">
            <v>HGC-Lib-26039202</v>
          </cell>
        </row>
        <row r="9482">
          <cell r="C9482" t="str">
            <v>PSM-ZM202512160005-0147</v>
          </cell>
        </row>
        <row r="9482">
          <cell r="F9482" t="str">
            <v>HGC-Lib-26039203</v>
          </cell>
        </row>
        <row r="9483">
          <cell r="C9483" t="str">
            <v>PSM-ZM202512160005-0147</v>
          </cell>
        </row>
        <row r="9483">
          <cell r="F9483" t="str">
            <v>HGC-Lib-26039204</v>
          </cell>
        </row>
        <row r="9484">
          <cell r="C9484" t="str">
            <v>PSM-ZM202512160005-0147</v>
          </cell>
        </row>
        <row r="9484">
          <cell r="F9484" t="str">
            <v>HGC-Lib-26039205</v>
          </cell>
        </row>
        <row r="9485">
          <cell r="C9485" t="str">
            <v>PSM-ZM202512160005-0148</v>
          </cell>
        </row>
        <row r="9485">
          <cell r="F9485" t="str">
            <v>HGC-Lib-26039206</v>
          </cell>
        </row>
        <row r="9486">
          <cell r="C9486" t="str">
            <v>PSM-ZM202512160005-0148</v>
          </cell>
        </row>
        <row r="9486">
          <cell r="F9486" t="str">
            <v>HGC-Lib-26039207</v>
          </cell>
        </row>
        <row r="9487">
          <cell r="C9487" t="str">
            <v>HGC20250118001-0093</v>
          </cell>
        </row>
        <row r="9487">
          <cell r="F9487" t="str">
            <v>HGC-Lib-26039208</v>
          </cell>
        </row>
        <row r="9488">
          <cell r="C9488" t="str">
            <v>HGC20250118001-0093</v>
          </cell>
        </row>
        <row r="9488">
          <cell r="F9488" t="str">
            <v>HGC-Lib-26039209</v>
          </cell>
        </row>
        <row r="9489">
          <cell r="C9489" t="str">
            <v>HGC20250118001-0093</v>
          </cell>
        </row>
        <row r="9489">
          <cell r="F9489" t="str">
            <v>HGC-Lib-26039210</v>
          </cell>
        </row>
        <row r="9490">
          <cell r="C9490" t="str">
            <v>HGC20250118001-0093</v>
          </cell>
        </row>
        <row r="9490">
          <cell r="F9490" t="str">
            <v>HGC-Lib-26039211</v>
          </cell>
        </row>
        <row r="9491">
          <cell r="C9491" t="str">
            <v>HGC20250118001-0093</v>
          </cell>
        </row>
        <row r="9491">
          <cell r="F9491" t="str">
            <v>HGC-Lib-26039212</v>
          </cell>
        </row>
        <row r="9492">
          <cell r="C9492" t="str">
            <v>HGC20250118001-0093</v>
          </cell>
        </row>
        <row r="9492">
          <cell r="F9492" t="str">
            <v>HGC-Lib-26039213</v>
          </cell>
        </row>
        <row r="9493">
          <cell r="C9493" t="str">
            <v>HGC20250118001-0093</v>
          </cell>
        </row>
        <row r="9493">
          <cell r="F9493" t="str">
            <v>HGC-Lib-26039214</v>
          </cell>
        </row>
        <row r="9494">
          <cell r="C9494" t="str">
            <v>HGC20250118001-0093</v>
          </cell>
        </row>
        <row r="9494">
          <cell r="F9494" t="str">
            <v>HGC-Lib-26039215</v>
          </cell>
        </row>
        <row r="9495">
          <cell r="C9495" t="str">
            <v>HGC20250118001-0093</v>
          </cell>
        </row>
        <row r="9495">
          <cell r="F9495" t="str">
            <v>HGC-Lib-26039216</v>
          </cell>
        </row>
        <row r="9496">
          <cell r="C9496" t="str">
            <v>HGC20250118001-0093</v>
          </cell>
        </row>
        <row r="9496">
          <cell r="F9496" t="str">
            <v>HGC-Lib-26039217</v>
          </cell>
        </row>
        <row r="9497">
          <cell r="C9497" t="str">
            <v>HGC20250118001-0093</v>
          </cell>
        </row>
        <row r="9497">
          <cell r="F9497" t="str">
            <v>HGC-Lib-26039218</v>
          </cell>
        </row>
        <row r="9498">
          <cell r="C9498" t="str">
            <v>HGC20250118001-0093</v>
          </cell>
        </row>
        <row r="9498">
          <cell r="F9498" t="str">
            <v>HGC-Lib-26039219</v>
          </cell>
        </row>
        <row r="9499">
          <cell r="C9499" t="str">
            <v>HGC20250118001-0093</v>
          </cell>
        </row>
        <row r="9499">
          <cell r="F9499" t="str">
            <v>HGC-Lib-26039220</v>
          </cell>
        </row>
        <row r="9500">
          <cell r="C9500" t="str">
            <v>HGC20250118001-0093</v>
          </cell>
        </row>
        <row r="9500">
          <cell r="F9500" t="str">
            <v>HGC-Lib-26039221</v>
          </cell>
        </row>
        <row r="9501">
          <cell r="C9501" t="str">
            <v>HGC20250118001-0093</v>
          </cell>
        </row>
        <row r="9501">
          <cell r="F9501" t="str">
            <v>HGC-Lib-26039222</v>
          </cell>
        </row>
        <row r="9502">
          <cell r="C9502" t="str">
            <v>HGC20250118001-0093</v>
          </cell>
        </row>
        <row r="9502">
          <cell r="F9502" t="str">
            <v>HGC-Lib-26039223</v>
          </cell>
        </row>
        <row r="9503">
          <cell r="C9503" t="str">
            <v>HGC20250118001-0093</v>
          </cell>
        </row>
        <row r="9503">
          <cell r="F9503" t="str">
            <v>HGC-Lib-26039224</v>
          </cell>
        </row>
        <row r="9504">
          <cell r="C9504" t="str">
            <v>HGC20250118001-0093</v>
          </cell>
        </row>
        <row r="9504">
          <cell r="F9504" t="str">
            <v>HGC-Lib-26039225</v>
          </cell>
        </row>
        <row r="9505">
          <cell r="C9505" t="str">
            <v>HGC20250118001-0093</v>
          </cell>
        </row>
        <row r="9505">
          <cell r="F9505" t="str">
            <v>HGC-Lib-26039226</v>
          </cell>
        </row>
        <row r="9506">
          <cell r="C9506" t="str">
            <v>HGC20250118001-0093</v>
          </cell>
        </row>
        <row r="9506">
          <cell r="F9506" t="str">
            <v>HGC-Lib-26039227</v>
          </cell>
        </row>
        <row r="9507">
          <cell r="C9507" t="str">
            <v>HGC20250118001-0093</v>
          </cell>
        </row>
        <row r="9507">
          <cell r="F9507" t="str">
            <v>HGC-Lib-26039228</v>
          </cell>
        </row>
        <row r="9508">
          <cell r="C9508" t="str">
            <v>HGC20250118001-0093</v>
          </cell>
        </row>
        <row r="9508">
          <cell r="F9508" t="str">
            <v>HGC-Lib-26039229</v>
          </cell>
        </row>
        <row r="9509">
          <cell r="C9509" t="str">
            <v>HGC20250118001-0093</v>
          </cell>
        </row>
        <row r="9509">
          <cell r="F9509" t="str">
            <v>HGC-Lib-26039230</v>
          </cell>
        </row>
        <row r="9510">
          <cell r="C9510" t="str">
            <v>HGC20250118001-0093</v>
          </cell>
        </row>
        <row r="9510">
          <cell r="F9510" t="str">
            <v>HGC-Lib-26039231</v>
          </cell>
        </row>
        <row r="9511">
          <cell r="C9511" t="str">
            <v>HGC20250118001-0093</v>
          </cell>
        </row>
        <row r="9511">
          <cell r="F9511" t="str">
            <v>HGC-Lib-26039232</v>
          </cell>
        </row>
        <row r="9512">
          <cell r="C9512" t="str">
            <v>HGC20250118001-0093</v>
          </cell>
        </row>
        <row r="9512">
          <cell r="F9512" t="str">
            <v>HGC-Lib-26039233</v>
          </cell>
        </row>
        <row r="9513">
          <cell r="C9513" t="str">
            <v>HGC20250118001-0093</v>
          </cell>
        </row>
        <row r="9513">
          <cell r="F9513" t="str">
            <v>HGC-Lib-26039234</v>
          </cell>
        </row>
        <row r="9514">
          <cell r="C9514" t="str">
            <v>HGC20250118001-0093</v>
          </cell>
        </row>
        <row r="9514">
          <cell r="F9514" t="str">
            <v>HGC-Lib-26039235</v>
          </cell>
        </row>
        <row r="9515">
          <cell r="C9515" t="str">
            <v>HGC20250118001-0093</v>
          </cell>
        </row>
        <row r="9515">
          <cell r="F9515" t="str">
            <v>HGC-Lib-26039236</v>
          </cell>
        </row>
        <row r="9516">
          <cell r="C9516" t="str">
            <v>HGC20250118001-0093</v>
          </cell>
        </row>
        <row r="9516">
          <cell r="F9516" t="str">
            <v>HGC-Lib-26039237</v>
          </cell>
        </row>
        <row r="9517">
          <cell r="C9517" t="str">
            <v>HGC20250118001-0093</v>
          </cell>
        </row>
        <row r="9517">
          <cell r="F9517" t="str">
            <v>HGC-Lib-26039238</v>
          </cell>
        </row>
        <row r="9518">
          <cell r="C9518" t="str">
            <v>HGC20250118001-0093</v>
          </cell>
        </row>
        <row r="9518">
          <cell r="F9518" t="str">
            <v>HGC-Lib-26039239</v>
          </cell>
        </row>
        <row r="9519">
          <cell r="C9519" t="str">
            <v>HGC20250118001-0093</v>
          </cell>
        </row>
        <row r="9519">
          <cell r="F9519" t="str">
            <v>HGC-Lib-26039240</v>
          </cell>
        </row>
        <row r="9520">
          <cell r="C9520" t="str">
            <v>HGC20250118001-0093</v>
          </cell>
        </row>
        <row r="9520">
          <cell r="F9520" t="str">
            <v>HGC-Lib-26039241</v>
          </cell>
        </row>
        <row r="9521">
          <cell r="C9521" t="str">
            <v>HGC20250118001-0093</v>
          </cell>
        </row>
        <row r="9521">
          <cell r="F9521" t="str">
            <v>HGC-Lib-26039242</v>
          </cell>
        </row>
        <row r="9522">
          <cell r="C9522" t="str">
            <v>HGC20250118001-0093</v>
          </cell>
        </row>
        <row r="9522">
          <cell r="F9522" t="str">
            <v>HGC-Lib-26039243</v>
          </cell>
        </row>
        <row r="9523">
          <cell r="C9523" t="str">
            <v>HGC20250118001-0093</v>
          </cell>
        </row>
        <row r="9523">
          <cell r="F9523" t="str">
            <v>HGC-Lib-26039244</v>
          </cell>
        </row>
        <row r="9524">
          <cell r="C9524" t="str">
            <v>HGC20250118001-0093</v>
          </cell>
        </row>
        <row r="9524">
          <cell r="F9524" t="str">
            <v>HGC-Lib-26039245</v>
          </cell>
        </row>
        <row r="9525">
          <cell r="C9525" t="str">
            <v>HGC20250118001-0093</v>
          </cell>
        </row>
        <row r="9525">
          <cell r="F9525" t="str">
            <v>HGC-Lib-26039246</v>
          </cell>
        </row>
        <row r="9526">
          <cell r="C9526" t="str">
            <v>HGC20250118001-0093</v>
          </cell>
        </row>
        <row r="9526">
          <cell r="F9526" t="str">
            <v>HGC-Lib-26039247</v>
          </cell>
        </row>
        <row r="9527">
          <cell r="C9527" t="str">
            <v>HGC20250118001-0093</v>
          </cell>
        </row>
        <row r="9527">
          <cell r="F9527" t="str">
            <v>HGC-Lib-26039248</v>
          </cell>
        </row>
        <row r="9528">
          <cell r="C9528" t="str">
            <v>HGC20250118001-0093</v>
          </cell>
        </row>
        <row r="9528">
          <cell r="F9528" t="str">
            <v>HGC-Lib-26039249</v>
          </cell>
        </row>
        <row r="9529">
          <cell r="C9529" t="str">
            <v>HGC20250118001-0093</v>
          </cell>
        </row>
        <row r="9529">
          <cell r="F9529" t="str">
            <v>HGC-Lib-26039250</v>
          </cell>
        </row>
        <row r="9530">
          <cell r="C9530" t="str">
            <v>HGC20250118001-0093</v>
          </cell>
        </row>
        <row r="9530">
          <cell r="F9530" t="str">
            <v>HGC-Lib-26039251</v>
          </cell>
        </row>
        <row r="9531">
          <cell r="C9531" t="str">
            <v>HGC20250118001-0093</v>
          </cell>
        </row>
        <row r="9531">
          <cell r="F9531" t="str">
            <v>HGC-Lib-26039252</v>
          </cell>
        </row>
        <row r="9532">
          <cell r="C9532" t="str">
            <v>HGC20250118001-0093</v>
          </cell>
        </row>
        <row r="9532">
          <cell r="F9532" t="str">
            <v>HGC-Lib-26039253</v>
          </cell>
        </row>
        <row r="9533">
          <cell r="C9533" t="str">
            <v>HGC20250118001-0093</v>
          </cell>
        </row>
        <row r="9533">
          <cell r="F9533" t="str">
            <v>HGC-Lib-26039254</v>
          </cell>
        </row>
        <row r="9534">
          <cell r="C9534" t="str">
            <v>HGC20250118001-0093</v>
          </cell>
        </row>
        <row r="9534">
          <cell r="F9534" t="str">
            <v>HGC-Lib-26039255</v>
          </cell>
        </row>
        <row r="9535">
          <cell r="C9535" t="str">
            <v>HGC20250118001-0093</v>
          </cell>
        </row>
        <row r="9535">
          <cell r="F9535" t="str">
            <v>HGC-Lib-26039256</v>
          </cell>
        </row>
        <row r="9536">
          <cell r="C9536" t="str">
            <v>HGC20250118001-0093</v>
          </cell>
        </row>
        <row r="9536">
          <cell r="F9536" t="str">
            <v>HGC-Lib-26039257</v>
          </cell>
        </row>
        <row r="9537">
          <cell r="C9537" t="str">
            <v>HGC20250118001-0093</v>
          </cell>
        </row>
        <row r="9537">
          <cell r="F9537" t="str">
            <v>HGC-Lib-26039258</v>
          </cell>
        </row>
        <row r="9538">
          <cell r="C9538" t="str">
            <v>HGC20250118001-0093</v>
          </cell>
        </row>
        <row r="9538">
          <cell r="F9538" t="str">
            <v>HGC-Lib-26039259</v>
          </cell>
        </row>
        <row r="9539">
          <cell r="C9539" t="str">
            <v>HGC20250118001-0093</v>
          </cell>
        </row>
        <row r="9539">
          <cell r="F9539" t="str">
            <v>HGC-Lib-26039260</v>
          </cell>
        </row>
        <row r="9540">
          <cell r="C9540" t="str">
            <v>PSM-ZM202512160005-0145</v>
          </cell>
        </row>
        <row r="9540">
          <cell r="F9540" t="str">
            <v>HGC-Lib-26039265</v>
          </cell>
        </row>
        <row r="9541">
          <cell r="C9541" t="str">
            <v>PSM-ZM202512160005-0145</v>
          </cell>
        </row>
        <row r="9541">
          <cell r="F9541" t="str">
            <v>HGC-Lib-26039266</v>
          </cell>
        </row>
        <row r="9542">
          <cell r="C9542" t="str">
            <v>PSM-ZM202512160005-0145</v>
          </cell>
        </row>
        <row r="9542">
          <cell r="F9542" t="str">
            <v>HGC-Lib-26039267</v>
          </cell>
        </row>
        <row r="9543">
          <cell r="C9543" t="str">
            <v>PSM-ZM202512160005-0145</v>
          </cell>
        </row>
        <row r="9543">
          <cell r="F9543" t="str">
            <v>HGC-Lib-26039268</v>
          </cell>
        </row>
        <row r="9544">
          <cell r="C9544" t="str">
            <v>PSM-ZM202512160005-0145</v>
          </cell>
        </row>
        <row r="9544">
          <cell r="F9544" t="str">
            <v>HGC-Lib-26039269</v>
          </cell>
        </row>
        <row r="9545">
          <cell r="C9545" t="str">
            <v>PSM-ZM202512160005-0145</v>
          </cell>
        </row>
        <row r="9545">
          <cell r="F9545" t="str">
            <v>HGC-Lib-26039270</v>
          </cell>
        </row>
        <row r="9546">
          <cell r="C9546" t="str">
            <v>PSM-ZM202512160005-0145</v>
          </cell>
        </row>
        <row r="9546">
          <cell r="F9546" t="str">
            <v>HGC-Lib-26039271</v>
          </cell>
        </row>
        <row r="9547">
          <cell r="C9547" t="str">
            <v>PSM-ZM202512160005-0145</v>
          </cell>
        </row>
        <row r="9547">
          <cell r="F9547" t="str">
            <v>HGC-Lib-26039272</v>
          </cell>
        </row>
        <row r="9548">
          <cell r="C9548" t="str">
            <v>PSM-ZM202512160005-0145</v>
          </cell>
        </row>
        <row r="9548">
          <cell r="F9548" t="str">
            <v>HGC-Lib-26039273</v>
          </cell>
        </row>
        <row r="9549">
          <cell r="C9549" t="str">
            <v>PSM-ZM202512160005-0145</v>
          </cell>
        </row>
        <row r="9549">
          <cell r="F9549" t="str">
            <v>HGC-Lib-26039274</v>
          </cell>
        </row>
        <row r="9550">
          <cell r="C9550" t="str">
            <v>PSM-ZM202512160005-0145</v>
          </cell>
        </row>
        <row r="9550">
          <cell r="F9550" t="str">
            <v>HGC-Lib-26039275</v>
          </cell>
        </row>
        <row r="9551">
          <cell r="C9551" t="str">
            <v>PSM-ZM202512160005-0145</v>
          </cell>
        </row>
        <row r="9551">
          <cell r="F9551" t="str">
            <v>HGC-Lib-26039276</v>
          </cell>
        </row>
        <row r="9552">
          <cell r="C9552" t="str">
            <v>PSM-ZM202512160005-0145</v>
          </cell>
        </row>
        <row r="9552">
          <cell r="F9552" t="str">
            <v>HGC-Lib-26039277</v>
          </cell>
        </row>
        <row r="9553">
          <cell r="C9553" t="str">
            <v>PSM-ZM202512160005-0145</v>
          </cell>
        </row>
        <row r="9553">
          <cell r="F9553" t="str">
            <v>HGC-Lib-26039278</v>
          </cell>
        </row>
        <row r="9554">
          <cell r="C9554" t="str">
            <v>PSM-ZM202512160005-0145</v>
          </cell>
        </row>
        <row r="9554">
          <cell r="F9554" t="str">
            <v>HGC-Lib-26039279</v>
          </cell>
        </row>
        <row r="9555">
          <cell r="C9555" t="str">
            <v>PSM-ZM202512160005-0145</v>
          </cell>
        </row>
        <row r="9555">
          <cell r="F9555" t="str">
            <v>HGC-Lib-26039280</v>
          </cell>
        </row>
        <row r="9556">
          <cell r="C9556" t="str">
            <v>PSM-ZM202512160005-0145</v>
          </cell>
        </row>
        <row r="9556">
          <cell r="F9556" t="str">
            <v>HGC-Lib-26039281</v>
          </cell>
        </row>
        <row r="9557">
          <cell r="C9557" t="str">
            <v>PSM-ZM202512160005-0145</v>
          </cell>
        </row>
        <row r="9557">
          <cell r="F9557" t="str">
            <v>HGC-Lib-26039282</v>
          </cell>
        </row>
        <row r="9558">
          <cell r="C9558" t="str">
            <v>PSM-ZM202512160005-0145</v>
          </cell>
        </row>
        <row r="9558">
          <cell r="F9558" t="str">
            <v>HGC-Lib-26039283</v>
          </cell>
        </row>
        <row r="9559">
          <cell r="C9559" t="str">
            <v>PSM-ZM202512160005-0145</v>
          </cell>
        </row>
        <row r="9559">
          <cell r="F9559" t="str">
            <v>HGC-Lib-26039284</v>
          </cell>
        </row>
        <row r="9560">
          <cell r="C9560" t="str">
            <v>PSM-ZM202512160005-0145</v>
          </cell>
        </row>
        <row r="9560">
          <cell r="F9560" t="str">
            <v>HGC-Lib-26039285</v>
          </cell>
        </row>
        <row r="9561">
          <cell r="C9561" t="str">
            <v>PSM-ZM202512160005-0145</v>
          </cell>
        </row>
        <row r="9561">
          <cell r="F9561" t="str">
            <v>HGC-Lib-26039286</v>
          </cell>
        </row>
        <row r="9562">
          <cell r="C9562" t="str">
            <v>PSM-ZM202512160005-0145</v>
          </cell>
        </row>
        <row r="9562">
          <cell r="F9562" t="str">
            <v>HGC-Lib-26039287</v>
          </cell>
        </row>
        <row r="9563">
          <cell r="C9563" t="str">
            <v>PSM-ZM202512160005-0145</v>
          </cell>
        </row>
        <row r="9563">
          <cell r="F9563" t="str">
            <v>HGC-Lib-26039288</v>
          </cell>
        </row>
        <row r="9564">
          <cell r="C9564" t="str">
            <v>PSM-ZM202512160005-0145</v>
          </cell>
        </row>
        <row r="9564">
          <cell r="F9564" t="str">
            <v>HGC-Lib-26039289</v>
          </cell>
        </row>
        <row r="9565">
          <cell r="C9565" t="str">
            <v>PSM-ZM202512160005-0145</v>
          </cell>
        </row>
        <row r="9565">
          <cell r="F9565" t="str">
            <v>HGC-Lib-26039290</v>
          </cell>
        </row>
        <row r="9566">
          <cell r="C9566" t="str">
            <v>PSM-ZM202512160005-0145</v>
          </cell>
        </row>
        <row r="9566">
          <cell r="F9566" t="str">
            <v>HGC-Lib-26039291</v>
          </cell>
        </row>
        <row r="9567">
          <cell r="C9567" t="str">
            <v>PSM-ZM202512160005-0145</v>
          </cell>
        </row>
        <row r="9567">
          <cell r="F9567" t="str">
            <v>HGC-Lib-26039292</v>
          </cell>
        </row>
        <row r="9568">
          <cell r="C9568" t="str">
            <v>PSM-ZM202512160005-0145</v>
          </cell>
        </row>
        <row r="9568">
          <cell r="F9568" t="str">
            <v>HGC-Lib-26039293</v>
          </cell>
        </row>
        <row r="9569">
          <cell r="C9569" t="str">
            <v>PSM-ZM202512160005-0145</v>
          </cell>
        </row>
        <row r="9569">
          <cell r="F9569" t="str">
            <v>HGC-Lib-26039294</v>
          </cell>
        </row>
        <row r="9570">
          <cell r="C9570" t="str">
            <v>PSM-ZM202512160005-0145</v>
          </cell>
        </row>
        <row r="9570">
          <cell r="F9570" t="str">
            <v>HGC-Lib-26039295</v>
          </cell>
        </row>
        <row r="9571">
          <cell r="C9571" t="str">
            <v>PSM-ZM202512160005-0145</v>
          </cell>
        </row>
        <row r="9571">
          <cell r="F9571" t="str">
            <v>HGC-Lib-26039296</v>
          </cell>
        </row>
        <row r="9572">
          <cell r="C9572" t="str">
            <v>PSM-ZM202512160005-0145</v>
          </cell>
        </row>
        <row r="9572">
          <cell r="F9572" t="str">
            <v>HGC-Lib-26039297</v>
          </cell>
        </row>
        <row r="9573">
          <cell r="C9573" t="str">
            <v>PSM-ZM202512160005-0145</v>
          </cell>
        </row>
        <row r="9573">
          <cell r="F9573" t="str">
            <v>HGC-Lib-26039298</v>
          </cell>
        </row>
        <row r="9574">
          <cell r="C9574" t="str">
            <v>PSM-ZM202512160005-0145</v>
          </cell>
        </row>
        <row r="9574">
          <cell r="F9574" t="str">
            <v>HGC-Lib-26039299</v>
          </cell>
        </row>
        <row r="9575">
          <cell r="C9575" t="str">
            <v>PSM-ZM202512160005-0146</v>
          </cell>
        </row>
        <row r="9575">
          <cell r="F9575" t="str">
            <v>HGC-Lib-26039300</v>
          </cell>
        </row>
        <row r="9576">
          <cell r="C9576" t="str">
            <v>PSM-ZM202512160005-0146</v>
          </cell>
        </row>
        <row r="9576">
          <cell r="F9576" t="str">
            <v>HGC-Lib-26039301</v>
          </cell>
        </row>
        <row r="9577">
          <cell r="C9577" t="str">
            <v>PSM-ZM202512160005-0146</v>
          </cell>
        </row>
        <row r="9577">
          <cell r="F9577" t="str">
            <v>HGC-Lib-26039302</v>
          </cell>
        </row>
        <row r="9578">
          <cell r="C9578" t="str">
            <v>PSM-ZM202512160005-0146</v>
          </cell>
        </row>
        <row r="9578">
          <cell r="F9578" t="str">
            <v>HGC-Lib-26039303</v>
          </cell>
        </row>
        <row r="9579">
          <cell r="C9579" t="str">
            <v>PSM-ZM202512160005-0146</v>
          </cell>
        </row>
        <row r="9579">
          <cell r="F9579" t="str">
            <v>HGC-Lib-26039304</v>
          </cell>
        </row>
        <row r="9580">
          <cell r="C9580" t="str">
            <v>PSM-ZM202512160005-0146</v>
          </cell>
        </row>
        <row r="9580">
          <cell r="F9580" t="str">
            <v>HGC-Lib-26039305</v>
          </cell>
        </row>
        <row r="9581">
          <cell r="C9581" t="str">
            <v>PSM-ZM202512160005-0146</v>
          </cell>
        </row>
        <row r="9581">
          <cell r="F9581" t="str">
            <v>HGC-Lib-26039306</v>
          </cell>
        </row>
        <row r="9582">
          <cell r="C9582" t="str">
            <v>PSM-ZM202512160005-0146</v>
          </cell>
        </row>
        <row r="9582">
          <cell r="F9582" t="str">
            <v>HGC-Lib-26039307</v>
          </cell>
        </row>
        <row r="9583">
          <cell r="C9583" t="str">
            <v>HGC20240919006-0090</v>
          </cell>
        </row>
        <row r="9583">
          <cell r="F9583" t="str">
            <v>HGC-Lib-26039308</v>
          </cell>
        </row>
        <row r="9584">
          <cell r="C9584" t="str">
            <v>HGC20240919006-0090</v>
          </cell>
        </row>
        <row r="9584">
          <cell r="F9584" t="str">
            <v>HGC-Lib-26039309</v>
          </cell>
        </row>
        <row r="9585">
          <cell r="C9585" t="str">
            <v>PSM-ZM202511270012-0019</v>
          </cell>
        </row>
        <row r="9585">
          <cell r="F9585" t="str">
            <v>HGC-Lib-26039310</v>
          </cell>
        </row>
        <row r="9586">
          <cell r="C9586" t="str">
            <v>PSM-ZM202511270012-0019</v>
          </cell>
        </row>
        <row r="9586">
          <cell r="F9586" t="str">
            <v>HGC-Lib-26039311</v>
          </cell>
        </row>
        <row r="9587">
          <cell r="C9587" t="str">
            <v>PSM-ZM202511270012-0019</v>
          </cell>
        </row>
        <row r="9587">
          <cell r="F9587" t="str">
            <v>HGC-Lib-26039312</v>
          </cell>
        </row>
        <row r="9588">
          <cell r="C9588" t="str">
            <v>PSM-ZM202511270012-0019</v>
          </cell>
        </row>
        <row r="9588">
          <cell r="F9588" t="str">
            <v>HGC-Lib-26039313</v>
          </cell>
        </row>
        <row r="9589">
          <cell r="C9589" t="str">
            <v>PSM-ZM202511270012-0019</v>
          </cell>
        </row>
        <row r="9589">
          <cell r="F9589" t="str">
            <v>HGC-Lib-26039314</v>
          </cell>
        </row>
        <row r="9590">
          <cell r="C9590" t="str">
            <v>PSM-ZM202511270012-0019</v>
          </cell>
        </row>
        <row r="9590">
          <cell r="F9590" t="str">
            <v>HGC-Lib-26039315</v>
          </cell>
        </row>
        <row r="9591">
          <cell r="C9591" t="str">
            <v>PSM-ZM202506110002-0078</v>
          </cell>
        </row>
        <row r="9591">
          <cell r="F9591" t="str">
            <v>HGC-POOL-26039316</v>
          </cell>
        </row>
        <row r="9592">
          <cell r="C9592" t="str">
            <v>PSM-ZM202601090011-0008</v>
          </cell>
        </row>
        <row r="9592">
          <cell r="F9592" t="str">
            <v>HGC-POOL-26039317</v>
          </cell>
        </row>
        <row r="9593">
          <cell r="C9593" t="str">
            <v>PSM-ZM202512160005-0149</v>
          </cell>
        </row>
        <row r="9593">
          <cell r="F9593" t="str">
            <v>HGC-Lib-26039321</v>
          </cell>
        </row>
        <row r="9594">
          <cell r="C9594" t="str">
            <v>PSM-ZM202512160005-0149</v>
          </cell>
        </row>
        <row r="9594">
          <cell r="F9594" t="str">
            <v>HGC-Lib-26039322</v>
          </cell>
        </row>
        <row r="9595">
          <cell r="C9595" t="str">
            <v>PSM-ZM202512160005-0149</v>
          </cell>
        </row>
        <row r="9595">
          <cell r="F9595" t="str">
            <v>HGC-Lib-26039323</v>
          </cell>
        </row>
        <row r="9596">
          <cell r="C9596" t="str">
            <v>PSM-ZM202512160005-0149</v>
          </cell>
        </row>
        <row r="9596">
          <cell r="F9596" t="str">
            <v>HGC-Lib-26039324</v>
          </cell>
        </row>
        <row r="9597">
          <cell r="C9597" t="str">
            <v>PSM-ZM202512160005-0149</v>
          </cell>
        </row>
        <row r="9597">
          <cell r="F9597" t="str">
            <v>HGC-Lib-26039325</v>
          </cell>
        </row>
        <row r="9598">
          <cell r="C9598" t="str">
            <v>PSM-ZM202512160005-0149</v>
          </cell>
        </row>
        <row r="9598">
          <cell r="F9598" t="str">
            <v>HGC-Lib-26039326</v>
          </cell>
        </row>
        <row r="9599">
          <cell r="C9599" t="str">
            <v>PSM-ZM202512160005-0149</v>
          </cell>
        </row>
        <row r="9599">
          <cell r="F9599" t="str">
            <v>HGC-Lib-26039327</v>
          </cell>
        </row>
        <row r="9600">
          <cell r="C9600" t="str">
            <v>PSM-ZM202512160005-0149</v>
          </cell>
        </row>
        <row r="9600">
          <cell r="F9600" t="str">
            <v>HGC-Lib-26039328</v>
          </cell>
        </row>
        <row r="9601">
          <cell r="C9601" t="str">
            <v>PSM-ZM202512160005-0149</v>
          </cell>
        </row>
        <row r="9601">
          <cell r="F9601" t="str">
            <v>HGC-Lib-26039329</v>
          </cell>
        </row>
        <row r="9602">
          <cell r="C9602" t="str">
            <v>PSM-ZM202512160005-0149</v>
          </cell>
        </row>
        <row r="9602">
          <cell r="F9602" t="str">
            <v>HGC-Lib-26039330</v>
          </cell>
        </row>
        <row r="9603">
          <cell r="C9603" t="str">
            <v>PSM-ZM202512160005-0149</v>
          </cell>
        </row>
        <row r="9603">
          <cell r="F9603" t="str">
            <v>HGC-Lib-26039331</v>
          </cell>
        </row>
        <row r="9604">
          <cell r="C9604" t="str">
            <v>PSM-ZM202512160005-0149</v>
          </cell>
        </row>
        <row r="9604">
          <cell r="F9604" t="str">
            <v>HGC-Lib-26039332</v>
          </cell>
        </row>
        <row r="9605">
          <cell r="C9605" t="str">
            <v>PSM-ZM202512160005-0149</v>
          </cell>
        </row>
        <row r="9605">
          <cell r="F9605" t="str">
            <v>HGC-Lib-26039333</v>
          </cell>
        </row>
        <row r="9606">
          <cell r="C9606" t="str">
            <v>PSM-ZM202512160005-0149</v>
          </cell>
        </row>
        <row r="9606">
          <cell r="F9606" t="str">
            <v>HGC-Lib-26039334</v>
          </cell>
        </row>
        <row r="9607">
          <cell r="C9607" t="str">
            <v>PSM-ZM202512160005-0149</v>
          </cell>
        </row>
        <row r="9607">
          <cell r="F9607" t="str">
            <v>HGC-Lib-26039335</v>
          </cell>
        </row>
        <row r="9608">
          <cell r="C9608" t="str">
            <v>PSM-ZM202512160005-0149</v>
          </cell>
        </row>
        <row r="9608">
          <cell r="F9608" t="str">
            <v>HGC-Lib-26039336</v>
          </cell>
        </row>
        <row r="9609">
          <cell r="C9609" t="str">
            <v>PSM-ZM202512160005-0149</v>
          </cell>
        </row>
        <row r="9609">
          <cell r="F9609" t="str">
            <v>HGC-Lib-26039337</v>
          </cell>
        </row>
        <row r="9610">
          <cell r="C9610" t="str">
            <v>PSM-ZM202512160005-0149</v>
          </cell>
        </row>
        <row r="9610">
          <cell r="F9610" t="str">
            <v>HGC-Lib-26039338</v>
          </cell>
        </row>
        <row r="9611">
          <cell r="C9611" t="str">
            <v>PSM-ZM202512160005-0149</v>
          </cell>
        </row>
        <row r="9611">
          <cell r="F9611" t="str">
            <v>HGC-Lib-26039339</v>
          </cell>
        </row>
        <row r="9612">
          <cell r="C9612" t="str">
            <v>PSM-ZM202512160005-0149</v>
          </cell>
        </row>
        <row r="9612">
          <cell r="F9612" t="str">
            <v>HGC-Lib-26039340</v>
          </cell>
        </row>
        <row r="9613">
          <cell r="C9613" t="str">
            <v>PSM-ZM202512160005-0149</v>
          </cell>
        </row>
        <row r="9613">
          <cell r="F9613" t="str">
            <v>HGC-Lib-26039341</v>
          </cell>
        </row>
        <row r="9614">
          <cell r="C9614" t="str">
            <v>PSM-ZM202512160005-0149</v>
          </cell>
        </row>
        <row r="9614">
          <cell r="F9614" t="str">
            <v>HGC-Lib-26039342</v>
          </cell>
        </row>
        <row r="9615">
          <cell r="C9615" t="str">
            <v>PSM-ZM202512160005-0149</v>
          </cell>
        </row>
        <row r="9615">
          <cell r="F9615" t="str">
            <v>HGC-Lib-26039343</v>
          </cell>
        </row>
        <row r="9616">
          <cell r="C9616" t="str">
            <v>PSM-ZM202512160005-0149</v>
          </cell>
        </row>
        <row r="9616">
          <cell r="F9616" t="str">
            <v>HGC-Lib-26039344</v>
          </cell>
        </row>
        <row r="9617">
          <cell r="C9617" t="str">
            <v>PSM-ZM202512160005-0149</v>
          </cell>
        </row>
        <row r="9617">
          <cell r="F9617" t="str">
            <v>HGC-Lib-26039345</v>
          </cell>
        </row>
        <row r="9618">
          <cell r="C9618" t="str">
            <v>PSM-ZM202512160005-0149</v>
          </cell>
        </row>
        <row r="9618">
          <cell r="F9618" t="str">
            <v>HGC-Lib-26039346</v>
          </cell>
        </row>
        <row r="9619">
          <cell r="C9619" t="str">
            <v>PSM-ZM202512160005-0149</v>
          </cell>
        </row>
        <row r="9619">
          <cell r="F9619" t="str">
            <v>HGC-Lib-26039347</v>
          </cell>
        </row>
        <row r="9620">
          <cell r="C9620" t="str">
            <v>PSM-ZM202512160005-0149</v>
          </cell>
        </row>
        <row r="9620">
          <cell r="F9620" t="str">
            <v>HGC-Lib-26039348</v>
          </cell>
        </row>
        <row r="9621">
          <cell r="C9621" t="str">
            <v>PSM-ZM202512160005-0149</v>
          </cell>
        </row>
        <row r="9621">
          <cell r="F9621" t="str">
            <v>HGC-Lib-26039349</v>
          </cell>
        </row>
        <row r="9622">
          <cell r="C9622" t="str">
            <v>PSM-ZM202512160005-0149</v>
          </cell>
        </row>
        <row r="9622">
          <cell r="F9622" t="str">
            <v>HGC-Lib-26039350</v>
          </cell>
        </row>
        <row r="9623">
          <cell r="C9623" t="str">
            <v>PSM-ZM202512160005-0149</v>
          </cell>
        </row>
        <row r="9623">
          <cell r="F9623" t="str">
            <v>HGC-Lib-26039351</v>
          </cell>
        </row>
        <row r="9624">
          <cell r="C9624" t="str">
            <v>PSM-ZM202512160005-0149</v>
          </cell>
        </row>
        <row r="9624">
          <cell r="F9624" t="str">
            <v>HGC-Lib-26039352</v>
          </cell>
        </row>
        <row r="9625">
          <cell r="C9625" t="str">
            <v>PSM-ZM202512160005-0149</v>
          </cell>
        </row>
        <row r="9625">
          <cell r="F9625" t="str">
            <v>HGC-Lib-26039353</v>
          </cell>
        </row>
        <row r="9626">
          <cell r="C9626" t="str">
            <v>PSM-ZM202512160005-0149</v>
          </cell>
        </row>
        <row r="9626">
          <cell r="F9626" t="str">
            <v>HGC-Lib-26039354</v>
          </cell>
        </row>
        <row r="9627">
          <cell r="C9627" t="str">
            <v>PSM-ZM202601210011-0088</v>
          </cell>
        </row>
        <row r="9627">
          <cell r="F9627" t="str">
            <v>HGC-Lib-26039355</v>
          </cell>
        </row>
        <row r="9628">
          <cell r="C9628" t="str">
            <v>PSM-ZM202601210011-0088</v>
          </cell>
        </row>
        <row r="9628">
          <cell r="F9628" t="str">
            <v>HGC-Lib-26039356</v>
          </cell>
        </row>
        <row r="9629">
          <cell r="C9629" t="str">
            <v>PSM-ZM202601210011-0088</v>
          </cell>
        </row>
        <row r="9629">
          <cell r="F9629" t="str">
            <v>HGC-Lib-26039357</v>
          </cell>
        </row>
        <row r="9630">
          <cell r="C9630" t="str">
            <v>PSM-ZM202601210011-0088</v>
          </cell>
        </row>
        <row r="9630">
          <cell r="F9630" t="str">
            <v>HGC-Lib-26039358</v>
          </cell>
        </row>
        <row r="9631">
          <cell r="C9631" t="str">
            <v>PSM-ZM202601210011-0088</v>
          </cell>
        </row>
        <row r="9631">
          <cell r="F9631" t="str">
            <v>HGC-Lib-26039359</v>
          </cell>
        </row>
        <row r="9632">
          <cell r="C9632" t="str">
            <v>PSM-ZM202601210011-0089</v>
          </cell>
        </row>
        <row r="9632">
          <cell r="F9632" t="str">
            <v>HGC-Lib-26039360</v>
          </cell>
        </row>
        <row r="9633">
          <cell r="C9633" t="str">
            <v>PSM-ZM202601210011-0089</v>
          </cell>
        </row>
        <row r="9633">
          <cell r="F9633" t="str">
            <v>HGC-Lib-26039361</v>
          </cell>
        </row>
        <row r="9634">
          <cell r="C9634" t="str">
            <v>PSM-ZM202601210011-0089</v>
          </cell>
        </row>
        <row r="9634">
          <cell r="F9634" t="str">
            <v>HGC-Lib-26039362</v>
          </cell>
        </row>
        <row r="9635">
          <cell r="C9635" t="str">
            <v>PSM-ZM202601210011-0089</v>
          </cell>
        </row>
        <row r="9635">
          <cell r="F9635" t="str">
            <v>HGC-Lib-26039363</v>
          </cell>
        </row>
        <row r="9636">
          <cell r="C9636" t="str">
            <v>PSM-ZM202601210011-0089</v>
          </cell>
        </row>
        <row r="9636">
          <cell r="F9636" t="str">
            <v>HGC-Lib-26039364</v>
          </cell>
        </row>
        <row r="9637">
          <cell r="C9637" t="str">
            <v>PSM-ZM202601210011-0089</v>
          </cell>
        </row>
        <row r="9637">
          <cell r="F9637" t="str">
            <v>HGC-Lib-26039365</v>
          </cell>
        </row>
        <row r="9638">
          <cell r="C9638" t="str">
            <v>PSM-ZM202601210011-0089</v>
          </cell>
        </row>
        <row r="9638">
          <cell r="F9638" t="str">
            <v>HGC-Lib-26039366</v>
          </cell>
        </row>
        <row r="9639">
          <cell r="C9639" t="str">
            <v>PSM-ZM202601210011-0089</v>
          </cell>
        </row>
        <row r="9639">
          <cell r="F9639" t="str">
            <v>HGC-Lib-26039367</v>
          </cell>
        </row>
        <row r="9640">
          <cell r="C9640" t="str">
            <v>PSM-ZM202601210011-0089</v>
          </cell>
        </row>
        <row r="9640">
          <cell r="F9640" t="str">
            <v>HGC-Lib-26039368</v>
          </cell>
        </row>
        <row r="9641">
          <cell r="C9641" t="str">
            <v>PSM-ZM202601210011-0089</v>
          </cell>
        </row>
        <row r="9641">
          <cell r="F9641" t="str">
            <v>HGC-Lib-26039369</v>
          </cell>
        </row>
        <row r="9642">
          <cell r="C9642" t="str">
            <v>PSM-ZM202601210011-0089</v>
          </cell>
        </row>
        <row r="9642">
          <cell r="F9642" t="str">
            <v>HGC-Lib-26039370</v>
          </cell>
        </row>
        <row r="9643">
          <cell r="C9643" t="str">
            <v>PSM-ZM202601210011-0089</v>
          </cell>
        </row>
        <row r="9643">
          <cell r="F9643" t="str">
            <v>HGC-Lib-26039371</v>
          </cell>
        </row>
        <row r="9644">
          <cell r="C9644" t="str">
            <v>PSM-ZM202601210011-0089</v>
          </cell>
        </row>
        <row r="9644">
          <cell r="F9644" t="str">
            <v>HGC-Lib-26039372</v>
          </cell>
        </row>
        <row r="9645">
          <cell r="C9645" t="str">
            <v>PSM-ZM202601210011-0089</v>
          </cell>
        </row>
        <row r="9645">
          <cell r="F9645" t="str">
            <v>HGC-Lib-26039373</v>
          </cell>
        </row>
        <row r="9646">
          <cell r="C9646" t="str">
            <v>PSM-ZM202601210011-0089</v>
          </cell>
        </row>
        <row r="9646">
          <cell r="F9646" t="str">
            <v>HGC-Lib-26039374</v>
          </cell>
        </row>
        <row r="9647">
          <cell r="C9647" t="str">
            <v>PSM-ZM202601210011-0089</v>
          </cell>
        </row>
        <row r="9647">
          <cell r="F9647" t="str">
            <v>HGC-Lib-26039375</v>
          </cell>
        </row>
        <row r="9648">
          <cell r="C9648" t="str">
            <v>PSM-ZM202601210011-0089</v>
          </cell>
        </row>
        <row r="9648">
          <cell r="F9648" t="str">
            <v>HGC-Lib-26039376</v>
          </cell>
        </row>
        <row r="9649">
          <cell r="C9649" t="str">
            <v>PSM-ZM202601210011-0089</v>
          </cell>
        </row>
        <row r="9649">
          <cell r="F9649" t="str">
            <v>HGC-Lib-26039377</v>
          </cell>
        </row>
        <row r="9650">
          <cell r="C9650" t="str">
            <v>PSM-ZM202601210011-0089</v>
          </cell>
        </row>
        <row r="9650">
          <cell r="F9650" t="str">
            <v>HGC-Lib-26039378</v>
          </cell>
        </row>
        <row r="9651">
          <cell r="C9651" t="str">
            <v>PSM-ZM202601210011-0089</v>
          </cell>
        </row>
        <row r="9651">
          <cell r="F9651" t="str">
            <v>HGC-Lib-26039379</v>
          </cell>
        </row>
        <row r="9652">
          <cell r="C9652" t="str">
            <v>PSM-ZM202601210011-0089</v>
          </cell>
        </row>
        <row r="9652">
          <cell r="F9652" t="str">
            <v>HGC-Lib-26039380</v>
          </cell>
        </row>
        <row r="9653">
          <cell r="C9653" t="str">
            <v>PSM-ZM202601210011-0089</v>
          </cell>
        </row>
        <row r="9653">
          <cell r="F9653" t="str">
            <v>HGC-Lib-26039381</v>
          </cell>
        </row>
        <row r="9654">
          <cell r="C9654" t="str">
            <v>PSM-ZM202601210011-0089</v>
          </cell>
        </row>
        <row r="9654">
          <cell r="F9654" t="str">
            <v>HGC-Lib-26039382</v>
          </cell>
        </row>
        <row r="9655">
          <cell r="C9655" t="str">
            <v>PSM-ZM202601210011-0089</v>
          </cell>
        </row>
        <row r="9655">
          <cell r="F9655" t="str">
            <v>HGC-Lib-26039383</v>
          </cell>
        </row>
        <row r="9656">
          <cell r="C9656" t="str">
            <v>PSM-ZM202601210011-0089</v>
          </cell>
        </row>
        <row r="9656">
          <cell r="F9656" t="str">
            <v>HGC-Lib-26039384</v>
          </cell>
        </row>
        <row r="9657">
          <cell r="C9657" t="str">
            <v>PSM-ZM202601210011-0089</v>
          </cell>
        </row>
        <row r="9657">
          <cell r="F9657" t="str">
            <v>HGC-Lib-26039385</v>
          </cell>
        </row>
        <row r="9658">
          <cell r="C9658" t="str">
            <v>PSM-ZM202601210011-0089</v>
          </cell>
        </row>
        <row r="9658">
          <cell r="F9658" t="str">
            <v>HGC-Lib-26039386</v>
          </cell>
        </row>
        <row r="9659">
          <cell r="C9659" t="str">
            <v>PSM-ZM202601210011-0089</v>
          </cell>
        </row>
        <row r="9659">
          <cell r="F9659" t="str">
            <v>HGC-Lib-26039387</v>
          </cell>
        </row>
        <row r="9660">
          <cell r="C9660" t="str">
            <v>PSM-ZM202601210011-0089</v>
          </cell>
        </row>
        <row r="9660">
          <cell r="F9660" t="str">
            <v>HGC-Lib-26039388</v>
          </cell>
        </row>
        <row r="9661">
          <cell r="C9661" t="str">
            <v>PSM-ZM202601210011-0089</v>
          </cell>
        </row>
        <row r="9661">
          <cell r="F9661" t="str">
            <v>HGC-Lib-26039389</v>
          </cell>
        </row>
        <row r="9662">
          <cell r="C9662" t="str">
            <v>PSM-ZM202601210011-0089</v>
          </cell>
        </row>
        <row r="9662">
          <cell r="F9662" t="str">
            <v>HGC-Lib-26039390</v>
          </cell>
        </row>
        <row r="9663">
          <cell r="C9663" t="str">
            <v>PSM-ZM202601210011-0089</v>
          </cell>
        </row>
        <row r="9663">
          <cell r="F9663" t="str">
            <v>HGC-Lib-26039391</v>
          </cell>
        </row>
        <row r="9664">
          <cell r="C9664" t="str">
            <v>PSM-ZM202601210011-0089</v>
          </cell>
        </row>
        <row r="9664">
          <cell r="F9664" t="str">
            <v>HGC-Lib-26039392</v>
          </cell>
        </row>
        <row r="9665">
          <cell r="C9665" t="str">
            <v>PSM-ZM202601210011-0089</v>
          </cell>
        </row>
        <row r="9665">
          <cell r="F9665" t="str">
            <v>HGC-Lib-26039393</v>
          </cell>
        </row>
        <row r="9666">
          <cell r="C9666" t="str">
            <v>PSM-ZM202601210011-0089</v>
          </cell>
        </row>
        <row r="9666">
          <cell r="F9666" t="str">
            <v>HGC-Lib-26039394</v>
          </cell>
        </row>
        <row r="9667">
          <cell r="C9667" t="str">
            <v>PSM-ZM202601210011-0089</v>
          </cell>
        </row>
        <row r="9667">
          <cell r="F9667" t="str">
            <v>HGC-Lib-26039395</v>
          </cell>
        </row>
        <row r="9668">
          <cell r="C9668" t="str">
            <v>PSM-ZM202601210011-0089</v>
          </cell>
        </row>
        <row r="9668">
          <cell r="F9668" t="str">
            <v>HGC-Lib-26039396</v>
          </cell>
        </row>
        <row r="9669">
          <cell r="C9669" t="str">
            <v>PSM-ZM202601210011-0089</v>
          </cell>
        </row>
        <row r="9669">
          <cell r="F9669" t="str">
            <v>HGC-Lib-26039397</v>
          </cell>
        </row>
        <row r="9670">
          <cell r="C9670" t="str">
            <v>PSM-ZM202601210011-0089</v>
          </cell>
        </row>
        <row r="9670">
          <cell r="F9670" t="str">
            <v>HGC-Lib-26039398</v>
          </cell>
        </row>
        <row r="9671">
          <cell r="C9671" t="str">
            <v>PSM-ZM202601210011-0089</v>
          </cell>
        </row>
        <row r="9671">
          <cell r="F9671" t="str">
            <v>HGC-Lib-26039399</v>
          </cell>
        </row>
        <row r="9672">
          <cell r="C9672" t="str">
            <v>PSM-ZM202601210011-0089</v>
          </cell>
        </row>
        <row r="9672">
          <cell r="F9672" t="str">
            <v>HGC-Lib-26039400</v>
          </cell>
        </row>
        <row r="9673">
          <cell r="C9673" t="str">
            <v>PSM-ZM202601210011-0089</v>
          </cell>
        </row>
        <row r="9673">
          <cell r="F9673" t="str">
            <v>HGC-Lib-26039401</v>
          </cell>
        </row>
        <row r="9674">
          <cell r="C9674" t="str">
            <v>PSM-ZM202601210011-0089</v>
          </cell>
        </row>
        <row r="9674">
          <cell r="F9674" t="str">
            <v>HGC-Lib-26039402</v>
          </cell>
        </row>
        <row r="9675">
          <cell r="C9675" t="str">
            <v>PSM-ZM202601210011-0089</v>
          </cell>
        </row>
        <row r="9675">
          <cell r="F9675" t="str">
            <v>HGC-Lib-26039403</v>
          </cell>
        </row>
        <row r="9676">
          <cell r="C9676" t="str">
            <v>PSM-ZM202601210011-0089</v>
          </cell>
        </row>
        <row r="9676">
          <cell r="F9676" t="str">
            <v>HGC-Lib-26039404</v>
          </cell>
        </row>
        <row r="9677">
          <cell r="C9677" t="str">
            <v>PSM-ZM202601210011-0089</v>
          </cell>
        </row>
        <row r="9677">
          <cell r="F9677" t="str">
            <v>HGC-Lib-26039405</v>
          </cell>
        </row>
        <row r="9678">
          <cell r="C9678" t="str">
            <v>PSM-ZM202601210011-0089</v>
          </cell>
        </row>
        <row r="9678">
          <cell r="F9678" t="str">
            <v>HGC-Lib-26039406</v>
          </cell>
        </row>
        <row r="9679">
          <cell r="C9679" t="str">
            <v>PSM-ZM202601210011-0089</v>
          </cell>
        </row>
        <row r="9679">
          <cell r="F9679" t="str">
            <v>HGC-Lib-26039407</v>
          </cell>
        </row>
        <row r="9680">
          <cell r="C9680" t="str">
            <v>PSM-ZM202601210011-0089</v>
          </cell>
        </row>
        <row r="9680">
          <cell r="F9680" t="str">
            <v>HGC-Lib-26039408</v>
          </cell>
        </row>
        <row r="9681">
          <cell r="C9681" t="str">
            <v>PSM-ZM202601210011-0089</v>
          </cell>
        </row>
        <row r="9681">
          <cell r="F9681" t="str">
            <v>HGC-Lib-26039409</v>
          </cell>
        </row>
        <row r="9682">
          <cell r="C9682" t="str">
            <v>PSM-ZM202601210011-0089</v>
          </cell>
        </row>
        <row r="9682">
          <cell r="F9682" t="str">
            <v>HGC-Lib-26039410</v>
          </cell>
        </row>
        <row r="9683">
          <cell r="C9683" t="str">
            <v>PSM-ZM202601210011-0089</v>
          </cell>
        </row>
        <row r="9683">
          <cell r="F9683" t="str">
            <v>HGC-Lib-26039411</v>
          </cell>
        </row>
        <row r="9684">
          <cell r="C9684" t="str">
            <v>PSM-ZM202601210011-0089</v>
          </cell>
        </row>
        <row r="9684">
          <cell r="F9684" t="str">
            <v>HGC-Lib-26039412</v>
          </cell>
        </row>
        <row r="9685">
          <cell r="C9685" t="str">
            <v>PSM-ZM202601210011-0089</v>
          </cell>
        </row>
        <row r="9685">
          <cell r="F9685" t="str">
            <v>HGC-Lib-26039413</v>
          </cell>
        </row>
        <row r="9686">
          <cell r="C9686" t="str">
            <v>PSM-ZM202601210011-0089</v>
          </cell>
        </row>
        <row r="9686">
          <cell r="F9686" t="str">
            <v>HGC-Lib-26039414</v>
          </cell>
        </row>
        <row r="9687">
          <cell r="C9687" t="str">
            <v>PSM-ZM202601210011-0089</v>
          </cell>
        </row>
        <row r="9687">
          <cell r="F9687" t="str">
            <v>HGC-Lib-26039415</v>
          </cell>
        </row>
        <row r="9688">
          <cell r="C9688" t="str">
            <v>PSM-ZM202601210011-0089</v>
          </cell>
        </row>
        <row r="9688">
          <cell r="F9688" t="str">
            <v>HGC-Lib-26039416</v>
          </cell>
        </row>
        <row r="9689">
          <cell r="C9689" t="str">
            <v>PSM-ZM202601210011-0089</v>
          </cell>
        </row>
        <row r="9689">
          <cell r="F9689" t="str">
            <v>HGC-Lib-26039417</v>
          </cell>
        </row>
        <row r="9690">
          <cell r="C9690" t="str">
            <v>PSM-ZM202601210011-0089</v>
          </cell>
        </row>
        <row r="9690">
          <cell r="F9690" t="str">
            <v>HGC-Lib-26039418</v>
          </cell>
        </row>
        <row r="9691">
          <cell r="C9691" t="str">
            <v>PSM-ZM202601210011-0089</v>
          </cell>
        </row>
        <row r="9691">
          <cell r="F9691" t="str">
            <v>HGC-Lib-26039419</v>
          </cell>
        </row>
        <row r="9692">
          <cell r="C9692" t="str">
            <v>PSM-ZM202601210011-0089</v>
          </cell>
        </row>
        <row r="9692">
          <cell r="F9692" t="str">
            <v>HGC-Lib-26039420</v>
          </cell>
        </row>
        <row r="9693">
          <cell r="C9693" t="str">
            <v>PSM-ZM202601210011-0089</v>
          </cell>
        </row>
        <row r="9693">
          <cell r="F9693" t="str">
            <v>HGC-Lib-26039421</v>
          </cell>
        </row>
        <row r="9694">
          <cell r="C9694" t="str">
            <v>PSM-ZM202601210011-0089</v>
          </cell>
        </row>
        <row r="9694">
          <cell r="F9694" t="str">
            <v>HGC-Lib-26039422</v>
          </cell>
        </row>
        <row r="9695">
          <cell r="C9695" t="str">
            <v>PSM-ZM202601210011-0089</v>
          </cell>
        </row>
        <row r="9695">
          <cell r="F9695" t="str">
            <v>HGC-Lib-26039423</v>
          </cell>
        </row>
        <row r="9696">
          <cell r="C9696" t="str">
            <v>PSM-ZM202601210011-0089</v>
          </cell>
        </row>
        <row r="9696">
          <cell r="F9696" t="str">
            <v>HGC-Lib-26039424</v>
          </cell>
        </row>
        <row r="9697">
          <cell r="C9697" t="str">
            <v>PSM-ZM202601210011-0089</v>
          </cell>
        </row>
        <row r="9697">
          <cell r="F9697" t="str">
            <v>HGC-Lib-26039425</v>
          </cell>
        </row>
        <row r="9698">
          <cell r="C9698" t="str">
            <v>PSM-ZM202601210011-0089</v>
          </cell>
        </row>
        <row r="9698">
          <cell r="F9698" t="str">
            <v>HGC-Lib-26039426</v>
          </cell>
        </row>
        <row r="9699">
          <cell r="C9699" t="str">
            <v>PSM-ZM202601210011-0089</v>
          </cell>
        </row>
        <row r="9699">
          <cell r="F9699" t="str">
            <v>HGC-Lib-26039427</v>
          </cell>
        </row>
        <row r="9700">
          <cell r="C9700" t="str">
            <v>PSM-ZM202601210011-0089</v>
          </cell>
        </row>
        <row r="9700">
          <cell r="F9700" t="str">
            <v>HGC-Lib-26039428</v>
          </cell>
        </row>
        <row r="9701">
          <cell r="C9701" t="str">
            <v>PSM-ZM202601210011-0090</v>
          </cell>
        </row>
        <row r="9701">
          <cell r="F9701" t="str">
            <v>HGC-Lib-26039429</v>
          </cell>
        </row>
        <row r="9702">
          <cell r="C9702" t="str">
            <v>PSM-ZM202601210011-0090</v>
          </cell>
        </row>
        <row r="9702">
          <cell r="F9702" t="str">
            <v>HGC-Lib-26039430</v>
          </cell>
        </row>
        <row r="9703">
          <cell r="C9703" t="str">
            <v>PSM-ZM202601210011-0090</v>
          </cell>
        </row>
        <row r="9703">
          <cell r="F9703" t="str">
            <v>HGC-Lib-26039431</v>
          </cell>
        </row>
        <row r="9704">
          <cell r="C9704" t="str">
            <v>PSM-ZM202601210011-0090</v>
          </cell>
        </row>
        <row r="9704">
          <cell r="F9704" t="str">
            <v>HGC-Lib-26039432</v>
          </cell>
        </row>
        <row r="9705">
          <cell r="C9705" t="str">
            <v>PSM-ZM202601210011-0090</v>
          </cell>
        </row>
        <row r="9705">
          <cell r="F9705" t="str">
            <v>HGC-Lib-26039433</v>
          </cell>
        </row>
        <row r="9706">
          <cell r="C9706" t="str">
            <v>PSM-ZM202601210011-0090</v>
          </cell>
        </row>
        <row r="9706">
          <cell r="F9706" t="str">
            <v>HGC-Lib-26039434</v>
          </cell>
        </row>
        <row r="9707">
          <cell r="C9707" t="str">
            <v>PSM-ZM202601210011-0090</v>
          </cell>
        </row>
        <row r="9707">
          <cell r="F9707" t="str">
            <v>HGC-Lib-26039435</v>
          </cell>
        </row>
        <row r="9708">
          <cell r="C9708" t="str">
            <v>PSM-ZM202601210011-0090</v>
          </cell>
        </row>
        <row r="9708">
          <cell r="F9708" t="str">
            <v>HGC-Lib-26039436</v>
          </cell>
        </row>
        <row r="9709">
          <cell r="C9709" t="str">
            <v>PSM-ZM202601210011-0090</v>
          </cell>
        </row>
        <row r="9709">
          <cell r="F9709" t="str">
            <v>HGC-Lib-26039437</v>
          </cell>
        </row>
        <row r="9710">
          <cell r="C9710" t="str">
            <v>PSM-ZM202601210011-0090</v>
          </cell>
        </row>
        <row r="9710">
          <cell r="F9710" t="str">
            <v>HGC-Lib-26039438</v>
          </cell>
        </row>
        <row r="9711">
          <cell r="C9711" t="str">
            <v>PSM-ZM202601210011-0090</v>
          </cell>
        </row>
        <row r="9711">
          <cell r="F9711" t="str">
            <v>HGC-Lib-26039439</v>
          </cell>
        </row>
        <row r="9712">
          <cell r="C9712" t="str">
            <v>PSM-ZM202601210011-0090</v>
          </cell>
        </row>
        <row r="9712">
          <cell r="F9712" t="str">
            <v>HGC-Lib-26039440</v>
          </cell>
        </row>
        <row r="9713">
          <cell r="C9713" t="str">
            <v>PSM-ZM202601210011-0090</v>
          </cell>
        </row>
        <row r="9713">
          <cell r="F9713" t="str">
            <v>HGC-Lib-26039441</v>
          </cell>
        </row>
        <row r="9714">
          <cell r="C9714" t="str">
            <v>PSM-ZM202601210011-0090</v>
          </cell>
        </row>
        <row r="9714">
          <cell r="F9714" t="str">
            <v>HGC-Lib-26039442</v>
          </cell>
        </row>
        <row r="9715">
          <cell r="C9715" t="str">
            <v>PSM-ZM202601210011-0090</v>
          </cell>
        </row>
        <row r="9715">
          <cell r="F9715" t="str">
            <v>HGC-Lib-26039443</v>
          </cell>
        </row>
        <row r="9716">
          <cell r="C9716" t="str">
            <v>PSM-ZM202601210011-0090</v>
          </cell>
        </row>
        <row r="9716">
          <cell r="F9716" t="str">
            <v>HGC-Lib-26039444</v>
          </cell>
        </row>
        <row r="9717">
          <cell r="C9717" t="str">
            <v>PSM-ZM202601210011-0090</v>
          </cell>
        </row>
        <row r="9717">
          <cell r="F9717" t="str">
            <v>HGC-Lib-26039445</v>
          </cell>
        </row>
        <row r="9718">
          <cell r="C9718" t="str">
            <v>PSM-ZM202601210011-0090</v>
          </cell>
        </row>
        <row r="9718">
          <cell r="F9718" t="str">
            <v>HGC-Lib-26039446</v>
          </cell>
        </row>
        <row r="9719">
          <cell r="C9719" t="str">
            <v>PSM-ZM202601210011-0090</v>
          </cell>
        </row>
        <row r="9719">
          <cell r="F9719" t="str">
            <v>HGC-Lib-26039447</v>
          </cell>
        </row>
        <row r="9720">
          <cell r="C9720" t="str">
            <v>PSM-ZM202601210011-0090</v>
          </cell>
        </row>
        <row r="9720">
          <cell r="F9720" t="str">
            <v>HGC-Lib-26039448</v>
          </cell>
        </row>
        <row r="9721">
          <cell r="C9721" t="str">
            <v>PSM-ZM202601210011-0090</v>
          </cell>
        </row>
        <row r="9721">
          <cell r="F9721" t="str">
            <v>HGC-Lib-26039449</v>
          </cell>
        </row>
        <row r="9722">
          <cell r="C9722" t="str">
            <v>PSM-ZM202601210011-0090</v>
          </cell>
        </row>
        <row r="9722">
          <cell r="F9722" t="str">
            <v>HGC-Lib-26039450</v>
          </cell>
        </row>
        <row r="9723">
          <cell r="C9723" t="str">
            <v>PSM-ZM202603040010-0015</v>
          </cell>
        </row>
        <row r="9723">
          <cell r="F9723" t="str">
            <v>HGC-POOL-26039451</v>
          </cell>
        </row>
        <row r="9724">
          <cell r="C9724" t="str">
            <v>PSM-ZM202603040010-0015</v>
          </cell>
        </row>
        <row r="9724">
          <cell r="F9724" t="str">
            <v>HGC-POOL-26039452</v>
          </cell>
        </row>
        <row r="9725">
          <cell r="C9725" t="str">
            <v>PSM-ZM202603040010-0015</v>
          </cell>
        </row>
        <row r="9725">
          <cell r="F9725" t="str">
            <v>HGC-POOL-26039453</v>
          </cell>
        </row>
        <row r="9726">
          <cell r="C9726" t="str">
            <v>PSM-ZM202603040010-0015</v>
          </cell>
        </row>
        <row r="9726">
          <cell r="F9726" t="str">
            <v>HGC-POOL-26039454</v>
          </cell>
        </row>
        <row r="9727">
          <cell r="C9727" t="str">
            <v>PSM-ZM202602060018-0010</v>
          </cell>
        </row>
        <row r="9727">
          <cell r="F9727" t="str">
            <v>HGC-POOL-26039566</v>
          </cell>
        </row>
        <row r="9728">
          <cell r="C9728" t="str">
            <v>PSM-ZM202602060018-0010</v>
          </cell>
        </row>
        <row r="9728">
          <cell r="F9728" t="str">
            <v>HGC-POOL-26039567</v>
          </cell>
        </row>
        <row r="9729">
          <cell r="C9729" t="str">
            <v>PSM-ZM202602060018-0010</v>
          </cell>
        </row>
        <row r="9729">
          <cell r="F9729" t="str">
            <v>HGC-POOL-26039568</v>
          </cell>
        </row>
        <row r="9730">
          <cell r="C9730" t="str">
            <v>PSM-ZM202602060018-0010</v>
          </cell>
        </row>
        <row r="9730">
          <cell r="F9730" t="str">
            <v>HGC-POOL-26039569</v>
          </cell>
        </row>
        <row r="9731">
          <cell r="C9731" t="str">
            <v>PSM-ZM202602060018-0010</v>
          </cell>
        </row>
        <row r="9731">
          <cell r="F9731" t="str">
            <v>HGC-POOL-26039570</v>
          </cell>
        </row>
        <row r="9732">
          <cell r="C9732" t="str">
            <v>PSM-ZM202602060018-0010</v>
          </cell>
        </row>
        <row r="9732">
          <cell r="F9732" t="str">
            <v>HGC-POOL-26039571</v>
          </cell>
        </row>
        <row r="9733">
          <cell r="C9733" t="str">
            <v>PSM-ZM202602060018-0010</v>
          </cell>
        </row>
        <row r="9733">
          <cell r="F9733" t="str">
            <v>HGC-POOL-26039572</v>
          </cell>
        </row>
        <row r="9734">
          <cell r="C9734" t="str">
            <v>HGC20250306005-0655</v>
          </cell>
        </row>
        <row r="9734">
          <cell r="F9734" t="str">
            <v>HGC-Lib-26039583</v>
          </cell>
        </row>
        <row r="9735">
          <cell r="C9735" t="str">
            <v>HGC20250306005-0655</v>
          </cell>
        </row>
        <row r="9735">
          <cell r="F9735" t="str">
            <v>HGC-Lib-26039584</v>
          </cell>
        </row>
        <row r="9736">
          <cell r="C9736" t="str">
            <v>HGC20250306005-0655</v>
          </cell>
        </row>
        <row r="9736">
          <cell r="F9736" t="str">
            <v>HGC-Lib-26039585</v>
          </cell>
        </row>
        <row r="9737">
          <cell r="C9737" t="str">
            <v>HGC20250306005-0655</v>
          </cell>
        </row>
        <row r="9737">
          <cell r="F9737" t="str">
            <v>HGC-Lib-26039586</v>
          </cell>
        </row>
        <row r="9738">
          <cell r="C9738" t="str">
            <v>HGC20250306005-0655</v>
          </cell>
        </row>
        <row r="9738">
          <cell r="F9738" t="str">
            <v>HGC-Lib-26039587</v>
          </cell>
        </row>
        <row r="9739">
          <cell r="C9739" t="str">
            <v>HGC20250306005-0655</v>
          </cell>
        </row>
        <row r="9739">
          <cell r="F9739" t="str">
            <v>HGC-Lib-26039588</v>
          </cell>
        </row>
        <row r="9740">
          <cell r="C9740" t="str">
            <v>HGC20250306005-0655</v>
          </cell>
        </row>
        <row r="9740">
          <cell r="F9740" t="str">
            <v>HGC-Lib-26039589</v>
          </cell>
        </row>
        <row r="9741">
          <cell r="C9741" t="str">
            <v>HGC20250306005-0655</v>
          </cell>
        </row>
        <row r="9741">
          <cell r="F9741" t="str">
            <v>HGC-Lib-26039590</v>
          </cell>
        </row>
        <row r="9742">
          <cell r="C9742" t="str">
            <v>HGC20250306005-0655</v>
          </cell>
        </row>
        <row r="9742">
          <cell r="F9742" t="str">
            <v>HGC-Lib-26039591</v>
          </cell>
        </row>
        <row r="9743">
          <cell r="C9743" t="str">
            <v>HGC20250306005-0655</v>
          </cell>
        </row>
        <row r="9743">
          <cell r="F9743" t="str">
            <v>HGC-Lib-26039592</v>
          </cell>
        </row>
        <row r="9744">
          <cell r="C9744" t="str">
            <v>HGC20250306005-0655</v>
          </cell>
        </row>
        <row r="9744">
          <cell r="F9744" t="str">
            <v>HGC-Lib-26039593</v>
          </cell>
        </row>
        <row r="9745">
          <cell r="C9745" t="str">
            <v>HGC20250306005-0655</v>
          </cell>
        </row>
        <row r="9745">
          <cell r="F9745" t="str">
            <v>HGC-Lib-26039594</v>
          </cell>
        </row>
        <row r="9746">
          <cell r="C9746" t="str">
            <v>HGC20250306005-0655</v>
          </cell>
        </row>
        <row r="9746">
          <cell r="F9746" t="str">
            <v>HGC-Lib-26039595</v>
          </cell>
        </row>
        <row r="9747">
          <cell r="C9747" t="str">
            <v>HGC20250306005-0655</v>
          </cell>
        </row>
        <row r="9747">
          <cell r="F9747" t="str">
            <v>HGC-Lib-26039596</v>
          </cell>
        </row>
        <row r="9748">
          <cell r="C9748" t="str">
            <v>HGC20250306005-0655</v>
          </cell>
        </row>
        <row r="9748">
          <cell r="F9748" t="str">
            <v>HGC-Lib-26039597</v>
          </cell>
        </row>
        <row r="9749">
          <cell r="C9749" t="str">
            <v>HGC20250306005-0655</v>
          </cell>
        </row>
        <row r="9749">
          <cell r="F9749" t="str">
            <v>HGC-Lib-26039598</v>
          </cell>
        </row>
        <row r="9750">
          <cell r="C9750" t="str">
            <v>HGC20250306005-0655</v>
          </cell>
        </row>
        <row r="9750">
          <cell r="F9750" t="str">
            <v>HGC-Lib-26039599</v>
          </cell>
        </row>
        <row r="9751">
          <cell r="C9751" t="str">
            <v>HGC20250306005-0655</v>
          </cell>
        </row>
        <row r="9751">
          <cell r="F9751" t="str">
            <v>HGC-Lib-26039600</v>
          </cell>
        </row>
        <row r="9752">
          <cell r="C9752" t="str">
            <v>HGC20250306005-0655</v>
          </cell>
        </row>
        <row r="9752">
          <cell r="F9752" t="str">
            <v>HGC-Lib-26039601</v>
          </cell>
        </row>
        <row r="9753">
          <cell r="C9753" t="str">
            <v>HGC20250306005-0655</v>
          </cell>
        </row>
        <row r="9753">
          <cell r="F9753" t="str">
            <v>HGC-Lib-26039602</v>
          </cell>
        </row>
        <row r="9754">
          <cell r="C9754" t="str">
            <v>HGC20250306005-0655</v>
          </cell>
        </row>
        <row r="9754">
          <cell r="F9754" t="str">
            <v>HGC-Lib-26039603</v>
          </cell>
        </row>
        <row r="9755">
          <cell r="C9755" t="str">
            <v>HGC20250306005-0655</v>
          </cell>
        </row>
        <row r="9755">
          <cell r="F9755" t="str">
            <v>HGC-Lib-26039604</v>
          </cell>
        </row>
        <row r="9756">
          <cell r="C9756" t="str">
            <v>HGC20250306005-0655</v>
          </cell>
        </row>
        <row r="9756">
          <cell r="F9756" t="str">
            <v>HGC-Lib-26039605</v>
          </cell>
        </row>
        <row r="9757">
          <cell r="C9757" t="str">
            <v>HGC20250306005-0655</v>
          </cell>
        </row>
        <row r="9757">
          <cell r="F9757" t="str">
            <v>HGC-Lib-26039606</v>
          </cell>
        </row>
        <row r="9758">
          <cell r="C9758" t="str">
            <v>HGC20250306005-0655</v>
          </cell>
        </row>
        <row r="9758">
          <cell r="F9758" t="str">
            <v>HGC-Lib-26039607</v>
          </cell>
        </row>
        <row r="9759">
          <cell r="C9759" t="str">
            <v>HGC20250306005-0655</v>
          </cell>
        </row>
        <row r="9759">
          <cell r="F9759" t="str">
            <v>HGC-Lib-26039608</v>
          </cell>
        </row>
        <row r="9760">
          <cell r="C9760" t="str">
            <v>HGC20250306005-0655</v>
          </cell>
        </row>
        <row r="9760">
          <cell r="F9760" t="str">
            <v>HGC-Lib-26039609</v>
          </cell>
        </row>
        <row r="9761">
          <cell r="C9761" t="str">
            <v>HGC20250306005-0655</v>
          </cell>
        </row>
        <row r="9761">
          <cell r="F9761" t="str">
            <v>HGC-Lib-26039610</v>
          </cell>
        </row>
        <row r="9762">
          <cell r="C9762" t="str">
            <v>HGC20250306005-0655</v>
          </cell>
        </row>
        <row r="9762">
          <cell r="F9762" t="str">
            <v>HGC-Lib-26039611</v>
          </cell>
        </row>
        <row r="9763">
          <cell r="C9763" t="str">
            <v>HGC20250306005-0655</v>
          </cell>
        </row>
        <row r="9763">
          <cell r="F9763" t="str">
            <v>HGC-Lib-26039612</v>
          </cell>
        </row>
        <row r="9764">
          <cell r="C9764" t="str">
            <v>HGC20250306005-0655</v>
          </cell>
        </row>
        <row r="9764">
          <cell r="F9764" t="str">
            <v>HGC-Lib-26039613</v>
          </cell>
        </row>
        <row r="9765">
          <cell r="C9765" t="str">
            <v>HGC20250306005-0655</v>
          </cell>
        </row>
        <row r="9765">
          <cell r="F9765" t="str">
            <v>HGC-Lib-26039614</v>
          </cell>
        </row>
        <row r="9766">
          <cell r="C9766" t="str">
            <v>HGC20250306005-0655</v>
          </cell>
        </row>
        <row r="9766">
          <cell r="F9766" t="str">
            <v>HGC-Lib-26039615</v>
          </cell>
        </row>
        <row r="9767">
          <cell r="C9767" t="str">
            <v>HGC20250306005-0655</v>
          </cell>
        </row>
        <row r="9767">
          <cell r="F9767" t="str">
            <v>HGC-Lib-26039616</v>
          </cell>
        </row>
        <row r="9768">
          <cell r="C9768" t="str">
            <v>HGC20250306005-0655</v>
          </cell>
        </row>
        <row r="9768">
          <cell r="F9768" t="str">
            <v>HGC-Lib-26039617</v>
          </cell>
        </row>
        <row r="9769">
          <cell r="C9769" t="str">
            <v>HGC20250306005-0655</v>
          </cell>
        </row>
        <row r="9769">
          <cell r="F9769" t="str">
            <v>HGC-Lib-26039618</v>
          </cell>
        </row>
        <row r="9770">
          <cell r="C9770" t="str">
            <v>HGC20250306005-0655</v>
          </cell>
        </row>
        <row r="9770">
          <cell r="F9770" t="str">
            <v>HGC-Lib-26039619</v>
          </cell>
        </row>
        <row r="9771">
          <cell r="C9771" t="str">
            <v>HGC20250306005-0655</v>
          </cell>
        </row>
        <row r="9771">
          <cell r="F9771" t="str">
            <v>HGC-Lib-26039620</v>
          </cell>
        </row>
        <row r="9772">
          <cell r="C9772" t="str">
            <v>HGC20250306005-0655</v>
          </cell>
        </row>
        <row r="9772">
          <cell r="F9772" t="str">
            <v>HGC-Lib-26039621</v>
          </cell>
        </row>
        <row r="9773">
          <cell r="C9773" t="str">
            <v>HGC20250306005-0655</v>
          </cell>
        </row>
        <row r="9773">
          <cell r="F9773" t="str">
            <v>HGC-Lib-26039622</v>
          </cell>
        </row>
        <row r="9774">
          <cell r="C9774" t="str">
            <v>HGC20250306005-0655</v>
          </cell>
        </row>
        <row r="9774">
          <cell r="F9774" t="str">
            <v>HGC-Lib-26039623</v>
          </cell>
        </row>
        <row r="9775">
          <cell r="C9775" t="str">
            <v>HGC20250306005-0655</v>
          </cell>
        </row>
        <row r="9775">
          <cell r="F9775" t="str">
            <v>HGC-Lib-26039624</v>
          </cell>
        </row>
        <row r="9776">
          <cell r="C9776" t="str">
            <v>HGC20250306005-0656</v>
          </cell>
        </row>
        <row r="9776">
          <cell r="F9776" t="str">
            <v>HGC-Lib-26039625</v>
          </cell>
        </row>
        <row r="9777">
          <cell r="C9777" t="str">
            <v>HGC20250306005-0656</v>
          </cell>
        </row>
        <row r="9777">
          <cell r="F9777" t="str">
            <v>HGC-Lib-26039626</v>
          </cell>
        </row>
        <row r="9778">
          <cell r="C9778" t="str">
            <v>HGC20250306005-0656</v>
          </cell>
        </row>
        <row r="9778">
          <cell r="F9778" t="str">
            <v>HGC-Lib-26039627</v>
          </cell>
        </row>
        <row r="9779">
          <cell r="C9779" t="str">
            <v>HGC20250306005-0657</v>
          </cell>
        </row>
        <row r="9779">
          <cell r="F9779" t="str">
            <v>HGC-Lib-26039628</v>
          </cell>
        </row>
        <row r="9780">
          <cell r="C9780" t="str">
            <v>HGC20250306005-0657</v>
          </cell>
        </row>
        <row r="9780">
          <cell r="F9780" t="str">
            <v>HGC-Lib-26039629</v>
          </cell>
        </row>
        <row r="9781">
          <cell r="C9781" t="str">
            <v>HGC20250306005-0657</v>
          </cell>
        </row>
        <row r="9781">
          <cell r="F9781" t="str">
            <v>HGC-Lib-26039630</v>
          </cell>
        </row>
        <row r="9782">
          <cell r="C9782" t="str">
            <v>HGC20250306005-0657</v>
          </cell>
        </row>
        <row r="9782">
          <cell r="F9782" t="str">
            <v>HGC-Lib-26039631</v>
          </cell>
        </row>
        <row r="9783">
          <cell r="C9783" t="str">
            <v>HGC20250306005-0657</v>
          </cell>
        </row>
        <row r="9783">
          <cell r="F9783" t="str">
            <v>HGC-Lib-26039632</v>
          </cell>
        </row>
        <row r="9784">
          <cell r="C9784" t="str">
            <v>HGC20250306005-0657</v>
          </cell>
        </row>
        <row r="9784">
          <cell r="F9784" t="str">
            <v>HGC-Lib-26039633</v>
          </cell>
        </row>
        <row r="9785">
          <cell r="C9785" t="str">
            <v>HGC20250306005-0657</v>
          </cell>
        </row>
        <row r="9785">
          <cell r="F9785" t="str">
            <v>HGC-Lib-26039634</v>
          </cell>
        </row>
        <row r="9786">
          <cell r="C9786" t="str">
            <v>HGC20250306005-0657</v>
          </cell>
        </row>
        <row r="9786">
          <cell r="F9786" t="str">
            <v>HGC-Lib-26039635</v>
          </cell>
        </row>
        <row r="9787">
          <cell r="C9787" t="str">
            <v>HGC20250306005-0657</v>
          </cell>
        </row>
        <row r="9787">
          <cell r="F9787" t="str">
            <v>HGC-Lib-26039636</v>
          </cell>
        </row>
        <row r="9788">
          <cell r="C9788" t="str">
            <v>HGC20250306005-0657</v>
          </cell>
        </row>
        <row r="9788">
          <cell r="F9788" t="str">
            <v>HGC-Lib-26039637</v>
          </cell>
        </row>
        <row r="9789">
          <cell r="C9789" t="str">
            <v>HGC20250306005-0657</v>
          </cell>
        </row>
        <row r="9789">
          <cell r="F9789" t="str">
            <v>HGC-Lib-26039638</v>
          </cell>
        </row>
        <row r="9790">
          <cell r="C9790" t="str">
            <v>HGC20250306005-0657</v>
          </cell>
        </row>
        <row r="9790">
          <cell r="F9790" t="str">
            <v>HGC-Lib-26039639</v>
          </cell>
        </row>
        <row r="9791">
          <cell r="C9791" t="str">
            <v>HGC20250306005-0657</v>
          </cell>
        </row>
        <row r="9791">
          <cell r="F9791" t="str">
            <v>HGC-Lib-26039640</v>
          </cell>
        </row>
        <row r="9792">
          <cell r="C9792" t="str">
            <v>HGC20250306005-0657</v>
          </cell>
        </row>
        <row r="9792">
          <cell r="F9792" t="str">
            <v>HGC-Lib-26039641</v>
          </cell>
        </row>
        <row r="9793">
          <cell r="C9793" t="str">
            <v>HGC20250306005-0658</v>
          </cell>
        </row>
        <row r="9793">
          <cell r="F9793" t="str">
            <v>HGC-Lib-26039642</v>
          </cell>
        </row>
        <row r="9794">
          <cell r="C9794" t="str">
            <v>HGC20250306005-0658</v>
          </cell>
        </row>
        <row r="9794">
          <cell r="F9794" t="str">
            <v>HGC-Lib-26039643</v>
          </cell>
        </row>
        <row r="9795">
          <cell r="C9795" t="str">
            <v>HGC20250306005-0658</v>
          </cell>
        </row>
        <row r="9795">
          <cell r="F9795" t="str">
            <v>HGC-Lib-26039644</v>
          </cell>
        </row>
        <row r="9796">
          <cell r="C9796" t="str">
            <v>HGC20250306005-0658</v>
          </cell>
        </row>
        <row r="9796">
          <cell r="F9796" t="str">
            <v>HGC-Lib-26039645</v>
          </cell>
        </row>
        <row r="9797">
          <cell r="C9797" t="str">
            <v>HGC20250306005-0658</v>
          </cell>
        </row>
        <row r="9797">
          <cell r="F9797" t="str">
            <v>HGC-Lib-26039646</v>
          </cell>
        </row>
        <row r="9798">
          <cell r="C9798" t="str">
            <v>HGC20250306005-0658</v>
          </cell>
        </row>
        <row r="9798">
          <cell r="F9798" t="str">
            <v>HGC-Lib-26039647</v>
          </cell>
        </row>
        <row r="9799">
          <cell r="C9799" t="str">
            <v>HGC20250306005-0658</v>
          </cell>
        </row>
        <row r="9799">
          <cell r="F9799" t="str">
            <v>HGC-Lib-26039648</v>
          </cell>
        </row>
        <row r="9800">
          <cell r="C9800" t="str">
            <v>HGC20250306005-0658</v>
          </cell>
        </row>
        <row r="9800">
          <cell r="F9800" t="str">
            <v>HGC-Lib-26039649</v>
          </cell>
        </row>
        <row r="9801">
          <cell r="C9801" t="str">
            <v>HGC20250306005-0658</v>
          </cell>
        </row>
        <row r="9801">
          <cell r="F9801" t="str">
            <v>HGC-Lib-26039650</v>
          </cell>
        </row>
        <row r="9802">
          <cell r="C9802" t="str">
            <v>HGC20250306005-0658</v>
          </cell>
        </row>
        <row r="9802">
          <cell r="F9802" t="str">
            <v>HGC-Lib-26039651</v>
          </cell>
        </row>
        <row r="9803">
          <cell r="C9803" t="str">
            <v>HGC20250306005-0658</v>
          </cell>
        </row>
        <row r="9803">
          <cell r="F9803" t="str">
            <v>HGC-Lib-26039652</v>
          </cell>
        </row>
        <row r="9804">
          <cell r="C9804" t="str">
            <v>HGC20250306005-0658</v>
          </cell>
        </row>
        <row r="9804">
          <cell r="F9804" t="str">
            <v>HGC-Lib-26039653</v>
          </cell>
        </row>
        <row r="9805">
          <cell r="C9805" t="str">
            <v>HGC20250306005-0658</v>
          </cell>
        </row>
        <row r="9805">
          <cell r="F9805" t="str">
            <v>HGC-Lib-26039654</v>
          </cell>
        </row>
        <row r="9806">
          <cell r="C9806" t="str">
            <v>HGC20250306005-0658</v>
          </cell>
        </row>
        <row r="9806">
          <cell r="F9806" t="str">
            <v>HGC-Lib-26039655</v>
          </cell>
        </row>
        <row r="9807">
          <cell r="C9807" t="str">
            <v>HGC20250306005-0658</v>
          </cell>
        </row>
        <row r="9807">
          <cell r="F9807" t="str">
            <v>HGC-Lib-26039656</v>
          </cell>
        </row>
        <row r="9808">
          <cell r="C9808" t="str">
            <v>HGC20250306005-0658</v>
          </cell>
        </row>
        <row r="9808">
          <cell r="F9808" t="str">
            <v>HGC-Lib-26039657</v>
          </cell>
        </row>
        <row r="9809">
          <cell r="C9809" t="str">
            <v>HGC20250306005-0658</v>
          </cell>
        </row>
        <row r="9809">
          <cell r="F9809" t="str">
            <v>HGC-Lib-26039658</v>
          </cell>
        </row>
        <row r="9810">
          <cell r="C9810" t="str">
            <v>HGC20250306005-0658</v>
          </cell>
        </row>
        <row r="9810">
          <cell r="F9810" t="str">
            <v>HGC-Lib-26039659</v>
          </cell>
        </row>
        <row r="9811">
          <cell r="C9811" t="str">
            <v>HGC20250306005-0658</v>
          </cell>
        </row>
        <row r="9811">
          <cell r="F9811" t="str">
            <v>HGC-Lib-26039660</v>
          </cell>
        </row>
        <row r="9812">
          <cell r="C9812" t="str">
            <v>HGC20250306005-0658</v>
          </cell>
        </row>
        <row r="9812">
          <cell r="F9812" t="str">
            <v>HGC-Lib-26039661</v>
          </cell>
        </row>
        <row r="9813">
          <cell r="C9813" t="str">
            <v>HGC20250306005-0658</v>
          </cell>
        </row>
        <row r="9813">
          <cell r="F9813" t="str">
            <v>HGC-Lib-26039662</v>
          </cell>
        </row>
        <row r="9814">
          <cell r="C9814" t="str">
            <v>HGC20250306005-0658</v>
          </cell>
        </row>
        <row r="9814">
          <cell r="F9814" t="str">
            <v>HGC-Lib-26039663</v>
          </cell>
        </row>
        <row r="9815">
          <cell r="C9815" t="str">
            <v>HGC20250306005-0658</v>
          </cell>
        </row>
        <row r="9815">
          <cell r="F9815" t="str">
            <v>HGC-Lib-26039664</v>
          </cell>
        </row>
        <row r="9816">
          <cell r="C9816" t="str">
            <v>HGC20250306005-0658</v>
          </cell>
        </row>
        <row r="9816">
          <cell r="F9816" t="str">
            <v>HGC-Lib-26039665</v>
          </cell>
        </row>
        <row r="9817">
          <cell r="C9817" t="str">
            <v>HGC20250306005-0658</v>
          </cell>
        </row>
        <row r="9817">
          <cell r="F9817" t="str">
            <v>HGC-Lib-26039666</v>
          </cell>
        </row>
        <row r="9818">
          <cell r="C9818" t="str">
            <v>HGC20250306005-0658</v>
          </cell>
        </row>
        <row r="9818">
          <cell r="F9818" t="str">
            <v>HGC-Lib-26039667</v>
          </cell>
        </row>
        <row r="9819">
          <cell r="C9819" t="str">
            <v>HGC20250306005-0658</v>
          </cell>
        </row>
        <row r="9819">
          <cell r="F9819" t="str">
            <v>HGC-Lib-26039668</v>
          </cell>
        </row>
        <row r="9820">
          <cell r="C9820" t="str">
            <v>HGC20250306005-0658</v>
          </cell>
        </row>
        <row r="9820">
          <cell r="F9820" t="str">
            <v>HGC-Lib-26039669</v>
          </cell>
        </row>
        <row r="9821">
          <cell r="C9821" t="str">
            <v>HGC20250306005-0658</v>
          </cell>
        </row>
        <row r="9821">
          <cell r="F9821" t="str">
            <v>HGC-Lib-26039670</v>
          </cell>
        </row>
        <row r="9822">
          <cell r="C9822" t="str">
            <v>HGC20250306005-0658</v>
          </cell>
        </row>
        <row r="9822">
          <cell r="F9822" t="str">
            <v>HGC-Lib-26039671</v>
          </cell>
        </row>
        <row r="9823">
          <cell r="C9823" t="str">
            <v>HGC20250306005-0658</v>
          </cell>
        </row>
        <row r="9823">
          <cell r="F9823" t="str">
            <v>HGC-Lib-26039672</v>
          </cell>
        </row>
        <row r="9824">
          <cell r="C9824" t="str">
            <v>HGC20250306005-0658</v>
          </cell>
        </row>
        <row r="9824">
          <cell r="F9824" t="str">
            <v>HGC-Lib-26039673</v>
          </cell>
        </row>
        <row r="9825">
          <cell r="C9825" t="str">
            <v>PSM-ZM202603040010-0010</v>
          </cell>
        </row>
        <row r="9825">
          <cell r="F9825" t="str">
            <v>HGC-Lib-26037184</v>
          </cell>
        </row>
        <row r="9826">
          <cell r="C9826" t="str">
            <v>PSM-ZM202603040010-0009</v>
          </cell>
        </row>
        <row r="9826">
          <cell r="F9826" t="str">
            <v>HGC-Lib-26036802</v>
          </cell>
        </row>
        <row r="9827">
          <cell r="C9827" t="str">
            <v>PSM-ZM202603040010-0009</v>
          </cell>
        </row>
        <row r="9827">
          <cell r="F9827" t="str">
            <v>HGC-Lib-26036803</v>
          </cell>
        </row>
        <row r="9828">
          <cell r="C9828" t="str">
            <v>PSM-ZM202603040010-0009</v>
          </cell>
        </row>
        <row r="9828">
          <cell r="F9828" t="str">
            <v>HGC-Lib-26036804</v>
          </cell>
        </row>
        <row r="9829">
          <cell r="C9829" t="str">
            <v>PSM-ZM202603040010-0009</v>
          </cell>
        </row>
        <row r="9829">
          <cell r="F9829" t="str">
            <v>HGC-Lib-26036805</v>
          </cell>
        </row>
        <row r="9830">
          <cell r="C9830" t="str">
            <v>PSM-ZM202603040010-0009</v>
          </cell>
        </row>
        <row r="9830">
          <cell r="F9830" t="str">
            <v>HGC-Lib-26036806</v>
          </cell>
        </row>
        <row r="9831">
          <cell r="C9831" t="str">
            <v>PSM-ZM202603040010-0009</v>
          </cell>
        </row>
        <row r="9831">
          <cell r="F9831" t="str">
            <v>HGC-Lib-26036807</v>
          </cell>
        </row>
        <row r="9832">
          <cell r="C9832" t="str">
            <v>PSM-ZM202603040010-0009</v>
          </cell>
        </row>
        <row r="9832">
          <cell r="F9832" t="str">
            <v>HGC-Lib-26036808</v>
          </cell>
        </row>
        <row r="9833">
          <cell r="C9833" t="str">
            <v>PSM-ZM202603040010-0009</v>
          </cell>
        </row>
        <row r="9833">
          <cell r="F9833" t="str">
            <v>HGC-Lib-26036809</v>
          </cell>
        </row>
        <row r="9834">
          <cell r="C9834" t="str">
            <v>PSM-ZM202603040010-0009</v>
          </cell>
        </row>
        <row r="9834">
          <cell r="F9834" t="str">
            <v>HGC-Lib-26036810</v>
          </cell>
        </row>
        <row r="9835">
          <cell r="C9835" t="str">
            <v>PSM-ZM202603040010-0009</v>
          </cell>
        </row>
        <row r="9835">
          <cell r="F9835" t="str">
            <v>HGC-Lib-26036811</v>
          </cell>
        </row>
        <row r="9836">
          <cell r="C9836" t="str">
            <v>PSM-ZM202603040010-0009</v>
          </cell>
        </row>
        <row r="9836">
          <cell r="F9836" t="str">
            <v>HGC-Lib-26036812</v>
          </cell>
        </row>
        <row r="9837">
          <cell r="C9837" t="str">
            <v>PSM-ZM202603040010-0009</v>
          </cell>
        </row>
        <row r="9837">
          <cell r="F9837" t="str">
            <v>HGC-Lib-26036813</v>
          </cell>
        </row>
        <row r="9838">
          <cell r="C9838" t="str">
            <v>PSM-ZM202603040010-0009</v>
          </cell>
        </row>
        <row r="9838">
          <cell r="F9838" t="str">
            <v>HGC-Lib-26036814</v>
          </cell>
        </row>
        <row r="9839">
          <cell r="C9839" t="str">
            <v>PSM-ZM202603040010-0009</v>
          </cell>
        </row>
        <row r="9839">
          <cell r="F9839" t="str">
            <v>HGC-Lib-26036815</v>
          </cell>
        </row>
        <row r="9840">
          <cell r="C9840" t="str">
            <v>PSM-ZM202603040010-0009</v>
          </cell>
        </row>
        <row r="9840">
          <cell r="F9840" t="str">
            <v>HGC-Lib-26036816</v>
          </cell>
        </row>
        <row r="9841">
          <cell r="C9841" t="str">
            <v>PSM-ZM202603040010-0009</v>
          </cell>
        </row>
        <row r="9841">
          <cell r="F9841" t="str">
            <v>HGC-Lib-26036817</v>
          </cell>
        </row>
        <row r="9842">
          <cell r="C9842" t="str">
            <v>PSM-ZM202603040010-0009</v>
          </cell>
        </row>
        <row r="9842">
          <cell r="F9842" t="str">
            <v>HGC-Lib-26036818</v>
          </cell>
        </row>
        <row r="9843">
          <cell r="C9843" t="str">
            <v>PSM-ZM202603040010-0009</v>
          </cell>
        </row>
        <row r="9843">
          <cell r="F9843" t="str">
            <v>HGC-Lib-26036819</v>
          </cell>
        </row>
        <row r="9844">
          <cell r="C9844" t="str">
            <v>PSM-ZM202603040010-0009</v>
          </cell>
        </row>
        <row r="9844">
          <cell r="F9844" t="str">
            <v>HGC-Lib-26036820</v>
          </cell>
        </row>
        <row r="9845">
          <cell r="C9845" t="str">
            <v>PSM-ZM202603040010-0009</v>
          </cell>
        </row>
        <row r="9845">
          <cell r="F9845" t="str">
            <v>HGC-Lib-26036821</v>
          </cell>
        </row>
        <row r="9846">
          <cell r="C9846" t="str">
            <v>PSM-ZM202603040010-0009</v>
          </cell>
        </row>
        <row r="9846">
          <cell r="F9846" t="str">
            <v>HGC-Lib-26036822</v>
          </cell>
        </row>
        <row r="9847">
          <cell r="C9847" t="str">
            <v>PSM-ZM202603040010-0009</v>
          </cell>
        </row>
        <row r="9847">
          <cell r="F9847" t="str">
            <v>HGC-Lib-26036823</v>
          </cell>
        </row>
        <row r="9848">
          <cell r="C9848" t="str">
            <v>PSM-ZM202603040010-0009</v>
          </cell>
        </row>
        <row r="9848">
          <cell r="F9848" t="str">
            <v>HGC-Lib-26036824</v>
          </cell>
        </row>
        <row r="9849">
          <cell r="C9849" t="str">
            <v>PSM-ZM202603040010-0009</v>
          </cell>
        </row>
        <row r="9849">
          <cell r="F9849" t="str">
            <v>HGC-Lib-26036825</v>
          </cell>
        </row>
        <row r="9850">
          <cell r="C9850" t="str">
            <v>PSM-ZM202603040010-0009</v>
          </cell>
        </row>
        <row r="9850">
          <cell r="F9850" t="str">
            <v>HGC-Lib-26036826</v>
          </cell>
        </row>
        <row r="9851">
          <cell r="C9851" t="str">
            <v>PSM-ZM202603040010-0009</v>
          </cell>
        </row>
        <row r="9851">
          <cell r="F9851" t="str">
            <v>HGC-Lib-26036827</v>
          </cell>
        </row>
        <row r="9852">
          <cell r="C9852" t="str">
            <v>PSM-ZM202603040010-0009</v>
          </cell>
        </row>
        <row r="9852">
          <cell r="F9852" t="str">
            <v>HGC-Lib-26036828</v>
          </cell>
        </row>
        <row r="9853">
          <cell r="C9853" t="str">
            <v>PSM-ZM202601220002-0032</v>
          </cell>
        </row>
        <row r="9853">
          <cell r="F9853" t="str">
            <v>HGC-Lib-26039820</v>
          </cell>
        </row>
        <row r="9854">
          <cell r="C9854" t="str">
            <v>PSM-ZM202601220002-0032</v>
          </cell>
        </row>
        <row r="9854">
          <cell r="F9854" t="str">
            <v>HGC-Lib-26039821</v>
          </cell>
        </row>
        <row r="9855">
          <cell r="C9855" t="str">
            <v>PSM-ZM202601220002-0032</v>
          </cell>
        </row>
        <row r="9855">
          <cell r="F9855" t="str">
            <v>HGC-Lib-26039822</v>
          </cell>
        </row>
        <row r="9856">
          <cell r="C9856" t="str">
            <v>PSM-ZM202601220002-0032</v>
          </cell>
        </row>
        <row r="9856">
          <cell r="F9856" t="str">
            <v>HGC-Lib-26039823</v>
          </cell>
        </row>
        <row r="9857">
          <cell r="C9857" t="str">
            <v>PSM-ZM202601220002-0032</v>
          </cell>
        </row>
        <row r="9857">
          <cell r="F9857" t="str">
            <v>HGC-Lib-26039824</v>
          </cell>
        </row>
        <row r="9858">
          <cell r="C9858" t="str">
            <v>PSM-ZM202601220002-0032</v>
          </cell>
        </row>
        <row r="9858">
          <cell r="F9858" t="str">
            <v>HGC-Lib-26039825</v>
          </cell>
        </row>
        <row r="9859">
          <cell r="C9859" t="str">
            <v>PSM-ZM202601220002-0032</v>
          </cell>
        </row>
        <row r="9859">
          <cell r="F9859" t="str">
            <v>HGC-Lib-26039826</v>
          </cell>
        </row>
        <row r="9860">
          <cell r="C9860" t="str">
            <v>PSM-ZM202511060005-0050</v>
          </cell>
        </row>
        <row r="9860">
          <cell r="F9860" t="str">
            <v>HGC-POOL-26039827</v>
          </cell>
        </row>
        <row r="9861">
          <cell r="C9861" t="str">
            <v>PSM-ZM202511060005-0050</v>
          </cell>
        </row>
        <row r="9861">
          <cell r="F9861" t="str">
            <v>HGC-POOL-26039828</v>
          </cell>
        </row>
        <row r="9862">
          <cell r="C9862" t="str">
            <v>PSM-ZM202603260001-0001</v>
          </cell>
        </row>
        <row r="9862">
          <cell r="F9862" t="str">
            <v>HGC-Lib-26039674</v>
          </cell>
        </row>
        <row r="9863">
          <cell r="C9863" t="str">
            <v>PSM-ZM202603260001-0001</v>
          </cell>
        </row>
        <row r="9863">
          <cell r="F9863" t="str">
            <v>HGC-Lib-26039675</v>
          </cell>
        </row>
        <row r="9864">
          <cell r="C9864" t="str">
            <v>PSM-ZM202508140005-0024</v>
          </cell>
        </row>
        <row r="9864">
          <cell r="F9864" t="str">
            <v>HGC-Lib-26039676</v>
          </cell>
        </row>
        <row r="9865">
          <cell r="C9865" t="str">
            <v>PSM-ZM202508140005-0024</v>
          </cell>
        </row>
        <row r="9865">
          <cell r="F9865" t="str">
            <v>HGC-Lib-26039677</v>
          </cell>
        </row>
        <row r="9866">
          <cell r="C9866" t="str">
            <v>PSM-ZM202508140005-0024</v>
          </cell>
        </row>
        <row r="9866">
          <cell r="F9866" t="str">
            <v>HGC-Lib-26039678</v>
          </cell>
        </row>
        <row r="9867">
          <cell r="C9867" t="str">
            <v>PSM-ZM202508140005-0024</v>
          </cell>
        </row>
        <row r="9867">
          <cell r="F9867" t="str">
            <v>HGC-Lib-26039679</v>
          </cell>
        </row>
        <row r="9868">
          <cell r="C9868" t="str">
            <v>PSM-ZM202508140005-0024</v>
          </cell>
        </row>
        <row r="9868">
          <cell r="F9868" t="str">
            <v>HGC-Lib-26039680</v>
          </cell>
        </row>
        <row r="9869">
          <cell r="C9869" t="str">
            <v>PSM-ZM202508140005-0024</v>
          </cell>
        </row>
        <row r="9869">
          <cell r="F9869" t="str">
            <v>HGC-Lib-26039681</v>
          </cell>
        </row>
        <row r="9870">
          <cell r="C9870" t="str">
            <v>PSM-ZM202508140005-0024</v>
          </cell>
        </row>
        <row r="9870">
          <cell r="F9870" t="str">
            <v>HGC-Lib-26039682</v>
          </cell>
        </row>
        <row r="9871">
          <cell r="C9871" t="str">
            <v>PSM-ZM202508140005-0024</v>
          </cell>
        </row>
        <row r="9871">
          <cell r="F9871" t="str">
            <v>HGC-Lib-26039683</v>
          </cell>
        </row>
        <row r="9872">
          <cell r="C9872" t="str">
            <v>PSM-ZM202508140005-0024</v>
          </cell>
        </row>
        <row r="9872">
          <cell r="F9872" t="str">
            <v>HGC-Lib-26039684</v>
          </cell>
        </row>
        <row r="9873">
          <cell r="C9873" t="str">
            <v>PSM-ZM202508140005-0024</v>
          </cell>
        </row>
        <row r="9873">
          <cell r="F9873" t="str">
            <v>HGC-Lib-26039685</v>
          </cell>
        </row>
        <row r="9874">
          <cell r="C9874" t="str">
            <v>PSM-ZM202508140005-0024</v>
          </cell>
        </row>
        <row r="9874">
          <cell r="F9874" t="str">
            <v>HGC-Lib-26039686</v>
          </cell>
        </row>
        <row r="9875">
          <cell r="C9875" t="str">
            <v>PSM-ZM202508140005-0024</v>
          </cell>
        </row>
        <row r="9875">
          <cell r="F9875" t="str">
            <v>HGC-Lib-26039687</v>
          </cell>
        </row>
        <row r="9876">
          <cell r="C9876" t="str">
            <v>PSM-ZM202508140005-0024</v>
          </cell>
        </row>
        <row r="9876">
          <cell r="F9876" t="str">
            <v>HGC-Lib-26039688</v>
          </cell>
        </row>
        <row r="9877">
          <cell r="C9877" t="str">
            <v>PSM-ZM202508140005-0024</v>
          </cell>
        </row>
        <row r="9877">
          <cell r="F9877" t="str">
            <v>HGC-Lib-26039689</v>
          </cell>
        </row>
        <row r="9878">
          <cell r="C9878" t="str">
            <v>PSM-ZM202508140005-0024</v>
          </cell>
        </row>
        <row r="9878">
          <cell r="F9878" t="str">
            <v>HGC-Lib-26039690</v>
          </cell>
        </row>
        <row r="9879">
          <cell r="C9879" t="str">
            <v>PSM-ZM202508140005-0024</v>
          </cell>
        </row>
        <row r="9879">
          <cell r="F9879" t="str">
            <v>HGC-Lib-26039691</v>
          </cell>
        </row>
        <row r="9880">
          <cell r="C9880" t="str">
            <v>PSM-ZM202508140005-0024</v>
          </cell>
        </row>
        <row r="9880">
          <cell r="F9880" t="str">
            <v>HGC-Lib-26039692</v>
          </cell>
        </row>
        <row r="9881">
          <cell r="C9881" t="str">
            <v>PSM-ZM202508140005-0024</v>
          </cell>
        </row>
        <row r="9881">
          <cell r="F9881" t="str">
            <v>HGC-Lib-26039693</v>
          </cell>
        </row>
        <row r="9882">
          <cell r="C9882" t="str">
            <v>PSM-ZM202508140005-0024</v>
          </cell>
        </row>
        <row r="9882">
          <cell r="F9882" t="str">
            <v>HGC-Lib-26039694</v>
          </cell>
        </row>
        <row r="9883">
          <cell r="C9883" t="str">
            <v>PSM-ZM202508140005-0024</v>
          </cell>
        </row>
        <row r="9883">
          <cell r="F9883" t="str">
            <v>HGC-Lib-26039695</v>
          </cell>
        </row>
        <row r="9884">
          <cell r="C9884" t="str">
            <v>PSM-ZM202508140005-0024</v>
          </cell>
        </row>
        <row r="9884">
          <cell r="F9884" t="str">
            <v>HGC-Lib-26039696</v>
          </cell>
        </row>
        <row r="9885">
          <cell r="C9885" t="str">
            <v>PSM-ZM202508140005-0024</v>
          </cell>
        </row>
        <row r="9885">
          <cell r="F9885" t="str">
            <v>HGC-Lib-26039697</v>
          </cell>
        </row>
        <row r="9886">
          <cell r="C9886" t="str">
            <v>PSM-ZM202508140005-0024</v>
          </cell>
        </row>
        <row r="9886">
          <cell r="F9886" t="str">
            <v>HGC-Lib-26039698</v>
          </cell>
        </row>
        <row r="9887">
          <cell r="C9887" t="str">
            <v>PSM-ZM202508140005-0024</v>
          </cell>
        </row>
        <row r="9887">
          <cell r="F9887" t="str">
            <v>HGC-Lib-26039699</v>
          </cell>
        </row>
        <row r="9888">
          <cell r="C9888" t="str">
            <v>PSM-ZM202508180015-0120</v>
          </cell>
        </row>
        <row r="9888">
          <cell r="F9888" t="str">
            <v>HGC-Lib-26039700</v>
          </cell>
        </row>
        <row r="9889">
          <cell r="C9889" t="str">
            <v>PSM-ZM202508180015-0120</v>
          </cell>
        </row>
        <row r="9889">
          <cell r="F9889" t="str">
            <v>HGC-Lib-26039701</v>
          </cell>
        </row>
        <row r="9890">
          <cell r="C9890" t="str">
            <v>PSM-ZM202508180015-0120</v>
          </cell>
        </row>
        <row r="9890">
          <cell r="F9890" t="str">
            <v>HGC-Lib-26039702</v>
          </cell>
        </row>
        <row r="9891">
          <cell r="C9891" t="str">
            <v>PSM-ZM202508180015-0120</v>
          </cell>
        </row>
        <row r="9891">
          <cell r="F9891" t="str">
            <v>HGC-Lib-26039703</v>
          </cell>
        </row>
        <row r="9892">
          <cell r="C9892" t="str">
            <v>PSM-ZM202508180015-0120</v>
          </cell>
        </row>
        <row r="9892">
          <cell r="F9892" t="str">
            <v>HGC-Lib-26039704</v>
          </cell>
        </row>
        <row r="9893">
          <cell r="C9893" t="str">
            <v>PSM-ZM202508180015-0120</v>
          </cell>
        </row>
        <row r="9893">
          <cell r="F9893" t="str">
            <v>HGC-Lib-26039705</v>
          </cell>
        </row>
        <row r="9894">
          <cell r="C9894" t="str">
            <v>PSM-ZM202508180015-0120</v>
          </cell>
        </row>
        <row r="9894">
          <cell r="F9894" t="str">
            <v>HGC-Lib-26039706</v>
          </cell>
        </row>
        <row r="9895">
          <cell r="C9895" t="str">
            <v>PSM-ZM202508180015-0120</v>
          </cell>
        </row>
        <row r="9895">
          <cell r="F9895" t="str">
            <v>HGC-Lib-26039707</v>
          </cell>
        </row>
        <row r="9896">
          <cell r="C9896" t="str">
            <v>PSM-ZM202508180015-0120</v>
          </cell>
        </row>
        <row r="9896">
          <cell r="F9896" t="str">
            <v>HGC-Lib-26039708</v>
          </cell>
        </row>
        <row r="9897">
          <cell r="C9897" t="str">
            <v>PSM-ZM202508180015-0120</v>
          </cell>
        </row>
        <row r="9897">
          <cell r="F9897" t="str">
            <v>HGC-Lib-26039709</v>
          </cell>
        </row>
        <row r="9898">
          <cell r="C9898" t="str">
            <v>PSM-ZM202508180015-0121</v>
          </cell>
        </row>
        <row r="9898">
          <cell r="F9898" t="str">
            <v>HGC-Lib-26039710</v>
          </cell>
        </row>
        <row r="9899">
          <cell r="C9899" t="str">
            <v>PSM-ZM202508180015-0121</v>
          </cell>
        </row>
        <row r="9899">
          <cell r="F9899" t="str">
            <v>HGC-Lib-26039711</v>
          </cell>
        </row>
        <row r="9900">
          <cell r="C9900" t="str">
            <v>PSM-ZM202508180015-0121</v>
          </cell>
        </row>
        <row r="9900">
          <cell r="F9900" t="str">
            <v>HGC-Lib-26039712</v>
          </cell>
        </row>
        <row r="9901">
          <cell r="C9901" t="str">
            <v>PSM-ZM202508180015-0121</v>
          </cell>
        </row>
        <row r="9901">
          <cell r="F9901" t="str">
            <v>HGC-Lib-26039713</v>
          </cell>
        </row>
        <row r="9902">
          <cell r="C9902" t="str">
            <v>PSM-ZM202508180015-0121</v>
          </cell>
        </row>
        <row r="9902">
          <cell r="F9902" t="str">
            <v>HGC-Lib-26039714</v>
          </cell>
        </row>
        <row r="9903">
          <cell r="C9903" t="str">
            <v>PSM-ZM202508180015-0121</v>
          </cell>
        </row>
        <row r="9903">
          <cell r="F9903" t="str">
            <v>HGC-Lib-26039715</v>
          </cell>
        </row>
        <row r="9904">
          <cell r="C9904" t="str">
            <v>PSM-ZM202508180015-0121</v>
          </cell>
        </row>
        <row r="9904">
          <cell r="F9904" t="str">
            <v>HGC-Lib-26039716</v>
          </cell>
        </row>
        <row r="9905">
          <cell r="C9905" t="str">
            <v>PSM-ZM202508180015-0121</v>
          </cell>
        </row>
        <row r="9905">
          <cell r="F9905" t="str">
            <v>HGC-Lib-26039717</v>
          </cell>
        </row>
        <row r="9906">
          <cell r="C9906" t="str">
            <v>PSM-ZM202508180015-0121</v>
          </cell>
        </row>
        <row r="9906">
          <cell r="F9906" t="str">
            <v>HGC-Lib-26039718</v>
          </cell>
        </row>
        <row r="9907">
          <cell r="C9907" t="str">
            <v>PSM-ZM202508180015-0121</v>
          </cell>
        </row>
        <row r="9907">
          <cell r="F9907" t="str">
            <v>HGC-Lib-26039719</v>
          </cell>
        </row>
        <row r="9908">
          <cell r="C9908" t="str">
            <v>PSM-ZM202508180015-0121</v>
          </cell>
        </row>
        <row r="9908">
          <cell r="F9908" t="str">
            <v>HGC-Lib-26039720</v>
          </cell>
        </row>
        <row r="9909">
          <cell r="C9909" t="str">
            <v>PSM-ZM202508180015-0121</v>
          </cell>
        </row>
        <row r="9909">
          <cell r="F9909" t="str">
            <v>HGC-Lib-26039721</v>
          </cell>
        </row>
        <row r="9910">
          <cell r="C9910" t="str">
            <v>PSM-ZM202508180015-0121</v>
          </cell>
        </row>
        <row r="9910">
          <cell r="F9910" t="str">
            <v>HGC-Lib-26039722</v>
          </cell>
        </row>
        <row r="9911">
          <cell r="C9911" t="str">
            <v>PSM-ZM202508180015-0121</v>
          </cell>
        </row>
        <row r="9911">
          <cell r="F9911" t="str">
            <v>HGC-Lib-26039723</v>
          </cell>
        </row>
        <row r="9912">
          <cell r="C9912" t="str">
            <v>PSM-ZM202508180015-0121</v>
          </cell>
        </row>
        <row r="9912">
          <cell r="F9912" t="str">
            <v>HGC-Lib-26039724</v>
          </cell>
        </row>
        <row r="9913">
          <cell r="C9913" t="str">
            <v>PSM-ZM202508180015-0121</v>
          </cell>
        </row>
        <row r="9913">
          <cell r="F9913" t="str">
            <v>HGC-Lib-26039725</v>
          </cell>
        </row>
        <row r="9914">
          <cell r="C9914" t="str">
            <v>PSM-ZM202508180015-0121</v>
          </cell>
        </row>
        <row r="9914">
          <cell r="F9914" t="str">
            <v>HGC-Lib-26039726</v>
          </cell>
        </row>
        <row r="9915">
          <cell r="C9915" t="str">
            <v>PSM-ZM202508180015-0121</v>
          </cell>
        </row>
        <row r="9915">
          <cell r="F9915" t="str">
            <v>HGC-Lib-26039727</v>
          </cell>
        </row>
        <row r="9916">
          <cell r="C9916" t="str">
            <v>PSM-ZM202508180015-0121</v>
          </cell>
        </row>
        <row r="9916">
          <cell r="F9916" t="str">
            <v>HGC-Lib-26039728</v>
          </cell>
        </row>
        <row r="9917">
          <cell r="C9917" t="str">
            <v>PSM-ZM202508180015-0121</v>
          </cell>
        </row>
        <row r="9917">
          <cell r="F9917" t="str">
            <v>HGC-Lib-26039729</v>
          </cell>
        </row>
        <row r="9918">
          <cell r="C9918" t="str">
            <v>PSM-ZM202508180015-0121</v>
          </cell>
        </row>
        <row r="9918">
          <cell r="F9918" t="str">
            <v>HGC-Lib-26039730</v>
          </cell>
        </row>
        <row r="9919">
          <cell r="C9919" t="str">
            <v>PSM-ZM202508180015-0121</v>
          </cell>
        </row>
        <row r="9919">
          <cell r="F9919" t="str">
            <v>HGC-Lib-26039731</v>
          </cell>
        </row>
        <row r="9920">
          <cell r="C9920" t="str">
            <v>PSM-ZM202508180015-0121</v>
          </cell>
        </row>
        <row r="9920">
          <cell r="F9920" t="str">
            <v>HGC-Lib-26039732</v>
          </cell>
        </row>
        <row r="9921">
          <cell r="C9921" t="str">
            <v>PSM-ZM202508180015-0121</v>
          </cell>
        </row>
        <row r="9921">
          <cell r="F9921" t="str">
            <v>HGC-Lib-26039733</v>
          </cell>
        </row>
        <row r="9922">
          <cell r="C9922" t="str">
            <v>PSM-ZM202603240005-0001</v>
          </cell>
        </row>
        <row r="9922">
          <cell r="F9922" t="str">
            <v>HGC-Lib-26039758</v>
          </cell>
        </row>
        <row r="9923">
          <cell r="C9923" t="str">
            <v>PSM-ZM202603240005-0001</v>
          </cell>
        </row>
        <row r="9923">
          <cell r="F9923" t="str">
            <v>HGC-Lib-26039759</v>
          </cell>
        </row>
        <row r="9924">
          <cell r="C9924" t="str">
            <v>PSM-ZM202603240005-0001</v>
          </cell>
        </row>
        <row r="9924">
          <cell r="F9924" t="str">
            <v>HGC-Lib-26039760</v>
          </cell>
        </row>
        <row r="9925">
          <cell r="C9925" t="str">
            <v>PSM-ZM202603240005-0001</v>
          </cell>
        </row>
        <row r="9925">
          <cell r="F9925" t="str">
            <v>HGC-Lib-26039761</v>
          </cell>
        </row>
        <row r="9926">
          <cell r="C9926" t="str">
            <v>PSM-ZM202603240005-0001</v>
          </cell>
        </row>
        <row r="9926">
          <cell r="F9926" t="str">
            <v>HGC-Lib-26039762</v>
          </cell>
        </row>
        <row r="9927">
          <cell r="C9927" t="str">
            <v>PSM-ZM202603240005-0001</v>
          </cell>
        </row>
        <row r="9927">
          <cell r="F9927" t="str">
            <v>HGC-Lib-26039763</v>
          </cell>
        </row>
        <row r="9928">
          <cell r="C9928" t="str">
            <v>PSM-ZM202603240005-0001</v>
          </cell>
        </row>
        <row r="9928">
          <cell r="F9928" t="str">
            <v>HGC-Lib-26039764</v>
          </cell>
        </row>
        <row r="9929">
          <cell r="C9929" t="str">
            <v>PSM-ZM202603240005-0001</v>
          </cell>
        </row>
        <row r="9929">
          <cell r="F9929" t="str">
            <v>HGC-Lib-26039765</v>
          </cell>
        </row>
        <row r="9930">
          <cell r="C9930" t="str">
            <v>PSM-ZM202603240005-0001</v>
          </cell>
        </row>
        <row r="9930">
          <cell r="F9930" t="str">
            <v>HGC-Lib-26039766</v>
          </cell>
        </row>
        <row r="9931">
          <cell r="C9931" t="str">
            <v>PSM-ZM202603240005-0001</v>
          </cell>
        </row>
        <row r="9931">
          <cell r="F9931" t="str">
            <v>HGC-Lib-26039767</v>
          </cell>
        </row>
        <row r="9932">
          <cell r="C9932" t="str">
            <v>PSM-ZM202603240005-0001</v>
          </cell>
        </row>
        <row r="9932">
          <cell r="F9932" t="str">
            <v>HGC-Lib-26039768</v>
          </cell>
        </row>
        <row r="9933">
          <cell r="C9933" t="str">
            <v>PSM-ZM202603240005-0001</v>
          </cell>
        </row>
        <row r="9933">
          <cell r="F9933" t="str">
            <v>HGC-Lib-26039769</v>
          </cell>
        </row>
        <row r="9934">
          <cell r="C9934" t="str">
            <v>PSM-ZM202506270006-0032</v>
          </cell>
        </row>
        <row r="9934">
          <cell r="F9934" t="str">
            <v>HGC-Lib-26039770</v>
          </cell>
        </row>
        <row r="9935">
          <cell r="C9935" t="str">
            <v>PSM-ZM202506270006-0032</v>
          </cell>
        </row>
        <row r="9935">
          <cell r="F9935" t="str">
            <v>HGC-Lib-26039771</v>
          </cell>
        </row>
        <row r="9936">
          <cell r="C9936" t="str">
            <v>PSM-ZM202506270006-0032</v>
          </cell>
        </row>
        <row r="9936">
          <cell r="F9936" t="str">
            <v>HGC-Lib-26039772</v>
          </cell>
        </row>
        <row r="9937">
          <cell r="C9937" t="str">
            <v>PSM-ZM202506270006-0032</v>
          </cell>
        </row>
        <row r="9937">
          <cell r="F9937" t="str">
            <v>HGC-Lib-26039773</v>
          </cell>
        </row>
        <row r="9938">
          <cell r="C9938" t="str">
            <v>PSM-ZM202506270006-0033</v>
          </cell>
        </row>
        <row r="9938">
          <cell r="F9938" t="str">
            <v>HGC-Lib-26039774</v>
          </cell>
        </row>
        <row r="9939">
          <cell r="C9939" t="str">
            <v>PSM-ZM202506270006-0033</v>
          </cell>
        </row>
        <row r="9939">
          <cell r="F9939" t="str">
            <v>HGC-Lib-26039775</v>
          </cell>
        </row>
        <row r="9940">
          <cell r="C9940" t="str">
            <v>PSM-ZM202506270006-0033</v>
          </cell>
        </row>
        <row r="9940">
          <cell r="F9940" t="str">
            <v>HGC-Lib-26039776</v>
          </cell>
        </row>
        <row r="9941">
          <cell r="C9941" t="str">
            <v>PSM-ZM202506270006-0033</v>
          </cell>
        </row>
        <row r="9941">
          <cell r="F9941" t="str">
            <v>HGC-Lib-26039777</v>
          </cell>
        </row>
        <row r="9942">
          <cell r="C9942" t="str">
            <v>PSM-ZM202506270006-0034</v>
          </cell>
        </row>
        <row r="9942">
          <cell r="F9942" t="str">
            <v>HGC-Lib-26039778</v>
          </cell>
        </row>
        <row r="9943">
          <cell r="C9943" t="str">
            <v>PSM-ZM202506270006-0034</v>
          </cell>
        </row>
        <row r="9943">
          <cell r="F9943" t="str">
            <v>HGC-Lib-26039779</v>
          </cell>
        </row>
        <row r="9944">
          <cell r="C9944" t="str">
            <v>PSM-ZM202506270006-0034</v>
          </cell>
        </row>
        <row r="9944">
          <cell r="F9944" t="str">
            <v>HGC-Lib-26039780</v>
          </cell>
        </row>
        <row r="9945">
          <cell r="C9945" t="str">
            <v>PSM-ZM202506270006-0034</v>
          </cell>
        </row>
        <row r="9945">
          <cell r="F9945" t="str">
            <v>HGC-Lib-26039781</v>
          </cell>
        </row>
        <row r="9946">
          <cell r="C9946" t="str">
            <v>PSM-ZM202506270006-0034</v>
          </cell>
        </row>
        <row r="9946">
          <cell r="F9946" t="str">
            <v>HGC-Lib-26039782</v>
          </cell>
        </row>
        <row r="9947">
          <cell r="C9947" t="str">
            <v>PSM-ZM202506270006-0034</v>
          </cell>
        </row>
        <row r="9947">
          <cell r="F9947" t="str">
            <v>HGC-Lib-26039783</v>
          </cell>
        </row>
        <row r="9948">
          <cell r="C9948" t="str">
            <v>PSM-ZM202512040002-0003</v>
          </cell>
        </row>
        <row r="9948">
          <cell r="F9948" t="str">
            <v>HGC-Lib-26039784</v>
          </cell>
        </row>
        <row r="9949">
          <cell r="C9949" t="str">
            <v>PSM-ZM202512040002-0004</v>
          </cell>
        </row>
        <row r="9949">
          <cell r="F9949" t="str">
            <v>HGC-Lib-26039785</v>
          </cell>
        </row>
        <row r="9950">
          <cell r="C9950" t="str">
            <v>PSM-ZM202512040002-0004</v>
          </cell>
        </row>
        <row r="9950">
          <cell r="F9950" t="str">
            <v>HGC-Lib-26039786</v>
          </cell>
        </row>
        <row r="9951">
          <cell r="C9951" t="str">
            <v>PSM-ZM202512040002-0004</v>
          </cell>
        </row>
        <row r="9951">
          <cell r="F9951" t="str">
            <v>HGC-Lib-26039787</v>
          </cell>
        </row>
        <row r="9952">
          <cell r="C9952" t="str">
            <v>PSM-ZM202512040002-0004</v>
          </cell>
        </row>
        <row r="9952">
          <cell r="F9952" t="str">
            <v>HGC-Lib-26039788</v>
          </cell>
        </row>
        <row r="9953">
          <cell r="C9953" t="str">
            <v>PSM-ZM202512040002-0004</v>
          </cell>
        </row>
        <row r="9953">
          <cell r="F9953" t="str">
            <v>HGC-Lib-26039789</v>
          </cell>
        </row>
        <row r="9954">
          <cell r="C9954" t="str">
            <v>PSM-ZM202512040002-0004</v>
          </cell>
        </row>
        <row r="9954">
          <cell r="F9954" t="str">
            <v>HGC-Lib-26039790</v>
          </cell>
        </row>
        <row r="9955">
          <cell r="C9955" t="str">
            <v>PSM-ZM202512040002-0004</v>
          </cell>
        </row>
        <row r="9955">
          <cell r="F9955" t="str">
            <v>HGC-Lib-26039791</v>
          </cell>
        </row>
        <row r="9956">
          <cell r="C9956" t="str">
            <v>PSM-ZM202512040002-0004</v>
          </cell>
        </row>
        <row r="9956">
          <cell r="F9956" t="str">
            <v>HGC-Lib-26039792</v>
          </cell>
        </row>
        <row r="9957">
          <cell r="C9957" t="str">
            <v>PSM-ZM202512040002-0004</v>
          </cell>
        </row>
        <row r="9957">
          <cell r="F9957" t="str">
            <v>HGC-Lib-26039793</v>
          </cell>
        </row>
        <row r="9958">
          <cell r="C9958" t="str">
            <v>PSM-ZM202512040002-0004</v>
          </cell>
        </row>
        <row r="9958">
          <cell r="F9958" t="str">
            <v>HGC-Lib-26039794</v>
          </cell>
        </row>
        <row r="9959">
          <cell r="C9959" t="str">
            <v>PSM-ZM202512040002-0004</v>
          </cell>
        </row>
        <row r="9959">
          <cell r="F9959" t="str">
            <v>HGC-Lib-26039795</v>
          </cell>
        </row>
        <row r="9960">
          <cell r="C9960" t="str">
            <v>PSM-ZM202512040002-0004</v>
          </cell>
        </row>
        <row r="9960">
          <cell r="F9960" t="str">
            <v>HGC-Lib-26039796</v>
          </cell>
        </row>
        <row r="9961">
          <cell r="C9961" t="str">
            <v>PSM-ZM202512040002-0004</v>
          </cell>
        </row>
        <row r="9961">
          <cell r="F9961" t="str">
            <v>HGC-Lib-26039797</v>
          </cell>
        </row>
        <row r="9962">
          <cell r="C9962" t="str">
            <v>PSM-ZM202512040002-0004</v>
          </cell>
        </row>
        <row r="9962">
          <cell r="F9962" t="str">
            <v>HGC-Lib-26039798</v>
          </cell>
        </row>
        <row r="9963">
          <cell r="C9963" t="str">
            <v>PSM-ZM202512040002-0004</v>
          </cell>
        </row>
        <row r="9963">
          <cell r="F9963" t="str">
            <v>HGC-Lib-26039799</v>
          </cell>
        </row>
        <row r="9964">
          <cell r="C9964" t="str">
            <v>PSM-ZM202512040002-0004</v>
          </cell>
        </row>
        <row r="9964">
          <cell r="F9964" t="str">
            <v>HGC-Lib-26039800</v>
          </cell>
        </row>
        <row r="9965">
          <cell r="C9965" t="str">
            <v>PSM-ZM202512040002-0004</v>
          </cell>
        </row>
        <row r="9965">
          <cell r="F9965" t="str">
            <v>HGC-Lib-26039801</v>
          </cell>
        </row>
        <row r="9966">
          <cell r="C9966" t="str">
            <v>PSM-ZM202512040002-0004</v>
          </cell>
        </row>
        <row r="9966">
          <cell r="F9966" t="str">
            <v>HGC-Lib-26039802</v>
          </cell>
        </row>
        <row r="9967">
          <cell r="C9967" t="str">
            <v>PSM-ZM202512040002-0004</v>
          </cell>
        </row>
        <row r="9967">
          <cell r="F9967" t="str">
            <v>HGC-Lib-26039803</v>
          </cell>
        </row>
        <row r="9968">
          <cell r="C9968" t="str">
            <v>PSM-ZM202512040002-0004</v>
          </cell>
        </row>
        <row r="9968">
          <cell r="F9968" t="str">
            <v>HGC-Lib-26039804</v>
          </cell>
        </row>
        <row r="9969">
          <cell r="C9969" t="str">
            <v>PSM-ZM202602060006-0009</v>
          </cell>
        </row>
        <row r="9969">
          <cell r="F9969" t="str">
            <v>HGC-Lib-26039805</v>
          </cell>
        </row>
        <row r="9970">
          <cell r="C9970" t="str">
            <v>PSM-ZM202602060006-0009</v>
          </cell>
        </row>
        <row r="9970">
          <cell r="F9970" t="str">
            <v>HGC-Lib-26039806</v>
          </cell>
        </row>
        <row r="9971">
          <cell r="C9971" t="str">
            <v>PSM-ZM202602060006-0009</v>
          </cell>
        </row>
        <row r="9971">
          <cell r="F9971" t="str">
            <v>HGC-Lib-26039807</v>
          </cell>
        </row>
        <row r="9972">
          <cell r="C9972" t="str">
            <v>PSM-ZM202602060006-0009</v>
          </cell>
        </row>
        <row r="9972">
          <cell r="F9972" t="str">
            <v>HGC-Lib-26039808</v>
          </cell>
        </row>
        <row r="9973">
          <cell r="C9973" t="str">
            <v>PSM-ZM202602060006-0009</v>
          </cell>
        </row>
        <row r="9973">
          <cell r="F9973" t="str">
            <v>HGC-Lib-26039809</v>
          </cell>
        </row>
        <row r="9974">
          <cell r="C9974" t="str">
            <v>HGC20240726003-0117</v>
          </cell>
        </row>
        <row r="9974">
          <cell r="F9974" t="str">
            <v>HGC-Lib-26039810</v>
          </cell>
        </row>
        <row r="9975">
          <cell r="C9975" t="str">
            <v>PSM-ZM202511110001-0008</v>
          </cell>
        </row>
        <row r="9975">
          <cell r="F9975" t="str">
            <v>HGC-Lib-26039811</v>
          </cell>
        </row>
        <row r="9976">
          <cell r="C9976" t="str">
            <v>PSM-ZM202511110001-0008</v>
          </cell>
        </row>
        <row r="9976">
          <cell r="F9976" t="str">
            <v>HGC-Lib-26039812</v>
          </cell>
        </row>
        <row r="9977">
          <cell r="C9977" t="str">
            <v>PSM-ZM202511110001-0008</v>
          </cell>
        </row>
        <row r="9977">
          <cell r="F9977" t="str">
            <v>HGC-Lib-26039813</v>
          </cell>
        </row>
        <row r="9978">
          <cell r="C9978" t="str">
            <v>PSM-ZM202506180003-0014</v>
          </cell>
        </row>
        <row r="9978">
          <cell r="F9978" t="str">
            <v>HGC-POOL-26039814</v>
          </cell>
        </row>
        <row r="9979">
          <cell r="C9979" t="str">
            <v>PSM-ZM202506180003-0014</v>
          </cell>
        </row>
        <row r="9979">
          <cell r="F9979" t="str">
            <v>HGC-POOL-26039815</v>
          </cell>
        </row>
        <row r="9980">
          <cell r="C9980" t="str">
            <v>PSM-ZM202506180003-0014</v>
          </cell>
        </row>
        <row r="9980">
          <cell r="F9980" t="str">
            <v>HGC-POOL-26039816</v>
          </cell>
        </row>
        <row r="9981">
          <cell r="C9981" t="str">
            <v>PSM-ZM202506180003-0014</v>
          </cell>
        </row>
        <row r="9981">
          <cell r="F9981" t="str">
            <v>HGC-POOL-26039817</v>
          </cell>
        </row>
        <row r="9982">
          <cell r="C9982" t="str">
            <v>PSM-ZM202506180003-0014</v>
          </cell>
        </row>
        <row r="9982">
          <cell r="F9982" t="str">
            <v>HGC-POOL-26039818</v>
          </cell>
        </row>
        <row r="9983">
          <cell r="C9983" t="str">
            <v>PSM-ZM202506180003-0014</v>
          </cell>
        </row>
        <row r="9983">
          <cell r="F9983" t="str">
            <v>HGC-POOL-26039819</v>
          </cell>
        </row>
        <row r="9984">
          <cell r="C9984" t="str">
            <v>PSM-ZM202508210001-0035</v>
          </cell>
        </row>
        <row r="9984">
          <cell r="F9984" t="str">
            <v>HGC-Lib-26039829</v>
          </cell>
        </row>
        <row r="9985">
          <cell r="C9985" t="str">
            <v>PSM-ZM202508210001-0035</v>
          </cell>
        </row>
        <row r="9985">
          <cell r="F9985" t="str">
            <v>HGC-Lib-26039830</v>
          </cell>
        </row>
        <row r="9986">
          <cell r="C9986" t="str">
            <v>PSM-ZM202508210001-0035</v>
          </cell>
        </row>
        <row r="9986">
          <cell r="F9986" t="str">
            <v>HGC-Lib-26039831</v>
          </cell>
        </row>
        <row r="9987">
          <cell r="C9987" t="str">
            <v>PSM-ZM202508210001-0035</v>
          </cell>
        </row>
        <row r="9987">
          <cell r="F9987" t="str">
            <v>HGC-Lib-26039832</v>
          </cell>
        </row>
        <row r="9988">
          <cell r="C9988" t="str">
            <v>PSM-ZM202508210001-0035</v>
          </cell>
        </row>
        <row r="9988">
          <cell r="F9988" t="str">
            <v>HGC-Lib-26039833</v>
          </cell>
        </row>
        <row r="9989">
          <cell r="C9989" t="str">
            <v>PSM-ZM202508210001-0035</v>
          </cell>
        </row>
        <row r="9989">
          <cell r="F9989" t="str">
            <v>HGC-Lib-26039834</v>
          </cell>
        </row>
        <row r="9990">
          <cell r="C9990" t="str">
            <v>PSM-ZM202508210001-0035</v>
          </cell>
        </row>
        <row r="9990">
          <cell r="F9990" t="str">
            <v>HGC-Lib-26039835</v>
          </cell>
        </row>
        <row r="9991">
          <cell r="C9991" t="str">
            <v>PSM-ZM202508210001-0035</v>
          </cell>
        </row>
        <row r="9991">
          <cell r="F9991" t="str">
            <v>HGC-Lib-26039836</v>
          </cell>
        </row>
        <row r="9992">
          <cell r="C9992" t="str">
            <v>PSM-ZM202508210001-0035</v>
          </cell>
        </row>
        <row r="9992">
          <cell r="F9992" t="str">
            <v>HGC-Lib-26039837</v>
          </cell>
        </row>
        <row r="9993">
          <cell r="C9993" t="str">
            <v>PSM-ZM202508210001-0035</v>
          </cell>
        </row>
        <row r="9993">
          <cell r="F9993" t="str">
            <v>HGC-Lib-26039838</v>
          </cell>
        </row>
        <row r="9994">
          <cell r="C9994" t="str">
            <v>PSM-ZM202508210001-0035</v>
          </cell>
        </row>
        <row r="9994">
          <cell r="F9994" t="str">
            <v>HGC-Lib-26039839</v>
          </cell>
        </row>
        <row r="9995">
          <cell r="C9995" t="str">
            <v>PSM-ZM202508210001-0035</v>
          </cell>
        </row>
        <row r="9995">
          <cell r="F9995" t="str">
            <v>HGC-Lib-26039840</v>
          </cell>
        </row>
        <row r="9996">
          <cell r="C9996" t="str">
            <v>PSM-ZM202508210001-0035</v>
          </cell>
        </row>
        <row r="9996">
          <cell r="F9996" t="str">
            <v>HGC-Lib-26039841</v>
          </cell>
        </row>
        <row r="9997">
          <cell r="C9997" t="str">
            <v>PSM-ZM202508210001-0035</v>
          </cell>
        </row>
        <row r="9997">
          <cell r="F9997" t="str">
            <v>HGC-Lib-26039842</v>
          </cell>
        </row>
        <row r="9998">
          <cell r="C9998" t="str">
            <v>PSM-ZM202508210001-0035</v>
          </cell>
        </row>
        <row r="9998">
          <cell r="F9998" t="str">
            <v>HGC-Lib-26039843</v>
          </cell>
        </row>
        <row r="9999">
          <cell r="C9999" t="str">
            <v>PSM-ZM202508210001-0035</v>
          </cell>
        </row>
        <row r="9999">
          <cell r="F9999" t="str">
            <v>HGC-Lib-26039844</v>
          </cell>
        </row>
        <row r="10000">
          <cell r="C10000" t="str">
            <v>PSM-ZM202508210001-0035</v>
          </cell>
        </row>
        <row r="10000">
          <cell r="F10000" t="str">
            <v>HGC-Lib-26039845</v>
          </cell>
        </row>
        <row r="10001">
          <cell r="C10001" t="str">
            <v>PSM-ZM202508210001-0035</v>
          </cell>
        </row>
        <row r="10001">
          <cell r="F10001" t="str">
            <v>HGC-Lib-26039846</v>
          </cell>
        </row>
        <row r="10002">
          <cell r="C10002" t="str">
            <v>PSM-ZM202508210001-0035</v>
          </cell>
        </row>
        <row r="10002">
          <cell r="F10002" t="str">
            <v>HGC-Lib-26039847</v>
          </cell>
        </row>
        <row r="10003">
          <cell r="C10003" t="str">
            <v>PSM-ZM202508210001-0035</v>
          </cell>
        </row>
        <row r="10003">
          <cell r="F10003" t="str">
            <v>HGC-Lib-26039848</v>
          </cell>
        </row>
        <row r="10004">
          <cell r="C10004" t="str">
            <v>PSM-ZM202508210001-0035</v>
          </cell>
        </row>
        <row r="10004">
          <cell r="F10004" t="str">
            <v>HGC-Lib-26039849</v>
          </cell>
        </row>
        <row r="10005">
          <cell r="C10005" t="str">
            <v>PSM-ZM202508210001-0035</v>
          </cell>
        </row>
        <row r="10005">
          <cell r="F10005" t="str">
            <v>HGC-Lib-26039850</v>
          </cell>
        </row>
        <row r="10006">
          <cell r="C10006" t="str">
            <v>PSM-ZM202508210001-0035</v>
          </cell>
        </row>
        <row r="10006">
          <cell r="F10006" t="str">
            <v>HGC-Lib-26039851</v>
          </cell>
        </row>
        <row r="10007">
          <cell r="C10007" t="str">
            <v>PSM-ZM202508210001-0035</v>
          </cell>
        </row>
        <row r="10007">
          <cell r="F10007" t="str">
            <v>HGC-Lib-26039852</v>
          </cell>
        </row>
        <row r="10008">
          <cell r="C10008" t="str">
            <v>PSM-ZM202508210001-0035</v>
          </cell>
        </row>
        <row r="10008">
          <cell r="F10008" t="str">
            <v>HGC-Lib-26039853</v>
          </cell>
        </row>
        <row r="10009">
          <cell r="C10009" t="str">
            <v>PSM-ZM202508210001-0035</v>
          </cell>
        </row>
        <row r="10009">
          <cell r="F10009" t="str">
            <v>HGC-Lib-26039854</v>
          </cell>
        </row>
        <row r="10010">
          <cell r="C10010" t="str">
            <v>PSM-ZM202508210001-0035</v>
          </cell>
        </row>
        <row r="10010">
          <cell r="F10010" t="str">
            <v>HGC-Lib-26039855</v>
          </cell>
        </row>
        <row r="10011">
          <cell r="C10011" t="str">
            <v>PSM-ZM202508210001-0035</v>
          </cell>
        </row>
        <row r="10011">
          <cell r="F10011" t="str">
            <v>HGC-Lib-26039856</v>
          </cell>
        </row>
        <row r="10012">
          <cell r="C10012" t="str">
            <v>PSM-ZM202508210001-0035</v>
          </cell>
        </row>
        <row r="10012">
          <cell r="F10012" t="str">
            <v>HGC-Lib-26039857</v>
          </cell>
        </row>
        <row r="10013">
          <cell r="C10013" t="str">
            <v>PSM-ZM202508210001-0035</v>
          </cell>
        </row>
        <row r="10013">
          <cell r="F10013" t="str">
            <v>HGC-Lib-26039858</v>
          </cell>
        </row>
        <row r="10014">
          <cell r="C10014" t="str">
            <v>PSM-ZM202508210001-0035</v>
          </cell>
        </row>
        <row r="10014">
          <cell r="F10014" t="str">
            <v>HGC-Lib-26039859</v>
          </cell>
        </row>
        <row r="10015">
          <cell r="C10015" t="str">
            <v>PSM-ZM202508210001-0035</v>
          </cell>
        </row>
        <row r="10015">
          <cell r="F10015" t="str">
            <v>HGC-Lib-26039860</v>
          </cell>
        </row>
        <row r="10016">
          <cell r="C10016" t="str">
            <v>PSM-ZM202508210001-0035</v>
          </cell>
        </row>
        <row r="10016">
          <cell r="F10016" t="str">
            <v>HGC-Lib-26039861</v>
          </cell>
        </row>
        <row r="10017">
          <cell r="C10017" t="str">
            <v>PSM-ZM202508210001-0035</v>
          </cell>
        </row>
        <row r="10017">
          <cell r="F10017" t="str">
            <v>HGC-Lib-26039862</v>
          </cell>
        </row>
        <row r="10018">
          <cell r="C10018" t="str">
            <v>PSM-ZM202508210001-0035</v>
          </cell>
        </row>
        <row r="10018">
          <cell r="F10018" t="str">
            <v>HGC-Lib-26039863</v>
          </cell>
        </row>
        <row r="10019">
          <cell r="C10019" t="str">
            <v>PSM-ZM202508210001-0035</v>
          </cell>
        </row>
        <row r="10019">
          <cell r="F10019" t="str">
            <v>HGC-Lib-26039864</v>
          </cell>
        </row>
        <row r="10020">
          <cell r="C10020" t="str">
            <v>PSM-ZM202508210001-0035</v>
          </cell>
        </row>
        <row r="10020">
          <cell r="F10020" t="str">
            <v>HGC-Lib-26039865</v>
          </cell>
        </row>
        <row r="10021">
          <cell r="C10021" t="str">
            <v>PSM-ZM202508210001-0035</v>
          </cell>
        </row>
        <row r="10021">
          <cell r="F10021" t="str">
            <v>HGC-Lib-26039866</v>
          </cell>
        </row>
        <row r="10022">
          <cell r="C10022" t="str">
            <v>PSM-ZM202508210001-0035</v>
          </cell>
        </row>
        <row r="10022">
          <cell r="F10022" t="str">
            <v>HGC-Lib-26039867</v>
          </cell>
        </row>
        <row r="10023">
          <cell r="C10023" t="str">
            <v>PSM-ZM202508210001-0035</v>
          </cell>
        </row>
        <row r="10023">
          <cell r="F10023" t="str">
            <v>HGC-Lib-26039868</v>
          </cell>
        </row>
        <row r="10024">
          <cell r="C10024" t="str">
            <v>PSM-ZM202508210001-0035</v>
          </cell>
        </row>
        <row r="10024">
          <cell r="F10024" t="str">
            <v>HGC-Lib-26039869</v>
          </cell>
        </row>
        <row r="10025">
          <cell r="C10025" t="str">
            <v>PSM-ZM202508210001-0035</v>
          </cell>
        </row>
        <row r="10025">
          <cell r="F10025" t="str">
            <v>HGC-Lib-26039870</v>
          </cell>
        </row>
        <row r="10026">
          <cell r="C10026" t="str">
            <v>PSM-ZM202508210001-0035</v>
          </cell>
        </row>
        <row r="10026">
          <cell r="F10026" t="str">
            <v>HGC-Lib-26039871</v>
          </cell>
        </row>
        <row r="10027">
          <cell r="C10027" t="str">
            <v>PSM-ZM202508210001-0035</v>
          </cell>
        </row>
        <row r="10027">
          <cell r="F10027" t="str">
            <v>HGC-Lib-26039872</v>
          </cell>
        </row>
        <row r="10028">
          <cell r="C10028" t="str">
            <v>PSM-ZM202508210001-0035</v>
          </cell>
        </row>
        <row r="10028">
          <cell r="F10028" t="str">
            <v>HGC-Lib-26039873</v>
          </cell>
        </row>
        <row r="10029">
          <cell r="C10029" t="str">
            <v>PSM-ZM202508210001-0035</v>
          </cell>
        </row>
        <row r="10029">
          <cell r="F10029" t="str">
            <v>HGC-Lib-26039874</v>
          </cell>
        </row>
        <row r="10030">
          <cell r="C10030" t="str">
            <v>PSM-ZM202508210001-0035</v>
          </cell>
        </row>
        <row r="10030">
          <cell r="F10030" t="str">
            <v>HGC-Lib-26039875</v>
          </cell>
        </row>
        <row r="10031">
          <cell r="C10031" t="str">
            <v>PSM-ZM202508210001-0035</v>
          </cell>
        </row>
        <row r="10031">
          <cell r="F10031" t="str">
            <v>HGC-Lib-26039876</v>
          </cell>
        </row>
        <row r="10032">
          <cell r="C10032" t="str">
            <v>PSM-ZM202508210001-0035</v>
          </cell>
        </row>
        <row r="10032">
          <cell r="F10032" t="str">
            <v>HGC-Lib-26039877</v>
          </cell>
        </row>
        <row r="10033">
          <cell r="C10033" t="str">
            <v>PSM-ZM202508210001-0035</v>
          </cell>
        </row>
        <row r="10033">
          <cell r="F10033" t="str">
            <v>HGC-Lib-26039878</v>
          </cell>
        </row>
        <row r="10034">
          <cell r="C10034" t="str">
            <v>PSM-ZM202508210001-0035</v>
          </cell>
        </row>
        <row r="10034">
          <cell r="F10034" t="str">
            <v>HGC-Lib-26039879</v>
          </cell>
        </row>
        <row r="10035">
          <cell r="C10035" t="str">
            <v>PSM-ZM202508210001-0035</v>
          </cell>
        </row>
        <row r="10035">
          <cell r="F10035" t="str">
            <v>HGC-Lib-26039880</v>
          </cell>
        </row>
        <row r="10036">
          <cell r="C10036" t="str">
            <v>PSM-ZM202508210001-0035</v>
          </cell>
        </row>
        <row r="10036">
          <cell r="F10036" t="str">
            <v>HGC-Lib-26039881</v>
          </cell>
        </row>
        <row r="10037">
          <cell r="C10037" t="str">
            <v>PSM-ZM202508210001-0035</v>
          </cell>
        </row>
        <row r="10037">
          <cell r="F10037" t="str">
            <v>HGC-Lib-26039882</v>
          </cell>
        </row>
        <row r="10038">
          <cell r="C10038" t="str">
            <v>PSM-ZM202508210001-0035</v>
          </cell>
        </row>
        <row r="10038">
          <cell r="F10038" t="str">
            <v>HGC-Lib-26039883</v>
          </cell>
        </row>
        <row r="10039">
          <cell r="C10039" t="str">
            <v>PSM-ZM202508210001-0035</v>
          </cell>
        </row>
        <row r="10039">
          <cell r="F10039" t="str">
            <v>HGC-Lib-26039884</v>
          </cell>
        </row>
        <row r="10040">
          <cell r="C10040" t="str">
            <v>PSM-ZM202508210001-0035</v>
          </cell>
        </row>
        <row r="10040">
          <cell r="F10040" t="str">
            <v>HGC-Lib-26039885</v>
          </cell>
        </row>
        <row r="10041">
          <cell r="C10041" t="str">
            <v>PSM-ZM202508210001-0035</v>
          </cell>
        </row>
        <row r="10041">
          <cell r="F10041" t="str">
            <v>HGC-Lib-26039886</v>
          </cell>
        </row>
        <row r="10042">
          <cell r="C10042" t="str">
            <v>PSM-ZM202508210001-0035</v>
          </cell>
        </row>
        <row r="10042">
          <cell r="F10042" t="str">
            <v>HGC-Lib-26039887</v>
          </cell>
        </row>
        <row r="10043">
          <cell r="C10043" t="str">
            <v>PSM-ZM202508210001-0035</v>
          </cell>
        </row>
        <row r="10043">
          <cell r="F10043" t="str">
            <v>HGC-Lib-26039888</v>
          </cell>
        </row>
        <row r="10044">
          <cell r="C10044" t="str">
            <v>PSM-ZM202508210001-0035</v>
          </cell>
        </row>
        <row r="10044">
          <cell r="F10044" t="str">
            <v>HGC-Lib-26039889</v>
          </cell>
        </row>
        <row r="10045">
          <cell r="C10045" t="str">
            <v>PSM-ZM202508210001-0035</v>
          </cell>
        </row>
        <row r="10045">
          <cell r="F10045" t="str">
            <v>HGC-Lib-26039890</v>
          </cell>
        </row>
        <row r="10046">
          <cell r="C10046" t="str">
            <v>PSM-ZM202508210001-0035</v>
          </cell>
        </row>
        <row r="10046">
          <cell r="F10046" t="str">
            <v>HGC-Lib-26039891</v>
          </cell>
        </row>
        <row r="10047">
          <cell r="C10047" t="str">
            <v>PSM-ZM202508210001-0035</v>
          </cell>
        </row>
        <row r="10047">
          <cell r="F10047" t="str">
            <v>HGC-Lib-26039892</v>
          </cell>
        </row>
        <row r="10048">
          <cell r="C10048" t="str">
            <v>PSM-ZM202508210001-0035</v>
          </cell>
        </row>
        <row r="10048">
          <cell r="F10048" t="str">
            <v>HGC-Lib-26039893</v>
          </cell>
        </row>
        <row r="10049">
          <cell r="C10049" t="str">
            <v>PSM-ZM202508210001-0035</v>
          </cell>
        </row>
        <row r="10049">
          <cell r="F10049" t="str">
            <v>HGC-Lib-26039894</v>
          </cell>
        </row>
        <row r="10050">
          <cell r="C10050" t="str">
            <v>PSM-ZM202508210001-0035</v>
          </cell>
        </row>
        <row r="10050">
          <cell r="F10050" t="str">
            <v>HGC-Lib-26039895</v>
          </cell>
        </row>
        <row r="10051">
          <cell r="C10051" t="str">
            <v>PSM-ZM202508210001-0035</v>
          </cell>
        </row>
        <row r="10051">
          <cell r="F10051" t="str">
            <v>HGC-Lib-26039896</v>
          </cell>
        </row>
        <row r="10052">
          <cell r="C10052" t="str">
            <v>PSM-ZM202508210001-0035</v>
          </cell>
        </row>
        <row r="10052">
          <cell r="F10052" t="str">
            <v>HGC-Lib-26039897</v>
          </cell>
        </row>
        <row r="10053">
          <cell r="C10053" t="str">
            <v>PSM-ZM202508210001-0035</v>
          </cell>
        </row>
        <row r="10053">
          <cell r="F10053" t="str">
            <v>HGC-Lib-26039898</v>
          </cell>
        </row>
        <row r="10054">
          <cell r="C10054" t="str">
            <v>PSM-ZM202508210001-0035</v>
          </cell>
        </row>
        <row r="10054">
          <cell r="F10054" t="str">
            <v>HGC-Lib-26039899</v>
          </cell>
        </row>
        <row r="10055">
          <cell r="C10055" t="str">
            <v>PSM-ZM202508210001-0035</v>
          </cell>
        </row>
        <row r="10055">
          <cell r="F10055" t="str">
            <v>HGC-Lib-26039900</v>
          </cell>
        </row>
        <row r="10056">
          <cell r="C10056" t="str">
            <v>PSM-ZM202508210001-0035</v>
          </cell>
        </row>
        <row r="10056">
          <cell r="F10056" t="str">
            <v>HGC-Lib-26039901</v>
          </cell>
        </row>
        <row r="10057">
          <cell r="C10057" t="str">
            <v>PSM-ZM202508210001-0035</v>
          </cell>
        </row>
        <row r="10057">
          <cell r="F10057" t="str">
            <v>HGC-Lib-26039902</v>
          </cell>
        </row>
        <row r="10058">
          <cell r="C10058" t="str">
            <v>PSM-ZM202508210001-0035</v>
          </cell>
        </row>
        <row r="10058">
          <cell r="F10058" t="str">
            <v>HGC-Lib-26039903</v>
          </cell>
        </row>
        <row r="10059">
          <cell r="C10059" t="str">
            <v>PSM-ZM202508210001-0035</v>
          </cell>
        </row>
        <row r="10059">
          <cell r="F10059" t="str">
            <v>HGC-Lib-26039904</v>
          </cell>
        </row>
        <row r="10060">
          <cell r="C10060" t="str">
            <v>PSM-ZM202508210001-0035</v>
          </cell>
        </row>
        <row r="10060">
          <cell r="F10060" t="str">
            <v>HGC-Lib-26039905</v>
          </cell>
        </row>
        <row r="10061">
          <cell r="C10061" t="str">
            <v>PSM-ZM202508210001-0035</v>
          </cell>
        </row>
        <row r="10061">
          <cell r="F10061" t="str">
            <v>HGC-Lib-26039906</v>
          </cell>
        </row>
        <row r="10062">
          <cell r="C10062" t="str">
            <v>PSM-ZM202508210001-0035</v>
          </cell>
        </row>
        <row r="10062">
          <cell r="F10062" t="str">
            <v>HGC-Lib-26039907</v>
          </cell>
        </row>
        <row r="10063">
          <cell r="C10063" t="str">
            <v>PSM-ZM202508210001-0035</v>
          </cell>
        </row>
        <row r="10063">
          <cell r="F10063" t="str">
            <v>HGC-Lib-26039908</v>
          </cell>
        </row>
        <row r="10064">
          <cell r="C10064" t="str">
            <v>PSM-ZM202508210001-0035</v>
          </cell>
        </row>
        <row r="10064">
          <cell r="F10064" t="str">
            <v>HGC-Lib-26039909</v>
          </cell>
        </row>
        <row r="10065">
          <cell r="C10065" t="str">
            <v>PSM-ZM202508210001-0035</v>
          </cell>
        </row>
        <row r="10065">
          <cell r="F10065" t="str">
            <v>HGC-Lib-26039910</v>
          </cell>
        </row>
        <row r="10066">
          <cell r="C10066" t="str">
            <v>PSM-ZM202508210001-0035</v>
          </cell>
        </row>
        <row r="10066">
          <cell r="F10066" t="str">
            <v>HGC-Lib-26039911</v>
          </cell>
        </row>
        <row r="10067">
          <cell r="C10067" t="str">
            <v>PSM-ZM202508210001-0035</v>
          </cell>
        </row>
        <row r="10067">
          <cell r="F10067" t="str">
            <v>HGC-Lib-26039912</v>
          </cell>
        </row>
        <row r="10068">
          <cell r="C10068" t="str">
            <v>PSM-ZM202512160005-0150</v>
          </cell>
        </row>
        <row r="10068">
          <cell r="F10068" t="str">
            <v>HGC-Lib-26039913</v>
          </cell>
        </row>
        <row r="10069">
          <cell r="C10069" t="str">
            <v>PSM-ZM202512160005-0150</v>
          </cell>
        </row>
        <row r="10069">
          <cell r="F10069" t="str">
            <v>HGC-Lib-26039914</v>
          </cell>
        </row>
        <row r="10070">
          <cell r="C10070" t="str">
            <v>PSM-ZM202512160005-0150</v>
          </cell>
        </row>
        <row r="10070">
          <cell r="F10070" t="str">
            <v>HGC-Lib-26039915</v>
          </cell>
        </row>
        <row r="10071">
          <cell r="C10071" t="str">
            <v>PSM-ZM202512160005-0150</v>
          </cell>
        </row>
        <row r="10071">
          <cell r="F10071" t="str">
            <v>HGC-Lib-26039916</v>
          </cell>
        </row>
        <row r="10072">
          <cell r="C10072" t="str">
            <v>PSM-ZM202512160005-0150</v>
          </cell>
        </row>
        <row r="10072">
          <cell r="F10072" t="str">
            <v>HGC-Lib-26039917</v>
          </cell>
        </row>
        <row r="10073">
          <cell r="C10073" t="str">
            <v>PSM-ZM202512160005-0150</v>
          </cell>
        </row>
        <row r="10073">
          <cell r="F10073" t="str">
            <v>HGC-Lib-26039918</v>
          </cell>
        </row>
        <row r="10074">
          <cell r="C10074" t="str">
            <v>PSM-ZM202512160005-0150</v>
          </cell>
        </row>
        <row r="10074">
          <cell r="F10074" t="str">
            <v>HGC-Lib-26039919</v>
          </cell>
        </row>
        <row r="10075">
          <cell r="C10075" t="str">
            <v>PSM-ZM202512160005-0150</v>
          </cell>
        </row>
        <row r="10075">
          <cell r="F10075" t="str">
            <v>HGC-Lib-26039920</v>
          </cell>
        </row>
        <row r="10076">
          <cell r="C10076" t="str">
            <v>PSM-ZM202512160005-0150</v>
          </cell>
        </row>
        <row r="10076">
          <cell r="F10076" t="str">
            <v>HGC-Lib-26039921</v>
          </cell>
        </row>
        <row r="10077">
          <cell r="C10077" t="str">
            <v>PSM-ZM202512160005-0150</v>
          </cell>
        </row>
        <row r="10077">
          <cell r="F10077" t="str">
            <v>HGC-Lib-26039922</v>
          </cell>
        </row>
        <row r="10078">
          <cell r="C10078" t="str">
            <v>HGC20250118001-0094</v>
          </cell>
        </row>
        <row r="10078">
          <cell r="F10078" t="str">
            <v>HGC-Lib-26039923</v>
          </cell>
        </row>
        <row r="10079">
          <cell r="C10079" t="str">
            <v>HGC20250118001-0094</v>
          </cell>
        </row>
        <row r="10079">
          <cell r="F10079" t="str">
            <v>HGC-Lib-26039924</v>
          </cell>
        </row>
        <row r="10080">
          <cell r="C10080" t="str">
            <v>HGC20250118001-0094</v>
          </cell>
        </row>
        <row r="10080">
          <cell r="F10080" t="str">
            <v>HGC-Lib-26039925</v>
          </cell>
        </row>
        <row r="10081">
          <cell r="C10081" t="str">
            <v>HGC20250118001-0094</v>
          </cell>
        </row>
        <row r="10081">
          <cell r="F10081" t="str">
            <v>HGC-Lib-26039926</v>
          </cell>
        </row>
        <row r="10082">
          <cell r="C10082" t="str">
            <v>HGC20250118001-0094</v>
          </cell>
        </row>
        <row r="10082">
          <cell r="F10082" t="str">
            <v>HGC-Lib-26039927</v>
          </cell>
        </row>
        <row r="10083">
          <cell r="C10083" t="str">
            <v>HGC20250118001-0094</v>
          </cell>
        </row>
        <row r="10083">
          <cell r="F10083" t="str">
            <v>HGC-Lib-26039928</v>
          </cell>
        </row>
        <row r="10084">
          <cell r="C10084" t="str">
            <v>HGC20250118001-0094</v>
          </cell>
        </row>
        <row r="10084">
          <cell r="F10084" t="str">
            <v>HGC-Lib-26039929</v>
          </cell>
        </row>
        <row r="10085">
          <cell r="C10085" t="str">
            <v>HGC20250118001-0094</v>
          </cell>
        </row>
        <row r="10085">
          <cell r="F10085" t="str">
            <v>HGC-Lib-26039930</v>
          </cell>
        </row>
        <row r="10086">
          <cell r="C10086" t="str">
            <v>HGC20250118001-0094</v>
          </cell>
        </row>
        <row r="10086">
          <cell r="F10086" t="str">
            <v>HGC-Lib-26039931</v>
          </cell>
        </row>
        <row r="10087">
          <cell r="C10087" t="str">
            <v>PSM-ZM202508060006-0005</v>
          </cell>
        </row>
        <row r="10087">
          <cell r="F10087" t="str">
            <v>HGC-POOL-26039942</v>
          </cell>
        </row>
        <row r="10088">
          <cell r="C10088" t="str">
            <v>PSM-ZM202508060006-0005</v>
          </cell>
        </row>
        <row r="10088">
          <cell r="F10088" t="str">
            <v>HGC-POOL-26039943</v>
          </cell>
        </row>
        <row r="10089">
          <cell r="C10089" t="str">
            <v>PSM-ZM202508060006-0005</v>
          </cell>
        </row>
        <row r="10089">
          <cell r="F10089" t="str">
            <v>HGC-POOL-26039944</v>
          </cell>
        </row>
        <row r="10090">
          <cell r="C10090" t="str">
            <v>PSM-ZM202508060006-0005</v>
          </cell>
        </row>
        <row r="10090">
          <cell r="F10090" t="str">
            <v>HGC-POOL-26039945</v>
          </cell>
        </row>
        <row r="10091">
          <cell r="C10091" t="str">
            <v>PSM-ZM202508060006-0005</v>
          </cell>
        </row>
        <row r="10091">
          <cell r="F10091" t="str">
            <v>HGC-POOL-26039946</v>
          </cell>
        </row>
        <row r="10092">
          <cell r="C10092" t="str">
            <v>PSM-ZM202601210011-0091</v>
          </cell>
        </row>
        <row r="10092">
          <cell r="F10092" t="str">
            <v>HGC-Lib-26039947</v>
          </cell>
        </row>
        <row r="10093">
          <cell r="C10093" t="str">
            <v>PSM-ZM202601210011-0091</v>
          </cell>
        </row>
        <row r="10093">
          <cell r="F10093" t="str">
            <v>HGC-Lib-26039948</v>
          </cell>
        </row>
        <row r="10094">
          <cell r="C10094" t="str">
            <v>PSM-ZM202601210011-0091</v>
          </cell>
        </row>
        <row r="10094">
          <cell r="F10094" t="str">
            <v>HGC-Lib-26039949</v>
          </cell>
        </row>
        <row r="10095">
          <cell r="C10095" t="str">
            <v>PSM-ZM202601210011-0092</v>
          </cell>
        </row>
        <row r="10095">
          <cell r="F10095" t="str">
            <v>HGC-Lib-26039950</v>
          </cell>
        </row>
        <row r="10096">
          <cell r="C10096" t="str">
            <v>PSM-ZM202601070010-0008</v>
          </cell>
        </row>
        <row r="10096">
          <cell r="F10096" t="str">
            <v>HGC-POOL-26039951</v>
          </cell>
        </row>
        <row r="10097">
          <cell r="C10097" t="str">
            <v>PSM-ZM202601070010-0009</v>
          </cell>
        </row>
        <row r="10097">
          <cell r="F10097" t="str">
            <v>HGC-POOL-26039952</v>
          </cell>
        </row>
        <row r="10098">
          <cell r="C10098" t="str">
            <v>PSM-ZM202601070010-0010</v>
          </cell>
        </row>
        <row r="10098">
          <cell r="F10098" t="str">
            <v>HGC-POOL-26039953</v>
          </cell>
        </row>
        <row r="10099">
          <cell r="C10099" t="str">
            <v>PSM-ZM202601070010-0011</v>
          </cell>
        </row>
        <row r="10099">
          <cell r="F10099" t="str">
            <v>HGC-POOL-26039954</v>
          </cell>
        </row>
        <row r="10100">
          <cell r="C10100" t="str">
            <v>PSM-ZM202512160005-0151</v>
          </cell>
        </row>
        <row r="10100">
          <cell r="F10100" t="str">
            <v>HGC-Lib-26039955</v>
          </cell>
        </row>
        <row r="10101">
          <cell r="C10101" t="str">
            <v>PSM-ZM202512160005-0151</v>
          </cell>
        </row>
        <row r="10101">
          <cell r="F10101" t="str">
            <v>HGC-Lib-26039956</v>
          </cell>
        </row>
        <row r="10102">
          <cell r="C10102" t="str">
            <v>PSM-ZM202512160005-0151</v>
          </cell>
        </row>
        <row r="10102">
          <cell r="F10102" t="str">
            <v>HGC-Lib-26039957</v>
          </cell>
        </row>
        <row r="10103">
          <cell r="C10103" t="str">
            <v>PSM-ZM202512160005-0151</v>
          </cell>
        </row>
        <row r="10103">
          <cell r="F10103" t="str">
            <v>HGC-Lib-26039958</v>
          </cell>
        </row>
        <row r="10104">
          <cell r="C10104" t="str">
            <v>PSM-ZM202512160005-0151</v>
          </cell>
        </row>
        <row r="10104">
          <cell r="F10104" t="str">
            <v>HGC-Lib-26039959</v>
          </cell>
        </row>
        <row r="10105">
          <cell r="C10105" t="str">
            <v>PSM-ZM202512160005-0151</v>
          </cell>
        </row>
        <row r="10105">
          <cell r="F10105" t="str">
            <v>HGC-Lib-26039960</v>
          </cell>
        </row>
        <row r="10106">
          <cell r="C10106" t="str">
            <v>PSM-ZM202512160005-0151</v>
          </cell>
        </row>
        <row r="10106">
          <cell r="F10106" t="str">
            <v>HGC-Lib-26039961</v>
          </cell>
        </row>
        <row r="10107">
          <cell r="C10107" t="str">
            <v>PSM-ZM202512160005-0151</v>
          </cell>
        </row>
        <row r="10107">
          <cell r="F10107" t="str">
            <v>HGC-Lib-26039962</v>
          </cell>
        </row>
        <row r="10108">
          <cell r="C10108" t="str">
            <v>PSM-ZM202512160005-0151</v>
          </cell>
        </row>
        <row r="10108">
          <cell r="F10108" t="str">
            <v>HGC-Lib-26039963</v>
          </cell>
        </row>
        <row r="10109">
          <cell r="C10109" t="str">
            <v>PSM-ZM202512160005-0151</v>
          </cell>
        </row>
        <row r="10109">
          <cell r="F10109" t="str">
            <v>HGC-Lib-26039964</v>
          </cell>
        </row>
        <row r="10110">
          <cell r="C10110" t="str">
            <v>PSM-ZM202512160005-0151</v>
          </cell>
        </row>
        <row r="10110">
          <cell r="F10110" t="str">
            <v>HGC-Lib-26039965</v>
          </cell>
        </row>
        <row r="10111">
          <cell r="C10111" t="str">
            <v>PSM-ZM202512160005-0151</v>
          </cell>
        </row>
        <row r="10111">
          <cell r="F10111" t="str">
            <v>HGC-Lib-26039966</v>
          </cell>
        </row>
        <row r="10112">
          <cell r="C10112" t="str">
            <v>PSM-ZM202512160005-0151</v>
          </cell>
        </row>
        <row r="10112">
          <cell r="F10112" t="str">
            <v>HGC-Lib-26039967</v>
          </cell>
        </row>
        <row r="10113">
          <cell r="C10113" t="str">
            <v>PSM-ZM202512160005-0151</v>
          </cell>
        </row>
        <row r="10113">
          <cell r="F10113" t="str">
            <v>HGC-Lib-26039968</v>
          </cell>
        </row>
        <row r="10114">
          <cell r="C10114" t="str">
            <v>PSM-ZM202512160005-0151</v>
          </cell>
        </row>
        <row r="10114">
          <cell r="F10114" t="str">
            <v>HGC-Lib-26039969</v>
          </cell>
        </row>
        <row r="10115">
          <cell r="C10115" t="str">
            <v>PSM-ZM202512160005-0151</v>
          </cell>
        </row>
        <row r="10115">
          <cell r="F10115" t="str">
            <v>HGC-Lib-26039970</v>
          </cell>
        </row>
        <row r="10116">
          <cell r="C10116" t="str">
            <v>PSM-ZM202512160005-0151</v>
          </cell>
        </row>
        <row r="10116">
          <cell r="F10116" t="str">
            <v>HGC-Lib-26039971</v>
          </cell>
        </row>
        <row r="10117">
          <cell r="C10117" t="str">
            <v>PSM-ZM202512160005-0151</v>
          </cell>
        </row>
        <row r="10117">
          <cell r="F10117" t="str">
            <v>HGC-Lib-26039972</v>
          </cell>
        </row>
        <row r="10118">
          <cell r="C10118" t="str">
            <v>PSM-ZM202512160005-0151</v>
          </cell>
        </row>
        <row r="10118">
          <cell r="F10118" t="str">
            <v>HGC-Lib-26039973</v>
          </cell>
        </row>
        <row r="10119">
          <cell r="C10119" t="str">
            <v>PSM-ZM202512160005-0151</v>
          </cell>
        </row>
        <row r="10119">
          <cell r="F10119" t="str">
            <v>HGC-Lib-26039974</v>
          </cell>
        </row>
        <row r="10120">
          <cell r="C10120" t="str">
            <v>PSM-ZM202512160005-0151</v>
          </cell>
        </row>
        <row r="10120">
          <cell r="F10120" t="str">
            <v>HGC-Lib-26039975</v>
          </cell>
        </row>
        <row r="10121">
          <cell r="C10121" t="str">
            <v>PSM-ZM202512160005-0151</v>
          </cell>
        </row>
        <row r="10121">
          <cell r="F10121" t="str">
            <v>HGC-Lib-26039976</v>
          </cell>
        </row>
        <row r="10122">
          <cell r="C10122" t="str">
            <v>PSM-ZM202512160005-0151</v>
          </cell>
        </row>
        <row r="10122">
          <cell r="F10122" t="str">
            <v>HGC-Lib-26039977</v>
          </cell>
        </row>
        <row r="10123">
          <cell r="C10123" t="str">
            <v>PSM-ZM202512160005-0151</v>
          </cell>
        </row>
        <row r="10123">
          <cell r="F10123" t="str">
            <v>HGC-Lib-26039978</v>
          </cell>
        </row>
        <row r="10124">
          <cell r="C10124" t="str">
            <v>HGC20250306005-0659</v>
          </cell>
        </row>
        <row r="10124">
          <cell r="F10124" t="str">
            <v>HGC-Lib-26039979</v>
          </cell>
        </row>
        <row r="10125">
          <cell r="C10125" t="str">
            <v>HGC20250306005-0659</v>
          </cell>
        </row>
        <row r="10125">
          <cell r="F10125" t="str">
            <v>HGC-Lib-26039980</v>
          </cell>
        </row>
        <row r="10126">
          <cell r="C10126" t="str">
            <v>HGC20250306005-0659</v>
          </cell>
        </row>
        <row r="10126">
          <cell r="F10126" t="str">
            <v>HGC-Lib-26039981</v>
          </cell>
        </row>
        <row r="10127">
          <cell r="C10127" t="str">
            <v>HGC20250306005-0659</v>
          </cell>
        </row>
        <row r="10127">
          <cell r="F10127" t="str">
            <v>HGC-Lib-26039982</v>
          </cell>
        </row>
        <row r="10128">
          <cell r="C10128" t="str">
            <v>HGC20250306005-0659</v>
          </cell>
        </row>
        <row r="10128">
          <cell r="F10128" t="str">
            <v>HGC-Lib-26039983</v>
          </cell>
        </row>
        <row r="10129">
          <cell r="C10129" t="str">
            <v>HGC20250306005-0659</v>
          </cell>
        </row>
        <row r="10129">
          <cell r="F10129" t="str">
            <v>HGC-Lib-26039984</v>
          </cell>
        </row>
        <row r="10130">
          <cell r="C10130" t="str">
            <v>HGC20250306005-0659</v>
          </cell>
        </row>
        <row r="10130">
          <cell r="F10130" t="str">
            <v>HGC-Lib-26039985</v>
          </cell>
        </row>
        <row r="10131">
          <cell r="C10131" t="str">
            <v>HGC20250306005-0659</v>
          </cell>
        </row>
        <row r="10131">
          <cell r="F10131" t="str">
            <v>HGC-Lib-26039986</v>
          </cell>
        </row>
        <row r="10132">
          <cell r="C10132" t="str">
            <v>HGC20250306005-0659</v>
          </cell>
        </row>
        <row r="10132">
          <cell r="F10132" t="str">
            <v>HGC-Lib-26039987</v>
          </cell>
        </row>
        <row r="10133">
          <cell r="C10133" t="str">
            <v>HGC20250306005-0659</v>
          </cell>
        </row>
        <row r="10133">
          <cell r="F10133" t="str">
            <v>HGC-Lib-26039988</v>
          </cell>
        </row>
        <row r="10134">
          <cell r="C10134" t="str">
            <v>HGC20250306005-0659</v>
          </cell>
        </row>
        <row r="10134">
          <cell r="F10134" t="str">
            <v>HGC-Lib-26039989</v>
          </cell>
        </row>
        <row r="10135">
          <cell r="C10135" t="str">
            <v>HGC20250306005-0659</v>
          </cell>
        </row>
        <row r="10135">
          <cell r="F10135" t="str">
            <v>HGC-Lib-26039990</v>
          </cell>
        </row>
        <row r="10136">
          <cell r="C10136" t="str">
            <v>HGC20250306005-0659</v>
          </cell>
        </row>
        <row r="10136">
          <cell r="F10136" t="str">
            <v>HGC-Lib-26039991</v>
          </cell>
        </row>
        <row r="10137">
          <cell r="C10137" t="str">
            <v>HGC20250306005-0659</v>
          </cell>
        </row>
        <row r="10137">
          <cell r="F10137" t="str">
            <v>HGC-Lib-26039992</v>
          </cell>
        </row>
        <row r="10138">
          <cell r="C10138" t="str">
            <v>HGC20250306005-0659</v>
          </cell>
        </row>
        <row r="10138">
          <cell r="F10138" t="str">
            <v>HGC-Lib-26039993</v>
          </cell>
        </row>
        <row r="10139">
          <cell r="C10139" t="str">
            <v>HGC20250306005-0659</v>
          </cell>
        </row>
        <row r="10139">
          <cell r="F10139" t="str">
            <v>HGC-Lib-26039994</v>
          </cell>
        </row>
        <row r="10140">
          <cell r="C10140" t="str">
            <v>HGC20250306005-0659</v>
          </cell>
        </row>
        <row r="10140">
          <cell r="F10140" t="str">
            <v>HGC-Lib-26039995</v>
          </cell>
        </row>
        <row r="10141">
          <cell r="C10141" t="str">
            <v>HGC20250306005-0659</v>
          </cell>
        </row>
        <row r="10141">
          <cell r="F10141" t="str">
            <v>HGC-Lib-26039996</v>
          </cell>
        </row>
        <row r="10142">
          <cell r="C10142" t="str">
            <v>HGC20250306005-0659</v>
          </cell>
        </row>
        <row r="10142">
          <cell r="F10142" t="str">
            <v>HGC-Lib-26039997</v>
          </cell>
        </row>
        <row r="10143">
          <cell r="C10143" t="str">
            <v>HGC20250306005-0659</v>
          </cell>
        </row>
        <row r="10143">
          <cell r="F10143" t="str">
            <v>HGC-Lib-26039998</v>
          </cell>
        </row>
        <row r="10144">
          <cell r="C10144" t="str">
            <v>HGC20250306005-0659</v>
          </cell>
        </row>
        <row r="10144">
          <cell r="F10144" t="str">
            <v>HGC-Lib-26039999</v>
          </cell>
        </row>
        <row r="10145">
          <cell r="C10145" t="str">
            <v>HGC20250306005-0659</v>
          </cell>
        </row>
        <row r="10145">
          <cell r="F10145" t="str">
            <v>HGC-Lib-26040000</v>
          </cell>
        </row>
        <row r="10146">
          <cell r="C10146" t="str">
            <v>HGC20250306005-0659</v>
          </cell>
        </row>
        <row r="10146">
          <cell r="F10146" t="str">
            <v>HGC-Lib-26040001</v>
          </cell>
        </row>
        <row r="10147">
          <cell r="C10147" t="str">
            <v>HGC20250306005-0659</v>
          </cell>
        </row>
        <row r="10147">
          <cell r="F10147" t="str">
            <v>HGC-Lib-26040002</v>
          </cell>
        </row>
        <row r="10148">
          <cell r="C10148" t="str">
            <v>HGC20250306005-0659</v>
          </cell>
        </row>
        <row r="10148">
          <cell r="F10148" t="str">
            <v>HGC-Lib-26040003</v>
          </cell>
        </row>
        <row r="10149">
          <cell r="C10149" t="str">
            <v>HGC20250306005-0659</v>
          </cell>
        </row>
        <row r="10149">
          <cell r="F10149" t="str">
            <v>HGC-Lib-26040004</v>
          </cell>
        </row>
        <row r="10150">
          <cell r="C10150" t="str">
            <v>HGC20250306005-0659</v>
          </cell>
        </row>
        <row r="10150">
          <cell r="F10150" t="str">
            <v>HGC-Lib-26040005</v>
          </cell>
        </row>
        <row r="10151">
          <cell r="C10151" t="str">
            <v>HGC20250306005-0659</v>
          </cell>
        </row>
        <row r="10151">
          <cell r="F10151" t="str">
            <v>HGC-Lib-26040006</v>
          </cell>
        </row>
        <row r="10152">
          <cell r="C10152" t="str">
            <v>HGC20250306005-0659</v>
          </cell>
        </row>
        <row r="10152">
          <cell r="F10152" t="str">
            <v>HGC-Lib-26040007</v>
          </cell>
        </row>
        <row r="10153">
          <cell r="C10153" t="str">
            <v>HGC20250306005-0659</v>
          </cell>
        </row>
        <row r="10153">
          <cell r="F10153" t="str">
            <v>HGC-Lib-26040008</v>
          </cell>
        </row>
        <row r="10154">
          <cell r="C10154" t="str">
            <v>HGC20250306005-0659</v>
          </cell>
        </row>
        <row r="10154">
          <cell r="F10154" t="str">
            <v>HGC-Lib-26040009</v>
          </cell>
        </row>
        <row r="10155">
          <cell r="C10155" t="str">
            <v>HGC20250306005-0659</v>
          </cell>
        </row>
        <row r="10155">
          <cell r="F10155" t="str">
            <v>HGC-Lib-26040010</v>
          </cell>
        </row>
        <row r="10156">
          <cell r="C10156" t="str">
            <v>HGC20250306005-0659</v>
          </cell>
        </row>
        <row r="10156">
          <cell r="F10156" t="str">
            <v>HGC-Lib-26040011</v>
          </cell>
        </row>
        <row r="10157">
          <cell r="C10157" t="str">
            <v>HGC20250306005-0659</v>
          </cell>
        </row>
        <row r="10157">
          <cell r="F10157" t="str">
            <v>HGC-Lib-26040012</v>
          </cell>
        </row>
        <row r="10158">
          <cell r="C10158" t="str">
            <v>HGC20250306005-0659</v>
          </cell>
        </row>
        <row r="10158">
          <cell r="F10158" t="str">
            <v>HGC-Lib-26040013</v>
          </cell>
        </row>
        <row r="10159">
          <cell r="C10159" t="str">
            <v>HGC20250306005-0659</v>
          </cell>
        </row>
        <row r="10159">
          <cell r="F10159" t="str">
            <v>HGC-Lib-26040014</v>
          </cell>
        </row>
        <row r="10160">
          <cell r="C10160" t="str">
            <v>HGC20250306005-0659</v>
          </cell>
        </row>
        <row r="10160">
          <cell r="F10160" t="str">
            <v>HGC-Lib-26040015</v>
          </cell>
        </row>
        <row r="10161">
          <cell r="C10161" t="str">
            <v>HGC20250306005-0659</v>
          </cell>
        </row>
        <row r="10161">
          <cell r="F10161" t="str">
            <v>HGC-Lib-26040016</v>
          </cell>
        </row>
        <row r="10162">
          <cell r="C10162" t="str">
            <v>HGC20250306005-0659</v>
          </cell>
        </row>
        <row r="10162">
          <cell r="F10162" t="str">
            <v>HGC-Lib-26040017</v>
          </cell>
        </row>
        <row r="10163">
          <cell r="C10163" t="str">
            <v>HGC20250306005-0659</v>
          </cell>
        </row>
        <row r="10163">
          <cell r="F10163" t="str">
            <v>HGC-Lib-26040018</v>
          </cell>
        </row>
        <row r="10164">
          <cell r="C10164" t="str">
            <v>HGC20250306005-0659</v>
          </cell>
        </row>
        <row r="10164">
          <cell r="F10164" t="str">
            <v>HGC-Lib-26040019</v>
          </cell>
        </row>
        <row r="10165">
          <cell r="C10165" t="str">
            <v>HGC20250306005-0659</v>
          </cell>
        </row>
        <row r="10165">
          <cell r="F10165" t="str">
            <v>HGC-Lib-26040020</v>
          </cell>
        </row>
        <row r="10166">
          <cell r="C10166" t="str">
            <v>HGC20250306005-0659</v>
          </cell>
        </row>
        <row r="10166">
          <cell r="F10166" t="str">
            <v>HGC-Lib-26040021</v>
          </cell>
        </row>
        <row r="10167">
          <cell r="C10167" t="str">
            <v>HGC20250306005-0659</v>
          </cell>
        </row>
        <row r="10167">
          <cell r="F10167" t="str">
            <v>HGC-Lib-26040022</v>
          </cell>
        </row>
        <row r="10168">
          <cell r="C10168" t="str">
            <v>HGC20250306005-0659</v>
          </cell>
        </row>
        <row r="10168">
          <cell r="F10168" t="str">
            <v>HGC-Lib-26040023</v>
          </cell>
        </row>
        <row r="10169">
          <cell r="C10169" t="str">
            <v>HGC20250306005-0659</v>
          </cell>
        </row>
        <row r="10169">
          <cell r="F10169" t="str">
            <v>HGC-Lib-26040024</v>
          </cell>
        </row>
        <row r="10170">
          <cell r="C10170" t="str">
            <v>HGC20250306005-0659</v>
          </cell>
        </row>
        <row r="10170">
          <cell r="F10170" t="str">
            <v>HGC-Lib-26040025</v>
          </cell>
        </row>
        <row r="10171">
          <cell r="C10171" t="str">
            <v>HGC20250306005-0659</v>
          </cell>
        </row>
        <row r="10171">
          <cell r="F10171" t="str">
            <v>HGC-Lib-26040026</v>
          </cell>
        </row>
        <row r="10172">
          <cell r="C10172" t="str">
            <v>HGC20250306005-0659</v>
          </cell>
        </row>
        <row r="10172">
          <cell r="F10172" t="str">
            <v>HGC-Lib-26040027</v>
          </cell>
        </row>
        <row r="10173">
          <cell r="C10173" t="str">
            <v>HGC20250306005-0659</v>
          </cell>
        </row>
        <row r="10173">
          <cell r="F10173" t="str">
            <v>HGC-Lib-26040028</v>
          </cell>
        </row>
        <row r="10174">
          <cell r="C10174" t="str">
            <v>HGC20250306005-0659</v>
          </cell>
        </row>
        <row r="10174">
          <cell r="F10174" t="str">
            <v>HGC-Lib-26040029</v>
          </cell>
        </row>
        <row r="10175">
          <cell r="C10175" t="str">
            <v>HGC20250306005-0659</v>
          </cell>
        </row>
        <row r="10175">
          <cell r="F10175" t="str">
            <v>HGC-Lib-26040030</v>
          </cell>
        </row>
        <row r="10176">
          <cell r="C10176" t="str">
            <v>HGC20250306005-0659</v>
          </cell>
        </row>
        <row r="10176">
          <cell r="F10176" t="str">
            <v>HGC-Lib-26040031</v>
          </cell>
        </row>
        <row r="10177">
          <cell r="C10177" t="str">
            <v>HGC20250306005-0659</v>
          </cell>
        </row>
        <row r="10177">
          <cell r="F10177" t="str">
            <v>HGC-Lib-26040032</v>
          </cell>
        </row>
        <row r="10178">
          <cell r="C10178" t="str">
            <v>HGC20250306005-0659</v>
          </cell>
        </row>
        <row r="10178">
          <cell r="F10178" t="str">
            <v>HGC-Lib-26040033</v>
          </cell>
        </row>
        <row r="10179">
          <cell r="C10179" t="str">
            <v>HGC20250306005-0659</v>
          </cell>
        </row>
        <row r="10179">
          <cell r="F10179" t="str">
            <v>HGC-Lib-26040034</v>
          </cell>
        </row>
        <row r="10180">
          <cell r="C10180" t="str">
            <v>HGC20250306005-0659</v>
          </cell>
        </row>
        <row r="10180">
          <cell r="F10180" t="str">
            <v>HGC-Lib-26040035</v>
          </cell>
        </row>
        <row r="10181">
          <cell r="C10181" t="str">
            <v>HGC20250306005-0659</v>
          </cell>
        </row>
        <row r="10181">
          <cell r="F10181" t="str">
            <v>HGC-Lib-26040036</v>
          </cell>
        </row>
        <row r="10182">
          <cell r="C10182" t="str">
            <v>HGC20250306005-0659</v>
          </cell>
        </row>
        <row r="10182">
          <cell r="F10182" t="str">
            <v>HGC-Lib-26040037</v>
          </cell>
        </row>
        <row r="10183">
          <cell r="C10183" t="str">
            <v>HGC20250306005-0659</v>
          </cell>
        </row>
        <row r="10183">
          <cell r="F10183" t="str">
            <v>HGC-Lib-26040038</v>
          </cell>
        </row>
        <row r="10184">
          <cell r="C10184" t="str">
            <v>HGC20250306005-0659</v>
          </cell>
        </row>
        <row r="10184">
          <cell r="F10184" t="str">
            <v>HGC-Lib-26040039</v>
          </cell>
        </row>
        <row r="10185">
          <cell r="C10185" t="str">
            <v>HGC20250306005-0659</v>
          </cell>
        </row>
        <row r="10185">
          <cell r="F10185" t="str">
            <v>HGC-Lib-26040040</v>
          </cell>
        </row>
        <row r="10186">
          <cell r="C10186" t="str">
            <v>HGC20250306005-0659</v>
          </cell>
        </row>
        <row r="10186">
          <cell r="F10186" t="str">
            <v>HGC-Lib-26040041</v>
          </cell>
        </row>
        <row r="10187">
          <cell r="C10187" t="str">
            <v>HGC20250306005-0659</v>
          </cell>
        </row>
        <row r="10187">
          <cell r="F10187" t="str">
            <v>HGC-Lib-26040042</v>
          </cell>
        </row>
        <row r="10188">
          <cell r="C10188" t="str">
            <v>HGC20250306005-0659</v>
          </cell>
        </row>
        <row r="10188">
          <cell r="F10188" t="str">
            <v>HGC-Lib-26040043</v>
          </cell>
        </row>
        <row r="10189">
          <cell r="C10189" t="str">
            <v>HGC20250306005-0659</v>
          </cell>
        </row>
        <row r="10189">
          <cell r="F10189" t="str">
            <v>HGC-Lib-26040044</v>
          </cell>
        </row>
        <row r="10190">
          <cell r="C10190" t="str">
            <v>HGC20250306005-0659</v>
          </cell>
        </row>
        <row r="10190">
          <cell r="F10190" t="str">
            <v>HGC-Lib-26040045</v>
          </cell>
        </row>
        <row r="10191">
          <cell r="C10191" t="str">
            <v>HGC20250306005-0659</v>
          </cell>
        </row>
        <row r="10191">
          <cell r="F10191" t="str">
            <v>HGC-Lib-26040046</v>
          </cell>
        </row>
        <row r="10192">
          <cell r="C10192" t="str">
            <v>HGC20250306005-0659</v>
          </cell>
        </row>
        <row r="10192">
          <cell r="F10192" t="str">
            <v>HGC-Lib-26040047</v>
          </cell>
        </row>
        <row r="10193">
          <cell r="C10193" t="str">
            <v>HGC20250306005-0660</v>
          </cell>
        </row>
        <row r="10193">
          <cell r="F10193" t="str">
            <v>HGC-Lib-26040048</v>
          </cell>
        </row>
        <row r="10194">
          <cell r="C10194" t="str">
            <v>HGC20250306005-0660</v>
          </cell>
        </row>
        <row r="10194">
          <cell r="F10194" t="str">
            <v>HGC-Lib-26040049</v>
          </cell>
        </row>
        <row r="10195">
          <cell r="C10195" t="str">
            <v>HGC20250306005-0660</v>
          </cell>
        </row>
        <row r="10195">
          <cell r="F10195" t="str">
            <v>HGC-Lib-26040050</v>
          </cell>
        </row>
        <row r="10196">
          <cell r="C10196" t="str">
            <v>PSM-ZM202603040010-0016</v>
          </cell>
        </row>
        <row r="10196">
          <cell r="F10196" t="str">
            <v>HGC-POOL-26040051</v>
          </cell>
        </row>
        <row r="10197">
          <cell r="C10197" t="str">
            <v>PSM-ZM202603040010-0016</v>
          </cell>
        </row>
        <row r="10197">
          <cell r="F10197" t="str">
            <v>HGC-POOL-26040052</v>
          </cell>
        </row>
        <row r="10198">
          <cell r="C10198" t="str">
            <v>PSM-ZM202603040010-0016</v>
          </cell>
        </row>
        <row r="10198">
          <cell r="F10198" t="str">
            <v>HGC-POOL-26040053</v>
          </cell>
        </row>
        <row r="10199">
          <cell r="C10199" t="str">
            <v>PSM-ZM202603040010-0016</v>
          </cell>
        </row>
        <row r="10199">
          <cell r="F10199" t="str">
            <v>HGC-POOL-26040054</v>
          </cell>
        </row>
        <row r="10200">
          <cell r="C10200" t="str">
            <v>PSM-ZM202603040010-0016</v>
          </cell>
        </row>
        <row r="10200">
          <cell r="F10200" t="str">
            <v>HGC-POOL-26040055</v>
          </cell>
        </row>
        <row r="10201">
          <cell r="C10201" t="str">
            <v>PSM-ZM202601210011-0093</v>
          </cell>
        </row>
        <row r="10201">
          <cell r="F10201" t="str">
            <v>HGC-POOL-26040157</v>
          </cell>
        </row>
        <row r="10202">
          <cell r="C10202" t="str">
            <v>PSM-ZM202601210011-0094</v>
          </cell>
        </row>
        <row r="10202">
          <cell r="F10202" t="str">
            <v>HGC-POOL-26040158</v>
          </cell>
        </row>
        <row r="10203">
          <cell r="C10203" t="str">
            <v>PSM-ZM202601210011-0094</v>
          </cell>
        </row>
        <row r="10203">
          <cell r="F10203" t="str">
            <v>HGC-POOL-26040159</v>
          </cell>
        </row>
        <row r="10204">
          <cell r="C10204" t="str">
            <v>PSM-ZM202601210011-0094</v>
          </cell>
        </row>
        <row r="10204">
          <cell r="F10204" t="str">
            <v>HGC-POOL-26040160</v>
          </cell>
        </row>
        <row r="10205">
          <cell r="C10205" t="str">
            <v>PSM-ZM202601210011-0094</v>
          </cell>
        </row>
        <row r="10205">
          <cell r="F10205" t="str">
            <v>HGC-POOL-26040161</v>
          </cell>
        </row>
        <row r="10206">
          <cell r="C10206" t="str">
            <v>PSM-ZM202601210011-0091</v>
          </cell>
        </row>
        <row r="10206">
          <cell r="F10206" t="str">
            <v>HGC-Lib-26040162</v>
          </cell>
        </row>
        <row r="10207">
          <cell r="C10207" t="str">
            <v>PSM-ZM202601210011-0091</v>
          </cell>
        </row>
        <row r="10207">
          <cell r="F10207" t="str">
            <v>HGC-Lib-26040163</v>
          </cell>
        </row>
        <row r="10208">
          <cell r="C10208" t="str">
            <v>PSM-ZM202601210011-0091</v>
          </cell>
        </row>
        <row r="10208">
          <cell r="F10208" t="str">
            <v>HGC-Lib-26040164</v>
          </cell>
        </row>
        <row r="10209">
          <cell r="C10209" t="str">
            <v>PSM-ZM202601210011-0091</v>
          </cell>
        </row>
        <row r="10209">
          <cell r="F10209" t="str">
            <v>HGC-Lib-26040165</v>
          </cell>
        </row>
        <row r="10210">
          <cell r="C10210" t="str">
            <v>PSM-ZM202601210011-0091</v>
          </cell>
        </row>
        <row r="10210">
          <cell r="F10210" t="str">
            <v>HGC-Lib-26040166</v>
          </cell>
        </row>
        <row r="10211">
          <cell r="C10211" t="str">
            <v>PSM-ZM202601210011-0091</v>
          </cell>
        </row>
        <row r="10211">
          <cell r="F10211" t="str">
            <v>HGC-Lib-26040167</v>
          </cell>
        </row>
        <row r="10212">
          <cell r="C10212" t="str">
            <v>PSM-ZM202601210011-0091</v>
          </cell>
        </row>
        <row r="10212">
          <cell r="F10212" t="str">
            <v>HGC-Lib-26040168</v>
          </cell>
        </row>
        <row r="10213">
          <cell r="C10213" t="str">
            <v>PSM-ZM202601210011-0091</v>
          </cell>
        </row>
        <row r="10213">
          <cell r="F10213" t="str">
            <v>HGC-Lib-26040169</v>
          </cell>
        </row>
        <row r="10214">
          <cell r="C10214" t="str">
            <v>PSM-ZM202601210011-0091</v>
          </cell>
        </row>
        <row r="10214">
          <cell r="F10214" t="str">
            <v>HGC-Lib-26040170</v>
          </cell>
        </row>
        <row r="10215">
          <cell r="C10215" t="str">
            <v>PSM-ZM202601210011-0091</v>
          </cell>
        </row>
        <row r="10215">
          <cell r="F10215" t="str">
            <v>HGC-Lib-26040171</v>
          </cell>
        </row>
        <row r="10216">
          <cell r="C10216" t="str">
            <v>PSM-ZM202601210011-0091</v>
          </cell>
        </row>
        <row r="10216">
          <cell r="F10216" t="str">
            <v>HGC-Lib-26040172</v>
          </cell>
        </row>
        <row r="10217">
          <cell r="C10217" t="str">
            <v>PSM-ZM202601210011-0091</v>
          </cell>
        </row>
        <row r="10217">
          <cell r="F10217" t="str">
            <v>HGC-Lib-26040173</v>
          </cell>
        </row>
        <row r="10218">
          <cell r="C10218" t="str">
            <v>PSM-ZM202601210011-0091</v>
          </cell>
        </row>
        <row r="10218">
          <cell r="F10218" t="str">
            <v>HGC-Lib-26040174</v>
          </cell>
        </row>
        <row r="10219">
          <cell r="C10219" t="str">
            <v>PSM-ZM202601210011-0091</v>
          </cell>
        </row>
        <row r="10219">
          <cell r="F10219" t="str">
            <v>HGC-Lib-26040175</v>
          </cell>
        </row>
        <row r="10220">
          <cell r="C10220" t="str">
            <v>PSM-ZM202601210011-0091</v>
          </cell>
        </row>
        <row r="10220">
          <cell r="F10220" t="str">
            <v>HGC-Lib-26040176</v>
          </cell>
        </row>
        <row r="10221">
          <cell r="C10221" t="str">
            <v>PSM-ZM202601210011-0091</v>
          </cell>
        </row>
        <row r="10221">
          <cell r="F10221" t="str">
            <v>HGC-Lib-26040177</v>
          </cell>
        </row>
        <row r="10222">
          <cell r="C10222" t="str">
            <v>PSM-ZM202601210011-0091</v>
          </cell>
        </row>
        <row r="10222">
          <cell r="F10222" t="str">
            <v>HGC-Lib-26040178</v>
          </cell>
        </row>
        <row r="10223">
          <cell r="C10223" t="str">
            <v>PSM-ZM202601210011-0091</v>
          </cell>
        </row>
        <row r="10223">
          <cell r="F10223" t="str">
            <v>HGC-Lib-26040179</v>
          </cell>
        </row>
        <row r="10224">
          <cell r="C10224" t="str">
            <v>PSM-ZM202601210011-0091</v>
          </cell>
        </row>
        <row r="10224">
          <cell r="F10224" t="str">
            <v>HGC-Lib-26040180</v>
          </cell>
        </row>
        <row r="10225">
          <cell r="C10225" t="str">
            <v>PSM-ZM202601210011-0091</v>
          </cell>
        </row>
        <row r="10225">
          <cell r="F10225" t="str">
            <v>HGC-Lib-26040181</v>
          </cell>
        </row>
        <row r="10226">
          <cell r="C10226" t="str">
            <v>PSM-ZM202601210011-0091</v>
          </cell>
        </row>
        <row r="10226">
          <cell r="F10226" t="str">
            <v>HGC-Lib-26040182</v>
          </cell>
        </row>
        <row r="10227">
          <cell r="C10227" t="str">
            <v>PSM-ZM202601210011-0091</v>
          </cell>
        </row>
        <row r="10227">
          <cell r="F10227" t="str">
            <v>HGC-Lib-26040183</v>
          </cell>
        </row>
        <row r="10228">
          <cell r="C10228" t="str">
            <v>PSM-ZM202601210011-0091</v>
          </cell>
        </row>
        <row r="10228">
          <cell r="F10228" t="str">
            <v>HGC-Lib-26040184</v>
          </cell>
        </row>
        <row r="10229">
          <cell r="C10229" t="str">
            <v>PSM-ZM202601210011-0091</v>
          </cell>
        </row>
        <row r="10229">
          <cell r="F10229" t="str">
            <v>HGC-Lib-26040185</v>
          </cell>
        </row>
        <row r="10230">
          <cell r="C10230" t="str">
            <v>PSM-ZM202601210011-0091</v>
          </cell>
        </row>
        <row r="10230">
          <cell r="F10230" t="str">
            <v>HGC-Lib-26040186</v>
          </cell>
        </row>
        <row r="10231">
          <cell r="C10231" t="str">
            <v>PSM-ZM202601210011-0091</v>
          </cell>
        </row>
        <row r="10231">
          <cell r="F10231" t="str">
            <v>HGC-Lib-26040187</v>
          </cell>
        </row>
        <row r="10232">
          <cell r="C10232" t="str">
            <v>PSM-ZM202601210011-0091</v>
          </cell>
        </row>
        <row r="10232">
          <cell r="F10232" t="str">
            <v>HGC-Lib-26040188</v>
          </cell>
        </row>
        <row r="10233">
          <cell r="C10233" t="str">
            <v>PSM-ZM202601210011-0091</v>
          </cell>
        </row>
        <row r="10233">
          <cell r="F10233" t="str">
            <v>HGC-Lib-26040189</v>
          </cell>
        </row>
        <row r="10234">
          <cell r="C10234" t="str">
            <v>PSM-ZM202601210011-0091</v>
          </cell>
        </row>
        <row r="10234">
          <cell r="F10234" t="str">
            <v>HGC-Lib-26040190</v>
          </cell>
        </row>
        <row r="10235">
          <cell r="C10235" t="str">
            <v>PSM-ZM202601210011-0091</v>
          </cell>
        </row>
        <row r="10235">
          <cell r="F10235" t="str">
            <v>HGC-Lib-26040191</v>
          </cell>
        </row>
        <row r="10236">
          <cell r="C10236" t="str">
            <v>PSM-ZM202601210011-0091</v>
          </cell>
        </row>
        <row r="10236">
          <cell r="F10236" t="str">
            <v>HGC-Lib-26040192</v>
          </cell>
        </row>
        <row r="10237">
          <cell r="C10237" t="str">
            <v>PSM-ZM202601210011-0091</v>
          </cell>
        </row>
        <row r="10237">
          <cell r="F10237" t="str">
            <v>HGC-Lib-26040193</v>
          </cell>
        </row>
        <row r="10238">
          <cell r="C10238" t="str">
            <v>PSM-ZM202601210011-0091</v>
          </cell>
        </row>
        <row r="10238">
          <cell r="F10238" t="str">
            <v>HGC-Lib-26040194</v>
          </cell>
        </row>
        <row r="10239">
          <cell r="C10239" t="str">
            <v>PSM-ZM202601210011-0091</v>
          </cell>
        </row>
        <row r="10239">
          <cell r="F10239" t="str">
            <v>HGC-Lib-26040195</v>
          </cell>
        </row>
        <row r="10240">
          <cell r="C10240" t="str">
            <v>PSM-ZM202601210011-0091</v>
          </cell>
        </row>
        <row r="10240">
          <cell r="F10240" t="str">
            <v>HGC-Lib-26040196</v>
          </cell>
        </row>
        <row r="10241">
          <cell r="C10241" t="str">
            <v>PSM-ZM202601210011-0091</v>
          </cell>
        </row>
        <row r="10241">
          <cell r="F10241" t="str">
            <v>HGC-Lib-26040197</v>
          </cell>
        </row>
        <row r="10242">
          <cell r="C10242" t="str">
            <v>PSM-ZM202601210011-0091</v>
          </cell>
        </row>
        <row r="10242">
          <cell r="F10242" t="str">
            <v>HGC-Lib-26040198</v>
          </cell>
        </row>
        <row r="10243">
          <cell r="C10243" t="str">
            <v>PSM-ZM202601210011-0091</v>
          </cell>
        </row>
        <row r="10243">
          <cell r="F10243" t="str">
            <v>HGC-Lib-26040199</v>
          </cell>
        </row>
        <row r="10244">
          <cell r="C10244" t="str">
            <v>PSM-ZM202601210011-0091</v>
          </cell>
        </row>
        <row r="10244">
          <cell r="F10244" t="str">
            <v>HGC-Lib-26040200</v>
          </cell>
        </row>
        <row r="10245">
          <cell r="C10245" t="str">
            <v>PSM-ZM202601210011-0091</v>
          </cell>
        </row>
        <row r="10245">
          <cell r="F10245" t="str">
            <v>HGC-Lib-26040201</v>
          </cell>
        </row>
        <row r="10246">
          <cell r="C10246" t="str">
            <v>PSM-ZM202601210011-0091</v>
          </cell>
        </row>
        <row r="10246">
          <cell r="F10246" t="str">
            <v>HGC-Lib-26040202</v>
          </cell>
        </row>
        <row r="10247">
          <cell r="C10247" t="str">
            <v>PSM-ZM202601210011-0091</v>
          </cell>
        </row>
        <row r="10247">
          <cell r="F10247" t="str">
            <v>HGC-Lib-26040203</v>
          </cell>
        </row>
        <row r="10248">
          <cell r="C10248" t="str">
            <v>PSM-ZM202601210011-0091</v>
          </cell>
        </row>
        <row r="10248">
          <cell r="F10248" t="str">
            <v>HGC-Lib-26040204</v>
          </cell>
        </row>
        <row r="10249">
          <cell r="C10249" t="str">
            <v>PSM-ZM202601210011-0091</v>
          </cell>
        </row>
        <row r="10249">
          <cell r="F10249" t="str">
            <v>HGC-Lib-26040205</v>
          </cell>
        </row>
        <row r="10250">
          <cell r="C10250" t="str">
            <v>PSM-ZM202601210011-0091</v>
          </cell>
        </row>
        <row r="10250">
          <cell r="F10250" t="str">
            <v>HGC-Lib-26040206</v>
          </cell>
        </row>
        <row r="10251">
          <cell r="C10251" t="str">
            <v>PSM-ZM202601210011-0091</v>
          </cell>
        </row>
        <row r="10251">
          <cell r="F10251" t="str">
            <v>HGC-Lib-26040207</v>
          </cell>
        </row>
        <row r="10252">
          <cell r="C10252" t="str">
            <v>PSM-ZM202601210011-0091</v>
          </cell>
        </row>
        <row r="10252">
          <cell r="F10252" t="str">
            <v>HGC-Lib-26040208</v>
          </cell>
        </row>
        <row r="10253">
          <cell r="C10253" t="str">
            <v>PSM-ZM202601210011-0091</v>
          </cell>
        </row>
        <row r="10253">
          <cell r="F10253" t="str">
            <v>HGC-Lib-26040209</v>
          </cell>
        </row>
        <row r="10254">
          <cell r="C10254" t="str">
            <v>PSM-ZM202601210011-0091</v>
          </cell>
        </row>
        <row r="10254">
          <cell r="F10254" t="str">
            <v>HGC-Lib-26040210</v>
          </cell>
        </row>
        <row r="10255">
          <cell r="C10255" t="str">
            <v>PSM-ZM202601210011-0091</v>
          </cell>
        </row>
        <row r="10255">
          <cell r="F10255" t="str">
            <v>HGC-Lib-26040211</v>
          </cell>
        </row>
        <row r="10256">
          <cell r="C10256" t="str">
            <v>PSM-ZM202601210011-0091</v>
          </cell>
        </row>
        <row r="10256">
          <cell r="F10256" t="str">
            <v>HGC-Lib-26040212</v>
          </cell>
        </row>
        <row r="10257">
          <cell r="C10257" t="str">
            <v>PSM-ZM202601210011-0091</v>
          </cell>
        </row>
        <row r="10257">
          <cell r="F10257" t="str">
            <v>HGC-Lib-26040213</v>
          </cell>
        </row>
        <row r="10258">
          <cell r="C10258" t="str">
            <v>PSM-ZM202601210011-0091</v>
          </cell>
        </row>
        <row r="10258">
          <cell r="F10258" t="str">
            <v>HGC-Lib-26040214</v>
          </cell>
        </row>
        <row r="10259">
          <cell r="C10259" t="str">
            <v>PSM-ZM202601210011-0091</v>
          </cell>
        </row>
        <row r="10259">
          <cell r="F10259" t="str">
            <v>HGC-Lib-26040215</v>
          </cell>
        </row>
        <row r="10260">
          <cell r="C10260" t="str">
            <v>PSM-ZM202601210011-0091</v>
          </cell>
        </row>
        <row r="10260">
          <cell r="F10260" t="str">
            <v>HGC-Lib-26040216</v>
          </cell>
        </row>
        <row r="10261">
          <cell r="C10261" t="str">
            <v>PSM-ZM202601210011-0091</v>
          </cell>
        </row>
        <row r="10261">
          <cell r="F10261" t="str">
            <v>HGC-Lib-26040217</v>
          </cell>
        </row>
        <row r="10262">
          <cell r="C10262" t="str">
            <v>PSM-ZM202601210011-0091</v>
          </cell>
        </row>
        <row r="10262">
          <cell r="F10262" t="str">
            <v>HGC-Lib-26040218</v>
          </cell>
        </row>
        <row r="10263">
          <cell r="C10263" t="str">
            <v>PSM-ZM202601210011-0091</v>
          </cell>
        </row>
        <row r="10263">
          <cell r="F10263" t="str">
            <v>HGC-Lib-26040219</v>
          </cell>
        </row>
        <row r="10264">
          <cell r="C10264" t="str">
            <v>PSM-ZM202601210011-0091</v>
          </cell>
        </row>
        <row r="10264">
          <cell r="F10264" t="str">
            <v>HGC-Lib-26040220</v>
          </cell>
        </row>
        <row r="10265">
          <cell r="C10265" t="str">
            <v>PSM-ZM202601210011-0091</v>
          </cell>
        </row>
        <row r="10265">
          <cell r="F10265" t="str">
            <v>HGC-Lib-26040221</v>
          </cell>
        </row>
        <row r="10266">
          <cell r="C10266" t="str">
            <v>PSM-ZM202601210011-0091</v>
          </cell>
        </row>
        <row r="10266">
          <cell r="F10266" t="str">
            <v>HGC-Lib-26040222</v>
          </cell>
        </row>
        <row r="10267">
          <cell r="C10267" t="str">
            <v>PSM-ZM202601210011-0091</v>
          </cell>
        </row>
        <row r="10267">
          <cell r="F10267" t="str">
            <v>HGC-Lib-26040223</v>
          </cell>
        </row>
        <row r="10268">
          <cell r="C10268" t="str">
            <v>PSM-ZM202601210011-0091</v>
          </cell>
        </row>
        <row r="10268">
          <cell r="F10268" t="str">
            <v>HGC-Lib-26040224</v>
          </cell>
        </row>
        <row r="10269">
          <cell r="C10269" t="str">
            <v>PSM-ZM202601210011-0091</v>
          </cell>
        </row>
        <row r="10269">
          <cell r="F10269" t="str">
            <v>HGC-Lib-26040225</v>
          </cell>
        </row>
        <row r="10270">
          <cell r="C10270" t="str">
            <v>PSM-ZM202601210011-0091</v>
          </cell>
        </row>
        <row r="10270">
          <cell r="F10270" t="str">
            <v>HGC-Lib-26040226</v>
          </cell>
        </row>
        <row r="10271">
          <cell r="C10271" t="str">
            <v>PSM-ZM202601210011-0091</v>
          </cell>
        </row>
        <row r="10271">
          <cell r="F10271" t="str">
            <v>HGC-Lib-26040227</v>
          </cell>
        </row>
        <row r="10272">
          <cell r="C10272" t="str">
            <v>PSM-ZM202601210011-0091</v>
          </cell>
        </row>
        <row r="10272">
          <cell r="F10272" t="str">
            <v>HGC-Lib-26040228</v>
          </cell>
        </row>
        <row r="10273">
          <cell r="C10273" t="str">
            <v>PSM-ZM202601210011-0091</v>
          </cell>
        </row>
        <row r="10273">
          <cell r="F10273" t="str">
            <v>HGC-Lib-26040229</v>
          </cell>
        </row>
        <row r="10274">
          <cell r="C10274" t="str">
            <v>PSM-ZM202601210011-0091</v>
          </cell>
        </row>
        <row r="10274">
          <cell r="F10274" t="str">
            <v>HGC-Lib-26040230</v>
          </cell>
        </row>
        <row r="10275">
          <cell r="C10275" t="str">
            <v>PSM-ZM202601210011-0091</v>
          </cell>
        </row>
        <row r="10275">
          <cell r="F10275" t="str">
            <v>HGC-Lib-26040231</v>
          </cell>
        </row>
        <row r="10276">
          <cell r="C10276" t="str">
            <v>PSM-ZM202601210011-0091</v>
          </cell>
        </row>
        <row r="10276">
          <cell r="F10276" t="str">
            <v>HGC-Lib-26040232</v>
          </cell>
        </row>
        <row r="10277">
          <cell r="C10277" t="str">
            <v>PSM-ZM202601210011-0091</v>
          </cell>
        </row>
        <row r="10277">
          <cell r="F10277" t="str">
            <v>HGC-Lib-26040233</v>
          </cell>
        </row>
        <row r="10278">
          <cell r="C10278" t="str">
            <v>PSM-ZM202601210011-0092</v>
          </cell>
        </row>
        <row r="10278">
          <cell r="F10278" t="str">
            <v>HGC-Lib-26040234</v>
          </cell>
        </row>
        <row r="10279">
          <cell r="C10279" t="str">
            <v>PSM-ZM202601210011-0092</v>
          </cell>
        </row>
        <row r="10279">
          <cell r="F10279" t="str">
            <v>HGC-Lib-26040235</v>
          </cell>
        </row>
        <row r="10280">
          <cell r="C10280" t="str">
            <v>PSM-ZM202601210011-0092</v>
          </cell>
        </row>
        <row r="10280">
          <cell r="F10280" t="str">
            <v>HGC-Lib-26040236</v>
          </cell>
        </row>
        <row r="10281">
          <cell r="C10281" t="str">
            <v>PSM-ZM202601210011-0092</v>
          </cell>
        </row>
        <row r="10281">
          <cell r="F10281" t="str">
            <v>HGC-Lib-26040237</v>
          </cell>
        </row>
        <row r="10282">
          <cell r="C10282" t="str">
            <v>PSM-ZM202601210011-0092</v>
          </cell>
        </row>
        <row r="10282">
          <cell r="F10282" t="str">
            <v>HGC-Lib-26040238</v>
          </cell>
        </row>
        <row r="10283">
          <cell r="C10283" t="str">
            <v>PSM-ZM202601210011-0092</v>
          </cell>
        </row>
        <row r="10283">
          <cell r="F10283" t="str">
            <v>HGC-Lib-26040239</v>
          </cell>
        </row>
        <row r="10284">
          <cell r="C10284" t="str">
            <v>PSM-ZM202601210011-0092</v>
          </cell>
        </row>
        <row r="10284">
          <cell r="F10284" t="str">
            <v>HGC-Lib-26040240</v>
          </cell>
        </row>
        <row r="10285">
          <cell r="C10285" t="str">
            <v>PSM-ZM202601210011-0092</v>
          </cell>
        </row>
        <row r="10285">
          <cell r="F10285" t="str">
            <v>HGC-Lib-26040241</v>
          </cell>
        </row>
        <row r="10286">
          <cell r="C10286" t="str">
            <v>PSM-ZM202601210011-0092</v>
          </cell>
        </row>
        <row r="10286">
          <cell r="F10286" t="str">
            <v>HGC-Lib-26040242</v>
          </cell>
        </row>
        <row r="10287">
          <cell r="C10287" t="str">
            <v>PSM-ZM202601210011-0092</v>
          </cell>
        </row>
        <row r="10287">
          <cell r="F10287" t="str">
            <v>HGC-Lib-26040243</v>
          </cell>
        </row>
        <row r="10288">
          <cell r="C10288" t="str">
            <v>PSM-ZM202601210011-0092</v>
          </cell>
        </row>
        <row r="10288">
          <cell r="F10288" t="str">
            <v>HGC-Lib-26040244</v>
          </cell>
        </row>
        <row r="10289">
          <cell r="C10289" t="str">
            <v>PSM-ZM202601210011-0092</v>
          </cell>
        </row>
        <row r="10289">
          <cell r="F10289" t="str">
            <v>HGC-Lib-26040245</v>
          </cell>
        </row>
        <row r="10290">
          <cell r="C10290" t="str">
            <v>PSM-ZM202601210011-0092</v>
          </cell>
        </row>
        <row r="10290">
          <cell r="F10290" t="str">
            <v>HGC-Lib-26040246</v>
          </cell>
        </row>
        <row r="10291">
          <cell r="C10291" t="str">
            <v>PSM-ZM202601210011-0092</v>
          </cell>
        </row>
        <row r="10291">
          <cell r="F10291" t="str">
            <v>HGC-Lib-26040247</v>
          </cell>
        </row>
        <row r="10292">
          <cell r="C10292" t="str">
            <v>PSM-ZM202601210011-0092</v>
          </cell>
        </row>
        <row r="10292">
          <cell r="F10292" t="str">
            <v>HGC-Lib-26040248</v>
          </cell>
        </row>
        <row r="10293">
          <cell r="C10293" t="str">
            <v>PSM-ZM202601210011-0092</v>
          </cell>
        </row>
        <row r="10293">
          <cell r="F10293" t="str">
            <v>HGC-Lib-26040249</v>
          </cell>
        </row>
        <row r="10294">
          <cell r="C10294" t="str">
            <v>PSM-ZM202601210011-0092</v>
          </cell>
        </row>
        <row r="10294">
          <cell r="F10294" t="str">
            <v>HGC-Lib-26040250</v>
          </cell>
        </row>
        <row r="10295">
          <cell r="C10295" t="str">
            <v>PSM-ZM202601210011-0092</v>
          </cell>
        </row>
        <row r="10295">
          <cell r="F10295" t="str">
            <v>HGC-Lib-26040251</v>
          </cell>
        </row>
        <row r="10296">
          <cell r="C10296" t="str">
            <v>PSM-ZM202601210011-0092</v>
          </cell>
        </row>
        <row r="10296">
          <cell r="F10296" t="str">
            <v>HGC-Lib-26040252</v>
          </cell>
        </row>
        <row r="10297">
          <cell r="C10297" t="str">
            <v>PSM-ZM202601210011-0092</v>
          </cell>
        </row>
        <row r="10297">
          <cell r="F10297" t="str">
            <v>HGC-Lib-26040253</v>
          </cell>
        </row>
        <row r="10298">
          <cell r="C10298" t="str">
            <v>PSM-ZM202601210011-0092</v>
          </cell>
        </row>
        <row r="10298">
          <cell r="F10298" t="str">
            <v>HGC-Lib-26040254</v>
          </cell>
        </row>
        <row r="10299">
          <cell r="C10299" t="str">
            <v>PSM-ZM202601210011-0092</v>
          </cell>
        </row>
        <row r="10299">
          <cell r="F10299" t="str">
            <v>HGC-Lib-26040255</v>
          </cell>
        </row>
        <row r="10300">
          <cell r="C10300" t="str">
            <v>PSM-ZM202601210011-0092</v>
          </cell>
        </row>
        <row r="10300">
          <cell r="F10300" t="str">
            <v>HGC-Lib-26040256</v>
          </cell>
        </row>
        <row r="10301">
          <cell r="C10301" t="str">
            <v>PSM-ZM202601210011-0092</v>
          </cell>
        </row>
        <row r="10301">
          <cell r="F10301" t="str">
            <v>HGC-Lib-26040257</v>
          </cell>
        </row>
        <row r="10302">
          <cell r="C10302" t="str">
            <v>PSM-ZM202601210011-0092</v>
          </cell>
        </row>
        <row r="10302">
          <cell r="F10302" t="str">
            <v>HGC-Lib-26040258</v>
          </cell>
        </row>
        <row r="10303">
          <cell r="C10303" t="str">
            <v>PSM-ZM202601210011-0092</v>
          </cell>
        </row>
        <row r="10303">
          <cell r="F10303" t="str">
            <v>HGC-Lib-26040259</v>
          </cell>
        </row>
        <row r="10304">
          <cell r="C10304" t="str">
            <v>PSM-ZM202601210011-0092</v>
          </cell>
        </row>
        <row r="10304">
          <cell r="F10304" t="str">
            <v>HGC-Lib-26040260</v>
          </cell>
        </row>
        <row r="10305">
          <cell r="C10305" t="str">
            <v>HGC20250330002-0025</v>
          </cell>
        </row>
        <row r="10305">
          <cell r="F10305" t="str">
            <v>HGC-POOL-26040261</v>
          </cell>
        </row>
        <row r="10306">
          <cell r="C10306" t="str">
            <v>HGC20250415002-0052</v>
          </cell>
        </row>
        <row r="10306">
          <cell r="F10306" t="str">
            <v>HGC-Lib-26040262</v>
          </cell>
        </row>
        <row r="10307">
          <cell r="C10307" t="str">
            <v>HGC20250415002-0052</v>
          </cell>
        </row>
        <row r="10307">
          <cell r="F10307" t="str">
            <v>HGC-Lib-26040263</v>
          </cell>
        </row>
        <row r="10308">
          <cell r="C10308" t="str">
            <v>HGC20250415002-0052</v>
          </cell>
        </row>
        <row r="10308">
          <cell r="F10308" t="str">
            <v>HGC-Lib-26040264</v>
          </cell>
        </row>
        <row r="10309">
          <cell r="C10309" t="str">
            <v>HGC20250415002-0052</v>
          </cell>
        </row>
        <row r="10309">
          <cell r="F10309" t="str">
            <v>HGC-Lib-26040265</v>
          </cell>
        </row>
        <row r="10310">
          <cell r="C10310" t="str">
            <v>HGC20250415002-0052</v>
          </cell>
        </row>
        <row r="10310">
          <cell r="F10310" t="str">
            <v>HGC-Lib-26040266</v>
          </cell>
        </row>
        <row r="10311">
          <cell r="C10311" t="str">
            <v>HGC20250415002-0052</v>
          </cell>
        </row>
        <row r="10311">
          <cell r="F10311" t="str">
            <v>HGC-Lib-26040267</v>
          </cell>
        </row>
        <row r="10312">
          <cell r="C10312" t="str">
            <v>HGC20250415002-0052</v>
          </cell>
        </row>
        <row r="10312">
          <cell r="F10312" t="str">
            <v>HGC-Lib-26040268</v>
          </cell>
        </row>
        <row r="10313">
          <cell r="C10313" t="str">
            <v>HGC20250411012-0022</v>
          </cell>
        </row>
        <row r="10313">
          <cell r="F10313" t="str">
            <v>HGC-Lib-26040269</v>
          </cell>
        </row>
        <row r="10314">
          <cell r="C10314" t="str">
            <v>HGC20250411012-0022</v>
          </cell>
        </row>
        <row r="10314">
          <cell r="F10314" t="str">
            <v>HGC-Lib-26040270</v>
          </cell>
        </row>
        <row r="10315">
          <cell r="C10315" t="str">
            <v>PSM-ZM202603040010-0014</v>
          </cell>
        </row>
        <row r="10315">
          <cell r="F10315" t="str">
            <v>HGC-Lib-26038542</v>
          </cell>
        </row>
        <row r="10316">
          <cell r="C10316" t="str">
            <v>PSM-ZM202603040010-0014</v>
          </cell>
        </row>
        <row r="10316">
          <cell r="F10316" t="str">
            <v>HGC-Lib-26038547</v>
          </cell>
        </row>
        <row r="10317">
          <cell r="C10317" t="str">
            <v>PSM-ZM202603040010-0014</v>
          </cell>
        </row>
        <row r="10317">
          <cell r="F10317" t="str">
            <v>HGC-Lib-26038548</v>
          </cell>
        </row>
        <row r="10318">
          <cell r="C10318" t="str">
            <v>PSM-ZM202603040010-0014</v>
          </cell>
        </row>
        <row r="10318">
          <cell r="F10318" t="str">
            <v>HGC-Lib-26038549</v>
          </cell>
        </row>
        <row r="10319">
          <cell r="C10319" t="str">
            <v>PSM-ZM202603040010-0014</v>
          </cell>
        </row>
        <row r="10319">
          <cell r="F10319" t="str">
            <v>HGC-Lib-26038551</v>
          </cell>
        </row>
        <row r="10320">
          <cell r="C10320" t="str">
            <v>PSM-ZM202603040010-0014</v>
          </cell>
        </row>
        <row r="10320">
          <cell r="F10320" t="str">
            <v>HGC-Lib-26038552</v>
          </cell>
        </row>
        <row r="10321">
          <cell r="C10321" t="str">
            <v>PSM-ZM202603040010-0014</v>
          </cell>
        </row>
        <row r="10321">
          <cell r="F10321" t="str">
            <v>HGC-Lib-26038554</v>
          </cell>
        </row>
        <row r="10322">
          <cell r="C10322" t="str">
            <v>PSM-ZM202603040010-0014</v>
          </cell>
        </row>
        <row r="10322">
          <cell r="F10322" t="str">
            <v>HGC-Lib-26038555</v>
          </cell>
        </row>
        <row r="10323">
          <cell r="C10323" t="str">
            <v>PSM-ZM202603040010-0014</v>
          </cell>
        </row>
        <row r="10323">
          <cell r="F10323" t="str">
            <v>HGC-Lib-26038558</v>
          </cell>
        </row>
        <row r="10324">
          <cell r="C10324" t="str">
            <v>PSM-ZM202603040010-0014</v>
          </cell>
        </row>
        <row r="10324">
          <cell r="F10324" t="str">
            <v>HGC-Lib-26038559</v>
          </cell>
        </row>
        <row r="10325">
          <cell r="C10325" t="str">
            <v>PSM-ZM202603040010-0014</v>
          </cell>
        </row>
        <row r="10325">
          <cell r="F10325" t="str">
            <v>HGC-Lib-26038561</v>
          </cell>
        </row>
        <row r="10326">
          <cell r="C10326" t="str">
            <v>PSM-ZM202603040010-0014</v>
          </cell>
        </row>
        <row r="10326">
          <cell r="F10326" t="str">
            <v>HGC-Lib-26038568</v>
          </cell>
        </row>
        <row r="10327">
          <cell r="C10327" t="str">
            <v>PSM-ZM202603040010-0014</v>
          </cell>
        </row>
        <row r="10327">
          <cell r="F10327" t="str">
            <v>HGC-Lib-26038573</v>
          </cell>
        </row>
        <row r="10328">
          <cell r="C10328" t="str">
            <v>PSM-ZM202603040010-0014</v>
          </cell>
        </row>
        <row r="10328">
          <cell r="F10328" t="str">
            <v>HGC-Lib-26038582</v>
          </cell>
        </row>
        <row r="10329">
          <cell r="C10329" t="str">
            <v>PSM-ZM202603040010-0014</v>
          </cell>
        </row>
        <row r="10329">
          <cell r="F10329" t="str">
            <v>HGC-Lib-26038585</v>
          </cell>
        </row>
        <row r="10330">
          <cell r="C10330" t="str">
            <v>PSM-ZM202603040010-0014</v>
          </cell>
        </row>
        <row r="10330">
          <cell r="F10330" t="str">
            <v>HGC-Lib-26038627</v>
          </cell>
        </row>
        <row r="10331">
          <cell r="C10331" t="str">
            <v>PSM-ZM202603040010-0014</v>
          </cell>
        </row>
        <row r="10331">
          <cell r="F10331" t="str">
            <v>HGC-Lib-26038628</v>
          </cell>
        </row>
        <row r="10332">
          <cell r="C10332" t="str">
            <v>PSM-ZM202603040010-0014</v>
          </cell>
        </row>
        <row r="10332">
          <cell r="F10332" t="str">
            <v>HGC-Lib-26038629</v>
          </cell>
        </row>
        <row r="10333">
          <cell r="C10333" t="str">
            <v>PSM-ZM202603040010-0014</v>
          </cell>
        </row>
        <row r="10333">
          <cell r="F10333" t="str">
            <v>HGC-Lib-26038630</v>
          </cell>
        </row>
        <row r="10334">
          <cell r="C10334" t="str">
            <v>PSM-ZM202603040010-0014</v>
          </cell>
        </row>
        <row r="10334">
          <cell r="F10334" t="str">
            <v>HGC-Lib-26038631</v>
          </cell>
        </row>
        <row r="10335">
          <cell r="C10335" t="str">
            <v>PSM-ZM202603040010-0014</v>
          </cell>
        </row>
        <row r="10335">
          <cell r="F10335" t="str">
            <v>HGC-Lib-26038643</v>
          </cell>
        </row>
        <row r="10336">
          <cell r="C10336" t="str">
            <v>PSM-ZM202509120010-0062</v>
          </cell>
        </row>
        <row r="10336">
          <cell r="F10336" t="str">
            <v>HGC-POOL-26040533</v>
          </cell>
        </row>
        <row r="10337">
          <cell r="C10337" t="str">
            <v>PSM-ZM202601220002-0033</v>
          </cell>
        </row>
        <row r="10337">
          <cell r="F10337" t="str">
            <v>HGC-Lib-26040534</v>
          </cell>
        </row>
        <row r="10338">
          <cell r="C10338" t="str">
            <v>PSM-ZM202601220002-0033</v>
          </cell>
        </row>
        <row r="10338">
          <cell r="F10338" t="str">
            <v>HGC-Lib-26040535</v>
          </cell>
        </row>
        <row r="10339">
          <cell r="C10339" t="str">
            <v>PSM-ZM202601220002-0033</v>
          </cell>
        </row>
        <row r="10339">
          <cell r="F10339" t="str">
            <v>HGC-Lib-26040536</v>
          </cell>
        </row>
        <row r="10340">
          <cell r="C10340" t="str">
            <v>PSM-ZM202601220002-0033</v>
          </cell>
        </row>
        <row r="10340">
          <cell r="F10340" t="str">
            <v>HGC-Lib-26040537</v>
          </cell>
        </row>
        <row r="10341">
          <cell r="C10341" t="str">
            <v>PSM-ZM202510200009-0041</v>
          </cell>
        </row>
        <row r="10341">
          <cell r="F10341" t="str">
            <v>HGC-Lib-26040380</v>
          </cell>
        </row>
        <row r="10342">
          <cell r="C10342" t="str">
            <v>PSM-ZM202510200009-0041</v>
          </cell>
        </row>
        <row r="10342">
          <cell r="F10342" t="str">
            <v>HGC-Lib-26040381</v>
          </cell>
        </row>
        <row r="10343">
          <cell r="C10343" t="str">
            <v>PSM-ZM202510200009-0041</v>
          </cell>
        </row>
        <row r="10343">
          <cell r="F10343" t="str">
            <v>HGC-Lib-26040382</v>
          </cell>
        </row>
        <row r="10344">
          <cell r="C10344" t="str">
            <v>PSM-ZM202510200009-0041</v>
          </cell>
        </row>
        <row r="10344">
          <cell r="F10344" t="str">
            <v>HGC-Lib-26040383</v>
          </cell>
        </row>
        <row r="10345">
          <cell r="C10345" t="str">
            <v>PSM-ZM202510200009-0041</v>
          </cell>
        </row>
        <row r="10345">
          <cell r="F10345" t="str">
            <v>HGC-Lib-26040384</v>
          </cell>
        </row>
        <row r="10346">
          <cell r="C10346" t="str">
            <v>PSM-ZM202510200009-0041</v>
          </cell>
        </row>
        <row r="10346">
          <cell r="F10346" t="str">
            <v>HGC-Lib-26040385</v>
          </cell>
        </row>
        <row r="10347">
          <cell r="C10347" t="str">
            <v>PSM-ZM202510200009-0041</v>
          </cell>
        </row>
        <row r="10347">
          <cell r="F10347" t="str">
            <v>HGC-Lib-26040386</v>
          </cell>
        </row>
        <row r="10348">
          <cell r="C10348" t="str">
            <v>PSM-ZM202510200009-0041</v>
          </cell>
        </row>
        <row r="10348">
          <cell r="F10348" t="str">
            <v>HGC-Lib-26040387</v>
          </cell>
        </row>
        <row r="10349">
          <cell r="C10349" t="str">
            <v>PSM-ZM202510200009-0041</v>
          </cell>
        </row>
        <row r="10349">
          <cell r="F10349" t="str">
            <v>HGC-Lib-26040388</v>
          </cell>
        </row>
        <row r="10350">
          <cell r="C10350" t="str">
            <v>PSM-ZM202510200009-0041</v>
          </cell>
        </row>
        <row r="10350">
          <cell r="F10350" t="str">
            <v>HGC-Lib-26040389</v>
          </cell>
        </row>
        <row r="10351">
          <cell r="C10351" t="str">
            <v>PSM-ZM202510200009-0041</v>
          </cell>
        </row>
        <row r="10351">
          <cell r="F10351" t="str">
            <v>HGC-Lib-26040390</v>
          </cell>
        </row>
        <row r="10352">
          <cell r="C10352" t="str">
            <v>PSM-ZM202510200009-0041</v>
          </cell>
        </row>
        <row r="10352">
          <cell r="F10352" t="str">
            <v>HGC-Lib-26040391</v>
          </cell>
        </row>
        <row r="10353">
          <cell r="C10353" t="str">
            <v>PSM-ZM202510200009-0041</v>
          </cell>
        </row>
        <row r="10353">
          <cell r="F10353" t="str">
            <v>HGC-Lib-26040392</v>
          </cell>
        </row>
        <row r="10354">
          <cell r="C10354" t="str">
            <v>PSM-ZM202510200009-0041</v>
          </cell>
        </row>
        <row r="10354">
          <cell r="F10354" t="str">
            <v>HGC-Lib-26040393</v>
          </cell>
        </row>
        <row r="10355">
          <cell r="C10355" t="str">
            <v>PSM-ZM202510200009-0041</v>
          </cell>
        </row>
        <row r="10355">
          <cell r="F10355" t="str">
            <v>HGC-Lib-26040394</v>
          </cell>
        </row>
        <row r="10356">
          <cell r="C10356" t="str">
            <v>PSM-ZM202510200009-0041</v>
          </cell>
        </row>
        <row r="10356">
          <cell r="F10356" t="str">
            <v>HGC-Lib-26040395</v>
          </cell>
        </row>
        <row r="10357">
          <cell r="C10357" t="str">
            <v>PSM-ZM202510200009-0041</v>
          </cell>
        </row>
        <row r="10357">
          <cell r="F10357" t="str">
            <v>HGC-Lib-26040396</v>
          </cell>
        </row>
        <row r="10358">
          <cell r="C10358" t="str">
            <v>PSM-ZM202510200009-0041</v>
          </cell>
        </row>
        <row r="10358">
          <cell r="F10358" t="str">
            <v>HGC-Lib-26040397</v>
          </cell>
        </row>
        <row r="10359">
          <cell r="C10359" t="str">
            <v>PSM-ZM202510200009-0041</v>
          </cell>
        </row>
        <row r="10359">
          <cell r="F10359" t="str">
            <v>HGC-Lib-26040398</v>
          </cell>
        </row>
        <row r="10360">
          <cell r="C10360" t="str">
            <v>PSM-ZM202510200009-0041</v>
          </cell>
        </row>
        <row r="10360">
          <cell r="F10360" t="str">
            <v>HGC-Lib-26040399</v>
          </cell>
        </row>
        <row r="10361">
          <cell r="C10361" t="str">
            <v>PSM-ZM202510200009-0041</v>
          </cell>
        </row>
        <row r="10361">
          <cell r="F10361" t="str">
            <v>HGC-Lib-26040400</v>
          </cell>
        </row>
        <row r="10362">
          <cell r="C10362" t="str">
            <v>PSM-ZM202510200009-0041</v>
          </cell>
        </row>
        <row r="10362">
          <cell r="F10362" t="str">
            <v>HGC-Lib-26040401</v>
          </cell>
        </row>
        <row r="10363">
          <cell r="C10363" t="str">
            <v>PSM-ZM202510200009-0041</v>
          </cell>
        </row>
        <row r="10363">
          <cell r="F10363" t="str">
            <v>HGC-Lib-26040402</v>
          </cell>
        </row>
        <row r="10364">
          <cell r="C10364" t="str">
            <v>PSM-ZM202510200009-0041</v>
          </cell>
        </row>
        <row r="10364">
          <cell r="F10364" t="str">
            <v>HGC-Lib-26040403</v>
          </cell>
        </row>
        <row r="10365">
          <cell r="C10365" t="str">
            <v>PSM-ZM202510200009-0041</v>
          </cell>
        </row>
        <row r="10365">
          <cell r="F10365" t="str">
            <v>HGC-Lib-26040404</v>
          </cell>
        </row>
        <row r="10366">
          <cell r="C10366" t="str">
            <v>PSM-ZM202510200009-0041</v>
          </cell>
        </row>
        <row r="10366">
          <cell r="F10366" t="str">
            <v>HGC-Lib-26040405</v>
          </cell>
        </row>
        <row r="10367">
          <cell r="C10367" t="str">
            <v>PSM-ZM202510200009-0041</v>
          </cell>
        </row>
        <row r="10367">
          <cell r="F10367" t="str">
            <v>HGC-Lib-26040406</v>
          </cell>
        </row>
        <row r="10368">
          <cell r="C10368" t="str">
            <v>PSM-ZM202510200009-0041</v>
          </cell>
        </row>
        <row r="10368">
          <cell r="F10368" t="str">
            <v>HGC-Lib-26040407</v>
          </cell>
        </row>
        <row r="10369">
          <cell r="C10369" t="str">
            <v>PSM-ZM202510200009-0041</v>
          </cell>
        </row>
        <row r="10369">
          <cell r="F10369" t="str">
            <v>HGC-Lib-26040408</v>
          </cell>
        </row>
        <row r="10370">
          <cell r="C10370" t="str">
            <v>PSM-ZM202510200009-0041</v>
          </cell>
        </row>
        <row r="10370">
          <cell r="F10370" t="str">
            <v>HGC-Lib-26040409</v>
          </cell>
        </row>
        <row r="10371">
          <cell r="C10371" t="str">
            <v>PSM-ZM202510200009-0041</v>
          </cell>
        </row>
        <row r="10371">
          <cell r="F10371" t="str">
            <v>HGC-Lib-26040410</v>
          </cell>
        </row>
        <row r="10372">
          <cell r="C10372" t="str">
            <v>PSM-ZM202510200009-0041</v>
          </cell>
        </row>
        <row r="10372">
          <cell r="F10372" t="str">
            <v>HGC-Lib-26040411</v>
          </cell>
        </row>
        <row r="10373">
          <cell r="C10373" t="str">
            <v>PSM-ZM202510200009-0041</v>
          </cell>
        </row>
        <row r="10373">
          <cell r="F10373" t="str">
            <v>HGC-Lib-26040412</v>
          </cell>
        </row>
        <row r="10374">
          <cell r="C10374" t="str">
            <v>PSM-ZM202510200009-0041</v>
          </cell>
        </row>
        <row r="10374">
          <cell r="F10374" t="str">
            <v>HGC-Lib-26040413</v>
          </cell>
        </row>
        <row r="10375">
          <cell r="C10375" t="str">
            <v>PSM-ZM202510200009-0041</v>
          </cell>
        </row>
        <row r="10375">
          <cell r="F10375" t="str">
            <v>HGC-Lib-26040414</v>
          </cell>
        </row>
        <row r="10376">
          <cell r="C10376" t="str">
            <v>PSM-ZM202510200009-0041</v>
          </cell>
        </row>
        <row r="10376">
          <cell r="F10376" t="str">
            <v>HGC-Lib-26040415</v>
          </cell>
        </row>
        <row r="10377">
          <cell r="C10377" t="str">
            <v>PSM-ZM202510200009-0041</v>
          </cell>
        </row>
        <row r="10377">
          <cell r="F10377" t="str">
            <v>HGC-Lib-26040416</v>
          </cell>
        </row>
        <row r="10378">
          <cell r="C10378" t="str">
            <v>PSM-ZM202510200009-0041</v>
          </cell>
        </row>
        <row r="10378">
          <cell r="F10378" t="str">
            <v>HGC-Lib-26040417</v>
          </cell>
        </row>
        <row r="10379">
          <cell r="C10379" t="str">
            <v>PSM-ZM202510200009-0041</v>
          </cell>
        </row>
        <row r="10379">
          <cell r="F10379" t="str">
            <v>HGC-Lib-26040418</v>
          </cell>
        </row>
        <row r="10380">
          <cell r="C10380" t="str">
            <v>PSM-ZM202510200009-0041</v>
          </cell>
        </row>
        <row r="10380">
          <cell r="F10380" t="str">
            <v>HGC-Lib-26040419</v>
          </cell>
        </row>
        <row r="10381">
          <cell r="C10381" t="str">
            <v>PSM-ZM202510200009-0041</v>
          </cell>
        </row>
        <row r="10381">
          <cell r="F10381" t="str">
            <v>HGC-Lib-26040420</v>
          </cell>
        </row>
        <row r="10382">
          <cell r="C10382" t="str">
            <v>PSM-ZM202510200009-0041</v>
          </cell>
        </row>
        <row r="10382">
          <cell r="F10382" t="str">
            <v>HGC-Lib-26040421</v>
          </cell>
        </row>
        <row r="10383">
          <cell r="C10383" t="str">
            <v>PSM-ZM202510200009-0041</v>
          </cell>
        </row>
        <row r="10383">
          <cell r="F10383" t="str">
            <v>HGC-Lib-26040422</v>
          </cell>
        </row>
        <row r="10384">
          <cell r="C10384" t="str">
            <v>PSM-ZM202510200009-0041</v>
          </cell>
        </row>
        <row r="10384">
          <cell r="F10384" t="str">
            <v>HGC-Lib-26040423</v>
          </cell>
        </row>
        <row r="10385">
          <cell r="C10385" t="str">
            <v>PSM-ZM202510200009-0041</v>
          </cell>
        </row>
        <row r="10385">
          <cell r="F10385" t="str">
            <v>HGC-Lib-26040424</v>
          </cell>
        </row>
        <row r="10386">
          <cell r="C10386" t="str">
            <v>PSM-ZM202510200009-0041</v>
          </cell>
        </row>
        <row r="10386">
          <cell r="F10386" t="str">
            <v>HGC-Lib-26040425</v>
          </cell>
        </row>
        <row r="10387">
          <cell r="C10387" t="str">
            <v>PSM-ZM202510200009-0041</v>
          </cell>
        </row>
        <row r="10387">
          <cell r="F10387" t="str">
            <v>HGC-Lib-26040426</v>
          </cell>
        </row>
        <row r="10388">
          <cell r="C10388" t="str">
            <v>PSM-ZM202510200009-0041</v>
          </cell>
        </row>
        <row r="10388">
          <cell r="F10388" t="str">
            <v>HGC-Lib-26040427</v>
          </cell>
        </row>
        <row r="10389">
          <cell r="C10389" t="str">
            <v>PSM-ZM202510200009-0041</v>
          </cell>
        </row>
        <row r="10389">
          <cell r="F10389" t="str">
            <v>HGC-Lib-26040428</v>
          </cell>
        </row>
        <row r="10390">
          <cell r="C10390" t="str">
            <v>PSM-ZM202510200009-0041</v>
          </cell>
        </row>
        <row r="10390">
          <cell r="F10390" t="str">
            <v>HGC-Lib-26040429</v>
          </cell>
        </row>
        <row r="10391">
          <cell r="C10391" t="str">
            <v>PSM-ZM202510200009-0041</v>
          </cell>
        </row>
        <row r="10391">
          <cell r="F10391" t="str">
            <v>HGC-Lib-26040430</v>
          </cell>
        </row>
        <row r="10392">
          <cell r="C10392" t="str">
            <v>PSM-ZM202510200009-0041</v>
          </cell>
        </row>
        <row r="10392">
          <cell r="F10392" t="str">
            <v>HGC-Lib-26040431</v>
          </cell>
        </row>
        <row r="10393">
          <cell r="C10393" t="str">
            <v>PSM-ZM202510200009-0041</v>
          </cell>
        </row>
        <row r="10393">
          <cell r="F10393" t="str">
            <v>HGC-Lib-26040432</v>
          </cell>
        </row>
        <row r="10394">
          <cell r="C10394" t="str">
            <v>PSM-ZM202510200009-0041</v>
          </cell>
        </row>
        <row r="10394">
          <cell r="F10394" t="str">
            <v>HGC-Lib-26040433</v>
          </cell>
        </row>
        <row r="10395">
          <cell r="C10395" t="str">
            <v>PSM-ZM202510200009-0041</v>
          </cell>
        </row>
        <row r="10395">
          <cell r="F10395" t="str">
            <v>HGC-Lib-26040434</v>
          </cell>
        </row>
        <row r="10396">
          <cell r="C10396" t="str">
            <v>PSM-ZM202510200009-0041</v>
          </cell>
        </row>
        <row r="10396">
          <cell r="F10396" t="str">
            <v>HGC-Lib-26040435</v>
          </cell>
        </row>
        <row r="10397">
          <cell r="C10397" t="str">
            <v>PSM-ZM202510200009-0041</v>
          </cell>
        </row>
        <row r="10397">
          <cell r="F10397" t="str">
            <v>HGC-Lib-26040436</v>
          </cell>
        </row>
        <row r="10398">
          <cell r="C10398" t="str">
            <v>PSM-ZM202510200009-0041</v>
          </cell>
        </row>
        <row r="10398">
          <cell r="F10398" t="str">
            <v>HGC-Lib-26040437</v>
          </cell>
        </row>
        <row r="10399">
          <cell r="C10399" t="str">
            <v>PSM-ZM202510200009-0041</v>
          </cell>
        </row>
        <row r="10399">
          <cell r="F10399" t="str">
            <v>HGC-Lib-26040438</v>
          </cell>
        </row>
        <row r="10400">
          <cell r="C10400" t="str">
            <v>PSM-ZM202510200009-0041</v>
          </cell>
        </row>
        <row r="10400">
          <cell r="F10400" t="str">
            <v>HGC-Lib-26040439</v>
          </cell>
        </row>
        <row r="10401">
          <cell r="C10401" t="str">
            <v>PSM-ZM202510200009-0041</v>
          </cell>
        </row>
        <row r="10401">
          <cell r="F10401" t="str">
            <v>HGC-Lib-26040440</v>
          </cell>
        </row>
        <row r="10402">
          <cell r="C10402" t="str">
            <v>PSM-ZM202510200009-0041</v>
          </cell>
        </row>
        <row r="10402">
          <cell r="F10402" t="str">
            <v>HGC-Lib-26040441</v>
          </cell>
        </row>
        <row r="10403">
          <cell r="C10403" t="str">
            <v>PSM-ZM202510200009-0041</v>
          </cell>
        </row>
        <row r="10403">
          <cell r="F10403" t="str">
            <v>HGC-Lib-26040442</v>
          </cell>
        </row>
        <row r="10404">
          <cell r="C10404" t="str">
            <v>PSM-ZM202510200009-0041</v>
          </cell>
        </row>
        <row r="10404">
          <cell r="F10404" t="str">
            <v>HGC-Lib-26040443</v>
          </cell>
        </row>
        <row r="10405">
          <cell r="C10405" t="str">
            <v>PSM-ZM202510200009-0041</v>
          </cell>
        </row>
        <row r="10405">
          <cell r="F10405" t="str">
            <v>HGC-Lib-26040444</v>
          </cell>
        </row>
        <row r="10406">
          <cell r="C10406" t="str">
            <v>PSM-ZM202510200009-0041</v>
          </cell>
        </row>
        <row r="10406">
          <cell r="F10406" t="str">
            <v>HGC-Lib-26040445</v>
          </cell>
        </row>
        <row r="10407">
          <cell r="C10407" t="str">
            <v>PSM-ZM202510200009-0041</v>
          </cell>
        </row>
        <row r="10407">
          <cell r="F10407" t="str">
            <v>HGC-Lib-26040446</v>
          </cell>
        </row>
        <row r="10408">
          <cell r="C10408" t="str">
            <v>PSM-ZM202510200009-0041</v>
          </cell>
        </row>
        <row r="10408">
          <cell r="F10408" t="str">
            <v>HGC-Lib-26040447</v>
          </cell>
        </row>
        <row r="10409">
          <cell r="C10409" t="str">
            <v>PSM-ZM202510200009-0041</v>
          </cell>
        </row>
        <row r="10409">
          <cell r="F10409" t="str">
            <v>HGC-Lib-26040448</v>
          </cell>
        </row>
        <row r="10410">
          <cell r="C10410" t="str">
            <v>PSM-ZM202510200009-0041</v>
          </cell>
        </row>
        <row r="10410">
          <cell r="F10410" t="str">
            <v>HGC-Lib-26040449</v>
          </cell>
        </row>
        <row r="10411">
          <cell r="C10411" t="str">
            <v>PSM-ZM202510200009-0041</v>
          </cell>
        </row>
        <row r="10411">
          <cell r="F10411" t="str">
            <v>HGC-Lib-26040450</v>
          </cell>
        </row>
        <row r="10412">
          <cell r="C10412" t="str">
            <v>PSM-ZM202510200009-0041</v>
          </cell>
        </row>
        <row r="10412">
          <cell r="F10412" t="str">
            <v>HGC-Lib-26040451</v>
          </cell>
        </row>
        <row r="10413">
          <cell r="C10413" t="str">
            <v>PSM-ZM202510200009-0041</v>
          </cell>
        </row>
        <row r="10413">
          <cell r="F10413" t="str">
            <v>HGC-Lib-26040452</v>
          </cell>
        </row>
        <row r="10414">
          <cell r="C10414" t="str">
            <v>PSM-ZM202510200009-0041</v>
          </cell>
        </row>
        <row r="10414">
          <cell r="F10414" t="str">
            <v>HGC-Lib-26040453</v>
          </cell>
        </row>
        <row r="10415">
          <cell r="C10415" t="str">
            <v>PSM-ZM202510200009-0041</v>
          </cell>
        </row>
        <row r="10415">
          <cell r="F10415" t="str">
            <v>HGC-Lib-26040454</v>
          </cell>
        </row>
        <row r="10416">
          <cell r="C10416" t="str">
            <v>PSM-ZM202510200009-0041</v>
          </cell>
        </row>
        <row r="10416">
          <cell r="F10416" t="str">
            <v>HGC-Lib-26040455</v>
          </cell>
        </row>
        <row r="10417">
          <cell r="C10417" t="str">
            <v>PSM-ZM202510200009-0041</v>
          </cell>
        </row>
        <row r="10417">
          <cell r="F10417" t="str">
            <v>HGC-Lib-26040456</v>
          </cell>
        </row>
        <row r="10418">
          <cell r="C10418" t="str">
            <v>PSM-ZM202510200009-0041</v>
          </cell>
        </row>
        <row r="10418">
          <cell r="F10418" t="str">
            <v>HGC-Lib-26040457</v>
          </cell>
        </row>
        <row r="10419">
          <cell r="C10419" t="str">
            <v>PSM-ZM202510200009-0041</v>
          </cell>
        </row>
        <row r="10419">
          <cell r="F10419" t="str">
            <v>HGC-Lib-26040458</v>
          </cell>
        </row>
        <row r="10420">
          <cell r="C10420" t="str">
            <v>PSM-ZM202510200009-0041</v>
          </cell>
        </row>
        <row r="10420">
          <cell r="F10420" t="str">
            <v>HGC-Lib-26040459</v>
          </cell>
        </row>
        <row r="10421">
          <cell r="C10421" t="str">
            <v>PSM-ZM202510200009-0041</v>
          </cell>
        </row>
        <row r="10421">
          <cell r="F10421" t="str">
            <v>HGC-Lib-26040460</v>
          </cell>
        </row>
        <row r="10422">
          <cell r="C10422" t="str">
            <v>PSM-ZM202510200009-0041</v>
          </cell>
        </row>
        <row r="10422">
          <cell r="F10422" t="str">
            <v>HGC-Lib-26040461</v>
          </cell>
        </row>
        <row r="10423">
          <cell r="C10423" t="str">
            <v>PSM-ZM202510200009-0041</v>
          </cell>
        </row>
        <row r="10423">
          <cell r="F10423" t="str">
            <v>HGC-Lib-26040462</v>
          </cell>
        </row>
        <row r="10424">
          <cell r="C10424" t="str">
            <v>PSM-ZM202510200009-0041</v>
          </cell>
        </row>
        <row r="10424">
          <cell r="F10424" t="str">
            <v>HGC-Lib-26040463</v>
          </cell>
        </row>
        <row r="10425">
          <cell r="C10425" t="str">
            <v>PSM-ZM202510200009-0041</v>
          </cell>
        </row>
        <row r="10425">
          <cell r="F10425" t="str">
            <v>HGC-Lib-26040464</v>
          </cell>
        </row>
        <row r="10426">
          <cell r="C10426" t="str">
            <v>PSM-ZM202510200009-0041</v>
          </cell>
        </row>
        <row r="10426">
          <cell r="F10426" t="str">
            <v>HGC-Lib-26040465</v>
          </cell>
        </row>
        <row r="10427">
          <cell r="C10427" t="str">
            <v>PSM-ZM202510200009-0041</v>
          </cell>
        </row>
        <row r="10427">
          <cell r="F10427" t="str">
            <v>HGC-Lib-26040466</v>
          </cell>
        </row>
        <row r="10428">
          <cell r="C10428" t="str">
            <v>PSM-ZM202510200009-0041</v>
          </cell>
        </row>
        <row r="10428">
          <cell r="F10428" t="str">
            <v>HGC-Lib-26040467</v>
          </cell>
        </row>
        <row r="10429">
          <cell r="C10429" t="str">
            <v>PSM-ZM202510200009-0041</v>
          </cell>
        </row>
        <row r="10429">
          <cell r="F10429" t="str">
            <v>HGC-Lib-26040468</v>
          </cell>
        </row>
        <row r="10430">
          <cell r="C10430" t="str">
            <v>PSM-ZM202510200009-0041</v>
          </cell>
        </row>
        <row r="10430">
          <cell r="F10430" t="str">
            <v>HGC-Lib-26040469</v>
          </cell>
        </row>
        <row r="10431">
          <cell r="C10431" t="str">
            <v>PSM-ZM202510200009-0041</v>
          </cell>
        </row>
        <row r="10431">
          <cell r="F10431" t="str">
            <v>HGC-Lib-26040470</v>
          </cell>
        </row>
        <row r="10432">
          <cell r="C10432" t="str">
            <v>PSM-ZM202510200009-0041</v>
          </cell>
        </row>
        <row r="10432">
          <cell r="F10432" t="str">
            <v>HGC-Lib-26040471</v>
          </cell>
        </row>
        <row r="10433">
          <cell r="C10433" t="str">
            <v>PSM-ZM202506270006-0035</v>
          </cell>
        </row>
        <row r="10433">
          <cell r="F10433" t="str">
            <v>HGC-Lib-26040472</v>
          </cell>
        </row>
        <row r="10434">
          <cell r="C10434" t="str">
            <v>PSM-ZM202506270006-0035</v>
          </cell>
        </row>
        <row r="10434">
          <cell r="F10434" t="str">
            <v>HGC-Lib-26040473</v>
          </cell>
        </row>
        <row r="10435">
          <cell r="C10435" t="str">
            <v>PSM-ZM202506270006-0035</v>
          </cell>
        </row>
        <row r="10435">
          <cell r="F10435" t="str">
            <v>HGC-Lib-26040474</v>
          </cell>
        </row>
        <row r="10436">
          <cell r="C10436" t="str">
            <v>PSM-ZM202506270006-0035</v>
          </cell>
        </row>
        <row r="10436">
          <cell r="F10436" t="str">
            <v>HGC-Lib-26040475</v>
          </cell>
        </row>
        <row r="10437">
          <cell r="C10437" t="str">
            <v>PSM-ZM202506270006-0035</v>
          </cell>
        </row>
        <row r="10437">
          <cell r="F10437" t="str">
            <v>HGC-Lib-26040476</v>
          </cell>
        </row>
        <row r="10438">
          <cell r="C10438" t="str">
            <v>PSM-ZM202506270006-0035</v>
          </cell>
        </row>
        <row r="10438">
          <cell r="F10438" t="str">
            <v>HGC-Lib-26040477</v>
          </cell>
        </row>
        <row r="10439">
          <cell r="C10439" t="str">
            <v>PSM-ZM202506270006-0035</v>
          </cell>
        </row>
        <row r="10439">
          <cell r="F10439" t="str">
            <v>HGC-Lib-26040478</v>
          </cell>
        </row>
        <row r="10440">
          <cell r="C10440" t="str">
            <v>PSM-ZM202506270006-0035</v>
          </cell>
        </row>
        <row r="10440">
          <cell r="F10440" t="str">
            <v>HGC-Lib-26040479</v>
          </cell>
        </row>
        <row r="10441">
          <cell r="C10441" t="str">
            <v>PSM-ZM202506270006-0035</v>
          </cell>
        </row>
        <row r="10441">
          <cell r="F10441" t="str">
            <v>HGC-Lib-26040480</v>
          </cell>
        </row>
        <row r="10442">
          <cell r="C10442" t="str">
            <v>PSM-ZM202506270006-0035</v>
          </cell>
        </row>
        <row r="10442">
          <cell r="F10442" t="str">
            <v>HGC-Lib-26040481</v>
          </cell>
        </row>
        <row r="10443">
          <cell r="C10443" t="str">
            <v>PSM-ZM202506270006-0036</v>
          </cell>
        </row>
        <row r="10443">
          <cell r="F10443" t="str">
            <v>HGC-Lib-26040482</v>
          </cell>
        </row>
        <row r="10444">
          <cell r="C10444" t="str">
            <v>PSM-ZM202506270006-0036</v>
          </cell>
        </row>
        <row r="10444">
          <cell r="F10444" t="str">
            <v>HGC-Lib-26040483</v>
          </cell>
        </row>
        <row r="10445">
          <cell r="C10445" t="str">
            <v>PSM-ZM202506270006-0036</v>
          </cell>
        </row>
        <row r="10445">
          <cell r="F10445" t="str">
            <v>HGC-Lib-26040484</v>
          </cell>
        </row>
        <row r="10446">
          <cell r="C10446" t="str">
            <v>PSM-ZM202508180015-0122</v>
          </cell>
        </row>
        <row r="10446">
          <cell r="F10446" t="str">
            <v>HGC-Lib-26040485</v>
          </cell>
        </row>
        <row r="10447">
          <cell r="C10447" t="str">
            <v>PSM-ZM202508180015-0122</v>
          </cell>
        </row>
        <row r="10447">
          <cell r="F10447" t="str">
            <v>HGC-Lib-26040486</v>
          </cell>
        </row>
        <row r="10448">
          <cell r="C10448" t="str">
            <v>PSM-ZM202508180015-0122</v>
          </cell>
        </row>
        <row r="10448">
          <cell r="F10448" t="str">
            <v>HGC-Lib-26040487</v>
          </cell>
        </row>
        <row r="10449">
          <cell r="C10449" t="str">
            <v>PSM-ZM202508180015-0122</v>
          </cell>
        </row>
        <row r="10449">
          <cell r="F10449" t="str">
            <v>HGC-Lib-26040488</v>
          </cell>
        </row>
        <row r="10450">
          <cell r="C10450" t="str">
            <v>PSM-ZM202508080010-0087</v>
          </cell>
        </row>
        <row r="10450">
          <cell r="F10450" t="str">
            <v>HGC-POOL-26040489</v>
          </cell>
        </row>
        <row r="10451">
          <cell r="C10451" t="str">
            <v>PSM-ZM202603060002-0002</v>
          </cell>
        </row>
        <row r="10451">
          <cell r="F10451" t="str">
            <v>HGC-Lib-26040491</v>
          </cell>
        </row>
        <row r="10452">
          <cell r="C10452" t="str">
            <v>PSM-ZM202603060002-0002</v>
          </cell>
        </row>
        <row r="10452">
          <cell r="F10452" t="str">
            <v>HGC-Lib-26040492</v>
          </cell>
        </row>
        <row r="10453">
          <cell r="C10453" t="str">
            <v>PSM-ZM202603060002-0002</v>
          </cell>
        </row>
        <row r="10453">
          <cell r="F10453" t="str">
            <v>HGC-Lib-26040493</v>
          </cell>
        </row>
        <row r="10454">
          <cell r="C10454" t="str">
            <v>PSM-ZM202603060002-0002</v>
          </cell>
        </row>
        <row r="10454">
          <cell r="F10454" t="str">
            <v>HGC-Lib-26040494</v>
          </cell>
        </row>
        <row r="10455">
          <cell r="C10455" t="str">
            <v>PSM-ZM202603060002-0002</v>
          </cell>
        </row>
        <row r="10455">
          <cell r="F10455" t="str">
            <v>HGC-Lib-26040495</v>
          </cell>
        </row>
        <row r="10456">
          <cell r="C10456" t="str">
            <v>PSM-ZM202603060002-0002</v>
          </cell>
        </row>
        <row r="10456">
          <cell r="F10456" t="str">
            <v>HGC-Lib-26040496</v>
          </cell>
        </row>
        <row r="10457">
          <cell r="C10457" t="str">
            <v>PSM-ZM202603060002-0002</v>
          </cell>
        </row>
        <row r="10457">
          <cell r="F10457" t="str">
            <v>HGC-Lib-26040497</v>
          </cell>
        </row>
        <row r="10458">
          <cell r="C10458" t="str">
            <v>PSM-ZM202603060002-0002</v>
          </cell>
        </row>
        <row r="10458">
          <cell r="F10458" t="str">
            <v>HGC-Lib-26040498</v>
          </cell>
        </row>
        <row r="10459">
          <cell r="C10459" t="str">
            <v>PSM-ZM202603060002-0002</v>
          </cell>
        </row>
        <row r="10459">
          <cell r="F10459" t="str">
            <v>HGC-Lib-26040499</v>
          </cell>
        </row>
        <row r="10460">
          <cell r="C10460" t="str">
            <v>PSM-ZM202603060002-0002</v>
          </cell>
        </row>
        <row r="10460">
          <cell r="F10460" t="str">
            <v>HGC-Lib-26040500</v>
          </cell>
        </row>
        <row r="10461">
          <cell r="C10461" t="str">
            <v>PSM-ZM202603060002-0002</v>
          </cell>
        </row>
        <row r="10461">
          <cell r="F10461" t="str">
            <v>HGC-Lib-26040501</v>
          </cell>
        </row>
        <row r="10462">
          <cell r="C10462" t="str">
            <v>PSM-ZM202603060002-0002</v>
          </cell>
        </row>
        <row r="10462">
          <cell r="F10462" t="str">
            <v>HGC-Lib-26040502</v>
          </cell>
        </row>
        <row r="10463">
          <cell r="C10463" t="str">
            <v>PSM-ZM202601080013-0003</v>
          </cell>
        </row>
        <row r="10463">
          <cell r="F10463" t="str">
            <v>HGC-Lib-26040505</v>
          </cell>
        </row>
        <row r="10464">
          <cell r="C10464" t="str">
            <v>PSM-ZM202601080013-0003</v>
          </cell>
        </row>
        <row r="10464">
          <cell r="F10464" t="str">
            <v>HGC-Lib-26040506</v>
          </cell>
        </row>
        <row r="10465">
          <cell r="C10465" t="str">
            <v>HGC20250418008-0027</v>
          </cell>
        </row>
        <row r="10465">
          <cell r="F10465" t="str">
            <v>HGC-Lib-26040548</v>
          </cell>
        </row>
        <row r="10466">
          <cell r="C10466" t="str">
            <v>PSM-ZM202602120004-0006</v>
          </cell>
        </row>
        <row r="10466">
          <cell r="F10466" t="str">
            <v>HGC-Lib-26040559</v>
          </cell>
        </row>
        <row r="10467">
          <cell r="C10467" t="str">
            <v>PSM-ZM202602120004-0007</v>
          </cell>
        </row>
        <row r="10467">
          <cell r="F10467" t="str">
            <v>HGC-Lib-26040560</v>
          </cell>
        </row>
        <row r="10468">
          <cell r="C10468" t="str">
            <v>PSM-ZM202602120004-0007</v>
          </cell>
        </row>
        <row r="10468">
          <cell r="F10468" t="str">
            <v>HGC-Lib-26040561</v>
          </cell>
        </row>
        <row r="10469">
          <cell r="C10469" t="str">
            <v>PSM-ZM202602120004-0007</v>
          </cell>
        </row>
        <row r="10469">
          <cell r="F10469" t="str">
            <v>HGC-Lib-26040562</v>
          </cell>
        </row>
        <row r="10470">
          <cell r="C10470" t="str">
            <v>PSM-ZM202602120004-0007</v>
          </cell>
        </row>
        <row r="10470">
          <cell r="F10470" t="str">
            <v>HGC-Lib-26040563</v>
          </cell>
        </row>
        <row r="10471">
          <cell r="C10471" t="str">
            <v>PSM-ZM202602120004-0007</v>
          </cell>
        </row>
        <row r="10471">
          <cell r="F10471" t="str">
            <v>HGC-Lib-26040564</v>
          </cell>
        </row>
        <row r="10472">
          <cell r="C10472" t="str">
            <v>PSM-ZM202602120004-0007</v>
          </cell>
        </row>
        <row r="10472">
          <cell r="F10472" t="str">
            <v>HGC-Lib-26040565</v>
          </cell>
        </row>
        <row r="10473">
          <cell r="C10473" t="str">
            <v>PSM-ZM202602120004-0007</v>
          </cell>
        </row>
        <row r="10473">
          <cell r="F10473" t="str">
            <v>HGC-Lib-26040566</v>
          </cell>
        </row>
        <row r="10474">
          <cell r="C10474" t="str">
            <v>PSM-ZM202602120004-0007</v>
          </cell>
        </row>
        <row r="10474">
          <cell r="F10474" t="str">
            <v>HGC-Lib-26040567</v>
          </cell>
        </row>
        <row r="10475">
          <cell r="C10475" t="str">
            <v>PSM-ZM202602120004-0007</v>
          </cell>
        </row>
        <row r="10475">
          <cell r="F10475" t="str">
            <v>HGC-Lib-26040568</v>
          </cell>
        </row>
        <row r="10476">
          <cell r="C10476" t="str">
            <v>PSM-ZM202602120004-0007</v>
          </cell>
        </row>
        <row r="10476">
          <cell r="F10476" t="str">
            <v>HGC-Lib-26040569</v>
          </cell>
        </row>
        <row r="10477">
          <cell r="C10477" t="str">
            <v>PSM-ZM202602120004-0007</v>
          </cell>
        </row>
        <row r="10477">
          <cell r="F10477" t="str">
            <v>HGC-Lib-26040570</v>
          </cell>
        </row>
        <row r="10478">
          <cell r="C10478" t="str">
            <v>PSM-ZM202602120004-0007</v>
          </cell>
        </row>
        <row r="10478">
          <cell r="F10478" t="str">
            <v>HGC-Lib-26040571</v>
          </cell>
        </row>
        <row r="10479">
          <cell r="C10479" t="str">
            <v>PSM-ZM202602120004-0007</v>
          </cell>
        </row>
        <row r="10479">
          <cell r="F10479" t="str">
            <v>HGC-Lib-26040572</v>
          </cell>
        </row>
        <row r="10480">
          <cell r="C10480" t="str">
            <v>PSM-ZM202602120004-0007</v>
          </cell>
        </row>
        <row r="10480">
          <cell r="F10480" t="str">
            <v>HGC-Lib-26040573</v>
          </cell>
        </row>
        <row r="10481">
          <cell r="C10481" t="str">
            <v>PSM-ZM202602120004-0007</v>
          </cell>
        </row>
        <row r="10481">
          <cell r="F10481" t="str">
            <v>HGC-Lib-26040574</v>
          </cell>
        </row>
        <row r="10482">
          <cell r="C10482" t="str">
            <v>PSM-ZM202509230004-0018</v>
          </cell>
        </row>
        <row r="10482">
          <cell r="F10482" t="str">
            <v>HGC-POOL-26040575</v>
          </cell>
        </row>
        <row r="10483">
          <cell r="C10483" t="str">
            <v>PSM-ZM202509230004-0018</v>
          </cell>
        </row>
        <row r="10483">
          <cell r="F10483" t="str">
            <v>HGC-POOL-26040576</v>
          </cell>
        </row>
        <row r="10484">
          <cell r="C10484" t="str">
            <v>PSM-ZM202512190008-0005</v>
          </cell>
        </row>
        <row r="10484">
          <cell r="F10484" t="str">
            <v>HGC-Lib-26040577</v>
          </cell>
        </row>
        <row r="10485">
          <cell r="C10485" t="str">
            <v>PSM-ZM202512190008-0005</v>
          </cell>
        </row>
        <row r="10485">
          <cell r="F10485" t="str">
            <v>HGC-Lib-26040578</v>
          </cell>
        </row>
        <row r="10486">
          <cell r="C10486" t="str">
            <v>PSM-ZM202512180001-0011</v>
          </cell>
        </row>
        <row r="10486">
          <cell r="F10486" t="str">
            <v>HGC-Lib-26040579</v>
          </cell>
        </row>
        <row r="10487">
          <cell r="C10487" t="str">
            <v>PSM-ZM202512180001-0011</v>
          </cell>
        </row>
        <row r="10487">
          <cell r="F10487" t="str">
            <v>HGC-Lib-26040580</v>
          </cell>
        </row>
        <row r="10488">
          <cell r="C10488" t="str">
            <v>PSM-ZM202512160005-0154</v>
          </cell>
        </row>
        <row r="10488">
          <cell r="F10488" t="str">
            <v>HGC-Lib-26040581</v>
          </cell>
        </row>
        <row r="10489">
          <cell r="C10489" t="str">
            <v>PSM-ZM202512160005-0154</v>
          </cell>
        </row>
        <row r="10489">
          <cell r="F10489" t="str">
            <v>HGC-Lib-26040582</v>
          </cell>
        </row>
        <row r="10490">
          <cell r="C10490" t="str">
            <v>PSM-ZM202512160005-0154</v>
          </cell>
        </row>
        <row r="10490">
          <cell r="F10490" t="str">
            <v>HGC-Lib-26040583</v>
          </cell>
        </row>
        <row r="10491">
          <cell r="C10491" t="str">
            <v>PSM-ZM202512160005-0154</v>
          </cell>
        </row>
        <row r="10491">
          <cell r="F10491" t="str">
            <v>HGC-Lib-26040584</v>
          </cell>
        </row>
        <row r="10492">
          <cell r="C10492" t="str">
            <v>PSM-ZM202512160005-0154</v>
          </cell>
        </row>
        <row r="10492">
          <cell r="F10492" t="str">
            <v>HGC-Lib-26040585</v>
          </cell>
        </row>
        <row r="10493">
          <cell r="C10493" t="str">
            <v>PSM-ZM202512160005-0154</v>
          </cell>
        </row>
        <row r="10493">
          <cell r="F10493" t="str">
            <v>HGC-Lib-26040586</v>
          </cell>
        </row>
        <row r="10494">
          <cell r="C10494" t="str">
            <v>PSM-ZM202512160005-0154</v>
          </cell>
        </row>
        <row r="10494">
          <cell r="F10494" t="str">
            <v>HGC-Lib-26040587</v>
          </cell>
        </row>
        <row r="10495">
          <cell r="C10495" t="str">
            <v>PSM-ZM202512160005-0154</v>
          </cell>
        </row>
        <row r="10495">
          <cell r="F10495" t="str">
            <v>HGC-Lib-26040588</v>
          </cell>
        </row>
        <row r="10496">
          <cell r="C10496" t="str">
            <v>PSM-ZM202512160005-0154</v>
          </cell>
        </row>
        <row r="10496">
          <cell r="F10496" t="str">
            <v>HGC-Lib-26040589</v>
          </cell>
        </row>
        <row r="10497">
          <cell r="C10497" t="str">
            <v>PSM-ZM202512160005-0154</v>
          </cell>
        </row>
        <row r="10497">
          <cell r="F10497" t="str">
            <v>HGC-Lib-26040590</v>
          </cell>
        </row>
        <row r="10498">
          <cell r="C10498" t="str">
            <v>PSM-ZM202512160005-0154</v>
          </cell>
        </row>
        <row r="10498">
          <cell r="F10498" t="str">
            <v>HGC-Lib-26040591</v>
          </cell>
        </row>
        <row r="10499">
          <cell r="C10499" t="str">
            <v>PSM-ZM202512160005-0154</v>
          </cell>
        </row>
        <row r="10499">
          <cell r="F10499" t="str">
            <v>HGC-Lib-26040592</v>
          </cell>
        </row>
        <row r="10500">
          <cell r="C10500" t="str">
            <v>PSM-ZM202512160005-0154</v>
          </cell>
        </row>
        <row r="10500">
          <cell r="F10500" t="str">
            <v>HGC-Lib-26040593</v>
          </cell>
        </row>
        <row r="10501">
          <cell r="C10501" t="str">
            <v>PSM-ZM202512160005-0154</v>
          </cell>
        </row>
        <row r="10501">
          <cell r="F10501" t="str">
            <v>HGC-Lib-26040594</v>
          </cell>
        </row>
        <row r="10502">
          <cell r="C10502" t="str">
            <v>PSM-ZM202512160005-0154</v>
          </cell>
        </row>
        <row r="10502">
          <cell r="F10502" t="str">
            <v>HGC-Lib-26040595</v>
          </cell>
        </row>
        <row r="10503">
          <cell r="C10503" t="str">
            <v>PSM-ZM202512160005-0154</v>
          </cell>
        </row>
        <row r="10503">
          <cell r="F10503" t="str">
            <v>HGC-Lib-26040596</v>
          </cell>
        </row>
        <row r="10504">
          <cell r="C10504" t="str">
            <v>PSM-ZM202512160005-0154</v>
          </cell>
        </row>
        <row r="10504">
          <cell r="F10504" t="str">
            <v>HGC-Lib-26040597</v>
          </cell>
        </row>
        <row r="10505">
          <cell r="C10505" t="str">
            <v>PSM-ZM202512160005-0154</v>
          </cell>
        </row>
        <row r="10505">
          <cell r="F10505" t="str">
            <v>HGC-Lib-26040598</v>
          </cell>
        </row>
        <row r="10506">
          <cell r="C10506" t="str">
            <v>PSM-ZM202511050009-0008</v>
          </cell>
        </row>
        <row r="10506">
          <cell r="F10506" t="str">
            <v>HGC-POOL-26040558</v>
          </cell>
        </row>
        <row r="10507">
          <cell r="C10507" t="str">
            <v>PSM-ZM202601210011-0095</v>
          </cell>
        </row>
        <row r="10507">
          <cell r="F10507" t="str">
            <v>HGC-Lib-26040599</v>
          </cell>
        </row>
        <row r="10508">
          <cell r="C10508" t="str">
            <v>PSM-ZM202601210011-0095</v>
          </cell>
        </row>
        <row r="10508">
          <cell r="F10508" t="str">
            <v>HGC-Lib-26040600</v>
          </cell>
        </row>
        <row r="10509">
          <cell r="C10509" t="str">
            <v>PSM-ZM202601210011-0095</v>
          </cell>
        </row>
        <row r="10509">
          <cell r="F10509" t="str">
            <v>HGC-Lib-26040601</v>
          </cell>
        </row>
        <row r="10510">
          <cell r="C10510" t="str">
            <v>PSM-ZM202601210011-0095</v>
          </cell>
        </row>
        <row r="10510">
          <cell r="F10510" t="str">
            <v>HGC-Lib-26040602</v>
          </cell>
        </row>
        <row r="10511">
          <cell r="C10511" t="str">
            <v>PSM-ZM202601210011-0095</v>
          </cell>
        </row>
        <row r="10511">
          <cell r="F10511" t="str">
            <v>HGC-Lib-26040603</v>
          </cell>
        </row>
        <row r="10512">
          <cell r="C10512" t="str">
            <v>PSM-ZM202601210011-0095</v>
          </cell>
        </row>
        <row r="10512">
          <cell r="F10512" t="str">
            <v>HGC-Lib-26040604</v>
          </cell>
        </row>
        <row r="10513">
          <cell r="C10513" t="str">
            <v>PSM-ZM202601210011-0095</v>
          </cell>
        </row>
        <row r="10513">
          <cell r="F10513" t="str">
            <v>HGC-Lib-26040605</v>
          </cell>
        </row>
        <row r="10514">
          <cell r="C10514" t="str">
            <v>PSM-ZM202601210011-0095</v>
          </cell>
        </row>
        <row r="10514">
          <cell r="F10514" t="str">
            <v>HGC-Lib-26040606</v>
          </cell>
        </row>
        <row r="10515">
          <cell r="C10515" t="str">
            <v>PSM-ZM202601210011-0095</v>
          </cell>
        </row>
        <row r="10515">
          <cell r="F10515" t="str">
            <v>HGC-Lib-26040607</v>
          </cell>
        </row>
        <row r="10516">
          <cell r="C10516" t="str">
            <v>PSM-ZM202601210011-0095</v>
          </cell>
        </row>
        <row r="10516">
          <cell r="F10516" t="str">
            <v>HGC-Lib-26040608</v>
          </cell>
        </row>
        <row r="10517">
          <cell r="C10517" t="str">
            <v>PSM-ZM202601210011-0095</v>
          </cell>
        </row>
        <row r="10517">
          <cell r="F10517" t="str">
            <v>HGC-Lib-26040609</v>
          </cell>
        </row>
        <row r="10518">
          <cell r="C10518" t="str">
            <v>PSM-ZM202601210011-0095</v>
          </cell>
        </row>
        <row r="10518">
          <cell r="F10518" t="str">
            <v>HGC-Lib-26040610</v>
          </cell>
        </row>
        <row r="10519">
          <cell r="C10519" t="str">
            <v>PSM-ZM202601210011-0095</v>
          </cell>
        </row>
        <row r="10519">
          <cell r="F10519" t="str">
            <v>HGC-Lib-26040611</v>
          </cell>
        </row>
        <row r="10520">
          <cell r="C10520" t="str">
            <v>PSM-ZM202601210011-0095</v>
          </cell>
        </row>
        <row r="10520">
          <cell r="F10520" t="str">
            <v>HGC-Lib-26040612</v>
          </cell>
        </row>
        <row r="10521">
          <cell r="C10521" t="str">
            <v>PSM-ZM202601210011-0095</v>
          </cell>
        </row>
        <row r="10521">
          <cell r="F10521" t="str">
            <v>HGC-Lib-26040613</v>
          </cell>
        </row>
        <row r="10522">
          <cell r="C10522" t="str">
            <v>PSM-ZM202601210011-0095</v>
          </cell>
        </row>
        <row r="10522">
          <cell r="F10522" t="str">
            <v>HGC-Lib-26040614</v>
          </cell>
        </row>
        <row r="10523">
          <cell r="C10523" t="str">
            <v>PSM-ZM202601210011-0095</v>
          </cell>
        </row>
        <row r="10523">
          <cell r="F10523" t="str">
            <v>HGC-Lib-26040615</v>
          </cell>
        </row>
        <row r="10524">
          <cell r="C10524" t="str">
            <v>PSM-ZM202601210011-0095</v>
          </cell>
        </row>
        <row r="10524">
          <cell r="F10524" t="str">
            <v>HGC-Lib-26040616</v>
          </cell>
        </row>
        <row r="10525">
          <cell r="C10525" t="str">
            <v>PSM-ZM202601210011-0095</v>
          </cell>
        </row>
        <row r="10525">
          <cell r="F10525" t="str">
            <v>HGC-Lib-26040617</v>
          </cell>
        </row>
        <row r="10526">
          <cell r="C10526" t="str">
            <v>PSM-ZM202601210011-0095</v>
          </cell>
        </row>
        <row r="10526">
          <cell r="F10526" t="str">
            <v>HGC-Lib-26040618</v>
          </cell>
        </row>
        <row r="10527">
          <cell r="C10527" t="str">
            <v>PSM-ZM202601210011-0095</v>
          </cell>
        </row>
        <row r="10527">
          <cell r="F10527" t="str">
            <v>HGC-Lib-26040619</v>
          </cell>
        </row>
        <row r="10528">
          <cell r="C10528" t="str">
            <v>PSM-ZM202601210011-0095</v>
          </cell>
        </row>
        <row r="10528">
          <cell r="F10528" t="str">
            <v>HGC-Lib-26040620</v>
          </cell>
        </row>
        <row r="10529">
          <cell r="C10529" t="str">
            <v>PSM-ZM202601210011-0095</v>
          </cell>
        </row>
        <row r="10529">
          <cell r="F10529" t="str">
            <v>HGC-Lib-26040621</v>
          </cell>
        </row>
        <row r="10530">
          <cell r="C10530" t="str">
            <v>PSM-ZM202601210011-0095</v>
          </cell>
        </row>
        <row r="10530">
          <cell r="F10530" t="str">
            <v>HGC-Lib-26040622</v>
          </cell>
        </row>
        <row r="10531">
          <cell r="C10531" t="str">
            <v>PSM-ZM202601210011-0095</v>
          </cell>
        </row>
        <row r="10531">
          <cell r="F10531" t="str">
            <v>HGC-Lib-26040623</v>
          </cell>
        </row>
        <row r="10532">
          <cell r="C10532" t="str">
            <v>PSM-ZM202601210011-0095</v>
          </cell>
        </row>
        <row r="10532">
          <cell r="F10532" t="str">
            <v>HGC-Lib-26040624</v>
          </cell>
        </row>
        <row r="10533">
          <cell r="C10533" t="str">
            <v>PSM-ZM202601210011-0095</v>
          </cell>
        </row>
        <row r="10533">
          <cell r="F10533" t="str">
            <v>HGC-Lib-26040625</v>
          </cell>
        </row>
        <row r="10534">
          <cell r="C10534" t="str">
            <v>PSM-ZM202601210011-0095</v>
          </cell>
        </row>
        <row r="10534">
          <cell r="F10534" t="str">
            <v>HGC-Lib-26040626</v>
          </cell>
        </row>
        <row r="10535">
          <cell r="C10535" t="str">
            <v>PSM-ZM202601210011-0095</v>
          </cell>
        </row>
        <row r="10535">
          <cell r="F10535" t="str">
            <v>HGC-Lib-26040627</v>
          </cell>
        </row>
        <row r="10536">
          <cell r="C10536" t="str">
            <v>PSM-ZM202601210011-0095</v>
          </cell>
        </row>
        <row r="10536">
          <cell r="F10536" t="str">
            <v>HGC-Lib-26040628</v>
          </cell>
        </row>
        <row r="10537">
          <cell r="C10537" t="str">
            <v>PSM-ZM202601210011-0095</v>
          </cell>
        </row>
        <row r="10537">
          <cell r="F10537" t="str">
            <v>HGC-Lib-26040629</v>
          </cell>
        </row>
        <row r="10538">
          <cell r="C10538" t="str">
            <v>PSM-ZM202601210011-0095</v>
          </cell>
        </row>
        <row r="10538">
          <cell r="F10538" t="str">
            <v>HGC-Lib-26040630</v>
          </cell>
        </row>
        <row r="10539">
          <cell r="C10539" t="str">
            <v>PSM-ZM202601210011-0095</v>
          </cell>
        </row>
        <row r="10539">
          <cell r="F10539" t="str">
            <v>HGC-Lib-26040631</v>
          </cell>
        </row>
        <row r="10540">
          <cell r="C10540" t="str">
            <v>PSM-ZM202601210011-0095</v>
          </cell>
        </row>
        <row r="10540">
          <cell r="F10540" t="str">
            <v>HGC-Lib-26040632</v>
          </cell>
        </row>
        <row r="10541">
          <cell r="C10541" t="str">
            <v>PSM-ZM202601210011-0095</v>
          </cell>
        </row>
        <row r="10541">
          <cell r="F10541" t="str">
            <v>HGC-Lib-26040633</v>
          </cell>
        </row>
        <row r="10542">
          <cell r="C10542" t="str">
            <v>PSM-ZM202601210011-0095</v>
          </cell>
        </row>
        <row r="10542">
          <cell r="F10542" t="str">
            <v>HGC-Lib-26040634</v>
          </cell>
        </row>
        <row r="10543">
          <cell r="C10543" t="str">
            <v>PSM-ZM202601210011-0095</v>
          </cell>
        </row>
        <row r="10543">
          <cell r="F10543" t="str">
            <v>HGC-Lib-26040635</v>
          </cell>
        </row>
        <row r="10544">
          <cell r="C10544" t="str">
            <v>PSM-ZM202601210011-0095</v>
          </cell>
        </row>
        <row r="10544">
          <cell r="F10544" t="str">
            <v>HGC-Lib-26040636</v>
          </cell>
        </row>
        <row r="10545">
          <cell r="C10545" t="str">
            <v>PSM-ZM202601210011-0095</v>
          </cell>
        </row>
        <row r="10545">
          <cell r="F10545" t="str">
            <v>HGC-Lib-26040637</v>
          </cell>
        </row>
        <row r="10546">
          <cell r="C10546" t="str">
            <v>PSM-ZM202601210011-0095</v>
          </cell>
        </row>
        <row r="10546">
          <cell r="F10546" t="str">
            <v>HGC-Lib-26040638</v>
          </cell>
        </row>
        <row r="10547">
          <cell r="C10547" t="str">
            <v>PSM-ZM202601210011-0095</v>
          </cell>
        </row>
        <row r="10547">
          <cell r="F10547" t="str">
            <v>HGC-Lib-26040639</v>
          </cell>
        </row>
        <row r="10548">
          <cell r="C10548" t="str">
            <v>PSM-ZM202601210011-0095</v>
          </cell>
        </row>
        <row r="10548">
          <cell r="F10548" t="str">
            <v>HGC-Lib-26040640</v>
          </cell>
        </row>
        <row r="10549">
          <cell r="C10549" t="str">
            <v>PSM-ZM202601210011-0095</v>
          </cell>
        </row>
        <row r="10549">
          <cell r="F10549" t="str">
            <v>HGC-Lib-26040641</v>
          </cell>
        </row>
        <row r="10550">
          <cell r="C10550" t="str">
            <v>PSM-ZM202601210011-0095</v>
          </cell>
        </row>
        <row r="10550">
          <cell r="F10550" t="str">
            <v>HGC-Lib-26040642</v>
          </cell>
        </row>
        <row r="10551">
          <cell r="C10551" t="str">
            <v>PSM-ZM202601210011-0095</v>
          </cell>
        </row>
        <row r="10551">
          <cell r="F10551" t="str">
            <v>HGC-Lib-26040643</v>
          </cell>
        </row>
        <row r="10552">
          <cell r="C10552" t="str">
            <v>PSM-ZM202601210011-0095</v>
          </cell>
        </row>
        <row r="10552">
          <cell r="F10552" t="str">
            <v>HGC-Lib-26040644</v>
          </cell>
        </row>
        <row r="10553">
          <cell r="C10553" t="str">
            <v>PSM-ZM202601210011-0095</v>
          </cell>
        </row>
        <row r="10553">
          <cell r="F10553" t="str">
            <v>HGC-Lib-26040645</v>
          </cell>
        </row>
        <row r="10554">
          <cell r="C10554" t="str">
            <v>PSM-ZM202601210011-0095</v>
          </cell>
        </row>
        <row r="10554">
          <cell r="F10554" t="str">
            <v>HGC-Lib-26040646</v>
          </cell>
        </row>
        <row r="10555">
          <cell r="C10555" t="str">
            <v>PSM-ZM202601210011-0095</v>
          </cell>
        </row>
        <row r="10555">
          <cell r="F10555" t="str">
            <v>HGC-Lib-26040647</v>
          </cell>
        </row>
        <row r="10556">
          <cell r="C10556" t="str">
            <v>PSM-ZM202601210011-0095</v>
          </cell>
        </row>
        <row r="10556">
          <cell r="F10556" t="str">
            <v>HGC-Lib-26040648</v>
          </cell>
        </row>
        <row r="10557">
          <cell r="C10557" t="str">
            <v>PSM-ZM202601210011-0095</v>
          </cell>
        </row>
        <row r="10557">
          <cell r="F10557" t="str">
            <v>HGC-Lib-26040649</v>
          </cell>
        </row>
        <row r="10558">
          <cell r="C10558" t="str">
            <v>PSM-ZM202601210011-0095</v>
          </cell>
        </row>
        <row r="10558">
          <cell r="F10558" t="str">
            <v>HGC-Lib-26040650</v>
          </cell>
        </row>
        <row r="10559">
          <cell r="C10559" t="str">
            <v>PSM-ZM202601210011-0095</v>
          </cell>
        </row>
        <row r="10559">
          <cell r="F10559" t="str">
            <v>HGC-Lib-26040651</v>
          </cell>
        </row>
        <row r="10560">
          <cell r="C10560" t="str">
            <v>PSM-ZM202601210011-0095</v>
          </cell>
        </row>
        <row r="10560">
          <cell r="F10560" t="str">
            <v>HGC-Lib-26040652</v>
          </cell>
        </row>
        <row r="10561">
          <cell r="C10561" t="str">
            <v>PSM-ZM202601210011-0095</v>
          </cell>
        </row>
        <row r="10561">
          <cell r="F10561" t="str">
            <v>HGC-Lib-26040653</v>
          </cell>
        </row>
        <row r="10562">
          <cell r="C10562" t="str">
            <v>PSM-ZM202601210011-0095</v>
          </cell>
        </row>
        <row r="10562">
          <cell r="F10562" t="str">
            <v>HGC-Lib-26040654</v>
          </cell>
        </row>
        <row r="10563">
          <cell r="C10563" t="str">
            <v>PSM-ZM202601210011-0095</v>
          </cell>
        </row>
        <row r="10563">
          <cell r="F10563" t="str">
            <v>HGC-Lib-26040655</v>
          </cell>
        </row>
        <row r="10564">
          <cell r="C10564" t="str">
            <v>PSM-ZM202601210011-0096</v>
          </cell>
        </row>
        <row r="10564">
          <cell r="F10564" t="str">
            <v>HGC-Lib-26040656</v>
          </cell>
        </row>
        <row r="10565">
          <cell r="C10565" t="str">
            <v>PSM-ZM202601210011-0096</v>
          </cell>
        </row>
        <row r="10565">
          <cell r="F10565" t="str">
            <v>HGC-Lib-26040657</v>
          </cell>
        </row>
        <row r="10566">
          <cell r="C10566" t="str">
            <v>PSM-ZM202601210011-0096</v>
          </cell>
        </row>
        <row r="10566">
          <cell r="F10566" t="str">
            <v>HGC-Lib-26040658</v>
          </cell>
        </row>
        <row r="10567">
          <cell r="C10567" t="str">
            <v>PSM-ZM202601210011-0096</v>
          </cell>
        </row>
        <row r="10567">
          <cell r="F10567" t="str">
            <v>HGC-Lib-26040659</v>
          </cell>
        </row>
        <row r="10568">
          <cell r="C10568" t="str">
            <v>PSM-ZM202601210011-0096</v>
          </cell>
        </row>
        <row r="10568">
          <cell r="F10568" t="str">
            <v>HGC-Lib-26040660</v>
          </cell>
        </row>
        <row r="10569">
          <cell r="C10569" t="str">
            <v>PSM-ZM202601210011-0096</v>
          </cell>
        </row>
        <row r="10569">
          <cell r="F10569" t="str">
            <v>HGC-Lib-26040661</v>
          </cell>
        </row>
        <row r="10570">
          <cell r="C10570" t="str">
            <v>PSM-ZM202601210011-0096</v>
          </cell>
        </row>
        <row r="10570">
          <cell r="F10570" t="str">
            <v>HGC-Lib-26040662</v>
          </cell>
        </row>
        <row r="10571">
          <cell r="C10571" t="str">
            <v>PSM-ZM202601210011-0096</v>
          </cell>
        </row>
        <row r="10571">
          <cell r="F10571" t="str">
            <v>HGC-Lib-26040663</v>
          </cell>
        </row>
        <row r="10572">
          <cell r="C10572" t="str">
            <v>PSM-ZM202601210011-0096</v>
          </cell>
        </row>
        <row r="10572">
          <cell r="F10572" t="str">
            <v>HGC-Lib-26040664</v>
          </cell>
        </row>
        <row r="10573">
          <cell r="C10573" t="str">
            <v>PSM-ZM202601210011-0096</v>
          </cell>
        </row>
        <row r="10573">
          <cell r="F10573" t="str">
            <v>HGC-Lib-26040665</v>
          </cell>
        </row>
        <row r="10574">
          <cell r="C10574" t="str">
            <v>PSM-ZM202601210011-0096</v>
          </cell>
        </row>
        <row r="10574">
          <cell r="F10574" t="str">
            <v>HGC-Lib-26040666</v>
          </cell>
        </row>
        <row r="10575">
          <cell r="C10575" t="str">
            <v>PSM-ZM202601210011-0096</v>
          </cell>
        </row>
        <row r="10575">
          <cell r="F10575" t="str">
            <v>HGC-Lib-26040667</v>
          </cell>
        </row>
        <row r="10576">
          <cell r="C10576" t="str">
            <v>PSM-ZM202601210011-0096</v>
          </cell>
        </row>
        <row r="10576">
          <cell r="F10576" t="str">
            <v>HGC-Lib-26040668</v>
          </cell>
        </row>
        <row r="10577">
          <cell r="C10577" t="str">
            <v>PSM-ZM202601210011-0096</v>
          </cell>
        </row>
        <row r="10577">
          <cell r="F10577" t="str">
            <v>HGC-Lib-26040669</v>
          </cell>
        </row>
        <row r="10578">
          <cell r="C10578" t="str">
            <v>PSM-ZM202601210011-0096</v>
          </cell>
        </row>
        <row r="10578">
          <cell r="F10578" t="str">
            <v>HGC-Lib-26040670</v>
          </cell>
        </row>
        <row r="10579">
          <cell r="C10579" t="str">
            <v>PSM-ZM202601210011-0096</v>
          </cell>
        </row>
        <row r="10579">
          <cell r="F10579" t="str">
            <v>HGC-Lib-26040671</v>
          </cell>
        </row>
        <row r="10580">
          <cell r="C10580" t="str">
            <v>PSM-ZM202601210011-0096</v>
          </cell>
        </row>
        <row r="10580">
          <cell r="F10580" t="str">
            <v>HGC-Lib-26040672</v>
          </cell>
        </row>
        <row r="10581">
          <cell r="C10581" t="str">
            <v>PSM-ZM202601210011-0096</v>
          </cell>
        </row>
        <row r="10581">
          <cell r="F10581" t="str">
            <v>HGC-Lib-26040673</v>
          </cell>
        </row>
        <row r="10582">
          <cell r="C10582" t="str">
            <v>PSM-ZM202601210011-0096</v>
          </cell>
        </row>
        <row r="10582">
          <cell r="F10582" t="str">
            <v>HGC-Lib-26040674</v>
          </cell>
        </row>
        <row r="10583">
          <cell r="C10583" t="str">
            <v>PSM-ZM202601210011-0096</v>
          </cell>
        </row>
        <row r="10583">
          <cell r="F10583" t="str">
            <v>HGC-Lib-26040675</v>
          </cell>
        </row>
        <row r="10584">
          <cell r="C10584" t="str">
            <v>PSM-ZM202601210011-0096</v>
          </cell>
        </row>
        <row r="10584">
          <cell r="F10584" t="str">
            <v>HGC-Lib-26040676</v>
          </cell>
        </row>
        <row r="10585">
          <cell r="C10585" t="str">
            <v>PSM-ZM202601210011-0096</v>
          </cell>
        </row>
        <row r="10585">
          <cell r="F10585" t="str">
            <v>HGC-Lib-26040677</v>
          </cell>
        </row>
        <row r="10586">
          <cell r="C10586" t="str">
            <v>PSM-ZM202601210011-0096</v>
          </cell>
        </row>
        <row r="10586">
          <cell r="F10586" t="str">
            <v>HGC-Lib-26040678</v>
          </cell>
        </row>
        <row r="10587">
          <cell r="C10587" t="str">
            <v>PSM-ZM202601210011-0096</v>
          </cell>
        </row>
        <row r="10587">
          <cell r="F10587" t="str">
            <v>HGC-Lib-26040679</v>
          </cell>
        </row>
        <row r="10588">
          <cell r="C10588" t="str">
            <v>PSM-ZM202601210011-0096</v>
          </cell>
        </row>
        <row r="10588">
          <cell r="F10588" t="str">
            <v>HGC-Lib-26040680</v>
          </cell>
        </row>
        <row r="10589">
          <cell r="C10589" t="str">
            <v>PSM-ZM202601210011-0096</v>
          </cell>
        </row>
        <row r="10589">
          <cell r="F10589" t="str">
            <v>HGC-Lib-26040681</v>
          </cell>
        </row>
        <row r="10590">
          <cell r="C10590" t="str">
            <v>PSM-ZM202601210011-0096</v>
          </cell>
        </row>
        <row r="10590">
          <cell r="F10590" t="str">
            <v>HGC-Lib-26040682</v>
          </cell>
        </row>
        <row r="10591">
          <cell r="C10591" t="str">
            <v>PSM-ZM202601210011-0096</v>
          </cell>
        </row>
        <row r="10591">
          <cell r="F10591" t="str">
            <v>HGC-Lib-26040683</v>
          </cell>
        </row>
        <row r="10592">
          <cell r="C10592" t="str">
            <v>PSM-ZM202601210011-0096</v>
          </cell>
        </row>
        <row r="10592">
          <cell r="F10592" t="str">
            <v>HGC-Lib-26040684</v>
          </cell>
        </row>
        <row r="10593">
          <cell r="C10593" t="str">
            <v>PSM-ZM202601210011-0096</v>
          </cell>
        </row>
        <row r="10593">
          <cell r="F10593" t="str">
            <v>HGC-Lib-26040685</v>
          </cell>
        </row>
        <row r="10594">
          <cell r="C10594" t="str">
            <v>PSM-ZM202601210011-0096</v>
          </cell>
        </row>
        <row r="10594">
          <cell r="F10594" t="str">
            <v>HGC-Lib-26040686</v>
          </cell>
        </row>
        <row r="10595">
          <cell r="C10595" t="str">
            <v>PSM-ZM202601210011-0096</v>
          </cell>
        </row>
        <row r="10595">
          <cell r="F10595" t="str">
            <v>HGC-Lib-26040687</v>
          </cell>
        </row>
        <row r="10596">
          <cell r="C10596" t="str">
            <v>PSM-ZM202601210011-0096</v>
          </cell>
        </row>
        <row r="10596">
          <cell r="F10596" t="str">
            <v>HGC-Lib-26040688</v>
          </cell>
        </row>
        <row r="10597">
          <cell r="C10597" t="str">
            <v>PSM-ZM202601210011-0096</v>
          </cell>
        </row>
        <row r="10597">
          <cell r="F10597" t="str">
            <v>HGC-Lib-26040689</v>
          </cell>
        </row>
        <row r="10598">
          <cell r="C10598" t="str">
            <v>PSM-ZM202601210011-0096</v>
          </cell>
        </row>
        <row r="10598">
          <cell r="F10598" t="str">
            <v>HGC-Lib-26040690</v>
          </cell>
        </row>
        <row r="10599">
          <cell r="C10599" t="str">
            <v>PSM-ZM202601210011-0096</v>
          </cell>
        </row>
        <row r="10599">
          <cell r="F10599" t="str">
            <v>HGC-Lib-26040691</v>
          </cell>
        </row>
        <row r="10600">
          <cell r="C10600" t="str">
            <v>PSM-ZM202601210011-0096</v>
          </cell>
        </row>
        <row r="10600">
          <cell r="F10600" t="str">
            <v>HGC-Lib-26040692</v>
          </cell>
        </row>
        <row r="10601">
          <cell r="C10601" t="str">
            <v>PSM-ZM202601210011-0096</v>
          </cell>
        </row>
        <row r="10601">
          <cell r="F10601" t="str">
            <v>HGC-Lib-26040693</v>
          </cell>
        </row>
        <row r="10602">
          <cell r="C10602" t="str">
            <v>PSM-ZM202601210011-0096</v>
          </cell>
        </row>
        <row r="10602">
          <cell r="F10602" t="str">
            <v>HGC-Lib-26040694</v>
          </cell>
        </row>
        <row r="10603">
          <cell r="C10603" t="str">
            <v>PSM-ZM202601210011-0096</v>
          </cell>
        </row>
        <row r="10603">
          <cell r="F10603" t="str">
            <v>HGC-Lib-26040695</v>
          </cell>
        </row>
        <row r="10604">
          <cell r="C10604" t="str">
            <v>PSM-ZM202601210011-0096</v>
          </cell>
        </row>
        <row r="10604">
          <cell r="F10604" t="str">
            <v>HGC-Lib-26040696</v>
          </cell>
        </row>
        <row r="10605">
          <cell r="C10605" t="str">
            <v>PSM-ZM202601210011-0096</v>
          </cell>
        </row>
        <row r="10605">
          <cell r="F10605" t="str">
            <v>HGC-Lib-26040697</v>
          </cell>
        </row>
        <row r="10606">
          <cell r="C10606" t="str">
            <v>PSM-ZM202603040010-0017</v>
          </cell>
        </row>
        <row r="10606">
          <cell r="F10606" t="str">
            <v>HGC-POOL-26040698</v>
          </cell>
        </row>
        <row r="10607">
          <cell r="C10607" t="str">
            <v>PSM-ZM202603040010-0017</v>
          </cell>
        </row>
        <row r="10607">
          <cell r="F10607" t="str">
            <v>HGC-POOL-26040699</v>
          </cell>
        </row>
        <row r="10608">
          <cell r="C10608" t="str">
            <v>PSM-ZM202603040010-0017</v>
          </cell>
        </row>
        <row r="10608">
          <cell r="F10608" t="str">
            <v>HGC-POOL-26040700</v>
          </cell>
        </row>
        <row r="10609">
          <cell r="C10609" t="str">
            <v>PSM-ZM202603040010-0017</v>
          </cell>
        </row>
        <row r="10609">
          <cell r="F10609" t="str">
            <v>HGC-POOL-26040701</v>
          </cell>
        </row>
        <row r="10610">
          <cell r="C10610" t="str">
            <v>PSM-ZM202603040010-0017</v>
          </cell>
        </row>
        <row r="10610">
          <cell r="F10610" t="str">
            <v>HGC-POOL-26040702</v>
          </cell>
        </row>
        <row r="10611">
          <cell r="C10611" t="str">
            <v>PSM-ZM202603040010-0017</v>
          </cell>
        </row>
        <row r="10611">
          <cell r="F10611" t="str">
            <v>HGC-POOL-26040703</v>
          </cell>
        </row>
        <row r="10612">
          <cell r="C10612" t="str">
            <v>PSM-ZM202603040010-0017</v>
          </cell>
        </row>
        <row r="10612">
          <cell r="F10612" t="str">
            <v>HGC-POOL-26040704</v>
          </cell>
        </row>
        <row r="10613">
          <cell r="C10613" t="str">
            <v>PSM-ZM202603040010-0017</v>
          </cell>
        </row>
        <row r="10613">
          <cell r="F10613" t="str">
            <v>HGC-POOL-26040705</v>
          </cell>
        </row>
        <row r="10614">
          <cell r="C10614" t="str">
            <v>PSM-ZM202603040010-0017</v>
          </cell>
        </row>
        <row r="10614">
          <cell r="F10614" t="str">
            <v>HGC-POOL-26040706</v>
          </cell>
        </row>
        <row r="10615">
          <cell r="C10615" t="str">
            <v>PSM-ZM202603040010-0017</v>
          </cell>
        </row>
        <row r="10615">
          <cell r="F10615" t="str">
            <v>HGC-POOL-26040707</v>
          </cell>
        </row>
        <row r="10616">
          <cell r="C10616" t="str">
            <v>PSM-ZM202603040010-0017</v>
          </cell>
        </row>
        <row r="10616">
          <cell r="F10616" t="str">
            <v>HGC-POOL-26040708</v>
          </cell>
        </row>
        <row r="10617">
          <cell r="C10617" t="str">
            <v>PSM-ZM202512190009-0008</v>
          </cell>
        </row>
        <row r="10617">
          <cell r="F10617" t="str">
            <v>HGC-Lib-26040889</v>
          </cell>
        </row>
        <row r="10618">
          <cell r="C10618" t="str">
            <v>PSM-ZM202512190009-0008</v>
          </cell>
        </row>
        <row r="10618">
          <cell r="F10618" t="str">
            <v>HGC-Lib-26040890</v>
          </cell>
        </row>
        <row r="10619">
          <cell r="C10619" t="str">
            <v>PSM-ZM202512190009-0008</v>
          </cell>
        </row>
        <row r="10619">
          <cell r="F10619" t="str">
            <v>HGC-Lib-26040891</v>
          </cell>
        </row>
        <row r="10620">
          <cell r="C10620" t="str">
            <v>PSM-ZM202512190009-0008</v>
          </cell>
        </row>
        <row r="10620">
          <cell r="F10620" t="str">
            <v>HGC-Lib-26040892</v>
          </cell>
        </row>
        <row r="10621">
          <cell r="C10621" t="str">
            <v>PSM-ZM202512190009-0008</v>
          </cell>
        </row>
        <row r="10621">
          <cell r="F10621" t="str">
            <v>HGC-Lib-26040893</v>
          </cell>
        </row>
        <row r="10622">
          <cell r="C10622" t="str">
            <v>PSM-ZM202512190009-0008</v>
          </cell>
        </row>
        <row r="10622">
          <cell r="F10622" t="str">
            <v>HGC-Lib-26040894</v>
          </cell>
        </row>
        <row r="10623">
          <cell r="C10623" t="str">
            <v>HGC20250118001-0095</v>
          </cell>
        </row>
        <row r="10623">
          <cell r="F10623" t="str">
            <v>HGC-Lib-26040895</v>
          </cell>
        </row>
        <row r="10624">
          <cell r="C10624" t="str">
            <v>HGC20250118001-0095</v>
          </cell>
        </row>
        <row r="10624">
          <cell r="F10624" t="str">
            <v>HGC-Lib-26040896</v>
          </cell>
        </row>
        <row r="10625">
          <cell r="C10625" t="str">
            <v>HGC20250118001-0095</v>
          </cell>
        </row>
        <row r="10625">
          <cell r="F10625" t="str">
            <v>HGC-Lib-26040897</v>
          </cell>
        </row>
        <row r="10626">
          <cell r="C10626" t="str">
            <v>HGC20250118001-0095</v>
          </cell>
        </row>
        <row r="10626">
          <cell r="F10626" t="str">
            <v>HGC-Lib-26040898</v>
          </cell>
        </row>
        <row r="10627">
          <cell r="C10627" t="str">
            <v>HGC20250118001-0095</v>
          </cell>
        </row>
        <row r="10627">
          <cell r="F10627" t="str">
            <v>HGC-Lib-26040899</v>
          </cell>
        </row>
        <row r="10628">
          <cell r="C10628" t="str">
            <v>HGC20250118001-0095</v>
          </cell>
        </row>
        <row r="10628">
          <cell r="F10628" t="str">
            <v>HGC-Lib-26040900</v>
          </cell>
        </row>
        <row r="10629">
          <cell r="C10629" t="str">
            <v>HGC20250118001-0095</v>
          </cell>
        </row>
        <row r="10629">
          <cell r="F10629" t="str">
            <v>HGC-Lib-26040901</v>
          </cell>
        </row>
        <row r="10630">
          <cell r="C10630" t="str">
            <v>HGC20250118001-0095</v>
          </cell>
        </row>
        <row r="10630">
          <cell r="F10630" t="str">
            <v>HGC-Lib-26040902</v>
          </cell>
        </row>
        <row r="10631">
          <cell r="C10631" t="str">
            <v>HGC20250118001-0095</v>
          </cell>
        </row>
        <row r="10631">
          <cell r="F10631" t="str">
            <v>HGC-Lib-26040903</v>
          </cell>
        </row>
        <row r="10632">
          <cell r="C10632" t="str">
            <v>HGC20250118001-0095</v>
          </cell>
        </row>
        <row r="10632">
          <cell r="F10632" t="str">
            <v>HGC-Lib-26040904</v>
          </cell>
        </row>
        <row r="10633">
          <cell r="C10633" t="str">
            <v>HGC20250118001-0095</v>
          </cell>
        </row>
        <row r="10633">
          <cell r="F10633" t="str">
            <v>HGC-Lib-26040905</v>
          </cell>
        </row>
        <row r="10634">
          <cell r="C10634" t="str">
            <v>HGC20250118001-0095</v>
          </cell>
        </row>
        <row r="10634">
          <cell r="F10634" t="str">
            <v>HGC-Lib-26040906</v>
          </cell>
        </row>
        <row r="10635">
          <cell r="C10635" t="str">
            <v>HGC20250118001-0095</v>
          </cell>
        </row>
        <row r="10635">
          <cell r="F10635" t="str">
            <v>HGC-Lib-26040907</v>
          </cell>
        </row>
        <row r="10636">
          <cell r="C10636" t="str">
            <v>HGC20250118001-0095</v>
          </cell>
        </row>
        <row r="10636">
          <cell r="F10636" t="str">
            <v>HGC-Lib-26040908</v>
          </cell>
        </row>
        <row r="10637">
          <cell r="C10637" t="str">
            <v>HGC20250118001-0095</v>
          </cell>
        </row>
        <row r="10637">
          <cell r="F10637" t="str">
            <v>HGC-Lib-26040909</v>
          </cell>
        </row>
        <row r="10638">
          <cell r="C10638" t="str">
            <v>HGC20250118001-0095</v>
          </cell>
        </row>
        <row r="10638">
          <cell r="F10638" t="str">
            <v>HGC-Lib-26040910</v>
          </cell>
        </row>
        <row r="10639">
          <cell r="C10639" t="str">
            <v>HGC20250118001-0095</v>
          </cell>
        </row>
        <row r="10639">
          <cell r="F10639" t="str">
            <v>HGC-Lib-26040911</v>
          </cell>
        </row>
        <row r="10640">
          <cell r="C10640" t="str">
            <v>HGC20250118001-0095</v>
          </cell>
        </row>
        <row r="10640">
          <cell r="F10640" t="str">
            <v>HGC-Lib-26040912</v>
          </cell>
        </row>
        <row r="10641">
          <cell r="C10641" t="str">
            <v>HGC20250118001-0095</v>
          </cell>
        </row>
        <row r="10641">
          <cell r="F10641" t="str">
            <v>HGC-Lib-26040913</v>
          </cell>
        </row>
        <row r="10642">
          <cell r="C10642" t="str">
            <v>HGC20250118001-0095</v>
          </cell>
        </row>
        <row r="10642">
          <cell r="F10642" t="str">
            <v>HGC-Lib-26040914</v>
          </cell>
        </row>
        <row r="10643">
          <cell r="C10643" t="str">
            <v>HGC20250118001-0095</v>
          </cell>
        </row>
        <row r="10643">
          <cell r="F10643" t="str">
            <v>HGC-Lib-26040915</v>
          </cell>
        </row>
        <row r="10644">
          <cell r="C10644" t="str">
            <v>HGC20250118001-0096</v>
          </cell>
        </row>
        <row r="10644">
          <cell r="F10644" t="str">
            <v>HGC-Lib-26040916</v>
          </cell>
        </row>
        <row r="10645">
          <cell r="C10645" t="str">
            <v>HGC20250118001-0096</v>
          </cell>
        </row>
        <row r="10645">
          <cell r="F10645" t="str">
            <v>HGC-Lib-26040917</v>
          </cell>
        </row>
        <row r="10646">
          <cell r="C10646" t="str">
            <v>HGC20250118001-0096</v>
          </cell>
        </row>
        <row r="10646">
          <cell r="F10646" t="str">
            <v>HGC-Lib-26040918</v>
          </cell>
        </row>
        <row r="10647">
          <cell r="C10647" t="str">
            <v>HGC20250118001-0096</v>
          </cell>
        </row>
        <row r="10647">
          <cell r="F10647" t="str">
            <v>HGC-Lib-26040919</v>
          </cell>
        </row>
        <row r="10648">
          <cell r="C10648" t="str">
            <v>HGC20250523010-0034</v>
          </cell>
        </row>
        <row r="10648">
          <cell r="F10648" t="str">
            <v>HGC-Lib-26040920</v>
          </cell>
        </row>
        <row r="10649">
          <cell r="C10649" t="str">
            <v>HGC20250523010-0034</v>
          </cell>
        </row>
        <row r="10649">
          <cell r="F10649" t="str">
            <v>HGC-Lib-26040921</v>
          </cell>
        </row>
        <row r="10650">
          <cell r="C10650" t="str">
            <v>HGC20250523010-0034</v>
          </cell>
        </row>
        <row r="10650">
          <cell r="F10650" t="str">
            <v>HGC-Lib-26040922</v>
          </cell>
        </row>
        <row r="10651">
          <cell r="C10651" t="str">
            <v>HGC20250523010-0034</v>
          </cell>
        </row>
        <row r="10651">
          <cell r="F10651" t="str">
            <v>HGC-Lib-26040923</v>
          </cell>
        </row>
        <row r="10652">
          <cell r="C10652" t="str">
            <v>HGC20250523010-0034</v>
          </cell>
        </row>
        <row r="10652">
          <cell r="F10652" t="str">
            <v>HGC-Lib-26040924</v>
          </cell>
        </row>
        <row r="10653">
          <cell r="C10653" t="str">
            <v>HGC20250523010-0034</v>
          </cell>
        </row>
        <row r="10653">
          <cell r="F10653" t="str">
            <v>HGC-Lib-26040925</v>
          </cell>
        </row>
        <row r="10654">
          <cell r="C10654" t="str">
            <v>HGC20250523010-0034</v>
          </cell>
        </row>
        <row r="10654">
          <cell r="F10654" t="str">
            <v>HGC-Lib-26040926</v>
          </cell>
        </row>
        <row r="10655">
          <cell r="C10655" t="str">
            <v>HGC20250523010-0034</v>
          </cell>
        </row>
        <row r="10655">
          <cell r="F10655" t="str">
            <v>HGC-Lib-26040927</v>
          </cell>
        </row>
        <row r="10656">
          <cell r="C10656" t="str">
            <v>HGC20250523010-0034</v>
          </cell>
        </row>
        <row r="10656">
          <cell r="F10656" t="str">
            <v>HGC-Lib-26040928</v>
          </cell>
        </row>
        <row r="10657">
          <cell r="C10657" t="str">
            <v>HGC20250523010-0034</v>
          </cell>
        </row>
        <row r="10657">
          <cell r="F10657" t="str">
            <v>HGC-POOL-26040929</v>
          </cell>
        </row>
        <row r="10658">
          <cell r="C10658" t="str">
            <v>HGC20250523010-0034</v>
          </cell>
        </row>
        <row r="10658">
          <cell r="F10658" t="str">
            <v>HGC-Lib-26040930</v>
          </cell>
        </row>
        <row r="10659">
          <cell r="C10659" t="str">
            <v>HGC20250523010-0034</v>
          </cell>
        </row>
        <row r="10659">
          <cell r="F10659" t="str">
            <v>HGC-Lib-26040931</v>
          </cell>
        </row>
        <row r="10660">
          <cell r="C10660" t="str">
            <v>HGC20250523010-0034</v>
          </cell>
        </row>
        <row r="10660">
          <cell r="F10660" t="str">
            <v>HGC-Lib-26040932</v>
          </cell>
        </row>
        <row r="10661">
          <cell r="C10661" t="str">
            <v>HGC20250523010-0034</v>
          </cell>
        </row>
        <row r="10661">
          <cell r="F10661" t="str">
            <v>HGC-Lib-26040933</v>
          </cell>
        </row>
        <row r="10662">
          <cell r="C10662" t="str">
            <v>HGC20250523010-0034</v>
          </cell>
        </row>
        <row r="10662">
          <cell r="F10662" t="str">
            <v>HGC-Lib-26040934</v>
          </cell>
        </row>
        <row r="10663">
          <cell r="C10663" t="str">
            <v>HGC20250523010-0034</v>
          </cell>
        </row>
        <row r="10663">
          <cell r="F10663" t="str">
            <v>HGC-Lib-26040935</v>
          </cell>
        </row>
        <row r="10664">
          <cell r="C10664" t="str">
            <v>HGC20250523010-0034</v>
          </cell>
        </row>
        <row r="10664">
          <cell r="F10664" t="str">
            <v>HGC-Lib-26040936</v>
          </cell>
        </row>
        <row r="10665">
          <cell r="C10665" t="str">
            <v>HGC20250523010-0034</v>
          </cell>
        </row>
        <row r="10665">
          <cell r="F10665" t="str">
            <v>HGC-Lib-26040937</v>
          </cell>
        </row>
        <row r="10666">
          <cell r="C10666" t="str">
            <v>HGC20250523010-0034</v>
          </cell>
        </row>
        <row r="10666">
          <cell r="F10666" t="str">
            <v>HGC-Lib-26040938</v>
          </cell>
        </row>
        <row r="10667">
          <cell r="C10667" t="str">
            <v>HGC20250523010-0034</v>
          </cell>
        </row>
        <row r="10667">
          <cell r="F10667" t="str">
            <v>HGC-POOL-26040939</v>
          </cell>
        </row>
        <row r="10668">
          <cell r="C10668" t="str">
            <v>PSM-ZM202508180015-0123</v>
          </cell>
        </row>
        <row r="10668">
          <cell r="F10668" t="str">
            <v>HGC-Lib-26041000</v>
          </cell>
        </row>
        <row r="10669">
          <cell r="C10669" t="str">
            <v>PSM-ZM202508180015-0123</v>
          </cell>
        </row>
        <row r="10669">
          <cell r="F10669" t="str">
            <v>HGC-Lib-26041001</v>
          </cell>
        </row>
        <row r="10670">
          <cell r="C10670" t="str">
            <v>PSM-ZM202508180015-0123</v>
          </cell>
        </row>
        <row r="10670">
          <cell r="F10670" t="str">
            <v>HGC-Lib-26041002</v>
          </cell>
        </row>
        <row r="10671">
          <cell r="C10671" t="str">
            <v>PSM-ZM202508180015-0123</v>
          </cell>
        </row>
        <row r="10671">
          <cell r="F10671" t="str">
            <v>HGC-Lib-26041003</v>
          </cell>
        </row>
        <row r="10672">
          <cell r="C10672" t="str">
            <v>PSM-ZM202508180015-0123</v>
          </cell>
        </row>
        <row r="10672">
          <cell r="F10672" t="str">
            <v>HGC-Lib-26041004</v>
          </cell>
        </row>
        <row r="10673">
          <cell r="C10673" t="str">
            <v>PSM-ZM202508180015-0123</v>
          </cell>
        </row>
        <row r="10673">
          <cell r="F10673" t="str">
            <v>HGC-Lib-26041005</v>
          </cell>
        </row>
        <row r="10674">
          <cell r="C10674" t="str">
            <v>PSM-ZM202508180015-0124</v>
          </cell>
        </row>
        <row r="10674">
          <cell r="F10674" t="str">
            <v>HGC-Lib-26041006</v>
          </cell>
        </row>
        <row r="10675">
          <cell r="C10675" t="str">
            <v>PSM-ZM202508180015-0124</v>
          </cell>
        </row>
        <row r="10675">
          <cell r="F10675" t="str">
            <v>HGC-Lib-26041007</v>
          </cell>
        </row>
        <row r="10676">
          <cell r="C10676" t="str">
            <v>PSM-ZM202508180015-0124</v>
          </cell>
        </row>
        <row r="10676">
          <cell r="F10676" t="str">
            <v>HGC-Lib-26041008</v>
          </cell>
        </row>
        <row r="10677">
          <cell r="C10677" t="str">
            <v>PSM-ZM202508180015-0124</v>
          </cell>
        </row>
        <row r="10677">
          <cell r="F10677" t="str">
            <v>HGC-Lib-26041009</v>
          </cell>
        </row>
        <row r="10678">
          <cell r="C10678" t="str">
            <v>PSM-ZM202508180015-0124</v>
          </cell>
        </row>
        <row r="10678">
          <cell r="F10678" t="str">
            <v>HGC-Lib-26041010</v>
          </cell>
        </row>
        <row r="10679">
          <cell r="C10679" t="str">
            <v>PSM-ZM202508180015-0124</v>
          </cell>
        </row>
        <row r="10679">
          <cell r="F10679" t="str">
            <v>HGC-Lib-26041011</v>
          </cell>
        </row>
        <row r="10680">
          <cell r="C10680" t="str">
            <v>PSM-ZM202508180015-0124</v>
          </cell>
        </row>
        <row r="10680">
          <cell r="F10680" t="str">
            <v>HGC-Lib-26041012</v>
          </cell>
        </row>
        <row r="10681">
          <cell r="C10681" t="str">
            <v>PSM-ZM202508180015-0124</v>
          </cell>
        </row>
        <row r="10681">
          <cell r="F10681" t="str">
            <v>HGC-Lib-26041013</v>
          </cell>
        </row>
        <row r="10682">
          <cell r="C10682" t="str">
            <v>PSM-ZM202508180015-0124</v>
          </cell>
        </row>
        <row r="10682">
          <cell r="F10682" t="str">
            <v>HGC-Lib-26041014</v>
          </cell>
        </row>
        <row r="10683">
          <cell r="C10683" t="str">
            <v>PSM-ZM202508180015-0124</v>
          </cell>
        </row>
        <row r="10683">
          <cell r="F10683" t="str">
            <v>HGC-Lib-26041015</v>
          </cell>
        </row>
        <row r="10684">
          <cell r="C10684" t="str">
            <v>PSM-ZM202508180015-0124</v>
          </cell>
        </row>
        <row r="10684">
          <cell r="F10684" t="str">
            <v>HGC-Lib-26041016</v>
          </cell>
        </row>
        <row r="10685">
          <cell r="C10685" t="str">
            <v>PSM-ZM202508180015-0124</v>
          </cell>
        </row>
        <row r="10685">
          <cell r="F10685" t="str">
            <v>HGC-Lib-26041017</v>
          </cell>
        </row>
        <row r="10686">
          <cell r="C10686" t="str">
            <v>PSM-ZM202508180015-0124</v>
          </cell>
        </row>
        <row r="10686">
          <cell r="F10686" t="str">
            <v>HGC-Lib-26041018</v>
          </cell>
        </row>
        <row r="10687">
          <cell r="C10687" t="str">
            <v>PSM-ZM202508180015-0124</v>
          </cell>
        </row>
        <row r="10687">
          <cell r="F10687" t="str">
            <v>HGC-Lib-26041019</v>
          </cell>
        </row>
        <row r="10688">
          <cell r="C10688" t="str">
            <v>PSM-ZM202508180015-0124</v>
          </cell>
        </row>
        <row r="10688">
          <cell r="F10688" t="str">
            <v>HGC-Lib-26041020</v>
          </cell>
        </row>
        <row r="10689">
          <cell r="C10689" t="str">
            <v>PSM-ZM202508180015-0124</v>
          </cell>
        </row>
        <row r="10689">
          <cell r="F10689" t="str">
            <v>HGC-Lib-26041021</v>
          </cell>
        </row>
        <row r="10690">
          <cell r="C10690" t="str">
            <v>PSM-ZM202508180015-0124</v>
          </cell>
        </row>
        <row r="10690">
          <cell r="F10690" t="str">
            <v>HGC-Lib-26041022</v>
          </cell>
        </row>
        <row r="10691">
          <cell r="C10691" t="str">
            <v>PSM-ZM202508180015-0124</v>
          </cell>
        </row>
        <row r="10691">
          <cell r="F10691" t="str">
            <v>HGC-Lib-26041023</v>
          </cell>
        </row>
        <row r="10692">
          <cell r="C10692" t="str">
            <v>PSM-ZM202508180015-0124</v>
          </cell>
        </row>
        <row r="10692">
          <cell r="F10692" t="str">
            <v>HGC-Lib-26041024</v>
          </cell>
        </row>
        <row r="10693">
          <cell r="C10693" t="str">
            <v>PSM-ZM202508180015-0124</v>
          </cell>
        </row>
        <row r="10693">
          <cell r="F10693" t="str">
            <v>HGC-Lib-26041025</v>
          </cell>
        </row>
        <row r="10694">
          <cell r="C10694" t="str">
            <v>PSM-ZM202508180015-0124</v>
          </cell>
        </row>
        <row r="10694">
          <cell r="F10694" t="str">
            <v>HGC-Lib-26041026</v>
          </cell>
        </row>
        <row r="10695">
          <cell r="C10695" t="str">
            <v>PSM-ZM202509120010-0063</v>
          </cell>
        </row>
        <row r="10695">
          <cell r="F10695" t="str">
            <v>HGC-POOL-26041213</v>
          </cell>
        </row>
        <row r="10696">
          <cell r="C10696" t="str">
            <v>PSM-ZM202602060018-0011</v>
          </cell>
        </row>
        <row r="10696">
          <cell r="F10696" t="str">
            <v>HGC-POOL-26040888</v>
          </cell>
        </row>
        <row r="10697">
          <cell r="C10697" t="str">
            <v>PSM-ZM202601200004-0009</v>
          </cell>
        </row>
        <row r="10697">
          <cell r="F10697" t="str">
            <v>HGC-Lib-26041027</v>
          </cell>
        </row>
        <row r="10698">
          <cell r="C10698" t="str">
            <v>PSM-ZM202601200004-0009</v>
          </cell>
        </row>
        <row r="10698">
          <cell r="F10698" t="str">
            <v>HGC-Lib-26041028</v>
          </cell>
        </row>
        <row r="10699">
          <cell r="C10699" t="str">
            <v>PSM-ZM202601200004-0009</v>
          </cell>
        </row>
        <row r="10699">
          <cell r="F10699" t="str">
            <v>HGC-Lib-26041029</v>
          </cell>
        </row>
        <row r="10700">
          <cell r="C10700" t="str">
            <v>PSM-ZM202601200004-0009</v>
          </cell>
        </row>
        <row r="10700">
          <cell r="F10700" t="str">
            <v>HGC-Lib-26041030</v>
          </cell>
        </row>
        <row r="10701">
          <cell r="C10701" t="str">
            <v>PSM-ZM202601200004-0009</v>
          </cell>
        </row>
        <row r="10701">
          <cell r="F10701" t="str">
            <v>HGC-Lib-26041031</v>
          </cell>
        </row>
        <row r="10702">
          <cell r="C10702" t="str">
            <v>PSM-ZM202601200004-0009</v>
          </cell>
        </row>
        <row r="10702">
          <cell r="F10702" t="str">
            <v>HGC-Lib-26041032</v>
          </cell>
        </row>
        <row r="10703">
          <cell r="C10703" t="str">
            <v>PSM-ZM202601200004-0009</v>
          </cell>
        </row>
        <row r="10703">
          <cell r="F10703" t="str">
            <v>HGC-Lib-26041033</v>
          </cell>
        </row>
        <row r="10704">
          <cell r="C10704" t="str">
            <v>PSM-ZM202601200004-0009</v>
          </cell>
        </row>
        <row r="10704">
          <cell r="F10704" t="str">
            <v>HGC-Lib-26041034</v>
          </cell>
        </row>
        <row r="10705">
          <cell r="C10705" t="str">
            <v>PSM-ZM202601200004-0009</v>
          </cell>
        </row>
        <row r="10705">
          <cell r="F10705" t="str">
            <v>HGC-Lib-26041035</v>
          </cell>
        </row>
        <row r="10706">
          <cell r="C10706" t="str">
            <v>PSM-ZM202601200004-0009</v>
          </cell>
        </row>
        <row r="10706">
          <cell r="F10706" t="str">
            <v>HGC-Lib-26041036</v>
          </cell>
        </row>
        <row r="10707">
          <cell r="C10707" t="str">
            <v>PSM-ZM202601200004-0009</v>
          </cell>
        </row>
        <row r="10707">
          <cell r="F10707" t="str">
            <v>HGC-Lib-26041037</v>
          </cell>
        </row>
        <row r="10708">
          <cell r="C10708" t="str">
            <v>PSM-ZM202601200004-0009</v>
          </cell>
        </row>
        <row r="10708">
          <cell r="F10708" t="str">
            <v>HGC-Lib-26041038</v>
          </cell>
        </row>
        <row r="10709">
          <cell r="C10709" t="str">
            <v>PSM-ZM202601200004-0009</v>
          </cell>
        </row>
        <row r="10709">
          <cell r="F10709" t="str">
            <v>HGC-Lib-26041039</v>
          </cell>
        </row>
        <row r="10710">
          <cell r="C10710" t="str">
            <v>PSM-ZM202601200004-0009</v>
          </cell>
        </row>
        <row r="10710">
          <cell r="F10710" t="str">
            <v>HGC-Lib-26041040</v>
          </cell>
        </row>
        <row r="10711">
          <cell r="C10711" t="str">
            <v>PSM-ZM202601200004-0009</v>
          </cell>
        </row>
        <row r="10711">
          <cell r="F10711" t="str">
            <v>HGC-Lib-26041041</v>
          </cell>
        </row>
        <row r="10712">
          <cell r="C10712" t="str">
            <v>PSM-ZM202601200004-0009</v>
          </cell>
        </row>
        <row r="10712">
          <cell r="F10712" t="str">
            <v>HGC-Lib-26041042</v>
          </cell>
        </row>
        <row r="10713">
          <cell r="C10713" t="str">
            <v>PSM-ZM202601200004-0009</v>
          </cell>
        </row>
        <row r="10713">
          <cell r="F10713" t="str">
            <v>HGC-Lib-26041043</v>
          </cell>
        </row>
        <row r="10714">
          <cell r="C10714" t="str">
            <v>PSM-ZM202601200004-0009</v>
          </cell>
        </row>
        <row r="10714">
          <cell r="F10714" t="str">
            <v>HGC-Lib-26041044</v>
          </cell>
        </row>
        <row r="10715">
          <cell r="C10715" t="str">
            <v>PSM-ZM202601200004-0010</v>
          </cell>
        </row>
        <row r="10715">
          <cell r="F10715" t="str">
            <v>HGC-Lib-26041045</v>
          </cell>
        </row>
        <row r="10716">
          <cell r="C10716" t="str">
            <v>PSM-ZM202601200004-0010</v>
          </cell>
        </row>
        <row r="10716">
          <cell r="F10716" t="str">
            <v>HGC-Lib-26041046</v>
          </cell>
        </row>
        <row r="10717">
          <cell r="C10717" t="str">
            <v>PSM-ZM202601200004-0010</v>
          </cell>
        </row>
        <row r="10717">
          <cell r="F10717" t="str">
            <v>HGC-Lib-26041047</v>
          </cell>
        </row>
        <row r="10718">
          <cell r="C10718" t="str">
            <v>PSM-ZM202601200004-0010</v>
          </cell>
        </row>
        <row r="10718">
          <cell r="F10718" t="str">
            <v>HGC-Lib-26041048</v>
          </cell>
        </row>
        <row r="10719">
          <cell r="C10719" t="str">
            <v>PSM-ZM202601200004-0010</v>
          </cell>
        </row>
        <row r="10719">
          <cell r="F10719" t="str">
            <v>HGC-Lib-26041049</v>
          </cell>
        </row>
        <row r="10720">
          <cell r="C10720" t="str">
            <v>PSM-ZM202601200004-0010</v>
          </cell>
        </row>
        <row r="10720">
          <cell r="F10720" t="str">
            <v>HGC-Lib-26041050</v>
          </cell>
        </row>
        <row r="10721">
          <cell r="C10721" t="str">
            <v>PSM-ZM202601200004-0010</v>
          </cell>
        </row>
        <row r="10721">
          <cell r="F10721" t="str">
            <v>HGC-Lib-26041051</v>
          </cell>
        </row>
        <row r="10722">
          <cell r="C10722" t="str">
            <v>PSM-ZM202601200004-0010</v>
          </cell>
        </row>
        <row r="10722">
          <cell r="F10722" t="str">
            <v>HGC-Lib-26041052</v>
          </cell>
        </row>
        <row r="10723">
          <cell r="C10723" t="str">
            <v>PSM-ZM202601200004-0010</v>
          </cell>
        </row>
        <row r="10723">
          <cell r="F10723" t="str">
            <v>HGC-Lib-26041053</v>
          </cell>
        </row>
        <row r="10724">
          <cell r="C10724" t="str">
            <v>PSM-ZM202601200004-0010</v>
          </cell>
        </row>
        <row r="10724">
          <cell r="F10724" t="str">
            <v>HGC-Lib-26041054</v>
          </cell>
        </row>
        <row r="10725">
          <cell r="C10725" t="str">
            <v>PSM-ZM202601200004-0010</v>
          </cell>
        </row>
        <row r="10725">
          <cell r="F10725" t="str">
            <v>HGC-Lib-26041055</v>
          </cell>
        </row>
        <row r="10726">
          <cell r="C10726" t="str">
            <v>PSM-ZM202601200004-0010</v>
          </cell>
        </row>
        <row r="10726">
          <cell r="F10726" t="str">
            <v>HGC-Lib-26041056</v>
          </cell>
        </row>
        <row r="10727">
          <cell r="C10727" t="str">
            <v>PSM-ZM202601200004-0010</v>
          </cell>
        </row>
        <row r="10727">
          <cell r="F10727" t="str">
            <v>HGC-Lib-26041057</v>
          </cell>
        </row>
        <row r="10728">
          <cell r="C10728" t="str">
            <v>PSM-ZM202601200004-0010</v>
          </cell>
        </row>
        <row r="10728">
          <cell r="F10728" t="str">
            <v>HGC-Lib-26041058</v>
          </cell>
        </row>
        <row r="10729">
          <cell r="C10729" t="str">
            <v>PSM-ZM202601200004-0010</v>
          </cell>
        </row>
        <row r="10729">
          <cell r="F10729" t="str">
            <v>HGC-Lib-26041059</v>
          </cell>
        </row>
        <row r="10730">
          <cell r="C10730" t="str">
            <v>PSM-ZM202601200004-0010</v>
          </cell>
        </row>
        <row r="10730">
          <cell r="F10730" t="str">
            <v>HGC-Lib-26041060</v>
          </cell>
        </row>
        <row r="10731">
          <cell r="C10731" t="str">
            <v>PSM-ZM202601200004-0010</v>
          </cell>
        </row>
        <row r="10731">
          <cell r="F10731" t="str">
            <v>HGC-Lib-26041061</v>
          </cell>
        </row>
        <row r="10732">
          <cell r="C10732" t="str">
            <v>PSM-ZM202601200004-0010</v>
          </cell>
        </row>
        <row r="10732">
          <cell r="F10732" t="str">
            <v>HGC-Lib-26041062</v>
          </cell>
        </row>
        <row r="10733">
          <cell r="C10733" t="str">
            <v>PSM-ZM202601200004-0010</v>
          </cell>
        </row>
        <row r="10733">
          <cell r="F10733" t="str">
            <v>HGC-Lib-26041063</v>
          </cell>
        </row>
        <row r="10734">
          <cell r="C10734" t="str">
            <v>PSM-ZM202601200004-0010</v>
          </cell>
        </row>
        <row r="10734">
          <cell r="F10734" t="str">
            <v>HGC-Lib-26041064</v>
          </cell>
        </row>
        <row r="10735">
          <cell r="C10735" t="str">
            <v>PSM-ZM202601200004-0010</v>
          </cell>
        </row>
        <row r="10735">
          <cell r="F10735" t="str">
            <v>HGC-Lib-26041065</v>
          </cell>
        </row>
        <row r="10736">
          <cell r="C10736" t="str">
            <v>PSM-ZM202601200004-0010</v>
          </cell>
        </row>
        <row r="10736">
          <cell r="F10736" t="str">
            <v>HGC-Lib-26041066</v>
          </cell>
        </row>
        <row r="10737">
          <cell r="C10737" t="str">
            <v>PSM-ZM202601200004-0010</v>
          </cell>
        </row>
        <row r="10737">
          <cell r="F10737" t="str">
            <v>HGC-Lib-26041067</v>
          </cell>
        </row>
        <row r="10738">
          <cell r="C10738" t="str">
            <v>PSM-ZM202601200004-0010</v>
          </cell>
        </row>
        <row r="10738">
          <cell r="F10738" t="str">
            <v>HGC-Lib-26041068</v>
          </cell>
        </row>
        <row r="10739">
          <cell r="C10739" t="str">
            <v>PSM-ZM202601210011-0097</v>
          </cell>
        </row>
        <row r="10739">
          <cell r="F10739" t="str">
            <v>HGC-Lib-26041069</v>
          </cell>
        </row>
        <row r="10740">
          <cell r="C10740" t="str">
            <v>PSM-ZM202601210011-0097</v>
          </cell>
        </row>
        <row r="10740">
          <cell r="F10740" t="str">
            <v>HGC-Lib-26041070</v>
          </cell>
        </row>
        <row r="10741">
          <cell r="C10741" t="str">
            <v>PSM-ZM202601210011-0097</v>
          </cell>
        </row>
        <row r="10741">
          <cell r="F10741" t="str">
            <v>HGC-Lib-26041071</v>
          </cell>
        </row>
        <row r="10742">
          <cell r="C10742" t="str">
            <v>PSM-ZM202601210011-0097</v>
          </cell>
        </row>
        <row r="10742">
          <cell r="F10742" t="str">
            <v>HGC-Lib-26041072</v>
          </cell>
        </row>
        <row r="10743">
          <cell r="C10743" t="str">
            <v>PSM-ZM202601210011-0097</v>
          </cell>
        </row>
        <row r="10743">
          <cell r="F10743" t="str">
            <v>HGC-Lib-26041073</v>
          </cell>
        </row>
        <row r="10744">
          <cell r="C10744" t="str">
            <v>PSM-ZM202601210011-0097</v>
          </cell>
        </row>
        <row r="10744">
          <cell r="F10744" t="str">
            <v>HGC-Lib-26041074</v>
          </cell>
        </row>
        <row r="10745">
          <cell r="C10745" t="str">
            <v>PSM-ZM202601210011-0097</v>
          </cell>
        </row>
        <row r="10745">
          <cell r="F10745" t="str">
            <v>HGC-Lib-26041075</v>
          </cell>
        </row>
        <row r="10746">
          <cell r="C10746" t="str">
            <v>PSM-ZM202601210011-0097</v>
          </cell>
        </row>
        <row r="10746">
          <cell r="F10746" t="str">
            <v>HGC-Lib-26041076</v>
          </cell>
        </row>
        <row r="10747">
          <cell r="C10747" t="str">
            <v>PSM-ZM202601210011-0097</v>
          </cell>
        </row>
        <row r="10747">
          <cell r="F10747" t="str">
            <v>HGC-Lib-26041077</v>
          </cell>
        </row>
        <row r="10748">
          <cell r="C10748" t="str">
            <v>PSM-ZM202601210011-0098</v>
          </cell>
        </row>
        <row r="10748">
          <cell r="F10748" t="str">
            <v>HGC-POOL-26041078</v>
          </cell>
        </row>
        <row r="10749">
          <cell r="C10749" t="str">
            <v>PSM-ZM202601210011-0098</v>
          </cell>
        </row>
        <row r="10749">
          <cell r="F10749" t="str">
            <v>HGC-POOL-26041079</v>
          </cell>
        </row>
        <row r="10750">
          <cell r="C10750" t="str">
            <v>PSM-ZM202601210011-0098</v>
          </cell>
        </row>
        <row r="10750">
          <cell r="F10750" t="str">
            <v>HGC-POOL-26041080</v>
          </cell>
        </row>
        <row r="10751">
          <cell r="C10751" t="str">
            <v>PSM-ZM202601210011-0099</v>
          </cell>
        </row>
        <row r="10751">
          <cell r="F10751" t="str">
            <v>HGC-Lib-26041081</v>
          </cell>
        </row>
        <row r="10752">
          <cell r="C10752" t="str">
            <v>PSM-ZM202601210011-0099</v>
          </cell>
        </row>
        <row r="10752">
          <cell r="F10752" t="str">
            <v>HGC-Lib-26041082</v>
          </cell>
        </row>
        <row r="10753">
          <cell r="C10753" t="str">
            <v>PSM-ZM202601210011-0099</v>
          </cell>
        </row>
        <row r="10753">
          <cell r="F10753" t="str">
            <v>HGC-Lib-26041083</v>
          </cell>
        </row>
        <row r="10754">
          <cell r="C10754" t="str">
            <v>PSM-ZM202601210011-0099</v>
          </cell>
        </row>
        <row r="10754">
          <cell r="F10754" t="str">
            <v>HGC-Lib-26041084</v>
          </cell>
        </row>
        <row r="10755">
          <cell r="C10755" t="str">
            <v>PSM-ZM202601210011-0099</v>
          </cell>
        </row>
        <row r="10755">
          <cell r="F10755" t="str">
            <v>HGC-Lib-26041085</v>
          </cell>
        </row>
        <row r="10756">
          <cell r="C10756" t="str">
            <v>PSM-ZM202601210011-0099</v>
          </cell>
        </row>
        <row r="10756">
          <cell r="F10756" t="str">
            <v>HGC-Lib-26041086</v>
          </cell>
        </row>
        <row r="10757">
          <cell r="C10757" t="str">
            <v>PSM-ZM202601210011-0099</v>
          </cell>
        </row>
        <row r="10757">
          <cell r="F10757" t="str">
            <v>HGC-Lib-26041087</v>
          </cell>
        </row>
        <row r="10758">
          <cell r="C10758" t="str">
            <v>PSM-ZM202602060006-0010</v>
          </cell>
        </row>
        <row r="10758">
          <cell r="F10758" t="str">
            <v>HGC-Lib-26040940</v>
          </cell>
        </row>
        <row r="10759">
          <cell r="C10759" t="str">
            <v>PSM-ZM202602060006-0010</v>
          </cell>
        </row>
        <row r="10759">
          <cell r="F10759" t="str">
            <v>HGC-Lib-26040941</v>
          </cell>
        </row>
        <row r="10760">
          <cell r="C10760" t="str">
            <v>PSM-ZM202602060006-0010</v>
          </cell>
        </row>
        <row r="10760">
          <cell r="F10760" t="str">
            <v>HGC-Lib-26040942</v>
          </cell>
        </row>
        <row r="10761">
          <cell r="C10761" t="str">
            <v>PSM-ZM202602060006-0010</v>
          </cell>
        </row>
        <row r="10761">
          <cell r="F10761" t="str">
            <v>HGC-Lib-26040943</v>
          </cell>
        </row>
        <row r="10762">
          <cell r="C10762" t="str">
            <v>PSM-ZM202602060006-0010</v>
          </cell>
        </row>
        <row r="10762">
          <cell r="F10762" t="str">
            <v>HGC-Lib-26040944</v>
          </cell>
        </row>
        <row r="10763">
          <cell r="C10763" t="str">
            <v>PSM-ZM202602060006-0010</v>
          </cell>
        </row>
        <row r="10763">
          <cell r="F10763" t="str">
            <v>HGC-Lib-26040945</v>
          </cell>
        </row>
        <row r="10764">
          <cell r="C10764" t="str">
            <v>PSM-ZM202602060006-0010</v>
          </cell>
        </row>
        <row r="10764">
          <cell r="F10764" t="str">
            <v>HGC-Lib-26040946</v>
          </cell>
        </row>
        <row r="10765">
          <cell r="C10765" t="str">
            <v>PSM-ZM202602060006-0010</v>
          </cell>
        </row>
        <row r="10765">
          <cell r="F10765" t="str">
            <v>HGC-Lib-26040947</v>
          </cell>
        </row>
        <row r="10766">
          <cell r="C10766" t="str">
            <v>PSM-ZM202602060006-0010</v>
          </cell>
        </row>
        <row r="10766">
          <cell r="F10766" t="str">
            <v>HGC-Lib-26040948</v>
          </cell>
        </row>
        <row r="10767">
          <cell r="C10767" t="str">
            <v>PSM-ZM202602060006-0010</v>
          </cell>
        </row>
        <row r="10767">
          <cell r="F10767" t="str">
            <v>HGC-Lib-26040949</v>
          </cell>
        </row>
        <row r="10768">
          <cell r="C10768" t="str">
            <v>PSM-ZM202602060006-0010</v>
          </cell>
        </row>
        <row r="10768">
          <cell r="F10768" t="str">
            <v>HGC-Lib-26040950</v>
          </cell>
        </row>
        <row r="10769">
          <cell r="C10769" t="str">
            <v>PSM-ZM202602060006-0010</v>
          </cell>
        </row>
        <row r="10769">
          <cell r="F10769" t="str">
            <v>HGC-Lib-26040951</v>
          </cell>
        </row>
        <row r="10770">
          <cell r="C10770" t="str">
            <v>PSM-ZM202602060006-0010</v>
          </cell>
        </row>
        <row r="10770">
          <cell r="F10770" t="str">
            <v>HGC-Lib-26040952</v>
          </cell>
        </row>
        <row r="10771">
          <cell r="C10771" t="str">
            <v>PSM-ZM202602060006-0010</v>
          </cell>
        </row>
        <row r="10771">
          <cell r="F10771" t="str">
            <v>HGC-Lib-26040953</v>
          </cell>
        </row>
        <row r="10772">
          <cell r="C10772" t="str">
            <v>PSM-ZM202602060006-0010</v>
          </cell>
        </row>
        <row r="10772">
          <cell r="F10772" t="str">
            <v>HGC-Lib-26040954</v>
          </cell>
        </row>
        <row r="10773">
          <cell r="C10773" t="str">
            <v>PSM-ZM202602060006-0010</v>
          </cell>
        </row>
        <row r="10773">
          <cell r="F10773" t="str">
            <v>HGC-Lib-26040955</v>
          </cell>
        </row>
        <row r="10774">
          <cell r="C10774" t="str">
            <v>PSM-ZM202602060006-0010</v>
          </cell>
        </row>
        <row r="10774">
          <cell r="F10774" t="str">
            <v>HGC-Lib-26040956</v>
          </cell>
        </row>
        <row r="10775">
          <cell r="C10775" t="str">
            <v>PSM-ZM202602060006-0010</v>
          </cell>
        </row>
        <row r="10775">
          <cell r="F10775" t="str">
            <v>HGC-Lib-26040957</v>
          </cell>
        </row>
        <row r="10776">
          <cell r="C10776" t="str">
            <v>PSM-ZM202602060006-0010</v>
          </cell>
        </row>
        <row r="10776">
          <cell r="F10776" t="str">
            <v>HGC-Lib-26040958</v>
          </cell>
        </row>
        <row r="10777">
          <cell r="C10777" t="str">
            <v>PSM-ZM202602060006-0010</v>
          </cell>
        </row>
        <row r="10777">
          <cell r="F10777" t="str">
            <v>HGC-Lib-26040959</v>
          </cell>
        </row>
        <row r="10778">
          <cell r="C10778" t="str">
            <v>PSM-ZM202602060006-0010</v>
          </cell>
        </row>
        <row r="10778">
          <cell r="F10778" t="str">
            <v>HGC-Lib-26040960</v>
          </cell>
        </row>
        <row r="10779">
          <cell r="C10779" t="str">
            <v>PSM-ZM202602060006-0010</v>
          </cell>
        </row>
        <row r="10779">
          <cell r="F10779" t="str">
            <v>HGC-Lib-26040961</v>
          </cell>
        </row>
        <row r="10780">
          <cell r="C10780" t="str">
            <v>PSM-ZM202602060006-0010</v>
          </cell>
        </row>
        <row r="10780">
          <cell r="F10780" t="str">
            <v>HGC-Lib-26040962</v>
          </cell>
        </row>
        <row r="10781">
          <cell r="C10781" t="str">
            <v>PSM-ZM202602060006-0010</v>
          </cell>
        </row>
        <row r="10781">
          <cell r="F10781" t="str">
            <v>HGC-Lib-26040963</v>
          </cell>
        </row>
        <row r="10782">
          <cell r="C10782" t="str">
            <v>PSM-ZM202602060006-0010</v>
          </cell>
        </row>
        <row r="10782">
          <cell r="F10782" t="str">
            <v>HGC-Lib-26040964</v>
          </cell>
        </row>
        <row r="10783">
          <cell r="C10783" t="str">
            <v>PSM-ZM202510200009-0042</v>
          </cell>
        </row>
        <row r="10783">
          <cell r="F10783" t="str">
            <v>HGC-Lib-26040965</v>
          </cell>
        </row>
        <row r="10784">
          <cell r="C10784" t="str">
            <v>PSM-ZM202510200009-0042</v>
          </cell>
        </row>
        <row r="10784">
          <cell r="F10784" t="str">
            <v>HGC-Lib-26040966</v>
          </cell>
        </row>
        <row r="10785">
          <cell r="C10785" t="str">
            <v>PSM-ZM202510200009-0042</v>
          </cell>
        </row>
        <row r="10785">
          <cell r="F10785" t="str">
            <v>HGC-Lib-26040967</v>
          </cell>
        </row>
        <row r="10786">
          <cell r="C10786" t="str">
            <v>PSM-ZM202510200009-0042</v>
          </cell>
        </row>
        <row r="10786">
          <cell r="F10786" t="str">
            <v>HGC-Lib-26040968</v>
          </cell>
        </row>
        <row r="10787">
          <cell r="C10787" t="str">
            <v>PSM-ZM202510200009-0042</v>
          </cell>
        </row>
        <row r="10787">
          <cell r="F10787" t="str">
            <v>HGC-Lib-26040969</v>
          </cell>
        </row>
        <row r="10788">
          <cell r="C10788" t="str">
            <v>PSM-ZM202510200009-0042</v>
          </cell>
        </row>
        <row r="10788">
          <cell r="F10788" t="str">
            <v>HGC-Lib-26040970</v>
          </cell>
        </row>
        <row r="10789">
          <cell r="C10789" t="str">
            <v>PSM-ZM202510200009-0042</v>
          </cell>
        </row>
        <row r="10789">
          <cell r="F10789" t="str">
            <v>HGC-Lib-26040971</v>
          </cell>
        </row>
        <row r="10790">
          <cell r="C10790" t="str">
            <v>PSM-ZM202510200009-0042</v>
          </cell>
        </row>
        <row r="10790">
          <cell r="F10790" t="str">
            <v>HGC-Lib-26040972</v>
          </cell>
        </row>
        <row r="10791">
          <cell r="C10791" t="str">
            <v>PSM-ZM202510200009-0042</v>
          </cell>
        </row>
        <row r="10791">
          <cell r="F10791" t="str">
            <v>HGC-Lib-26040973</v>
          </cell>
        </row>
        <row r="10792">
          <cell r="C10792" t="str">
            <v>PSM-ZM202510200009-0042</v>
          </cell>
        </row>
        <row r="10792">
          <cell r="F10792" t="str">
            <v>HGC-Lib-26040974</v>
          </cell>
        </row>
        <row r="10793">
          <cell r="C10793" t="str">
            <v>PSM-ZM202510200009-0042</v>
          </cell>
        </row>
        <row r="10793">
          <cell r="F10793" t="str">
            <v>HGC-Lib-26040975</v>
          </cell>
        </row>
        <row r="10794">
          <cell r="C10794" t="str">
            <v>PSM-ZM202510200009-0042</v>
          </cell>
        </row>
        <row r="10794">
          <cell r="F10794" t="str">
            <v>HGC-Lib-26040976</v>
          </cell>
        </row>
        <row r="10795">
          <cell r="C10795" t="str">
            <v>PSM-ZM202510200009-0042</v>
          </cell>
        </row>
        <row r="10795">
          <cell r="F10795" t="str">
            <v>HGC-Lib-26040977</v>
          </cell>
        </row>
        <row r="10796">
          <cell r="C10796" t="str">
            <v>PSM-ZM202510200009-0042</v>
          </cell>
        </row>
        <row r="10796">
          <cell r="F10796" t="str">
            <v>HGC-Lib-26040978</v>
          </cell>
        </row>
        <row r="10797">
          <cell r="C10797" t="str">
            <v>PSM-ZM202510200009-0042</v>
          </cell>
        </row>
        <row r="10797">
          <cell r="F10797" t="str">
            <v>HGC-Lib-26040979</v>
          </cell>
        </row>
        <row r="10798">
          <cell r="C10798" t="str">
            <v>PSM-ZM202510200009-0042</v>
          </cell>
        </row>
        <row r="10798">
          <cell r="F10798" t="str">
            <v>HGC-Lib-26040980</v>
          </cell>
        </row>
        <row r="10799">
          <cell r="C10799" t="str">
            <v>PSM-ZM202510200009-0042</v>
          </cell>
        </row>
        <row r="10799">
          <cell r="F10799" t="str">
            <v>HGC-Lib-26040981</v>
          </cell>
        </row>
        <row r="10800">
          <cell r="C10800" t="str">
            <v>PSM-ZM202510200009-0042</v>
          </cell>
        </row>
        <row r="10800">
          <cell r="F10800" t="str">
            <v>HGC-Lib-26040982</v>
          </cell>
        </row>
        <row r="10801">
          <cell r="C10801" t="str">
            <v>PSM-ZM202510200009-0042</v>
          </cell>
        </row>
        <row r="10801">
          <cell r="F10801" t="str">
            <v>HGC-Lib-26040983</v>
          </cell>
        </row>
        <row r="10802">
          <cell r="C10802" t="str">
            <v>PSM-ZM202510200009-0042</v>
          </cell>
        </row>
        <row r="10802">
          <cell r="F10802" t="str">
            <v>HGC-Lib-26040984</v>
          </cell>
        </row>
        <row r="10803">
          <cell r="C10803" t="str">
            <v>PSM-ZM202510200009-0042</v>
          </cell>
        </row>
        <row r="10803">
          <cell r="F10803" t="str">
            <v>HGC-Lib-26040985</v>
          </cell>
        </row>
        <row r="10804">
          <cell r="C10804" t="str">
            <v>PSM-ZM202510200009-0042</v>
          </cell>
        </row>
        <row r="10804">
          <cell r="F10804" t="str">
            <v>HGC-Lib-26040986</v>
          </cell>
        </row>
        <row r="10805">
          <cell r="C10805" t="str">
            <v>PSM-ZM202510200009-0042</v>
          </cell>
        </row>
        <row r="10805">
          <cell r="F10805" t="str">
            <v>HGC-Lib-26040987</v>
          </cell>
        </row>
        <row r="10806">
          <cell r="C10806" t="str">
            <v>PSM-ZM202510200009-0042</v>
          </cell>
        </row>
        <row r="10806">
          <cell r="F10806" t="str">
            <v>HGC-Lib-26040988</v>
          </cell>
        </row>
        <row r="10807">
          <cell r="C10807" t="str">
            <v>PSM-ZM202510200009-0042</v>
          </cell>
        </row>
        <row r="10807">
          <cell r="F10807" t="str">
            <v>HGC-Lib-26040989</v>
          </cell>
        </row>
        <row r="10808">
          <cell r="C10808" t="str">
            <v>PSM-ZM202510200009-0042</v>
          </cell>
        </row>
        <row r="10808">
          <cell r="F10808" t="str">
            <v>HGC-Lib-26040990</v>
          </cell>
        </row>
        <row r="10809">
          <cell r="C10809" t="str">
            <v>PSM-ZM202510200009-0042</v>
          </cell>
        </row>
        <row r="10809">
          <cell r="F10809" t="str">
            <v>HGC-Lib-26040991</v>
          </cell>
        </row>
        <row r="10810">
          <cell r="C10810" t="str">
            <v>PSM-ZM202510200009-0042</v>
          </cell>
        </row>
        <row r="10810">
          <cell r="F10810" t="str">
            <v>HGC-Lib-26040992</v>
          </cell>
        </row>
        <row r="10811">
          <cell r="C10811" t="str">
            <v>PSM-ZM202510200009-0042</v>
          </cell>
        </row>
        <row r="10811">
          <cell r="F10811" t="str">
            <v>HGC-Lib-26040993</v>
          </cell>
        </row>
        <row r="10812">
          <cell r="C10812" t="str">
            <v>PSM-ZM202510200009-0042</v>
          </cell>
        </row>
        <row r="10812">
          <cell r="F10812" t="str">
            <v>HGC-Lib-26040994</v>
          </cell>
        </row>
        <row r="10813">
          <cell r="C10813" t="str">
            <v>PSM-ZM202510200009-0042</v>
          </cell>
        </row>
        <row r="10813">
          <cell r="F10813" t="str">
            <v>HGC-Lib-26040995</v>
          </cell>
        </row>
        <row r="10814">
          <cell r="C10814" t="str">
            <v>PSM-ZM202510200009-0042</v>
          </cell>
        </row>
        <row r="10814">
          <cell r="F10814" t="str">
            <v>HGC-Lib-26040996</v>
          </cell>
        </row>
        <row r="10815">
          <cell r="C10815" t="str">
            <v>PSM-ZM202510200009-0042</v>
          </cell>
        </row>
        <row r="10815">
          <cell r="F10815" t="str">
            <v>HGC-Lib-26040997</v>
          </cell>
        </row>
        <row r="10816">
          <cell r="C10816" t="str">
            <v>PSM-ZM202510200009-0042</v>
          </cell>
        </row>
        <row r="10816">
          <cell r="F10816" t="str">
            <v>HGC-Lib-26040998</v>
          </cell>
        </row>
        <row r="10817">
          <cell r="C10817" t="str">
            <v>PSM-ZM202510200009-0042</v>
          </cell>
        </row>
        <row r="10817">
          <cell r="F10817" t="str">
            <v>HGC-Lib-26040999</v>
          </cell>
        </row>
        <row r="10818">
          <cell r="C10818" t="str">
            <v>PSM-ZM202603040010-0015</v>
          </cell>
        </row>
        <row r="10818">
          <cell r="F10818" t="str">
            <v>HGC-Lib-26039474</v>
          </cell>
        </row>
        <row r="10819">
          <cell r="C10819" t="str">
            <v>PSM-ZM202603040010-0015</v>
          </cell>
        </row>
        <row r="10819">
          <cell r="F10819" t="str">
            <v>HGC-Lib-26039483</v>
          </cell>
        </row>
        <row r="10820">
          <cell r="C10820" t="str">
            <v>PSM-ZM202603040010-0015</v>
          </cell>
        </row>
        <row r="10820">
          <cell r="F10820" t="str">
            <v>HGC-Lib-26039497</v>
          </cell>
        </row>
        <row r="10821">
          <cell r="C10821" t="str">
            <v>PSM-ZM202603040010-0015</v>
          </cell>
        </row>
        <row r="10821">
          <cell r="F10821" t="str">
            <v>HGC-Lib-26039498</v>
          </cell>
        </row>
        <row r="10822">
          <cell r="C10822" t="str">
            <v>PSM-ZM202603040010-0015</v>
          </cell>
        </row>
        <row r="10822">
          <cell r="F10822" t="str">
            <v>HGC-Lib-26039506</v>
          </cell>
        </row>
        <row r="10823">
          <cell r="C10823" t="str">
            <v>PSM-ZM202603040010-0015</v>
          </cell>
        </row>
        <row r="10823">
          <cell r="F10823" t="str">
            <v>HGC-Lib-26039507</v>
          </cell>
        </row>
        <row r="10824">
          <cell r="C10824" t="str">
            <v>PSM-ZM202603040010-0015</v>
          </cell>
        </row>
        <row r="10824">
          <cell r="F10824" t="str">
            <v>HGC-Lib-26039510</v>
          </cell>
        </row>
        <row r="10825">
          <cell r="C10825" t="str">
            <v>PSM-ZM202603040010-0015</v>
          </cell>
        </row>
        <row r="10825">
          <cell r="F10825" t="str">
            <v>HGC-Lib-26039533</v>
          </cell>
        </row>
        <row r="10826">
          <cell r="C10826" t="str">
            <v>PSM-ZM202508080002-0025</v>
          </cell>
        </row>
        <row r="10826">
          <cell r="F10826" t="str">
            <v>HGC-Lib-26041088</v>
          </cell>
        </row>
        <row r="10827">
          <cell r="C10827" t="str">
            <v>PSM-ZM202508080002-0025</v>
          </cell>
        </row>
        <row r="10827">
          <cell r="F10827" t="str">
            <v>HGC-Lib-26041089</v>
          </cell>
        </row>
        <row r="10828">
          <cell r="C10828" t="str">
            <v>PSM-ZM202508080002-0025</v>
          </cell>
        </row>
        <row r="10828">
          <cell r="F10828" t="str">
            <v>HGC-Lib-26041090</v>
          </cell>
        </row>
        <row r="10829">
          <cell r="C10829" t="str">
            <v>PSM-ZM202508080002-0025</v>
          </cell>
        </row>
        <row r="10829">
          <cell r="F10829" t="str">
            <v>HGC-Lib-26041091</v>
          </cell>
        </row>
        <row r="10830">
          <cell r="C10830" t="str">
            <v>PSM-ZM202508080002-0025</v>
          </cell>
        </row>
        <row r="10830">
          <cell r="F10830" t="str">
            <v>HGC-Lib-26041092</v>
          </cell>
        </row>
        <row r="10831">
          <cell r="C10831" t="str">
            <v>PSM-ZM202508080002-0025</v>
          </cell>
        </row>
        <row r="10831">
          <cell r="F10831" t="str">
            <v>HGC-Lib-26041093</v>
          </cell>
        </row>
        <row r="10832">
          <cell r="C10832" t="str">
            <v>PSM-ZM202508080002-0025</v>
          </cell>
        </row>
        <row r="10832">
          <cell r="F10832" t="str">
            <v>HGC-Lib-26041094</v>
          </cell>
        </row>
        <row r="10833">
          <cell r="C10833" t="str">
            <v>PSM-ZM202508080002-0025</v>
          </cell>
        </row>
        <row r="10833">
          <cell r="F10833" t="str">
            <v>HGC-Lib-26041095</v>
          </cell>
        </row>
        <row r="10834">
          <cell r="C10834" t="str">
            <v>PSM-ZM202508080002-0025</v>
          </cell>
        </row>
        <row r="10834">
          <cell r="F10834" t="str">
            <v>HGC-Lib-26041096</v>
          </cell>
        </row>
        <row r="10835">
          <cell r="C10835" t="str">
            <v>PSM-ZM202508080002-0025</v>
          </cell>
        </row>
        <row r="10835">
          <cell r="F10835" t="str">
            <v>HGC-Lib-26041097</v>
          </cell>
        </row>
        <row r="10836">
          <cell r="C10836" t="str">
            <v>PSM-ZM202508080002-0025</v>
          </cell>
        </row>
        <row r="10836">
          <cell r="F10836" t="str">
            <v>HGC-Lib-26041098</v>
          </cell>
        </row>
        <row r="10837">
          <cell r="C10837" t="str">
            <v>PSM-ZM202508080002-0025</v>
          </cell>
        </row>
        <row r="10837">
          <cell r="F10837" t="str">
            <v>HGC-Lib-26041099</v>
          </cell>
        </row>
        <row r="10838">
          <cell r="C10838" t="str">
            <v>PSM-ZM202508080002-0025</v>
          </cell>
        </row>
        <row r="10838">
          <cell r="F10838" t="str">
            <v>HGC-Lib-26041100</v>
          </cell>
        </row>
        <row r="10839">
          <cell r="C10839" t="str">
            <v>PSM-ZM202508080002-0025</v>
          </cell>
        </row>
        <row r="10839">
          <cell r="F10839" t="str">
            <v>HGC-Lib-26041101</v>
          </cell>
        </row>
        <row r="10840">
          <cell r="C10840" t="str">
            <v>PSM-ZM202508080002-0025</v>
          </cell>
        </row>
        <row r="10840">
          <cell r="F10840" t="str">
            <v>HGC-Lib-26041102</v>
          </cell>
        </row>
        <row r="10841">
          <cell r="C10841" t="str">
            <v>PSM-ZM202508080002-0025</v>
          </cell>
        </row>
        <row r="10841">
          <cell r="F10841" t="str">
            <v>HGC-Lib-26041103</v>
          </cell>
        </row>
        <row r="10842">
          <cell r="C10842" t="str">
            <v>PSM-ZM202508080002-0025</v>
          </cell>
        </row>
        <row r="10842">
          <cell r="F10842" t="str">
            <v>HGC-Lib-26041104</v>
          </cell>
        </row>
        <row r="10843">
          <cell r="C10843" t="str">
            <v>PSM-ZM202508080002-0025</v>
          </cell>
        </row>
        <row r="10843">
          <cell r="F10843" t="str">
            <v>HGC-Lib-26041105</v>
          </cell>
        </row>
        <row r="10844">
          <cell r="C10844" t="str">
            <v>PSM-ZM202508080002-0025</v>
          </cell>
        </row>
        <row r="10844">
          <cell r="F10844" t="str">
            <v>HGC-Lib-26041106</v>
          </cell>
        </row>
        <row r="10845">
          <cell r="C10845" t="str">
            <v>PSM-ZM202508080002-0025</v>
          </cell>
        </row>
        <row r="10845">
          <cell r="F10845" t="str">
            <v>HGC-Lib-26041107</v>
          </cell>
        </row>
        <row r="10846">
          <cell r="C10846" t="str">
            <v>PSM-ZM202508080002-0025</v>
          </cell>
        </row>
        <row r="10846">
          <cell r="F10846" t="str">
            <v>HGC-Lib-26041108</v>
          </cell>
        </row>
        <row r="10847">
          <cell r="C10847" t="str">
            <v>PSM-ZM202508080002-0025</v>
          </cell>
        </row>
        <row r="10847">
          <cell r="F10847" t="str">
            <v>HGC-Lib-26041109</v>
          </cell>
        </row>
        <row r="10848">
          <cell r="C10848" t="str">
            <v>PSM-ZM202508080002-0025</v>
          </cell>
        </row>
        <row r="10848">
          <cell r="F10848" t="str">
            <v>HGC-Lib-26041110</v>
          </cell>
        </row>
        <row r="10849">
          <cell r="C10849" t="str">
            <v>PSM-ZM202508080002-0025</v>
          </cell>
        </row>
        <row r="10849">
          <cell r="F10849" t="str">
            <v>HGC-Lib-26041111</v>
          </cell>
        </row>
        <row r="10850">
          <cell r="C10850" t="str">
            <v>PSM-ZM202508080002-0025</v>
          </cell>
        </row>
        <row r="10850">
          <cell r="F10850" t="str">
            <v>HGC-Lib-26041112</v>
          </cell>
        </row>
        <row r="10851">
          <cell r="C10851" t="str">
            <v>PSM-ZM202508080002-0025</v>
          </cell>
        </row>
        <row r="10851">
          <cell r="F10851" t="str">
            <v>HGC-Lib-26041113</v>
          </cell>
        </row>
        <row r="10852">
          <cell r="C10852" t="str">
            <v>PSM-ZM202508080002-0025</v>
          </cell>
        </row>
        <row r="10852">
          <cell r="F10852" t="str">
            <v>HGC-Lib-26041114</v>
          </cell>
        </row>
        <row r="10853">
          <cell r="C10853" t="str">
            <v>PSM-ZM202508080002-0025</v>
          </cell>
        </row>
        <row r="10853">
          <cell r="F10853" t="str">
            <v>HGC-Lib-26041115</v>
          </cell>
        </row>
        <row r="10854">
          <cell r="C10854" t="str">
            <v>PSM-ZM202508080002-0025</v>
          </cell>
        </row>
        <row r="10854">
          <cell r="F10854" t="str">
            <v>HGC-Lib-26041116</v>
          </cell>
        </row>
        <row r="10855">
          <cell r="C10855" t="str">
            <v>PSM-ZM202508080002-0025</v>
          </cell>
        </row>
        <row r="10855">
          <cell r="F10855" t="str">
            <v>HGC-Lib-26041117</v>
          </cell>
        </row>
        <row r="10856">
          <cell r="C10856" t="str">
            <v>PSM-ZM202508080002-0025</v>
          </cell>
        </row>
        <row r="10856">
          <cell r="F10856" t="str">
            <v>HGC-Lib-26041118</v>
          </cell>
        </row>
        <row r="10857">
          <cell r="C10857" t="str">
            <v>PSM-ZM202508080002-0025</v>
          </cell>
        </row>
        <row r="10857">
          <cell r="F10857" t="str">
            <v>HGC-Lib-26041119</v>
          </cell>
        </row>
        <row r="10858">
          <cell r="C10858" t="str">
            <v>PSM-ZM202508080002-0025</v>
          </cell>
        </row>
        <row r="10858">
          <cell r="F10858" t="str">
            <v>HGC-Lib-26041120</v>
          </cell>
        </row>
        <row r="10859">
          <cell r="C10859" t="str">
            <v>PSM-ZM202508080002-0025</v>
          </cell>
        </row>
        <row r="10859">
          <cell r="F10859" t="str">
            <v>HGC-Lib-26041121</v>
          </cell>
        </row>
        <row r="10860">
          <cell r="C10860" t="str">
            <v>PSM-ZM202601220002-0035</v>
          </cell>
        </row>
        <row r="10860">
          <cell r="F10860" t="str">
            <v>HGC-Lib-26041128</v>
          </cell>
        </row>
        <row r="10861">
          <cell r="C10861" t="str">
            <v>PSM-ZM202601220002-0035</v>
          </cell>
        </row>
        <row r="10861">
          <cell r="F10861" t="str">
            <v>HGC-Lib-26041129</v>
          </cell>
        </row>
        <row r="10862">
          <cell r="C10862" t="str">
            <v>PSM-ZM202601220002-0035</v>
          </cell>
        </row>
        <row r="10862">
          <cell r="F10862" t="str">
            <v>HGC-Lib-26041130</v>
          </cell>
        </row>
        <row r="10863">
          <cell r="C10863" t="str">
            <v>PSM-ZM202601220002-0035</v>
          </cell>
        </row>
        <row r="10863">
          <cell r="F10863" t="str">
            <v>HGC-Lib-26041131</v>
          </cell>
        </row>
        <row r="10864">
          <cell r="C10864" t="str">
            <v>PSM-ZM202601220002-0035</v>
          </cell>
        </row>
        <row r="10864">
          <cell r="F10864" t="str">
            <v>HGC-Lib-26041132</v>
          </cell>
        </row>
        <row r="10865">
          <cell r="C10865" t="str">
            <v>PSM-ZM202601220002-0035</v>
          </cell>
        </row>
        <row r="10865">
          <cell r="F10865" t="str">
            <v>HGC-Lib-26041133</v>
          </cell>
        </row>
        <row r="10866">
          <cell r="C10866" t="str">
            <v>PSM-ZM202601220002-0035</v>
          </cell>
        </row>
        <row r="10866">
          <cell r="F10866" t="str">
            <v>HGC-Lib-26041134</v>
          </cell>
        </row>
        <row r="10867">
          <cell r="C10867" t="str">
            <v>PSM-ZM202601220002-0034</v>
          </cell>
        </row>
        <row r="10867">
          <cell r="F10867" t="str">
            <v>HGC-Lib-26041485</v>
          </cell>
        </row>
        <row r="10868">
          <cell r="C10868" t="str">
            <v>PSM-ZM202601220002-0034</v>
          </cell>
        </row>
        <row r="10868">
          <cell r="F10868" t="str">
            <v>HGC-Lib-26041486</v>
          </cell>
        </row>
        <row r="10869">
          <cell r="C10869" t="str">
            <v>PSM-ZM202601220002-0034</v>
          </cell>
        </row>
        <row r="10869">
          <cell r="F10869" t="str">
            <v>HGC-Lib-26041487</v>
          </cell>
        </row>
        <row r="10870">
          <cell r="C10870" t="str">
            <v>PSM-ZM202601220002-0034</v>
          </cell>
        </row>
        <row r="10870">
          <cell r="F10870" t="str">
            <v>HGC-Lib-26041488</v>
          </cell>
        </row>
        <row r="10871">
          <cell r="C10871" t="str">
            <v>PSM-ZM202601220002-0034</v>
          </cell>
        </row>
        <row r="10871">
          <cell r="F10871" t="str">
            <v>HGC-Lib-26041489</v>
          </cell>
        </row>
        <row r="10872">
          <cell r="C10872" t="str">
            <v>PSM-ZM202601230003-0006</v>
          </cell>
        </row>
        <row r="10872">
          <cell r="F10872" t="str">
            <v>HGC-Lib-26041122</v>
          </cell>
        </row>
        <row r="10873">
          <cell r="C10873" t="str">
            <v>PSM-ZM202601230003-0006</v>
          </cell>
        </row>
        <row r="10873">
          <cell r="F10873" t="str">
            <v>HGC-Lib-26041123</v>
          </cell>
        </row>
        <row r="10874">
          <cell r="C10874" t="str">
            <v>PSM-ZM202601230003-0006</v>
          </cell>
        </row>
        <row r="10874">
          <cell r="F10874" t="str">
            <v>HGC-Lib-26041124</v>
          </cell>
        </row>
        <row r="10875">
          <cell r="C10875" t="str">
            <v>PSM-ZM202601230003-0006</v>
          </cell>
        </row>
        <row r="10875">
          <cell r="F10875" t="str">
            <v>HGC-Lib-26041125</v>
          </cell>
        </row>
        <row r="10876">
          <cell r="C10876" t="str">
            <v>PSM-ZM202601230003-0006</v>
          </cell>
        </row>
        <row r="10876">
          <cell r="F10876" t="str">
            <v>HGC-Lib-26041126</v>
          </cell>
        </row>
        <row r="10877">
          <cell r="C10877" t="str">
            <v>PSM-ZM202507290002-0034</v>
          </cell>
        </row>
        <row r="10877">
          <cell r="F10877" t="str">
            <v>HGC-POOL-26041127</v>
          </cell>
        </row>
        <row r="10878">
          <cell r="C10878" t="str">
            <v>PSM-ZM202511270012-0020</v>
          </cell>
        </row>
        <row r="10878">
          <cell r="F10878" t="str">
            <v>HGC-Lib-26041135</v>
          </cell>
        </row>
        <row r="10879">
          <cell r="C10879" t="str">
            <v>PSM-ZM202511270012-0020</v>
          </cell>
        </row>
        <row r="10879">
          <cell r="F10879" t="str">
            <v>HGC-Lib-26041136</v>
          </cell>
        </row>
        <row r="10880">
          <cell r="C10880" t="str">
            <v>PSM-ZM202511270012-0020</v>
          </cell>
        </row>
        <row r="10880">
          <cell r="F10880" t="str">
            <v>HGC-Lib-26041137</v>
          </cell>
        </row>
        <row r="10881">
          <cell r="C10881" t="str">
            <v>PSM-ZM202511270012-0020</v>
          </cell>
        </row>
        <row r="10881">
          <cell r="F10881" t="str">
            <v>HGC-Lib-26041138</v>
          </cell>
        </row>
        <row r="10882">
          <cell r="C10882" t="str">
            <v>PSM-ZM202511270012-0020</v>
          </cell>
        </row>
        <row r="10882">
          <cell r="F10882" t="str">
            <v>HGC-Lib-26041139</v>
          </cell>
        </row>
        <row r="10883">
          <cell r="C10883" t="str">
            <v>PSM-ZM202511270012-0020</v>
          </cell>
        </row>
        <row r="10883">
          <cell r="F10883" t="str">
            <v>HGC-Lib-26041140</v>
          </cell>
        </row>
        <row r="10884">
          <cell r="C10884" t="str">
            <v>PSM-ZM202511270012-0020</v>
          </cell>
        </row>
        <row r="10884">
          <cell r="F10884" t="str">
            <v>HGC-Lib-26041141</v>
          </cell>
        </row>
        <row r="10885">
          <cell r="C10885" t="str">
            <v>PSM-ZM202511270012-0020</v>
          </cell>
        </row>
        <row r="10885">
          <cell r="F10885" t="str">
            <v>HGC-Lib-26041142</v>
          </cell>
        </row>
        <row r="10886">
          <cell r="C10886" t="str">
            <v>PSM-ZM202511270012-0020</v>
          </cell>
        </row>
        <row r="10886">
          <cell r="F10886" t="str">
            <v>HGC-Lib-26041143</v>
          </cell>
        </row>
        <row r="10887">
          <cell r="C10887" t="str">
            <v>PSM-ZM202511270012-0020</v>
          </cell>
        </row>
        <row r="10887">
          <cell r="F10887" t="str">
            <v>HGC-Lib-26041144</v>
          </cell>
        </row>
        <row r="10888">
          <cell r="C10888" t="str">
            <v>PSM-ZM202511270012-0020</v>
          </cell>
        </row>
        <row r="10888">
          <cell r="F10888" t="str">
            <v>HGC-Lib-26041145</v>
          </cell>
        </row>
        <row r="10889">
          <cell r="C10889" t="str">
            <v>PSM-ZM202511270012-0020</v>
          </cell>
        </row>
        <row r="10889">
          <cell r="F10889" t="str">
            <v>HGC-Lib-26041146</v>
          </cell>
        </row>
        <row r="10890">
          <cell r="C10890" t="str">
            <v>PSM-ZM202511270012-0020</v>
          </cell>
        </row>
        <row r="10890">
          <cell r="F10890" t="str">
            <v>HGC-Lib-26041147</v>
          </cell>
        </row>
        <row r="10891">
          <cell r="C10891" t="str">
            <v>PSM-ZM202511270012-0020</v>
          </cell>
        </row>
        <row r="10891">
          <cell r="F10891" t="str">
            <v>HGC-Lib-26041148</v>
          </cell>
        </row>
        <row r="10892">
          <cell r="C10892" t="str">
            <v>PSM-ZM202511270012-0020</v>
          </cell>
        </row>
        <row r="10892">
          <cell r="F10892" t="str">
            <v>HGC-Lib-26041149</v>
          </cell>
        </row>
        <row r="10893">
          <cell r="C10893" t="str">
            <v>PSM-ZM202511270012-0020</v>
          </cell>
        </row>
        <row r="10893">
          <cell r="F10893" t="str">
            <v>HGC-Lib-26041150</v>
          </cell>
        </row>
        <row r="10894">
          <cell r="C10894" t="str">
            <v>PSM-ZM202511270012-0020</v>
          </cell>
        </row>
        <row r="10894">
          <cell r="F10894" t="str">
            <v>HGC-Lib-26041151</v>
          </cell>
        </row>
        <row r="10895">
          <cell r="C10895" t="str">
            <v>PSM-ZM202511270012-0020</v>
          </cell>
        </row>
        <row r="10895">
          <cell r="F10895" t="str">
            <v>HGC-Lib-26041152</v>
          </cell>
        </row>
        <row r="10896">
          <cell r="C10896" t="str">
            <v>PSM-ZM202511270012-0020</v>
          </cell>
        </row>
        <row r="10896">
          <cell r="F10896" t="str">
            <v>HGC-Lib-26041153</v>
          </cell>
        </row>
        <row r="10897">
          <cell r="C10897" t="str">
            <v>PSM-ZM202511270012-0020</v>
          </cell>
        </row>
        <row r="10897">
          <cell r="F10897" t="str">
            <v>HGC-Lib-26041154</v>
          </cell>
        </row>
        <row r="10898">
          <cell r="C10898" t="str">
            <v>PSM-ZM202511270012-0020</v>
          </cell>
        </row>
        <row r="10898">
          <cell r="F10898" t="str">
            <v>HGC-Lib-26041155</v>
          </cell>
        </row>
        <row r="10899">
          <cell r="C10899" t="str">
            <v>PSM-ZM202511270012-0020</v>
          </cell>
        </row>
        <row r="10899">
          <cell r="F10899" t="str">
            <v>HGC-Lib-26041156</v>
          </cell>
        </row>
        <row r="10900">
          <cell r="C10900" t="str">
            <v>PSM-ZM202511270012-0020</v>
          </cell>
        </row>
        <row r="10900">
          <cell r="F10900" t="str">
            <v>HGC-Lib-26041157</v>
          </cell>
        </row>
        <row r="10901">
          <cell r="C10901" t="str">
            <v>PSM-ZM202511270012-0020</v>
          </cell>
        </row>
        <row r="10901">
          <cell r="F10901" t="str">
            <v>HGC-Lib-26041158</v>
          </cell>
        </row>
        <row r="10902">
          <cell r="C10902" t="str">
            <v>PSM-ZM202511270012-0020</v>
          </cell>
        </row>
        <row r="10902">
          <cell r="F10902" t="str">
            <v>HGC-Lib-26041159</v>
          </cell>
        </row>
        <row r="10903">
          <cell r="C10903" t="str">
            <v>PSM-ZM202511270012-0020</v>
          </cell>
        </row>
        <row r="10903">
          <cell r="F10903" t="str">
            <v>HGC-Lib-26041160</v>
          </cell>
        </row>
        <row r="10904">
          <cell r="C10904" t="str">
            <v>PSM-ZM202511270012-0020</v>
          </cell>
        </row>
        <row r="10904">
          <cell r="F10904" t="str">
            <v>HGC-Lib-26041161</v>
          </cell>
        </row>
        <row r="10905">
          <cell r="C10905" t="str">
            <v>PSM-ZM202511270012-0020</v>
          </cell>
        </row>
        <row r="10905">
          <cell r="F10905" t="str">
            <v>HGC-Lib-26041162</v>
          </cell>
        </row>
        <row r="10906">
          <cell r="C10906" t="str">
            <v>PSM-ZM202511270012-0020</v>
          </cell>
        </row>
        <row r="10906">
          <cell r="F10906" t="str">
            <v>HGC-Lib-26041163</v>
          </cell>
        </row>
        <row r="10907">
          <cell r="C10907" t="str">
            <v>PSM-ZM202511270012-0020</v>
          </cell>
        </row>
        <row r="10907">
          <cell r="F10907" t="str">
            <v>HGC-Lib-26041164</v>
          </cell>
        </row>
        <row r="10908">
          <cell r="C10908" t="str">
            <v>PSM-ZM202511270012-0020</v>
          </cell>
        </row>
        <row r="10908">
          <cell r="F10908" t="str">
            <v>HGC-Lib-26041165</v>
          </cell>
        </row>
        <row r="10909">
          <cell r="C10909" t="str">
            <v>PSM-ZM202511270012-0020</v>
          </cell>
        </row>
        <row r="10909">
          <cell r="F10909" t="str">
            <v>HGC-Lib-26041166</v>
          </cell>
        </row>
        <row r="10910">
          <cell r="C10910" t="str">
            <v>PSM-ZM202511270012-0020</v>
          </cell>
        </row>
        <row r="10910">
          <cell r="F10910" t="str">
            <v>HGC-Lib-26041167</v>
          </cell>
        </row>
        <row r="10911">
          <cell r="C10911" t="str">
            <v>PSM-ZM202511270012-0020</v>
          </cell>
        </row>
        <row r="10911">
          <cell r="F10911" t="str">
            <v>HGC-Lib-26041168</v>
          </cell>
        </row>
        <row r="10912">
          <cell r="C10912" t="str">
            <v>PSM-ZM202511270012-0020</v>
          </cell>
        </row>
        <row r="10912">
          <cell r="F10912" t="str">
            <v>HGC-Lib-26041169</v>
          </cell>
        </row>
        <row r="10913">
          <cell r="C10913" t="str">
            <v>PSM-ZM202511270012-0020</v>
          </cell>
        </row>
        <row r="10913">
          <cell r="F10913" t="str">
            <v>HGC-Lib-26041170</v>
          </cell>
        </row>
        <row r="10914">
          <cell r="C10914" t="str">
            <v>PSM-ZM202511270012-0020</v>
          </cell>
        </row>
        <row r="10914">
          <cell r="F10914" t="str">
            <v>HGC-Lib-26041171</v>
          </cell>
        </row>
        <row r="10915">
          <cell r="C10915" t="str">
            <v>PSM-ZM202511270012-0020</v>
          </cell>
        </row>
        <row r="10915">
          <cell r="F10915" t="str">
            <v>HGC-Lib-26041172</v>
          </cell>
        </row>
        <row r="10916">
          <cell r="C10916" t="str">
            <v>PSM-ZM202511270012-0020</v>
          </cell>
        </row>
        <row r="10916">
          <cell r="F10916" t="str">
            <v>HGC-Lib-26041173</v>
          </cell>
        </row>
        <row r="10917">
          <cell r="C10917" t="str">
            <v>PSM-ZM202511270012-0020</v>
          </cell>
        </row>
        <row r="10917">
          <cell r="F10917" t="str">
            <v>HGC-Lib-26041174</v>
          </cell>
        </row>
        <row r="10918">
          <cell r="C10918" t="str">
            <v>PSM-ZM202511270012-0020</v>
          </cell>
        </row>
        <row r="10918">
          <cell r="F10918" t="str">
            <v>HGC-Lib-26041175</v>
          </cell>
        </row>
        <row r="10919">
          <cell r="C10919" t="str">
            <v>PSM-ZM202511270012-0020</v>
          </cell>
        </row>
        <row r="10919">
          <cell r="F10919" t="str">
            <v>HGC-Lib-26041176</v>
          </cell>
        </row>
        <row r="10920">
          <cell r="C10920" t="str">
            <v>PSM-ZM202511270012-0020</v>
          </cell>
        </row>
        <row r="10920">
          <cell r="F10920" t="str">
            <v>HGC-Lib-26041177</v>
          </cell>
        </row>
        <row r="10921">
          <cell r="C10921" t="str">
            <v>PSM-ZM202511270012-0020</v>
          </cell>
        </row>
        <row r="10921">
          <cell r="F10921" t="str">
            <v>HGC-Lib-26041178</v>
          </cell>
        </row>
        <row r="10922">
          <cell r="C10922" t="str">
            <v>PSM-ZM202511270012-0020</v>
          </cell>
        </row>
        <row r="10922">
          <cell r="F10922" t="str">
            <v>HGC-Lib-26041179</v>
          </cell>
        </row>
        <row r="10923">
          <cell r="C10923" t="str">
            <v>PSM-ZM202511270012-0020</v>
          </cell>
        </row>
        <row r="10923">
          <cell r="F10923" t="str">
            <v>HGC-Lib-26041180</v>
          </cell>
        </row>
        <row r="10924">
          <cell r="C10924" t="str">
            <v>PSM-ZM202512100001-0001</v>
          </cell>
        </row>
        <row r="10924">
          <cell r="F10924" t="str">
            <v>HGC-POOL-26041181</v>
          </cell>
        </row>
        <row r="10925">
          <cell r="C10925" t="str">
            <v>PSM-ZM202510160003-0005</v>
          </cell>
        </row>
        <row r="10925">
          <cell r="F10925" t="str">
            <v>HGC-Lib-26041182</v>
          </cell>
        </row>
        <row r="10926">
          <cell r="C10926" t="str">
            <v>PSM-ZM202510160003-0005</v>
          </cell>
        </row>
        <row r="10926">
          <cell r="F10926" t="str">
            <v>HGC-Lib-26041183</v>
          </cell>
        </row>
        <row r="10927">
          <cell r="C10927" t="str">
            <v>PSM-ZM202510160003-0005</v>
          </cell>
        </row>
        <row r="10927">
          <cell r="F10927" t="str">
            <v>HGC-Lib-26041184</v>
          </cell>
        </row>
        <row r="10928">
          <cell r="C10928" t="str">
            <v>PSM-ZM202510160003-0005</v>
          </cell>
        </row>
        <row r="10928">
          <cell r="F10928" t="str">
            <v>HGC-Lib-26041185</v>
          </cell>
        </row>
        <row r="10929">
          <cell r="C10929" t="str">
            <v>PSM-ZM202510160003-0005</v>
          </cell>
        </row>
        <row r="10929">
          <cell r="F10929" t="str">
            <v>HGC-Lib-26041186</v>
          </cell>
        </row>
        <row r="10930">
          <cell r="C10930" t="str">
            <v>PSM-ZM202510160003-0005</v>
          </cell>
        </row>
        <row r="10930">
          <cell r="F10930" t="str">
            <v>HGC-Lib-26041187</v>
          </cell>
        </row>
        <row r="10931">
          <cell r="C10931" t="str">
            <v>PSM-ZM202510160003-0005</v>
          </cell>
        </row>
        <row r="10931">
          <cell r="F10931" t="str">
            <v>HGC-Lib-26041188</v>
          </cell>
        </row>
        <row r="10932">
          <cell r="C10932" t="str">
            <v>PSM-ZM202510160003-0005</v>
          </cell>
        </row>
        <row r="10932">
          <cell r="F10932" t="str">
            <v>HGC-Lib-26041189</v>
          </cell>
        </row>
        <row r="10933">
          <cell r="C10933" t="str">
            <v>PSM-ZM202603290002-0001</v>
          </cell>
        </row>
        <row r="10933">
          <cell r="F10933" t="str">
            <v>HGC-Lib-26041190</v>
          </cell>
        </row>
        <row r="10934">
          <cell r="C10934" t="str">
            <v>PSM-ZM202603290002-0001</v>
          </cell>
        </row>
        <row r="10934">
          <cell r="F10934" t="str">
            <v>HGC-Lib-26041191</v>
          </cell>
        </row>
        <row r="10935">
          <cell r="C10935" t="str">
            <v>PSM-ZM202603290002-0001</v>
          </cell>
        </row>
        <row r="10935">
          <cell r="F10935" t="str">
            <v>HGC-Lib-26041192</v>
          </cell>
        </row>
        <row r="10936">
          <cell r="C10936" t="str">
            <v>PSM-ZM202603290002-0001</v>
          </cell>
        </row>
        <row r="10936">
          <cell r="F10936" t="str">
            <v>HGC-Lib-26041193</v>
          </cell>
        </row>
        <row r="10937">
          <cell r="C10937" t="str">
            <v>PSM-ZM202603290002-0001</v>
          </cell>
        </row>
        <row r="10937">
          <cell r="F10937" t="str">
            <v>HGC-Lib-26041194</v>
          </cell>
        </row>
        <row r="10938">
          <cell r="C10938" t="str">
            <v>PSM-ZM202603290002-0001</v>
          </cell>
        </row>
        <row r="10938">
          <cell r="F10938" t="str">
            <v>HGC-Lib-26041195</v>
          </cell>
        </row>
        <row r="10939">
          <cell r="C10939" t="str">
            <v>PSM-ZM202603290002-0001</v>
          </cell>
        </row>
        <row r="10939">
          <cell r="F10939" t="str">
            <v>HGC-Lib-26041196</v>
          </cell>
        </row>
        <row r="10940">
          <cell r="C10940" t="str">
            <v>PSM-ZM202603290002-0001</v>
          </cell>
        </row>
        <row r="10940">
          <cell r="F10940" t="str">
            <v>HGC-Lib-26041197</v>
          </cell>
        </row>
        <row r="10941">
          <cell r="C10941" t="str">
            <v>PSM-ZM202603290002-0001</v>
          </cell>
        </row>
        <row r="10941">
          <cell r="F10941" t="str">
            <v>HGC-Lib-26041198</v>
          </cell>
        </row>
        <row r="10942">
          <cell r="C10942" t="str">
            <v>PSM-ZM202603290002-0001</v>
          </cell>
        </row>
        <row r="10942">
          <cell r="F10942" t="str">
            <v>HGC-Lib-26041199</v>
          </cell>
        </row>
        <row r="10943">
          <cell r="C10943" t="str">
            <v>PSM-ZM202603290002-0001</v>
          </cell>
        </row>
        <row r="10943">
          <cell r="F10943" t="str">
            <v>HGC-Lib-26041200</v>
          </cell>
        </row>
        <row r="10944">
          <cell r="C10944" t="str">
            <v>PSM-ZM202603290002-0001</v>
          </cell>
        </row>
        <row r="10944">
          <cell r="F10944" t="str">
            <v>HGC-Lib-26041201</v>
          </cell>
        </row>
        <row r="10945">
          <cell r="C10945" t="str">
            <v>PSM-ZM202603290002-0001</v>
          </cell>
        </row>
        <row r="10945">
          <cell r="F10945" t="str">
            <v>HGC-Lib-26041202</v>
          </cell>
        </row>
        <row r="10946">
          <cell r="C10946" t="str">
            <v>PSM-ZM202603290002-0001</v>
          </cell>
        </row>
        <row r="10946">
          <cell r="F10946" t="str">
            <v>HGC-Lib-26041203</v>
          </cell>
        </row>
        <row r="10947">
          <cell r="C10947" t="str">
            <v>PSM-ZM202603290002-0001</v>
          </cell>
        </row>
        <row r="10947">
          <cell r="F10947" t="str">
            <v>HGC-Lib-26041204</v>
          </cell>
        </row>
        <row r="10948">
          <cell r="C10948" t="str">
            <v>PSM-ZM202603290002-0001</v>
          </cell>
        </row>
        <row r="10948">
          <cell r="F10948" t="str">
            <v>HGC-Lib-26041205</v>
          </cell>
        </row>
        <row r="10949">
          <cell r="C10949" t="str">
            <v>PSM-ZM202603290002-0001</v>
          </cell>
        </row>
        <row r="10949">
          <cell r="F10949" t="str">
            <v>HGC-Lib-26041206</v>
          </cell>
        </row>
        <row r="10950">
          <cell r="C10950" t="str">
            <v>PSM-ZM202603290002-0001</v>
          </cell>
        </row>
        <row r="10950">
          <cell r="F10950" t="str">
            <v>HGC-Lib-26041207</v>
          </cell>
        </row>
        <row r="10951">
          <cell r="C10951" t="str">
            <v>PSM-ZM202603290002-0001</v>
          </cell>
        </row>
        <row r="10951">
          <cell r="F10951" t="str">
            <v>HGC-Lib-26041208</v>
          </cell>
        </row>
        <row r="10952">
          <cell r="C10952" t="str">
            <v>PSM-ZM202603290002-0001</v>
          </cell>
        </row>
        <row r="10952">
          <cell r="F10952" t="str">
            <v>HGC-Lib-26041209</v>
          </cell>
        </row>
        <row r="10953">
          <cell r="C10953" t="str">
            <v>PSM-ZM202603270003-0001</v>
          </cell>
        </row>
        <row r="10953">
          <cell r="F10953" t="str">
            <v>HGC-POOL-26041211</v>
          </cell>
        </row>
        <row r="10954">
          <cell r="C10954" t="str">
            <v>PSM-ZM202603270003-0001</v>
          </cell>
        </row>
        <row r="10954">
          <cell r="F10954" t="str">
            <v>HGC-Lib-26041212</v>
          </cell>
        </row>
        <row r="10955">
          <cell r="C10955" t="str">
            <v>PSM-ZM202508140005-0025</v>
          </cell>
        </row>
        <row r="10955">
          <cell r="F10955" t="str">
            <v>HGC-Lib-26040509</v>
          </cell>
        </row>
        <row r="10956">
          <cell r="C10956" t="str">
            <v>PSM-ZM202508140005-0025</v>
          </cell>
        </row>
        <row r="10956">
          <cell r="F10956" t="str">
            <v>HGC-Lib-26040510</v>
          </cell>
        </row>
        <row r="10957">
          <cell r="C10957" t="str">
            <v>PSM-ZM202508140005-0025</v>
          </cell>
        </row>
        <row r="10957">
          <cell r="F10957" t="str">
            <v>HGC-Lib-26040511</v>
          </cell>
        </row>
        <row r="10958">
          <cell r="C10958" t="str">
            <v>PSM-ZM202508140005-0025</v>
          </cell>
        </row>
        <row r="10958">
          <cell r="F10958" t="str">
            <v>HGC-Lib-26040512</v>
          </cell>
        </row>
        <row r="10959">
          <cell r="C10959" t="str">
            <v>PSM-ZM202508140005-0025</v>
          </cell>
        </row>
        <row r="10959">
          <cell r="F10959" t="str">
            <v>HGC-Lib-26040513</v>
          </cell>
        </row>
        <row r="10960">
          <cell r="C10960" t="str">
            <v>PSM-ZM202508140005-0025</v>
          </cell>
        </row>
        <row r="10960">
          <cell r="F10960" t="str">
            <v>HGC-Lib-26040514</v>
          </cell>
        </row>
        <row r="10961">
          <cell r="C10961" t="str">
            <v>PSM-ZM202508140005-0025</v>
          </cell>
        </row>
        <row r="10961">
          <cell r="F10961" t="str">
            <v>HGC-Lib-26040515</v>
          </cell>
        </row>
        <row r="10962">
          <cell r="C10962" t="str">
            <v>PSM-ZM202508140005-0025</v>
          </cell>
        </row>
        <row r="10962">
          <cell r="F10962" t="str">
            <v>HGC-Lib-26040516</v>
          </cell>
        </row>
        <row r="10963">
          <cell r="C10963" t="str">
            <v>PSM-ZM202508140005-0025</v>
          </cell>
        </row>
        <row r="10963">
          <cell r="F10963" t="str">
            <v>HGC-Lib-26040517</v>
          </cell>
        </row>
        <row r="10964">
          <cell r="C10964" t="str">
            <v>PSM-ZM202508140005-0025</v>
          </cell>
        </row>
        <row r="10964">
          <cell r="F10964" t="str">
            <v>HGC-Lib-26040518</v>
          </cell>
        </row>
        <row r="10965">
          <cell r="C10965" t="str">
            <v>PSM-ZM202508140005-0025</v>
          </cell>
        </row>
        <row r="10965">
          <cell r="F10965" t="str">
            <v>HGC-Lib-26040519</v>
          </cell>
        </row>
        <row r="10966">
          <cell r="C10966" t="str">
            <v>PSM-ZM202508140005-0025</v>
          </cell>
        </row>
        <row r="10966">
          <cell r="F10966" t="str">
            <v>HGC-Lib-26040520</v>
          </cell>
        </row>
        <row r="10967">
          <cell r="C10967" t="str">
            <v>PSM-ZM202508140005-0025</v>
          </cell>
        </row>
        <row r="10967">
          <cell r="F10967" t="str">
            <v>HGC-Lib-26040521</v>
          </cell>
        </row>
        <row r="10968">
          <cell r="C10968" t="str">
            <v>PSM-ZM202508140005-0025</v>
          </cell>
        </row>
        <row r="10968">
          <cell r="F10968" t="str">
            <v>HGC-Lib-26040522</v>
          </cell>
        </row>
        <row r="10969">
          <cell r="C10969" t="str">
            <v>PSM-ZM202508140005-0025</v>
          </cell>
        </row>
        <row r="10969">
          <cell r="F10969" t="str">
            <v>HGC-Lib-26040523</v>
          </cell>
        </row>
        <row r="10970">
          <cell r="C10970" t="str">
            <v>PSM-ZM202508140005-0025</v>
          </cell>
        </row>
        <row r="10970">
          <cell r="F10970" t="str">
            <v>HGC-Lib-26040524</v>
          </cell>
        </row>
        <row r="10971">
          <cell r="C10971" t="str">
            <v>PSM-ZM202508140005-0025</v>
          </cell>
        </row>
        <row r="10971">
          <cell r="F10971" t="str">
            <v>HGC-Lib-26040525</v>
          </cell>
        </row>
        <row r="10972">
          <cell r="C10972" t="str">
            <v>PSM-ZM202508140005-0025</v>
          </cell>
        </row>
        <row r="10972">
          <cell r="F10972" t="str">
            <v>HGC-Lib-26040526</v>
          </cell>
        </row>
        <row r="10973">
          <cell r="C10973" t="str">
            <v>PSM-ZM202508140005-0025</v>
          </cell>
        </row>
        <row r="10973">
          <cell r="F10973" t="str">
            <v>HGC-Lib-26040527</v>
          </cell>
        </row>
        <row r="10974">
          <cell r="C10974" t="str">
            <v>PSM-ZM202508140005-0025</v>
          </cell>
        </row>
        <row r="10974">
          <cell r="F10974" t="str">
            <v>HGC-Lib-26040528</v>
          </cell>
        </row>
        <row r="10975">
          <cell r="C10975" t="str">
            <v>PSM-ZM202508140005-0025</v>
          </cell>
        </row>
        <row r="10975">
          <cell r="F10975" t="str">
            <v>HGC-Lib-26040529</v>
          </cell>
        </row>
        <row r="10976">
          <cell r="C10976" t="str">
            <v>PSM-ZM202508140005-0025</v>
          </cell>
        </row>
        <row r="10976">
          <cell r="F10976" t="str">
            <v>HGC-Lib-26040530</v>
          </cell>
        </row>
        <row r="10977">
          <cell r="C10977" t="str">
            <v>PSM-ZM202508140005-0025</v>
          </cell>
        </row>
        <row r="10977">
          <cell r="F10977" t="str">
            <v>HGC-Lib-26040531</v>
          </cell>
        </row>
        <row r="10978">
          <cell r="C10978" t="str">
            <v>PSM-ZM202508140005-0025</v>
          </cell>
        </row>
        <row r="10978">
          <cell r="F10978" t="str">
            <v>HGC-Lib-26040532</v>
          </cell>
        </row>
        <row r="10979">
          <cell r="C10979" t="str">
            <v>PSM-ZM202506110002-0079</v>
          </cell>
        </row>
        <row r="10979">
          <cell r="F10979" t="str">
            <v>HGC-POOL-26041220</v>
          </cell>
        </row>
        <row r="10980">
          <cell r="C10980" t="str">
            <v>PSM-ZM202506110002-0079</v>
          </cell>
        </row>
        <row r="10980">
          <cell r="F10980" t="str">
            <v>HGC-POOL-26041221</v>
          </cell>
        </row>
        <row r="10981">
          <cell r="C10981" t="str">
            <v>PSM-ZM202506110002-0079</v>
          </cell>
        </row>
        <row r="10981">
          <cell r="F10981" t="str">
            <v>HGC-POOL-26041222</v>
          </cell>
        </row>
        <row r="10982">
          <cell r="C10982" t="str">
            <v>PSM-ZM202601090011-0009</v>
          </cell>
        </row>
        <row r="10982">
          <cell r="F10982" t="str">
            <v>HGC-POOL-26041223</v>
          </cell>
        </row>
        <row r="10983">
          <cell r="C10983" t="str">
            <v>HGC20250306005-0661</v>
          </cell>
        </row>
        <row r="10983">
          <cell r="F10983" t="str">
            <v>HGC-POOL-26041224</v>
          </cell>
        </row>
        <row r="10984">
          <cell r="C10984" t="str">
            <v>HGC20250306005-0662</v>
          </cell>
        </row>
        <row r="10984">
          <cell r="F10984" t="str">
            <v>HGC-Lib-26041225</v>
          </cell>
        </row>
        <row r="10985">
          <cell r="C10985" t="str">
            <v>HGC20250306005-0663</v>
          </cell>
        </row>
        <row r="10985">
          <cell r="F10985" t="str">
            <v>HGC-Lib-26041226</v>
          </cell>
        </row>
        <row r="10986">
          <cell r="C10986" t="str">
            <v>HGC20250306005-0663</v>
          </cell>
        </row>
        <row r="10986">
          <cell r="F10986" t="str">
            <v>HGC-Lib-26041227</v>
          </cell>
        </row>
        <row r="10987">
          <cell r="C10987" t="str">
            <v>HGC20250306005-0663</v>
          </cell>
        </row>
        <row r="10987">
          <cell r="F10987" t="str">
            <v>HGC-Lib-26041228</v>
          </cell>
        </row>
        <row r="10988">
          <cell r="C10988" t="str">
            <v>HGC20250306005-0663</v>
          </cell>
        </row>
        <row r="10988">
          <cell r="F10988" t="str">
            <v>HGC-Lib-26041229</v>
          </cell>
        </row>
        <row r="10989">
          <cell r="C10989" t="str">
            <v>HGC20250306005-0663</v>
          </cell>
        </row>
        <row r="10989">
          <cell r="F10989" t="str">
            <v>HGC-Lib-26041230</v>
          </cell>
        </row>
        <row r="10990">
          <cell r="C10990" t="str">
            <v>HGC20250306005-0663</v>
          </cell>
        </row>
        <row r="10990">
          <cell r="F10990" t="str">
            <v>HGC-Lib-26041231</v>
          </cell>
        </row>
        <row r="10991">
          <cell r="C10991" t="str">
            <v>HGC20250306005-0664</v>
          </cell>
        </row>
        <row r="10991">
          <cell r="F10991" t="str">
            <v>HGC-Lib-26041232</v>
          </cell>
        </row>
        <row r="10992">
          <cell r="C10992" t="str">
            <v>HGC20250306005-0664</v>
          </cell>
        </row>
        <row r="10992">
          <cell r="F10992" t="str">
            <v>HGC-Lib-26041233</v>
          </cell>
        </row>
        <row r="10993">
          <cell r="C10993" t="str">
            <v>HGC20250306005-0664</v>
          </cell>
        </row>
        <row r="10993">
          <cell r="F10993" t="str">
            <v>HGC-Lib-26041234</v>
          </cell>
        </row>
        <row r="10994">
          <cell r="C10994" t="str">
            <v>HGC20250306005-0664</v>
          </cell>
        </row>
        <row r="10994">
          <cell r="F10994" t="str">
            <v>HGC-Lib-26041235</v>
          </cell>
        </row>
        <row r="10995">
          <cell r="C10995" t="str">
            <v>HGC20250306005-0664</v>
          </cell>
        </row>
        <row r="10995">
          <cell r="F10995" t="str">
            <v>HGC-Lib-26041236</v>
          </cell>
        </row>
        <row r="10996">
          <cell r="C10996" t="str">
            <v>HGC20250306005-0664</v>
          </cell>
        </row>
        <row r="10996">
          <cell r="F10996" t="str">
            <v>HGC-Lib-26041237</v>
          </cell>
        </row>
        <row r="10997">
          <cell r="C10997" t="str">
            <v>HGC20250306005-0664</v>
          </cell>
        </row>
        <row r="10997">
          <cell r="F10997" t="str">
            <v>HGC-Lib-26041238</v>
          </cell>
        </row>
        <row r="10998">
          <cell r="C10998" t="str">
            <v>HGC20250306005-0664</v>
          </cell>
        </row>
        <row r="10998">
          <cell r="F10998" t="str">
            <v>HGC-Lib-26041239</v>
          </cell>
        </row>
        <row r="10999">
          <cell r="C10999" t="str">
            <v>HGC20250306005-0664</v>
          </cell>
        </row>
        <row r="10999">
          <cell r="F10999" t="str">
            <v>HGC-Lib-26041240</v>
          </cell>
        </row>
        <row r="11000">
          <cell r="C11000" t="str">
            <v>HGC20250306005-0664</v>
          </cell>
        </row>
        <row r="11000">
          <cell r="F11000" t="str">
            <v>HGC-Lib-26041241</v>
          </cell>
        </row>
        <row r="11001">
          <cell r="C11001" t="str">
            <v>HGC20250306005-0664</v>
          </cell>
        </row>
        <row r="11001">
          <cell r="F11001" t="str">
            <v>HGC-Lib-26041242</v>
          </cell>
        </row>
        <row r="11002">
          <cell r="C11002" t="str">
            <v>HGC20250306005-0664</v>
          </cell>
        </row>
        <row r="11002">
          <cell r="F11002" t="str">
            <v>HGC-Lib-26041243</v>
          </cell>
        </row>
        <row r="11003">
          <cell r="C11003" t="str">
            <v>HGC20250306005-0664</v>
          </cell>
        </row>
        <row r="11003">
          <cell r="F11003" t="str">
            <v>HGC-Lib-26041244</v>
          </cell>
        </row>
        <row r="11004">
          <cell r="C11004" t="str">
            <v>HGC20250306005-0664</v>
          </cell>
        </row>
        <row r="11004">
          <cell r="F11004" t="str">
            <v>HGC-Lib-26041245</v>
          </cell>
        </row>
        <row r="11005">
          <cell r="C11005" t="str">
            <v>HGC20250306005-0664</v>
          </cell>
        </row>
        <row r="11005">
          <cell r="F11005" t="str">
            <v>HGC-Lib-26041246</v>
          </cell>
        </row>
        <row r="11006">
          <cell r="C11006" t="str">
            <v>HGC20250306005-0664</v>
          </cell>
        </row>
        <row r="11006">
          <cell r="F11006" t="str">
            <v>HGC-Lib-26041247</v>
          </cell>
        </row>
        <row r="11007">
          <cell r="C11007" t="str">
            <v>HGC20250306005-0664</v>
          </cell>
        </row>
        <row r="11007">
          <cell r="F11007" t="str">
            <v>HGC-Lib-26041248</v>
          </cell>
        </row>
        <row r="11008">
          <cell r="C11008" t="str">
            <v>HGC20250306005-0664</v>
          </cell>
        </row>
        <row r="11008">
          <cell r="F11008" t="str">
            <v>HGC-Lib-26041249</v>
          </cell>
        </row>
        <row r="11009">
          <cell r="C11009" t="str">
            <v>HGC20250306005-0665</v>
          </cell>
        </row>
        <row r="11009">
          <cell r="F11009" t="str">
            <v>HGC-Lib-26041250</v>
          </cell>
        </row>
        <row r="11010">
          <cell r="C11010" t="str">
            <v>HGC20250306005-0665</v>
          </cell>
        </row>
        <row r="11010">
          <cell r="F11010" t="str">
            <v>HGC-Lib-26041251</v>
          </cell>
        </row>
        <row r="11011">
          <cell r="C11011" t="str">
            <v>HGC20250306005-0665</v>
          </cell>
        </row>
        <row r="11011">
          <cell r="F11011" t="str">
            <v>HGC-Lib-26041252</v>
          </cell>
        </row>
        <row r="11012">
          <cell r="C11012" t="str">
            <v>HGC20250306005-0665</v>
          </cell>
        </row>
        <row r="11012">
          <cell r="F11012" t="str">
            <v>HGC-Lib-26041253</v>
          </cell>
        </row>
        <row r="11013">
          <cell r="C11013" t="str">
            <v>HGC20250306005-0665</v>
          </cell>
        </row>
        <row r="11013">
          <cell r="F11013" t="str">
            <v>HGC-Lib-26041254</v>
          </cell>
        </row>
        <row r="11014">
          <cell r="C11014" t="str">
            <v>HGC20250306005-0665</v>
          </cell>
        </row>
        <row r="11014">
          <cell r="F11014" t="str">
            <v>HGC-Lib-26041255</v>
          </cell>
        </row>
        <row r="11015">
          <cell r="C11015" t="str">
            <v>HGC20250306005-0665</v>
          </cell>
        </row>
        <row r="11015">
          <cell r="F11015" t="str">
            <v>HGC-Lib-26041256</v>
          </cell>
        </row>
        <row r="11016">
          <cell r="C11016" t="str">
            <v>HGC20250306005-0665</v>
          </cell>
        </row>
        <row r="11016">
          <cell r="F11016" t="str">
            <v>HGC-Lib-26041257</v>
          </cell>
        </row>
        <row r="11017">
          <cell r="C11017" t="str">
            <v>HGC20250306005-0665</v>
          </cell>
        </row>
        <row r="11017">
          <cell r="F11017" t="str">
            <v>HGC-Lib-26041258</v>
          </cell>
        </row>
        <row r="11018">
          <cell r="C11018" t="str">
            <v>HGC20250306005-0665</v>
          </cell>
        </row>
        <row r="11018">
          <cell r="F11018" t="str">
            <v>HGC-Lib-26041259</v>
          </cell>
        </row>
        <row r="11019">
          <cell r="C11019" t="str">
            <v>HGC20250306005-0665</v>
          </cell>
        </row>
        <row r="11019">
          <cell r="F11019" t="str">
            <v>HGC-Lib-26041260</v>
          </cell>
        </row>
        <row r="11020">
          <cell r="C11020" t="str">
            <v>HGC20250306005-0665</v>
          </cell>
        </row>
        <row r="11020">
          <cell r="F11020" t="str">
            <v>HGC-Lib-26041261</v>
          </cell>
        </row>
        <row r="11021">
          <cell r="C11021" t="str">
            <v>HGC20250306005-0665</v>
          </cell>
        </row>
        <row r="11021">
          <cell r="F11021" t="str">
            <v>HGC-Lib-26041262</v>
          </cell>
        </row>
        <row r="11022">
          <cell r="C11022" t="str">
            <v>HGC20250306005-0665</v>
          </cell>
        </row>
        <row r="11022">
          <cell r="F11022" t="str">
            <v>HGC-Lib-26041263</v>
          </cell>
        </row>
        <row r="11023">
          <cell r="C11023" t="str">
            <v>HGC20250306005-0665</v>
          </cell>
        </row>
        <row r="11023">
          <cell r="F11023" t="str">
            <v>HGC-Lib-26041264</v>
          </cell>
        </row>
        <row r="11024">
          <cell r="C11024" t="str">
            <v>HGC20250306005-0665</v>
          </cell>
        </row>
        <row r="11024">
          <cell r="F11024" t="str">
            <v>HGC-Lib-26041265</v>
          </cell>
        </row>
        <row r="11025">
          <cell r="C11025" t="str">
            <v>HGC20250306005-0665</v>
          </cell>
        </row>
        <row r="11025">
          <cell r="F11025" t="str">
            <v>HGC-Lib-26041266</v>
          </cell>
        </row>
        <row r="11026">
          <cell r="C11026" t="str">
            <v>HGC20250306005-0665</v>
          </cell>
        </row>
        <row r="11026">
          <cell r="F11026" t="str">
            <v>HGC-Lib-26041267</v>
          </cell>
        </row>
        <row r="11027">
          <cell r="C11027" t="str">
            <v>HGC20250306005-0665</v>
          </cell>
        </row>
        <row r="11027">
          <cell r="F11027" t="str">
            <v>HGC-Lib-26041268</v>
          </cell>
        </row>
        <row r="11028">
          <cell r="C11028" t="str">
            <v>HGC20250306005-0665</v>
          </cell>
        </row>
        <row r="11028">
          <cell r="F11028" t="str">
            <v>HGC-Lib-26041269</v>
          </cell>
        </row>
        <row r="11029">
          <cell r="C11029" t="str">
            <v>HGC20250306005-0666</v>
          </cell>
        </row>
        <row r="11029">
          <cell r="F11029" t="str">
            <v>HGC-Lib-26041270</v>
          </cell>
        </row>
        <row r="11030">
          <cell r="C11030" t="str">
            <v>HGC20250306005-0666</v>
          </cell>
        </row>
        <row r="11030">
          <cell r="F11030" t="str">
            <v>HGC-Lib-26041271</v>
          </cell>
        </row>
        <row r="11031">
          <cell r="C11031" t="str">
            <v>HGC20250306005-0666</v>
          </cell>
        </row>
        <row r="11031">
          <cell r="F11031" t="str">
            <v>HGC-Lib-26041272</v>
          </cell>
        </row>
        <row r="11032">
          <cell r="C11032" t="str">
            <v>HGC20250306005-0666</v>
          </cell>
        </row>
        <row r="11032">
          <cell r="F11032" t="str">
            <v>HGC-Lib-26041273</v>
          </cell>
        </row>
        <row r="11033">
          <cell r="C11033" t="str">
            <v>HGC20250306005-0666</v>
          </cell>
        </row>
        <row r="11033">
          <cell r="F11033" t="str">
            <v>HGC-Lib-26041274</v>
          </cell>
        </row>
        <row r="11034">
          <cell r="C11034" t="str">
            <v>HGC20250306005-0666</v>
          </cell>
        </row>
        <row r="11034">
          <cell r="F11034" t="str">
            <v>HGC-Lib-26041275</v>
          </cell>
        </row>
        <row r="11035">
          <cell r="C11035" t="str">
            <v>HGC20250306005-0666</v>
          </cell>
        </row>
        <row r="11035">
          <cell r="F11035" t="str">
            <v>HGC-Lib-26041276</v>
          </cell>
        </row>
        <row r="11036">
          <cell r="C11036" t="str">
            <v>HGC20250306005-0666</v>
          </cell>
        </row>
        <row r="11036">
          <cell r="F11036" t="str">
            <v>HGC-Lib-26041277</v>
          </cell>
        </row>
        <row r="11037">
          <cell r="C11037" t="str">
            <v>HGC20250306005-0666</v>
          </cell>
        </row>
        <row r="11037">
          <cell r="F11037" t="str">
            <v>HGC-Lib-26041278</v>
          </cell>
        </row>
        <row r="11038">
          <cell r="C11038" t="str">
            <v>HGC20250306005-0666</v>
          </cell>
        </row>
        <row r="11038">
          <cell r="F11038" t="str">
            <v>HGC-Lib-26041279</v>
          </cell>
        </row>
        <row r="11039">
          <cell r="C11039" t="str">
            <v>HGC20250306005-0666</v>
          </cell>
        </row>
        <row r="11039">
          <cell r="F11039" t="str">
            <v>HGC-Lib-26041280</v>
          </cell>
        </row>
        <row r="11040">
          <cell r="C11040" t="str">
            <v>HGC20250306005-0666</v>
          </cell>
        </row>
        <row r="11040">
          <cell r="F11040" t="str">
            <v>HGC-Lib-26041281</v>
          </cell>
        </row>
        <row r="11041">
          <cell r="C11041" t="str">
            <v>HGC20250306005-0666</v>
          </cell>
        </row>
        <row r="11041">
          <cell r="F11041" t="str">
            <v>HGC-Lib-26041282</v>
          </cell>
        </row>
        <row r="11042">
          <cell r="C11042" t="str">
            <v>HGC20250306005-0666</v>
          </cell>
        </row>
        <row r="11042">
          <cell r="F11042" t="str">
            <v>HGC-Lib-26041283</v>
          </cell>
        </row>
        <row r="11043">
          <cell r="C11043" t="str">
            <v>HGC20250306005-0666</v>
          </cell>
        </row>
        <row r="11043">
          <cell r="F11043" t="str">
            <v>HGC-Lib-26041284</v>
          </cell>
        </row>
        <row r="11044">
          <cell r="C11044" t="str">
            <v>HGC20250306005-0666</v>
          </cell>
        </row>
        <row r="11044">
          <cell r="F11044" t="str">
            <v>HGC-Lib-26041285</v>
          </cell>
        </row>
        <row r="11045">
          <cell r="C11045" t="str">
            <v>HGC20250306005-0666</v>
          </cell>
        </row>
        <row r="11045">
          <cell r="F11045" t="str">
            <v>HGC-Lib-26041286</v>
          </cell>
        </row>
        <row r="11046">
          <cell r="C11046" t="str">
            <v>HGC20250306005-0666</v>
          </cell>
        </row>
        <row r="11046">
          <cell r="F11046" t="str">
            <v>HGC-Lib-26041287</v>
          </cell>
        </row>
        <row r="11047">
          <cell r="C11047" t="str">
            <v>HGC20250306005-0666</v>
          </cell>
        </row>
        <row r="11047">
          <cell r="F11047" t="str">
            <v>HGC-Lib-26041288</v>
          </cell>
        </row>
        <row r="11048">
          <cell r="C11048" t="str">
            <v>HGC20250306005-0666</v>
          </cell>
        </row>
        <row r="11048">
          <cell r="F11048" t="str">
            <v>HGC-Lib-26041289</v>
          </cell>
        </row>
        <row r="11049">
          <cell r="C11049" t="str">
            <v>HGC20250306005-0667</v>
          </cell>
        </row>
        <row r="11049">
          <cell r="F11049" t="str">
            <v>HGC-Lib-26041290</v>
          </cell>
        </row>
        <row r="11050">
          <cell r="C11050" t="str">
            <v>HGC20250306005-0667</v>
          </cell>
        </row>
        <row r="11050">
          <cell r="F11050" t="str">
            <v>HGC-Lib-26041291</v>
          </cell>
        </row>
        <row r="11051">
          <cell r="C11051" t="str">
            <v>HGC20250306005-0667</v>
          </cell>
        </row>
        <row r="11051">
          <cell r="F11051" t="str">
            <v>HGC-Lib-26041292</v>
          </cell>
        </row>
        <row r="11052">
          <cell r="C11052" t="str">
            <v>HGC20250306005-0667</v>
          </cell>
        </row>
        <row r="11052">
          <cell r="F11052" t="str">
            <v>HGC-Lib-26041293</v>
          </cell>
        </row>
        <row r="11053">
          <cell r="C11053" t="str">
            <v>HGC20250306005-0667</v>
          </cell>
        </row>
        <row r="11053">
          <cell r="F11053" t="str">
            <v>HGC-Lib-26041294</v>
          </cell>
        </row>
        <row r="11054">
          <cell r="C11054" t="str">
            <v>HGC20250306005-0667</v>
          </cell>
        </row>
        <row r="11054">
          <cell r="F11054" t="str">
            <v>HGC-Lib-26041295</v>
          </cell>
        </row>
        <row r="11055">
          <cell r="C11055" t="str">
            <v>HGC20250306005-0667</v>
          </cell>
        </row>
        <row r="11055">
          <cell r="F11055" t="str">
            <v>HGC-Lib-26041296</v>
          </cell>
        </row>
        <row r="11056">
          <cell r="C11056" t="str">
            <v>HGC20250306005-0667</v>
          </cell>
        </row>
        <row r="11056">
          <cell r="F11056" t="str">
            <v>HGC-Lib-26041297</v>
          </cell>
        </row>
        <row r="11057">
          <cell r="C11057" t="str">
            <v>HGC20250306005-0667</v>
          </cell>
        </row>
        <row r="11057">
          <cell r="F11057" t="str">
            <v>HGC-Lib-26041298</v>
          </cell>
        </row>
        <row r="11058">
          <cell r="C11058" t="str">
            <v>HGC20250306005-0667</v>
          </cell>
        </row>
        <row r="11058">
          <cell r="F11058" t="str">
            <v>HGC-Lib-26041299</v>
          </cell>
        </row>
        <row r="11059">
          <cell r="C11059" t="str">
            <v>HGC20250306005-0667</v>
          </cell>
        </row>
        <row r="11059">
          <cell r="F11059" t="str">
            <v>HGC-Lib-26041300</v>
          </cell>
        </row>
        <row r="11060">
          <cell r="C11060" t="str">
            <v>HGC20250306005-0667</v>
          </cell>
        </row>
        <row r="11060">
          <cell r="F11060" t="str">
            <v>HGC-Lib-26041301</v>
          </cell>
        </row>
        <row r="11061">
          <cell r="C11061" t="str">
            <v>HGC20250306005-0667</v>
          </cell>
        </row>
        <row r="11061">
          <cell r="F11061" t="str">
            <v>HGC-Lib-26041302</v>
          </cell>
        </row>
        <row r="11062">
          <cell r="C11062" t="str">
            <v>HGC20250306005-0667</v>
          </cell>
        </row>
        <row r="11062">
          <cell r="F11062" t="str">
            <v>HGC-Lib-26041303</v>
          </cell>
        </row>
        <row r="11063">
          <cell r="C11063" t="str">
            <v>HGC20250306005-0667</v>
          </cell>
        </row>
        <row r="11063">
          <cell r="F11063" t="str">
            <v>HGC-Lib-26041304</v>
          </cell>
        </row>
        <row r="11064">
          <cell r="C11064" t="str">
            <v>HGC20250306005-0667</v>
          </cell>
        </row>
        <row r="11064">
          <cell r="F11064" t="str">
            <v>HGC-Lib-26041305</v>
          </cell>
        </row>
        <row r="11065">
          <cell r="C11065" t="str">
            <v>HGC20250306005-0667</v>
          </cell>
        </row>
        <row r="11065">
          <cell r="F11065" t="str">
            <v>HGC-Lib-26041306</v>
          </cell>
        </row>
        <row r="11066">
          <cell r="C11066" t="str">
            <v>HGC20250306005-0667</v>
          </cell>
        </row>
        <row r="11066">
          <cell r="F11066" t="str">
            <v>HGC-Lib-26041307</v>
          </cell>
        </row>
        <row r="11067">
          <cell r="C11067" t="str">
            <v>HGC20250306005-0667</v>
          </cell>
        </row>
        <row r="11067">
          <cell r="F11067" t="str">
            <v>HGC-Lib-26041308</v>
          </cell>
        </row>
        <row r="11068">
          <cell r="C11068" t="str">
            <v>HGC20250306005-0667</v>
          </cell>
        </row>
        <row r="11068">
          <cell r="F11068" t="str">
            <v>HGC-Lib-26041309</v>
          </cell>
        </row>
        <row r="11069">
          <cell r="C11069" t="str">
            <v>HGC20250306005-0667</v>
          </cell>
        </row>
        <row r="11069">
          <cell r="F11069" t="str">
            <v>HGC-Lib-26041310</v>
          </cell>
        </row>
        <row r="11070">
          <cell r="C11070" t="str">
            <v>HGC20250306005-0667</v>
          </cell>
        </row>
        <row r="11070">
          <cell r="F11070" t="str">
            <v>HGC-Lib-26041311</v>
          </cell>
        </row>
        <row r="11071">
          <cell r="C11071" t="str">
            <v>HGC20250306005-0667</v>
          </cell>
        </row>
        <row r="11071">
          <cell r="F11071" t="str">
            <v>HGC-Lib-26041312</v>
          </cell>
        </row>
        <row r="11072">
          <cell r="C11072" t="str">
            <v>HGC20250306005-0667</v>
          </cell>
        </row>
        <row r="11072">
          <cell r="F11072" t="str">
            <v>HGC-Lib-26041313</v>
          </cell>
        </row>
        <row r="11073">
          <cell r="C11073" t="str">
            <v>HGC20250306005-0667</v>
          </cell>
        </row>
        <row r="11073">
          <cell r="F11073" t="str">
            <v>HGC-Lib-26041314</v>
          </cell>
        </row>
        <row r="11074">
          <cell r="C11074" t="str">
            <v>HGC20250306005-0667</v>
          </cell>
        </row>
        <row r="11074">
          <cell r="F11074" t="str">
            <v>HGC-Lib-26041315</v>
          </cell>
        </row>
        <row r="11075">
          <cell r="C11075" t="str">
            <v>HGC20250306005-0667</v>
          </cell>
        </row>
        <row r="11075">
          <cell r="F11075" t="str">
            <v>HGC-Lib-26041316</v>
          </cell>
        </row>
        <row r="11076">
          <cell r="C11076" t="str">
            <v>HGC20250306005-0667</v>
          </cell>
        </row>
        <row r="11076">
          <cell r="F11076" t="str">
            <v>HGC-Lib-26041317</v>
          </cell>
        </row>
        <row r="11077">
          <cell r="C11077" t="str">
            <v>HGC20250306005-0667</v>
          </cell>
        </row>
        <row r="11077">
          <cell r="F11077" t="str">
            <v>HGC-Lib-26041318</v>
          </cell>
        </row>
        <row r="11078">
          <cell r="C11078" t="str">
            <v>HGC20250306005-0667</v>
          </cell>
        </row>
        <row r="11078">
          <cell r="F11078" t="str">
            <v>HGC-Lib-26041319</v>
          </cell>
        </row>
        <row r="11079">
          <cell r="C11079" t="str">
            <v>HGC20250306005-0667</v>
          </cell>
        </row>
        <row r="11079">
          <cell r="F11079" t="str">
            <v>HGC-Lib-26041320</v>
          </cell>
        </row>
        <row r="11080">
          <cell r="C11080" t="str">
            <v>HGC20250306005-0667</v>
          </cell>
        </row>
        <row r="11080">
          <cell r="F11080" t="str">
            <v>HGC-Lib-26041321</v>
          </cell>
        </row>
        <row r="11081">
          <cell r="C11081" t="str">
            <v>HGC20250306005-0667</v>
          </cell>
        </row>
        <row r="11081">
          <cell r="F11081" t="str">
            <v>HGC-Lib-26041322</v>
          </cell>
        </row>
        <row r="11082">
          <cell r="C11082" t="str">
            <v>HGC20250306005-0667</v>
          </cell>
        </row>
        <row r="11082">
          <cell r="F11082" t="str">
            <v>HGC-Lib-26041323</v>
          </cell>
        </row>
        <row r="11083">
          <cell r="C11083" t="str">
            <v>HGC20250306005-0667</v>
          </cell>
        </row>
        <row r="11083">
          <cell r="F11083" t="str">
            <v>HGC-Lib-26041324</v>
          </cell>
        </row>
        <row r="11084">
          <cell r="C11084" t="str">
            <v>HGC20250306005-0667</v>
          </cell>
        </row>
        <row r="11084">
          <cell r="F11084" t="str">
            <v>HGC-Lib-26041325</v>
          </cell>
        </row>
        <row r="11085">
          <cell r="C11085" t="str">
            <v>HGC20250306005-0667</v>
          </cell>
        </row>
        <row r="11085">
          <cell r="F11085" t="str">
            <v>HGC-Lib-26041326</v>
          </cell>
        </row>
        <row r="11086">
          <cell r="C11086" t="str">
            <v>HGC20250306005-0667</v>
          </cell>
        </row>
        <row r="11086">
          <cell r="F11086" t="str">
            <v>HGC-Lib-26041327</v>
          </cell>
        </row>
        <row r="11087">
          <cell r="C11087" t="str">
            <v>HGC20250306005-0667</v>
          </cell>
        </row>
        <row r="11087">
          <cell r="F11087" t="str">
            <v>HGC-Lib-26041328</v>
          </cell>
        </row>
        <row r="11088">
          <cell r="C11088" t="str">
            <v>HGC20250306005-0667</v>
          </cell>
        </row>
        <row r="11088">
          <cell r="F11088" t="str">
            <v>HGC-Lib-26041329</v>
          </cell>
        </row>
        <row r="11089">
          <cell r="C11089" t="str">
            <v>HGC20250306005-0667</v>
          </cell>
        </row>
        <row r="11089">
          <cell r="F11089" t="str">
            <v>HGC-Lib-26041330</v>
          </cell>
        </row>
        <row r="11090">
          <cell r="C11090" t="str">
            <v>HGC20250306005-0667</v>
          </cell>
        </row>
        <row r="11090">
          <cell r="F11090" t="str">
            <v>HGC-Lib-26041331</v>
          </cell>
        </row>
        <row r="11091">
          <cell r="C11091" t="str">
            <v>HGC20250306005-0667</v>
          </cell>
        </row>
        <row r="11091">
          <cell r="F11091" t="str">
            <v>HGC-Lib-26041332</v>
          </cell>
        </row>
        <row r="11092">
          <cell r="C11092" t="str">
            <v>HGC20250306005-0667</v>
          </cell>
        </row>
        <row r="11092">
          <cell r="F11092" t="str">
            <v>HGC-Lib-26041333</v>
          </cell>
        </row>
        <row r="11093">
          <cell r="C11093" t="str">
            <v>HGC20250306005-0667</v>
          </cell>
        </row>
        <row r="11093">
          <cell r="F11093" t="str">
            <v>HGC-Lib-26041334</v>
          </cell>
        </row>
        <row r="11094">
          <cell r="C11094" t="str">
            <v>HGC20250306005-0667</v>
          </cell>
        </row>
        <row r="11094">
          <cell r="F11094" t="str">
            <v>HGC-Lib-26041335</v>
          </cell>
        </row>
        <row r="11095">
          <cell r="C11095" t="str">
            <v>HGC20250306005-0667</v>
          </cell>
        </row>
        <row r="11095">
          <cell r="F11095" t="str">
            <v>HGC-Lib-26041336</v>
          </cell>
        </row>
        <row r="11096">
          <cell r="C11096" t="str">
            <v>HGC20250306005-0667</v>
          </cell>
        </row>
        <row r="11096">
          <cell r="F11096" t="str">
            <v>HGC-Lib-26041337</v>
          </cell>
        </row>
        <row r="11097">
          <cell r="C11097" t="str">
            <v>HGC20250306005-0667</v>
          </cell>
        </row>
        <row r="11097">
          <cell r="F11097" t="str">
            <v>HGC-Lib-26041338</v>
          </cell>
        </row>
        <row r="11098">
          <cell r="C11098" t="str">
            <v>HGC20250306005-0667</v>
          </cell>
        </row>
        <row r="11098">
          <cell r="F11098" t="str">
            <v>HGC-Lib-26041339</v>
          </cell>
        </row>
        <row r="11099">
          <cell r="C11099" t="str">
            <v>HGC20250306005-0667</v>
          </cell>
        </row>
        <row r="11099">
          <cell r="F11099" t="str">
            <v>HGC-Lib-26041340</v>
          </cell>
        </row>
        <row r="11100">
          <cell r="C11100" t="str">
            <v>HGC20250306005-0667</v>
          </cell>
        </row>
        <row r="11100">
          <cell r="F11100" t="str">
            <v>HGC-Lib-26041341</v>
          </cell>
        </row>
        <row r="11101">
          <cell r="C11101" t="str">
            <v>HGC20250306005-0667</v>
          </cell>
        </row>
        <row r="11101">
          <cell r="F11101" t="str">
            <v>HGC-Lib-26041342</v>
          </cell>
        </row>
        <row r="11102">
          <cell r="C11102" t="str">
            <v>HGC20250306005-0667</v>
          </cell>
        </row>
        <row r="11102">
          <cell r="F11102" t="str">
            <v>HGC-Lib-26041343</v>
          </cell>
        </row>
        <row r="11103">
          <cell r="C11103" t="str">
            <v>HGC20250306005-0667</v>
          </cell>
        </row>
        <row r="11103">
          <cell r="F11103" t="str">
            <v>HGC-Lib-26041344</v>
          </cell>
        </row>
        <row r="11104">
          <cell r="C11104" t="str">
            <v>HGC20250306005-0667</v>
          </cell>
        </row>
        <row r="11104">
          <cell r="F11104" t="str">
            <v>HGC-Lib-26041345</v>
          </cell>
        </row>
        <row r="11105">
          <cell r="C11105" t="str">
            <v>HGC20250306005-0667</v>
          </cell>
        </row>
        <row r="11105">
          <cell r="F11105" t="str">
            <v>HGC-Lib-26041346</v>
          </cell>
        </row>
        <row r="11106">
          <cell r="C11106" t="str">
            <v>HGC20250306005-0667</v>
          </cell>
        </row>
        <row r="11106">
          <cell r="F11106" t="str">
            <v>HGC-Lib-26041347</v>
          </cell>
        </row>
        <row r="11107">
          <cell r="C11107" t="str">
            <v>HGC20250306005-0667</v>
          </cell>
        </row>
        <row r="11107">
          <cell r="F11107" t="str">
            <v>HGC-Lib-26041348</v>
          </cell>
        </row>
        <row r="11108">
          <cell r="C11108" t="str">
            <v>HGC20250306005-0667</v>
          </cell>
        </row>
        <row r="11108">
          <cell r="F11108" t="str">
            <v>HGC-Lib-26041349</v>
          </cell>
        </row>
        <row r="11109">
          <cell r="C11109" t="str">
            <v>HGC20250306005-0667</v>
          </cell>
        </row>
        <row r="11109">
          <cell r="F11109" t="str">
            <v>HGC-Lib-26041350</v>
          </cell>
        </row>
        <row r="11110">
          <cell r="C11110" t="str">
            <v>HGC20250306005-0667</v>
          </cell>
        </row>
        <row r="11110">
          <cell r="F11110" t="str">
            <v>HGC-Lib-26041351</v>
          </cell>
        </row>
        <row r="11111">
          <cell r="C11111" t="str">
            <v>HGC20250306005-0667</v>
          </cell>
        </row>
        <row r="11111">
          <cell r="F11111" t="str">
            <v>HGC-Lib-26041352</v>
          </cell>
        </row>
        <row r="11112">
          <cell r="C11112" t="str">
            <v>HGC20250306005-0667</v>
          </cell>
        </row>
        <row r="11112">
          <cell r="F11112" t="str">
            <v>HGC-Lib-26041353</v>
          </cell>
        </row>
        <row r="11113">
          <cell r="C11113" t="str">
            <v>HGC20250306005-0667</v>
          </cell>
        </row>
        <row r="11113">
          <cell r="F11113" t="str">
            <v>HGC-Lib-26041354</v>
          </cell>
        </row>
        <row r="11114">
          <cell r="C11114" t="str">
            <v>HGC20250306005-0667</v>
          </cell>
        </row>
        <row r="11114">
          <cell r="F11114" t="str">
            <v>HGC-Lib-26041355</v>
          </cell>
        </row>
        <row r="11115">
          <cell r="C11115" t="str">
            <v>HGC20250306005-0667</v>
          </cell>
        </row>
        <row r="11115">
          <cell r="F11115" t="str">
            <v>HGC-Lib-26041356</v>
          </cell>
        </row>
        <row r="11116">
          <cell r="C11116" t="str">
            <v>HGC20250306005-0667</v>
          </cell>
        </row>
        <row r="11116">
          <cell r="F11116" t="str">
            <v>HGC-Lib-26041357</v>
          </cell>
        </row>
        <row r="11117">
          <cell r="C11117" t="str">
            <v>HGC20250306005-0667</v>
          </cell>
        </row>
        <row r="11117">
          <cell r="F11117" t="str">
            <v>HGC-Lib-26041358</v>
          </cell>
        </row>
        <row r="11118">
          <cell r="C11118" t="str">
            <v>HGC20250306005-0667</v>
          </cell>
        </row>
        <row r="11118">
          <cell r="F11118" t="str">
            <v>HGC-Lib-26041359</v>
          </cell>
        </row>
        <row r="11119">
          <cell r="C11119" t="str">
            <v>HGC20250306005-0667</v>
          </cell>
        </row>
        <row r="11119">
          <cell r="F11119" t="str">
            <v>HGC-Lib-26041360</v>
          </cell>
        </row>
        <row r="11120">
          <cell r="C11120" t="str">
            <v>HGC20250306005-0667</v>
          </cell>
        </row>
        <row r="11120">
          <cell r="F11120" t="str">
            <v>HGC-Lib-26041361</v>
          </cell>
        </row>
        <row r="11121">
          <cell r="C11121" t="str">
            <v>PSM-ZM202603300001-0001</v>
          </cell>
        </row>
        <row r="11121">
          <cell r="F11121" t="str">
            <v>HGC-Lib-26041362</v>
          </cell>
        </row>
        <row r="11122">
          <cell r="C11122" t="str">
            <v>PSM-ZM202603300001-0001</v>
          </cell>
        </row>
        <row r="11122">
          <cell r="F11122" t="str">
            <v>HGC-Lib-26041363</v>
          </cell>
        </row>
        <row r="11123">
          <cell r="C11123" t="str">
            <v>PSM-ZM202603300001-0001</v>
          </cell>
        </row>
        <row r="11123">
          <cell r="F11123" t="str">
            <v>HGC-Lib-26041364</v>
          </cell>
        </row>
        <row r="11124">
          <cell r="C11124" t="str">
            <v>PSM-ZM202603300001-0001</v>
          </cell>
        </row>
        <row r="11124">
          <cell r="F11124" t="str">
            <v>HGC-Lib-26041365</v>
          </cell>
        </row>
        <row r="11125">
          <cell r="C11125" t="str">
            <v>PSM-ZM202509240006-0045</v>
          </cell>
        </row>
        <row r="11125">
          <cell r="F11125" t="str">
            <v>HGC-Lib-26041366</v>
          </cell>
        </row>
        <row r="11126">
          <cell r="C11126" t="str">
            <v>PSM-ZM202509240006-0045</v>
          </cell>
        </row>
        <row r="11126">
          <cell r="F11126" t="str">
            <v>HGC-Lib-26041367</v>
          </cell>
        </row>
        <row r="11127">
          <cell r="C11127" t="str">
            <v>PSM-ZM202603130002-0007</v>
          </cell>
        </row>
        <row r="11127">
          <cell r="F11127" t="str">
            <v>HGC-Lib-26041368</v>
          </cell>
        </row>
        <row r="11128">
          <cell r="C11128" t="str">
            <v>PSM-ZM202603130003-0003</v>
          </cell>
        </row>
        <row r="11128">
          <cell r="F11128" t="str">
            <v>HGC-Lib-26041369</v>
          </cell>
        </row>
        <row r="11129">
          <cell r="C11129" t="str">
            <v>PSM-ZM202603130003-0003</v>
          </cell>
        </row>
        <row r="11129">
          <cell r="F11129" t="str">
            <v>HGC-Lib-26041370</v>
          </cell>
        </row>
        <row r="11130">
          <cell r="C11130" t="str">
            <v>PSM-ZM202603130003-0003</v>
          </cell>
        </row>
        <row r="11130">
          <cell r="F11130" t="str">
            <v>HGC-Lib-26041371</v>
          </cell>
        </row>
        <row r="11131">
          <cell r="C11131" t="str">
            <v>PSM-ZM202603130003-0003</v>
          </cell>
        </row>
        <row r="11131">
          <cell r="F11131" t="str">
            <v>HGC-Lib-26041372</v>
          </cell>
        </row>
        <row r="11132">
          <cell r="C11132" t="str">
            <v>PSM-ZM202603130003-0003</v>
          </cell>
        </row>
        <row r="11132">
          <cell r="F11132" t="str">
            <v>HGC-Lib-26041373</v>
          </cell>
        </row>
        <row r="11133">
          <cell r="C11133" t="str">
            <v>PSM-ZM202603130003-0003</v>
          </cell>
        </row>
        <row r="11133">
          <cell r="F11133" t="str">
            <v>HGC-Lib-26041374</v>
          </cell>
        </row>
        <row r="11134">
          <cell r="C11134" t="str">
            <v>PSM-ZM202603130003-0003</v>
          </cell>
        </row>
        <row r="11134">
          <cell r="F11134" t="str">
            <v>HGC-Lib-26041375</v>
          </cell>
        </row>
        <row r="11135">
          <cell r="C11135" t="str">
            <v>PSM-ZM202603130003-0003</v>
          </cell>
        </row>
        <row r="11135">
          <cell r="F11135" t="str">
            <v>HGC-Lib-26041376</v>
          </cell>
        </row>
        <row r="11136">
          <cell r="C11136" t="str">
            <v>PSM-ZM202603130003-0003</v>
          </cell>
        </row>
        <row r="11136">
          <cell r="F11136" t="str">
            <v>HGC-Lib-26041377</v>
          </cell>
        </row>
        <row r="11137">
          <cell r="C11137" t="str">
            <v>PSM-ZM202603130003-0003</v>
          </cell>
        </row>
        <row r="11137">
          <cell r="F11137" t="str">
            <v>HGC-Lib-26041378</v>
          </cell>
        </row>
        <row r="11138">
          <cell r="C11138" t="str">
            <v>PSM-ZM202603130003-0003</v>
          </cell>
        </row>
        <row r="11138">
          <cell r="F11138" t="str">
            <v>HGC-Lib-26041379</v>
          </cell>
        </row>
        <row r="11139">
          <cell r="C11139" t="str">
            <v>PSM-ZM202603130003-0003</v>
          </cell>
        </row>
        <row r="11139">
          <cell r="F11139" t="str">
            <v>HGC-Lib-26041380</v>
          </cell>
        </row>
        <row r="11140">
          <cell r="C11140" t="str">
            <v>PSM-ZM202603130003-0003</v>
          </cell>
        </row>
        <row r="11140">
          <cell r="F11140" t="str">
            <v>HGC-Lib-26041381</v>
          </cell>
        </row>
        <row r="11141">
          <cell r="C11141" t="str">
            <v>PSM-ZM202603130003-0003</v>
          </cell>
        </row>
        <row r="11141">
          <cell r="F11141" t="str">
            <v>HGC-Lib-26041382</v>
          </cell>
        </row>
        <row r="11142">
          <cell r="C11142" t="str">
            <v>PSM-ZM202603130003-0003</v>
          </cell>
        </row>
        <row r="11142">
          <cell r="F11142" t="str">
            <v>HGC-Lib-26041383</v>
          </cell>
        </row>
        <row r="11143">
          <cell r="C11143" t="str">
            <v>PSM-ZM202603130003-0003</v>
          </cell>
        </row>
        <row r="11143">
          <cell r="F11143" t="str">
            <v>HGC-Lib-26041384</v>
          </cell>
        </row>
        <row r="11144">
          <cell r="C11144" t="str">
            <v>PSM-ZM202603130003-0003</v>
          </cell>
        </row>
        <row r="11144">
          <cell r="F11144" t="str">
            <v>HGC-Lib-26041385</v>
          </cell>
        </row>
        <row r="11145">
          <cell r="C11145" t="str">
            <v>PSM-ZM202603130003-0003</v>
          </cell>
        </row>
        <row r="11145">
          <cell r="F11145" t="str">
            <v>HGC-Lib-26041386</v>
          </cell>
        </row>
        <row r="11146">
          <cell r="C11146" t="str">
            <v>PSM-ZM202603130003-0003</v>
          </cell>
        </row>
        <row r="11146">
          <cell r="F11146" t="str">
            <v>HGC-Lib-26041387</v>
          </cell>
        </row>
        <row r="11147">
          <cell r="C11147" t="str">
            <v>PSM-ZM202603130003-0003</v>
          </cell>
        </row>
        <row r="11147">
          <cell r="F11147" t="str">
            <v>HGC-Lib-26041388</v>
          </cell>
        </row>
        <row r="11148">
          <cell r="C11148" t="str">
            <v>PSM-ZM202603130003-0003</v>
          </cell>
        </row>
        <row r="11148">
          <cell r="F11148" t="str">
            <v>HGC-Lib-26041389</v>
          </cell>
        </row>
        <row r="11149">
          <cell r="C11149" t="str">
            <v>PSM-ZM202603130003-0003</v>
          </cell>
        </row>
        <row r="11149">
          <cell r="F11149" t="str">
            <v>HGC-Lib-26041390</v>
          </cell>
        </row>
        <row r="11150">
          <cell r="C11150" t="str">
            <v>PSM-ZM202603130003-0003</v>
          </cell>
        </row>
        <row r="11150">
          <cell r="F11150" t="str">
            <v>HGC-Lib-26041391</v>
          </cell>
        </row>
        <row r="11151">
          <cell r="C11151" t="str">
            <v>PSM-ZM202603130003-0003</v>
          </cell>
        </row>
        <row r="11151">
          <cell r="F11151" t="str">
            <v>HGC-Lib-26041392</v>
          </cell>
        </row>
        <row r="11152">
          <cell r="C11152" t="str">
            <v>PSM-ZM202603130003-0003</v>
          </cell>
        </row>
        <row r="11152">
          <cell r="F11152" t="str">
            <v>HGC-Lib-26041393</v>
          </cell>
        </row>
        <row r="11153">
          <cell r="C11153" t="str">
            <v>PSM-ZM202603130003-0003</v>
          </cell>
        </row>
        <row r="11153">
          <cell r="F11153" t="str">
            <v>HGC-Lib-26041394</v>
          </cell>
        </row>
        <row r="11154">
          <cell r="C11154" t="str">
            <v>PSM-ZM202603130003-0003</v>
          </cell>
        </row>
        <row r="11154">
          <cell r="F11154" t="str">
            <v>HGC-Lib-26041395</v>
          </cell>
        </row>
        <row r="11155">
          <cell r="C11155" t="str">
            <v>PSM-ZM202603130003-0003</v>
          </cell>
        </row>
        <row r="11155">
          <cell r="F11155" t="str">
            <v>HGC-Lib-26041396</v>
          </cell>
        </row>
        <row r="11156">
          <cell r="C11156" t="str">
            <v>PSM-ZM202603130003-0003</v>
          </cell>
        </row>
        <row r="11156">
          <cell r="F11156" t="str">
            <v>HGC-Lib-26041397</v>
          </cell>
        </row>
        <row r="11157">
          <cell r="C11157" t="str">
            <v>PSM-ZM202603130003-0003</v>
          </cell>
        </row>
        <row r="11157">
          <cell r="F11157" t="str">
            <v>HGC-Lib-26041398</v>
          </cell>
        </row>
        <row r="11158">
          <cell r="C11158" t="str">
            <v>PSM-ZM202603130003-0003</v>
          </cell>
        </row>
        <row r="11158">
          <cell r="F11158" t="str">
            <v>HGC-Lib-26041399</v>
          </cell>
        </row>
        <row r="11159">
          <cell r="C11159" t="str">
            <v>PSM-ZM202603130003-0003</v>
          </cell>
        </row>
        <row r="11159">
          <cell r="F11159" t="str">
            <v>HGC-Lib-26041400</v>
          </cell>
        </row>
        <row r="11160">
          <cell r="C11160" t="str">
            <v>PSM-ZM202603130003-0003</v>
          </cell>
        </row>
        <row r="11160">
          <cell r="F11160" t="str">
            <v>HGC-Lib-26041401</v>
          </cell>
        </row>
        <row r="11161">
          <cell r="C11161" t="str">
            <v>PSM-ZM202603130003-0003</v>
          </cell>
        </row>
        <row r="11161">
          <cell r="F11161" t="str">
            <v>HGC-Lib-26041402</v>
          </cell>
        </row>
        <row r="11162">
          <cell r="C11162" t="str">
            <v>PSM-ZM202603130003-0003</v>
          </cell>
        </row>
        <row r="11162">
          <cell r="F11162" t="str">
            <v>HGC-Lib-26041403</v>
          </cell>
        </row>
        <row r="11163">
          <cell r="C11163" t="str">
            <v>PSM-ZM202603130003-0003</v>
          </cell>
        </row>
        <row r="11163">
          <cell r="F11163" t="str">
            <v>HGC-Lib-26041404</v>
          </cell>
        </row>
        <row r="11164">
          <cell r="C11164" t="str">
            <v>PSM-ZM202603130003-0003</v>
          </cell>
        </row>
        <row r="11164">
          <cell r="F11164" t="str">
            <v>HGC-Lib-26041405</v>
          </cell>
        </row>
        <row r="11165">
          <cell r="C11165" t="str">
            <v>PSM-ZM202603130003-0003</v>
          </cell>
        </row>
        <row r="11165">
          <cell r="F11165" t="str">
            <v>HGC-Lib-26041406</v>
          </cell>
        </row>
        <row r="11166">
          <cell r="C11166" t="str">
            <v>PSM-ZM202603130003-0003</v>
          </cell>
        </row>
        <row r="11166">
          <cell r="F11166" t="str">
            <v>HGC-Lib-26041407</v>
          </cell>
        </row>
        <row r="11167">
          <cell r="C11167" t="str">
            <v>PSM-ZM202603130003-0003</v>
          </cell>
        </row>
        <row r="11167">
          <cell r="F11167" t="str">
            <v>HGC-Lib-26041408</v>
          </cell>
        </row>
        <row r="11168">
          <cell r="C11168" t="str">
            <v>PSM-ZM202603130003-0003</v>
          </cell>
        </row>
        <row r="11168">
          <cell r="F11168" t="str">
            <v>HGC-Lib-26041409</v>
          </cell>
        </row>
        <row r="11169">
          <cell r="C11169" t="str">
            <v>PSM-ZM202603130003-0003</v>
          </cell>
        </row>
        <row r="11169">
          <cell r="F11169" t="str">
            <v>HGC-Lib-26041410</v>
          </cell>
        </row>
        <row r="11170">
          <cell r="C11170" t="str">
            <v>PSM-ZM202603130003-0003</v>
          </cell>
        </row>
        <row r="11170">
          <cell r="F11170" t="str">
            <v>HGC-Lib-26041411</v>
          </cell>
        </row>
        <row r="11171">
          <cell r="C11171" t="str">
            <v>PSM-ZM202603130003-0003</v>
          </cell>
        </row>
        <row r="11171">
          <cell r="F11171" t="str">
            <v>HGC-Lib-26041412</v>
          </cell>
        </row>
        <row r="11172">
          <cell r="C11172" t="str">
            <v>PSM-ZM202603130003-0003</v>
          </cell>
        </row>
        <row r="11172">
          <cell r="F11172" t="str">
            <v>HGC-Lib-26041413</v>
          </cell>
        </row>
        <row r="11173">
          <cell r="C11173" t="str">
            <v>PSM-ZM202603130003-0003</v>
          </cell>
        </row>
        <row r="11173">
          <cell r="F11173" t="str">
            <v>HGC-Lib-26041414</v>
          </cell>
        </row>
        <row r="11174">
          <cell r="C11174" t="str">
            <v>PSM-ZM202603130003-0003</v>
          </cell>
        </row>
        <row r="11174">
          <cell r="F11174" t="str">
            <v>HGC-Lib-26041415</v>
          </cell>
        </row>
        <row r="11175">
          <cell r="C11175" t="str">
            <v>PSM-ZM202603130003-0003</v>
          </cell>
        </row>
        <row r="11175">
          <cell r="F11175" t="str">
            <v>HGC-Lib-26041416</v>
          </cell>
        </row>
        <row r="11176">
          <cell r="C11176" t="str">
            <v>PSM-ZM202603130003-0003</v>
          </cell>
        </row>
        <row r="11176">
          <cell r="F11176" t="str">
            <v>HGC-Lib-26041417</v>
          </cell>
        </row>
        <row r="11177">
          <cell r="C11177" t="str">
            <v>PSM-ZM202603130003-0003</v>
          </cell>
        </row>
        <row r="11177">
          <cell r="F11177" t="str">
            <v>HGC-Lib-26041418</v>
          </cell>
        </row>
        <row r="11178">
          <cell r="C11178" t="str">
            <v>PSM-ZM202603130003-0003</v>
          </cell>
        </row>
        <row r="11178">
          <cell r="F11178" t="str">
            <v>HGC-Lib-26041419</v>
          </cell>
        </row>
        <row r="11179">
          <cell r="C11179" t="str">
            <v>PSM-ZM202603130003-0003</v>
          </cell>
        </row>
        <row r="11179">
          <cell r="F11179" t="str">
            <v>HGC-Lib-26041420</v>
          </cell>
        </row>
        <row r="11180">
          <cell r="C11180" t="str">
            <v>PSM-ZM202603130003-0003</v>
          </cell>
        </row>
        <row r="11180">
          <cell r="F11180" t="str">
            <v>HGC-Lib-26041421</v>
          </cell>
        </row>
        <row r="11181">
          <cell r="C11181" t="str">
            <v>PSM-ZM202603130003-0003</v>
          </cell>
        </row>
        <row r="11181">
          <cell r="F11181" t="str">
            <v>HGC-Lib-26041422</v>
          </cell>
        </row>
        <row r="11182">
          <cell r="C11182" t="str">
            <v>PSM-ZM202603130003-0003</v>
          </cell>
        </row>
        <row r="11182">
          <cell r="F11182" t="str">
            <v>HGC-Lib-26041423</v>
          </cell>
        </row>
        <row r="11183">
          <cell r="C11183" t="str">
            <v>PSM-ZM202603130003-0003</v>
          </cell>
        </row>
        <row r="11183">
          <cell r="F11183" t="str">
            <v>HGC-Lib-26041424</v>
          </cell>
        </row>
        <row r="11184">
          <cell r="C11184" t="str">
            <v>PSM-ZM202603130003-0003</v>
          </cell>
        </row>
        <row r="11184">
          <cell r="F11184" t="str">
            <v>HGC-Lib-26041425</v>
          </cell>
        </row>
        <row r="11185">
          <cell r="C11185" t="str">
            <v>PSM-ZM202603130003-0003</v>
          </cell>
        </row>
        <row r="11185">
          <cell r="F11185" t="str">
            <v>HGC-Lib-26041426</v>
          </cell>
        </row>
        <row r="11186">
          <cell r="C11186" t="str">
            <v>PSM-ZM202603130003-0003</v>
          </cell>
        </row>
        <row r="11186">
          <cell r="F11186" t="str">
            <v>HGC-Lib-26041427</v>
          </cell>
        </row>
        <row r="11187">
          <cell r="C11187" t="str">
            <v>PSM-ZM202603130003-0003</v>
          </cell>
        </row>
        <row r="11187">
          <cell r="F11187" t="str">
            <v>HGC-Lib-26041428</v>
          </cell>
        </row>
        <row r="11188">
          <cell r="C11188" t="str">
            <v>PSM-ZM202603130003-0003</v>
          </cell>
        </row>
        <row r="11188">
          <cell r="F11188" t="str">
            <v>HGC-Lib-26041429</v>
          </cell>
        </row>
        <row r="11189">
          <cell r="C11189" t="str">
            <v>PSM-ZM202603130003-0003</v>
          </cell>
        </row>
        <row r="11189">
          <cell r="F11189" t="str">
            <v>HGC-Lib-26041430</v>
          </cell>
        </row>
        <row r="11190">
          <cell r="C11190" t="str">
            <v>PSM-ZM202603130003-0003</v>
          </cell>
        </row>
        <row r="11190">
          <cell r="F11190" t="str">
            <v>HGC-Lib-26041431</v>
          </cell>
        </row>
        <row r="11191">
          <cell r="C11191" t="str">
            <v>PSM-ZM202603130003-0003</v>
          </cell>
        </row>
        <row r="11191">
          <cell r="F11191" t="str">
            <v>HGC-Lib-26041432</v>
          </cell>
        </row>
        <row r="11192">
          <cell r="C11192" t="str">
            <v>PSM-ZM202603130003-0003</v>
          </cell>
        </row>
        <row r="11192">
          <cell r="F11192" t="str">
            <v>HGC-Lib-26041433</v>
          </cell>
        </row>
        <row r="11193">
          <cell r="C11193" t="str">
            <v>PSM-ZM202603130003-0003</v>
          </cell>
        </row>
        <row r="11193">
          <cell r="F11193" t="str">
            <v>HGC-Lib-26041434</v>
          </cell>
        </row>
        <row r="11194">
          <cell r="C11194" t="str">
            <v>PSM-ZM202603130003-0003</v>
          </cell>
        </row>
        <row r="11194">
          <cell r="F11194" t="str">
            <v>HGC-Lib-26041435</v>
          </cell>
        </row>
        <row r="11195">
          <cell r="C11195" t="str">
            <v>PSM-ZM202603130003-0003</v>
          </cell>
        </row>
        <row r="11195">
          <cell r="F11195" t="str">
            <v>HGC-Lib-26041436</v>
          </cell>
        </row>
        <row r="11196">
          <cell r="C11196" t="str">
            <v>PSM-ZM202603130003-0003</v>
          </cell>
        </row>
        <row r="11196">
          <cell r="F11196" t="str">
            <v>HGC-Lib-26041437</v>
          </cell>
        </row>
        <row r="11197">
          <cell r="C11197" t="str">
            <v>PSM-ZM202603130003-0003</v>
          </cell>
        </row>
        <row r="11197">
          <cell r="F11197" t="str">
            <v>HGC-Lib-26041438</v>
          </cell>
        </row>
        <row r="11198">
          <cell r="C11198" t="str">
            <v>PSM-ZM202603130003-0003</v>
          </cell>
        </row>
        <row r="11198">
          <cell r="F11198" t="str">
            <v>HGC-Lib-26041439</v>
          </cell>
        </row>
        <row r="11199">
          <cell r="C11199" t="str">
            <v>PSM-ZM202603130003-0003</v>
          </cell>
        </row>
        <row r="11199">
          <cell r="F11199" t="str">
            <v>HGC-Lib-26041440</v>
          </cell>
        </row>
        <row r="11200">
          <cell r="C11200" t="str">
            <v>PSM-ZM202603130003-0003</v>
          </cell>
        </row>
        <row r="11200">
          <cell r="F11200" t="str">
            <v>HGC-Lib-26041441</v>
          </cell>
        </row>
        <row r="11201">
          <cell r="C11201" t="str">
            <v>PSM-ZM202603130003-0003</v>
          </cell>
        </row>
        <row r="11201">
          <cell r="F11201" t="str">
            <v>HGC-Lib-26041442</v>
          </cell>
        </row>
        <row r="11202">
          <cell r="C11202" t="str">
            <v>PSM-ZM202603130003-0003</v>
          </cell>
        </row>
        <row r="11202">
          <cell r="F11202" t="str">
            <v>HGC-Lib-26041443</v>
          </cell>
        </row>
        <row r="11203">
          <cell r="C11203" t="str">
            <v>PSM-ZM202603130003-0003</v>
          </cell>
        </row>
        <row r="11203">
          <cell r="F11203" t="str">
            <v>HGC-Lib-26041444</v>
          </cell>
        </row>
        <row r="11204">
          <cell r="C11204" t="str">
            <v>PSM-ZM202603130003-0003</v>
          </cell>
        </row>
        <row r="11204">
          <cell r="F11204" t="str">
            <v>HGC-Lib-26041445</v>
          </cell>
        </row>
        <row r="11205">
          <cell r="C11205" t="str">
            <v>PSM-ZM202603130003-0003</v>
          </cell>
        </row>
        <row r="11205">
          <cell r="F11205" t="str">
            <v>HGC-Lib-26041446</v>
          </cell>
        </row>
        <row r="11206">
          <cell r="C11206" t="str">
            <v>PSM-ZM202603130003-0003</v>
          </cell>
        </row>
        <row r="11206">
          <cell r="F11206" t="str">
            <v>HGC-Lib-26041447</v>
          </cell>
        </row>
        <row r="11207">
          <cell r="C11207" t="str">
            <v>PSM-ZM202603130003-0003</v>
          </cell>
        </row>
        <row r="11207">
          <cell r="F11207" t="str">
            <v>HGC-Lib-26041448</v>
          </cell>
        </row>
        <row r="11208">
          <cell r="C11208" t="str">
            <v>PSM-ZM202603130003-0003</v>
          </cell>
        </row>
        <row r="11208">
          <cell r="F11208" t="str">
            <v>HGC-Lib-26041449</v>
          </cell>
        </row>
        <row r="11209">
          <cell r="C11209" t="str">
            <v>PSM-ZM202603130003-0003</v>
          </cell>
        </row>
        <row r="11209">
          <cell r="F11209" t="str">
            <v>HGC-Lib-26041450</v>
          </cell>
        </row>
        <row r="11210">
          <cell r="C11210" t="str">
            <v>PSM-ZM202603130003-0003</v>
          </cell>
        </row>
        <row r="11210">
          <cell r="F11210" t="str">
            <v>HGC-Lib-26041451</v>
          </cell>
        </row>
        <row r="11211">
          <cell r="C11211" t="str">
            <v>PSM-ZM202603130003-0003</v>
          </cell>
        </row>
        <row r="11211">
          <cell r="F11211" t="str">
            <v>HGC-Lib-26041452</v>
          </cell>
        </row>
        <row r="11212">
          <cell r="C11212" t="str">
            <v>PSM-ZM202603130003-0003</v>
          </cell>
        </row>
        <row r="11212">
          <cell r="F11212" t="str">
            <v>HGC-Lib-26041453</v>
          </cell>
        </row>
        <row r="11213">
          <cell r="C11213" t="str">
            <v>PSM-ZM202603130003-0003</v>
          </cell>
        </row>
        <row r="11213">
          <cell r="F11213" t="str">
            <v>HGC-Lib-26041454</v>
          </cell>
        </row>
        <row r="11214">
          <cell r="C11214" t="str">
            <v>PSM-ZM202603130003-0003</v>
          </cell>
        </row>
        <row r="11214">
          <cell r="F11214" t="str">
            <v>HGC-Lib-26041455</v>
          </cell>
        </row>
        <row r="11215">
          <cell r="C11215" t="str">
            <v>PSM-ZM202603130003-0003</v>
          </cell>
        </row>
        <row r="11215">
          <cell r="F11215" t="str">
            <v>HGC-Lib-26041456</v>
          </cell>
        </row>
        <row r="11216">
          <cell r="C11216" t="str">
            <v>PSM-ZM202603130003-0003</v>
          </cell>
        </row>
        <row r="11216">
          <cell r="F11216" t="str">
            <v>HGC-Lib-26041457</v>
          </cell>
        </row>
        <row r="11217">
          <cell r="C11217" t="str">
            <v>PSM-ZM202603130003-0003</v>
          </cell>
        </row>
        <row r="11217">
          <cell r="F11217" t="str">
            <v>HGC-Lib-26041458</v>
          </cell>
        </row>
        <row r="11218">
          <cell r="C11218" t="str">
            <v>PSM-ZM202603130003-0003</v>
          </cell>
        </row>
        <row r="11218">
          <cell r="F11218" t="str">
            <v>HGC-Lib-26041459</v>
          </cell>
        </row>
        <row r="11219">
          <cell r="C11219" t="str">
            <v>PSM-ZM202603130003-0003</v>
          </cell>
        </row>
        <row r="11219">
          <cell r="F11219" t="str">
            <v>HGC-Lib-26041460</v>
          </cell>
        </row>
        <row r="11220">
          <cell r="C11220" t="str">
            <v>PSM-ZM202603130003-0003</v>
          </cell>
        </row>
        <row r="11220">
          <cell r="F11220" t="str">
            <v>HGC-Lib-26041461</v>
          </cell>
        </row>
        <row r="11221">
          <cell r="C11221" t="str">
            <v>PSM-ZM202603130003-0003</v>
          </cell>
        </row>
        <row r="11221">
          <cell r="F11221" t="str">
            <v>HGC-Lib-26041462</v>
          </cell>
        </row>
        <row r="11222">
          <cell r="C11222" t="str">
            <v>PSM-ZM202603130003-0003</v>
          </cell>
        </row>
        <row r="11222">
          <cell r="F11222" t="str">
            <v>HGC-Lib-26041463</v>
          </cell>
        </row>
        <row r="11223">
          <cell r="C11223" t="str">
            <v>PSM-ZM202603130003-0003</v>
          </cell>
        </row>
        <row r="11223">
          <cell r="F11223" t="str">
            <v>HGC-Lib-26041464</v>
          </cell>
        </row>
        <row r="11224">
          <cell r="C11224" t="str">
            <v>PSM-ZM202603130003-0004</v>
          </cell>
        </row>
        <row r="11224">
          <cell r="F11224" t="str">
            <v>HGC-Lib-26041465</v>
          </cell>
        </row>
        <row r="11225">
          <cell r="C11225" t="str">
            <v>PSM-ZM202603130003-0004</v>
          </cell>
        </row>
        <row r="11225">
          <cell r="F11225" t="str">
            <v>HGC-Lib-26041466</v>
          </cell>
        </row>
        <row r="11226">
          <cell r="C11226" t="str">
            <v>PSM-ZM202603130003-0004</v>
          </cell>
        </row>
        <row r="11226">
          <cell r="F11226" t="str">
            <v>HGC-Lib-26041467</v>
          </cell>
        </row>
        <row r="11227">
          <cell r="C11227" t="str">
            <v>PSM-ZM202603130003-0004</v>
          </cell>
        </row>
        <row r="11227">
          <cell r="F11227" t="str">
            <v>HGC-Lib-26041468</v>
          </cell>
        </row>
        <row r="11228">
          <cell r="C11228" t="str">
            <v>PSM-ZM202603130003-0004</v>
          </cell>
        </row>
        <row r="11228">
          <cell r="F11228" t="str">
            <v>HGC-Lib-26041469</v>
          </cell>
        </row>
        <row r="11229">
          <cell r="C11229" t="str">
            <v>PSM-ZM202603130003-0004</v>
          </cell>
        </row>
        <row r="11229">
          <cell r="F11229" t="str">
            <v>HGC-Lib-26041470</v>
          </cell>
        </row>
        <row r="11230">
          <cell r="C11230" t="str">
            <v>PSM-ZM202603130003-0004</v>
          </cell>
        </row>
        <row r="11230">
          <cell r="F11230" t="str">
            <v>HGC-Lib-26041471</v>
          </cell>
        </row>
        <row r="11231">
          <cell r="C11231" t="str">
            <v>PSM-ZM202603130003-0004</v>
          </cell>
        </row>
        <row r="11231">
          <cell r="F11231" t="str">
            <v>HGC-Lib-26041472</v>
          </cell>
        </row>
        <row r="11232">
          <cell r="C11232" t="str">
            <v>PSM-ZM202603130003-0004</v>
          </cell>
        </row>
        <row r="11232">
          <cell r="F11232" t="str">
            <v>HGC-Lib-26041473</v>
          </cell>
        </row>
        <row r="11233">
          <cell r="C11233" t="str">
            <v>PSM-ZM202603130003-0004</v>
          </cell>
        </row>
        <row r="11233">
          <cell r="F11233" t="str">
            <v>HGC-Lib-26041474</v>
          </cell>
        </row>
        <row r="11234">
          <cell r="C11234" t="str">
            <v>PSM-ZM202603130003-0004</v>
          </cell>
        </row>
        <row r="11234">
          <cell r="F11234" t="str">
            <v>HGC-Lib-26041475</v>
          </cell>
        </row>
        <row r="11235">
          <cell r="C11235" t="str">
            <v>PSM-ZM202603130003-0004</v>
          </cell>
        </row>
        <row r="11235">
          <cell r="F11235" t="str">
            <v>HGC-Lib-26041476</v>
          </cell>
        </row>
        <row r="11236">
          <cell r="C11236" t="str">
            <v>PSM-ZM202603130003-0004</v>
          </cell>
        </row>
        <row r="11236">
          <cell r="F11236" t="str">
            <v>HGC-Lib-26041477</v>
          </cell>
        </row>
        <row r="11237">
          <cell r="C11237" t="str">
            <v>PSM-ZM202603130003-0004</v>
          </cell>
        </row>
        <row r="11237">
          <cell r="F11237" t="str">
            <v>HGC-Lib-26041478</v>
          </cell>
        </row>
        <row r="11238">
          <cell r="C11238" t="str">
            <v>PSM-ZM202603130003-0004</v>
          </cell>
        </row>
        <row r="11238">
          <cell r="F11238" t="str">
            <v>HGC-Lib-26041479</v>
          </cell>
        </row>
        <row r="11239">
          <cell r="C11239" t="str">
            <v>PSM-ZM202603130003-0004</v>
          </cell>
        </row>
        <row r="11239">
          <cell r="F11239" t="str">
            <v>HGC-Lib-26041480</v>
          </cell>
        </row>
        <row r="11240">
          <cell r="C11240" t="str">
            <v>PSM-ZM202603130003-0004</v>
          </cell>
        </row>
        <row r="11240">
          <cell r="F11240" t="str">
            <v>HGC-Lib-26041481</v>
          </cell>
        </row>
        <row r="11241">
          <cell r="C11241" t="str">
            <v>PSM-ZM202603130003-0004</v>
          </cell>
        </row>
        <row r="11241">
          <cell r="F11241" t="str">
            <v>HGC-Lib-26041482</v>
          </cell>
        </row>
        <row r="11242">
          <cell r="C11242" t="str">
            <v>PSM-ZM202603130003-0004</v>
          </cell>
        </row>
        <row r="11242">
          <cell r="F11242" t="str">
            <v>HGC-Lib-26041483</v>
          </cell>
        </row>
        <row r="11243">
          <cell r="C11243" t="str">
            <v>PSM-ZM202603130003-0004</v>
          </cell>
        </row>
        <row r="11243">
          <cell r="F11243" t="str">
            <v>HGC-Lib-26041484</v>
          </cell>
        </row>
        <row r="11244">
          <cell r="C11244" t="str">
            <v>HGC20250313004-0135</v>
          </cell>
        </row>
        <row r="11244">
          <cell r="F11244" t="str">
            <v>HGC-Lib-26041503</v>
          </cell>
        </row>
        <row r="11245">
          <cell r="C11245" t="str">
            <v>HGC20250313004-0135</v>
          </cell>
        </row>
        <row r="11245">
          <cell r="F11245" t="str">
            <v>HGC-Lib-26041504</v>
          </cell>
        </row>
        <row r="11246">
          <cell r="C11246" t="str">
            <v>HGC20250313004-0135</v>
          </cell>
        </row>
        <row r="11246">
          <cell r="F11246" t="str">
            <v>HGC-Lib-26041505</v>
          </cell>
        </row>
        <row r="11247">
          <cell r="C11247" t="str">
            <v>HGC20250313004-0135</v>
          </cell>
        </row>
        <row r="11247">
          <cell r="F11247" t="str">
            <v>HGC-Lib-26041506</v>
          </cell>
        </row>
        <row r="11248">
          <cell r="C11248" t="str">
            <v>HGC20250313004-0135</v>
          </cell>
        </row>
        <row r="11248">
          <cell r="F11248" t="str">
            <v>HGC-Lib-26041507</v>
          </cell>
        </row>
        <row r="11249">
          <cell r="C11249" t="str">
            <v>HGC20250313004-0135</v>
          </cell>
        </row>
        <row r="11249">
          <cell r="F11249" t="str">
            <v>HGC-Lib-26041508</v>
          </cell>
        </row>
        <row r="11250">
          <cell r="C11250" t="str">
            <v>HGC20250313004-0135</v>
          </cell>
        </row>
        <row r="11250">
          <cell r="F11250" t="str">
            <v>HGC-Lib-26041509</v>
          </cell>
        </row>
        <row r="11251">
          <cell r="C11251" t="str">
            <v>HGC20250313004-0135</v>
          </cell>
        </row>
        <row r="11251">
          <cell r="F11251" t="str">
            <v>HGC-Lib-26041510</v>
          </cell>
        </row>
        <row r="11252">
          <cell r="C11252" t="str">
            <v>HGC20250313004-0136</v>
          </cell>
        </row>
        <row r="11252">
          <cell r="F11252" t="str">
            <v>HGC-Lib-26041511</v>
          </cell>
        </row>
        <row r="11253">
          <cell r="C11253" t="str">
            <v>HGC20250313004-0136</v>
          </cell>
        </row>
        <row r="11253">
          <cell r="F11253" t="str">
            <v>HGC-Lib-26041512</v>
          </cell>
        </row>
        <row r="11254">
          <cell r="C11254" t="str">
            <v>HGC20250313004-0136</v>
          </cell>
        </row>
        <row r="11254">
          <cell r="F11254" t="str">
            <v>HGC-Lib-26041513</v>
          </cell>
        </row>
        <row r="11255">
          <cell r="C11255" t="str">
            <v>HGC20250313004-0136</v>
          </cell>
        </row>
        <row r="11255">
          <cell r="F11255" t="str">
            <v>HGC-Lib-26041514</v>
          </cell>
        </row>
        <row r="11256">
          <cell r="C11256" t="str">
            <v>HGC20250313004-0136</v>
          </cell>
        </row>
        <row r="11256">
          <cell r="F11256" t="str">
            <v>HGC-Lib-26041515</v>
          </cell>
        </row>
        <row r="11257">
          <cell r="C11257" t="str">
            <v>HGC20250403022-0154</v>
          </cell>
        </row>
        <row r="11257">
          <cell r="F11257" t="str">
            <v>HGC-Lib-26041516</v>
          </cell>
        </row>
        <row r="11258">
          <cell r="C11258" t="str">
            <v>HGC20250403022-0154</v>
          </cell>
        </row>
        <row r="11258">
          <cell r="F11258" t="str">
            <v>HGC-Lib-26041517</v>
          </cell>
        </row>
        <row r="11259">
          <cell r="C11259" t="str">
            <v>HGC20250403022-0154</v>
          </cell>
        </row>
        <row r="11259">
          <cell r="F11259" t="str">
            <v>HGC-Lib-26041518</v>
          </cell>
        </row>
        <row r="11260">
          <cell r="C11260" t="str">
            <v>HGC20250403022-0154</v>
          </cell>
        </row>
        <row r="11260">
          <cell r="F11260" t="str">
            <v>HGC-Lib-26041519</v>
          </cell>
        </row>
        <row r="11261">
          <cell r="C11261" t="str">
            <v>HGC20250403022-0154</v>
          </cell>
        </row>
        <row r="11261">
          <cell r="F11261" t="str">
            <v>HGC-Lib-26041520</v>
          </cell>
        </row>
        <row r="11262">
          <cell r="C11262" t="str">
            <v>HGC20250403022-0154</v>
          </cell>
        </row>
        <row r="11262">
          <cell r="F11262" t="str">
            <v>HGC-Lib-26041521</v>
          </cell>
        </row>
        <row r="11263">
          <cell r="C11263" t="str">
            <v>HGC20250403022-0154</v>
          </cell>
        </row>
        <row r="11263">
          <cell r="F11263" t="str">
            <v>HGC-Lib-26041522</v>
          </cell>
        </row>
        <row r="11264">
          <cell r="C11264" t="str">
            <v>HGC20250403022-0154</v>
          </cell>
        </row>
        <row r="11264">
          <cell r="F11264" t="str">
            <v>HGC-Lib-26041523</v>
          </cell>
        </row>
        <row r="11265">
          <cell r="C11265" t="str">
            <v>HGC20250403022-0154</v>
          </cell>
        </row>
        <row r="11265">
          <cell r="F11265" t="str">
            <v>HGC-Lib-26041524</v>
          </cell>
        </row>
        <row r="11266">
          <cell r="C11266" t="str">
            <v>HGC20250403022-0154</v>
          </cell>
        </row>
        <row r="11266">
          <cell r="F11266" t="str">
            <v>HGC-Lib-26041525</v>
          </cell>
        </row>
        <row r="11267">
          <cell r="C11267" t="str">
            <v>HGC20250403022-0154</v>
          </cell>
        </row>
        <row r="11267">
          <cell r="F11267" t="str">
            <v>HGC-Lib-26041526</v>
          </cell>
        </row>
        <row r="11268">
          <cell r="C11268" t="str">
            <v>HGC20250403022-0154</v>
          </cell>
        </row>
        <row r="11268">
          <cell r="F11268" t="str">
            <v>HGC-Lib-26041527</v>
          </cell>
        </row>
        <row r="11269">
          <cell r="C11269" t="str">
            <v>HGC20250403022-0154</v>
          </cell>
        </row>
        <row r="11269">
          <cell r="F11269" t="str">
            <v>HGC-Lib-26041528</v>
          </cell>
        </row>
        <row r="11270">
          <cell r="C11270" t="str">
            <v>HGC20250403022-0154</v>
          </cell>
        </row>
        <row r="11270">
          <cell r="F11270" t="str">
            <v>HGC-Lib-26041529</v>
          </cell>
        </row>
        <row r="11271">
          <cell r="C11271" t="str">
            <v>HGC20250403022-0154</v>
          </cell>
        </row>
        <row r="11271">
          <cell r="F11271" t="str">
            <v>HGC-Lib-26041530</v>
          </cell>
        </row>
        <row r="11272">
          <cell r="C11272" t="str">
            <v>HGC20250403022-0154</v>
          </cell>
        </row>
        <row r="11272">
          <cell r="F11272" t="str">
            <v>HGC-Lib-26041531</v>
          </cell>
        </row>
        <row r="11273">
          <cell r="C11273" t="str">
            <v>HGC20250403022-0154</v>
          </cell>
        </row>
        <row r="11273">
          <cell r="F11273" t="str">
            <v>HGC-Lib-26041532</v>
          </cell>
        </row>
        <row r="11274">
          <cell r="C11274" t="str">
            <v>HGC20250403022-0154</v>
          </cell>
        </row>
        <row r="11274">
          <cell r="F11274" t="str">
            <v>HGC-Lib-26041533</v>
          </cell>
        </row>
        <row r="11275">
          <cell r="C11275" t="str">
            <v>HGC20250403022-0154</v>
          </cell>
        </row>
        <row r="11275">
          <cell r="F11275" t="str">
            <v>HGC-Lib-26041534</v>
          </cell>
        </row>
        <row r="11276">
          <cell r="C11276" t="str">
            <v>HGC20250403022-0154</v>
          </cell>
        </row>
        <row r="11276">
          <cell r="F11276" t="str">
            <v>HGC-Lib-26041535</v>
          </cell>
        </row>
        <row r="11277">
          <cell r="C11277" t="str">
            <v>HGC20250403022-0154</v>
          </cell>
        </row>
        <row r="11277">
          <cell r="F11277" t="str">
            <v>HGC-Lib-26041536</v>
          </cell>
        </row>
        <row r="11278">
          <cell r="C11278" t="str">
            <v>HGC20250403022-0154</v>
          </cell>
        </row>
        <row r="11278">
          <cell r="F11278" t="str">
            <v>HGC-Lib-26041537</v>
          </cell>
        </row>
        <row r="11279">
          <cell r="C11279" t="str">
            <v>HGC20250403022-0154</v>
          </cell>
        </row>
        <row r="11279">
          <cell r="F11279" t="str">
            <v>HGC-Lib-26041538</v>
          </cell>
        </row>
        <row r="11280">
          <cell r="C11280" t="str">
            <v>HGC20250403022-0154</v>
          </cell>
        </row>
        <row r="11280">
          <cell r="F11280" t="str">
            <v>HGC-Lib-26041539</v>
          </cell>
        </row>
        <row r="11281">
          <cell r="C11281" t="str">
            <v>HGC20250403022-0154</v>
          </cell>
        </row>
        <row r="11281">
          <cell r="F11281" t="str">
            <v>HGC-Lib-26041540</v>
          </cell>
        </row>
        <row r="11282">
          <cell r="C11282" t="str">
            <v>HGC20250403022-0154</v>
          </cell>
        </row>
        <row r="11282">
          <cell r="F11282" t="str">
            <v>HGC-Lib-26041541</v>
          </cell>
        </row>
        <row r="11283">
          <cell r="C11283" t="str">
            <v>HGC20250403022-0154</v>
          </cell>
        </row>
        <row r="11283">
          <cell r="F11283" t="str">
            <v>HGC-Lib-26041542</v>
          </cell>
        </row>
        <row r="11284">
          <cell r="C11284" t="str">
            <v>HGC20250403022-0154</v>
          </cell>
        </row>
        <row r="11284">
          <cell r="F11284" t="str">
            <v>HGC-Lib-26041543</v>
          </cell>
        </row>
        <row r="11285">
          <cell r="C11285" t="str">
            <v>HGC20250403022-0154</v>
          </cell>
        </row>
        <row r="11285">
          <cell r="F11285" t="str">
            <v>HGC-Lib-26041544</v>
          </cell>
        </row>
        <row r="11286">
          <cell r="C11286" t="str">
            <v>HGC20250403022-0154</v>
          </cell>
        </row>
        <row r="11286">
          <cell r="F11286" t="str">
            <v>HGC-Lib-26041545</v>
          </cell>
        </row>
        <row r="11287">
          <cell r="C11287" t="str">
            <v>HGC20250403022-0154</v>
          </cell>
        </row>
        <row r="11287">
          <cell r="F11287" t="str">
            <v>HGC-Lib-26041546</v>
          </cell>
        </row>
        <row r="11288">
          <cell r="C11288" t="str">
            <v>HGC20250403022-0154</v>
          </cell>
        </row>
        <row r="11288">
          <cell r="F11288" t="str">
            <v>HGC-Lib-26041547</v>
          </cell>
        </row>
        <row r="11289">
          <cell r="C11289" t="str">
            <v>HGC20250403022-0154</v>
          </cell>
        </row>
        <row r="11289">
          <cell r="F11289" t="str">
            <v>HGC-Lib-26041548</v>
          </cell>
        </row>
        <row r="11290">
          <cell r="C11290" t="str">
            <v>HGC20250403022-0154</v>
          </cell>
        </row>
        <row r="11290">
          <cell r="F11290" t="str">
            <v>HGC-Lib-26041549</v>
          </cell>
        </row>
        <row r="11291">
          <cell r="C11291" t="str">
            <v>HGC20250403022-0154</v>
          </cell>
        </row>
        <row r="11291">
          <cell r="F11291" t="str">
            <v>HGC-Lib-26041550</v>
          </cell>
        </row>
        <row r="11292">
          <cell r="C11292" t="str">
            <v>HGC20250403022-0154</v>
          </cell>
        </row>
        <row r="11292">
          <cell r="F11292" t="str">
            <v>HGC-Lib-26041551</v>
          </cell>
        </row>
        <row r="11293">
          <cell r="C11293" t="str">
            <v>HGC20250403022-0154</v>
          </cell>
        </row>
        <row r="11293">
          <cell r="F11293" t="str">
            <v>HGC-Lib-26041552</v>
          </cell>
        </row>
        <row r="11294">
          <cell r="C11294" t="str">
            <v>HGC20250403022-0154</v>
          </cell>
        </row>
        <row r="11294">
          <cell r="F11294" t="str">
            <v>HGC-Lib-26041553</v>
          </cell>
        </row>
        <row r="11295">
          <cell r="C11295" t="str">
            <v>HGC20250403022-0154</v>
          </cell>
        </row>
        <row r="11295">
          <cell r="F11295" t="str">
            <v>HGC-Lib-26041554</v>
          </cell>
        </row>
        <row r="11296">
          <cell r="C11296" t="str">
            <v>HGC20250403022-0154</v>
          </cell>
        </row>
        <row r="11296">
          <cell r="F11296" t="str">
            <v>HGC-Lib-26041555</v>
          </cell>
        </row>
        <row r="11297">
          <cell r="C11297" t="str">
            <v>HGC20250403022-0154</v>
          </cell>
        </row>
        <row r="11297">
          <cell r="F11297" t="str">
            <v>HGC-Lib-26041556</v>
          </cell>
        </row>
        <row r="11298">
          <cell r="C11298" t="str">
            <v>HGC20250403022-0154</v>
          </cell>
        </row>
        <row r="11298">
          <cell r="F11298" t="str">
            <v>HGC-Lib-26041557</v>
          </cell>
        </row>
        <row r="11299">
          <cell r="C11299" t="str">
            <v>HGC20250403022-0154</v>
          </cell>
        </row>
        <row r="11299">
          <cell r="F11299" t="str">
            <v>HGC-Lib-26041558</v>
          </cell>
        </row>
        <row r="11300">
          <cell r="C11300" t="str">
            <v>HGC20250403022-0154</v>
          </cell>
        </row>
        <row r="11300">
          <cell r="F11300" t="str">
            <v>HGC-Lib-26041559</v>
          </cell>
        </row>
        <row r="11301">
          <cell r="C11301" t="str">
            <v>HGC20250403022-0154</v>
          </cell>
        </row>
        <row r="11301">
          <cell r="F11301" t="str">
            <v>HGC-Lib-26041560</v>
          </cell>
        </row>
        <row r="11302">
          <cell r="C11302" t="str">
            <v>HGC20250403022-0154</v>
          </cell>
        </row>
        <row r="11302">
          <cell r="F11302" t="str">
            <v>HGC-Lib-26041561</v>
          </cell>
        </row>
        <row r="11303">
          <cell r="C11303" t="str">
            <v>HGC20250403022-0154</v>
          </cell>
        </row>
        <row r="11303">
          <cell r="F11303" t="str">
            <v>HGC-Lib-26041562</v>
          </cell>
        </row>
        <row r="11304">
          <cell r="C11304" t="str">
            <v>HGC20250403022-0154</v>
          </cell>
        </row>
        <row r="11304">
          <cell r="F11304" t="str">
            <v>HGC-Lib-26041563</v>
          </cell>
        </row>
        <row r="11305">
          <cell r="C11305" t="str">
            <v>HGC20250403022-0154</v>
          </cell>
        </row>
        <row r="11305">
          <cell r="F11305" t="str">
            <v>HGC-Lib-26041564</v>
          </cell>
        </row>
        <row r="11306">
          <cell r="C11306" t="str">
            <v>HGC20250403022-0154</v>
          </cell>
        </row>
        <row r="11306">
          <cell r="F11306" t="str">
            <v>HGC-Lib-26041565</v>
          </cell>
        </row>
        <row r="11307">
          <cell r="C11307" t="str">
            <v>HGC20250403022-0154</v>
          </cell>
        </row>
        <row r="11307">
          <cell r="F11307" t="str">
            <v>HGC-Lib-26041566</v>
          </cell>
        </row>
        <row r="11308">
          <cell r="C11308" t="str">
            <v>HGC20250403022-0154</v>
          </cell>
        </row>
        <row r="11308">
          <cell r="F11308" t="str">
            <v>HGC-Lib-26041567</v>
          </cell>
        </row>
        <row r="11309">
          <cell r="C11309" t="str">
            <v>HGC20250403022-0154</v>
          </cell>
        </row>
        <row r="11309">
          <cell r="F11309" t="str">
            <v>HGC-Lib-26041568</v>
          </cell>
        </row>
        <row r="11310">
          <cell r="C11310" t="str">
            <v>HGC20250403022-0154</v>
          </cell>
        </row>
        <row r="11310">
          <cell r="F11310" t="str">
            <v>HGC-Lib-26041569</v>
          </cell>
        </row>
        <row r="11311">
          <cell r="C11311" t="str">
            <v>HGC20250403022-0154</v>
          </cell>
        </row>
        <row r="11311">
          <cell r="F11311" t="str">
            <v>HGC-Lib-26041570</v>
          </cell>
        </row>
        <row r="11312">
          <cell r="C11312" t="str">
            <v>HGC20250403022-0154</v>
          </cell>
        </row>
        <row r="11312">
          <cell r="F11312" t="str">
            <v>HGC-Lib-26041571</v>
          </cell>
        </row>
        <row r="11313">
          <cell r="C11313" t="str">
            <v>HGC20250403022-0154</v>
          </cell>
        </row>
        <row r="11313">
          <cell r="F11313" t="str">
            <v>HGC-Lib-26041572</v>
          </cell>
        </row>
        <row r="11314">
          <cell r="C11314" t="str">
            <v>HGC20250403022-0154</v>
          </cell>
        </row>
        <row r="11314">
          <cell r="F11314" t="str">
            <v>HGC-Lib-26041573</v>
          </cell>
        </row>
        <row r="11315">
          <cell r="C11315" t="str">
            <v>HGC20250403022-0154</v>
          </cell>
        </row>
        <row r="11315">
          <cell r="F11315" t="str">
            <v>HGC-Lib-26041574</v>
          </cell>
        </row>
        <row r="11316">
          <cell r="C11316" t="str">
            <v>HGC20250403022-0154</v>
          </cell>
        </row>
        <row r="11316">
          <cell r="F11316" t="str">
            <v>HGC-Lib-26041575</v>
          </cell>
        </row>
        <row r="11317">
          <cell r="C11317" t="str">
            <v>HGC20250403022-0154</v>
          </cell>
        </row>
        <row r="11317">
          <cell r="F11317" t="str">
            <v>HGC-Lib-26041576</v>
          </cell>
        </row>
        <row r="11318">
          <cell r="C11318" t="str">
            <v>HGC20250403022-0154</v>
          </cell>
        </row>
        <row r="11318">
          <cell r="F11318" t="str">
            <v>HGC-Lib-26041577</v>
          </cell>
        </row>
        <row r="11319">
          <cell r="C11319" t="str">
            <v>HGC20250403022-0154</v>
          </cell>
        </row>
        <row r="11319">
          <cell r="F11319" t="str">
            <v>HGC-Lib-26041578</v>
          </cell>
        </row>
        <row r="11320">
          <cell r="C11320" t="str">
            <v>HGC20250403022-0154</v>
          </cell>
        </row>
        <row r="11320">
          <cell r="F11320" t="str">
            <v>HGC-Lib-26041579</v>
          </cell>
        </row>
        <row r="11321">
          <cell r="C11321" t="str">
            <v>PSM-ZM202601090006-0005</v>
          </cell>
        </row>
        <row r="11321">
          <cell r="F11321" t="str">
            <v>HGC-POOL-26041580</v>
          </cell>
        </row>
        <row r="11322">
          <cell r="C11322" t="str">
            <v>PSM-ZM202601120003-0009</v>
          </cell>
        </row>
        <row r="11322">
          <cell r="F11322" t="str">
            <v>HGC-Lib-26041581</v>
          </cell>
        </row>
        <row r="11323">
          <cell r="C11323" t="str">
            <v>PSM-ZM202601120003-0009</v>
          </cell>
        </row>
        <row r="11323">
          <cell r="F11323" t="str">
            <v>HGC-Lib-26041582</v>
          </cell>
        </row>
        <row r="11324">
          <cell r="C11324" t="str">
            <v>PSM-ZM202601120003-0012</v>
          </cell>
        </row>
        <row r="11324">
          <cell r="F11324" t="str">
            <v>HGC-Lib-26041583</v>
          </cell>
        </row>
        <row r="11325">
          <cell r="C11325" t="str">
            <v>PSM-ZM202601120003-0012</v>
          </cell>
        </row>
        <row r="11325">
          <cell r="F11325" t="str">
            <v>HGC-Lib-26041584</v>
          </cell>
        </row>
        <row r="11326">
          <cell r="C11326" t="str">
            <v>PSM-ZM202603160005-0002</v>
          </cell>
        </row>
        <row r="11326">
          <cell r="F11326" t="str">
            <v>HGC-Lib-26041585</v>
          </cell>
        </row>
        <row r="11327">
          <cell r="C11327" t="str">
            <v>PSM-ZM202603160005-0002</v>
          </cell>
        </row>
        <row r="11327">
          <cell r="F11327" t="str">
            <v>HGC-Lib-26041586</v>
          </cell>
        </row>
        <row r="11328">
          <cell r="C11328" t="str">
            <v>PSM-ZM202603160005-0002</v>
          </cell>
        </row>
        <row r="11328">
          <cell r="F11328" t="str">
            <v>HGC-Lib-26041587</v>
          </cell>
        </row>
        <row r="11329">
          <cell r="C11329" t="str">
            <v>PSM-ZM202603160005-0002</v>
          </cell>
        </row>
        <row r="11329">
          <cell r="F11329" t="str">
            <v>HGC-Lib-26041588</v>
          </cell>
        </row>
        <row r="11330">
          <cell r="C11330" t="str">
            <v>PSM-ZM202603160005-0002</v>
          </cell>
        </row>
        <row r="11330">
          <cell r="F11330" t="str">
            <v>HGC-Lib-26041589</v>
          </cell>
        </row>
        <row r="11331">
          <cell r="C11331" t="str">
            <v>PSM-ZM202603160005-0002</v>
          </cell>
        </row>
        <row r="11331">
          <cell r="F11331" t="str">
            <v>HGC-Lib-26041590</v>
          </cell>
        </row>
        <row r="11332">
          <cell r="C11332" t="str">
            <v>PSM-ZM202603160005-0002</v>
          </cell>
        </row>
        <row r="11332">
          <cell r="F11332" t="str">
            <v>HGC-Lib-26041591</v>
          </cell>
        </row>
        <row r="11333">
          <cell r="C11333" t="str">
            <v>PSM-ZM202603160005-0002</v>
          </cell>
        </row>
        <row r="11333">
          <cell r="F11333" t="str">
            <v>HGC-Lib-26041592</v>
          </cell>
        </row>
        <row r="11334">
          <cell r="C11334" t="str">
            <v>PSM-ZM202603160005-0002</v>
          </cell>
        </row>
        <row r="11334">
          <cell r="F11334" t="str">
            <v>HGC-Lib-26041593</v>
          </cell>
        </row>
        <row r="11335">
          <cell r="C11335" t="str">
            <v>PSM-ZM202603160005-0002</v>
          </cell>
        </row>
        <row r="11335">
          <cell r="F11335" t="str">
            <v>HGC-Lib-26041594</v>
          </cell>
        </row>
        <row r="11336">
          <cell r="C11336" t="str">
            <v>PSM-ZM202603160005-0002</v>
          </cell>
        </row>
        <row r="11336">
          <cell r="F11336" t="str">
            <v>HGC-Lib-26041595</v>
          </cell>
        </row>
        <row r="11337">
          <cell r="C11337" t="str">
            <v>PSM-ZM202603160005-0002</v>
          </cell>
        </row>
        <row r="11337">
          <cell r="F11337" t="str">
            <v>HGC-Lib-26041596</v>
          </cell>
        </row>
        <row r="11338">
          <cell r="C11338" t="str">
            <v>PSM-ZM202601210011-0100</v>
          </cell>
        </row>
        <row r="11338">
          <cell r="F11338" t="str">
            <v>HGC-Lib-26041597</v>
          </cell>
        </row>
        <row r="11339">
          <cell r="C11339" t="str">
            <v>PSM-ZM202601210011-0100</v>
          </cell>
        </row>
        <row r="11339">
          <cell r="F11339" t="str">
            <v>HGC-Lib-26041598</v>
          </cell>
        </row>
        <row r="11340">
          <cell r="C11340" t="str">
            <v>PSM-ZM202601210011-0100</v>
          </cell>
        </row>
        <row r="11340">
          <cell r="F11340" t="str">
            <v>HGC-Lib-26041599</v>
          </cell>
        </row>
        <row r="11341">
          <cell r="C11341" t="str">
            <v>PSM-ZM202601210011-0100</v>
          </cell>
        </row>
        <row r="11341">
          <cell r="F11341" t="str">
            <v>HGC-Lib-26041600</v>
          </cell>
        </row>
        <row r="11342">
          <cell r="C11342" t="str">
            <v>PSM-ZM202601210011-0100</v>
          </cell>
        </row>
        <row r="11342">
          <cell r="F11342" t="str">
            <v>HGC-Lib-26041601</v>
          </cell>
        </row>
        <row r="11343">
          <cell r="C11343" t="str">
            <v>PSM-ZM202601210011-0100</v>
          </cell>
        </row>
        <row r="11343">
          <cell r="F11343" t="str">
            <v>HGC-Lib-26041602</v>
          </cell>
        </row>
        <row r="11344">
          <cell r="C11344" t="str">
            <v>PSM-ZM202601210011-0100</v>
          </cell>
        </row>
        <row r="11344">
          <cell r="F11344" t="str">
            <v>HGC-Lib-26041603</v>
          </cell>
        </row>
        <row r="11345">
          <cell r="C11345" t="str">
            <v>PSM-ZM202603240005-0002</v>
          </cell>
        </row>
        <row r="11345">
          <cell r="F11345" t="str">
            <v>HGC-Lib-26041604</v>
          </cell>
        </row>
        <row r="11346">
          <cell r="C11346" t="str">
            <v>PSM-ZM202603240005-0002</v>
          </cell>
        </row>
        <row r="11346">
          <cell r="F11346" t="str">
            <v>HGC-Lib-26041605</v>
          </cell>
        </row>
        <row r="11347">
          <cell r="C11347" t="str">
            <v>PSM-ZM202603040010-0016</v>
          </cell>
        </row>
        <row r="11347">
          <cell r="F11347" t="str">
            <v>HGC-Lib-26040113</v>
          </cell>
        </row>
        <row r="11348">
          <cell r="C11348" t="str">
            <v>PSM-ZM202603040010-0016</v>
          </cell>
        </row>
        <row r="11348">
          <cell r="F11348" t="str">
            <v>HGC-Lib-26040114</v>
          </cell>
        </row>
        <row r="11349">
          <cell r="C11349" t="str">
            <v>PSM-ZM202603040010-0016</v>
          </cell>
        </row>
        <row r="11349">
          <cell r="F11349" t="str">
            <v>HGC-Lib-26040115</v>
          </cell>
        </row>
        <row r="11350">
          <cell r="C11350" t="str">
            <v>PSM-ZM202603040010-0016</v>
          </cell>
        </row>
        <row r="11350">
          <cell r="F11350" t="str">
            <v>HGC-Lib-26040116</v>
          </cell>
        </row>
        <row r="11351">
          <cell r="C11351" t="str">
            <v>PSM-ZM202603040010-0016</v>
          </cell>
        </row>
        <row r="11351">
          <cell r="F11351" t="str">
            <v>HGC-Lib-26040117</v>
          </cell>
        </row>
        <row r="11352">
          <cell r="C11352" t="str">
            <v>PSM-ZM202603040010-0016</v>
          </cell>
        </row>
        <row r="11352">
          <cell r="F11352" t="str">
            <v>HGC-Lib-26040118</v>
          </cell>
        </row>
        <row r="11353">
          <cell r="C11353" t="str">
            <v>PSM-ZM202603040010-0016</v>
          </cell>
        </row>
        <row r="11353">
          <cell r="F11353" t="str">
            <v>HGC-Lib-26040119</v>
          </cell>
        </row>
        <row r="11354">
          <cell r="C11354" t="str">
            <v>PSM-ZM202603040010-0016</v>
          </cell>
        </row>
        <row r="11354">
          <cell r="F11354" t="str">
            <v>HGC-Lib-26040120</v>
          </cell>
        </row>
        <row r="11355">
          <cell r="C11355" t="str">
            <v>PSM-ZM202603040010-0016</v>
          </cell>
        </row>
        <row r="11355">
          <cell r="F11355" t="str">
            <v>HGC-Lib-26040121</v>
          </cell>
        </row>
        <row r="11356">
          <cell r="C11356" t="str">
            <v>PSM-ZM202603040010-0016</v>
          </cell>
        </row>
        <row r="11356">
          <cell r="F11356" t="str">
            <v>HGC-Lib-26040122</v>
          </cell>
        </row>
        <row r="11357">
          <cell r="C11357" t="str">
            <v>PSM-ZM202603040010-0016</v>
          </cell>
        </row>
        <row r="11357">
          <cell r="F11357" t="str">
            <v>HGC-Lib-26040123</v>
          </cell>
        </row>
        <row r="11358">
          <cell r="C11358" t="str">
            <v>PSM-ZM202603040010-0016</v>
          </cell>
        </row>
        <row r="11358">
          <cell r="F11358" t="str">
            <v>HGC-Lib-26040124</v>
          </cell>
        </row>
        <row r="11359">
          <cell r="C11359" t="str">
            <v>PSM-ZM202603040010-0016</v>
          </cell>
        </row>
        <row r="11359">
          <cell r="F11359" t="str">
            <v>HGC-Lib-26040125</v>
          </cell>
        </row>
        <row r="11360">
          <cell r="C11360" t="str">
            <v>PSM-ZM202603040010-0016</v>
          </cell>
        </row>
        <row r="11360">
          <cell r="F11360" t="str">
            <v>HGC-Lib-26040126</v>
          </cell>
        </row>
        <row r="11361">
          <cell r="C11361" t="str">
            <v>PSM-ZM202603040010-0016</v>
          </cell>
        </row>
        <row r="11361">
          <cell r="F11361" t="str">
            <v>HGC-Lib-26040129</v>
          </cell>
        </row>
        <row r="11362">
          <cell r="C11362" t="str">
            <v>PSM-ZM202603040010-0016</v>
          </cell>
        </row>
        <row r="11362">
          <cell r="F11362" t="str">
            <v>HGC-Lib-26040132</v>
          </cell>
        </row>
        <row r="11363">
          <cell r="C11363" t="str">
            <v>PSM-ZM202603270007-0001</v>
          </cell>
        </row>
        <row r="11363">
          <cell r="F11363" t="str">
            <v>HGC-Lib-26041824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0269"/>
  <sheetViews>
    <sheetView tabSelected="1" zoomScale="60" zoomScaleNormal="60" workbookViewId="0">
      <pane ySplit="1" topLeftCell="A10151" activePane="bottomLeft" state="frozen"/>
      <selection/>
      <selection pane="bottomLeft" activeCell="M10173" sqref="C10173:F10189 K10173:K10189 M10173:M10189"/>
    </sheetView>
  </sheetViews>
  <sheetFormatPr defaultColWidth="9" defaultRowHeight="15.75"/>
  <cols>
    <col min="1" max="1" width="9" style="7"/>
    <col min="2" max="2" width="12.8083333333333" style="8" customWidth="1"/>
    <col min="3" max="3" width="37.3166666666667" style="3" customWidth="1"/>
    <col min="4" max="4" width="37.6583333333333" style="3" customWidth="1"/>
    <col min="5" max="5" width="24.6416666666667" style="3" customWidth="1"/>
    <col min="6" max="6" width="27.3416666666667" style="3" customWidth="1"/>
    <col min="7" max="7" width="9" style="7"/>
    <col min="8" max="8" width="31" style="3" customWidth="1"/>
    <col min="9" max="9" width="10.3083333333333" style="9" customWidth="1"/>
    <col min="10" max="10" width="9.38333333333333" style="7" customWidth="1"/>
    <col min="11" max="11" width="10.5833333333333" style="10" customWidth="1"/>
    <col min="12" max="12" width="12.3416666666667" style="3" customWidth="1"/>
    <col min="13" max="13" width="9.38333333333333" style="11" customWidth="1"/>
    <col min="14" max="14" width="10.6333333333333" style="3" customWidth="1"/>
    <col min="15" max="15" width="10.3833333333333" style="12" customWidth="1"/>
    <col min="16" max="16" width="23.775" style="3" customWidth="1"/>
    <col min="17" max="17" width="23.2833333333333" style="9" customWidth="1"/>
    <col min="18" max="18" width="11.0916666666667" style="3" customWidth="1"/>
    <col min="19" max="19" width="13.75" style="3"/>
    <col min="20" max="20" width="19.1666666666667" style="3" customWidth="1"/>
    <col min="21" max="23" width="13.75" style="3"/>
    <col min="24" max="24" width="12.6333333333333" style="3"/>
    <col min="25" max="16383" width="9" style="3"/>
  </cols>
  <sheetData>
    <row r="1" s="1" customFormat="1" ht="39" customHeight="1" spans="1:18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3" t="s">
        <v>6</v>
      </c>
      <c r="H1" s="15" t="s">
        <v>7</v>
      </c>
      <c r="I1" s="16" t="s">
        <v>8</v>
      </c>
      <c r="J1" s="13" t="s">
        <v>9</v>
      </c>
      <c r="K1" s="15" t="s">
        <v>10</v>
      </c>
      <c r="L1" s="1" t="s">
        <v>11</v>
      </c>
      <c r="M1" s="17" t="s">
        <v>12</v>
      </c>
      <c r="N1" s="15" t="s">
        <v>13</v>
      </c>
      <c r="O1" s="18" t="s">
        <v>14</v>
      </c>
      <c r="Q1" s="16" t="s">
        <v>15</v>
      </c>
    </row>
    <row r="2" spans="1:18">
      <c r="A2" s="7">
        <v>1</v>
      </c>
      <c r="B2" s="8">
        <v>46024</v>
      </c>
      <c r="C2" s="3" t="s">
        <v>16</v>
      </c>
      <c r="D2" s="3" t="s">
        <v>17</v>
      </c>
      <c r="E2" s="3" t="s">
        <v>18</v>
      </c>
      <c r="F2" s="3" t="s">
        <v>19</v>
      </c>
      <c r="G2" s="7">
        <v>70</v>
      </c>
      <c r="H2" s="3" t="s">
        <v>20</v>
      </c>
      <c r="I2" s="9">
        <v>22.6</v>
      </c>
      <c r="J2" s="7">
        <v>468</v>
      </c>
      <c r="K2" s="10">
        <v>72.7029317668361</v>
      </c>
      <c r="L2" s="12">
        <f>I2/J2/650*1000000</f>
        <v>74.293228139382</v>
      </c>
      <c r="M2" s="11">
        <f t="shared" ref="M2:M16" si="0">K2/L2</f>
        <v>0.978594329357148</v>
      </c>
      <c r="N2" s="19">
        <v>1</v>
      </c>
      <c r="P2" s="3" t="s">
        <v>21</v>
      </c>
      <c r="Q2" s="9">
        <v>91.1112639267371</v>
      </c>
      <c r="R2" s="3">
        <f>Q2/K5</f>
        <v>1.01003762401138</v>
      </c>
    </row>
    <row r="3" spans="1:18">
      <c r="A3" s="7">
        <v>2</v>
      </c>
      <c r="B3" s="8">
        <v>46024</v>
      </c>
      <c r="C3" s="3" t="s">
        <v>22</v>
      </c>
      <c r="D3" s="3" t="s">
        <v>23</v>
      </c>
      <c r="E3" s="3" t="s">
        <v>24</v>
      </c>
      <c r="F3" s="3" t="s">
        <v>25</v>
      </c>
      <c r="G3" s="7">
        <v>1000</v>
      </c>
      <c r="H3" s="3" t="s">
        <v>26</v>
      </c>
      <c r="I3" s="9">
        <v>20.2</v>
      </c>
      <c r="J3" s="7">
        <v>431</v>
      </c>
      <c r="K3" s="10">
        <v>67.8228298196107</v>
      </c>
      <c r="L3" s="12">
        <f t="shared" ref="L3:L21" si="1">I3/J3/650*1000000</f>
        <v>72.1042298768517</v>
      </c>
      <c r="M3" s="11">
        <f t="shared" si="0"/>
        <v>0.940622068018017</v>
      </c>
      <c r="N3" s="20">
        <v>2</v>
      </c>
      <c r="P3" s="3" t="s">
        <v>27</v>
      </c>
      <c r="Q3" s="9">
        <v>66.4716400935732</v>
      </c>
      <c r="R3" s="3">
        <f>Q3/K12</f>
        <v>0.968068578054411</v>
      </c>
    </row>
    <row r="4" spans="1:18">
      <c r="A4" s="7">
        <v>3</v>
      </c>
      <c r="B4" s="8">
        <v>46024</v>
      </c>
      <c r="C4" s="3" t="s">
        <v>28</v>
      </c>
      <c r="D4" s="3" t="s">
        <v>29</v>
      </c>
      <c r="E4" s="3" t="s">
        <v>30</v>
      </c>
      <c r="F4" s="3" t="s">
        <v>30</v>
      </c>
      <c r="G4" s="7">
        <v>47</v>
      </c>
      <c r="H4" s="3" t="s">
        <v>31</v>
      </c>
      <c r="I4" s="9">
        <v>13.7</v>
      </c>
      <c r="J4" s="7">
        <v>295</v>
      </c>
      <c r="K4" s="10">
        <v>92.658621189958</v>
      </c>
      <c r="L4" s="12">
        <f t="shared" si="1"/>
        <v>71.4471968709257</v>
      </c>
      <c r="M4" s="11">
        <f t="shared" si="0"/>
        <v>1.29688252650908</v>
      </c>
      <c r="N4" s="19">
        <v>3</v>
      </c>
    </row>
    <row r="5" spans="1:18">
      <c r="A5" s="7">
        <v>4</v>
      </c>
      <c r="B5" s="8">
        <v>46024</v>
      </c>
      <c r="C5" s="3" t="s">
        <v>32</v>
      </c>
      <c r="D5" s="3" t="s">
        <v>33</v>
      </c>
      <c r="E5" s="3" t="s">
        <v>21</v>
      </c>
      <c r="F5" s="3" t="s">
        <v>34</v>
      </c>
      <c r="G5" s="7">
        <v>1000</v>
      </c>
      <c r="H5" s="3" t="s">
        <v>35</v>
      </c>
      <c r="I5" s="9">
        <v>20.4</v>
      </c>
      <c r="J5" s="7">
        <v>450</v>
      </c>
      <c r="K5" s="10">
        <v>90.2058119032118</v>
      </c>
      <c r="L5" s="12">
        <f t="shared" si="1"/>
        <v>69.7435897435897</v>
      </c>
      <c r="M5" s="11">
        <f t="shared" si="0"/>
        <v>1.29339215596517</v>
      </c>
      <c r="N5" s="19">
        <v>4</v>
      </c>
      <c r="O5" s="12" t="s">
        <v>36</v>
      </c>
    </row>
    <row r="6" spans="1:18">
      <c r="A6" s="7">
        <v>5</v>
      </c>
      <c r="B6" s="8">
        <v>46024</v>
      </c>
      <c r="C6" s="3" t="s">
        <v>37</v>
      </c>
      <c r="D6" s="3" t="s">
        <v>33</v>
      </c>
      <c r="E6" s="3" t="s">
        <v>38</v>
      </c>
      <c r="F6" s="3" t="s">
        <v>38</v>
      </c>
      <c r="G6" s="7">
        <v>1000</v>
      </c>
      <c r="H6" s="3" t="s">
        <v>35</v>
      </c>
      <c r="I6" s="9">
        <v>20.2</v>
      </c>
      <c r="J6" s="7">
        <v>450</v>
      </c>
      <c r="K6" s="10">
        <v>74.7155753241645</v>
      </c>
      <c r="L6" s="12">
        <f t="shared" si="1"/>
        <v>69.0598290598291</v>
      </c>
      <c r="M6" s="11">
        <f t="shared" si="0"/>
        <v>1.08189632585733</v>
      </c>
      <c r="N6" s="20">
        <v>5</v>
      </c>
    </row>
    <row r="7" spans="1:18">
      <c r="A7" s="7">
        <v>6</v>
      </c>
      <c r="B7" s="8">
        <v>46024</v>
      </c>
      <c r="C7" s="3" t="s">
        <v>39</v>
      </c>
      <c r="D7" s="3" t="s">
        <v>40</v>
      </c>
      <c r="E7" s="3" t="s">
        <v>41</v>
      </c>
      <c r="F7" s="3" t="s">
        <v>41</v>
      </c>
      <c r="G7" s="7">
        <v>10</v>
      </c>
      <c r="H7" s="3" t="s">
        <v>42</v>
      </c>
      <c r="I7" s="9">
        <v>17.4</v>
      </c>
      <c r="J7" s="7">
        <v>390.285714285714</v>
      </c>
      <c r="K7" s="10">
        <v>92.8520954789739</v>
      </c>
      <c r="L7" s="12">
        <f t="shared" si="1"/>
        <v>68.5888050456133</v>
      </c>
      <c r="M7" s="11">
        <f t="shared" si="0"/>
        <v>1.35375000945453</v>
      </c>
      <c r="N7" s="19">
        <v>6</v>
      </c>
    </row>
    <row r="8" spans="1:18">
      <c r="A8" s="7">
        <v>7</v>
      </c>
      <c r="B8" s="8">
        <v>46024</v>
      </c>
      <c r="C8" s="3" t="s">
        <v>22</v>
      </c>
      <c r="D8" s="3" t="s">
        <v>23</v>
      </c>
      <c r="E8" s="3" t="s">
        <v>43</v>
      </c>
      <c r="F8" s="3" t="s">
        <v>44</v>
      </c>
      <c r="G8" s="7">
        <v>1000</v>
      </c>
      <c r="H8" s="3" t="s">
        <v>45</v>
      </c>
      <c r="I8" s="9">
        <v>19.3</v>
      </c>
      <c r="J8" s="7">
        <v>454</v>
      </c>
      <c r="K8" s="10">
        <v>53.0698024228806</v>
      </c>
      <c r="L8" s="12">
        <f t="shared" si="1"/>
        <v>65.4015587936293</v>
      </c>
      <c r="M8" s="11">
        <f t="shared" si="0"/>
        <v>0.811445528237931</v>
      </c>
      <c r="N8" s="20">
        <v>7</v>
      </c>
    </row>
    <row r="9" spans="1:18">
      <c r="A9" s="7">
        <v>8</v>
      </c>
      <c r="B9" s="8">
        <v>46024</v>
      </c>
      <c r="C9" s="3" t="s">
        <v>46</v>
      </c>
      <c r="D9" s="3" t="s">
        <v>47</v>
      </c>
      <c r="E9" s="3" t="s">
        <v>48</v>
      </c>
      <c r="F9" s="3" t="s">
        <v>48</v>
      </c>
      <c r="G9" s="7">
        <v>2</v>
      </c>
      <c r="H9" s="3" t="s">
        <v>35</v>
      </c>
      <c r="I9" s="9">
        <v>15</v>
      </c>
      <c r="J9" s="7">
        <v>380</v>
      </c>
      <c r="K9" s="10">
        <v>67.2532424926758</v>
      </c>
      <c r="L9" s="12">
        <f t="shared" si="1"/>
        <v>60.7287449392713</v>
      </c>
      <c r="M9" s="11">
        <f t="shared" si="0"/>
        <v>1.10743672637939</v>
      </c>
      <c r="N9" s="19">
        <v>8</v>
      </c>
      <c r="O9" s="12" t="s">
        <v>49</v>
      </c>
    </row>
    <row r="10" spans="1:18">
      <c r="A10" s="7">
        <v>9</v>
      </c>
      <c r="B10" s="8">
        <v>46024</v>
      </c>
      <c r="C10" s="3" t="s">
        <v>50</v>
      </c>
      <c r="D10" s="3" t="s">
        <v>51</v>
      </c>
      <c r="E10" s="3" t="s">
        <v>52</v>
      </c>
      <c r="F10" s="3" t="s">
        <v>52</v>
      </c>
      <c r="G10" s="7">
        <v>182</v>
      </c>
      <c r="H10" s="3" t="s">
        <v>50</v>
      </c>
      <c r="I10" s="9">
        <v>16.5</v>
      </c>
      <c r="J10" s="7">
        <v>420</v>
      </c>
      <c r="K10" s="10">
        <v>74.1033732096354</v>
      </c>
      <c r="L10" s="12">
        <f t="shared" si="1"/>
        <v>60.4395604395604</v>
      </c>
      <c r="M10" s="11">
        <f t="shared" si="0"/>
        <v>1.22607399310488</v>
      </c>
      <c r="N10" s="19">
        <v>9</v>
      </c>
    </row>
    <row r="11" spans="1:18">
      <c r="A11" s="7">
        <v>10</v>
      </c>
      <c r="B11" s="8">
        <v>46024</v>
      </c>
      <c r="C11" s="3" t="s">
        <v>53</v>
      </c>
      <c r="D11" s="3" t="s">
        <v>51</v>
      </c>
      <c r="E11" s="3" t="s">
        <v>54</v>
      </c>
      <c r="F11" s="3" t="s">
        <v>54</v>
      </c>
      <c r="G11" s="7">
        <v>273</v>
      </c>
      <c r="H11" s="3" t="s">
        <v>55</v>
      </c>
      <c r="I11" s="9">
        <v>15.4</v>
      </c>
      <c r="J11" s="7">
        <v>420</v>
      </c>
      <c r="K11" s="10">
        <v>68.5961251485915</v>
      </c>
      <c r="L11" s="12">
        <f t="shared" si="1"/>
        <v>56.4102564102564</v>
      </c>
      <c r="M11" s="11">
        <f t="shared" si="0"/>
        <v>1.21602221854321</v>
      </c>
      <c r="N11" s="20">
        <v>10</v>
      </c>
    </row>
    <row r="12" spans="1:18">
      <c r="A12" s="7">
        <v>11</v>
      </c>
      <c r="B12" s="8">
        <v>46024</v>
      </c>
      <c r="C12" s="3" t="s">
        <v>56</v>
      </c>
      <c r="D12" s="3" t="s">
        <v>33</v>
      </c>
      <c r="E12" s="3" t="s">
        <v>27</v>
      </c>
      <c r="F12" s="3" t="s">
        <v>57</v>
      </c>
      <c r="G12" s="7">
        <v>1000</v>
      </c>
      <c r="H12" s="3" t="s">
        <v>35</v>
      </c>
      <c r="I12" s="9">
        <v>15.7</v>
      </c>
      <c r="J12" s="7">
        <v>438</v>
      </c>
      <c r="K12" s="10">
        <v>68.6641851625486</v>
      </c>
      <c r="L12" s="12">
        <f t="shared" si="1"/>
        <v>55.1457674745346</v>
      </c>
      <c r="M12" s="11">
        <f t="shared" si="0"/>
        <v>1.24513971438074</v>
      </c>
      <c r="N12" s="19">
        <v>11</v>
      </c>
      <c r="O12" s="12" t="s">
        <v>49</v>
      </c>
    </row>
    <row r="13" spans="1:18">
      <c r="A13" s="7">
        <v>12</v>
      </c>
      <c r="B13" s="8">
        <v>46024</v>
      </c>
      <c r="C13" s="3" t="s">
        <v>58</v>
      </c>
      <c r="D13" s="3" t="s">
        <v>59</v>
      </c>
      <c r="E13" s="3" t="s">
        <v>60</v>
      </c>
      <c r="F13" s="3" t="s">
        <v>60</v>
      </c>
      <c r="G13" s="7">
        <v>24</v>
      </c>
      <c r="H13" s="3" t="s">
        <v>61</v>
      </c>
      <c r="I13" s="9">
        <v>5.06</v>
      </c>
      <c r="J13" s="7">
        <v>177.25</v>
      </c>
      <c r="K13" s="10">
        <v>74.2004273472451</v>
      </c>
      <c r="L13" s="12">
        <f t="shared" si="1"/>
        <v>43.9188456113703</v>
      </c>
      <c r="M13" s="11">
        <f t="shared" si="0"/>
        <v>1.68948947346729</v>
      </c>
      <c r="N13" s="19">
        <v>12</v>
      </c>
      <c r="O13" s="12" t="s">
        <v>62</v>
      </c>
    </row>
    <row r="14" spans="1:18">
      <c r="A14" s="7">
        <v>13</v>
      </c>
      <c r="B14" s="8">
        <v>46024</v>
      </c>
      <c r="C14" s="3" t="s">
        <v>22</v>
      </c>
      <c r="D14" s="3" t="s">
        <v>23</v>
      </c>
      <c r="E14" s="3" t="s">
        <v>63</v>
      </c>
      <c r="F14" s="3" t="s">
        <v>64</v>
      </c>
      <c r="G14" s="7">
        <v>1000</v>
      </c>
      <c r="H14" s="3" t="s">
        <v>65</v>
      </c>
      <c r="I14" s="9">
        <v>9.62</v>
      </c>
      <c r="J14" s="7">
        <v>456</v>
      </c>
      <c r="K14" s="10">
        <v>35.353025386208</v>
      </c>
      <c r="L14" s="12">
        <f t="shared" si="1"/>
        <v>32.4561403508772</v>
      </c>
      <c r="M14" s="11">
        <f t="shared" si="0"/>
        <v>1.08925537676425</v>
      </c>
      <c r="N14" s="20">
        <v>13</v>
      </c>
    </row>
    <row r="15" spans="1:18">
      <c r="A15" s="7">
        <v>14</v>
      </c>
      <c r="B15" s="8">
        <v>46024</v>
      </c>
      <c r="C15" s="3" t="s">
        <v>66</v>
      </c>
      <c r="D15" s="3" t="s">
        <v>67</v>
      </c>
      <c r="E15" s="3" t="s">
        <v>68</v>
      </c>
      <c r="F15" s="3" t="s">
        <v>68</v>
      </c>
      <c r="G15" s="7">
        <v>12</v>
      </c>
      <c r="H15" s="3" t="s">
        <v>69</v>
      </c>
      <c r="I15" s="9">
        <v>3.3</v>
      </c>
      <c r="J15" s="7">
        <v>414</v>
      </c>
      <c r="K15" s="10">
        <v>10.8844974449867</v>
      </c>
      <c r="L15" s="12">
        <f t="shared" si="1"/>
        <v>12.263099219621</v>
      </c>
      <c r="M15" s="11">
        <f t="shared" si="0"/>
        <v>0.887581291650279</v>
      </c>
      <c r="N15" s="20">
        <v>14</v>
      </c>
    </row>
    <row r="16" spans="1:18">
      <c r="A16" s="7">
        <v>15</v>
      </c>
      <c r="B16" s="8">
        <v>46024</v>
      </c>
      <c r="C16" s="3" t="s">
        <v>70</v>
      </c>
      <c r="D16" s="3" t="s">
        <v>71</v>
      </c>
      <c r="E16" s="3" t="s">
        <v>72</v>
      </c>
      <c r="F16" s="3" t="s">
        <v>72</v>
      </c>
      <c r="G16" s="7">
        <v>5</v>
      </c>
      <c r="H16" s="3" t="s">
        <v>73</v>
      </c>
      <c r="I16" s="9">
        <v>1.43</v>
      </c>
      <c r="J16" s="7">
        <v>196.5</v>
      </c>
      <c r="K16" s="10">
        <v>13.0896346198997</v>
      </c>
      <c r="L16" s="12">
        <f t="shared" si="1"/>
        <v>11.1959287531807</v>
      </c>
      <c r="M16" s="11">
        <f t="shared" si="0"/>
        <v>1.16914236491377</v>
      </c>
      <c r="N16" s="20">
        <v>15</v>
      </c>
    </row>
    <row r="17" spans="1:18">
      <c r="A17" s="7">
        <v>16</v>
      </c>
      <c r="B17" s="8">
        <v>46024</v>
      </c>
      <c r="C17" s="3" t="s">
        <v>74</v>
      </c>
      <c r="D17" s="3" t="s">
        <v>75</v>
      </c>
      <c r="E17" s="3" t="s">
        <v>76</v>
      </c>
      <c r="F17" s="3" t="s">
        <v>76</v>
      </c>
      <c r="G17" s="7">
        <v>1000</v>
      </c>
      <c r="H17" s="3" t="s">
        <v>77</v>
      </c>
      <c r="I17" s="9">
        <v>3.84</v>
      </c>
      <c r="J17" s="7">
        <v>534</v>
      </c>
      <c r="K17" s="10">
        <v>9.28019647294662</v>
      </c>
      <c r="L17" s="12">
        <f t="shared" si="1"/>
        <v>11.0630942091616</v>
      </c>
      <c r="M17" s="11">
        <f t="shared" ref="M17:M24" si="2">K17/L17</f>
        <v>0.838842759312441</v>
      </c>
      <c r="N17" s="20">
        <v>16</v>
      </c>
    </row>
    <row r="18" spans="1:18">
      <c r="A18" s="7">
        <v>17</v>
      </c>
      <c r="B18" s="8">
        <v>46024</v>
      </c>
      <c r="C18" s="3" t="s">
        <v>74</v>
      </c>
      <c r="D18" s="3" t="s">
        <v>75</v>
      </c>
      <c r="E18" s="3" t="s">
        <v>78</v>
      </c>
      <c r="F18" s="3" t="s">
        <v>78</v>
      </c>
      <c r="G18" s="7">
        <v>1000</v>
      </c>
      <c r="H18" s="3" t="s">
        <v>77</v>
      </c>
      <c r="I18" s="9">
        <v>2.04</v>
      </c>
      <c r="J18" s="7">
        <v>486</v>
      </c>
      <c r="K18" s="10">
        <v>10.5692979435862</v>
      </c>
      <c r="L18" s="12">
        <f t="shared" si="1"/>
        <v>6.45773979107312</v>
      </c>
      <c r="M18" s="11">
        <f t="shared" si="2"/>
        <v>1.63668687273475</v>
      </c>
      <c r="N18" s="20">
        <v>17</v>
      </c>
    </row>
    <row r="19" spans="1:18">
      <c r="A19" s="7">
        <v>18</v>
      </c>
      <c r="B19" s="8">
        <v>46024</v>
      </c>
      <c r="C19" s="3" t="s">
        <v>74</v>
      </c>
      <c r="D19" s="3" t="s">
        <v>75</v>
      </c>
      <c r="E19" s="3" t="s">
        <v>79</v>
      </c>
      <c r="F19" s="3" t="s">
        <v>79</v>
      </c>
      <c r="G19" s="7">
        <v>1000</v>
      </c>
      <c r="H19" s="3" t="s">
        <v>80</v>
      </c>
      <c r="I19" s="9">
        <v>1.27</v>
      </c>
      <c r="J19" s="7">
        <v>459</v>
      </c>
      <c r="K19" s="10">
        <v>7.14629706733886</v>
      </c>
      <c r="L19" s="12">
        <f t="shared" si="1"/>
        <v>4.25674543321602</v>
      </c>
      <c r="M19" s="11">
        <f t="shared" si="2"/>
        <v>1.67881711026815</v>
      </c>
      <c r="N19" s="19">
        <v>18</v>
      </c>
      <c r="O19" s="12" t="s">
        <v>81</v>
      </c>
    </row>
    <row r="20" spans="1:18">
      <c r="A20" s="7">
        <v>19</v>
      </c>
      <c r="B20" s="8">
        <v>46024</v>
      </c>
      <c r="C20" s="3" t="s">
        <v>82</v>
      </c>
      <c r="D20" s="3" t="s">
        <v>83</v>
      </c>
      <c r="E20" s="3" t="s">
        <v>84</v>
      </c>
      <c r="F20" s="3" t="s">
        <v>85</v>
      </c>
      <c r="G20" s="7">
        <v>150</v>
      </c>
      <c r="H20" s="3" t="s">
        <v>86</v>
      </c>
      <c r="I20" s="9">
        <v>1.1</v>
      </c>
      <c r="J20" s="7">
        <v>253</v>
      </c>
      <c r="K20" s="10">
        <v>8.87631372029602</v>
      </c>
      <c r="L20" s="12">
        <f t="shared" si="1"/>
        <v>6.68896321070234</v>
      </c>
      <c r="M20" s="11">
        <f t="shared" si="2"/>
        <v>1.32700890118425</v>
      </c>
      <c r="N20" s="20">
        <v>19</v>
      </c>
    </row>
    <row r="21" spans="1:18">
      <c r="A21" s="7">
        <v>20</v>
      </c>
      <c r="B21" s="8">
        <v>46024</v>
      </c>
      <c r="C21" s="3" t="s">
        <v>87</v>
      </c>
      <c r="D21" s="3" t="s">
        <v>88</v>
      </c>
      <c r="E21" s="3" t="s">
        <v>89</v>
      </c>
      <c r="F21" s="3" t="s">
        <v>89</v>
      </c>
      <c r="G21" s="7">
        <v>35</v>
      </c>
      <c r="H21" s="3" t="s">
        <v>35</v>
      </c>
      <c r="I21" s="9">
        <v>0.704</v>
      </c>
      <c r="J21" s="7">
        <v>506.5</v>
      </c>
      <c r="K21" s="10">
        <v>3.21592653138969</v>
      </c>
      <c r="L21" s="12">
        <f t="shared" si="1"/>
        <v>2.13835522818741</v>
      </c>
      <c r="M21" s="11">
        <f t="shared" ref="M21:M52" si="3">K21/L21</f>
        <v>1.50392530155791</v>
      </c>
      <c r="N21" s="20">
        <v>20</v>
      </c>
    </row>
    <row r="22" s="2" customFormat="1" ht="16.5" spans="1:18">
      <c r="A22" s="21">
        <v>21</v>
      </c>
      <c r="B22" s="22">
        <v>46024</v>
      </c>
      <c r="C22" s="2" t="s">
        <v>87</v>
      </c>
      <c r="D22" s="2" t="s">
        <v>88</v>
      </c>
      <c r="E22" s="2" t="s">
        <v>90</v>
      </c>
      <c r="F22" s="2" t="s">
        <v>90</v>
      </c>
      <c r="G22" s="21">
        <v>34</v>
      </c>
      <c r="H22" s="2" t="s">
        <v>35</v>
      </c>
      <c r="I22" s="23">
        <v>0.17</v>
      </c>
      <c r="J22" s="21">
        <v>506.5</v>
      </c>
      <c r="K22" s="24">
        <v>0.996470867646058</v>
      </c>
      <c r="L22" s="25">
        <f t="shared" ref="L21:L52" si="4">I22/J22/650*1000000</f>
        <v>0.516364188624801</v>
      </c>
      <c r="M22" s="26">
        <f t="shared" si="3"/>
        <v>1.92978306706337</v>
      </c>
      <c r="N22" s="27">
        <v>21</v>
      </c>
      <c r="O22" s="25"/>
      <c r="Q22" s="23"/>
    </row>
    <row r="23" ht="16.5" spans="1:18">
      <c r="A23" s="7">
        <v>22</v>
      </c>
      <c r="B23" s="8">
        <v>46025</v>
      </c>
      <c r="C23" s="3" t="s">
        <v>58</v>
      </c>
      <c r="D23" s="3" t="s">
        <v>59</v>
      </c>
      <c r="E23" s="3" t="s">
        <v>91</v>
      </c>
      <c r="F23" s="3" t="s">
        <v>91</v>
      </c>
      <c r="G23" s="7">
        <v>24</v>
      </c>
      <c r="H23" s="3" t="s">
        <v>61</v>
      </c>
      <c r="I23" s="9">
        <v>11.2</v>
      </c>
      <c r="J23" s="7">
        <v>179</v>
      </c>
      <c r="K23" s="10">
        <v>160.127970200011</v>
      </c>
      <c r="L23" s="12">
        <f t="shared" si="4"/>
        <v>96.2612806188225</v>
      </c>
      <c r="M23" s="11">
        <f t="shared" si="3"/>
        <v>1.66347226185458</v>
      </c>
      <c r="N23" s="19">
        <v>1</v>
      </c>
      <c r="O23" s="12" t="s">
        <v>81</v>
      </c>
      <c r="P23" s="3" t="s">
        <v>21</v>
      </c>
      <c r="Q23" s="9">
        <v>91.1112639267371</v>
      </c>
      <c r="R23" s="3">
        <f>Q23/K30</f>
        <v>1.31351238302707</v>
      </c>
    </row>
    <row r="24" spans="1:18">
      <c r="A24" s="7">
        <v>23</v>
      </c>
      <c r="B24" s="8">
        <v>46025</v>
      </c>
      <c r="C24" s="3" t="s">
        <v>92</v>
      </c>
      <c r="D24" s="3" t="s">
        <v>93</v>
      </c>
      <c r="E24" s="3" t="s">
        <v>94</v>
      </c>
      <c r="F24" s="3" t="s">
        <v>95</v>
      </c>
      <c r="G24" s="7">
        <v>250</v>
      </c>
      <c r="H24" s="3" t="s">
        <v>96</v>
      </c>
      <c r="I24" s="9">
        <v>17.3</v>
      </c>
      <c r="J24" s="7">
        <v>290</v>
      </c>
      <c r="K24" s="10">
        <v>110.010325859333</v>
      </c>
      <c r="L24" s="12">
        <f t="shared" si="4"/>
        <v>91.7771883289125</v>
      </c>
      <c r="M24" s="11">
        <f t="shared" si="3"/>
        <v>1.19866742338059</v>
      </c>
      <c r="N24" s="20">
        <v>2</v>
      </c>
      <c r="P24" s="3" t="s">
        <v>27</v>
      </c>
      <c r="Q24" s="9">
        <v>66.4716400935732</v>
      </c>
      <c r="R24" s="3">
        <f>Q24/K39</f>
        <v>1.09620430759492</v>
      </c>
    </row>
    <row r="25" spans="1:18">
      <c r="A25" s="7">
        <v>24</v>
      </c>
      <c r="B25" s="8">
        <v>46025</v>
      </c>
      <c r="C25" s="3" t="s">
        <v>58</v>
      </c>
      <c r="D25" s="3" t="s">
        <v>59</v>
      </c>
      <c r="E25" s="3" t="s">
        <v>97</v>
      </c>
      <c r="F25" s="3" t="s">
        <v>97</v>
      </c>
      <c r="G25" s="7">
        <v>24</v>
      </c>
      <c r="H25" s="3" t="s">
        <v>61</v>
      </c>
      <c r="I25" s="9">
        <v>10.5</v>
      </c>
      <c r="J25" s="7">
        <v>184.916666666667</v>
      </c>
      <c r="K25" s="10">
        <v>170.006580155086</v>
      </c>
      <c r="L25" s="12">
        <f t="shared" si="4"/>
        <v>87.3574375151661</v>
      </c>
      <c r="M25" s="11">
        <f t="shared" si="3"/>
        <v>1.94610310227531</v>
      </c>
      <c r="N25" s="20">
        <v>3</v>
      </c>
      <c r="P25" s="3" t="s">
        <v>98</v>
      </c>
      <c r="Q25" s="9">
        <v>89.0416631767342</v>
      </c>
      <c r="R25" s="3">
        <f>Q25/K33</f>
        <v>1.09029419845871</v>
      </c>
    </row>
    <row r="26" spans="1:18">
      <c r="A26" s="7">
        <v>25</v>
      </c>
      <c r="B26" s="8">
        <v>46025</v>
      </c>
      <c r="C26" s="3" t="s">
        <v>99</v>
      </c>
      <c r="D26" s="3" t="s">
        <v>100</v>
      </c>
      <c r="E26" s="3" t="s">
        <v>101</v>
      </c>
      <c r="F26" s="3" t="s">
        <v>101</v>
      </c>
      <c r="G26" s="7">
        <v>48</v>
      </c>
      <c r="H26" s="3" t="s">
        <v>102</v>
      </c>
      <c r="I26" s="9">
        <v>23.4</v>
      </c>
      <c r="J26" s="7">
        <v>451</v>
      </c>
      <c r="K26" s="10">
        <v>113.530927349353</v>
      </c>
      <c r="L26" s="12">
        <f t="shared" si="4"/>
        <v>79.8226164079823</v>
      </c>
      <c r="M26" s="11">
        <f t="shared" si="3"/>
        <v>1.42229022873773</v>
      </c>
      <c r="N26" s="20">
        <v>4</v>
      </c>
    </row>
    <row r="27" spans="1:18">
      <c r="A27" s="7">
        <v>26</v>
      </c>
      <c r="B27" s="8">
        <v>46025</v>
      </c>
      <c r="C27" s="3" t="s">
        <v>103</v>
      </c>
      <c r="D27" s="3" t="s">
        <v>47</v>
      </c>
      <c r="E27" s="3" t="s">
        <v>104</v>
      </c>
      <c r="F27" s="3" t="s">
        <v>105</v>
      </c>
      <c r="G27" s="7">
        <v>100</v>
      </c>
      <c r="H27" s="3" t="s">
        <v>65</v>
      </c>
      <c r="I27" s="9">
        <v>26</v>
      </c>
      <c r="J27" s="7">
        <v>516</v>
      </c>
      <c r="K27" s="10">
        <v>105.100820193919</v>
      </c>
      <c r="L27" s="12">
        <f t="shared" si="4"/>
        <v>77.5193798449613</v>
      </c>
      <c r="M27" s="11">
        <f t="shared" si="3"/>
        <v>1.35580058050155</v>
      </c>
      <c r="N27" s="20">
        <v>5</v>
      </c>
    </row>
    <row r="28" spans="1:18">
      <c r="A28" s="7">
        <v>27</v>
      </c>
      <c r="B28" s="8">
        <v>46025</v>
      </c>
      <c r="C28" s="3" t="s">
        <v>28</v>
      </c>
      <c r="D28" s="3" t="s">
        <v>29</v>
      </c>
      <c r="E28" s="3" t="s">
        <v>106</v>
      </c>
      <c r="F28" s="3" t="s">
        <v>106</v>
      </c>
      <c r="G28" s="7">
        <v>240</v>
      </c>
      <c r="H28" s="3" t="s">
        <v>107</v>
      </c>
      <c r="I28" s="9">
        <v>15</v>
      </c>
      <c r="J28" s="7">
        <v>308.5</v>
      </c>
      <c r="K28" s="10">
        <v>120.983645471607</v>
      </c>
      <c r="L28" s="12">
        <f t="shared" si="4"/>
        <v>74.8036404438349</v>
      </c>
      <c r="M28" s="11">
        <f t="shared" si="3"/>
        <v>1.61734970054627</v>
      </c>
      <c r="N28" s="19">
        <v>6</v>
      </c>
    </row>
    <row r="29" spans="1:18">
      <c r="A29" s="7">
        <v>28</v>
      </c>
      <c r="B29" s="8">
        <v>46025</v>
      </c>
      <c r="C29" s="3" t="s">
        <v>108</v>
      </c>
      <c r="D29" s="3" t="s">
        <v>109</v>
      </c>
      <c r="E29" s="3" t="s">
        <v>110</v>
      </c>
      <c r="F29" s="3" t="s">
        <v>111</v>
      </c>
      <c r="G29" s="7">
        <v>100</v>
      </c>
      <c r="H29" s="3" t="s">
        <v>65</v>
      </c>
      <c r="I29" s="9">
        <v>23.2</v>
      </c>
      <c r="J29" s="7">
        <v>491</v>
      </c>
      <c r="K29" s="10">
        <v>75.7343740909988</v>
      </c>
      <c r="L29" s="12">
        <f t="shared" si="4"/>
        <v>72.6930910230299</v>
      </c>
      <c r="M29" s="11">
        <f t="shared" si="3"/>
        <v>1.04183730565268</v>
      </c>
      <c r="N29" s="19">
        <v>7</v>
      </c>
    </row>
    <row r="30" spans="1:18">
      <c r="A30" s="7">
        <v>29</v>
      </c>
      <c r="B30" s="8">
        <v>46025</v>
      </c>
      <c r="C30" s="3" t="s">
        <v>32</v>
      </c>
      <c r="D30" s="3" t="s">
        <v>33</v>
      </c>
      <c r="E30" s="3" t="s">
        <v>21</v>
      </c>
      <c r="F30" s="3" t="s">
        <v>34</v>
      </c>
      <c r="G30" s="7">
        <v>1000</v>
      </c>
      <c r="H30" s="3" t="s">
        <v>35</v>
      </c>
      <c r="I30" s="9">
        <v>20.4</v>
      </c>
      <c r="J30" s="7">
        <v>450</v>
      </c>
      <c r="K30" s="10">
        <v>69.364602194892</v>
      </c>
      <c r="L30" s="12">
        <f t="shared" si="4"/>
        <v>69.7435897435897</v>
      </c>
      <c r="M30" s="11">
        <f t="shared" si="3"/>
        <v>0.994565987353231</v>
      </c>
      <c r="N30" s="19">
        <v>8</v>
      </c>
      <c r="O30" s="12" t="s">
        <v>49</v>
      </c>
    </row>
    <row r="31" spans="1:18">
      <c r="A31" s="7">
        <v>30</v>
      </c>
      <c r="B31" s="8">
        <v>46025</v>
      </c>
      <c r="C31" s="3" t="s">
        <v>112</v>
      </c>
      <c r="D31" s="3" t="s">
        <v>33</v>
      </c>
      <c r="E31" s="3" t="s">
        <v>113</v>
      </c>
      <c r="F31" s="3" t="s">
        <v>113</v>
      </c>
      <c r="G31" s="7">
        <v>800</v>
      </c>
      <c r="H31" s="3" t="s">
        <v>65</v>
      </c>
      <c r="I31" s="9">
        <v>20.2</v>
      </c>
      <c r="J31" s="7">
        <v>455</v>
      </c>
      <c r="K31" s="10">
        <v>77.2545018038907</v>
      </c>
      <c r="L31" s="12">
        <f t="shared" si="4"/>
        <v>68.3009298393914</v>
      </c>
      <c r="M31" s="11">
        <f t="shared" si="3"/>
        <v>1.13109004497528</v>
      </c>
      <c r="N31" s="19">
        <v>9</v>
      </c>
    </row>
    <row r="32" spans="1:18">
      <c r="A32" s="7">
        <v>31</v>
      </c>
      <c r="B32" s="8">
        <v>46025</v>
      </c>
      <c r="C32" s="3" t="s">
        <v>99</v>
      </c>
      <c r="D32" s="3" t="s">
        <v>100</v>
      </c>
      <c r="E32" s="3" t="s">
        <v>114</v>
      </c>
      <c r="F32" s="3" t="s">
        <v>114</v>
      </c>
      <c r="G32" s="7">
        <v>40</v>
      </c>
      <c r="H32" s="3" t="s">
        <v>115</v>
      </c>
      <c r="I32" s="9">
        <v>14.7</v>
      </c>
      <c r="J32" s="7">
        <v>344.75</v>
      </c>
      <c r="K32" s="10">
        <v>72.6167790590636</v>
      </c>
      <c r="L32" s="12">
        <f t="shared" si="4"/>
        <v>65.5993752440453</v>
      </c>
      <c r="M32" s="11">
        <f t="shared" si="3"/>
        <v>1.10697363791823</v>
      </c>
      <c r="N32" s="19">
        <v>10</v>
      </c>
    </row>
    <row r="33" spans="1:15">
      <c r="A33" s="7">
        <v>32</v>
      </c>
      <c r="B33" s="8">
        <v>46025</v>
      </c>
      <c r="C33" s="3" t="s">
        <v>116</v>
      </c>
      <c r="D33" s="3" t="s">
        <v>33</v>
      </c>
      <c r="E33" s="3" t="s">
        <v>98</v>
      </c>
      <c r="F33" s="3" t="s">
        <v>117</v>
      </c>
      <c r="G33" s="7">
        <v>1000</v>
      </c>
      <c r="H33" s="3" t="s">
        <v>35</v>
      </c>
      <c r="I33" s="9">
        <v>18.8</v>
      </c>
      <c r="J33" s="7">
        <v>444</v>
      </c>
      <c r="K33" s="10">
        <v>81.6675566123413</v>
      </c>
      <c r="L33" s="12">
        <f t="shared" si="4"/>
        <v>65.1420651420651</v>
      </c>
      <c r="M33" s="11">
        <f t="shared" si="3"/>
        <v>1.25368387437881</v>
      </c>
      <c r="N33" s="20">
        <v>11</v>
      </c>
    </row>
    <row r="34" spans="1:15">
      <c r="A34" s="7">
        <v>33</v>
      </c>
      <c r="B34" s="8">
        <v>46025</v>
      </c>
      <c r="C34" s="3" t="s">
        <v>118</v>
      </c>
      <c r="D34" s="3" t="s">
        <v>119</v>
      </c>
      <c r="E34" s="3" t="s">
        <v>120</v>
      </c>
      <c r="F34" s="3" t="s">
        <v>120</v>
      </c>
      <c r="G34" s="7">
        <v>48</v>
      </c>
      <c r="H34" s="3" t="s">
        <v>61</v>
      </c>
      <c r="I34" s="9">
        <v>9.2</v>
      </c>
      <c r="J34" s="7">
        <v>217.333333333333</v>
      </c>
      <c r="K34" s="10">
        <v>128.402358739654</v>
      </c>
      <c r="L34" s="12">
        <f t="shared" si="4"/>
        <v>65.1250589900898</v>
      </c>
      <c r="M34" s="11">
        <f t="shared" si="3"/>
        <v>1.97162752296613</v>
      </c>
      <c r="N34" s="19">
        <v>12</v>
      </c>
      <c r="O34" s="12" t="s">
        <v>81</v>
      </c>
    </row>
    <row r="35" spans="1:15">
      <c r="A35" s="7">
        <v>34</v>
      </c>
      <c r="B35" s="8">
        <v>46025</v>
      </c>
      <c r="C35" s="3" t="s">
        <v>121</v>
      </c>
      <c r="D35" s="3" t="s">
        <v>51</v>
      </c>
      <c r="E35" s="3" t="s">
        <v>122</v>
      </c>
      <c r="F35" s="3" t="s">
        <v>122</v>
      </c>
      <c r="G35" s="7">
        <v>365</v>
      </c>
      <c r="H35" s="3" t="s">
        <v>123</v>
      </c>
      <c r="I35" s="9">
        <v>17.1</v>
      </c>
      <c r="J35" s="7">
        <v>420</v>
      </c>
      <c r="K35" s="10">
        <v>101.481681051708</v>
      </c>
      <c r="L35" s="12">
        <f t="shared" si="4"/>
        <v>62.6373626373626</v>
      </c>
      <c r="M35" s="11">
        <f t="shared" si="3"/>
        <v>1.62014613608867</v>
      </c>
      <c r="N35" s="19">
        <v>13</v>
      </c>
    </row>
    <row r="36" spans="1:15">
      <c r="A36" s="7">
        <v>35</v>
      </c>
      <c r="B36" s="8">
        <v>46025</v>
      </c>
      <c r="C36" s="3" t="s">
        <v>124</v>
      </c>
      <c r="D36" s="3" t="s">
        <v>51</v>
      </c>
      <c r="E36" s="3" t="s">
        <v>125</v>
      </c>
      <c r="F36" s="3" t="s">
        <v>125</v>
      </c>
      <c r="G36" s="7">
        <v>552</v>
      </c>
      <c r="H36" s="3" t="s">
        <v>126</v>
      </c>
      <c r="I36" s="9">
        <v>11.7</v>
      </c>
      <c r="J36" s="7">
        <v>300</v>
      </c>
      <c r="K36" s="10">
        <v>92.6569552739461</v>
      </c>
      <c r="L36" s="12">
        <f t="shared" si="4"/>
        <v>60</v>
      </c>
      <c r="M36" s="11">
        <f t="shared" si="3"/>
        <v>1.5442825878991</v>
      </c>
      <c r="N36" s="20">
        <v>14</v>
      </c>
    </row>
    <row r="37" spans="1:15">
      <c r="A37" s="7">
        <v>36</v>
      </c>
      <c r="B37" s="8">
        <v>46025</v>
      </c>
      <c r="C37" s="3" t="s">
        <v>127</v>
      </c>
      <c r="D37" s="3" t="s">
        <v>128</v>
      </c>
      <c r="E37" s="3" t="s">
        <v>129</v>
      </c>
      <c r="F37" s="3" t="s">
        <v>129</v>
      </c>
      <c r="G37" s="7">
        <v>66</v>
      </c>
      <c r="H37" s="3" t="s">
        <v>35</v>
      </c>
      <c r="I37" s="9">
        <v>12.8</v>
      </c>
      <c r="J37" s="7">
        <v>333</v>
      </c>
      <c r="K37" s="10">
        <v>85.8191259057672</v>
      </c>
      <c r="L37" s="12">
        <f t="shared" si="4"/>
        <v>59.1360591360591</v>
      </c>
      <c r="M37" s="11">
        <f t="shared" si="3"/>
        <v>1.45121482830495</v>
      </c>
      <c r="N37" s="20">
        <v>15</v>
      </c>
    </row>
    <row r="38" spans="1:15">
      <c r="A38" s="7">
        <v>37</v>
      </c>
      <c r="B38" s="8">
        <v>46025</v>
      </c>
      <c r="C38" s="3" t="s">
        <v>130</v>
      </c>
      <c r="D38" s="3" t="s">
        <v>75</v>
      </c>
      <c r="E38" s="3" t="s">
        <v>131</v>
      </c>
      <c r="F38" s="3" t="s">
        <v>131</v>
      </c>
      <c r="G38" s="7">
        <v>41</v>
      </c>
      <c r="H38" s="3" t="s">
        <v>77</v>
      </c>
      <c r="I38" s="9">
        <v>17.8</v>
      </c>
      <c r="J38" s="7">
        <v>467</v>
      </c>
      <c r="K38" s="10">
        <v>68.658384368047</v>
      </c>
      <c r="L38" s="12">
        <f t="shared" si="4"/>
        <v>58.6394333717674</v>
      </c>
      <c r="M38" s="11">
        <f t="shared" si="3"/>
        <v>1.1708568862315</v>
      </c>
      <c r="N38" s="20">
        <v>16</v>
      </c>
    </row>
    <row r="39" spans="1:15">
      <c r="A39" s="7">
        <v>38</v>
      </c>
      <c r="B39" s="8">
        <v>46025</v>
      </c>
      <c r="C39" s="3" t="s">
        <v>56</v>
      </c>
      <c r="D39" s="3" t="s">
        <v>33</v>
      </c>
      <c r="E39" s="3" t="s">
        <v>27</v>
      </c>
      <c r="F39" s="3" t="s">
        <v>57</v>
      </c>
      <c r="G39" s="7">
        <v>1000</v>
      </c>
      <c r="H39" s="3" t="s">
        <v>35</v>
      </c>
      <c r="I39" s="9">
        <v>15.7</v>
      </c>
      <c r="J39" s="7">
        <v>438</v>
      </c>
      <c r="K39" s="10">
        <v>60.63800300093</v>
      </c>
      <c r="L39" s="12">
        <f t="shared" si="4"/>
        <v>55.1457674745346</v>
      </c>
      <c r="M39" s="11">
        <f t="shared" si="3"/>
        <v>1.09959486970476</v>
      </c>
      <c r="N39" s="20">
        <v>17</v>
      </c>
    </row>
    <row r="40" spans="1:15">
      <c r="A40" s="7">
        <v>39</v>
      </c>
      <c r="B40" s="8">
        <v>46025</v>
      </c>
      <c r="C40" s="3" t="s">
        <v>130</v>
      </c>
      <c r="D40" s="3" t="s">
        <v>75</v>
      </c>
      <c r="E40" s="3" t="s">
        <v>132</v>
      </c>
      <c r="F40" s="3" t="s">
        <v>132</v>
      </c>
      <c r="G40" s="7">
        <v>23</v>
      </c>
      <c r="H40" s="3" t="s">
        <v>77</v>
      </c>
      <c r="I40" s="9">
        <v>15.4</v>
      </c>
      <c r="J40" s="7">
        <v>438</v>
      </c>
      <c r="K40" s="10">
        <v>59.7572931524825</v>
      </c>
      <c r="L40" s="12">
        <f t="shared" si="4"/>
        <v>54.0920266947664</v>
      </c>
      <c r="M40" s="11">
        <f t="shared" si="3"/>
        <v>1.10473385457869</v>
      </c>
      <c r="N40" s="19">
        <v>18</v>
      </c>
    </row>
    <row r="41" spans="1:15">
      <c r="A41" s="7">
        <v>40</v>
      </c>
      <c r="B41" s="8">
        <v>46025</v>
      </c>
      <c r="C41" s="3" t="s">
        <v>133</v>
      </c>
      <c r="D41" s="3" t="s">
        <v>75</v>
      </c>
      <c r="E41" s="3" t="s">
        <v>134</v>
      </c>
      <c r="F41" s="3" t="s">
        <v>134</v>
      </c>
      <c r="G41" s="7">
        <v>12</v>
      </c>
      <c r="H41" s="3" t="s">
        <v>135</v>
      </c>
      <c r="I41" s="9">
        <v>15.6</v>
      </c>
      <c r="J41" s="7">
        <v>445</v>
      </c>
      <c r="K41" s="10">
        <v>86.2546055825909</v>
      </c>
      <c r="L41" s="12">
        <f t="shared" si="4"/>
        <v>53.9325842696629</v>
      </c>
      <c r="M41" s="11">
        <f t="shared" si="3"/>
        <v>1.59930414517721</v>
      </c>
      <c r="N41" s="20">
        <v>19</v>
      </c>
    </row>
    <row r="42" spans="1:15">
      <c r="A42" s="7">
        <v>41</v>
      </c>
      <c r="B42" s="8">
        <v>46025</v>
      </c>
      <c r="C42" s="3" t="s">
        <v>136</v>
      </c>
      <c r="D42" s="3" t="s">
        <v>75</v>
      </c>
      <c r="E42" s="3" t="s">
        <v>137</v>
      </c>
      <c r="F42" s="3" t="s">
        <v>137</v>
      </c>
      <c r="G42" s="7">
        <v>3</v>
      </c>
      <c r="H42" s="3" t="s">
        <v>138</v>
      </c>
      <c r="I42" s="9">
        <v>11.9</v>
      </c>
      <c r="J42" s="7">
        <v>381</v>
      </c>
      <c r="K42" s="10">
        <v>80.5414573288965</v>
      </c>
      <c r="L42" s="12">
        <f t="shared" si="4"/>
        <v>48.0516858469614</v>
      </c>
      <c r="M42" s="11">
        <f t="shared" si="3"/>
        <v>1.67614217710094</v>
      </c>
      <c r="N42" s="19">
        <v>20</v>
      </c>
      <c r="O42" s="12" t="s">
        <v>81</v>
      </c>
    </row>
    <row r="43" spans="1:15">
      <c r="A43" s="7">
        <v>42</v>
      </c>
      <c r="B43" s="8">
        <v>46025</v>
      </c>
      <c r="C43" s="3" t="s">
        <v>139</v>
      </c>
      <c r="D43" s="3" t="s">
        <v>51</v>
      </c>
      <c r="E43" s="3" t="s">
        <v>140</v>
      </c>
      <c r="F43" s="3" t="s">
        <v>140</v>
      </c>
      <c r="G43" s="7">
        <v>36</v>
      </c>
      <c r="H43" s="3" t="s">
        <v>115</v>
      </c>
      <c r="I43" s="9">
        <v>12.8</v>
      </c>
      <c r="J43" s="7">
        <v>440</v>
      </c>
      <c r="K43" s="10">
        <v>61.743788394061</v>
      </c>
      <c r="L43" s="12">
        <f t="shared" si="4"/>
        <v>44.7552447552448</v>
      </c>
      <c r="M43" s="11">
        <f t="shared" si="3"/>
        <v>1.3795877719298</v>
      </c>
      <c r="N43" s="20">
        <v>21</v>
      </c>
    </row>
    <row r="44" spans="1:15">
      <c r="A44" s="7">
        <v>43</v>
      </c>
      <c r="B44" s="8">
        <v>46025</v>
      </c>
      <c r="C44" s="3" t="s">
        <v>99</v>
      </c>
      <c r="D44" s="3" t="s">
        <v>100</v>
      </c>
      <c r="E44" s="3" t="s">
        <v>141</v>
      </c>
      <c r="F44" s="3" t="s">
        <v>141</v>
      </c>
      <c r="G44" s="7">
        <v>48</v>
      </c>
      <c r="H44" s="3" t="s">
        <v>102</v>
      </c>
      <c r="I44" s="9">
        <v>11.4</v>
      </c>
      <c r="J44" s="7">
        <v>439.25</v>
      </c>
      <c r="K44" s="10">
        <v>72.4573812772418</v>
      </c>
      <c r="L44" s="12">
        <f t="shared" si="4"/>
        <v>39.9281992907491</v>
      </c>
      <c r="M44" s="11">
        <f t="shared" si="3"/>
        <v>1.8146919361332</v>
      </c>
      <c r="N44" s="20">
        <v>22</v>
      </c>
    </row>
    <row r="45" spans="1:15">
      <c r="A45" s="7">
        <v>44</v>
      </c>
      <c r="B45" s="8">
        <v>46025</v>
      </c>
      <c r="C45" s="3" t="s">
        <v>133</v>
      </c>
      <c r="D45" s="3" t="s">
        <v>75</v>
      </c>
      <c r="E45" s="3" t="s">
        <v>142</v>
      </c>
      <c r="F45" s="3" t="s">
        <v>143</v>
      </c>
      <c r="G45" s="7">
        <v>5</v>
      </c>
      <c r="H45" s="3" t="s">
        <v>77</v>
      </c>
      <c r="I45" s="9">
        <v>10.4</v>
      </c>
      <c r="J45" s="7">
        <v>425</v>
      </c>
      <c r="K45" s="10">
        <v>37.7957372553208</v>
      </c>
      <c r="L45" s="12">
        <f t="shared" si="4"/>
        <v>37.6470588235294</v>
      </c>
      <c r="M45" s="11">
        <f t="shared" si="3"/>
        <v>1.00394927084446</v>
      </c>
      <c r="N45" s="19">
        <v>23</v>
      </c>
      <c r="O45" s="12" t="s">
        <v>49</v>
      </c>
    </row>
    <row r="46" spans="1:15">
      <c r="A46" s="7">
        <v>45</v>
      </c>
      <c r="B46" s="8">
        <v>46025</v>
      </c>
      <c r="C46" s="3" t="s">
        <v>144</v>
      </c>
      <c r="D46" s="3" t="s">
        <v>51</v>
      </c>
      <c r="E46" s="3" t="s">
        <v>145</v>
      </c>
      <c r="F46" s="3" t="s">
        <v>145</v>
      </c>
      <c r="G46" s="7">
        <v>12</v>
      </c>
      <c r="H46" s="3" t="s">
        <v>115</v>
      </c>
      <c r="I46" s="9">
        <v>14.1</v>
      </c>
      <c r="J46" s="7">
        <v>600</v>
      </c>
      <c r="K46" s="10">
        <v>33.4388116518656</v>
      </c>
      <c r="L46" s="12">
        <f t="shared" si="4"/>
        <v>36.1538461538462</v>
      </c>
      <c r="M46" s="11">
        <f t="shared" si="3"/>
        <v>0.924903301009048</v>
      </c>
      <c r="N46" s="19">
        <v>24</v>
      </c>
      <c r="O46" s="12" t="s">
        <v>49</v>
      </c>
    </row>
    <row r="47" spans="1:15">
      <c r="A47" s="7">
        <v>46</v>
      </c>
      <c r="B47" s="8">
        <v>46025</v>
      </c>
      <c r="C47" s="3" t="s">
        <v>51</v>
      </c>
      <c r="D47" s="3" t="s">
        <v>51</v>
      </c>
      <c r="E47" s="3" t="s">
        <v>146</v>
      </c>
      <c r="F47" s="3" t="s">
        <v>146</v>
      </c>
      <c r="G47" s="7">
        <v>45.2</v>
      </c>
      <c r="H47" s="3" t="s">
        <v>50</v>
      </c>
      <c r="I47" s="9">
        <v>6.18</v>
      </c>
      <c r="J47" s="7">
        <v>413.333333333333</v>
      </c>
      <c r="K47" s="10">
        <v>42.9648606315736</v>
      </c>
      <c r="L47" s="12">
        <f t="shared" si="4"/>
        <v>23.0024813895782</v>
      </c>
      <c r="M47" s="11">
        <f t="shared" si="3"/>
        <v>1.86783590447941</v>
      </c>
      <c r="N47" s="20">
        <v>25</v>
      </c>
    </row>
    <row r="48" spans="1:15">
      <c r="A48" s="7">
        <v>47</v>
      </c>
      <c r="B48" s="8">
        <v>46025</v>
      </c>
      <c r="C48" s="3" t="s">
        <v>136</v>
      </c>
      <c r="D48" s="3" t="s">
        <v>75</v>
      </c>
      <c r="E48" s="3" t="s">
        <v>147</v>
      </c>
      <c r="F48" s="3" t="s">
        <v>147</v>
      </c>
      <c r="G48" s="7">
        <v>13</v>
      </c>
      <c r="H48" s="3" t="s">
        <v>138</v>
      </c>
      <c r="I48" s="9">
        <v>2.44</v>
      </c>
      <c r="J48" s="7">
        <v>322</v>
      </c>
      <c r="K48" s="10">
        <v>16.5115861418825</v>
      </c>
      <c r="L48" s="12">
        <f t="shared" si="4"/>
        <v>11.6579073100812</v>
      </c>
      <c r="M48" s="11">
        <f t="shared" si="3"/>
        <v>1.41634220471148</v>
      </c>
      <c r="N48" s="20">
        <v>26</v>
      </c>
    </row>
    <row r="49" spans="1:18">
      <c r="A49" s="7">
        <v>48</v>
      </c>
      <c r="B49" s="8">
        <v>46025</v>
      </c>
      <c r="C49" s="3" t="s">
        <v>148</v>
      </c>
      <c r="D49" s="3" t="s">
        <v>149</v>
      </c>
      <c r="E49" s="3" t="s">
        <v>150</v>
      </c>
      <c r="F49" s="3" t="s">
        <v>150</v>
      </c>
      <c r="G49" s="7">
        <v>54</v>
      </c>
      <c r="H49" s="3" t="s">
        <v>151</v>
      </c>
      <c r="I49" s="9">
        <v>0.332</v>
      </c>
      <c r="J49" s="7">
        <v>382.333333333333</v>
      </c>
      <c r="K49" s="10">
        <v>1.54190629330945</v>
      </c>
      <c r="L49" s="12">
        <f t="shared" si="4"/>
        <v>1.33592649721682</v>
      </c>
      <c r="M49" s="11">
        <f t="shared" si="3"/>
        <v>1.1541849768844</v>
      </c>
      <c r="N49" s="20">
        <v>27</v>
      </c>
    </row>
    <row r="50" spans="1:18">
      <c r="A50" s="7">
        <v>49</v>
      </c>
      <c r="B50" s="8">
        <v>46025</v>
      </c>
      <c r="C50" s="3" t="s">
        <v>148</v>
      </c>
      <c r="D50" s="3" t="s">
        <v>149</v>
      </c>
      <c r="E50" s="3" t="s">
        <v>152</v>
      </c>
      <c r="F50" s="3" t="s">
        <v>152</v>
      </c>
      <c r="G50" s="7">
        <v>18</v>
      </c>
      <c r="H50" s="3" t="s">
        <v>151</v>
      </c>
      <c r="I50" s="9">
        <v>0</v>
      </c>
      <c r="J50" s="7">
        <v>477</v>
      </c>
      <c r="K50" s="10">
        <v>0.066772982091555</v>
      </c>
      <c r="L50" s="12">
        <f t="shared" si="4"/>
        <v>0</v>
      </c>
      <c r="M50" s="11" t="e">
        <f t="shared" si="3"/>
        <v>#DIV/0!</v>
      </c>
      <c r="N50" s="20">
        <v>28</v>
      </c>
    </row>
    <row r="51" spans="1:18">
      <c r="A51" s="7">
        <v>50</v>
      </c>
      <c r="B51" s="8">
        <v>46025</v>
      </c>
      <c r="C51" s="3" t="s">
        <v>153</v>
      </c>
      <c r="D51" s="3" t="s">
        <v>154</v>
      </c>
      <c r="E51" s="3" t="s">
        <v>155</v>
      </c>
      <c r="F51" s="3" t="s">
        <v>155</v>
      </c>
      <c r="G51" s="7">
        <v>20</v>
      </c>
      <c r="H51" s="3" t="s">
        <v>61</v>
      </c>
      <c r="I51" s="9">
        <v>0</v>
      </c>
      <c r="J51" s="7">
        <v>450</v>
      </c>
      <c r="K51" s="10">
        <v>0.0232436645569073</v>
      </c>
      <c r="L51" s="12">
        <f t="shared" si="4"/>
        <v>0</v>
      </c>
      <c r="M51" s="11" t="e">
        <f t="shared" si="3"/>
        <v>#DIV/0!</v>
      </c>
      <c r="N51" s="20">
        <v>29</v>
      </c>
    </row>
    <row r="52" s="2" customFormat="1" ht="16.5" spans="1:18">
      <c r="A52" s="21">
        <v>51</v>
      </c>
      <c r="B52" s="22">
        <v>46025</v>
      </c>
      <c r="C52" s="2" t="s">
        <v>133</v>
      </c>
      <c r="D52" s="2" t="s">
        <v>75</v>
      </c>
      <c r="E52" s="2" t="s">
        <v>156</v>
      </c>
      <c r="F52" s="2" t="s">
        <v>156</v>
      </c>
      <c r="G52" s="21">
        <v>18</v>
      </c>
      <c r="H52" s="2" t="s">
        <v>77</v>
      </c>
      <c r="I52" s="23">
        <v>0</v>
      </c>
      <c r="J52" s="21">
        <v>243</v>
      </c>
      <c r="K52" s="24">
        <v>0.858307461802361</v>
      </c>
      <c r="L52" s="25">
        <f t="shared" si="4"/>
        <v>0</v>
      </c>
      <c r="M52" s="26" t="e">
        <f t="shared" si="3"/>
        <v>#DIV/0!</v>
      </c>
      <c r="N52" s="27">
        <v>30</v>
      </c>
      <c r="O52" s="25"/>
      <c r="Q52" s="23"/>
    </row>
    <row r="53" ht="16.5" spans="1:18">
      <c r="A53" s="7">
        <v>52</v>
      </c>
      <c r="B53" s="8">
        <v>46026</v>
      </c>
      <c r="C53" s="3" t="s">
        <v>157</v>
      </c>
      <c r="D53" s="3" t="s">
        <v>158</v>
      </c>
      <c r="E53" s="3" t="s">
        <v>159</v>
      </c>
      <c r="F53" s="3" t="s">
        <v>159</v>
      </c>
      <c r="G53" s="7">
        <v>186</v>
      </c>
      <c r="H53" s="3" t="s">
        <v>35</v>
      </c>
      <c r="I53" s="9">
        <v>23.8</v>
      </c>
      <c r="J53" s="7">
        <v>423.516129032258</v>
      </c>
      <c r="K53" s="10">
        <v>161.61431218058</v>
      </c>
      <c r="L53" s="12">
        <f t="shared" ref="L53:L84" si="5">I53/J53/650*1000000</f>
        <v>86.4557028773649</v>
      </c>
      <c r="M53" s="11">
        <f t="shared" ref="M53:M84" si="6">K53/L53</f>
        <v>1.8693308457607</v>
      </c>
      <c r="N53" s="3">
        <v>1</v>
      </c>
      <c r="P53" s="3" t="s">
        <v>21</v>
      </c>
      <c r="Q53" s="9">
        <v>91.1112639267371</v>
      </c>
      <c r="R53" s="3">
        <v>1.04999570262253</v>
      </c>
    </row>
    <row r="54" spans="1:18">
      <c r="A54" s="7">
        <v>53</v>
      </c>
      <c r="B54" s="8">
        <v>46026</v>
      </c>
      <c r="C54" s="3" t="s">
        <v>32</v>
      </c>
      <c r="D54" s="3" t="s">
        <v>33</v>
      </c>
      <c r="E54" s="3" t="s">
        <v>21</v>
      </c>
      <c r="F54" s="3" t="s">
        <v>34</v>
      </c>
      <c r="G54" s="7">
        <v>1000</v>
      </c>
      <c r="H54" s="3" t="s">
        <v>35</v>
      </c>
      <c r="I54" s="9">
        <v>20.4</v>
      </c>
      <c r="J54" s="7">
        <v>450</v>
      </c>
      <c r="K54" s="10">
        <v>86.7729874504937</v>
      </c>
      <c r="L54" s="12">
        <f t="shared" si="5"/>
        <v>69.7435897435897</v>
      </c>
      <c r="M54" s="11">
        <f t="shared" si="6"/>
        <v>1.2441715112387</v>
      </c>
      <c r="N54" s="3">
        <v>2</v>
      </c>
      <c r="P54" s="3" t="s">
        <v>27</v>
      </c>
      <c r="Q54" s="9">
        <v>66.4716400935732</v>
      </c>
      <c r="R54" s="3">
        <v>1.02190743103203</v>
      </c>
    </row>
    <row r="55" spans="1:18">
      <c r="A55" s="7">
        <v>54</v>
      </c>
      <c r="B55" s="8">
        <v>46026</v>
      </c>
      <c r="C55" s="3" t="s">
        <v>160</v>
      </c>
      <c r="D55" s="3" t="s">
        <v>161</v>
      </c>
      <c r="E55" s="3" t="s">
        <v>162</v>
      </c>
      <c r="F55" s="3" t="s">
        <v>162</v>
      </c>
      <c r="G55" s="7">
        <v>1000</v>
      </c>
      <c r="H55" s="3" t="s">
        <v>163</v>
      </c>
      <c r="I55" s="9">
        <v>19.7</v>
      </c>
      <c r="J55" s="7">
        <v>452</v>
      </c>
      <c r="K55" s="10">
        <v>93.2456493377686</v>
      </c>
      <c r="L55" s="12">
        <f t="shared" si="5"/>
        <v>67.0524166099387</v>
      </c>
      <c r="M55" s="11">
        <f t="shared" si="6"/>
        <v>1.39063816118967</v>
      </c>
      <c r="N55" s="3">
        <v>3</v>
      </c>
      <c r="P55" s="3" t="s">
        <v>98</v>
      </c>
      <c r="Q55" s="9">
        <v>89.0416631767342</v>
      </c>
      <c r="R55" s="3">
        <v>1.00199634203272</v>
      </c>
    </row>
    <row r="56" spans="1:18">
      <c r="A56" s="7">
        <v>55</v>
      </c>
      <c r="B56" s="8">
        <v>46026</v>
      </c>
      <c r="C56" s="3" t="s">
        <v>116</v>
      </c>
      <c r="D56" s="3" t="s">
        <v>33</v>
      </c>
      <c r="E56" s="3" t="s">
        <v>98</v>
      </c>
      <c r="F56" s="3" t="s">
        <v>117</v>
      </c>
      <c r="G56" s="7">
        <v>1000</v>
      </c>
      <c r="H56" s="3" t="s">
        <v>35</v>
      </c>
      <c r="I56" s="9">
        <v>18.8</v>
      </c>
      <c r="J56" s="7">
        <v>444</v>
      </c>
      <c r="K56" s="10">
        <v>88.8642597198486</v>
      </c>
      <c r="L56" s="12">
        <f t="shared" si="5"/>
        <v>65.1420651420651</v>
      </c>
      <c r="M56" s="11">
        <f t="shared" si="6"/>
        <v>1.36416092314619</v>
      </c>
      <c r="N56" s="3">
        <v>4</v>
      </c>
    </row>
    <row r="57" spans="1:18">
      <c r="A57" s="7">
        <v>56</v>
      </c>
      <c r="B57" s="8">
        <v>46026</v>
      </c>
      <c r="C57" s="3" t="s">
        <v>164</v>
      </c>
      <c r="D57" s="3" t="s">
        <v>165</v>
      </c>
      <c r="E57" s="3" t="s">
        <v>166</v>
      </c>
      <c r="F57" s="3" t="s">
        <v>167</v>
      </c>
      <c r="G57" s="7">
        <v>66</v>
      </c>
      <c r="H57" s="3" t="s">
        <v>35</v>
      </c>
      <c r="I57" s="9">
        <v>19.4</v>
      </c>
      <c r="J57" s="7">
        <v>520</v>
      </c>
      <c r="K57" s="10">
        <v>61.3848306215726</v>
      </c>
      <c r="L57" s="12">
        <f t="shared" si="5"/>
        <v>57.396449704142</v>
      </c>
      <c r="M57" s="11">
        <f t="shared" si="6"/>
        <v>1.06948828608719</v>
      </c>
      <c r="N57" s="3">
        <v>5</v>
      </c>
    </row>
    <row r="58" spans="1:18">
      <c r="A58" s="7">
        <v>57</v>
      </c>
      <c r="B58" s="8">
        <v>46026</v>
      </c>
      <c r="C58" s="3" t="s">
        <v>168</v>
      </c>
      <c r="D58" s="3" t="s">
        <v>67</v>
      </c>
      <c r="E58" s="3" t="s">
        <v>169</v>
      </c>
      <c r="F58" s="3" t="s">
        <v>169</v>
      </c>
      <c r="G58" s="7">
        <v>690</v>
      </c>
      <c r="H58" s="3" t="s">
        <v>170</v>
      </c>
      <c r="I58" s="9">
        <v>18.5</v>
      </c>
      <c r="J58" s="7">
        <v>502</v>
      </c>
      <c r="K58" s="10">
        <v>58.1483446934309</v>
      </c>
      <c r="L58" s="12">
        <f t="shared" si="5"/>
        <v>56.6962917560527</v>
      </c>
      <c r="M58" s="11">
        <f t="shared" si="6"/>
        <v>1.02561107424143</v>
      </c>
      <c r="N58" s="3">
        <v>6</v>
      </c>
    </row>
    <row r="59" spans="1:18">
      <c r="A59" s="7">
        <v>58</v>
      </c>
      <c r="B59" s="8">
        <v>46026</v>
      </c>
      <c r="C59" s="3" t="s">
        <v>171</v>
      </c>
      <c r="D59" s="3" t="s">
        <v>128</v>
      </c>
      <c r="E59" s="3" t="s">
        <v>172</v>
      </c>
      <c r="F59" s="3" t="s">
        <v>172</v>
      </c>
      <c r="G59" s="7">
        <v>13.3414</v>
      </c>
      <c r="H59" s="3" t="s">
        <v>173</v>
      </c>
      <c r="I59" s="9">
        <v>17.1</v>
      </c>
      <c r="J59" s="7">
        <v>470.5</v>
      </c>
      <c r="K59" s="10">
        <v>83.0270174940638</v>
      </c>
      <c r="L59" s="12">
        <f t="shared" si="5"/>
        <v>55.9143300907382</v>
      </c>
      <c r="M59" s="11">
        <f t="shared" si="6"/>
        <v>1.48489693714164</v>
      </c>
      <c r="N59" s="3">
        <v>7</v>
      </c>
    </row>
    <row r="60" spans="1:18">
      <c r="A60" s="7">
        <v>59</v>
      </c>
      <c r="B60" s="8">
        <v>46026</v>
      </c>
      <c r="C60" s="3" t="s">
        <v>56</v>
      </c>
      <c r="D60" s="3" t="s">
        <v>33</v>
      </c>
      <c r="E60" s="3" t="s">
        <v>27</v>
      </c>
      <c r="F60" s="3" t="s">
        <v>57</v>
      </c>
      <c r="G60" s="7">
        <v>1000</v>
      </c>
      <c r="H60" s="3" t="s">
        <v>35</v>
      </c>
      <c r="I60" s="9">
        <v>15.7</v>
      </c>
      <c r="J60" s="7">
        <v>438</v>
      </c>
      <c r="K60" s="10">
        <v>65.0466354143674</v>
      </c>
      <c r="L60" s="12">
        <f t="shared" si="5"/>
        <v>55.1457674745346</v>
      </c>
      <c r="M60" s="11">
        <f t="shared" si="6"/>
        <v>1.17953994283251</v>
      </c>
      <c r="N60" s="3">
        <v>8</v>
      </c>
    </row>
    <row r="61" spans="1:18">
      <c r="A61" s="7">
        <v>60</v>
      </c>
      <c r="B61" s="8">
        <v>46026</v>
      </c>
      <c r="C61" s="3" t="s">
        <v>174</v>
      </c>
      <c r="D61" s="3" t="s">
        <v>67</v>
      </c>
      <c r="E61" s="3" t="s">
        <v>175</v>
      </c>
      <c r="F61" s="3" t="s">
        <v>175</v>
      </c>
      <c r="G61" s="7">
        <v>30</v>
      </c>
      <c r="H61" s="3" t="s">
        <v>170</v>
      </c>
      <c r="I61" s="9">
        <v>17.6</v>
      </c>
      <c r="J61" s="7">
        <v>539</v>
      </c>
      <c r="K61" s="10">
        <v>46.8560760582975</v>
      </c>
      <c r="L61" s="12">
        <f t="shared" si="5"/>
        <v>50.2354788069074</v>
      </c>
      <c r="M61" s="11">
        <f t="shared" si="6"/>
        <v>0.932728764035485</v>
      </c>
      <c r="N61" s="3">
        <v>9</v>
      </c>
    </row>
    <row r="62" spans="1:18">
      <c r="A62" s="7">
        <v>61</v>
      </c>
      <c r="B62" s="8">
        <v>46026</v>
      </c>
      <c r="C62" s="3" t="s">
        <v>176</v>
      </c>
      <c r="D62" s="3" t="s">
        <v>67</v>
      </c>
      <c r="E62" s="3" t="s">
        <v>177</v>
      </c>
      <c r="F62" s="3" t="s">
        <v>178</v>
      </c>
      <c r="G62" s="7">
        <v>10</v>
      </c>
      <c r="H62" s="3" t="s">
        <v>179</v>
      </c>
      <c r="I62" s="9">
        <v>16.4</v>
      </c>
      <c r="J62" s="7">
        <v>508</v>
      </c>
      <c r="K62" s="10">
        <v>80.0492489807249</v>
      </c>
      <c r="L62" s="12">
        <f t="shared" si="5"/>
        <v>49.6668685645064</v>
      </c>
      <c r="M62" s="11">
        <f t="shared" si="6"/>
        <v>1.61172329350216</v>
      </c>
      <c r="N62" s="3">
        <v>10</v>
      </c>
    </row>
    <row r="63" spans="1:18">
      <c r="A63" s="7">
        <v>62</v>
      </c>
      <c r="B63" s="8">
        <v>46026</v>
      </c>
      <c r="C63" s="3" t="s">
        <v>180</v>
      </c>
      <c r="D63" s="3" t="s">
        <v>67</v>
      </c>
      <c r="E63" s="3" t="s">
        <v>181</v>
      </c>
      <c r="F63" s="3" t="s">
        <v>181</v>
      </c>
      <c r="G63" s="7">
        <v>27</v>
      </c>
      <c r="H63" s="3" t="s">
        <v>170</v>
      </c>
      <c r="I63" s="9">
        <v>16.5</v>
      </c>
      <c r="J63" s="7">
        <v>523</v>
      </c>
      <c r="K63" s="10">
        <v>62.554097567644</v>
      </c>
      <c r="L63" s="12">
        <f t="shared" si="5"/>
        <v>48.5365494925724</v>
      </c>
      <c r="M63" s="11">
        <f t="shared" si="6"/>
        <v>1.28880396776488</v>
      </c>
      <c r="N63" s="3">
        <v>11</v>
      </c>
    </row>
    <row r="64" spans="1:18">
      <c r="A64" s="7">
        <v>63</v>
      </c>
      <c r="B64" s="8">
        <v>46026</v>
      </c>
      <c r="C64" s="3" t="s">
        <v>182</v>
      </c>
      <c r="D64" s="3" t="s">
        <v>67</v>
      </c>
      <c r="E64" s="3" t="s">
        <v>183</v>
      </c>
      <c r="F64" s="3" t="s">
        <v>183</v>
      </c>
      <c r="G64" s="7">
        <v>780</v>
      </c>
      <c r="H64" s="3" t="s">
        <v>170</v>
      </c>
      <c r="I64" s="9">
        <v>16.7</v>
      </c>
      <c r="J64" s="7">
        <v>532</v>
      </c>
      <c r="K64" s="10">
        <v>61.8168966393722</v>
      </c>
      <c r="L64" s="12">
        <f t="shared" si="5"/>
        <v>48.2938114517062</v>
      </c>
      <c r="M64" s="11">
        <f t="shared" si="6"/>
        <v>1.2800169375985</v>
      </c>
      <c r="N64" s="3">
        <v>12</v>
      </c>
    </row>
    <row r="65" spans="1:18">
      <c r="A65" s="7">
        <v>64</v>
      </c>
      <c r="B65" s="8">
        <v>46026</v>
      </c>
      <c r="C65" s="3" t="s">
        <v>184</v>
      </c>
      <c r="D65" s="3" t="s">
        <v>67</v>
      </c>
      <c r="E65" s="3" t="s">
        <v>185</v>
      </c>
      <c r="F65" s="3" t="s">
        <v>185</v>
      </c>
      <c r="G65" s="7">
        <v>300</v>
      </c>
      <c r="H65" s="3" t="s">
        <v>179</v>
      </c>
      <c r="I65" s="9">
        <v>18.1</v>
      </c>
      <c r="J65" s="7">
        <v>583</v>
      </c>
      <c r="K65" s="10">
        <v>57.2853081017784</v>
      </c>
      <c r="L65" s="12">
        <f t="shared" si="5"/>
        <v>47.7635571975195</v>
      </c>
      <c r="M65" s="11">
        <f t="shared" si="6"/>
        <v>1.19935179586569</v>
      </c>
      <c r="N65" s="3">
        <v>13</v>
      </c>
    </row>
    <row r="66" spans="1:18">
      <c r="A66" s="7">
        <v>65</v>
      </c>
      <c r="B66" s="8">
        <v>46026</v>
      </c>
      <c r="C66" s="3" t="s">
        <v>186</v>
      </c>
      <c r="D66" s="3" t="s">
        <v>67</v>
      </c>
      <c r="E66" s="3" t="s">
        <v>187</v>
      </c>
      <c r="F66" s="3" t="s">
        <v>187</v>
      </c>
      <c r="G66" s="7">
        <v>38</v>
      </c>
      <c r="H66" s="3" t="s">
        <v>170</v>
      </c>
      <c r="I66" s="9">
        <v>8.34</v>
      </c>
      <c r="J66" s="7">
        <v>527</v>
      </c>
      <c r="K66" s="10">
        <v>17.7167467645721</v>
      </c>
      <c r="L66" s="12">
        <f t="shared" si="5"/>
        <v>24.3468106845716</v>
      </c>
      <c r="M66" s="11">
        <f t="shared" si="6"/>
        <v>0.727682446547263</v>
      </c>
      <c r="N66" s="3">
        <v>14</v>
      </c>
    </row>
    <row r="67" spans="1:18">
      <c r="A67" s="7">
        <v>66</v>
      </c>
      <c r="B67" s="8">
        <v>46026</v>
      </c>
      <c r="C67" s="3" t="s">
        <v>188</v>
      </c>
      <c r="D67" s="3" t="s">
        <v>75</v>
      </c>
      <c r="E67" s="3" t="s">
        <v>189</v>
      </c>
      <c r="F67" s="3" t="s">
        <v>189</v>
      </c>
      <c r="G67" s="7">
        <v>1000</v>
      </c>
      <c r="H67" s="3" t="s">
        <v>77</v>
      </c>
      <c r="I67" s="9">
        <v>6.76</v>
      </c>
      <c r="J67" s="7">
        <v>467</v>
      </c>
      <c r="K67" s="10">
        <v>30.4970155997756</v>
      </c>
      <c r="L67" s="12">
        <f t="shared" si="5"/>
        <v>22.2698072805139</v>
      </c>
      <c r="M67" s="11">
        <f t="shared" si="6"/>
        <v>1.36943329664377</v>
      </c>
      <c r="N67" s="3">
        <v>15</v>
      </c>
    </row>
    <row r="68" spans="1:18">
      <c r="A68" s="7">
        <v>67</v>
      </c>
      <c r="B68" s="8">
        <v>46026</v>
      </c>
      <c r="C68" s="3" t="s">
        <v>190</v>
      </c>
      <c r="D68" s="3" t="s">
        <v>191</v>
      </c>
      <c r="E68" s="3" t="s">
        <v>192</v>
      </c>
      <c r="F68" s="3" t="s">
        <v>193</v>
      </c>
      <c r="G68" s="7">
        <v>4</v>
      </c>
      <c r="H68" s="3" t="s">
        <v>35</v>
      </c>
      <c r="I68" s="9">
        <v>2.98</v>
      </c>
      <c r="J68" s="7">
        <v>392</v>
      </c>
      <c r="K68" s="10">
        <v>18.5902374982834</v>
      </c>
      <c r="L68" s="12">
        <f t="shared" si="5"/>
        <v>11.6954474097331</v>
      </c>
      <c r="M68" s="11">
        <f t="shared" si="6"/>
        <v>1.58952768945054</v>
      </c>
      <c r="N68" s="3">
        <v>16</v>
      </c>
    </row>
    <row r="69" spans="1:18">
      <c r="A69" s="7">
        <v>68</v>
      </c>
      <c r="B69" s="8">
        <v>46026</v>
      </c>
      <c r="C69" s="3" t="s">
        <v>194</v>
      </c>
      <c r="D69" s="3" t="s">
        <v>40</v>
      </c>
      <c r="E69" s="3" t="s">
        <v>195</v>
      </c>
      <c r="F69" s="3" t="s">
        <v>195</v>
      </c>
      <c r="G69" s="7">
        <v>170</v>
      </c>
      <c r="H69" s="3" t="s">
        <v>61</v>
      </c>
      <c r="I69" s="9">
        <v>1.41</v>
      </c>
      <c r="J69" s="7">
        <v>217</v>
      </c>
      <c r="K69" s="10">
        <v>1082.21379258116</v>
      </c>
      <c r="L69" s="12">
        <f t="shared" si="5"/>
        <v>9.99645515774548</v>
      </c>
      <c r="M69" s="11">
        <f t="shared" si="6"/>
        <v>108.259755633739</v>
      </c>
      <c r="N69" s="3">
        <v>17</v>
      </c>
    </row>
    <row r="70" s="2" customFormat="1" ht="16.5" spans="1:18">
      <c r="A70" s="21">
        <v>69</v>
      </c>
      <c r="B70" s="22">
        <v>46026</v>
      </c>
      <c r="C70" s="2" t="s">
        <v>196</v>
      </c>
      <c r="D70" s="2" t="s">
        <v>197</v>
      </c>
      <c r="E70" s="2" t="s">
        <v>198</v>
      </c>
      <c r="F70" s="2" t="s">
        <v>199</v>
      </c>
      <c r="G70" s="21">
        <v>400</v>
      </c>
      <c r="H70" s="2" t="s">
        <v>200</v>
      </c>
      <c r="I70" s="23">
        <v>1.97</v>
      </c>
      <c r="J70" s="21">
        <v>397</v>
      </c>
      <c r="K70" s="24">
        <v>14.2433757265509</v>
      </c>
      <c r="L70" s="25">
        <f t="shared" si="5"/>
        <v>7.63417942259252</v>
      </c>
      <c r="M70" s="26">
        <f t="shared" si="6"/>
        <v>1.86573761737891</v>
      </c>
      <c r="N70" s="27">
        <v>18</v>
      </c>
      <c r="O70" s="25"/>
      <c r="Q70" s="23"/>
    </row>
    <row r="71" ht="16.5" spans="1:18">
      <c r="A71" s="7">
        <v>88</v>
      </c>
      <c r="B71" s="8">
        <v>46028</v>
      </c>
      <c r="C71" s="3" t="s">
        <v>28</v>
      </c>
      <c r="D71" s="3" t="s">
        <v>29</v>
      </c>
      <c r="E71" s="3" t="s">
        <v>201</v>
      </c>
      <c r="F71" s="3" t="s">
        <v>202</v>
      </c>
      <c r="G71" s="7">
        <v>120</v>
      </c>
      <c r="H71" s="3" t="s">
        <v>107</v>
      </c>
      <c r="I71" s="9">
        <v>20.2</v>
      </c>
      <c r="J71" s="7">
        <v>322</v>
      </c>
      <c r="K71" s="10">
        <v>114.544099378882</v>
      </c>
      <c r="L71" s="12">
        <f t="shared" ref="L71:L98" si="7">I71/J71/650*1000000</f>
        <v>96.5121834687052</v>
      </c>
      <c r="M71" s="11">
        <f t="shared" ref="M71:M98" si="8">K71/L71</f>
        <v>1.18683564356436</v>
      </c>
      <c r="N71" s="19">
        <v>1</v>
      </c>
      <c r="O71" s="12" t="s">
        <v>49</v>
      </c>
      <c r="P71" s="3" t="s">
        <v>21</v>
      </c>
      <c r="Q71" s="9">
        <v>91.1112639267371</v>
      </c>
      <c r="R71" s="3">
        <f>Q71/K82</f>
        <v>0.921830454687201</v>
      </c>
    </row>
    <row r="72" spans="1:18">
      <c r="A72" s="7">
        <v>89</v>
      </c>
      <c r="B72" s="8">
        <v>46028</v>
      </c>
      <c r="C72" s="3" t="s">
        <v>203</v>
      </c>
      <c r="D72" s="3" t="s">
        <v>204</v>
      </c>
      <c r="E72" s="3" t="s">
        <v>205</v>
      </c>
      <c r="F72" s="3" t="s">
        <v>205</v>
      </c>
      <c r="G72" s="7">
        <v>40</v>
      </c>
      <c r="H72" s="3" t="s">
        <v>115</v>
      </c>
      <c r="I72" s="9">
        <v>23.6</v>
      </c>
      <c r="J72" s="7">
        <v>403.5</v>
      </c>
      <c r="K72" s="10">
        <v>125.462205700124</v>
      </c>
      <c r="L72" s="12">
        <f t="shared" si="7"/>
        <v>89.9818892383948</v>
      </c>
      <c r="M72" s="11">
        <f t="shared" si="8"/>
        <v>1.39430508474576</v>
      </c>
      <c r="N72" s="19">
        <v>2</v>
      </c>
      <c r="P72" s="3" t="s">
        <v>27</v>
      </c>
      <c r="Q72" s="9">
        <v>66.4716400935732</v>
      </c>
      <c r="R72" s="3">
        <f>Q72/K91</f>
        <v>1.10295862987124</v>
      </c>
    </row>
    <row r="73" spans="1:18">
      <c r="A73" s="7">
        <v>90</v>
      </c>
      <c r="B73" s="8">
        <v>46028</v>
      </c>
      <c r="C73" s="3" t="s">
        <v>206</v>
      </c>
      <c r="D73" s="3" t="s">
        <v>59</v>
      </c>
      <c r="E73" s="3" t="s">
        <v>207</v>
      </c>
      <c r="F73" s="3" t="s">
        <v>208</v>
      </c>
      <c r="G73" s="7">
        <v>20</v>
      </c>
      <c r="H73" s="3" t="s">
        <v>209</v>
      </c>
      <c r="I73" s="9">
        <v>23</v>
      </c>
      <c r="J73" s="7">
        <v>397</v>
      </c>
      <c r="K73" s="10">
        <v>43.9020654911839</v>
      </c>
      <c r="L73" s="12">
        <f t="shared" si="7"/>
        <v>89.1300135632629</v>
      </c>
      <c r="M73" s="11">
        <f t="shared" si="8"/>
        <v>0.492562086956522</v>
      </c>
      <c r="N73" s="20">
        <v>3</v>
      </c>
      <c r="O73" s="12" t="s">
        <v>49</v>
      </c>
      <c r="P73" s="3" t="s">
        <v>98</v>
      </c>
      <c r="Q73" s="9">
        <v>89.0416631767342</v>
      </c>
      <c r="R73" s="3">
        <f>Q73/K85</f>
        <v>1.12423784751206</v>
      </c>
    </row>
    <row r="74" spans="1:18">
      <c r="A74" s="7">
        <v>91</v>
      </c>
      <c r="B74" s="8">
        <v>46028</v>
      </c>
      <c r="C74" s="3" t="s">
        <v>203</v>
      </c>
      <c r="D74" s="3" t="s">
        <v>204</v>
      </c>
      <c r="E74" s="3" t="s">
        <v>210</v>
      </c>
      <c r="F74" s="3" t="s">
        <v>210</v>
      </c>
      <c r="G74" s="7">
        <v>40</v>
      </c>
      <c r="H74" s="3" t="s">
        <v>115</v>
      </c>
      <c r="I74" s="9">
        <v>21.6</v>
      </c>
      <c r="J74" s="7">
        <v>389.25</v>
      </c>
      <c r="K74" s="10">
        <v>134.235581245986</v>
      </c>
      <c r="L74" s="12">
        <f t="shared" si="7"/>
        <v>85.3712761227212</v>
      </c>
      <c r="M74" s="11">
        <f t="shared" si="8"/>
        <v>1.57237407407408</v>
      </c>
      <c r="N74" s="20">
        <v>4</v>
      </c>
    </row>
    <row r="75" spans="1:18">
      <c r="A75" s="7">
        <v>92</v>
      </c>
      <c r="B75" s="8">
        <v>46028</v>
      </c>
      <c r="C75" s="3" t="s">
        <v>211</v>
      </c>
      <c r="D75" s="3" t="s">
        <v>212</v>
      </c>
      <c r="E75" s="3" t="s">
        <v>213</v>
      </c>
      <c r="F75" s="3" t="s">
        <v>214</v>
      </c>
      <c r="G75" s="7">
        <v>2</v>
      </c>
      <c r="H75" s="3" t="s">
        <v>215</v>
      </c>
      <c r="I75" s="9">
        <v>41.2</v>
      </c>
      <c r="J75" s="7">
        <v>746</v>
      </c>
      <c r="K75" s="10">
        <v>278.713136729223</v>
      </c>
      <c r="L75" s="12">
        <f t="shared" si="7"/>
        <v>84.9659723654362</v>
      </c>
      <c r="M75" s="11">
        <f t="shared" si="8"/>
        <v>3.28029126213593</v>
      </c>
      <c r="N75" s="20">
        <v>5</v>
      </c>
    </row>
    <row r="76" spans="1:18">
      <c r="A76" s="7">
        <v>93</v>
      </c>
      <c r="B76" s="8">
        <v>46028</v>
      </c>
      <c r="C76" s="3" t="s">
        <v>216</v>
      </c>
      <c r="D76" s="3" t="s">
        <v>75</v>
      </c>
      <c r="E76" s="3" t="s">
        <v>217</v>
      </c>
      <c r="F76" s="3" t="s">
        <v>218</v>
      </c>
      <c r="G76" s="7">
        <v>4</v>
      </c>
      <c r="H76" s="3" t="s">
        <v>80</v>
      </c>
      <c r="I76" s="9">
        <v>19.8</v>
      </c>
      <c r="J76" s="7">
        <v>378</v>
      </c>
      <c r="K76" s="10">
        <v>138.469841269841</v>
      </c>
      <c r="L76" s="12">
        <f t="shared" si="7"/>
        <v>80.5860805860806</v>
      </c>
      <c r="M76" s="11">
        <f t="shared" si="8"/>
        <v>1.71828484848484</v>
      </c>
      <c r="N76" s="20">
        <v>6</v>
      </c>
    </row>
    <row r="77" spans="1:18">
      <c r="A77" s="7">
        <v>94</v>
      </c>
      <c r="B77" s="8">
        <v>46028</v>
      </c>
      <c r="C77" s="3" t="s">
        <v>219</v>
      </c>
      <c r="D77" s="3" t="s">
        <v>29</v>
      </c>
      <c r="E77" s="3" t="s">
        <v>220</v>
      </c>
      <c r="F77" s="3" t="s">
        <v>221</v>
      </c>
      <c r="G77" s="7">
        <v>120</v>
      </c>
      <c r="H77" s="3" t="s">
        <v>107</v>
      </c>
      <c r="I77" s="9">
        <v>17.5</v>
      </c>
      <c r="J77" s="7">
        <v>336</v>
      </c>
      <c r="K77" s="10">
        <v>118.111904761905</v>
      </c>
      <c r="L77" s="12">
        <f t="shared" si="7"/>
        <v>80.1282051282051</v>
      </c>
      <c r="M77" s="11">
        <f t="shared" si="8"/>
        <v>1.47403657142857</v>
      </c>
      <c r="N77" s="20">
        <v>7</v>
      </c>
    </row>
    <row r="78" spans="1:18">
      <c r="A78" s="7">
        <v>95</v>
      </c>
      <c r="B78" s="8">
        <v>46028</v>
      </c>
      <c r="C78" s="3" t="s">
        <v>222</v>
      </c>
      <c r="D78" s="3" t="s">
        <v>223</v>
      </c>
      <c r="E78" s="3" t="s">
        <v>224</v>
      </c>
      <c r="F78" s="3" t="s">
        <v>224</v>
      </c>
      <c r="G78" s="7">
        <v>36</v>
      </c>
      <c r="H78" s="3" t="s">
        <v>225</v>
      </c>
      <c r="I78" s="9">
        <v>22.4</v>
      </c>
      <c r="J78" s="7">
        <v>439.666666666667</v>
      </c>
      <c r="K78" s="10">
        <v>99.72100075815</v>
      </c>
      <c r="L78" s="12">
        <f t="shared" si="7"/>
        <v>78.3810579110048</v>
      </c>
      <c r="M78" s="11">
        <f t="shared" si="8"/>
        <v>1.27225892857143</v>
      </c>
      <c r="N78" s="20">
        <v>8</v>
      </c>
    </row>
    <row r="79" spans="1:18">
      <c r="A79" s="7">
        <v>96</v>
      </c>
      <c r="B79" s="8">
        <v>46028</v>
      </c>
      <c r="C79" s="3" t="s">
        <v>226</v>
      </c>
      <c r="D79" s="3" t="s">
        <v>227</v>
      </c>
      <c r="E79" s="3" t="s">
        <v>228</v>
      </c>
      <c r="F79" s="3" t="s">
        <v>228</v>
      </c>
      <c r="G79" s="7">
        <v>48</v>
      </c>
      <c r="H79" s="3" t="s">
        <v>35</v>
      </c>
      <c r="I79" s="9">
        <v>20.6</v>
      </c>
      <c r="J79" s="7">
        <v>405</v>
      </c>
      <c r="K79" s="10">
        <v>164.282469135803</v>
      </c>
      <c r="L79" s="12">
        <f t="shared" si="7"/>
        <v>78.2526115859449</v>
      </c>
      <c r="M79" s="11">
        <f t="shared" si="8"/>
        <v>2.099386407767</v>
      </c>
      <c r="N79" s="20">
        <v>9</v>
      </c>
      <c r="O79" s="12" t="s">
        <v>81</v>
      </c>
    </row>
    <row r="80" spans="1:18">
      <c r="A80" s="7">
        <v>97</v>
      </c>
      <c r="B80" s="8">
        <v>46028</v>
      </c>
      <c r="C80" s="3" t="s">
        <v>164</v>
      </c>
      <c r="D80" s="3" t="s">
        <v>165</v>
      </c>
      <c r="E80" s="3" t="s">
        <v>229</v>
      </c>
      <c r="F80" s="3" t="s">
        <v>230</v>
      </c>
      <c r="G80" s="7">
        <v>4</v>
      </c>
      <c r="H80" s="3" t="s">
        <v>102</v>
      </c>
      <c r="I80" s="9">
        <v>18.7</v>
      </c>
      <c r="J80" s="7">
        <v>368</v>
      </c>
      <c r="K80" s="10">
        <v>121.84347826087</v>
      </c>
      <c r="L80" s="12">
        <f t="shared" si="7"/>
        <v>78.1772575250836</v>
      </c>
      <c r="M80" s="11">
        <f t="shared" si="8"/>
        <v>1.55855401069519</v>
      </c>
      <c r="N80" s="20">
        <v>10</v>
      </c>
    </row>
    <row r="81" spans="1:15">
      <c r="A81" s="7">
        <v>98</v>
      </c>
      <c r="B81" s="8">
        <v>46028</v>
      </c>
      <c r="C81" s="3" t="s">
        <v>231</v>
      </c>
      <c r="D81" s="3" t="s">
        <v>232</v>
      </c>
      <c r="E81" s="3" t="s">
        <v>233</v>
      </c>
      <c r="F81" s="3" t="s">
        <v>233</v>
      </c>
      <c r="G81" s="7">
        <v>15</v>
      </c>
      <c r="H81" s="3" t="s">
        <v>234</v>
      </c>
      <c r="I81" s="9">
        <v>14.3</v>
      </c>
      <c r="J81" s="7">
        <v>289</v>
      </c>
      <c r="K81" s="10">
        <v>162.657439446367</v>
      </c>
      <c r="L81" s="12">
        <f t="shared" si="7"/>
        <v>76.1245674740484</v>
      </c>
      <c r="M81" s="11">
        <f t="shared" si="8"/>
        <v>2.13672727272728</v>
      </c>
      <c r="N81" s="20">
        <v>11</v>
      </c>
      <c r="O81" s="12" t="s">
        <v>81</v>
      </c>
    </row>
    <row r="82" spans="1:15">
      <c r="A82" s="7">
        <v>99</v>
      </c>
      <c r="B82" s="8">
        <v>46028</v>
      </c>
      <c r="C82" s="3" t="s">
        <v>32</v>
      </c>
      <c r="D82" s="3" t="s">
        <v>33</v>
      </c>
      <c r="E82" s="3" t="s">
        <v>21</v>
      </c>
      <c r="F82" s="3" t="s">
        <v>34</v>
      </c>
      <c r="G82" s="7">
        <v>1000</v>
      </c>
      <c r="H82" s="3" t="s">
        <v>35</v>
      </c>
      <c r="I82" s="9">
        <v>20.4</v>
      </c>
      <c r="J82" s="7">
        <v>450</v>
      </c>
      <c r="K82" s="10">
        <v>98.8373333333333</v>
      </c>
      <c r="L82" s="12">
        <f t="shared" si="7"/>
        <v>69.7435897435897</v>
      </c>
      <c r="M82" s="11">
        <f t="shared" si="8"/>
        <v>1.41715294117647</v>
      </c>
      <c r="N82" s="20">
        <v>12</v>
      </c>
    </row>
    <row r="83" spans="1:15">
      <c r="A83" s="7">
        <v>100</v>
      </c>
      <c r="B83" s="8">
        <v>46028</v>
      </c>
      <c r="C83" s="3" t="s">
        <v>235</v>
      </c>
      <c r="D83" s="3" t="s">
        <v>47</v>
      </c>
      <c r="E83" s="3" t="s">
        <v>236</v>
      </c>
      <c r="F83" s="3" t="s">
        <v>237</v>
      </c>
      <c r="G83" s="7">
        <v>100</v>
      </c>
      <c r="H83" s="3" t="s">
        <v>238</v>
      </c>
      <c r="I83" s="9">
        <v>17.3</v>
      </c>
      <c r="J83" s="7">
        <v>402</v>
      </c>
      <c r="K83" s="10">
        <v>85.452736318408</v>
      </c>
      <c r="L83" s="12">
        <f t="shared" si="7"/>
        <v>66.2074244163796</v>
      </c>
      <c r="M83" s="11">
        <f t="shared" si="8"/>
        <v>1.29068208092486</v>
      </c>
      <c r="N83" s="19">
        <v>13</v>
      </c>
      <c r="O83" s="12" t="s">
        <v>81</v>
      </c>
    </row>
    <row r="84" spans="1:15">
      <c r="A84" s="7">
        <v>101</v>
      </c>
      <c r="B84" s="8">
        <v>46028</v>
      </c>
      <c r="C84" s="3" t="s">
        <v>239</v>
      </c>
      <c r="D84" s="3" t="s">
        <v>212</v>
      </c>
      <c r="E84" s="3" t="s">
        <v>240</v>
      </c>
      <c r="F84" s="3" t="s">
        <v>241</v>
      </c>
      <c r="G84" s="7">
        <v>75</v>
      </c>
      <c r="H84" s="3" t="s">
        <v>242</v>
      </c>
      <c r="I84" s="9">
        <v>10</v>
      </c>
      <c r="J84" s="7">
        <v>235</v>
      </c>
      <c r="K84" s="10">
        <v>90.0153191489362</v>
      </c>
      <c r="L84" s="12">
        <f t="shared" si="7"/>
        <v>65.4664484451718</v>
      </c>
      <c r="M84" s="11">
        <f t="shared" si="8"/>
        <v>1.374984</v>
      </c>
      <c r="N84" s="20">
        <v>14</v>
      </c>
    </row>
    <row r="85" spans="1:15">
      <c r="A85" s="7">
        <v>102</v>
      </c>
      <c r="B85" s="8">
        <v>46028</v>
      </c>
      <c r="C85" s="3" t="s">
        <v>116</v>
      </c>
      <c r="D85" s="3" t="s">
        <v>33</v>
      </c>
      <c r="E85" s="3" t="s">
        <v>98</v>
      </c>
      <c r="F85" s="3" t="s">
        <v>117</v>
      </c>
      <c r="G85" s="7">
        <v>1000</v>
      </c>
      <c r="H85" s="3" t="s">
        <v>35</v>
      </c>
      <c r="I85" s="9">
        <v>18.8</v>
      </c>
      <c r="J85" s="7">
        <v>444</v>
      </c>
      <c r="K85" s="10">
        <v>79.2018018018018</v>
      </c>
      <c r="L85" s="12">
        <f t="shared" si="7"/>
        <v>65.1420651420651</v>
      </c>
      <c r="M85" s="11">
        <f t="shared" si="8"/>
        <v>1.21583191489362</v>
      </c>
      <c r="N85" s="20">
        <v>15</v>
      </c>
    </row>
    <row r="86" spans="1:15">
      <c r="A86" s="7">
        <v>103</v>
      </c>
      <c r="B86" s="8">
        <v>46028</v>
      </c>
      <c r="C86" s="3" t="s">
        <v>211</v>
      </c>
      <c r="D86" s="3" t="s">
        <v>212</v>
      </c>
      <c r="E86" s="3" t="s">
        <v>243</v>
      </c>
      <c r="F86" s="3" t="s">
        <v>243</v>
      </c>
      <c r="G86" s="7">
        <v>216</v>
      </c>
      <c r="H86" s="3" t="s">
        <v>244</v>
      </c>
      <c r="I86" s="9">
        <v>15.7</v>
      </c>
      <c r="J86" s="7">
        <v>372.055555555556</v>
      </c>
      <c r="K86" s="10">
        <v>113.226101239361</v>
      </c>
      <c r="L86" s="12">
        <f t="shared" si="7"/>
        <v>64.919998621656</v>
      </c>
      <c r="M86" s="11">
        <f t="shared" si="8"/>
        <v>1.74408662420383</v>
      </c>
      <c r="N86" s="20">
        <v>16</v>
      </c>
    </row>
    <row r="87" spans="1:15">
      <c r="A87" s="7">
        <v>104</v>
      </c>
      <c r="B87" s="8">
        <v>46028</v>
      </c>
      <c r="C87" s="3" t="s">
        <v>222</v>
      </c>
      <c r="D87" s="3" t="s">
        <v>223</v>
      </c>
      <c r="E87" s="3" t="s">
        <v>245</v>
      </c>
      <c r="F87" s="3" t="s">
        <v>245</v>
      </c>
      <c r="G87" s="7">
        <v>24</v>
      </c>
      <c r="H87" s="3" t="s">
        <v>225</v>
      </c>
      <c r="I87" s="9">
        <v>18.9</v>
      </c>
      <c r="J87" s="7">
        <v>462</v>
      </c>
      <c r="K87" s="10">
        <v>81.5948051948052</v>
      </c>
      <c r="L87" s="12">
        <f t="shared" si="7"/>
        <v>62.9370629370629</v>
      </c>
      <c r="M87" s="11">
        <f t="shared" si="8"/>
        <v>1.29645079365079</v>
      </c>
      <c r="N87" s="20">
        <v>17</v>
      </c>
    </row>
    <row r="88" spans="1:15">
      <c r="A88" s="7">
        <v>105</v>
      </c>
      <c r="B88" s="8">
        <v>46028</v>
      </c>
      <c r="C88" s="3" t="s">
        <v>246</v>
      </c>
      <c r="D88" s="3" t="s">
        <v>247</v>
      </c>
      <c r="E88" s="3" t="s">
        <v>248</v>
      </c>
      <c r="F88" s="3" t="s">
        <v>248</v>
      </c>
      <c r="G88" s="7">
        <v>300</v>
      </c>
      <c r="H88" s="3" t="s">
        <v>249</v>
      </c>
      <c r="I88" s="9">
        <v>18</v>
      </c>
      <c r="J88" s="7">
        <v>451</v>
      </c>
      <c r="K88" s="10">
        <v>77.1707317073171</v>
      </c>
      <c r="L88" s="12">
        <f t="shared" si="7"/>
        <v>61.4020126215248</v>
      </c>
      <c r="M88" s="11">
        <f t="shared" si="8"/>
        <v>1.25681111111111</v>
      </c>
      <c r="N88" s="20">
        <v>18</v>
      </c>
    </row>
    <row r="89" spans="1:15">
      <c r="A89" s="7">
        <v>106</v>
      </c>
      <c r="B89" s="8">
        <v>46028</v>
      </c>
      <c r="C89" s="3" t="s">
        <v>222</v>
      </c>
      <c r="D89" s="3" t="s">
        <v>223</v>
      </c>
      <c r="E89" s="3" t="s">
        <v>250</v>
      </c>
      <c r="F89" s="3" t="s">
        <v>250</v>
      </c>
      <c r="G89" s="7">
        <v>12</v>
      </c>
      <c r="H89" s="3" t="s">
        <v>251</v>
      </c>
      <c r="I89" s="9">
        <v>18.1</v>
      </c>
      <c r="J89" s="7">
        <v>468.5</v>
      </c>
      <c r="K89" s="10">
        <v>82.1993596584845</v>
      </c>
      <c r="L89" s="12">
        <f t="shared" si="7"/>
        <v>59.4368278466464</v>
      </c>
      <c r="M89" s="11">
        <f t="shared" si="8"/>
        <v>1.38297016574586</v>
      </c>
      <c r="N89" s="19">
        <v>19</v>
      </c>
    </row>
    <row r="90" spans="1:15">
      <c r="A90" s="7">
        <v>107</v>
      </c>
      <c r="B90" s="8">
        <v>46028</v>
      </c>
      <c r="C90" s="3" t="s">
        <v>239</v>
      </c>
      <c r="D90" s="3" t="s">
        <v>212</v>
      </c>
      <c r="E90" s="3" t="s">
        <v>252</v>
      </c>
      <c r="F90" s="3" t="s">
        <v>253</v>
      </c>
      <c r="G90" s="7">
        <v>75</v>
      </c>
      <c r="H90" s="3" t="s">
        <v>242</v>
      </c>
      <c r="I90" s="9">
        <v>7.98</v>
      </c>
      <c r="J90" s="7">
        <v>222</v>
      </c>
      <c r="K90" s="10">
        <v>74.3967567567567</v>
      </c>
      <c r="L90" s="12">
        <f t="shared" si="7"/>
        <v>55.3014553014553</v>
      </c>
      <c r="M90" s="11">
        <f t="shared" si="8"/>
        <v>1.3452947368421</v>
      </c>
      <c r="N90" s="20">
        <v>20</v>
      </c>
    </row>
    <row r="91" spans="1:15">
      <c r="A91" s="7">
        <v>108</v>
      </c>
      <c r="B91" s="8">
        <v>46028</v>
      </c>
      <c r="C91" s="3" t="s">
        <v>56</v>
      </c>
      <c r="D91" s="3" t="s">
        <v>33</v>
      </c>
      <c r="E91" s="3" t="s">
        <v>27</v>
      </c>
      <c r="F91" s="3" t="s">
        <v>57</v>
      </c>
      <c r="G91" s="7">
        <v>1000</v>
      </c>
      <c r="H91" s="3" t="s">
        <v>35</v>
      </c>
      <c r="I91" s="9">
        <v>15.7</v>
      </c>
      <c r="J91" s="7">
        <v>438</v>
      </c>
      <c r="K91" s="10">
        <v>60.2666666666667</v>
      </c>
      <c r="L91" s="12">
        <f t="shared" si="7"/>
        <v>55.1457674745346</v>
      </c>
      <c r="M91" s="11">
        <f t="shared" si="8"/>
        <v>1.09286114649682</v>
      </c>
      <c r="N91" s="19">
        <v>21</v>
      </c>
    </row>
    <row r="92" spans="1:15">
      <c r="A92" s="7">
        <v>109</v>
      </c>
      <c r="B92" s="8">
        <v>46028</v>
      </c>
      <c r="C92" s="3" t="s">
        <v>176</v>
      </c>
      <c r="D92" s="3" t="s">
        <v>67</v>
      </c>
      <c r="E92" s="3" t="s">
        <v>254</v>
      </c>
      <c r="F92" s="3" t="s">
        <v>254</v>
      </c>
      <c r="G92" s="7">
        <v>20</v>
      </c>
      <c r="H92" s="3" t="s">
        <v>69</v>
      </c>
      <c r="I92" s="9">
        <v>11.6</v>
      </c>
      <c r="J92" s="7">
        <v>341</v>
      </c>
      <c r="K92" s="10">
        <v>68.6615835777126</v>
      </c>
      <c r="L92" s="12">
        <f t="shared" si="7"/>
        <v>52.3347620121814</v>
      </c>
      <c r="M92" s="11">
        <f t="shared" si="8"/>
        <v>1.31196896551724</v>
      </c>
      <c r="N92" s="20">
        <v>22</v>
      </c>
    </row>
    <row r="93" spans="1:15">
      <c r="A93" s="7">
        <v>110</v>
      </c>
      <c r="B93" s="8">
        <v>46028</v>
      </c>
      <c r="C93" s="3" t="s">
        <v>246</v>
      </c>
      <c r="D93" s="3" t="s">
        <v>247</v>
      </c>
      <c r="E93" s="3" t="s">
        <v>255</v>
      </c>
      <c r="F93" s="3" t="s">
        <v>255</v>
      </c>
      <c r="G93" s="7">
        <v>300</v>
      </c>
      <c r="H93" s="3" t="s">
        <v>249</v>
      </c>
      <c r="I93" s="9">
        <v>15.3</v>
      </c>
      <c r="J93" s="7">
        <v>470</v>
      </c>
      <c r="K93" s="10">
        <v>76.3591489361702</v>
      </c>
      <c r="L93" s="12">
        <f t="shared" si="7"/>
        <v>50.0818330605565</v>
      </c>
      <c r="M93" s="11">
        <f t="shared" si="8"/>
        <v>1.52468758169935</v>
      </c>
      <c r="N93" s="20">
        <v>23</v>
      </c>
    </row>
    <row r="94" spans="1:15">
      <c r="A94" s="7">
        <v>111</v>
      </c>
      <c r="B94" s="8">
        <v>46028</v>
      </c>
      <c r="C94" s="3" t="s">
        <v>256</v>
      </c>
      <c r="D94" s="3" t="s">
        <v>257</v>
      </c>
      <c r="E94" s="3" t="s">
        <v>258</v>
      </c>
      <c r="F94" s="3" t="s">
        <v>258</v>
      </c>
      <c r="G94" s="7">
        <v>9</v>
      </c>
      <c r="H94" s="3" t="s">
        <v>259</v>
      </c>
      <c r="I94" s="9">
        <v>9.82</v>
      </c>
      <c r="J94" s="7">
        <v>315.666666666667</v>
      </c>
      <c r="K94" s="10">
        <v>57.561985216473</v>
      </c>
      <c r="L94" s="12">
        <f t="shared" si="7"/>
        <v>47.8596377223621</v>
      </c>
      <c r="M94" s="11">
        <f t="shared" si="8"/>
        <v>1.2027250509165</v>
      </c>
      <c r="N94" s="19">
        <v>24</v>
      </c>
    </row>
    <row r="95" spans="1:15">
      <c r="A95" s="7">
        <v>112</v>
      </c>
      <c r="B95" s="8">
        <v>46028</v>
      </c>
      <c r="C95" s="3" t="s">
        <v>206</v>
      </c>
      <c r="D95" s="3" t="s">
        <v>59</v>
      </c>
      <c r="E95" s="3" t="s">
        <v>260</v>
      </c>
      <c r="F95" s="3" t="s">
        <v>261</v>
      </c>
      <c r="G95" s="7">
        <v>20</v>
      </c>
      <c r="H95" s="3" t="s">
        <v>209</v>
      </c>
      <c r="I95" s="9">
        <v>18.8</v>
      </c>
      <c r="J95" s="7">
        <v>624</v>
      </c>
      <c r="K95" s="10">
        <v>29.1916666666667</v>
      </c>
      <c r="L95" s="12">
        <f t="shared" si="7"/>
        <v>46.3510848126233</v>
      </c>
      <c r="M95" s="11">
        <f t="shared" si="8"/>
        <v>0.629794680851064</v>
      </c>
      <c r="N95" s="20">
        <v>25</v>
      </c>
    </row>
    <row r="96" spans="1:15">
      <c r="A96" s="7">
        <v>113</v>
      </c>
      <c r="B96" s="8">
        <v>46028</v>
      </c>
      <c r="C96" s="3" t="s">
        <v>216</v>
      </c>
      <c r="D96" s="3" t="s">
        <v>75</v>
      </c>
      <c r="E96" s="3" t="s">
        <v>262</v>
      </c>
      <c r="F96" s="3" t="s">
        <v>262</v>
      </c>
      <c r="G96" s="7">
        <v>15</v>
      </c>
      <c r="H96" s="3" t="s">
        <v>77</v>
      </c>
      <c r="I96" s="9">
        <v>14.6</v>
      </c>
      <c r="J96" s="7">
        <v>534</v>
      </c>
      <c r="K96" s="10">
        <v>65.5992509363296</v>
      </c>
      <c r="L96" s="12">
        <f t="shared" si="7"/>
        <v>42.0628061077499</v>
      </c>
      <c r="M96" s="11">
        <f t="shared" si="8"/>
        <v>1.55955479452055</v>
      </c>
      <c r="N96" s="20">
        <v>26</v>
      </c>
    </row>
    <row r="97" spans="1:18">
      <c r="A97" s="7">
        <v>114</v>
      </c>
      <c r="B97" s="8">
        <v>46028</v>
      </c>
      <c r="C97" s="3" t="s">
        <v>263</v>
      </c>
      <c r="D97" s="3" t="s">
        <v>247</v>
      </c>
      <c r="E97" s="3" t="s">
        <v>264</v>
      </c>
      <c r="F97" s="3" t="s">
        <v>264</v>
      </c>
      <c r="G97" s="7">
        <v>225</v>
      </c>
      <c r="H97" s="3" t="s">
        <v>35</v>
      </c>
      <c r="I97" s="9">
        <v>13.7</v>
      </c>
      <c r="J97" s="7">
        <v>510</v>
      </c>
      <c r="K97" s="10">
        <v>65.9388235294117</v>
      </c>
      <c r="L97" s="12">
        <f t="shared" si="7"/>
        <v>41.3273001508296</v>
      </c>
      <c r="M97" s="11">
        <f t="shared" si="8"/>
        <v>1.59552700729927</v>
      </c>
      <c r="N97" s="20">
        <v>27</v>
      </c>
    </row>
    <row r="98" spans="1:18">
      <c r="A98" s="7">
        <v>115</v>
      </c>
      <c r="B98" s="8">
        <v>46028</v>
      </c>
      <c r="C98" s="3" t="s">
        <v>265</v>
      </c>
      <c r="D98" s="3" t="s">
        <v>266</v>
      </c>
      <c r="E98" s="3" t="s">
        <v>267</v>
      </c>
      <c r="F98" s="3" t="s">
        <v>268</v>
      </c>
      <c r="G98" s="7">
        <v>20</v>
      </c>
      <c r="H98" s="3" t="s">
        <v>269</v>
      </c>
      <c r="I98" s="9">
        <v>11.6</v>
      </c>
      <c r="J98" s="7">
        <v>457</v>
      </c>
      <c r="K98" s="10">
        <v>39.562363238512</v>
      </c>
      <c r="L98" s="12">
        <f t="shared" si="7"/>
        <v>39.0506648712338</v>
      </c>
      <c r="M98" s="11">
        <f t="shared" si="8"/>
        <v>1.01310344827586</v>
      </c>
      <c r="N98" s="20">
        <v>28</v>
      </c>
    </row>
    <row r="99" spans="1:18">
      <c r="A99" s="7">
        <v>116</v>
      </c>
      <c r="B99" s="8">
        <v>46028</v>
      </c>
      <c r="C99" s="3" t="s">
        <v>270</v>
      </c>
      <c r="D99" s="3" t="s">
        <v>75</v>
      </c>
      <c r="E99" s="3" t="s">
        <v>271</v>
      </c>
      <c r="F99" s="3" t="s">
        <v>272</v>
      </c>
      <c r="G99" s="7">
        <v>5</v>
      </c>
      <c r="H99" s="3" t="s">
        <v>77</v>
      </c>
      <c r="I99" s="9">
        <v>13.5</v>
      </c>
      <c r="J99" s="7">
        <v>542</v>
      </c>
      <c r="K99" s="10">
        <v>32.4405904059041</v>
      </c>
      <c r="L99" s="12">
        <f t="shared" ref="L99:L130" si="9">I99/J99/650*1000000</f>
        <v>38.3196139653704</v>
      </c>
      <c r="M99" s="11">
        <f t="shared" ref="M99:M130" si="10">K99/L99</f>
        <v>0.84657925925926</v>
      </c>
      <c r="N99" s="20">
        <v>29</v>
      </c>
    </row>
    <row r="100" spans="1:18">
      <c r="A100" s="7">
        <v>117</v>
      </c>
      <c r="B100" s="8">
        <v>46028</v>
      </c>
      <c r="C100" s="3" t="s">
        <v>273</v>
      </c>
      <c r="D100" s="3" t="s">
        <v>274</v>
      </c>
      <c r="E100" s="3" t="s">
        <v>275</v>
      </c>
      <c r="F100" s="3" t="s">
        <v>275</v>
      </c>
      <c r="G100" s="7">
        <v>10</v>
      </c>
      <c r="H100" s="3" t="s">
        <v>115</v>
      </c>
      <c r="I100" s="9">
        <v>6.32</v>
      </c>
      <c r="J100" s="7">
        <v>350</v>
      </c>
      <c r="K100" s="10">
        <v>29.3154285714286</v>
      </c>
      <c r="L100" s="12">
        <f t="shared" si="9"/>
        <v>27.7802197802198</v>
      </c>
      <c r="M100" s="11">
        <f t="shared" si="10"/>
        <v>1.05526265822785</v>
      </c>
      <c r="N100" s="20">
        <v>30</v>
      </c>
    </row>
    <row r="101" spans="1:18">
      <c r="A101" s="7">
        <v>118</v>
      </c>
      <c r="B101" s="8">
        <v>46028</v>
      </c>
      <c r="C101" s="3" t="s">
        <v>231</v>
      </c>
      <c r="D101" s="3" t="s">
        <v>232</v>
      </c>
      <c r="E101" s="3" t="s">
        <v>276</v>
      </c>
      <c r="F101" s="3" t="s">
        <v>277</v>
      </c>
      <c r="G101" s="7">
        <v>5</v>
      </c>
      <c r="H101" s="3" t="s">
        <v>234</v>
      </c>
      <c r="I101" s="9">
        <v>6.58</v>
      </c>
      <c r="J101" s="7">
        <v>427</v>
      </c>
      <c r="K101" s="10">
        <v>30.592037470726</v>
      </c>
      <c r="L101" s="12">
        <f t="shared" si="9"/>
        <v>23.7074401008827</v>
      </c>
      <c r="M101" s="11">
        <f t="shared" si="10"/>
        <v>1.29039817629179</v>
      </c>
      <c r="N101" s="20">
        <v>31</v>
      </c>
    </row>
    <row r="102" spans="1:18">
      <c r="A102" s="7">
        <v>119</v>
      </c>
      <c r="B102" s="8">
        <v>46028</v>
      </c>
      <c r="C102" s="3" t="s">
        <v>278</v>
      </c>
      <c r="D102" s="3" t="s">
        <v>247</v>
      </c>
      <c r="E102" s="3" t="s">
        <v>279</v>
      </c>
      <c r="F102" s="3" t="s">
        <v>280</v>
      </c>
      <c r="G102" s="7">
        <v>12</v>
      </c>
      <c r="H102" s="3" t="s">
        <v>123</v>
      </c>
      <c r="I102" s="9">
        <v>4.4</v>
      </c>
      <c r="J102" s="7">
        <v>324</v>
      </c>
      <c r="K102" s="10">
        <v>28.9475308641975</v>
      </c>
      <c r="L102" s="12">
        <f t="shared" si="9"/>
        <v>20.8926875593542</v>
      </c>
      <c r="M102" s="11">
        <f t="shared" si="10"/>
        <v>1.38553409090909</v>
      </c>
      <c r="N102" s="19">
        <v>32</v>
      </c>
    </row>
    <row r="103" spans="1:18">
      <c r="A103" s="7">
        <v>120</v>
      </c>
      <c r="B103" s="8">
        <v>46028</v>
      </c>
      <c r="C103" s="3" t="s">
        <v>265</v>
      </c>
      <c r="D103" s="3" t="s">
        <v>266</v>
      </c>
      <c r="E103" s="3" t="s">
        <v>281</v>
      </c>
      <c r="F103" s="3" t="s">
        <v>282</v>
      </c>
      <c r="G103" s="7">
        <v>3</v>
      </c>
      <c r="H103" s="3" t="s">
        <v>269</v>
      </c>
      <c r="I103" s="9">
        <v>4.1</v>
      </c>
      <c r="J103" s="7">
        <v>316</v>
      </c>
      <c r="K103" s="10">
        <v>30.0379746835443</v>
      </c>
      <c r="L103" s="12">
        <f t="shared" si="9"/>
        <v>19.9610516066212</v>
      </c>
      <c r="M103" s="11">
        <f t="shared" si="10"/>
        <v>1.50482926829268</v>
      </c>
      <c r="N103" s="20">
        <v>33</v>
      </c>
    </row>
    <row r="104" spans="1:18">
      <c r="A104" s="7">
        <v>121</v>
      </c>
      <c r="B104" s="8">
        <v>46028</v>
      </c>
      <c r="C104" s="3" t="s">
        <v>283</v>
      </c>
      <c r="D104" s="3" t="s">
        <v>284</v>
      </c>
      <c r="E104" s="3" t="s">
        <v>285</v>
      </c>
      <c r="F104" s="3" t="s">
        <v>285</v>
      </c>
      <c r="G104" s="7">
        <v>75</v>
      </c>
      <c r="H104" s="3" t="s">
        <v>286</v>
      </c>
      <c r="I104" s="9">
        <v>4.26</v>
      </c>
      <c r="J104" s="7">
        <v>371</v>
      </c>
      <c r="K104" s="10">
        <v>30.4582210242588</v>
      </c>
      <c r="L104" s="12">
        <f t="shared" si="9"/>
        <v>17.6653535144101</v>
      </c>
      <c r="M104" s="11">
        <f t="shared" si="10"/>
        <v>1.72417840375587</v>
      </c>
      <c r="N104" s="19">
        <v>34</v>
      </c>
      <c r="O104" s="12" t="s">
        <v>81</v>
      </c>
    </row>
    <row r="105" spans="1:18">
      <c r="A105" s="7">
        <v>122</v>
      </c>
      <c r="B105" s="8">
        <v>46028</v>
      </c>
      <c r="C105" s="3" t="s">
        <v>287</v>
      </c>
      <c r="D105" s="3" t="s">
        <v>288</v>
      </c>
      <c r="E105" s="3" t="s">
        <v>289</v>
      </c>
      <c r="F105" s="3" t="s">
        <v>290</v>
      </c>
      <c r="G105" s="7">
        <v>10</v>
      </c>
      <c r="H105" s="3" t="s">
        <v>123</v>
      </c>
      <c r="I105" s="9">
        <v>2.64</v>
      </c>
      <c r="J105" s="7">
        <v>270</v>
      </c>
      <c r="K105" s="10">
        <v>24.6423703703704</v>
      </c>
      <c r="L105" s="12">
        <f t="shared" si="9"/>
        <v>15.042735042735</v>
      </c>
      <c r="M105" s="11">
        <f t="shared" si="10"/>
        <v>1.63815757575758</v>
      </c>
      <c r="N105" s="20">
        <v>35</v>
      </c>
    </row>
    <row r="106" spans="1:18">
      <c r="A106" s="7">
        <v>123</v>
      </c>
      <c r="B106" s="8">
        <v>46028</v>
      </c>
      <c r="C106" s="3" t="s">
        <v>291</v>
      </c>
      <c r="D106" s="3" t="s">
        <v>247</v>
      </c>
      <c r="E106" s="3" t="s">
        <v>292</v>
      </c>
      <c r="F106" s="3" t="s">
        <v>292</v>
      </c>
      <c r="G106" s="7">
        <v>12</v>
      </c>
      <c r="H106" s="3" t="s">
        <v>35</v>
      </c>
      <c r="I106" s="9">
        <v>4.5</v>
      </c>
      <c r="J106" s="7">
        <v>513</v>
      </c>
      <c r="K106" s="10">
        <v>19.5338011695906</v>
      </c>
      <c r="L106" s="12">
        <f t="shared" si="9"/>
        <v>13.4952766531714</v>
      </c>
      <c r="M106" s="11">
        <f t="shared" si="10"/>
        <v>1.44745466666666</v>
      </c>
      <c r="N106" s="20">
        <v>36</v>
      </c>
    </row>
    <row r="107" spans="1:18">
      <c r="A107" s="7">
        <v>124</v>
      </c>
      <c r="B107" s="8">
        <v>46028</v>
      </c>
      <c r="C107" s="3" t="s">
        <v>293</v>
      </c>
      <c r="D107" s="3" t="s">
        <v>294</v>
      </c>
      <c r="E107" s="3" t="s">
        <v>295</v>
      </c>
      <c r="F107" s="3" t="s">
        <v>295</v>
      </c>
      <c r="G107" s="7">
        <v>20</v>
      </c>
      <c r="H107" s="3" t="s">
        <v>61</v>
      </c>
      <c r="I107" s="9">
        <v>1.52</v>
      </c>
      <c r="J107" s="7">
        <v>205.5</v>
      </c>
      <c r="K107" s="10">
        <v>16.8262773722628</v>
      </c>
      <c r="L107" s="12">
        <f t="shared" si="9"/>
        <v>11.3793748830245</v>
      </c>
      <c r="M107" s="11">
        <f t="shared" si="10"/>
        <v>1.47866447368421</v>
      </c>
      <c r="N107" s="20">
        <v>37</v>
      </c>
    </row>
    <row r="108" spans="1:18">
      <c r="A108" s="7">
        <v>125</v>
      </c>
      <c r="B108" s="8">
        <v>46028</v>
      </c>
      <c r="C108" s="3" t="s">
        <v>296</v>
      </c>
      <c r="D108" s="3" t="s">
        <v>297</v>
      </c>
      <c r="E108" s="3" t="s">
        <v>298</v>
      </c>
      <c r="F108" s="3" t="s">
        <v>299</v>
      </c>
      <c r="G108" s="7">
        <v>5</v>
      </c>
      <c r="H108" s="3" t="s">
        <v>35</v>
      </c>
      <c r="I108" s="9">
        <v>3.06</v>
      </c>
      <c r="J108" s="7">
        <v>484</v>
      </c>
      <c r="K108" s="10">
        <v>14.6713223140496</v>
      </c>
      <c r="L108" s="12">
        <f t="shared" si="9"/>
        <v>9.72663699936427</v>
      </c>
      <c r="M108" s="11">
        <f t="shared" si="10"/>
        <v>1.50836535947713</v>
      </c>
      <c r="N108" s="20">
        <v>38</v>
      </c>
    </row>
    <row r="109" s="2" customFormat="1" ht="16.5" spans="1:18">
      <c r="A109" s="21">
        <v>126</v>
      </c>
      <c r="B109" s="22">
        <v>46028</v>
      </c>
      <c r="C109" s="2" t="s">
        <v>164</v>
      </c>
      <c r="D109" s="2" t="s">
        <v>165</v>
      </c>
      <c r="E109" s="2" t="s">
        <v>300</v>
      </c>
      <c r="F109" s="2" t="s">
        <v>301</v>
      </c>
      <c r="G109" s="21">
        <v>7</v>
      </c>
      <c r="H109" s="2" t="s">
        <v>102</v>
      </c>
      <c r="I109" s="23">
        <v>1.03</v>
      </c>
      <c r="J109" s="21">
        <v>373</v>
      </c>
      <c r="K109" s="24">
        <v>4.49576407506702</v>
      </c>
      <c r="L109" s="25">
        <f t="shared" si="9"/>
        <v>4.24829861827181</v>
      </c>
      <c r="M109" s="26">
        <f t="shared" si="10"/>
        <v>1.05825048543689</v>
      </c>
      <c r="N109" s="27">
        <v>39</v>
      </c>
      <c r="O109" s="25"/>
      <c r="Q109" s="23"/>
    </row>
    <row r="110" ht="16.5" spans="1:18">
      <c r="A110" s="7">
        <v>127</v>
      </c>
      <c r="B110" s="8">
        <v>46028</v>
      </c>
      <c r="C110" s="3" t="s">
        <v>302</v>
      </c>
      <c r="D110" s="3" t="s">
        <v>17</v>
      </c>
      <c r="E110" s="3" t="s">
        <v>303</v>
      </c>
      <c r="F110" s="3" t="s">
        <v>303</v>
      </c>
      <c r="G110" s="7">
        <v>16</v>
      </c>
      <c r="H110" s="3" t="s">
        <v>65</v>
      </c>
      <c r="I110" s="9">
        <v>28.2</v>
      </c>
      <c r="J110" s="7">
        <v>499</v>
      </c>
      <c r="K110" s="10">
        <v>121.741082164329</v>
      </c>
      <c r="L110" s="12">
        <f t="shared" si="9"/>
        <v>86.9431170032372</v>
      </c>
      <c r="M110" s="11">
        <f t="shared" si="10"/>
        <v>1.40023829787234</v>
      </c>
      <c r="N110" s="19">
        <v>1</v>
      </c>
      <c r="O110" s="12" t="s">
        <v>49</v>
      </c>
      <c r="P110" s="3" t="s">
        <v>21</v>
      </c>
      <c r="Q110" s="9">
        <v>91.1112639267371</v>
      </c>
      <c r="R110" s="3">
        <f>Q110/K115</f>
        <v>1.11709503375887</v>
      </c>
    </row>
    <row r="111" spans="1:18">
      <c r="A111" s="7">
        <v>128</v>
      </c>
      <c r="B111" s="8">
        <v>46028</v>
      </c>
      <c r="C111" s="3" t="s">
        <v>304</v>
      </c>
      <c r="D111" s="3" t="s">
        <v>305</v>
      </c>
      <c r="E111" s="3" t="s">
        <v>306</v>
      </c>
      <c r="F111" s="3" t="s">
        <v>307</v>
      </c>
      <c r="G111" s="7">
        <v>144</v>
      </c>
      <c r="H111" s="3" t="s">
        <v>308</v>
      </c>
      <c r="I111" s="9">
        <v>17.3</v>
      </c>
      <c r="J111" s="7">
        <v>315</v>
      </c>
      <c r="K111" s="10">
        <v>204.906666666667</v>
      </c>
      <c r="L111" s="12">
        <f t="shared" si="9"/>
        <v>84.4932844932845</v>
      </c>
      <c r="M111" s="11">
        <f t="shared" si="10"/>
        <v>2.42512369942197</v>
      </c>
      <c r="N111" s="19">
        <v>2</v>
      </c>
      <c r="O111" s="12" t="s">
        <v>81</v>
      </c>
      <c r="P111" s="3" t="s">
        <v>27</v>
      </c>
      <c r="Q111" s="9">
        <v>66.4716400935732</v>
      </c>
      <c r="R111" s="3">
        <f>Q111/K120</f>
        <v>1.09545550994014</v>
      </c>
    </row>
    <row r="112" spans="1:18">
      <c r="A112" s="7">
        <v>129</v>
      </c>
      <c r="B112" s="8">
        <v>46028</v>
      </c>
      <c r="C112" s="3" t="s">
        <v>309</v>
      </c>
      <c r="D112" s="3" t="s">
        <v>100</v>
      </c>
      <c r="E112" s="3" t="s">
        <v>310</v>
      </c>
      <c r="F112" s="3" t="s">
        <v>310</v>
      </c>
      <c r="G112" s="7">
        <v>40</v>
      </c>
      <c r="H112" s="3" t="s">
        <v>308</v>
      </c>
      <c r="I112" s="9">
        <v>17.7</v>
      </c>
      <c r="J112" s="7">
        <v>343.75</v>
      </c>
      <c r="K112" s="10">
        <v>125.179345454545</v>
      </c>
      <c r="L112" s="12">
        <f t="shared" si="9"/>
        <v>79.2167832167832</v>
      </c>
      <c r="M112" s="11">
        <f t="shared" si="10"/>
        <v>1.58021242937853</v>
      </c>
      <c r="N112" s="20">
        <v>3</v>
      </c>
      <c r="P112" s="3" t="s">
        <v>98</v>
      </c>
      <c r="Q112" s="9">
        <v>89.0416631767342</v>
      </c>
      <c r="R112" s="3">
        <f>Q112/K117</f>
        <v>0.980557225744821</v>
      </c>
    </row>
    <row r="113" spans="1:15">
      <c r="A113" s="7">
        <v>130</v>
      </c>
      <c r="B113" s="8">
        <v>46028</v>
      </c>
      <c r="C113" s="3" t="s">
        <v>309</v>
      </c>
      <c r="D113" s="3" t="s">
        <v>100</v>
      </c>
      <c r="E113" s="3" t="s">
        <v>311</v>
      </c>
      <c r="F113" s="3" t="s">
        <v>311</v>
      </c>
      <c r="G113" s="7">
        <v>36</v>
      </c>
      <c r="H113" s="3" t="s">
        <v>35</v>
      </c>
      <c r="I113" s="9">
        <v>17.9</v>
      </c>
      <c r="J113" s="7">
        <v>349.833333333333</v>
      </c>
      <c r="K113" s="10">
        <v>110.08213434969</v>
      </c>
      <c r="L113" s="12">
        <f t="shared" si="9"/>
        <v>78.7188038259978</v>
      </c>
      <c r="M113" s="11">
        <f t="shared" si="10"/>
        <v>1.39842234636871</v>
      </c>
      <c r="N113" s="19">
        <v>4</v>
      </c>
      <c r="O113" s="12" t="s">
        <v>81</v>
      </c>
    </row>
    <row r="114" spans="1:15">
      <c r="A114" s="7">
        <v>131</v>
      </c>
      <c r="B114" s="8">
        <v>46028</v>
      </c>
      <c r="C114" s="3" t="s">
        <v>176</v>
      </c>
      <c r="D114" s="3" t="s">
        <v>67</v>
      </c>
      <c r="E114" s="3" t="s">
        <v>312</v>
      </c>
      <c r="F114" s="3" t="s">
        <v>313</v>
      </c>
      <c r="G114" s="7">
        <v>12</v>
      </c>
      <c r="H114" s="3" t="s">
        <v>314</v>
      </c>
      <c r="I114" s="9">
        <v>25.6</v>
      </c>
      <c r="J114" s="7">
        <v>541</v>
      </c>
      <c r="K114" s="10">
        <v>76.1966728280961</v>
      </c>
      <c r="L114" s="12">
        <f t="shared" si="9"/>
        <v>72.7996587515996</v>
      </c>
      <c r="M114" s="11">
        <f t="shared" si="10"/>
        <v>1.0466625</v>
      </c>
      <c r="N114" s="19">
        <v>5</v>
      </c>
      <c r="O114" s="12" t="s">
        <v>49</v>
      </c>
    </row>
    <row r="115" spans="1:15">
      <c r="A115" s="7">
        <v>132</v>
      </c>
      <c r="B115" s="8">
        <v>46028</v>
      </c>
      <c r="C115" s="3" t="s">
        <v>32</v>
      </c>
      <c r="D115" s="3" t="s">
        <v>33</v>
      </c>
      <c r="E115" s="3" t="s">
        <v>21</v>
      </c>
      <c r="F115" s="3" t="s">
        <v>34</v>
      </c>
      <c r="G115" s="7">
        <v>1000</v>
      </c>
      <c r="H115" s="3" t="s">
        <v>35</v>
      </c>
      <c r="I115" s="9">
        <v>20.4</v>
      </c>
      <c r="J115" s="7">
        <v>450</v>
      </c>
      <c r="K115" s="10">
        <v>81.5608888888889</v>
      </c>
      <c r="L115" s="12">
        <f t="shared" si="9"/>
        <v>69.7435897435897</v>
      </c>
      <c r="M115" s="11">
        <f t="shared" si="10"/>
        <v>1.16943921568627</v>
      </c>
      <c r="N115" s="19">
        <v>6</v>
      </c>
      <c r="O115" s="12" t="s">
        <v>81</v>
      </c>
    </row>
    <row r="116" spans="1:15">
      <c r="A116" s="7">
        <v>133</v>
      </c>
      <c r="B116" s="8">
        <v>46028</v>
      </c>
      <c r="C116" s="3" t="s">
        <v>315</v>
      </c>
      <c r="D116" s="3" t="s">
        <v>316</v>
      </c>
      <c r="E116" s="3" t="s">
        <v>317</v>
      </c>
      <c r="F116" s="3" t="s">
        <v>318</v>
      </c>
      <c r="G116" s="7">
        <v>40</v>
      </c>
      <c r="H116" s="3" t="s">
        <v>65</v>
      </c>
      <c r="I116" s="9">
        <v>15.6</v>
      </c>
      <c r="J116" s="7">
        <v>359</v>
      </c>
      <c r="K116" s="10">
        <v>60.9381615598886</v>
      </c>
      <c r="L116" s="12">
        <f t="shared" si="9"/>
        <v>66.8523676880223</v>
      </c>
      <c r="M116" s="11">
        <f t="shared" si="10"/>
        <v>0.911533333333334</v>
      </c>
      <c r="N116" s="20">
        <v>7</v>
      </c>
    </row>
    <row r="117" spans="1:15">
      <c r="A117" s="7">
        <v>134</v>
      </c>
      <c r="B117" s="8">
        <v>46028</v>
      </c>
      <c r="C117" s="3" t="s">
        <v>116</v>
      </c>
      <c r="D117" s="3" t="s">
        <v>33</v>
      </c>
      <c r="E117" s="3" t="s">
        <v>98</v>
      </c>
      <c r="F117" s="3" t="s">
        <v>117</v>
      </c>
      <c r="G117" s="7">
        <v>1000</v>
      </c>
      <c r="H117" s="3" t="s">
        <v>35</v>
      </c>
      <c r="I117" s="9">
        <v>18.8</v>
      </c>
      <c r="J117" s="7">
        <v>444</v>
      </c>
      <c r="K117" s="10">
        <v>90.8072072072072</v>
      </c>
      <c r="L117" s="12">
        <f t="shared" si="9"/>
        <v>65.1420651420651</v>
      </c>
      <c r="M117" s="11">
        <f t="shared" si="10"/>
        <v>1.39398723404255</v>
      </c>
      <c r="N117" s="19">
        <v>8</v>
      </c>
      <c r="O117" s="12" t="s">
        <v>49</v>
      </c>
    </row>
    <row r="118" spans="1:15">
      <c r="A118" s="7">
        <v>135</v>
      </c>
      <c r="B118" s="8">
        <v>46028</v>
      </c>
      <c r="C118" s="3" t="s">
        <v>315</v>
      </c>
      <c r="D118" s="3" t="s">
        <v>316</v>
      </c>
      <c r="E118" s="3" t="s">
        <v>319</v>
      </c>
      <c r="F118" s="3" t="s">
        <v>319</v>
      </c>
      <c r="G118" s="7">
        <v>60</v>
      </c>
      <c r="H118" s="3" t="s">
        <v>65</v>
      </c>
      <c r="I118" s="9">
        <v>14.7</v>
      </c>
      <c r="J118" s="7">
        <v>402.5</v>
      </c>
      <c r="K118" s="10">
        <v>38.4733416149068</v>
      </c>
      <c r="L118" s="12">
        <f t="shared" si="9"/>
        <v>56.1872909698997</v>
      </c>
      <c r="M118" s="11">
        <f t="shared" si="10"/>
        <v>0.68473387755102</v>
      </c>
      <c r="N118" s="20">
        <v>9</v>
      </c>
    </row>
    <row r="119" spans="1:15">
      <c r="A119" s="7">
        <v>136</v>
      </c>
      <c r="B119" s="8">
        <v>46028</v>
      </c>
      <c r="C119" s="3" t="s">
        <v>239</v>
      </c>
      <c r="D119" s="3" t="s">
        <v>212</v>
      </c>
      <c r="E119" s="3" t="s">
        <v>320</v>
      </c>
      <c r="F119" s="3" t="s">
        <v>320</v>
      </c>
      <c r="G119" s="7">
        <v>150</v>
      </c>
      <c r="H119" s="3" t="s">
        <v>242</v>
      </c>
      <c r="I119" s="9">
        <v>8.16</v>
      </c>
      <c r="J119" s="7">
        <v>226</v>
      </c>
      <c r="K119" s="10">
        <v>104.4</v>
      </c>
      <c r="L119" s="12">
        <f t="shared" si="9"/>
        <v>55.5479918311777</v>
      </c>
      <c r="M119" s="11">
        <f t="shared" si="10"/>
        <v>1.87945588235294</v>
      </c>
      <c r="N119" s="19">
        <v>10</v>
      </c>
    </row>
    <row r="120" spans="1:15">
      <c r="A120" s="7">
        <v>137</v>
      </c>
      <c r="B120" s="8">
        <v>46028</v>
      </c>
      <c r="C120" s="3" t="s">
        <v>56</v>
      </c>
      <c r="D120" s="3" t="s">
        <v>33</v>
      </c>
      <c r="E120" s="3" t="s">
        <v>27</v>
      </c>
      <c r="F120" s="3" t="s">
        <v>57</v>
      </c>
      <c r="G120" s="7">
        <v>1000</v>
      </c>
      <c r="H120" s="3" t="s">
        <v>35</v>
      </c>
      <c r="I120" s="9">
        <v>15.7</v>
      </c>
      <c r="J120" s="7">
        <v>438</v>
      </c>
      <c r="K120" s="10">
        <v>60.6794520547945</v>
      </c>
      <c r="L120" s="12">
        <f t="shared" si="9"/>
        <v>55.1457674745346</v>
      </c>
      <c r="M120" s="11">
        <f t="shared" si="10"/>
        <v>1.10034649681529</v>
      </c>
      <c r="N120" s="19">
        <v>11</v>
      </c>
      <c r="O120" s="12" t="s">
        <v>81</v>
      </c>
    </row>
    <row r="121" spans="1:15">
      <c r="A121" s="7">
        <v>138</v>
      </c>
      <c r="B121" s="8">
        <v>46028</v>
      </c>
      <c r="C121" s="3" t="s">
        <v>219</v>
      </c>
      <c r="D121" s="3" t="s">
        <v>29</v>
      </c>
      <c r="E121" s="3" t="s">
        <v>321</v>
      </c>
      <c r="F121" s="3" t="s">
        <v>322</v>
      </c>
      <c r="G121" s="7">
        <v>120</v>
      </c>
      <c r="H121" s="3" t="s">
        <v>107</v>
      </c>
      <c r="I121" s="9">
        <v>11</v>
      </c>
      <c r="J121" s="7">
        <v>327</v>
      </c>
      <c r="K121" s="10">
        <v>98.9700305810398</v>
      </c>
      <c r="L121" s="12">
        <f t="shared" si="9"/>
        <v>51.752528816749</v>
      </c>
      <c r="M121" s="11">
        <f t="shared" si="10"/>
        <v>1.91237090909091</v>
      </c>
      <c r="N121" s="20">
        <v>12</v>
      </c>
    </row>
    <row r="122" spans="1:15">
      <c r="A122" s="7">
        <v>139</v>
      </c>
      <c r="B122" s="8">
        <v>46028</v>
      </c>
      <c r="C122" s="3" t="s">
        <v>323</v>
      </c>
      <c r="D122" s="3" t="s">
        <v>17</v>
      </c>
      <c r="E122" s="3" t="s">
        <v>324</v>
      </c>
      <c r="F122" s="3" t="s">
        <v>325</v>
      </c>
      <c r="G122" s="7">
        <v>22</v>
      </c>
      <c r="H122" s="3" t="s">
        <v>65</v>
      </c>
      <c r="I122" s="9">
        <v>15.6</v>
      </c>
      <c r="J122" s="7">
        <v>496</v>
      </c>
      <c r="K122" s="10">
        <v>53.5838709677419</v>
      </c>
      <c r="L122" s="12">
        <f t="shared" si="9"/>
        <v>48.3870967741935</v>
      </c>
      <c r="M122" s="11">
        <f t="shared" si="10"/>
        <v>1.1074</v>
      </c>
      <c r="N122" s="19">
        <v>13</v>
      </c>
      <c r="O122" s="12" t="s">
        <v>49</v>
      </c>
    </row>
    <row r="123" spans="1:15">
      <c r="A123" s="7">
        <v>140</v>
      </c>
      <c r="B123" s="8">
        <v>46028</v>
      </c>
      <c r="C123" s="3" t="s">
        <v>263</v>
      </c>
      <c r="D123" s="3" t="s">
        <v>247</v>
      </c>
      <c r="E123" s="3" t="s">
        <v>326</v>
      </c>
      <c r="F123" s="3" t="s">
        <v>326</v>
      </c>
      <c r="G123" s="7">
        <v>129</v>
      </c>
      <c r="H123" s="3" t="s">
        <v>35</v>
      </c>
      <c r="I123" s="9">
        <v>14.3</v>
      </c>
      <c r="J123" s="7">
        <v>500</v>
      </c>
      <c r="K123" s="10">
        <v>68.7944</v>
      </c>
      <c r="L123" s="12">
        <f t="shared" si="9"/>
        <v>44</v>
      </c>
      <c r="M123" s="11">
        <f t="shared" si="10"/>
        <v>1.56350909090909</v>
      </c>
      <c r="N123" s="19">
        <v>14</v>
      </c>
    </row>
    <row r="124" spans="1:15">
      <c r="A124" s="7">
        <v>141</v>
      </c>
      <c r="B124" s="8">
        <v>46028</v>
      </c>
      <c r="C124" s="3" t="s">
        <v>263</v>
      </c>
      <c r="D124" s="3" t="s">
        <v>247</v>
      </c>
      <c r="E124" s="3" t="s">
        <v>327</v>
      </c>
      <c r="F124" s="3" t="s">
        <v>327</v>
      </c>
      <c r="G124" s="7">
        <v>310</v>
      </c>
      <c r="H124" s="3" t="s">
        <v>35</v>
      </c>
      <c r="I124" s="9">
        <v>15.1</v>
      </c>
      <c r="J124" s="7">
        <v>537</v>
      </c>
      <c r="K124" s="10">
        <v>59.4249534450652</v>
      </c>
      <c r="L124" s="12">
        <f t="shared" si="9"/>
        <v>43.2602778971494</v>
      </c>
      <c r="M124" s="11">
        <f t="shared" si="10"/>
        <v>1.37366092715232</v>
      </c>
      <c r="N124" s="19">
        <v>15</v>
      </c>
    </row>
    <row r="125" spans="1:15">
      <c r="A125" s="7">
        <v>142</v>
      </c>
      <c r="B125" s="8">
        <v>46028</v>
      </c>
      <c r="C125" s="3" t="s">
        <v>328</v>
      </c>
      <c r="D125" s="3" t="s">
        <v>329</v>
      </c>
      <c r="E125" s="3" t="s">
        <v>330</v>
      </c>
      <c r="F125" s="3" t="s">
        <v>330</v>
      </c>
      <c r="G125" s="7">
        <v>1000</v>
      </c>
      <c r="H125" s="3" t="s">
        <v>331</v>
      </c>
      <c r="I125" s="9">
        <v>11.2</v>
      </c>
      <c r="J125" s="7">
        <v>401</v>
      </c>
      <c r="K125" s="10">
        <v>78.3391521197007</v>
      </c>
      <c r="L125" s="12">
        <f t="shared" si="9"/>
        <v>42.9694993286016</v>
      </c>
      <c r="M125" s="11">
        <f t="shared" si="10"/>
        <v>1.82313392857143</v>
      </c>
      <c r="N125" s="20">
        <v>16</v>
      </c>
    </row>
    <row r="126" spans="1:15">
      <c r="A126" s="7">
        <v>143</v>
      </c>
      <c r="B126" s="8">
        <v>46028</v>
      </c>
      <c r="C126" s="3" t="s">
        <v>203</v>
      </c>
      <c r="D126" s="3" t="s">
        <v>204</v>
      </c>
      <c r="E126" s="3" t="s">
        <v>332</v>
      </c>
      <c r="F126" s="3" t="s">
        <v>332</v>
      </c>
      <c r="G126" s="7">
        <v>20</v>
      </c>
      <c r="H126" s="3" t="s">
        <v>115</v>
      </c>
      <c r="I126" s="9">
        <v>10.9</v>
      </c>
      <c r="J126" s="7">
        <v>419</v>
      </c>
      <c r="K126" s="10">
        <v>49.9465393794749</v>
      </c>
      <c r="L126" s="12">
        <f t="shared" si="9"/>
        <v>40.0220304754911</v>
      </c>
      <c r="M126" s="11">
        <f t="shared" si="10"/>
        <v>1.24797614678899</v>
      </c>
      <c r="N126" s="19">
        <v>17</v>
      </c>
    </row>
    <row r="127" spans="1:15">
      <c r="A127" s="7">
        <v>144</v>
      </c>
      <c r="B127" s="8">
        <v>46028</v>
      </c>
      <c r="C127" s="3" t="s">
        <v>176</v>
      </c>
      <c r="D127" s="3" t="s">
        <v>67</v>
      </c>
      <c r="E127" s="3" t="s">
        <v>333</v>
      </c>
      <c r="F127" s="3" t="s">
        <v>333</v>
      </c>
      <c r="G127" s="7">
        <v>60</v>
      </c>
      <c r="H127" s="3" t="s">
        <v>314</v>
      </c>
      <c r="I127" s="9">
        <v>13.7</v>
      </c>
      <c r="J127" s="7">
        <v>529</v>
      </c>
      <c r="K127" s="10">
        <v>42.3803402646503</v>
      </c>
      <c r="L127" s="12">
        <f t="shared" si="9"/>
        <v>39.8429547767922</v>
      </c>
      <c r="M127" s="11">
        <f t="shared" si="10"/>
        <v>1.06368467153285</v>
      </c>
      <c r="N127" s="20">
        <v>18</v>
      </c>
    </row>
    <row r="128" spans="1:15">
      <c r="A128" s="7">
        <v>145</v>
      </c>
      <c r="B128" s="8">
        <v>46028</v>
      </c>
      <c r="C128" s="3" t="s">
        <v>334</v>
      </c>
      <c r="D128" s="3" t="s">
        <v>23</v>
      </c>
      <c r="E128" s="3" t="s">
        <v>335</v>
      </c>
      <c r="F128" s="3" t="s">
        <v>335</v>
      </c>
      <c r="G128" s="7">
        <v>1000</v>
      </c>
      <c r="H128" s="3" t="s">
        <v>336</v>
      </c>
      <c r="I128" s="9">
        <v>11.3</v>
      </c>
      <c r="J128" s="7">
        <v>437</v>
      </c>
      <c r="K128" s="10">
        <v>50.2681922196796</v>
      </c>
      <c r="L128" s="12">
        <f t="shared" si="9"/>
        <v>39.7817285689139</v>
      </c>
      <c r="M128" s="11">
        <f t="shared" si="10"/>
        <v>1.2636</v>
      </c>
      <c r="N128" s="20">
        <v>19</v>
      </c>
    </row>
    <row r="129" spans="1:20">
      <c r="A129" s="7">
        <v>146</v>
      </c>
      <c r="B129" s="8">
        <v>46028</v>
      </c>
      <c r="C129" s="3" t="s">
        <v>337</v>
      </c>
      <c r="D129" s="3" t="s">
        <v>338</v>
      </c>
      <c r="E129" s="3" t="s">
        <v>339</v>
      </c>
      <c r="F129" s="3" t="s">
        <v>339</v>
      </c>
      <c r="G129" s="7">
        <v>12</v>
      </c>
      <c r="H129" s="3" t="s">
        <v>35</v>
      </c>
      <c r="I129" s="9">
        <v>6.98</v>
      </c>
      <c r="J129" s="7">
        <v>284.5</v>
      </c>
      <c r="K129" s="10">
        <v>78.8021089630931</v>
      </c>
      <c r="L129" s="12">
        <f t="shared" si="9"/>
        <v>37.7450317696363</v>
      </c>
      <c r="M129" s="11">
        <f t="shared" si="10"/>
        <v>2.08774785100286</v>
      </c>
      <c r="N129" s="19">
        <v>20</v>
      </c>
      <c r="O129" s="12" t="s">
        <v>81</v>
      </c>
    </row>
    <row r="130" spans="1:20">
      <c r="A130" s="7">
        <v>147</v>
      </c>
      <c r="B130" s="8">
        <v>46028</v>
      </c>
      <c r="C130" s="3" t="s">
        <v>340</v>
      </c>
      <c r="D130" s="3" t="s">
        <v>341</v>
      </c>
      <c r="E130" s="3" t="s">
        <v>342</v>
      </c>
      <c r="F130" s="3" t="s">
        <v>342</v>
      </c>
      <c r="G130" s="7">
        <v>123</v>
      </c>
      <c r="H130" s="3" t="s">
        <v>123</v>
      </c>
      <c r="I130" s="9">
        <v>10.2</v>
      </c>
      <c r="J130" s="7">
        <v>430</v>
      </c>
      <c r="K130" s="10">
        <v>48.9841860465116</v>
      </c>
      <c r="L130" s="12">
        <f t="shared" si="9"/>
        <v>36.4937388193202</v>
      </c>
      <c r="M130" s="11">
        <f t="shared" si="10"/>
        <v>1.34226274509804</v>
      </c>
      <c r="N130" s="19">
        <v>21</v>
      </c>
    </row>
    <row r="131" spans="1:20">
      <c r="A131" s="7">
        <v>148</v>
      </c>
      <c r="B131" s="8">
        <v>46028</v>
      </c>
      <c r="C131" s="3" t="s">
        <v>176</v>
      </c>
      <c r="D131" s="3" t="s">
        <v>67</v>
      </c>
      <c r="E131" s="3" t="s">
        <v>343</v>
      </c>
      <c r="F131" s="3" t="s">
        <v>343</v>
      </c>
      <c r="G131" s="7">
        <v>36</v>
      </c>
      <c r="H131" s="3" t="s">
        <v>314</v>
      </c>
      <c r="I131" s="9">
        <v>12.3</v>
      </c>
      <c r="J131" s="7">
        <v>537</v>
      </c>
      <c r="K131" s="10">
        <v>40.4022346368715</v>
      </c>
      <c r="L131" s="12">
        <f t="shared" ref="L131:L147" si="11">I131/J131/650*1000000</f>
        <v>35.2385045122475</v>
      </c>
      <c r="M131" s="11">
        <f t="shared" ref="M131:M147" si="12">K131/L131</f>
        <v>1.14653658536585</v>
      </c>
      <c r="N131" s="20">
        <v>22</v>
      </c>
    </row>
    <row r="132" spans="1:20">
      <c r="A132" s="7">
        <v>149</v>
      </c>
      <c r="B132" s="8">
        <v>46028</v>
      </c>
      <c r="C132" s="3" t="s">
        <v>263</v>
      </c>
      <c r="D132" s="3" t="s">
        <v>247</v>
      </c>
      <c r="E132" s="3" t="s">
        <v>344</v>
      </c>
      <c r="F132" s="3" t="s">
        <v>344</v>
      </c>
      <c r="G132" s="7">
        <v>60</v>
      </c>
      <c r="H132" s="3" t="s">
        <v>35</v>
      </c>
      <c r="I132" s="9">
        <v>11.1</v>
      </c>
      <c r="J132" s="7">
        <v>520</v>
      </c>
      <c r="K132" s="10">
        <v>36.5076923076923</v>
      </c>
      <c r="L132" s="12">
        <f t="shared" si="11"/>
        <v>32.8402366863905</v>
      </c>
      <c r="M132" s="11">
        <f t="shared" si="12"/>
        <v>1.11167567567568</v>
      </c>
      <c r="N132" s="20">
        <v>23</v>
      </c>
    </row>
    <row r="133" spans="1:20">
      <c r="A133" s="7">
        <v>150</v>
      </c>
      <c r="B133" s="8">
        <v>46028</v>
      </c>
      <c r="C133" s="3" t="s">
        <v>345</v>
      </c>
      <c r="D133" s="3" t="s">
        <v>33</v>
      </c>
      <c r="E133" s="3" t="s">
        <v>346</v>
      </c>
      <c r="F133" s="3" t="s">
        <v>346</v>
      </c>
      <c r="G133" s="7">
        <v>1000</v>
      </c>
      <c r="H133" s="3" t="s">
        <v>35</v>
      </c>
      <c r="I133" s="9">
        <v>8.84</v>
      </c>
      <c r="J133" s="7">
        <v>430</v>
      </c>
      <c r="K133" s="10">
        <v>44.1488372093023</v>
      </c>
      <c r="L133" s="12">
        <f t="shared" si="11"/>
        <v>31.6279069767442</v>
      </c>
      <c r="M133" s="11">
        <f t="shared" si="12"/>
        <v>1.39588235294118</v>
      </c>
      <c r="N133" s="20">
        <v>24</v>
      </c>
    </row>
    <row r="134" spans="1:20">
      <c r="A134" s="7">
        <v>151</v>
      </c>
      <c r="B134" s="8">
        <v>46028</v>
      </c>
      <c r="C134" s="3" t="s">
        <v>347</v>
      </c>
      <c r="D134" s="3" t="s">
        <v>67</v>
      </c>
      <c r="E134" s="3" t="s">
        <v>348</v>
      </c>
      <c r="F134" s="3" t="s">
        <v>348</v>
      </c>
      <c r="G134" s="7">
        <v>20</v>
      </c>
      <c r="H134" s="3" t="s">
        <v>349</v>
      </c>
      <c r="I134" s="9">
        <v>10.4</v>
      </c>
      <c r="J134" s="7">
        <v>526</v>
      </c>
      <c r="K134" s="10">
        <v>43.2235741444867</v>
      </c>
      <c r="L134" s="12">
        <f t="shared" si="11"/>
        <v>30.4182509505703</v>
      </c>
      <c r="M134" s="11">
        <f t="shared" si="12"/>
        <v>1.420975</v>
      </c>
      <c r="N134" s="19">
        <v>25</v>
      </c>
    </row>
    <row r="135" spans="1:20">
      <c r="A135" s="7">
        <v>152</v>
      </c>
      <c r="B135" s="8">
        <v>46028</v>
      </c>
      <c r="C135" s="3" t="s">
        <v>350</v>
      </c>
      <c r="D135" s="3" t="s">
        <v>316</v>
      </c>
      <c r="E135" s="3" t="s">
        <v>351</v>
      </c>
      <c r="F135" s="3" t="s">
        <v>352</v>
      </c>
      <c r="G135" s="7">
        <v>50</v>
      </c>
      <c r="H135" s="3" t="s">
        <v>65</v>
      </c>
      <c r="I135" s="9">
        <v>8.18</v>
      </c>
      <c r="J135" s="7">
        <v>435</v>
      </c>
      <c r="K135" s="10">
        <v>20.4075402298851</v>
      </c>
      <c r="L135" s="12">
        <f t="shared" si="11"/>
        <v>28.9301503094607</v>
      </c>
      <c r="M135" s="11">
        <f t="shared" si="12"/>
        <v>0.705407334963327</v>
      </c>
      <c r="N135" s="19">
        <v>26</v>
      </c>
    </row>
    <row r="136" spans="1:20">
      <c r="A136" s="7">
        <v>153</v>
      </c>
      <c r="B136" s="8">
        <v>46028</v>
      </c>
      <c r="C136" s="3" t="s">
        <v>328</v>
      </c>
      <c r="D136" s="3" t="s">
        <v>329</v>
      </c>
      <c r="E136" s="3" t="s">
        <v>353</v>
      </c>
      <c r="F136" s="3" t="s">
        <v>353</v>
      </c>
      <c r="G136" s="7">
        <v>1000</v>
      </c>
      <c r="H136" s="3" t="s">
        <v>354</v>
      </c>
      <c r="I136" s="9">
        <v>5.52</v>
      </c>
      <c r="J136" s="7">
        <v>326</v>
      </c>
      <c r="K136" s="10">
        <v>69.6024539877301</v>
      </c>
      <c r="L136" s="12">
        <f t="shared" si="11"/>
        <v>26.0500235960359</v>
      </c>
      <c r="M136" s="11">
        <f t="shared" si="12"/>
        <v>2.6718768115942</v>
      </c>
      <c r="N136" s="20">
        <v>27</v>
      </c>
    </row>
    <row r="137" spans="1:20">
      <c r="A137" s="7">
        <v>154</v>
      </c>
      <c r="B137" s="8">
        <v>46028</v>
      </c>
      <c r="C137" s="3" t="s">
        <v>328</v>
      </c>
      <c r="D137" s="3" t="s">
        <v>329</v>
      </c>
      <c r="E137" s="3" t="s">
        <v>355</v>
      </c>
      <c r="F137" s="3" t="s">
        <v>355</v>
      </c>
      <c r="G137" s="7">
        <v>1000</v>
      </c>
      <c r="H137" s="3" t="s">
        <v>249</v>
      </c>
      <c r="I137" s="9">
        <v>5.08</v>
      </c>
      <c r="J137" s="7">
        <v>323</v>
      </c>
      <c r="K137" s="10">
        <v>58.7739938080495</v>
      </c>
      <c r="L137" s="12">
        <f t="shared" si="11"/>
        <v>24.1962371993332</v>
      </c>
      <c r="M137" s="11">
        <f t="shared" si="12"/>
        <v>2.42905511811023</v>
      </c>
      <c r="N137" s="20">
        <v>28</v>
      </c>
    </row>
    <row r="138" spans="1:20">
      <c r="A138" s="7">
        <v>155</v>
      </c>
      <c r="B138" s="8">
        <v>46028</v>
      </c>
      <c r="C138" s="3" t="s">
        <v>323</v>
      </c>
      <c r="D138" s="3" t="s">
        <v>17</v>
      </c>
      <c r="E138" s="3" t="s">
        <v>356</v>
      </c>
      <c r="F138" s="3" t="s">
        <v>357</v>
      </c>
      <c r="G138" s="7">
        <v>22</v>
      </c>
      <c r="H138" s="3" t="s">
        <v>65</v>
      </c>
      <c r="I138" s="9">
        <v>5.84</v>
      </c>
      <c r="J138" s="7">
        <v>486</v>
      </c>
      <c r="K138" s="10">
        <v>55.6164609053498</v>
      </c>
      <c r="L138" s="12">
        <f t="shared" si="11"/>
        <v>18.4868629313074</v>
      </c>
      <c r="M138" s="11">
        <f t="shared" si="12"/>
        <v>3.00843150684932</v>
      </c>
      <c r="N138" s="19">
        <v>29</v>
      </c>
      <c r="O138" s="12" t="s">
        <v>81</v>
      </c>
    </row>
    <row r="139" spans="1:20">
      <c r="A139" s="7">
        <v>156</v>
      </c>
      <c r="B139" s="8">
        <v>46028</v>
      </c>
      <c r="C139" s="3" t="s">
        <v>358</v>
      </c>
      <c r="D139" s="3" t="s">
        <v>294</v>
      </c>
      <c r="E139" s="3" t="s">
        <v>359</v>
      </c>
      <c r="F139" s="3" t="s">
        <v>359</v>
      </c>
      <c r="G139" s="7">
        <v>70</v>
      </c>
      <c r="H139" s="3" t="s">
        <v>61</v>
      </c>
      <c r="I139" s="9">
        <v>1.69</v>
      </c>
      <c r="J139" s="7">
        <v>208.714285714286</v>
      </c>
      <c r="K139" s="10">
        <v>24.493388090349</v>
      </c>
      <c r="L139" s="12">
        <f t="shared" si="11"/>
        <v>12.457221081451</v>
      </c>
      <c r="M139" s="11">
        <f t="shared" si="12"/>
        <v>1.9662</v>
      </c>
      <c r="N139" s="20">
        <v>30</v>
      </c>
    </row>
    <row r="140" spans="1:20">
      <c r="A140" s="7">
        <v>157</v>
      </c>
      <c r="B140" s="8">
        <v>46028</v>
      </c>
      <c r="C140" s="3" t="s">
        <v>360</v>
      </c>
      <c r="D140" s="3" t="s">
        <v>316</v>
      </c>
      <c r="E140" s="3" t="s">
        <v>361</v>
      </c>
      <c r="F140" s="3" t="s">
        <v>362</v>
      </c>
      <c r="G140" s="7">
        <v>50</v>
      </c>
      <c r="H140" s="3" t="s">
        <v>65</v>
      </c>
      <c r="I140" s="9">
        <v>2.96</v>
      </c>
      <c r="J140" s="7">
        <v>425</v>
      </c>
      <c r="K140" s="10">
        <v>4.3392</v>
      </c>
      <c r="L140" s="12">
        <f t="shared" si="11"/>
        <v>10.7149321266968</v>
      </c>
      <c r="M140" s="11">
        <f t="shared" si="12"/>
        <v>0.404967567567568</v>
      </c>
      <c r="N140" s="19">
        <v>31</v>
      </c>
    </row>
    <row r="141" spans="1:20">
      <c r="A141" s="7">
        <v>158</v>
      </c>
      <c r="B141" s="8">
        <v>46028</v>
      </c>
      <c r="C141" s="3" t="s">
        <v>363</v>
      </c>
      <c r="D141" s="3" t="s">
        <v>305</v>
      </c>
      <c r="E141" s="3" t="s">
        <v>364</v>
      </c>
      <c r="F141" s="3" t="s">
        <v>365</v>
      </c>
      <c r="G141" s="7">
        <v>24</v>
      </c>
      <c r="H141" s="3" t="s">
        <v>366</v>
      </c>
      <c r="I141" s="9">
        <v>0.54</v>
      </c>
      <c r="J141" s="7">
        <v>464</v>
      </c>
      <c r="K141" s="10">
        <v>0.784668103448276</v>
      </c>
      <c r="L141" s="12">
        <f t="shared" si="11"/>
        <v>1.79045092838196</v>
      </c>
      <c r="M141" s="11">
        <f t="shared" si="12"/>
        <v>0.438251666666667</v>
      </c>
      <c r="N141" s="20">
        <v>32</v>
      </c>
    </row>
    <row r="142" s="2" customFormat="1" ht="16.5" spans="1:20">
      <c r="A142" s="21">
        <v>159</v>
      </c>
      <c r="B142" s="22">
        <v>46028</v>
      </c>
      <c r="C142" s="2" t="s">
        <v>367</v>
      </c>
      <c r="D142" s="2" t="s">
        <v>149</v>
      </c>
      <c r="E142" s="2" t="s">
        <v>368</v>
      </c>
      <c r="F142" s="2" t="s">
        <v>369</v>
      </c>
      <c r="G142" s="21">
        <v>10</v>
      </c>
      <c r="H142" s="2" t="s">
        <v>370</v>
      </c>
      <c r="I142" s="23">
        <v>0.31</v>
      </c>
      <c r="J142" s="21">
        <v>423</v>
      </c>
      <c r="K142" s="24">
        <v>0.715933806146572</v>
      </c>
      <c r="L142" s="25">
        <f t="shared" si="11"/>
        <v>1.1274777232224</v>
      </c>
      <c r="M142" s="26">
        <f t="shared" si="12"/>
        <v>0.634987096774193</v>
      </c>
      <c r="N142" s="27">
        <v>33</v>
      </c>
      <c r="O142" s="25" t="s">
        <v>49</v>
      </c>
      <c r="Q142" s="23"/>
    </row>
    <row r="143" ht="16.5" spans="1:20">
      <c r="A143" s="7">
        <v>160</v>
      </c>
      <c r="B143" s="8">
        <v>46028</v>
      </c>
      <c r="C143" s="3" t="s">
        <v>160</v>
      </c>
      <c r="D143" s="3" t="s">
        <v>161</v>
      </c>
      <c r="E143" s="3" t="s">
        <v>371</v>
      </c>
      <c r="F143" s="3" t="s">
        <v>371</v>
      </c>
      <c r="G143" s="7">
        <v>800</v>
      </c>
      <c r="H143" s="3" t="s">
        <v>163</v>
      </c>
      <c r="I143" s="9">
        <v>27.8</v>
      </c>
      <c r="J143" s="7">
        <v>453</v>
      </c>
      <c r="K143" s="10">
        <v>107.637492426184</v>
      </c>
      <c r="L143" s="12">
        <f t="shared" si="11"/>
        <v>94.4133129563593</v>
      </c>
      <c r="M143" s="11">
        <f t="shared" si="12"/>
        <v>1.14006689370107</v>
      </c>
      <c r="N143" s="20">
        <v>1</v>
      </c>
      <c r="P143" s="3" t="s">
        <v>21</v>
      </c>
      <c r="Q143" s="9">
        <v>91.1112639267371</v>
      </c>
      <c r="R143" s="3">
        <f>Q143/K149</f>
        <v>0.999319564189509</v>
      </c>
      <c r="S143" s="3">
        <v>27.8</v>
      </c>
      <c r="T143" s="3">
        <f>S143/I143</f>
        <v>1</v>
      </c>
    </row>
    <row r="144" spans="1:20">
      <c r="A144" s="7">
        <v>161</v>
      </c>
      <c r="B144" s="8">
        <v>46028</v>
      </c>
      <c r="C144" s="3" t="s">
        <v>372</v>
      </c>
      <c r="D144" s="3" t="s">
        <v>373</v>
      </c>
      <c r="E144" s="3" t="s">
        <v>374</v>
      </c>
      <c r="F144" s="3" t="s">
        <v>374</v>
      </c>
      <c r="G144" s="7">
        <v>90</v>
      </c>
      <c r="H144" s="3" t="s">
        <v>375</v>
      </c>
      <c r="I144" s="9">
        <v>29.8</v>
      </c>
      <c r="J144" s="7">
        <v>513</v>
      </c>
      <c r="K144" s="10">
        <v>69.2016759206909</v>
      </c>
      <c r="L144" s="12">
        <f t="shared" si="11"/>
        <v>89.3687209476683</v>
      </c>
      <c r="M144" s="11">
        <f t="shared" si="12"/>
        <v>0.774338887105852</v>
      </c>
      <c r="N144" s="20">
        <v>2</v>
      </c>
      <c r="P144" s="3" t="s">
        <v>27</v>
      </c>
      <c r="Q144" s="9">
        <v>66.4716400935732</v>
      </c>
      <c r="R144" s="3">
        <f>Q144/K156</f>
        <v>0.810630506854379</v>
      </c>
      <c r="S144" s="3">
        <v>29.8</v>
      </c>
      <c r="T144" s="3">
        <f t="shared" ref="T144:T163" si="13">S144/I144</f>
        <v>1</v>
      </c>
    </row>
    <row r="145" spans="1:20">
      <c r="A145" s="7">
        <v>162</v>
      </c>
      <c r="B145" s="8">
        <v>46028</v>
      </c>
      <c r="C145" s="3" t="s">
        <v>372</v>
      </c>
      <c r="D145" s="3" t="s">
        <v>373</v>
      </c>
      <c r="E145" s="3" t="s">
        <v>376</v>
      </c>
      <c r="F145" s="3" t="s">
        <v>376</v>
      </c>
      <c r="G145" s="7">
        <v>910</v>
      </c>
      <c r="H145" s="3" t="s">
        <v>20</v>
      </c>
      <c r="I145" s="9">
        <v>22.4</v>
      </c>
      <c r="J145" s="7">
        <v>427</v>
      </c>
      <c r="K145" s="10">
        <v>99.0847842643077</v>
      </c>
      <c r="L145" s="12">
        <f t="shared" ref="L145:L163" si="14">I145/J145/650*1000000</f>
        <v>80.7061790668348</v>
      </c>
      <c r="M145" s="11">
        <f t="shared" ref="M145:M163" si="15">K145/L145</f>
        <v>1.22772240502494</v>
      </c>
      <c r="N145" s="20">
        <v>3</v>
      </c>
      <c r="P145" s="3" t="s">
        <v>98</v>
      </c>
      <c r="Q145" s="9">
        <v>89.0416631767342</v>
      </c>
      <c r="R145" s="3">
        <f>Q145/K152</f>
        <v>0.819509719043561</v>
      </c>
      <c r="S145" s="3">
        <v>22.4</v>
      </c>
      <c r="T145" s="3">
        <f t="shared" si="13"/>
        <v>1</v>
      </c>
    </row>
    <row r="146" spans="1:20">
      <c r="A146" s="7">
        <v>163</v>
      </c>
      <c r="B146" s="8">
        <v>46028</v>
      </c>
      <c r="C146" s="3" t="s">
        <v>372</v>
      </c>
      <c r="D146" s="3" t="s">
        <v>373</v>
      </c>
      <c r="E146" s="3" t="s">
        <v>377</v>
      </c>
      <c r="F146" s="3" t="s">
        <v>377</v>
      </c>
      <c r="G146" s="7">
        <v>90</v>
      </c>
      <c r="H146" s="3" t="s">
        <v>375</v>
      </c>
      <c r="I146" s="9">
        <v>26</v>
      </c>
      <c r="J146" s="7">
        <v>509</v>
      </c>
      <c r="K146" s="10">
        <v>82.4481717917212</v>
      </c>
      <c r="L146" s="12">
        <f t="shared" si="14"/>
        <v>78.5854616895874</v>
      </c>
      <c r="M146" s="11">
        <f t="shared" si="15"/>
        <v>1.04915298604965</v>
      </c>
      <c r="N146" s="19">
        <v>4</v>
      </c>
      <c r="S146" s="3">
        <v>26</v>
      </c>
      <c r="T146" s="3">
        <f t="shared" si="13"/>
        <v>1</v>
      </c>
    </row>
    <row r="147" spans="1:20">
      <c r="A147" s="7">
        <v>164</v>
      </c>
      <c r="B147" s="8">
        <v>46028</v>
      </c>
      <c r="C147" s="3" t="s">
        <v>160</v>
      </c>
      <c r="D147" s="3" t="s">
        <v>161</v>
      </c>
      <c r="E147" s="3" t="s">
        <v>378</v>
      </c>
      <c r="F147" s="3" t="s">
        <v>378</v>
      </c>
      <c r="G147" s="7">
        <v>900</v>
      </c>
      <c r="H147" s="3" t="s">
        <v>163</v>
      </c>
      <c r="I147" s="9">
        <v>20.2</v>
      </c>
      <c r="J147" s="7">
        <v>427</v>
      </c>
      <c r="K147" s="10">
        <v>90.9952874820182</v>
      </c>
      <c r="L147" s="12">
        <f t="shared" si="14"/>
        <v>72.7796793370564</v>
      </c>
      <c r="M147" s="11">
        <f t="shared" si="15"/>
        <v>1.25028425943733</v>
      </c>
      <c r="N147" s="20">
        <v>5</v>
      </c>
      <c r="S147" s="3">
        <v>20.2</v>
      </c>
      <c r="T147" s="3">
        <f t="shared" si="13"/>
        <v>1</v>
      </c>
    </row>
    <row r="148" spans="1:20">
      <c r="A148" s="7">
        <v>165</v>
      </c>
      <c r="B148" s="8">
        <v>46028</v>
      </c>
      <c r="C148" s="3" t="s">
        <v>379</v>
      </c>
      <c r="D148" s="3" t="s">
        <v>47</v>
      </c>
      <c r="E148" s="3" t="s">
        <v>380</v>
      </c>
      <c r="F148" s="3" t="s">
        <v>380</v>
      </c>
      <c r="G148" s="7">
        <v>1000</v>
      </c>
      <c r="H148" s="3" t="s">
        <v>65</v>
      </c>
      <c r="I148" s="9">
        <v>17.6</v>
      </c>
      <c r="J148" s="7">
        <v>383</v>
      </c>
      <c r="K148" s="10">
        <v>92.1786416853066</v>
      </c>
      <c r="L148" s="12">
        <f t="shared" si="14"/>
        <v>70.6969270937939</v>
      </c>
      <c r="M148" s="11">
        <f t="shared" si="15"/>
        <v>1.30385641179302</v>
      </c>
      <c r="N148" s="19">
        <v>6</v>
      </c>
      <c r="O148" s="12" t="s">
        <v>81</v>
      </c>
      <c r="S148" s="3">
        <v>17.6</v>
      </c>
      <c r="T148" s="3">
        <f t="shared" si="13"/>
        <v>1</v>
      </c>
    </row>
    <row r="149" spans="1:20">
      <c r="A149" s="7">
        <v>166</v>
      </c>
      <c r="B149" s="8">
        <v>46028</v>
      </c>
      <c r="C149" s="3" t="s">
        <v>32</v>
      </c>
      <c r="D149" s="3" t="s">
        <v>33</v>
      </c>
      <c r="E149" s="3" t="s">
        <v>21</v>
      </c>
      <c r="F149" s="3" t="s">
        <v>34</v>
      </c>
      <c r="G149" s="7">
        <v>1000</v>
      </c>
      <c r="H149" s="3" t="s">
        <v>35</v>
      </c>
      <c r="I149" s="9">
        <v>20.4</v>
      </c>
      <c r="J149" s="7">
        <v>450</v>
      </c>
      <c r="K149" s="10">
        <v>91.1733015060425</v>
      </c>
      <c r="L149" s="12">
        <f t="shared" si="14"/>
        <v>69.7435897435897</v>
      </c>
      <c r="M149" s="11">
        <f t="shared" si="15"/>
        <v>1.30726424953517</v>
      </c>
      <c r="N149" s="19">
        <v>7</v>
      </c>
      <c r="S149" s="3">
        <v>20.4</v>
      </c>
      <c r="T149" s="3">
        <f t="shared" si="13"/>
        <v>1</v>
      </c>
    </row>
    <row r="150" spans="1:20">
      <c r="A150" s="7">
        <v>167</v>
      </c>
      <c r="B150" s="8">
        <v>46028</v>
      </c>
      <c r="C150" s="3" t="s">
        <v>372</v>
      </c>
      <c r="D150" s="3" t="s">
        <v>373</v>
      </c>
      <c r="E150" s="3" t="s">
        <v>381</v>
      </c>
      <c r="F150" s="3" t="s">
        <v>381</v>
      </c>
      <c r="G150" s="7">
        <v>910</v>
      </c>
      <c r="H150" s="3" t="s">
        <v>20</v>
      </c>
      <c r="I150" s="9">
        <v>19.7</v>
      </c>
      <c r="J150" s="7">
        <v>436</v>
      </c>
      <c r="K150" s="10">
        <v>68.2135782110582</v>
      </c>
      <c r="L150" s="12">
        <f t="shared" si="14"/>
        <v>69.5130557515879</v>
      </c>
      <c r="M150" s="11">
        <f t="shared" si="15"/>
        <v>0.981305993147914</v>
      </c>
      <c r="N150" s="20">
        <v>8</v>
      </c>
      <c r="S150" s="3">
        <v>19.7</v>
      </c>
      <c r="T150" s="3">
        <f t="shared" si="13"/>
        <v>1</v>
      </c>
    </row>
    <row r="151" spans="1:20">
      <c r="A151" s="7">
        <v>168</v>
      </c>
      <c r="B151" s="8">
        <v>46028</v>
      </c>
      <c r="C151" s="3" t="s">
        <v>372</v>
      </c>
      <c r="D151" s="3" t="s">
        <v>373</v>
      </c>
      <c r="E151" s="3" t="s">
        <v>382</v>
      </c>
      <c r="F151" s="3" t="s">
        <v>382</v>
      </c>
      <c r="G151" s="7">
        <v>910</v>
      </c>
      <c r="H151" s="3" t="s">
        <v>20</v>
      </c>
      <c r="I151" s="9">
        <v>18.7</v>
      </c>
      <c r="J151" s="7">
        <v>440</v>
      </c>
      <c r="K151" s="10">
        <v>83.7976495569403</v>
      </c>
      <c r="L151" s="12">
        <f t="shared" si="14"/>
        <v>65.3846153846154</v>
      </c>
      <c r="M151" s="11">
        <f t="shared" si="15"/>
        <v>1.28161111087085</v>
      </c>
      <c r="N151" s="19">
        <v>9</v>
      </c>
      <c r="O151" s="12" t="s">
        <v>81</v>
      </c>
      <c r="S151" s="3">
        <v>18.7</v>
      </c>
      <c r="T151" s="3">
        <f t="shared" si="13"/>
        <v>1</v>
      </c>
    </row>
    <row r="152" spans="1:20">
      <c r="A152" s="7">
        <v>169</v>
      </c>
      <c r="B152" s="8">
        <v>46028</v>
      </c>
      <c r="C152" s="3" t="s">
        <v>116</v>
      </c>
      <c r="D152" s="3" t="s">
        <v>33</v>
      </c>
      <c r="E152" s="3" t="s">
        <v>98</v>
      </c>
      <c r="F152" s="3" t="s">
        <v>117</v>
      </c>
      <c r="G152" s="7">
        <v>1000</v>
      </c>
      <c r="H152" s="3" t="s">
        <v>35</v>
      </c>
      <c r="I152" s="9">
        <v>18.8</v>
      </c>
      <c r="J152" s="7">
        <v>444</v>
      </c>
      <c r="K152" s="10">
        <v>108.652357754407</v>
      </c>
      <c r="L152" s="12">
        <f t="shared" si="14"/>
        <v>65.1420651420651</v>
      </c>
      <c r="M152" s="11">
        <f t="shared" si="15"/>
        <v>1.66792927914478</v>
      </c>
      <c r="N152" s="19">
        <v>10</v>
      </c>
      <c r="O152" s="12" t="s">
        <v>81</v>
      </c>
      <c r="S152" s="3">
        <v>18.8</v>
      </c>
      <c r="T152" s="3">
        <f t="shared" si="13"/>
        <v>1</v>
      </c>
    </row>
    <row r="153" spans="1:20">
      <c r="A153" s="7">
        <v>170</v>
      </c>
      <c r="B153" s="8">
        <v>46028</v>
      </c>
      <c r="C153" s="3" t="s">
        <v>160</v>
      </c>
      <c r="D153" s="3" t="s">
        <v>161</v>
      </c>
      <c r="E153" s="3" t="s">
        <v>383</v>
      </c>
      <c r="F153" s="3" t="s">
        <v>384</v>
      </c>
      <c r="G153" s="7">
        <v>100</v>
      </c>
      <c r="H153" s="3" t="s">
        <v>385</v>
      </c>
      <c r="I153" s="9">
        <v>15.7</v>
      </c>
      <c r="J153" s="7">
        <v>384</v>
      </c>
      <c r="K153" s="10">
        <v>106.521250605583</v>
      </c>
      <c r="L153" s="12">
        <f t="shared" si="14"/>
        <v>62.900641025641</v>
      </c>
      <c r="M153" s="11">
        <f t="shared" si="15"/>
        <v>1.6934843408378</v>
      </c>
      <c r="N153" s="19">
        <v>11</v>
      </c>
      <c r="O153" s="12" t="s">
        <v>81</v>
      </c>
      <c r="S153" s="3">
        <v>10.6</v>
      </c>
      <c r="T153" s="3">
        <f t="shared" si="13"/>
        <v>0.67515923566879</v>
      </c>
    </row>
    <row r="154" spans="1:20">
      <c r="A154" s="7">
        <v>171</v>
      </c>
      <c r="B154" s="8">
        <v>46028</v>
      </c>
      <c r="C154" s="3" t="s">
        <v>372</v>
      </c>
      <c r="D154" s="3" t="s">
        <v>373</v>
      </c>
      <c r="E154" s="3" t="s">
        <v>386</v>
      </c>
      <c r="F154" s="3" t="s">
        <v>386</v>
      </c>
      <c r="G154" s="7">
        <v>90</v>
      </c>
      <c r="H154" s="3" t="s">
        <v>375</v>
      </c>
      <c r="I154" s="9">
        <v>21.4</v>
      </c>
      <c r="J154" s="7">
        <v>529</v>
      </c>
      <c r="K154" s="10">
        <v>74.355209815705</v>
      </c>
      <c r="L154" s="12">
        <f t="shared" si="14"/>
        <v>62.2364403082739</v>
      </c>
      <c r="M154" s="11">
        <f t="shared" si="15"/>
        <v>1.19472144369767</v>
      </c>
      <c r="N154" s="19">
        <v>12</v>
      </c>
      <c r="S154" s="3">
        <v>21.4</v>
      </c>
      <c r="T154" s="3">
        <f t="shared" si="13"/>
        <v>1</v>
      </c>
    </row>
    <row r="155" spans="1:20">
      <c r="A155" s="7">
        <v>172</v>
      </c>
      <c r="B155" s="8">
        <v>46028</v>
      </c>
      <c r="C155" s="3" t="s">
        <v>160</v>
      </c>
      <c r="D155" s="3" t="s">
        <v>161</v>
      </c>
      <c r="E155" s="3" t="s">
        <v>387</v>
      </c>
      <c r="F155" s="3" t="s">
        <v>387</v>
      </c>
      <c r="G155" s="7">
        <v>300</v>
      </c>
      <c r="H155" s="3" t="s">
        <v>163</v>
      </c>
      <c r="I155" s="9">
        <v>17.7</v>
      </c>
      <c r="J155" s="7">
        <v>439</v>
      </c>
      <c r="K155" s="10">
        <v>104.270357662018</v>
      </c>
      <c r="L155" s="12">
        <f t="shared" si="14"/>
        <v>62.0290870860347</v>
      </c>
      <c r="M155" s="11">
        <f t="shared" si="15"/>
        <v>1.68099133100886</v>
      </c>
      <c r="N155" s="19">
        <v>13</v>
      </c>
      <c r="O155" s="12" t="s">
        <v>81</v>
      </c>
      <c r="S155" s="3">
        <v>17.7</v>
      </c>
      <c r="T155" s="3">
        <f t="shared" si="13"/>
        <v>1</v>
      </c>
    </row>
    <row r="156" spans="1:20">
      <c r="A156" s="7">
        <v>173</v>
      </c>
      <c r="B156" s="8">
        <v>46028</v>
      </c>
      <c r="C156" s="3" t="s">
        <v>56</v>
      </c>
      <c r="D156" s="3" t="s">
        <v>33</v>
      </c>
      <c r="E156" s="3" t="s">
        <v>27</v>
      </c>
      <c r="F156" s="3" t="s">
        <v>57</v>
      </c>
      <c r="G156" s="7">
        <v>1000</v>
      </c>
      <c r="H156" s="3" t="s">
        <v>35</v>
      </c>
      <c r="I156" s="9">
        <v>15.7</v>
      </c>
      <c r="J156" s="7">
        <v>438</v>
      </c>
      <c r="K156" s="10">
        <v>81.9999241720052</v>
      </c>
      <c r="L156" s="12">
        <f t="shared" si="14"/>
        <v>55.1457674745346</v>
      </c>
      <c r="M156" s="11">
        <f t="shared" si="15"/>
        <v>1.48696677781974</v>
      </c>
      <c r="N156" s="20">
        <v>14</v>
      </c>
      <c r="S156" s="3">
        <v>15.7</v>
      </c>
      <c r="T156" s="3">
        <f t="shared" si="13"/>
        <v>1</v>
      </c>
    </row>
    <row r="157" spans="1:20">
      <c r="A157" s="7">
        <v>174</v>
      </c>
      <c r="B157" s="8">
        <v>46028</v>
      </c>
      <c r="C157" s="3" t="s">
        <v>372</v>
      </c>
      <c r="D157" s="3" t="s">
        <v>373</v>
      </c>
      <c r="E157" s="3" t="s">
        <v>388</v>
      </c>
      <c r="F157" s="3" t="s">
        <v>388</v>
      </c>
      <c r="G157" s="7">
        <v>90</v>
      </c>
      <c r="H157" s="3" t="s">
        <v>375</v>
      </c>
      <c r="I157" s="9">
        <v>18.6</v>
      </c>
      <c r="J157" s="7">
        <v>539</v>
      </c>
      <c r="K157" s="10">
        <v>45.9909994305839</v>
      </c>
      <c r="L157" s="12">
        <f t="shared" si="14"/>
        <v>53.0897673754817</v>
      </c>
      <c r="M157" s="11">
        <f t="shared" si="15"/>
        <v>0.86628745432823</v>
      </c>
      <c r="N157" s="20">
        <v>15</v>
      </c>
      <c r="S157" s="3">
        <v>18.6</v>
      </c>
      <c r="T157" s="3">
        <f t="shared" si="13"/>
        <v>1</v>
      </c>
    </row>
    <row r="158" spans="1:20">
      <c r="A158" s="7">
        <v>175</v>
      </c>
      <c r="B158" s="8">
        <v>46028</v>
      </c>
      <c r="C158" s="3" t="s">
        <v>372</v>
      </c>
      <c r="D158" s="3" t="s">
        <v>373</v>
      </c>
      <c r="E158" s="3" t="s">
        <v>389</v>
      </c>
      <c r="F158" s="3" t="s">
        <v>389</v>
      </c>
      <c r="G158" s="7">
        <v>390</v>
      </c>
      <c r="H158" s="3" t="s">
        <v>20</v>
      </c>
      <c r="I158" s="9">
        <v>12.9</v>
      </c>
      <c r="J158" s="7">
        <v>406</v>
      </c>
      <c r="K158" s="10">
        <v>61.2299212328906</v>
      </c>
      <c r="L158" s="12">
        <f t="shared" si="14"/>
        <v>48.8821523304282</v>
      </c>
      <c r="M158" s="11">
        <f t="shared" si="15"/>
        <v>1.2526028072372</v>
      </c>
      <c r="N158" s="19">
        <v>16</v>
      </c>
      <c r="S158" s="3">
        <v>12.9</v>
      </c>
      <c r="T158" s="3">
        <f t="shared" si="13"/>
        <v>1</v>
      </c>
    </row>
    <row r="159" spans="1:20">
      <c r="A159" s="7">
        <v>176</v>
      </c>
      <c r="B159" s="8">
        <v>46028</v>
      </c>
      <c r="C159" s="3" t="s">
        <v>160</v>
      </c>
      <c r="D159" s="3" t="s">
        <v>161</v>
      </c>
      <c r="E159" s="3" t="s">
        <v>390</v>
      </c>
      <c r="F159" s="3" t="s">
        <v>390</v>
      </c>
      <c r="G159" s="7">
        <v>200</v>
      </c>
      <c r="H159" s="3" t="s">
        <v>385</v>
      </c>
      <c r="I159" s="9">
        <v>11.5</v>
      </c>
      <c r="J159" s="7">
        <v>388</v>
      </c>
      <c r="K159" s="10">
        <v>69.5136464010809</v>
      </c>
      <c r="L159" s="12">
        <f t="shared" si="14"/>
        <v>45.5987311657415</v>
      </c>
      <c r="M159" s="11">
        <f t="shared" si="15"/>
        <v>1.52446448890023</v>
      </c>
      <c r="N159" s="20">
        <v>17</v>
      </c>
      <c r="S159" s="3">
        <v>8.3</v>
      </c>
      <c r="T159" s="3">
        <f t="shared" si="13"/>
        <v>0.721739130434783</v>
      </c>
    </row>
    <row r="160" spans="1:20">
      <c r="A160" s="7">
        <v>177</v>
      </c>
      <c r="B160" s="8">
        <v>46028</v>
      </c>
      <c r="C160" s="3" t="s">
        <v>391</v>
      </c>
      <c r="D160" s="3" t="s">
        <v>47</v>
      </c>
      <c r="E160" s="3" t="s">
        <v>392</v>
      </c>
      <c r="F160" s="3" t="s">
        <v>392</v>
      </c>
      <c r="G160" s="7">
        <v>39</v>
      </c>
      <c r="H160" s="3" t="s">
        <v>65</v>
      </c>
      <c r="I160" s="9">
        <v>12.8</v>
      </c>
      <c r="J160" s="7">
        <v>465</v>
      </c>
      <c r="K160" s="10">
        <v>70.6195538018339</v>
      </c>
      <c r="L160" s="12">
        <f t="shared" si="14"/>
        <v>42.3490488006617</v>
      </c>
      <c r="M160" s="11">
        <f t="shared" si="15"/>
        <v>1.66755938567221</v>
      </c>
      <c r="N160" s="20">
        <v>18</v>
      </c>
      <c r="S160" s="3">
        <v>12.8</v>
      </c>
      <c r="T160" s="3">
        <f t="shared" si="13"/>
        <v>1</v>
      </c>
    </row>
    <row r="161" spans="1:20">
      <c r="A161" s="7">
        <v>178</v>
      </c>
      <c r="B161" s="8">
        <v>46028</v>
      </c>
      <c r="C161" s="3" t="s">
        <v>372</v>
      </c>
      <c r="D161" s="3" t="s">
        <v>373</v>
      </c>
      <c r="E161" s="3" t="s">
        <v>393</v>
      </c>
      <c r="F161" s="3" t="s">
        <v>394</v>
      </c>
      <c r="G161" s="7">
        <v>130</v>
      </c>
      <c r="H161" s="3" t="s">
        <v>20</v>
      </c>
      <c r="I161" s="9">
        <v>10.7</v>
      </c>
      <c r="J161" s="7">
        <v>414</v>
      </c>
      <c r="K161" s="10">
        <v>79.7611356357446</v>
      </c>
      <c r="L161" s="12">
        <f t="shared" si="14"/>
        <v>39.7621701969528</v>
      </c>
      <c r="M161" s="11">
        <f t="shared" si="15"/>
        <v>2.00595528968027</v>
      </c>
      <c r="N161" s="20">
        <v>19</v>
      </c>
      <c r="S161" s="3">
        <v>28.2</v>
      </c>
      <c r="T161" s="3">
        <f t="shared" si="13"/>
        <v>2.63551401869159</v>
      </c>
    </row>
    <row r="162" spans="1:20">
      <c r="A162" s="7">
        <v>179</v>
      </c>
      <c r="B162" s="8">
        <v>46028</v>
      </c>
      <c r="C162" s="3" t="s">
        <v>395</v>
      </c>
      <c r="D162" s="3" t="s">
        <v>191</v>
      </c>
      <c r="E162" s="3" t="s">
        <v>396</v>
      </c>
      <c r="F162" s="3" t="s">
        <v>396</v>
      </c>
      <c r="G162" s="7">
        <v>60</v>
      </c>
      <c r="H162" s="3" t="s">
        <v>65</v>
      </c>
      <c r="I162" s="9">
        <v>2.3</v>
      </c>
      <c r="J162" s="7">
        <v>511</v>
      </c>
      <c r="K162" s="10">
        <v>16.8299255492403</v>
      </c>
      <c r="L162" s="12">
        <f t="shared" si="14"/>
        <v>6.92458226704802</v>
      </c>
      <c r="M162" s="11">
        <f t="shared" si="15"/>
        <v>2.43046077007833</v>
      </c>
      <c r="N162" s="20">
        <v>20</v>
      </c>
      <c r="S162" s="3">
        <v>2.3</v>
      </c>
      <c r="T162" s="3">
        <f t="shared" si="13"/>
        <v>1</v>
      </c>
    </row>
    <row r="163" spans="1:20">
      <c r="A163" s="7">
        <v>180</v>
      </c>
      <c r="B163" s="8">
        <v>46028</v>
      </c>
      <c r="C163" s="3" t="s">
        <v>395</v>
      </c>
      <c r="D163" s="3" t="s">
        <v>191</v>
      </c>
      <c r="E163" s="3" t="s">
        <v>397</v>
      </c>
      <c r="F163" s="3" t="s">
        <v>397</v>
      </c>
      <c r="G163" s="7">
        <v>120</v>
      </c>
      <c r="H163" s="3" t="s">
        <v>65</v>
      </c>
      <c r="I163" s="9">
        <v>2.18</v>
      </c>
      <c r="J163" s="7">
        <v>516</v>
      </c>
      <c r="K163" s="10">
        <v>15.7008583185285</v>
      </c>
      <c r="L163" s="12">
        <f t="shared" si="14"/>
        <v>6.49970184853906</v>
      </c>
      <c r="M163" s="11">
        <f t="shared" si="15"/>
        <v>2.41562746790571</v>
      </c>
      <c r="N163" s="20">
        <v>21</v>
      </c>
      <c r="S163" s="3">
        <v>0.826</v>
      </c>
      <c r="T163" s="3">
        <f t="shared" si="13"/>
        <v>0.378899082568807</v>
      </c>
    </row>
    <row r="164" spans="1:20">
      <c r="A164" s="7">
        <v>181</v>
      </c>
      <c r="B164" s="8">
        <v>46028</v>
      </c>
      <c r="C164" s="3" t="s">
        <v>160</v>
      </c>
      <c r="D164" s="3" t="s">
        <v>161</v>
      </c>
      <c r="E164" s="3" t="s">
        <v>383</v>
      </c>
      <c r="F164" s="3" t="s">
        <v>384</v>
      </c>
      <c r="G164" s="7">
        <v>100</v>
      </c>
      <c r="H164" s="3" t="s">
        <v>385</v>
      </c>
      <c r="I164" s="9">
        <v>5.24</v>
      </c>
      <c r="J164" s="7">
        <v>384</v>
      </c>
      <c r="K164" s="10">
        <v>35.5523154887424</v>
      </c>
      <c r="L164" s="12">
        <f t="shared" ref="L164:L202" si="16">I164/J164/650*1000000</f>
        <v>20.9935897435897</v>
      </c>
      <c r="M164" s="11">
        <f t="shared" ref="M164:M202" si="17">K164/L164</f>
        <v>1.69348434083781</v>
      </c>
      <c r="N164" s="3">
        <v>1.69348434083781</v>
      </c>
      <c r="P164" s="3">
        <f>L164*N164</f>
        <v>35.5523154887425</v>
      </c>
    </row>
    <row r="165" spans="1:20">
      <c r="A165" s="7">
        <v>182</v>
      </c>
      <c r="B165" s="8">
        <v>46028</v>
      </c>
      <c r="C165" s="3" t="s">
        <v>160</v>
      </c>
      <c r="D165" s="3" t="s">
        <v>161</v>
      </c>
      <c r="E165" s="3" t="s">
        <v>390</v>
      </c>
      <c r="F165" s="3" t="s">
        <v>390</v>
      </c>
      <c r="G165" s="7">
        <v>200</v>
      </c>
      <c r="H165" s="3" t="s">
        <v>385</v>
      </c>
      <c r="I165" s="9">
        <v>8.3</v>
      </c>
      <c r="J165" s="7">
        <v>388</v>
      </c>
      <c r="K165" s="10">
        <v>50.1707187068671</v>
      </c>
      <c r="L165" s="12">
        <f t="shared" si="16"/>
        <v>32.9103885804917</v>
      </c>
      <c r="M165" s="11">
        <f t="shared" si="17"/>
        <v>1.52446448890023</v>
      </c>
      <c r="N165" s="3">
        <v>1.52446448890023</v>
      </c>
      <c r="P165" s="3">
        <f>L165*N165</f>
        <v>50.1707187068672</v>
      </c>
    </row>
    <row r="166" spans="1:20">
      <c r="A166" s="7">
        <v>183</v>
      </c>
      <c r="B166" s="8">
        <v>46028</v>
      </c>
      <c r="C166" s="3" t="s">
        <v>372</v>
      </c>
      <c r="D166" s="3" t="s">
        <v>373</v>
      </c>
      <c r="E166" s="3" t="s">
        <v>393</v>
      </c>
      <c r="F166" s="3" t="s">
        <v>394</v>
      </c>
      <c r="G166" s="7">
        <v>130</v>
      </c>
      <c r="H166" s="3" t="s">
        <v>20</v>
      </c>
      <c r="I166" s="9">
        <v>9.84</v>
      </c>
      <c r="J166" s="7">
        <v>414</v>
      </c>
      <c r="K166" s="10">
        <v>73.3504275379183</v>
      </c>
      <c r="L166" s="12">
        <f t="shared" si="16"/>
        <v>36.5663322185061</v>
      </c>
      <c r="M166" s="11">
        <f t="shared" si="17"/>
        <v>2.00595528968027</v>
      </c>
      <c r="N166" s="3">
        <v>2.00595528968027</v>
      </c>
      <c r="P166" s="3">
        <f>L166*N166</f>
        <v>73.3504275379185</v>
      </c>
    </row>
    <row r="167" s="2" customFormat="1" ht="16.5" spans="1:20">
      <c r="A167" s="21">
        <v>184</v>
      </c>
      <c r="B167" s="22">
        <v>46028</v>
      </c>
      <c r="C167" s="2" t="s">
        <v>395</v>
      </c>
      <c r="D167" s="2" t="s">
        <v>191</v>
      </c>
      <c r="E167" s="2" t="s">
        <v>397</v>
      </c>
      <c r="F167" s="2" t="s">
        <v>397</v>
      </c>
      <c r="G167" s="21">
        <v>120</v>
      </c>
      <c r="H167" s="2" t="s">
        <v>65</v>
      </c>
      <c r="I167" s="23">
        <v>0.826</v>
      </c>
      <c r="J167" s="21">
        <v>516</v>
      </c>
      <c r="K167" s="24">
        <v>5.94904081243326</v>
      </c>
      <c r="L167" s="25">
        <f t="shared" si="16"/>
        <v>2.46273106738223</v>
      </c>
      <c r="M167" s="26">
        <f t="shared" si="17"/>
        <v>2.41562746790571</v>
      </c>
      <c r="N167" s="27">
        <v>2.41562746790571</v>
      </c>
      <c r="O167" s="25"/>
      <c r="P167" s="2">
        <f>L167*N167</f>
        <v>5.94904081243326</v>
      </c>
      <c r="Q167" s="23"/>
    </row>
    <row r="168" ht="16.5" spans="1:20">
      <c r="A168" s="7">
        <v>185</v>
      </c>
      <c r="B168" s="8">
        <v>46028</v>
      </c>
      <c r="C168" s="3" t="s">
        <v>160</v>
      </c>
      <c r="D168" s="3" t="s">
        <v>161</v>
      </c>
      <c r="E168" s="3" t="s">
        <v>371</v>
      </c>
      <c r="F168" s="3" t="s">
        <v>371</v>
      </c>
      <c r="G168" s="7">
        <v>800</v>
      </c>
      <c r="H168" s="3" t="s">
        <v>163</v>
      </c>
      <c r="I168" s="9">
        <v>27.8</v>
      </c>
      <c r="J168" s="7">
        <v>453</v>
      </c>
      <c r="K168" s="10">
        <v>143.682119205298</v>
      </c>
      <c r="L168" s="12">
        <f t="shared" si="16"/>
        <v>94.4133129563593</v>
      </c>
      <c r="M168" s="11">
        <f t="shared" si="17"/>
        <v>1.5218417266187</v>
      </c>
      <c r="O168" s="28" t="s">
        <v>398</v>
      </c>
      <c r="P168" s="3" t="s">
        <v>21</v>
      </c>
      <c r="Q168" s="9">
        <v>91.1112639267371</v>
      </c>
      <c r="R168" s="3">
        <f>Q168/K174</f>
        <v>0.903467298219328</v>
      </c>
      <c r="S168" s="3">
        <v>107.637492426184</v>
      </c>
      <c r="T168" s="3">
        <f>K168/S168</f>
        <v>1.33487055454987</v>
      </c>
    </row>
    <row r="169" spans="1:20">
      <c r="A169" s="7">
        <v>186</v>
      </c>
      <c r="B169" s="8">
        <v>46028</v>
      </c>
      <c r="C169" s="3" t="s">
        <v>372</v>
      </c>
      <c r="D169" s="3" t="s">
        <v>373</v>
      </c>
      <c r="E169" s="3" t="s">
        <v>374</v>
      </c>
      <c r="F169" s="3" t="s">
        <v>374</v>
      </c>
      <c r="G169" s="7">
        <v>90</v>
      </c>
      <c r="H169" s="3" t="s">
        <v>375</v>
      </c>
      <c r="I169" s="9">
        <v>29.8</v>
      </c>
      <c r="J169" s="7">
        <v>513</v>
      </c>
      <c r="K169" s="10">
        <v>107.845614035088</v>
      </c>
      <c r="L169" s="12">
        <f t="shared" si="16"/>
        <v>89.3687209476683</v>
      </c>
      <c r="M169" s="11">
        <f t="shared" si="17"/>
        <v>1.20674899328859</v>
      </c>
      <c r="O169" s="28" t="s">
        <v>398</v>
      </c>
      <c r="P169" s="3" t="s">
        <v>27</v>
      </c>
      <c r="Q169" s="9">
        <v>89.6432267884323</v>
      </c>
      <c r="R169" s="3">
        <f>Q169/K181</f>
        <v>1.04658634538153</v>
      </c>
      <c r="S169" s="3">
        <v>69.2016759206909</v>
      </c>
      <c r="T169" s="3">
        <f t="shared" ref="T169:T188" si="18">K169/S169</f>
        <v>1.55842488784065</v>
      </c>
    </row>
    <row r="170" spans="1:20">
      <c r="A170" s="7">
        <v>187</v>
      </c>
      <c r="B170" s="8">
        <v>46028</v>
      </c>
      <c r="C170" s="3" t="s">
        <v>372</v>
      </c>
      <c r="D170" s="3" t="s">
        <v>373</v>
      </c>
      <c r="E170" s="3" t="s">
        <v>376</v>
      </c>
      <c r="F170" s="3" t="s">
        <v>376</v>
      </c>
      <c r="G170" s="7">
        <v>910</v>
      </c>
      <c r="H170" s="3" t="s">
        <v>20</v>
      </c>
      <c r="I170" s="9">
        <v>22.4</v>
      </c>
      <c r="J170" s="7">
        <v>427</v>
      </c>
      <c r="K170" s="10">
        <v>134.012177985948</v>
      </c>
      <c r="L170" s="12">
        <f t="shared" si="16"/>
        <v>80.7061790668348</v>
      </c>
      <c r="M170" s="11">
        <f t="shared" si="17"/>
        <v>1.66049464285714</v>
      </c>
      <c r="O170" s="28" t="s">
        <v>398</v>
      </c>
      <c r="P170" s="3" t="s">
        <v>98</v>
      </c>
      <c r="Q170" s="9">
        <v>104.109309309309</v>
      </c>
      <c r="R170" s="3">
        <f>Q170/K177</f>
        <v>0.94691358024691</v>
      </c>
      <c r="S170" s="3">
        <v>99.0847842643077</v>
      </c>
      <c r="T170" s="3">
        <f t="shared" si="18"/>
        <v>1.35250007335608</v>
      </c>
    </row>
    <row r="171" spans="1:20">
      <c r="A171" s="7">
        <v>188</v>
      </c>
      <c r="B171" s="8">
        <v>46028</v>
      </c>
      <c r="C171" s="3" t="s">
        <v>372</v>
      </c>
      <c r="D171" s="3" t="s">
        <v>373</v>
      </c>
      <c r="E171" s="3" t="s">
        <v>377</v>
      </c>
      <c r="F171" s="3" t="s">
        <v>377</v>
      </c>
      <c r="G171" s="7">
        <v>90</v>
      </c>
      <c r="H171" s="3" t="s">
        <v>375</v>
      </c>
      <c r="I171" s="9">
        <v>26</v>
      </c>
      <c r="J171" s="7">
        <v>509</v>
      </c>
      <c r="K171" s="10">
        <v>90.0447937131631</v>
      </c>
      <c r="L171" s="12">
        <f t="shared" si="16"/>
        <v>78.5854616895874</v>
      </c>
      <c r="M171" s="11">
        <f t="shared" si="17"/>
        <v>1.14582</v>
      </c>
      <c r="O171" s="28" t="s">
        <v>398</v>
      </c>
      <c r="S171" s="3">
        <v>82.4481717917212</v>
      </c>
      <c r="T171" s="3">
        <f t="shared" si="18"/>
        <v>1.09213814880738</v>
      </c>
    </row>
    <row r="172" spans="1:20">
      <c r="A172" s="7">
        <v>189</v>
      </c>
      <c r="B172" s="8">
        <v>46028</v>
      </c>
      <c r="C172" s="3" t="s">
        <v>160</v>
      </c>
      <c r="D172" s="3" t="s">
        <v>161</v>
      </c>
      <c r="E172" s="3" t="s">
        <v>378</v>
      </c>
      <c r="F172" s="3" t="s">
        <v>378</v>
      </c>
      <c r="G172" s="7">
        <v>900</v>
      </c>
      <c r="H172" s="3" t="s">
        <v>163</v>
      </c>
      <c r="I172" s="9">
        <v>20.2</v>
      </c>
      <c r="J172" s="7">
        <v>427</v>
      </c>
      <c r="K172" s="10">
        <v>118.55737704918</v>
      </c>
      <c r="L172" s="12">
        <f t="shared" si="16"/>
        <v>72.7796793370564</v>
      </c>
      <c r="M172" s="11">
        <f t="shared" si="17"/>
        <v>1.6289900990099</v>
      </c>
      <c r="O172" s="28" t="s">
        <v>398</v>
      </c>
      <c r="S172" s="3">
        <v>90.9952874820182</v>
      </c>
      <c r="T172" s="3">
        <f t="shared" si="18"/>
        <v>1.30289579086838</v>
      </c>
    </row>
    <row r="173" spans="1:20">
      <c r="A173" s="7">
        <v>190</v>
      </c>
      <c r="B173" s="8">
        <v>46028</v>
      </c>
      <c r="C173" s="3" t="s">
        <v>379</v>
      </c>
      <c r="D173" s="3" t="s">
        <v>47</v>
      </c>
      <c r="E173" s="3" t="s">
        <v>380</v>
      </c>
      <c r="F173" s="3" t="s">
        <v>380</v>
      </c>
      <c r="G173" s="7">
        <v>1000</v>
      </c>
      <c r="H173" s="3" t="s">
        <v>65</v>
      </c>
      <c r="I173" s="9">
        <v>17.6</v>
      </c>
      <c r="J173" s="7">
        <v>383</v>
      </c>
      <c r="K173" s="10">
        <v>123.208355091384</v>
      </c>
      <c r="L173" s="12">
        <f t="shared" si="16"/>
        <v>70.6969270937939</v>
      </c>
      <c r="M173" s="11">
        <f t="shared" si="17"/>
        <v>1.74276818181818</v>
      </c>
      <c r="O173" s="28" t="s">
        <v>398</v>
      </c>
      <c r="S173" s="3">
        <v>92.1786416853066</v>
      </c>
      <c r="T173" s="3">
        <f t="shared" si="18"/>
        <v>1.33662584779684</v>
      </c>
    </row>
    <row r="174" spans="1:20">
      <c r="A174" s="7">
        <v>191</v>
      </c>
      <c r="B174" s="8">
        <v>46028</v>
      </c>
      <c r="C174" s="3" t="s">
        <v>32</v>
      </c>
      <c r="D174" s="3" t="s">
        <v>33</v>
      </c>
      <c r="E174" s="3" t="s">
        <v>21</v>
      </c>
      <c r="F174" s="3" t="s">
        <v>34</v>
      </c>
      <c r="G174" s="7">
        <v>1000</v>
      </c>
      <c r="H174" s="3" t="s">
        <v>35</v>
      </c>
      <c r="I174" s="9">
        <v>20.4</v>
      </c>
      <c r="J174" s="7">
        <v>450</v>
      </c>
      <c r="K174" s="10">
        <v>100.846222222222</v>
      </c>
      <c r="L174" s="12">
        <f t="shared" si="16"/>
        <v>69.7435897435897</v>
      </c>
      <c r="M174" s="11">
        <f t="shared" si="17"/>
        <v>1.44595686274509</v>
      </c>
      <c r="O174" s="28" t="s">
        <v>398</v>
      </c>
      <c r="S174" s="3">
        <v>91.1733015060425</v>
      </c>
      <c r="T174" s="3">
        <f t="shared" si="18"/>
        <v>1.10609378575085</v>
      </c>
    </row>
    <row r="175" spans="1:20">
      <c r="A175" s="7">
        <v>192</v>
      </c>
      <c r="B175" s="8">
        <v>46028</v>
      </c>
      <c r="C175" s="3" t="s">
        <v>372</v>
      </c>
      <c r="D175" s="3" t="s">
        <v>373</v>
      </c>
      <c r="E175" s="3" t="s">
        <v>381</v>
      </c>
      <c r="F175" s="3" t="s">
        <v>381</v>
      </c>
      <c r="G175" s="7">
        <v>910</v>
      </c>
      <c r="H175" s="3" t="s">
        <v>20</v>
      </c>
      <c r="I175" s="9">
        <v>19.7</v>
      </c>
      <c r="J175" s="7">
        <v>436</v>
      </c>
      <c r="K175" s="10">
        <v>120.256880733945</v>
      </c>
      <c r="L175" s="12">
        <f t="shared" si="16"/>
        <v>69.5130557515879</v>
      </c>
      <c r="M175" s="11">
        <f t="shared" si="17"/>
        <v>1.72998984771574</v>
      </c>
      <c r="O175" s="28" t="s">
        <v>398</v>
      </c>
      <c r="S175" s="3">
        <v>68.2135782110582</v>
      </c>
      <c r="T175" s="3">
        <f t="shared" si="18"/>
        <v>1.76294637941233</v>
      </c>
    </row>
    <row r="176" spans="1:20">
      <c r="A176" s="7">
        <v>193</v>
      </c>
      <c r="B176" s="8">
        <v>46028</v>
      </c>
      <c r="C176" s="3" t="s">
        <v>372</v>
      </c>
      <c r="D176" s="3" t="s">
        <v>373</v>
      </c>
      <c r="E176" s="3" t="s">
        <v>382</v>
      </c>
      <c r="F176" s="3" t="s">
        <v>382</v>
      </c>
      <c r="G176" s="7">
        <v>910</v>
      </c>
      <c r="H176" s="3" t="s">
        <v>20</v>
      </c>
      <c r="I176" s="9">
        <v>18.7</v>
      </c>
      <c r="J176" s="7">
        <v>440</v>
      </c>
      <c r="K176" s="10">
        <v>110.534545454545</v>
      </c>
      <c r="L176" s="12">
        <f t="shared" si="16"/>
        <v>65.3846153846154</v>
      </c>
      <c r="M176" s="11">
        <f t="shared" si="17"/>
        <v>1.69052834224598</v>
      </c>
      <c r="O176" s="28" t="s">
        <v>398</v>
      </c>
      <c r="S176" s="3">
        <v>83.7976495569403</v>
      </c>
      <c r="T176" s="3">
        <f t="shared" si="18"/>
        <v>1.31906498617765</v>
      </c>
    </row>
    <row r="177" spans="1:20">
      <c r="A177" s="7">
        <v>194</v>
      </c>
      <c r="B177" s="8">
        <v>46028</v>
      </c>
      <c r="C177" s="3" t="s">
        <v>116</v>
      </c>
      <c r="D177" s="3" t="s">
        <v>33</v>
      </c>
      <c r="E177" s="3" t="s">
        <v>98</v>
      </c>
      <c r="F177" s="3" t="s">
        <v>117</v>
      </c>
      <c r="G177" s="7">
        <v>1000</v>
      </c>
      <c r="H177" s="3" t="s">
        <v>35</v>
      </c>
      <c r="I177" s="9">
        <v>18.8</v>
      </c>
      <c r="J177" s="7">
        <v>444</v>
      </c>
      <c r="K177" s="10">
        <v>109.945945945946</v>
      </c>
      <c r="L177" s="12">
        <f t="shared" si="16"/>
        <v>65.1420651420651</v>
      </c>
      <c r="M177" s="11">
        <f t="shared" si="17"/>
        <v>1.68778723404255</v>
      </c>
      <c r="O177" s="28" t="s">
        <v>398</v>
      </c>
      <c r="S177" s="3">
        <v>108.652357754407</v>
      </c>
      <c r="T177" s="3">
        <f t="shared" si="18"/>
        <v>1.01190575352689</v>
      </c>
    </row>
    <row r="178" spans="1:20">
      <c r="A178" s="7">
        <v>195</v>
      </c>
      <c r="B178" s="8">
        <v>46028</v>
      </c>
      <c r="C178" s="3" t="s">
        <v>160</v>
      </c>
      <c r="D178" s="3" t="s">
        <v>161</v>
      </c>
      <c r="E178" s="3" t="s">
        <v>383</v>
      </c>
      <c r="F178" s="3" t="s">
        <v>384</v>
      </c>
      <c r="G178" s="7">
        <v>100</v>
      </c>
      <c r="H178" s="3" t="s">
        <v>385</v>
      </c>
      <c r="I178" s="9">
        <v>15.7</v>
      </c>
      <c r="J178" s="7">
        <v>384</v>
      </c>
      <c r="K178" s="10">
        <v>135.835416666667</v>
      </c>
      <c r="L178" s="12">
        <f t="shared" si="16"/>
        <v>62.900641025641</v>
      </c>
      <c r="M178" s="11">
        <f t="shared" si="17"/>
        <v>2.15952356687899</v>
      </c>
      <c r="O178" s="28" t="s">
        <v>398</v>
      </c>
      <c r="S178" s="3">
        <v>106.521250605583</v>
      </c>
      <c r="T178" s="3">
        <f t="shared" si="18"/>
        <v>1.2751954740902</v>
      </c>
    </row>
    <row r="179" spans="1:20">
      <c r="A179" s="7">
        <v>196</v>
      </c>
      <c r="B179" s="8">
        <v>46028</v>
      </c>
      <c r="C179" s="3" t="s">
        <v>372</v>
      </c>
      <c r="D179" s="3" t="s">
        <v>373</v>
      </c>
      <c r="E179" s="3" t="s">
        <v>386</v>
      </c>
      <c r="F179" s="3" t="s">
        <v>386</v>
      </c>
      <c r="G179" s="7">
        <v>90</v>
      </c>
      <c r="H179" s="3" t="s">
        <v>375</v>
      </c>
      <c r="I179" s="9">
        <v>21.4</v>
      </c>
      <c r="J179" s="7">
        <v>529</v>
      </c>
      <c r="K179" s="10">
        <v>78.0960302457467</v>
      </c>
      <c r="L179" s="12">
        <f t="shared" si="16"/>
        <v>62.2364403082739</v>
      </c>
      <c r="M179" s="11">
        <f t="shared" si="17"/>
        <v>1.25482803738318</v>
      </c>
      <c r="O179" s="28" t="s">
        <v>398</v>
      </c>
      <c r="S179" s="3">
        <v>74.355209815705</v>
      </c>
      <c r="T179" s="3">
        <f t="shared" si="18"/>
        <v>1.05031013212542</v>
      </c>
    </row>
    <row r="180" spans="1:20">
      <c r="A180" s="7">
        <v>197</v>
      </c>
      <c r="B180" s="8">
        <v>46028</v>
      </c>
      <c r="C180" s="3" t="s">
        <v>160</v>
      </c>
      <c r="D180" s="3" t="s">
        <v>161</v>
      </c>
      <c r="E180" s="3" t="s">
        <v>387</v>
      </c>
      <c r="F180" s="3" t="s">
        <v>387</v>
      </c>
      <c r="G180" s="7">
        <v>300</v>
      </c>
      <c r="H180" s="3" t="s">
        <v>163</v>
      </c>
      <c r="I180" s="9">
        <v>17.7</v>
      </c>
      <c r="J180" s="7">
        <v>439</v>
      </c>
      <c r="K180" s="10">
        <v>128.289749430524</v>
      </c>
      <c r="L180" s="12">
        <f t="shared" si="16"/>
        <v>62.0290870860347</v>
      </c>
      <c r="M180" s="11">
        <f t="shared" si="17"/>
        <v>2.06821920903955</v>
      </c>
      <c r="O180" s="28" t="s">
        <v>398</v>
      </c>
      <c r="S180" s="3">
        <v>104.270357662018</v>
      </c>
      <c r="T180" s="3">
        <f t="shared" si="18"/>
        <v>1.23035685603345</v>
      </c>
    </row>
    <row r="181" spans="1:20">
      <c r="A181" s="7">
        <v>198</v>
      </c>
      <c r="B181" s="8">
        <v>46028</v>
      </c>
      <c r="C181" s="3" t="s">
        <v>56</v>
      </c>
      <c r="D181" s="3" t="s">
        <v>33</v>
      </c>
      <c r="E181" s="3" t="s">
        <v>27</v>
      </c>
      <c r="F181" s="3" t="s">
        <v>57</v>
      </c>
      <c r="G181" s="7">
        <v>1000</v>
      </c>
      <c r="H181" s="3" t="s">
        <v>35</v>
      </c>
      <c r="I181" s="9">
        <v>15.7</v>
      </c>
      <c r="J181" s="7">
        <v>438</v>
      </c>
      <c r="K181" s="10">
        <v>85.6529680365297</v>
      </c>
      <c r="L181" s="12">
        <f t="shared" si="16"/>
        <v>55.1457674745346</v>
      </c>
      <c r="M181" s="11">
        <f t="shared" si="17"/>
        <v>1.5532101910828</v>
      </c>
      <c r="O181" s="28" t="s">
        <v>398</v>
      </c>
      <c r="S181" s="3">
        <v>81.9999241720052</v>
      </c>
      <c r="T181" s="3">
        <f t="shared" si="18"/>
        <v>1.04454935661723</v>
      </c>
    </row>
    <row r="182" spans="1:20">
      <c r="A182" s="7">
        <v>199</v>
      </c>
      <c r="B182" s="8">
        <v>46028</v>
      </c>
      <c r="C182" s="3" t="s">
        <v>372</v>
      </c>
      <c r="D182" s="3" t="s">
        <v>373</v>
      </c>
      <c r="E182" s="3" t="s">
        <v>388</v>
      </c>
      <c r="F182" s="3" t="s">
        <v>388</v>
      </c>
      <c r="G182" s="7">
        <v>90</v>
      </c>
      <c r="H182" s="3" t="s">
        <v>375</v>
      </c>
      <c r="I182" s="9">
        <v>18.6</v>
      </c>
      <c r="J182" s="7">
        <v>539</v>
      </c>
      <c r="K182" s="10">
        <v>61.7202226345084</v>
      </c>
      <c r="L182" s="12">
        <f t="shared" si="16"/>
        <v>53.0897673754817</v>
      </c>
      <c r="M182" s="11">
        <f t="shared" si="17"/>
        <v>1.16256344086022</v>
      </c>
      <c r="O182" s="28" t="s">
        <v>398</v>
      </c>
      <c r="S182" s="3">
        <v>45.9909994305839</v>
      </c>
      <c r="T182" s="3">
        <f t="shared" si="18"/>
        <v>1.34200655342716</v>
      </c>
    </row>
    <row r="183" spans="1:20">
      <c r="A183" s="7">
        <v>200</v>
      </c>
      <c r="B183" s="8">
        <v>46028</v>
      </c>
      <c r="C183" s="3" t="s">
        <v>372</v>
      </c>
      <c r="D183" s="3" t="s">
        <v>373</v>
      </c>
      <c r="E183" s="3" t="s">
        <v>389</v>
      </c>
      <c r="F183" s="3" t="s">
        <v>389</v>
      </c>
      <c r="G183" s="7">
        <v>390</v>
      </c>
      <c r="H183" s="3" t="s">
        <v>20</v>
      </c>
      <c r="I183" s="9">
        <v>12.9</v>
      </c>
      <c r="J183" s="7">
        <v>406</v>
      </c>
      <c r="K183" s="10">
        <v>80.3802955665025</v>
      </c>
      <c r="L183" s="12">
        <f t="shared" si="16"/>
        <v>48.8821523304282</v>
      </c>
      <c r="M183" s="11">
        <f t="shared" si="17"/>
        <v>1.64436899224806</v>
      </c>
      <c r="O183" s="28" t="s">
        <v>398</v>
      </c>
      <c r="S183" s="3">
        <v>61.2299212328906</v>
      </c>
      <c r="T183" s="3">
        <f t="shared" si="18"/>
        <v>1.31276170127302</v>
      </c>
    </row>
    <row r="184" spans="1:20">
      <c r="A184" s="7">
        <v>201</v>
      </c>
      <c r="B184" s="8">
        <v>46028</v>
      </c>
      <c r="C184" s="3" t="s">
        <v>160</v>
      </c>
      <c r="D184" s="3" t="s">
        <v>161</v>
      </c>
      <c r="E184" s="3" t="s">
        <v>390</v>
      </c>
      <c r="F184" s="3" t="s">
        <v>390</v>
      </c>
      <c r="G184" s="7">
        <v>200</v>
      </c>
      <c r="H184" s="3" t="s">
        <v>385</v>
      </c>
      <c r="I184" s="9">
        <v>11.5</v>
      </c>
      <c r="J184" s="7">
        <v>388</v>
      </c>
      <c r="K184" s="10">
        <v>82.5948453608247</v>
      </c>
      <c r="L184" s="12">
        <f t="shared" si="16"/>
        <v>45.5987311657415</v>
      </c>
      <c r="M184" s="11">
        <f t="shared" si="17"/>
        <v>1.81134086956522</v>
      </c>
      <c r="O184" s="28" t="s">
        <v>398</v>
      </c>
      <c r="S184" s="3">
        <v>69.5136464010809</v>
      </c>
      <c r="T184" s="3">
        <f t="shared" si="18"/>
        <v>1.18818174037753</v>
      </c>
    </row>
    <row r="185" spans="1:20">
      <c r="A185" s="7">
        <v>202</v>
      </c>
      <c r="B185" s="8">
        <v>46028</v>
      </c>
      <c r="C185" s="3" t="s">
        <v>391</v>
      </c>
      <c r="D185" s="3" t="s">
        <v>47</v>
      </c>
      <c r="E185" s="3" t="s">
        <v>392</v>
      </c>
      <c r="F185" s="3" t="s">
        <v>392</v>
      </c>
      <c r="G185" s="7">
        <v>39</v>
      </c>
      <c r="H185" s="3" t="s">
        <v>65</v>
      </c>
      <c r="I185" s="9">
        <v>12.8</v>
      </c>
      <c r="J185" s="7">
        <v>465</v>
      </c>
      <c r="K185" s="10">
        <v>79.4159139784946</v>
      </c>
      <c r="L185" s="12">
        <f t="shared" si="16"/>
        <v>42.3490488006617</v>
      </c>
      <c r="M185" s="11">
        <f t="shared" si="17"/>
        <v>1.8752703125</v>
      </c>
      <c r="O185" s="28" t="s">
        <v>398</v>
      </c>
      <c r="S185" s="3">
        <v>70.6195538018339</v>
      </c>
      <c r="T185" s="3">
        <f t="shared" si="18"/>
        <v>1.12455983793588</v>
      </c>
    </row>
    <row r="186" spans="1:20">
      <c r="A186" s="7">
        <v>203</v>
      </c>
      <c r="B186" s="8">
        <v>46028</v>
      </c>
      <c r="C186" s="3" t="s">
        <v>372</v>
      </c>
      <c r="D186" s="3" t="s">
        <v>373</v>
      </c>
      <c r="E186" s="3" t="s">
        <v>393</v>
      </c>
      <c r="F186" s="3" t="s">
        <v>394</v>
      </c>
      <c r="G186" s="7">
        <v>130</v>
      </c>
      <c r="H186" s="3" t="s">
        <v>20</v>
      </c>
      <c r="I186" s="9">
        <v>10.7</v>
      </c>
      <c r="J186" s="7">
        <v>414</v>
      </c>
      <c r="K186" s="10">
        <v>77.9536231884058</v>
      </c>
      <c r="L186" s="12">
        <f t="shared" si="16"/>
        <v>39.7621701969528</v>
      </c>
      <c r="M186" s="11">
        <f t="shared" si="17"/>
        <v>1.96049719626168</v>
      </c>
      <c r="O186" s="28" t="s">
        <v>398</v>
      </c>
      <c r="S186" s="3">
        <v>79.7611356357446</v>
      </c>
      <c r="T186" s="3">
        <f t="shared" si="18"/>
        <v>0.977338431393537</v>
      </c>
    </row>
    <row r="187" spans="1:20">
      <c r="A187" s="7">
        <v>204</v>
      </c>
      <c r="B187" s="8">
        <v>46028</v>
      </c>
      <c r="C187" s="3" t="s">
        <v>395</v>
      </c>
      <c r="D187" s="3" t="s">
        <v>191</v>
      </c>
      <c r="E187" s="3" t="s">
        <v>396</v>
      </c>
      <c r="F187" s="3" t="s">
        <v>396</v>
      </c>
      <c r="G187" s="7">
        <v>60</v>
      </c>
      <c r="H187" s="3" t="s">
        <v>65</v>
      </c>
      <c r="I187" s="9">
        <v>2.3</v>
      </c>
      <c r="J187" s="7">
        <v>511</v>
      </c>
      <c r="K187" s="10">
        <v>23.0864970645793</v>
      </c>
      <c r="L187" s="12">
        <f t="shared" si="16"/>
        <v>6.92458226704802</v>
      </c>
      <c r="M187" s="11">
        <f t="shared" si="17"/>
        <v>3.33399130434783</v>
      </c>
      <c r="O187" s="28" t="s">
        <v>398</v>
      </c>
      <c r="S187" s="3">
        <v>16.8299255492403</v>
      </c>
      <c r="T187" s="3">
        <f t="shared" si="18"/>
        <v>1.37175277436812</v>
      </c>
    </row>
    <row r="188" s="2" customFormat="1" ht="16.5" spans="1:20">
      <c r="A188" s="21">
        <v>205</v>
      </c>
      <c r="B188" s="22">
        <v>46028</v>
      </c>
      <c r="C188" s="2" t="s">
        <v>395</v>
      </c>
      <c r="D188" s="2" t="s">
        <v>191</v>
      </c>
      <c r="E188" s="2" t="s">
        <v>397</v>
      </c>
      <c r="F188" s="2" t="s">
        <v>397</v>
      </c>
      <c r="G188" s="2">
        <v>120</v>
      </c>
      <c r="H188" s="2" t="s">
        <v>65</v>
      </c>
      <c r="I188" s="2">
        <v>2.18</v>
      </c>
      <c r="J188" s="2">
        <v>516</v>
      </c>
      <c r="K188" s="24">
        <v>22.6875968992248</v>
      </c>
      <c r="L188" s="25">
        <f t="shared" si="16"/>
        <v>6.49970184853906</v>
      </c>
      <c r="M188" s="26">
        <f t="shared" si="17"/>
        <v>3.49055963302752</v>
      </c>
      <c r="N188" s="27"/>
      <c r="O188" s="2" t="s">
        <v>398</v>
      </c>
      <c r="Q188" s="23"/>
      <c r="S188" s="2">
        <v>15.7008583185285</v>
      </c>
      <c r="T188" s="2">
        <f t="shared" si="18"/>
        <v>1.44499086858527</v>
      </c>
    </row>
    <row r="189" ht="16.5" spans="1:20">
      <c r="A189" s="7">
        <v>206</v>
      </c>
      <c r="B189" s="8">
        <v>46029</v>
      </c>
      <c r="C189" s="3" t="s">
        <v>399</v>
      </c>
      <c r="D189" s="3" t="s">
        <v>100</v>
      </c>
      <c r="E189" s="3" t="s">
        <v>400</v>
      </c>
      <c r="F189" s="3" t="s">
        <v>400</v>
      </c>
      <c r="G189" s="7">
        <v>48</v>
      </c>
      <c r="H189" s="3" t="s">
        <v>102</v>
      </c>
      <c r="I189" s="9">
        <v>29</v>
      </c>
      <c r="J189" s="7">
        <v>464.25</v>
      </c>
      <c r="K189" s="10">
        <v>103.203015616586</v>
      </c>
      <c r="L189" s="12">
        <f t="shared" si="16"/>
        <v>96.1020670229071</v>
      </c>
      <c r="M189" s="11">
        <f t="shared" si="17"/>
        <v>1.07388965517241</v>
      </c>
      <c r="N189" s="19">
        <v>1</v>
      </c>
      <c r="O189" s="12" t="s">
        <v>49</v>
      </c>
      <c r="P189" s="3" t="s">
        <v>21</v>
      </c>
      <c r="Q189" s="9">
        <v>91.1112639267371</v>
      </c>
      <c r="R189" s="3">
        <f>Q189/K198</f>
        <v>0.872193430204044</v>
      </c>
    </row>
    <row r="190" spans="1:20">
      <c r="A190" s="7">
        <v>207</v>
      </c>
      <c r="B190" s="8">
        <v>46029</v>
      </c>
      <c r="C190" s="3" t="s">
        <v>302</v>
      </c>
      <c r="D190" s="3" t="s">
        <v>17</v>
      </c>
      <c r="E190" s="3" t="s">
        <v>401</v>
      </c>
      <c r="F190" s="3" t="s">
        <v>402</v>
      </c>
      <c r="G190" s="7">
        <v>20</v>
      </c>
      <c r="H190" s="3" t="s">
        <v>65</v>
      </c>
      <c r="I190" s="9">
        <v>29.4</v>
      </c>
      <c r="J190" s="7">
        <v>494</v>
      </c>
      <c r="K190" s="10">
        <v>118.581376518219</v>
      </c>
      <c r="L190" s="12">
        <f t="shared" ref="L190:L221" si="19">I190/J190/650*1000000</f>
        <v>91.5602616007474</v>
      </c>
      <c r="M190" s="11">
        <f t="shared" ref="M190:M221" si="20">K190/L190</f>
        <v>1.29511836734694</v>
      </c>
      <c r="N190" s="19">
        <v>2</v>
      </c>
      <c r="P190" s="3" t="s">
        <v>27</v>
      </c>
      <c r="Q190" s="9">
        <v>66.4716400935732</v>
      </c>
      <c r="R190" s="3">
        <f>Q190/K201</f>
        <v>1.15850330907339</v>
      </c>
    </row>
    <row r="191" spans="1:20">
      <c r="A191" s="7">
        <v>208</v>
      </c>
      <c r="B191" s="8">
        <v>46029</v>
      </c>
      <c r="C191" s="3" t="s">
        <v>403</v>
      </c>
      <c r="D191" s="3" t="s">
        <v>404</v>
      </c>
      <c r="E191" s="3" t="s">
        <v>405</v>
      </c>
      <c r="F191" s="3" t="s">
        <v>406</v>
      </c>
      <c r="G191" s="7">
        <v>120</v>
      </c>
      <c r="H191" s="3" t="s">
        <v>407</v>
      </c>
      <c r="I191" s="9">
        <v>24.8</v>
      </c>
      <c r="J191" s="7">
        <v>435</v>
      </c>
      <c r="K191" s="10">
        <v>179.137471264368</v>
      </c>
      <c r="L191" s="12">
        <f t="shared" si="19"/>
        <v>87.709991158267</v>
      </c>
      <c r="M191" s="11">
        <f t="shared" si="20"/>
        <v>2.04238387096774</v>
      </c>
      <c r="N191" s="19">
        <v>3</v>
      </c>
      <c r="P191" s="3" t="s">
        <v>98</v>
      </c>
      <c r="Q191" s="9">
        <v>89.0416631767342</v>
      </c>
      <c r="R191" s="3">
        <f>Q191/K200</f>
        <v>0.952785452466645</v>
      </c>
    </row>
    <row r="192" spans="1:20">
      <c r="A192" s="7">
        <v>209</v>
      </c>
      <c r="B192" s="8">
        <v>46029</v>
      </c>
      <c r="C192" s="3" t="s">
        <v>408</v>
      </c>
      <c r="D192" s="3" t="s">
        <v>274</v>
      </c>
      <c r="E192" s="3" t="s">
        <v>409</v>
      </c>
      <c r="F192" s="3" t="s">
        <v>409</v>
      </c>
      <c r="G192" s="7">
        <v>48</v>
      </c>
      <c r="H192" s="3" t="s">
        <v>35</v>
      </c>
      <c r="I192" s="9">
        <v>23.8</v>
      </c>
      <c r="J192" s="7">
        <v>443.833333333333</v>
      </c>
      <c r="K192" s="10">
        <v>115.079233946677</v>
      </c>
      <c r="L192" s="12">
        <f t="shared" si="19"/>
        <v>82.4980502036455</v>
      </c>
      <c r="M192" s="11">
        <f t="shared" si="20"/>
        <v>1.39493277310925</v>
      </c>
      <c r="N192" s="19">
        <v>4</v>
      </c>
    </row>
    <row r="193" spans="1:15">
      <c r="A193" s="7">
        <v>210</v>
      </c>
      <c r="B193" s="8">
        <v>46029</v>
      </c>
      <c r="C193" s="3" t="s">
        <v>118</v>
      </c>
      <c r="D193" s="3" t="s">
        <v>119</v>
      </c>
      <c r="E193" s="3" t="s">
        <v>410</v>
      </c>
      <c r="F193" s="3" t="s">
        <v>410</v>
      </c>
      <c r="G193" s="7">
        <v>5</v>
      </c>
      <c r="H193" s="3" t="s">
        <v>61</v>
      </c>
      <c r="I193" s="9">
        <v>9.84</v>
      </c>
      <c r="J193" s="7">
        <v>197.666666666667</v>
      </c>
      <c r="K193" s="10">
        <v>59.3621585160201</v>
      </c>
      <c r="L193" s="12">
        <f t="shared" si="19"/>
        <v>76.5858087949149</v>
      </c>
      <c r="M193" s="11">
        <f t="shared" si="20"/>
        <v>0.77510650406504</v>
      </c>
      <c r="N193" s="20">
        <v>5</v>
      </c>
    </row>
    <row r="194" spans="1:15">
      <c r="A194" s="7">
        <v>211</v>
      </c>
      <c r="B194" s="8">
        <v>46029</v>
      </c>
      <c r="C194" s="3" t="s">
        <v>411</v>
      </c>
      <c r="D194" s="3" t="s">
        <v>149</v>
      </c>
      <c r="E194" s="3" t="s">
        <v>91</v>
      </c>
      <c r="F194" s="3" t="s">
        <v>91</v>
      </c>
      <c r="G194" s="7">
        <v>24</v>
      </c>
      <c r="H194" s="3" t="s">
        <v>308</v>
      </c>
      <c r="I194" s="9">
        <v>15.6</v>
      </c>
      <c r="J194" s="7">
        <v>316</v>
      </c>
      <c r="K194" s="10">
        <v>102.415189873418</v>
      </c>
      <c r="L194" s="12">
        <f t="shared" si="19"/>
        <v>75.9493670886076</v>
      </c>
      <c r="M194" s="11">
        <f t="shared" si="20"/>
        <v>1.34846666666667</v>
      </c>
      <c r="N194" s="19">
        <v>6</v>
      </c>
      <c r="O194" s="12" t="s">
        <v>49</v>
      </c>
    </row>
    <row r="195" spans="1:15">
      <c r="A195" s="7">
        <v>212</v>
      </c>
      <c r="B195" s="8">
        <v>46029</v>
      </c>
      <c r="C195" s="3" t="s">
        <v>412</v>
      </c>
      <c r="D195" s="3" t="s">
        <v>274</v>
      </c>
      <c r="E195" s="3" t="s">
        <v>396</v>
      </c>
      <c r="F195" s="3" t="s">
        <v>396</v>
      </c>
      <c r="G195" s="7">
        <v>60</v>
      </c>
      <c r="H195" s="3" t="s">
        <v>115</v>
      </c>
      <c r="I195" s="9">
        <v>19</v>
      </c>
      <c r="J195" s="7">
        <v>400</v>
      </c>
      <c r="K195" s="10">
        <v>62.376</v>
      </c>
      <c r="L195" s="12">
        <f t="shared" si="19"/>
        <v>73.0769230769231</v>
      </c>
      <c r="M195" s="11">
        <f t="shared" si="20"/>
        <v>0.853566315789474</v>
      </c>
      <c r="N195" s="19">
        <v>7</v>
      </c>
      <c r="O195" s="12" t="s">
        <v>49</v>
      </c>
    </row>
    <row r="196" spans="1:15">
      <c r="A196" s="7">
        <v>213</v>
      </c>
      <c r="B196" s="8">
        <v>46029</v>
      </c>
      <c r="C196" s="3" t="s">
        <v>413</v>
      </c>
      <c r="D196" s="3" t="s">
        <v>100</v>
      </c>
      <c r="E196" s="3" t="s">
        <v>145</v>
      </c>
      <c r="F196" s="3" t="s">
        <v>145</v>
      </c>
      <c r="G196" s="7">
        <v>12</v>
      </c>
      <c r="H196" s="3" t="s">
        <v>102</v>
      </c>
      <c r="I196" s="9">
        <v>23.8</v>
      </c>
      <c r="J196" s="7">
        <v>506.5</v>
      </c>
      <c r="K196" s="10">
        <v>58.898321816387</v>
      </c>
      <c r="L196" s="12">
        <f t="shared" si="19"/>
        <v>72.2909864074721</v>
      </c>
      <c r="M196" s="11">
        <f t="shared" si="20"/>
        <v>0.81473949579832</v>
      </c>
      <c r="N196" s="19">
        <v>8</v>
      </c>
      <c r="O196" s="12" t="s">
        <v>49</v>
      </c>
    </row>
    <row r="197" spans="1:15">
      <c r="A197" s="7">
        <v>214</v>
      </c>
      <c r="B197" s="8">
        <v>46029</v>
      </c>
      <c r="C197" s="3" t="s">
        <v>414</v>
      </c>
      <c r="D197" s="3" t="s">
        <v>274</v>
      </c>
      <c r="E197" s="3" t="s">
        <v>415</v>
      </c>
      <c r="F197" s="3" t="s">
        <v>415</v>
      </c>
      <c r="G197" s="7">
        <v>112</v>
      </c>
      <c r="H197" s="3" t="s">
        <v>126</v>
      </c>
      <c r="I197" s="9">
        <v>21.4</v>
      </c>
      <c r="J197" s="7">
        <v>460</v>
      </c>
      <c r="K197" s="10">
        <v>64.0660869565217</v>
      </c>
      <c r="L197" s="12">
        <f t="shared" si="19"/>
        <v>71.5719063545151</v>
      </c>
      <c r="M197" s="11">
        <f t="shared" si="20"/>
        <v>0.895128971962616</v>
      </c>
      <c r="N197" s="19">
        <v>9</v>
      </c>
      <c r="O197" s="12" t="s">
        <v>49</v>
      </c>
    </row>
    <row r="198" spans="1:15">
      <c r="A198" s="7">
        <v>215</v>
      </c>
      <c r="B198" s="8">
        <v>46029</v>
      </c>
      <c r="C198" s="3" t="s">
        <v>32</v>
      </c>
      <c r="D198" s="3" t="s">
        <v>33</v>
      </c>
      <c r="E198" s="3" t="s">
        <v>21</v>
      </c>
      <c r="F198" s="3" t="s">
        <v>34</v>
      </c>
      <c r="G198" s="7">
        <v>1000</v>
      </c>
      <c r="H198" s="3" t="s">
        <v>35</v>
      </c>
      <c r="I198" s="9">
        <v>20.4</v>
      </c>
      <c r="J198" s="7">
        <v>450</v>
      </c>
      <c r="K198" s="10">
        <v>104.462222222222</v>
      </c>
      <c r="L198" s="12">
        <f t="shared" si="19"/>
        <v>69.7435897435897</v>
      </c>
      <c r="M198" s="11">
        <f t="shared" si="20"/>
        <v>1.49780392156862</v>
      </c>
      <c r="N198" s="19">
        <v>10</v>
      </c>
      <c r="O198" s="12" t="s">
        <v>81</v>
      </c>
    </row>
    <row r="199" spans="1:15">
      <c r="A199" s="7">
        <v>216</v>
      </c>
      <c r="B199" s="8">
        <v>46029</v>
      </c>
      <c r="C199" s="3" t="s">
        <v>416</v>
      </c>
      <c r="D199" s="3" t="s">
        <v>158</v>
      </c>
      <c r="E199" s="3" t="s">
        <v>417</v>
      </c>
      <c r="F199" s="3" t="s">
        <v>417</v>
      </c>
      <c r="G199" s="7">
        <v>2.5</v>
      </c>
      <c r="H199" s="3" t="s">
        <v>35</v>
      </c>
      <c r="I199" s="9">
        <v>17</v>
      </c>
      <c r="J199" s="7">
        <v>378</v>
      </c>
      <c r="K199" s="10">
        <v>99.2486772486773</v>
      </c>
      <c r="L199" s="12">
        <f t="shared" si="19"/>
        <v>69.1900691900692</v>
      </c>
      <c r="M199" s="11">
        <f t="shared" si="20"/>
        <v>1.43443529411765</v>
      </c>
      <c r="N199" s="20">
        <v>11</v>
      </c>
    </row>
    <row r="200" spans="1:15">
      <c r="A200" s="7">
        <v>217</v>
      </c>
      <c r="B200" s="8">
        <v>46029</v>
      </c>
      <c r="C200" s="3" t="s">
        <v>116</v>
      </c>
      <c r="D200" s="3" t="s">
        <v>33</v>
      </c>
      <c r="E200" s="3" t="s">
        <v>98</v>
      </c>
      <c r="F200" s="3" t="s">
        <v>117</v>
      </c>
      <c r="G200" s="7">
        <v>1000</v>
      </c>
      <c r="H200" s="3" t="s">
        <v>35</v>
      </c>
      <c r="I200" s="9">
        <v>18.8</v>
      </c>
      <c r="J200" s="7">
        <v>444</v>
      </c>
      <c r="K200" s="10">
        <v>93.4540540540541</v>
      </c>
      <c r="L200" s="12">
        <f t="shared" si="19"/>
        <v>65.1420651420651</v>
      </c>
      <c r="M200" s="11">
        <f t="shared" si="20"/>
        <v>1.43461914893617</v>
      </c>
      <c r="N200" s="19">
        <v>12</v>
      </c>
      <c r="O200" s="12" t="s">
        <v>81</v>
      </c>
    </row>
    <row r="201" spans="1:15">
      <c r="A201" s="7">
        <v>218</v>
      </c>
      <c r="B201" s="8">
        <v>46029</v>
      </c>
      <c r="C201" s="3" t="s">
        <v>56</v>
      </c>
      <c r="D201" s="3" t="s">
        <v>33</v>
      </c>
      <c r="E201" s="3" t="s">
        <v>27</v>
      </c>
      <c r="F201" s="3" t="s">
        <v>57</v>
      </c>
      <c r="G201" s="7">
        <v>1000</v>
      </c>
      <c r="H201" s="3" t="s">
        <v>35</v>
      </c>
      <c r="I201" s="9">
        <v>15.7</v>
      </c>
      <c r="J201" s="7">
        <v>438</v>
      </c>
      <c r="K201" s="10">
        <v>57.3771689497717</v>
      </c>
      <c r="L201" s="12">
        <f t="shared" si="19"/>
        <v>55.1457674745346</v>
      </c>
      <c r="M201" s="11">
        <f t="shared" si="20"/>
        <v>1.04046369426752</v>
      </c>
      <c r="N201" s="20">
        <v>13</v>
      </c>
    </row>
    <row r="202" spans="1:15">
      <c r="A202" s="7">
        <v>219</v>
      </c>
      <c r="B202" s="8">
        <v>46029</v>
      </c>
      <c r="C202" s="3" t="s">
        <v>413</v>
      </c>
      <c r="D202" s="3" t="s">
        <v>100</v>
      </c>
      <c r="E202" s="3" t="s">
        <v>245</v>
      </c>
      <c r="F202" s="3" t="s">
        <v>245</v>
      </c>
      <c r="G202" s="7">
        <v>24</v>
      </c>
      <c r="H202" s="3" t="s">
        <v>35</v>
      </c>
      <c r="I202" s="9">
        <v>12.2</v>
      </c>
      <c r="J202" s="7">
        <v>348.25</v>
      </c>
      <c r="K202" s="10">
        <v>69.5684134960517</v>
      </c>
      <c r="L202" s="12">
        <f t="shared" si="19"/>
        <v>53.8958528908278</v>
      </c>
      <c r="M202" s="11">
        <f t="shared" si="20"/>
        <v>1.29079344262295</v>
      </c>
      <c r="N202" s="20">
        <v>14</v>
      </c>
    </row>
    <row r="203" spans="1:15">
      <c r="A203" s="7">
        <v>220</v>
      </c>
      <c r="B203" s="8">
        <v>46029</v>
      </c>
      <c r="C203" s="3" t="s">
        <v>418</v>
      </c>
      <c r="D203" s="3" t="s">
        <v>316</v>
      </c>
      <c r="E203" s="3" t="s">
        <v>419</v>
      </c>
      <c r="F203" s="3" t="s">
        <v>419</v>
      </c>
      <c r="G203" s="7">
        <v>120</v>
      </c>
      <c r="H203" s="3" t="s">
        <v>65</v>
      </c>
      <c r="I203" s="9">
        <v>16.4</v>
      </c>
      <c r="J203" s="7">
        <v>478.5</v>
      </c>
      <c r="K203" s="10">
        <v>42.6967607105538</v>
      </c>
      <c r="L203" s="12">
        <f t="shared" si="19"/>
        <v>52.7288803150872</v>
      </c>
      <c r="M203" s="11">
        <f t="shared" si="20"/>
        <v>0.809741463414634</v>
      </c>
      <c r="N203" s="19">
        <v>15</v>
      </c>
      <c r="O203" s="12" t="s">
        <v>81</v>
      </c>
    </row>
    <row r="204" spans="1:15">
      <c r="A204" s="7">
        <v>221</v>
      </c>
      <c r="B204" s="8">
        <v>46029</v>
      </c>
      <c r="C204" s="3" t="s">
        <v>399</v>
      </c>
      <c r="D204" s="3" t="s">
        <v>100</v>
      </c>
      <c r="E204" s="3" t="s">
        <v>420</v>
      </c>
      <c r="F204" s="3" t="s">
        <v>421</v>
      </c>
      <c r="G204" s="7">
        <v>10</v>
      </c>
      <c r="H204" s="3" t="s">
        <v>422</v>
      </c>
      <c r="I204" s="9">
        <v>14.4</v>
      </c>
      <c r="J204" s="7">
        <v>429</v>
      </c>
      <c r="K204" s="10">
        <v>64.0596736596737</v>
      </c>
      <c r="L204" s="12">
        <f t="shared" si="19"/>
        <v>51.6406670252824</v>
      </c>
      <c r="M204" s="11">
        <f t="shared" si="20"/>
        <v>1.24048888888889</v>
      </c>
      <c r="N204" s="20">
        <v>16</v>
      </c>
    </row>
    <row r="205" spans="1:15">
      <c r="A205" s="7">
        <v>222</v>
      </c>
      <c r="B205" s="8">
        <v>46029</v>
      </c>
      <c r="C205" s="3" t="s">
        <v>414</v>
      </c>
      <c r="D205" s="3" t="s">
        <v>274</v>
      </c>
      <c r="E205" s="3" t="s">
        <v>423</v>
      </c>
      <c r="F205" s="3" t="s">
        <v>423</v>
      </c>
      <c r="G205" s="7">
        <v>448</v>
      </c>
      <c r="H205" s="3" t="s">
        <v>126</v>
      </c>
      <c r="I205" s="9">
        <v>15.2</v>
      </c>
      <c r="J205" s="7">
        <v>460</v>
      </c>
      <c r="K205" s="10">
        <v>59.1530434782609</v>
      </c>
      <c r="L205" s="12">
        <f t="shared" si="19"/>
        <v>50.8361204013378</v>
      </c>
      <c r="M205" s="11">
        <f t="shared" si="20"/>
        <v>1.16360263157895</v>
      </c>
      <c r="N205" s="20">
        <v>17</v>
      </c>
    </row>
    <row r="206" spans="1:15">
      <c r="A206" s="7">
        <v>223</v>
      </c>
      <c r="B206" s="8">
        <v>46029</v>
      </c>
      <c r="C206" s="3" t="s">
        <v>164</v>
      </c>
      <c r="D206" s="3" t="s">
        <v>165</v>
      </c>
      <c r="E206" s="3" t="s">
        <v>424</v>
      </c>
      <c r="F206" s="3" t="s">
        <v>425</v>
      </c>
      <c r="G206" s="7">
        <v>20</v>
      </c>
      <c r="H206" s="3" t="s">
        <v>35</v>
      </c>
      <c r="I206" s="9">
        <v>9.5</v>
      </c>
      <c r="J206" s="7">
        <v>347</v>
      </c>
      <c r="K206" s="10">
        <v>38.9475504322767</v>
      </c>
      <c r="L206" s="12">
        <f t="shared" si="19"/>
        <v>42.1192640212813</v>
      </c>
      <c r="M206" s="11">
        <f t="shared" si="20"/>
        <v>0.924696842105264</v>
      </c>
      <c r="N206" s="20">
        <v>18</v>
      </c>
    </row>
    <row r="207" spans="1:15">
      <c r="A207" s="7">
        <v>224</v>
      </c>
      <c r="B207" s="8">
        <v>46029</v>
      </c>
      <c r="C207" s="3" t="s">
        <v>426</v>
      </c>
      <c r="D207" s="3" t="s">
        <v>284</v>
      </c>
      <c r="E207" s="3" t="s">
        <v>427</v>
      </c>
      <c r="F207" s="3" t="s">
        <v>428</v>
      </c>
      <c r="G207" s="7">
        <v>40</v>
      </c>
      <c r="H207" s="3" t="s">
        <v>286</v>
      </c>
      <c r="I207" s="9">
        <v>8.92</v>
      </c>
      <c r="J207" s="7">
        <v>365</v>
      </c>
      <c r="K207" s="10">
        <v>43.466301369863</v>
      </c>
      <c r="L207" s="12">
        <f t="shared" si="19"/>
        <v>37.5974710221286</v>
      </c>
      <c r="M207" s="11">
        <f t="shared" si="20"/>
        <v>1.15609641255605</v>
      </c>
      <c r="N207" s="20">
        <v>19</v>
      </c>
    </row>
    <row r="208" spans="1:15">
      <c r="A208" s="7">
        <v>225</v>
      </c>
      <c r="B208" s="8">
        <v>46029</v>
      </c>
      <c r="C208" s="3" t="s">
        <v>174</v>
      </c>
      <c r="D208" s="3" t="s">
        <v>67</v>
      </c>
      <c r="E208" s="3" t="s">
        <v>429</v>
      </c>
      <c r="F208" s="3" t="s">
        <v>429</v>
      </c>
      <c r="G208" s="7">
        <v>4</v>
      </c>
      <c r="H208" s="3" t="s">
        <v>69</v>
      </c>
      <c r="I208" s="9">
        <v>12.4</v>
      </c>
      <c r="J208" s="7">
        <v>545</v>
      </c>
      <c r="K208" s="10">
        <v>21.6462385321101</v>
      </c>
      <c r="L208" s="12">
        <f t="shared" si="19"/>
        <v>35.0035285815102</v>
      </c>
      <c r="M208" s="11">
        <f t="shared" si="20"/>
        <v>0.618401612903226</v>
      </c>
      <c r="N208" s="20">
        <v>20</v>
      </c>
    </row>
    <row r="209" spans="1:18">
      <c r="A209" s="7">
        <v>226</v>
      </c>
      <c r="B209" s="8">
        <v>46029</v>
      </c>
      <c r="C209" s="3" t="s">
        <v>430</v>
      </c>
      <c r="D209" s="3" t="s">
        <v>17</v>
      </c>
      <c r="E209" s="3" t="s">
        <v>431</v>
      </c>
      <c r="F209" s="3" t="s">
        <v>431</v>
      </c>
      <c r="G209" s="7">
        <v>899</v>
      </c>
      <c r="H209" s="3" t="s">
        <v>65</v>
      </c>
      <c r="I209" s="9">
        <v>10.7</v>
      </c>
      <c r="J209" s="7">
        <v>497.75</v>
      </c>
      <c r="K209" s="10">
        <v>50.7620291310899</v>
      </c>
      <c r="L209" s="12">
        <f t="shared" si="19"/>
        <v>33.0719004752154</v>
      </c>
      <c r="M209" s="11">
        <f t="shared" si="20"/>
        <v>1.53489906542056</v>
      </c>
      <c r="N209" s="19">
        <v>21</v>
      </c>
    </row>
    <row r="210" spans="1:18">
      <c r="A210" s="7">
        <v>227</v>
      </c>
      <c r="B210" s="8">
        <v>46029</v>
      </c>
      <c r="C210" s="3" t="s">
        <v>432</v>
      </c>
      <c r="D210" s="3" t="s">
        <v>433</v>
      </c>
      <c r="E210" s="3" t="s">
        <v>434</v>
      </c>
      <c r="F210" s="3" t="s">
        <v>434</v>
      </c>
      <c r="G210" s="7">
        <v>149</v>
      </c>
      <c r="H210" s="3" t="s">
        <v>35</v>
      </c>
      <c r="I210" s="9">
        <v>6.84</v>
      </c>
      <c r="J210" s="7">
        <v>365</v>
      </c>
      <c r="K210" s="10">
        <v>29.7205479452055</v>
      </c>
      <c r="L210" s="12">
        <f t="shared" si="19"/>
        <v>28.8303477344573</v>
      </c>
      <c r="M210" s="11">
        <f t="shared" si="20"/>
        <v>1.03087719298246</v>
      </c>
      <c r="N210" s="20">
        <v>22</v>
      </c>
    </row>
    <row r="211" spans="1:18">
      <c r="A211" s="7">
        <v>228</v>
      </c>
      <c r="B211" s="8">
        <v>46029</v>
      </c>
      <c r="C211" s="3" t="s">
        <v>411</v>
      </c>
      <c r="D211" s="3" t="s">
        <v>149</v>
      </c>
      <c r="E211" s="3" t="s">
        <v>134</v>
      </c>
      <c r="F211" s="3" t="s">
        <v>134</v>
      </c>
      <c r="G211" s="7">
        <v>12</v>
      </c>
      <c r="H211" s="3" t="s">
        <v>308</v>
      </c>
      <c r="I211" s="9">
        <v>7.12</v>
      </c>
      <c r="J211" s="7">
        <v>385</v>
      </c>
      <c r="K211" s="10">
        <v>14.0178701298701</v>
      </c>
      <c r="L211" s="12">
        <f t="shared" si="19"/>
        <v>28.4515484515485</v>
      </c>
      <c r="M211" s="11">
        <f t="shared" si="20"/>
        <v>0.492692696629212</v>
      </c>
      <c r="N211" s="20">
        <v>23</v>
      </c>
    </row>
    <row r="212" spans="1:18">
      <c r="A212" s="7">
        <v>229</v>
      </c>
      <c r="B212" s="8">
        <v>46029</v>
      </c>
      <c r="C212" s="3" t="s">
        <v>414</v>
      </c>
      <c r="D212" s="3" t="s">
        <v>274</v>
      </c>
      <c r="E212" s="3" t="s">
        <v>435</v>
      </c>
      <c r="F212" s="3" t="s">
        <v>435</v>
      </c>
      <c r="G212" s="7">
        <v>184</v>
      </c>
      <c r="H212" s="3" t="s">
        <v>126</v>
      </c>
      <c r="I212" s="9">
        <v>6.02</v>
      </c>
      <c r="J212" s="7">
        <v>326.666666666667</v>
      </c>
      <c r="K212" s="10">
        <v>31.5477551020408</v>
      </c>
      <c r="L212" s="12">
        <f t="shared" si="19"/>
        <v>28.3516483516483</v>
      </c>
      <c r="M212" s="11">
        <f t="shared" si="20"/>
        <v>1.11273089700997</v>
      </c>
      <c r="N212" s="20">
        <v>24</v>
      </c>
    </row>
    <row r="213" spans="1:18">
      <c r="A213" s="7">
        <v>230</v>
      </c>
      <c r="B213" s="8">
        <v>46029</v>
      </c>
      <c r="C213" s="3" t="s">
        <v>432</v>
      </c>
      <c r="D213" s="3" t="s">
        <v>433</v>
      </c>
      <c r="E213" s="3" t="s">
        <v>436</v>
      </c>
      <c r="F213" s="3" t="s">
        <v>437</v>
      </c>
      <c r="G213" s="7">
        <v>3</v>
      </c>
      <c r="H213" s="3" t="s">
        <v>35</v>
      </c>
      <c r="I213" s="9">
        <v>6.26</v>
      </c>
      <c r="J213" s="7">
        <v>389</v>
      </c>
      <c r="K213" s="10">
        <v>36.9501285347044</v>
      </c>
      <c r="L213" s="12">
        <f t="shared" si="19"/>
        <v>24.757761518687</v>
      </c>
      <c r="M213" s="11">
        <f t="shared" si="20"/>
        <v>1.49246645367412</v>
      </c>
      <c r="N213" s="20">
        <v>25</v>
      </c>
    </row>
    <row r="214" spans="1:18">
      <c r="A214" s="7">
        <v>231</v>
      </c>
      <c r="B214" s="8">
        <v>46029</v>
      </c>
      <c r="C214" s="3" t="s">
        <v>438</v>
      </c>
      <c r="D214" s="3" t="s">
        <v>197</v>
      </c>
      <c r="E214" s="3" t="s">
        <v>439</v>
      </c>
      <c r="F214" s="3" t="s">
        <v>440</v>
      </c>
      <c r="G214" s="7">
        <v>320</v>
      </c>
      <c r="H214" s="3" t="s">
        <v>200</v>
      </c>
      <c r="I214" s="9">
        <v>5.4</v>
      </c>
      <c r="J214" s="7">
        <v>354</v>
      </c>
      <c r="K214" s="10">
        <v>20.7613559322034</v>
      </c>
      <c r="L214" s="12">
        <f t="shared" si="19"/>
        <v>23.4680573663625</v>
      </c>
      <c r="M214" s="11">
        <f t="shared" si="20"/>
        <v>0.884664444444445</v>
      </c>
      <c r="N214" s="20">
        <v>26</v>
      </c>
    </row>
    <row r="215" spans="1:18">
      <c r="A215" s="7">
        <v>232</v>
      </c>
      <c r="B215" s="8">
        <v>46029</v>
      </c>
      <c r="C215" s="3" t="s">
        <v>416</v>
      </c>
      <c r="D215" s="3" t="s">
        <v>158</v>
      </c>
      <c r="E215" s="3" t="s">
        <v>441</v>
      </c>
      <c r="F215" s="3">
        <v>17</v>
      </c>
      <c r="G215" s="7">
        <v>1</v>
      </c>
      <c r="H215" s="3" t="s">
        <v>35</v>
      </c>
      <c r="I215" s="9">
        <v>3.58</v>
      </c>
      <c r="J215" s="7">
        <v>447</v>
      </c>
      <c r="K215" s="10">
        <v>16.1587472035794</v>
      </c>
      <c r="L215" s="12">
        <f t="shared" ref="L215:L248" si="21">I215/J215/650*1000000</f>
        <v>12.3214593013251</v>
      </c>
      <c r="M215" s="11">
        <f t="shared" ref="M215:M248" si="22">K215/L215</f>
        <v>1.3114312849162</v>
      </c>
      <c r="N215" s="19">
        <v>27</v>
      </c>
      <c r="O215" s="12" t="s">
        <v>49</v>
      </c>
    </row>
    <row r="216" spans="1:18">
      <c r="A216" s="7">
        <v>233</v>
      </c>
      <c r="B216" s="8">
        <v>46029</v>
      </c>
      <c r="C216" s="3" t="s">
        <v>194</v>
      </c>
      <c r="D216" s="3" t="s">
        <v>40</v>
      </c>
      <c r="E216" s="3" t="s">
        <v>442</v>
      </c>
      <c r="F216" s="3" t="s">
        <v>443</v>
      </c>
      <c r="G216" s="7">
        <v>50</v>
      </c>
      <c r="H216" s="3" t="s">
        <v>61</v>
      </c>
      <c r="I216" s="9">
        <v>1.43</v>
      </c>
      <c r="J216" s="7">
        <v>222</v>
      </c>
      <c r="K216" s="10">
        <v>13.56</v>
      </c>
      <c r="L216" s="12">
        <f t="shared" si="21"/>
        <v>9.90990990990991</v>
      </c>
      <c r="M216" s="11">
        <f t="shared" si="22"/>
        <v>1.36832727272727</v>
      </c>
      <c r="N216" s="20">
        <v>28</v>
      </c>
    </row>
    <row r="217" spans="1:18">
      <c r="A217" s="7">
        <v>234</v>
      </c>
      <c r="B217" s="8">
        <v>46029</v>
      </c>
      <c r="C217" s="3" t="s">
        <v>194</v>
      </c>
      <c r="D217" s="3" t="s">
        <v>40</v>
      </c>
      <c r="E217" s="3" t="s">
        <v>444</v>
      </c>
      <c r="F217" s="3" t="s">
        <v>445</v>
      </c>
      <c r="G217" s="7">
        <v>30</v>
      </c>
      <c r="H217" s="3" t="s">
        <v>61</v>
      </c>
      <c r="I217" s="9">
        <v>0.472</v>
      </c>
      <c r="J217" s="7">
        <v>211</v>
      </c>
      <c r="K217" s="10">
        <v>5.6339336492891</v>
      </c>
      <c r="L217" s="12">
        <f t="shared" si="21"/>
        <v>3.44148742253008</v>
      </c>
      <c r="M217" s="11">
        <f t="shared" si="22"/>
        <v>1.63706355932203</v>
      </c>
      <c r="N217" s="20">
        <v>29</v>
      </c>
    </row>
    <row r="218" spans="1:18">
      <c r="A218" s="7">
        <v>235</v>
      </c>
      <c r="B218" s="8">
        <v>46029</v>
      </c>
      <c r="C218" s="3" t="s">
        <v>148</v>
      </c>
      <c r="D218" s="3" t="s">
        <v>149</v>
      </c>
      <c r="E218" s="3" t="s">
        <v>446</v>
      </c>
      <c r="F218" s="3" t="s">
        <v>446</v>
      </c>
      <c r="G218" s="7">
        <v>18</v>
      </c>
      <c r="H218" s="3" t="s">
        <v>447</v>
      </c>
      <c r="I218" s="9">
        <v>0.724</v>
      </c>
      <c r="J218" s="7">
        <v>383</v>
      </c>
      <c r="K218" s="10">
        <v>1.72302872062663</v>
      </c>
      <c r="L218" s="12">
        <f t="shared" si="21"/>
        <v>2.9082145009038</v>
      </c>
      <c r="M218" s="11">
        <f t="shared" si="22"/>
        <v>0.592469613259668</v>
      </c>
      <c r="N218" s="20">
        <v>30</v>
      </c>
    </row>
    <row r="219" spans="1:18">
      <c r="A219" s="7">
        <v>236</v>
      </c>
      <c r="B219" s="8">
        <v>46029</v>
      </c>
      <c r="C219" s="3" t="s">
        <v>148</v>
      </c>
      <c r="D219" s="3" t="s">
        <v>149</v>
      </c>
      <c r="E219" s="3" t="s">
        <v>448</v>
      </c>
      <c r="F219" s="3" t="s">
        <v>448</v>
      </c>
      <c r="G219" s="7">
        <v>18</v>
      </c>
      <c r="H219" s="3" t="s">
        <v>447</v>
      </c>
      <c r="I219" s="9">
        <v>0.248</v>
      </c>
      <c r="J219" s="7">
        <v>477</v>
      </c>
      <c r="K219" s="10">
        <v>0.0767073375262054</v>
      </c>
      <c r="L219" s="12">
        <f t="shared" si="21"/>
        <v>0.799870988550234</v>
      </c>
      <c r="M219" s="11">
        <f t="shared" si="22"/>
        <v>0.0958996370967741</v>
      </c>
      <c r="N219" s="20">
        <v>31</v>
      </c>
    </row>
    <row r="220" spans="1:18">
      <c r="A220" s="7">
        <v>237</v>
      </c>
      <c r="B220" s="8">
        <v>46029</v>
      </c>
      <c r="C220" s="3" t="s">
        <v>194</v>
      </c>
      <c r="D220" s="3" t="s">
        <v>40</v>
      </c>
      <c r="E220" s="3" t="s">
        <v>449</v>
      </c>
      <c r="F220" s="3" t="s">
        <v>450</v>
      </c>
      <c r="G220" s="7">
        <v>40</v>
      </c>
      <c r="H220" s="3" t="s">
        <v>61</v>
      </c>
      <c r="I220" s="9">
        <v>0</v>
      </c>
      <c r="J220" s="7">
        <v>213</v>
      </c>
      <c r="K220" s="10">
        <v>0.151515492957746</v>
      </c>
      <c r="L220" s="12">
        <f t="shared" si="21"/>
        <v>0</v>
      </c>
      <c r="M220" s="11" t="e">
        <f t="shared" si="22"/>
        <v>#DIV/0!</v>
      </c>
      <c r="N220" s="19">
        <v>32</v>
      </c>
    </row>
    <row r="221" s="2" customFormat="1" ht="16.5" spans="1:18">
      <c r="A221" s="21">
        <v>238</v>
      </c>
      <c r="B221" s="22">
        <v>46029</v>
      </c>
      <c r="C221" s="2" t="s">
        <v>194</v>
      </c>
      <c r="D221" s="2" t="s">
        <v>40</v>
      </c>
      <c r="E221" s="2" t="s">
        <v>451</v>
      </c>
      <c r="F221" s="2" t="s">
        <v>452</v>
      </c>
      <c r="G221" s="2">
        <v>50</v>
      </c>
      <c r="H221" s="2" t="s">
        <v>61</v>
      </c>
      <c r="I221" s="2">
        <v>0</v>
      </c>
      <c r="J221" s="2">
        <v>222</v>
      </c>
      <c r="K221" s="24">
        <v>1.58709009009009</v>
      </c>
      <c r="L221" s="25">
        <f t="shared" si="21"/>
        <v>0</v>
      </c>
      <c r="M221" s="26" t="e">
        <f t="shared" si="22"/>
        <v>#DIV/0!</v>
      </c>
      <c r="N221" s="27">
        <v>33</v>
      </c>
      <c r="Q221" s="23"/>
    </row>
    <row r="222" ht="16.5" spans="1:18">
      <c r="A222" s="7">
        <v>239</v>
      </c>
      <c r="B222" s="8">
        <v>46029</v>
      </c>
      <c r="C222" s="3" t="s">
        <v>372</v>
      </c>
      <c r="D222" s="3" t="s">
        <v>373</v>
      </c>
      <c r="E222" s="3" t="s">
        <v>453</v>
      </c>
      <c r="F222" s="3" t="s">
        <v>453</v>
      </c>
      <c r="G222" s="7">
        <v>90</v>
      </c>
      <c r="H222" s="3" t="s">
        <v>375</v>
      </c>
      <c r="I222" s="9">
        <v>24.6</v>
      </c>
      <c r="J222" s="7">
        <v>464.333333333333</v>
      </c>
      <c r="K222" s="10">
        <v>55.232540939835</v>
      </c>
      <c r="L222" s="12">
        <f t="shared" si="21"/>
        <v>81.5064332652273</v>
      </c>
      <c r="M222" s="11">
        <f t="shared" si="22"/>
        <v>0.677646398292325</v>
      </c>
      <c r="N222" s="20">
        <v>1</v>
      </c>
      <c r="P222" s="3" t="s">
        <v>21</v>
      </c>
      <c r="Q222" s="9">
        <v>91.1112639267371</v>
      </c>
      <c r="R222" s="3">
        <f>Q222/K228</f>
        <v>1.08402815836871</v>
      </c>
    </row>
    <row r="223" spans="1:18">
      <c r="A223" s="7">
        <v>240</v>
      </c>
      <c r="B223" s="8">
        <v>46029</v>
      </c>
      <c r="C223" s="3" t="s">
        <v>454</v>
      </c>
      <c r="D223" s="3" t="s">
        <v>274</v>
      </c>
      <c r="E223" s="3" t="s">
        <v>455</v>
      </c>
      <c r="F223" s="3" t="s">
        <v>455</v>
      </c>
      <c r="G223" s="7">
        <v>61</v>
      </c>
      <c r="H223" s="3" t="s">
        <v>115</v>
      </c>
      <c r="I223" s="9">
        <v>18.5</v>
      </c>
      <c r="J223" s="7">
        <v>366.25</v>
      </c>
      <c r="K223" s="10">
        <v>42.1572451542669</v>
      </c>
      <c r="L223" s="12">
        <f t="shared" si="21"/>
        <v>77.7106852192176</v>
      </c>
      <c r="M223" s="11">
        <f t="shared" si="22"/>
        <v>0.542489685110144</v>
      </c>
      <c r="N223" s="20">
        <v>2</v>
      </c>
      <c r="P223" s="3" t="s">
        <v>27</v>
      </c>
      <c r="Q223" s="9">
        <v>66.4716400935732</v>
      </c>
      <c r="R223" s="3">
        <f>Q223/K235</f>
        <v>1.0557986551538</v>
      </c>
    </row>
    <row r="224" spans="1:18">
      <c r="A224" s="7">
        <v>241</v>
      </c>
      <c r="B224" s="8">
        <v>46029</v>
      </c>
      <c r="C224" s="3" t="s">
        <v>456</v>
      </c>
      <c r="D224" s="3" t="s">
        <v>457</v>
      </c>
      <c r="E224" s="3" t="s">
        <v>458</v>
      </c>
      <c r="F224" s="3" t="s">
        <v>458</v>
      </c>
      <c r="G224" s="7">
        <v>24</v>
      </c>
      <c r="H224" s="3" t="s">
        <v>459</v>
      </c>
      <c r="I224" s="9">
        <v>17.6</v>
      </c>
      <c r="J224" s="7">
        <v>348.5</v>
      </c>
      <c r="K224" s="10">
        <v>63.2995516805772</v>
      </c>
      <c r="L224" s="12">
        <f t="shared" si="21"/>
        <v>77.6956185851451</v>
      </c>
      <c r="M224" s="11">
        <f t="shared" si="22"/>
        <v>0.814711985479702</v>
      </c>
      <c r="N224" s="20">
        <v>3</v>
      </c>
      <c r="P224" s="3" t="s">
        <v>98</v>
      </c>
      <c r="Q224" s="9">
        <v>89.0416631767342</v>
      </c>
      <c r="R224" s="3">
        <f>Q224/K230</f>
        <v>1.03805677163443</v>
      </c>
    </row>
    <row r="225" spans="1:15">
      <c r="A225" s="7">
        <v>242</v>
      </c>
      <c r="B225" s="8">
        <v>46029</v>
      </c>
      <c r="C225" s="3" t="s">
        <v>460</v>
      </c>
      <c r="D225" s="3" t="s">
        <v>33</v>
      </c>
      <c r="E225" s="3" t="s">
        <v>461</v>
      </c>
      <c r="F225" s="3" t="s">
        <v>461</v>
      </c>
      <c r="G225" s="7">
        <v>1000</v>
      </c>
      <c r="H225" s="3" t="s">
        <v>35</v>
      </c>
      <c r="I225" s="9">
        <v>22.2</v>
      </c>
      <c r="J225" s="7">
        <v>459</v>
      </c>
      <c r="K225" s="10">
        <v>78.032934650097</v>
      </c>
      <c r="L225" s="12">
        <f t="shared" si="21"/>
        <v>74.4092508798391</v>
      </c>
      <c r="M225" s="11">
        <f t="shared" si="22"/>
        <v>1.04869937175029</v>
      </c>
      <c r="N225" s="20">
        <v>4</v>
      </c>
    </row>
    <row r="226" spans="1:15">
      <c r="A226" s="7">
        <v>243</v>
      </c>
      <c r="B226" s="8">
        <v>46029</v>
      </c>
      <c r="C226" s="3" t="s">
        <v>414</v>
      </c>
      <c r="D226" s="3" t="s">
        <v>274</v>
      </c>
      <c r="E226" s="3" t="s">
        <v>462</v>
      </c>
      <c r="F226" s="3" t="s">
        <v>462</v>
      </c>
      <c r="G226" s="7">
        <v>552</v>
      </c>
      <c r="H226" s="3" t="s">
        <v>126</v>
      </c>
      <c r="I226" s="9">
        <v>18.3</v>
      </c>
      <c r="J226" s="7">
        <v>400</v>
      </c>
      <c r="K226" s="10">
        <v>92.3481900215149</v>
      </c>
      <c r="L226" s="12">
        <f t="shared" si="21"/>
        <v>70.3846153846154</v>
      </c>
      <c r="M226" s="11">
        <f t="shared" si="22"/>
        <v>1.31205078719092</v>
      </c>
      <c r="N226" s="19">
        <v>5</v>
      </c>
      <c r="O226" s="12" t="s">
        <v>49</v>
      </c>
    </row>
    <row r="227" spans="1:15">
      <c r="A227" s="7">
        <v>244</v>
      </c>
      <c r="B227" s="8">
        <v>46029</v>
      </c>
      <c r="C227" s="3" t="s">
        <v>463</v>
      </c>
      <c r="D227" s="3" t="s">
        <v>23</v>
      </c>
      <c r="E227" s="3" t="s">
        <v>464</v>
      </c>
      <c r="F227" s="3" t="s">
        <v>464</v>
      </c>
      <c r="G227" s="7">
        <v>1000</v>
      </c>
      <c r="H227" s="3" t="s">
        <v>465</v>
      </c>
      <c r="I227" s="9">
        <v>20.5</v>
      </c>
      <c r="J227" s="7">
        <v>460</v>
      </c>
      <c r="K227" s="10">
        <v>66.2169700083525</v>
      </c>
      <c r="L227" s="12">
        <f t="shared" si="21"/>
        <v>68.561872909699</v>
      </c>
      <c r="M227" s="11">
        <f t="shared" si="22"/>
        <v>0.965798733292556</v>
      </c>
      <c r="N227" s="20">
        <v>6</v>
      </c>
    </row>
    <row r="228" spans="1:15">
      <c r="A228" s="7">
        <v>245</v>
      </c>
      <c r="B228" s="8">
        <v>46029</v>
      </c>
      <c r="C228" s="3" t="s">
        <v>32</v>
      </c>
      <c r="D228" s="3" t="s">
        <v>33</v>
      </c>
      <c r="E228" s="3" t="s">
        <v>21</v>
      </c>
      <c r="F228" s="3" t="s">
        <v>34</v>
      </c>
      <c r="G228" s="7">
        <v>1000</v>
      </c>
      <c r="H228" s="3" t="s">
        <v>35</v>
      </c>
      <c r="I228" s="9">
        <v>20.4</v>
      </c>
      <c r="J228" s="7">
        <v>450</v>
      </c>
      <c r="K228" s="10">
        <v>84.0487982008192</v>
      </c>
      <c r="L228" s="12">
        <f t="shared" si="21"/>
        <v>69.7435897435897</v>
      </c>
      <c r="M228" s="11">
        <f t="shared" si="22"/>
        <v>1.20511144479116</v>
      </c>
      <c r="N228" s="19">
        <v>7</v>
      </c>
      <c r="O228" s="12" t="s">
        <v>49</v>
      </c>
    </row>
    <row r="229" spans="1:15">
      <c r="A229" s="7">
        <v>246</v>
      </c>
      <c r="B229" s="8">
        <v>46029</v>
      </c>
      <c r="C229" s="3" t="s">
        <v>466</v>
      </c>
      <c r="D229" s="3" t="s">
        <v>467</v>
      </c>
      <c r="E229" s="3" t="s">
        <v>185</v>
      </c>
      <c r="F229" s="3" t="s">
        <v>185</v>
      </c>
      <c r="G229" s="7">
        <v>300</v>
      </c>
      <c r="H229" s="3" t="s">
        <v>65</v>
      </c>
      <c r="I229" s="9">
        <v>20.2</v>
      </c>
      <c r="J229" s="7">
        <v>462.333333333333</v>
      </c>
      <c r="K229" s="10">
        <v>52.589731952142</v>
      </c>
      <c r="L229" s="12">
        <f t="shared" si="21"/>
        <v>67.2175697410017</v>
      </c>
      <c r="M229" s="11">
        <f t="shared" si="22"/>
        <v>0.78238073995798</v>
      </c>
      <c r="N229" s="19">
        <v>8</v>
      </c>
      <c r="O229" s="12" t="s">
        <v>49</v>
      </c>
    </row>
    <row r="230" spans="1:15">
      <c r="A230" s="7">
        <v>247</v>
      </c>
      <c r="B230" s="8">
        <v>46029</v>
      </c>
      <c r="C230" s="3" t="s">
        <v>116</v>
      </c>
      <c r="D230" s="3" t="s">
        <v>33</v>
      </c>
      <c r="E230" s="3" t="s">
        <v>98</v>
      </c>
      <c r="F230" s="3" t="s">
        <v>117</v>
      </c>
      <c r="G230" s="7">
        <v>1000</v>
      </c>
      <c r="H230" s="3" t="s">
        <v>35</v>
      </c>
      <c r="I230" s="9">
        <v>18.8</v>
      </c>
      <c r="J230" s="7">
        <v>444</v>
      </c>
      <c r="K230" s="10">
        <v>85.7772576701534</v>
      </c>
      <c r="L230" s="12">
        <f t="shared" si="21"/>
        <v>65.1420651420651</v>
      </c>
      <c r="M230" s="11">
        <f t="shared" si="22"/>
        <v>1.31677215763863</v>
      </c>
      <c r="N230" s="20">
        <v>9</v>
      </c>
    </row>
    <row r="231" spans="1:15">
      <c r="A231" s="7">
        <v>248</v>
      </c>
      <c r="B231" s="8">
        <v>46029</v>
      </c>
      <c r="C231" s="3" t="s">
        <v>160</v>
      </c>
      <c r="D231" s="3" t="s">
        <v>161</v>
      </c>
      <c r="E231" s="3" t="s">
        <v>468</v>
      </c>
      <c r="F231" s="3" t="s">
        <v>469</v>
      </c>
      <c r="G231" s="7">
        <v>100</v>
      </c>
      <c r="H231" s="3" t="s">
        <v>385</v>
      </c>
      <c r="I231" s="9">
        <v>18.9</v>
      </c>
      <c r="J231" s="7">
        <v>460</v>
      </c>
      <c r="K231" s="10">
        <v>88.6101306417714</v>
      </c>
      <c r="L231" s="12">
        <f t="shared" si="21"/>
        <v>63.2107023411371</v>
      </c>
      <c r="M231" s="11">
        <f t="shared" si="22"/>
        <v>1.40182164348623</v>
      </c>
      <c r="N231" s="20">
        <v>10</v>
      </c>
    </row>
    <row r="232" spans="1:15">
      <c r="A232" s="7">
        <v>249</v>
      </c>
      <c r="B232" s="8">
        <v>46029</v>
      </c>
      <c r="C232" s="3" t="s">
        <v>133</v>
      </c>
      <c r="D232" s="3" t="s">
        <v>75</v>
      </c>
      <c r="E232" s="3" t="s">
        <v>470</v>
      </c>
      <c r="F232" s="3" t="s">
        <v>470</v>
      </c>
      <c r="G232" s="7">
        <v>7</v>
      </c>
      <c r="H232" s="3" t="s">
        <v>77</v>
      </c>
      <c r="I232" s="9">
        <v>18.4</v>
      </c>
      <c r="J232" s="7">
        <v>462</v>
      </c>
      <c r="K232" s="10">
        <v>42.6819320777794</v>
      </c>
      <c r="L232" s="12">
        <f t="shared" si="21"/>
        <v>61.2720612720613</v>
      </c>
      <c r="M232" s="11">
        <f t="shared" si="22"/>
        <v>0.696596967552019</v>
      </c>
      <c r="N232" s="19">
        <v>11</v>
      </c>
      <c r="O232" s="12" t="s">
        <v>49</v>
      </c>
    </row>
    <row r="233" spans="1:15">
      <c r="A233" s="7">
        <v>250</v>
      </c>
      <c r="B233" s="8">
        <v>46029</v>
      </c>
      <c r="C233" s="3" t="s">
        <v>372</v>
      </c>
      <c r="D233" s="3" t="s">
        <v>373</v>
      </c>
      <c r="E233" s="3" t="s">
        <v>471</v>
      </c>
      <c r="F233" s="3" t="s">
        <v>471</v>
      </c>
      <c r="G233" s="7">
        <v>150</v>
      </c>
      <c r="H233" s="3" t="s">
        <v>375</v>
      </c>
      <c r="I233" s="9">
        <v>18.7</v>
      </c>
      <c r="J233" s="7">
        <v>477.7</v>
      </c>
      <c r="K233" s="10">
        <v>65.9610156362117</v>
      </c>
      <c r="L233" s="12">
        <f t="shared" si="21"/>
        <v>60.2244730358609</v>
      </c>
      <c r="M233" s="11">
        <f t="shared" si="22"/>
        <v>1.09525268235946</v>
      </c>
      <c r="N233" s="19">
        <v>12</v>
      </c>
    </row>
    <row r="234" spans="1:15">
      <c r="A234" s="7">
        <v>251</v>
      </c>
      <c r="B234" s="8">
        <v>46029</v>
      </c>
      <c r="C234" s="3" t="s">
        <v>413</v>
      </c>
      <c r="D234" s="3" t="s">
        <v>100</v>
      </c>
      <c r="E234" s="3" t="s">
        <v>472</v>
      </c>
      <c r="F234" s="3" t="s">
        <v>473</v>
      </c>
      <c r="G234" s="7">
        <v>6</v>
      </c>
      <c r="H234" s="3" t="s">
        <v>102</v>
      </c>
      <c r="I234" s="9">
        <v>17.1</v>
      </c>
      <c r="J234" s="7">
        <v>448</v>
      </c>
      <c r="K234" s="10">
        <v>78.029811339719</v>
      </c>
      <c r="L234" s="12">
        <f t="shared" si="21"/>
        <v>58.7225274725275</v>
      </c>
      <c r="M234" s="11">
        <f t="shared" si="22"/>
        <v>1.32878836620621</v>
      </c>
      <c r="N234" s="20">
        <v>13</v>
      </c>
    </row>
    <row r="235" spans="1:15">
      <c r="A235" s="7">
        <v>252</v>
      </c>
      <c r="B235" s="8">
        <v>46029</v>
      </c>
      <c r="C235" s="3" t="s">
        <v>56</v>
      </c>
      <c r="D235" s="3" t="s">
        <v>33</v>
      </c>
      <c r="E235" s="3" t="s">
        <v>27</v>
      </c>
      <c r="F235" s="3" t="s">
        <v>57</v>
      </c>
      <c r="G235" s="7">
        <v>1000</v>
      </c>
      <c r="H235" s="3" t="s">
        <v>35</v>
      </c>
      <c r="I235" s="9">
        <v>15.7</v>
      </c>
      <c r="J235" s="7">
        <v>438</v>
      </c>
      <c r="K235" s="10">
        <v>62.95863303964</v>
      </c>
      <c r="L235" s="12">
        <f t="shared" si="21"/>
        <v>55.1457674745346</v>
      </c>
      <c r="M235" s="11">
        <f t="shared" si="22"/>
        <v>1.14167661314557</v>
      </c>
      <c r="N235" s="20">
        <v>14</v>
      </c>
    </row>
    <row r="236" spans="1:15">
      <c r="A236" s="7">
        <v>253</v>
      </c>
      <c r="B236" s="8">
        <v>46029</v>
      </c>
      <c r="C236" s="3" t="s">
        <v>112</v>
      </c>
      <c r="D236" s="3" t="s">
        <v>33</v>
      </c>
      <c r="E236" s="3" t="s">
        <v>474</v>
      </c>
      <c r="F236" s="3" t="s">
        <v>474</v>
      </c>
      <c r="G236" s="7">
        <v>78</v>
      </c>
      <c r="H236" s="3" t="s">
        <v>65</v>
      </c>
      <c r="I236" s="9">
        <v>16</v>
      </c>
      <c r="J236" s="7">
        <v>452.625</v>
      </c>
      <c r="K236" s="10">
        <v>67.6534614257475</v>
      </c>
      <c r="L236" s="12">
        <f t="shared" si="21"/>
        <v>54.3836169353982</v>
      </c>
      <c r="M236" s="11">
        <f t="shared" si="22"/>
        <v>1.2440044490993</v>
      </c>
      <c r="N236" s="19">
        <v>15</v>
      </c>
    </row>
    <row r="237" spans="1:15">
      <c r="A237" s="7">
        <v>254</v>
      </c>
      <c r="B237" s="8">
        <v>46029</v>
      </c>
      <c r="C237" s="3" t="s">
        <v>372</v>
      </c>
      <c r="D237" s="3" t="s">
        <v>373</v>
      </c>
      <c r="E237" s="3" t="s">
        <v>475</v>
      </c>
      <c r="F237" s="3" t="s">
        <v>475</v>
      </c>
      <c r="G237" s="7">
        <v>910</v>
      </c>
      <c r="H237" s="3" t="s">
        <v>20</v>
      </c>
      <c r="I237" s="9">
        <v>14.2</v>
      </c>
      <c r="J237" s="7">
        <v>418</v>
      </c>
      <c r="K237" s="10">
        <v>74.073463125092</v>
      </c>
      <c r="L237" s="12">
        <f t="shared" si="21"/>
        <v>52.2635259477365</v>
      </c>
      <c r="M237" s="11">
        <f t="shared" si="22"/>
        <v>1.41730703740053</v>
      </c>
      <c r="N237" s="20">
        <v>16</v>
      </c>
    </row>
    <row r="238" spans="1:15">
      <c r="A238" s="7">
        <v>255</v>
      </c>
      <c r="B238" s="8">
        <v>46029</v>
      </c>
      <c r="C238" s="3" t="s">
        <v>476</v>
      </c>
      <c r="D238" s="3" t="s">
        <v>67</v>
      </c>
      <c r="E238" s="3" t="s">
        <v>477</v>
      </c>
      <c r="F238" s="3" t="s">
        <v>478</v>
      </c>
      <c r="G238" s="7">
        <v>12</v>
      </c>
      <c r="H238" s="3" t="s">
        <v>314</v>
      </c>
      <c r="I238" s="9">
        <v>14.9</v>
      </c>
      <c r="J238" s="7">
        <v>453</v>
      </c>
      <c r="K238" s="10">
        <v>64.9227318332158</v>
      </c>
      <c r="L238" s="12">
        <f t="shared" si="21"/>
        <v>50.6028188147393</v>
      </c>
      <c r="M238" s="11">
        <f t="shared" si="22"/>
        <v>1.28298646901278</v>
      </c>
      <c r="N238" s="20">
        <v>17</v>
      </c>
    </row>
    <row r="239" spans="1:15">
      <c r="A239" s="7">
        <v>256</v>
      </c>
      <c r="B239" s="8">
        <v>46029</v>
      </c>
      <c r="C239" s="3" t="s">
        <v>160</v>
      </c>
      <c r="D239" s="3" t="s">
        <v>161</v>
      </c>
      <c r="E239" s="3" t="s">
        <v>479</v>
      </c>
      <c r="F239" s="3" t="s">
        <v>479</v>
      </c>
      <c r="G239" s="7">
        <v>400</v>
      </c>
      <c r="H239" s="3" t="s">
        <v>385</v>
      </c>
      <c r="I239" s="9">
        <v>12.8</v>
      </c>
      <c r="J239" s="7">
        <v>400.5</v>
      </c>
      <c r="K239" s="10">
        <v>68.134822083472</v>
      </c>
      <c r="L239" s="12">
        <f t="shared" si="21"/>
        <v>49.1693075962739</v>
      </c>
      <c r="M239" s="11">
        <f t="shared" si="22"/>
        <v>1.38571855928749</v>
      </c>
      <c r="N239" s="20">
        <v>18</v>
      </c>
    </row>
    <row r="240" spans="1:15">
      <c r="A240" s="7">
        <v>257</v>
      </c>
      <c r="B240" s="8">
        <v>46029</v>
      </c>
      <c r="C240" s="3" t="s">
        <v>456</v>
      </c>
      <c r="D240" s="3" t="s">
        <v>457</v>
      </c>
      <c r="E240" s="3" t="s">
        <v>480</v>
      </c>
      <c r="F240" s="3" t="s">
        <v>480</v>
      </c>
      <c r="G240" s="7">
        <v>102</v>
      </c>
      <c r="H240" s="3" t="s">
        <v>459</v>
      </c>
      <c r="I240" s="9">
        <v>11.6</v>
      </c>
      <c r="J240" s="7">
        <v>406.411764705882</v>
      </c>
      <c r="K240" s="10">
        <v>60.7803099330384</v>
      </c>
      <c r="L240" s="12">
        <f t="shared" si="21"/>
        <v>43.9115089571017</v>
      </c>
      <c r="M240" s="11">
        <f t="shared" si="22"/>
        <v>1.38415443642386</v>
      </c>
      <c r="N240" s="19">
        <v>19</v>
      </c>
    </row>
    <row r="241" spans="1:20">
      <c r="A241" s="7">
        <v>258</v>
      </c>
      <c r="B241" s="8">
        <v>46029</v>
      </c>
      <c r="C241" s="3" t="s">
        <v>168</v>
      </c>
      <c r="D241" s="3" t="s">
        <v>67</v>
      </c>
      <c r="E241" s="3" t="s">
        <v>481</v>
      </c>
      <c r="F241" s="3" t="s">
        <v>481</v>
      </c>
      <c r="G241" s="7">
        <v>24</v>
      </c>
      <c r="H241" s="3" t="s">
        <v>69</v>
      </c>
      <c r="I241" s="9">
        <v>12</v>
      </c>
      <c r="J241" s="7">
        <v>426</v>
      </c>
      <c r="K241" s="10">
        <v>34.602635970138</v>
      </c>
      <c r="L241" s="12">
        <f t="shared" si="21"/>
        <v>43.3369447453955</v>
      </c>
      <c r="M241" s="11">
        <f t="shared" si="22"/>
        <v>0.798455825010934</v>
      </c>
      <c r="N241" s="20">
        <v>20</v>
      </c>
    </row>
    <row r="242" spans="1:20">
      <c r="A242" s="7">
        <v>259</v>
      </c>
      <c r="B242" s="8">
        <v>46029</v>
      </c>
      <c r="C242" s="3" t="s">
        <v>454</v>
      </c>
      <c r="D242" s="3" t="s">
        <v>274</v>
      </c>
      <c r="E242" s="3" t="s">
        <v>482</v>
      </c>
      <c r="F242" s="3" t="s">
        <v>482</v>
      </c>
      <c r="G242" s="7">
        <v>40</v>
      </c>
      <c r="H242" s="3" t="s">
        <v>115</v>
      </c>
      <c r="I242" s="9">
        <v>9.5</v>
      </c>
      <c r="J242" s="7">
        <v>340.666666666667</v>
      </c>
      <c r="K242" s="10">
        <v>32.821550686532</v>
      </c>
      <c r="L242" s="12">
        <f t="shared" si="21"/>
        <v>42.9023031762757</v>
      </c>
      <c r="M242" s="11">
        <f t="shared" si="22"/>
        <v>0.765030039335552</v>
      </c>
      <c r="N242" s="20">
        <v>21</v>
      </c>
    </row>
    <row r="243" spans="1:20">
      <c r="A243" s="7">
        <v>260</v>
      </c>
      <c r="B243" s="8">
        <v>46029</v>
      </c>
      <c r="C243" s="3" t="s">
        <v>168</v>
      </c>
      <c r="D243" s="3" t="s">
        <v>67</v>
      </c>
      <c r="E243" s="3" t="s">
        <v>483</v>
      </c>
      <c r="F243" s="3" t="s">
        <v>484</v>
      </c>
      <c r="G243" s="7">
        <v>12</v>
      </c>
      <c r="H243" s="3" t="s">
        <v>349</v>
      </c>
      <c r="I243" s="9">
        <v>14.9</v>
      </c>
      <c r="J243" s="7">
        <v>539</v>
      </c>
      <c r="K243" s="10">
        <v>51.1998092707986</v>
      </c>
      <c r="L243" s="12">
        <f t="shared" si="21"/>
        <v>42.5288996717568</v>
      </c>
      <c r="M243" s="11">
        <f t="shared" si="22"/>
        <v>1.20388276362579</v>
      </c>
      <c r="N243" s="19">
        <v>22</v>
      </c>
    </row>
    <row r="244" spans="1:20">
      <c r="A244" s="7">
        <v>261</v>
      </c>
      <c r="B244" s="8">
        <v>46029</v>
      </c>
      <c r="C244" s="3" t="s">
        <v>74</v>
      </c>
      <c r="D244" s="3" t="s">
        <v>75</v>
      </c>
      <c r="E244" s="3" t="s">
        <v>485</v>
      </c>
      <c r="F244" s="3" t="s">
        <v>485</v>
      </c>
      <c r="G244" s="7">
        <v>6</v>
      </c>
      <c r="H244" s="3" t="s">
        <v>80</v>
      </c>
      <c r="I244" s="9">
        <v>9.76</v>
      </c>
      <c r="J244" s="7">
        <v>354</v>
      </c>
      <c r="K244" s="10">
        <v>74.5625394077624</v>
      </c>
      <c r="L244" s="12">
        <f t="shared" si="21"/>
        <v>42.4163407214255</v>
      </c>
      <c r="M244" s="11">
        <f t="shared" si="22"/>
        <v>1.75787298337358</v>
      </c>
      <c r="N244" s="20">
        <v>23</v>
      </c>
    </row>
    <row r="245" spans="1:20">
      <c r="A245" s="7">
        <v>262</v>
      </c>
      <c r="B245" s="8">
        <v>46029</v>
      </c>
      <c r="C245" s="3" t="s">
        <v>486</v>
      </c>
      <c r="D245" s="3" t="s">
        <v>47</v>
      </c>
      <c r="E245" s="3" t="s">
        <v>487</v>
      </c>
      <c r="F245" s="3" t="s">
        <v>488</v>
      </c>
      <c r="G245" s="7">
        <v>100</v>
      </c>
      <c r="H245" s="3" t="s">
        <v>238</v>
      </c>
      <c r="I245" s="9">
        <v>15.6</v>
      </c>
      <c r="J245" s="7">
        <v>637</v>
      </c>
      <c r="K245" s="10">
        <v>48.2479880855447</v>
      </c>
      <c r="L245" s="12">
        <f t="shared" si="21"/>
        <v>37.6766091051805</v>
      </c>
      <c r="M245" s="11">
        <f t="shared" si="22"/>
        <v>1.28058201710383</v>
      </c>
      <c r="N245" s="19">
        <v>24</v>
      </c>
    </row>
    <row r="246" spans="1:20">
      <c r="A246" s="7">
        <v>263</v>
      </c>
      <c r="B246" s="8">
        <v>46029</v>
      </c>
      <c r="C246" s="3" t="s">
        <v>486</v>
      </c>
      <c r="D246" s="3" t="s">
        <v>47</v>
      </c>
      <c r="E246" s="3" t="s">
        <v>489</v>
      </c>
      <c r="F246" s="3" t="s">
        <v>490</v>
      </c>
      <c r="G246" s="7">
        <v>100</v>
      </c>
      <c r="H246" s="3" t="s">
        <v>238</v>
      </c>
      <c r="I246" s="9">
        <v>15.1</v>
      </c>
      <c r="J246" s="7">
        <v>647</v>
      </c>
      <c r="K246" s="10">
        <v>54.0914235122421</v>
      </c>
      <c r="L246" s="12">
        <f t="shared" si="21"/>
        <v>35.9053620259184</v>
      </c>
      <c r="M246" s="11">
        <f t="shared" si="22"/>
        <v>1.50649987801811</v>
      </c>
      <c r="N246" s="19">
        <v>25</v>
      </c>
    </row>
    <row r="247" spans="1:20">
      <c r="A247" s="7">
        <v>264</v>
      </c>
      <c r="B247" s="8">
        <v>46029</v>
      </c>
      <c r="C247" s="3" t="s">
        <v>367</v>
      </c>
      <c r="D247" s="3" t="s">
        <v>149</v>
      </c>
      <c r="E247" s="3" t="s">
        <v>491</v>
      </c>
      <c r="F247" s="3" t="s">
        <v>492</v>
      </c>
      <c r="G247" s="7">
        <v>10</v>
      </c>
      <c r="H247" s="3" t="s">
        <v>370</v>
      </c>
      <c r="I247" s="9">
        <v>0.256</v>
      </c>
      <c r="J247" s="7">
        <v>375</v>
      </c>
      <c r="K247" s="10">
        <v>0.383990771174431</v>
      </c>
      <c r="L247" s="12">
        <f t="shared" si="21"/>
        <v>1.05025641025641</v>
      </c>
      <c r="M247" s="11">
        <f t="shared" si="22"/>
        <v>0.365616212788154</v>
      </c>
      <c r="N247" s="20">
        <v>26</v>
      </c>
    </row>
    <row r="248" s="2" customFormat="1" ht="16.5" spans="1:20">
      <c r="A248" s="21">
        <v>265</v>
      </c>
      <c r="B248" s="22">
        <v>46029</v>
      </c>
      <c r="C248" s="2" t="s">
        <v>133</v>
      </c>
      <c r="D248" s="2" t="s">
        <v>75</v>
      </c>
      <c r="E248" s="2" t="s">
        <v>493</v>
      </c>
      <c r="F248" s="2" t="s">
        <v>493</v>
      </c>
      <c r="G248" s="2">
        <v>6</v>
      </c>
      <c r="H248" s="2" t="s">
        <v>77</v>
      </c>
      <c r="I248" s="2">
        <v>0</v>
      </c>
      <c r="J248" s="2">
        <v>450</v>
      </c>
      <c r="K248" s="24">
        <v>0.443027910424603</v>
      </c>
      <c r="L248" s="25">
        <f t="shared" si="21"/>
        <v>0</v>
      </c>
      <c r="M248" s="26" t="e">
        <f t="shared" si="22"/>
        <v>#DIV/0!</v>
      </c>
      <c r="N248" s="27">
        <v>27</v>
      </c>
      <c r="Q248" s="23"/>
    </row>
    <row r="249" ht="16.5" spans="1:20">
      <c r="A249" s="7">
        <v>266</v>
      </c>
      <c r="B249" s="8">
        <v>46031</v>
      </c>
      <c r="C249" s="3" t="s">
        <v>494</v>
      </c>
      <c r="D249" s="3" t="s">
        <v>128</v>
      </c>
      <c r="E249" s="3" t="s">
        <v>97</v>
      </c>
      <c r="F249" s="3" t="s">
        <v>97</v>
      </c>
      <c r="G249" s="7">
        <v>24</v>
      </c>
      <c r="H249" s="3" t="s">
        <v>495</v>
      </c>
      <c r="I249" s="9">
        <v>17.6</v>
      </c>
      <c r="J249" s="7">
        <v>293.75</v>
      </c>
      <c r="K249" s="10">
        <v>173.958445252763</v>
      </c>
      <c r="L249" s="12">
        <f t="shared" ref="L249:L288" si="23">I249/J249/650*1000000</f>
        <v>92.176759410802</v>
      </c>
      <c r="M249" s="11">
        <f t="shared" ref="M249:M288" si="24">K249/L249</f>
        <v>1.88722674093463</v>
      </c>
      <c r="N249" s="20">
        <v>1</v>
      </c>
      <c r="P249" s="3" t="s">
        <v>21</v>
      </c>
      <c r="Q249" s="9">
        <v>91.1112639267371</v>
      </c>
      <c r="R249" s="3">
        <f>Q249/K260</f>
        <v>0.718986747695372</v>
      </c>
      <c r="T249" s="3" t="s">
        <v>496</v>
      </c>
    </row>
    <row r="250" spans="1:20">
      <c r="A250" s="7">
        <v>267</v>
      </c>
      <c r="B250" s="8">
        <v>46031</v>
      </c>
      <c r="C250" s="3" t="s">
        <v>414</v>
      </c>
      <c r="D250" s="3" t="s">
        <v>274</v>
      </c>
      <c r="E250" s="3" t="s">
        <v>497</v>
      </c>
      <c r="F250" s="3" t="s">
        <v>497</v>
      </c>
      <c r="G250" s="7">
        <v>368</v>
      </c>
      <c r="H250" s="3" t="s">
        <v>126</v>
      </c>
      <c r="I250" s="9">
        <v>22.6</v>
      </c>
      <c r="J250" s="7">
        <v>400</v>
      </c>
      <c r="K250" s="10">
        <v>102.996641635895</v>
      </c>
      <c r="L250" s="12">
        <f t="shared" si="23"/>
        <v>86.9230769230769</v>
      </c>
      <c r="M250" s="11">
        <f t="shared" si="24"/>
        <v>1.18491711616516</v>
      </c>
      <c r="N250" s="19">
        <v>2</v>
      </c>
      <c r="P250" s="3" t="s">
        <v>27</v>
      </c>
      <c r="Q250" s="9">
        <v>66.4716400935732</v>
      </c>
      <c r="R250" s="3">
        <f>Q250/K269</f>
        <v>0.922986092071632</v>
      </c>
      <c r="T250" s="3">
        <v>0</v>
      </c>
    </row>
    <row r="251" spans="1:20">
      <c r="A251" s="7">
        <v>268</v>
      </c>
      <c r="B251" s="8">
        <v>46031</v>
      </c>
      <c r="C251" s="3" t="s">
        <v>127</v>
      </c>
      <c r="D251" s="3" t="s">
        <v>128</v>
      </c>
      <c r="E251" s="3" t="s">
        <v>498</v>
      </c>
      <c r="F251" s="3" t="s">
        <v>498</v>
      </c>
      <c r="G251" s="7">
        <v>30</v>
      </c>
      <c r="H251" s="3" t="s">
        <v>499</v>
      </c>
      <c r="I251" s="9">
        <v>20.4</v>
      </c>
      <c r="J251" s="7">
        <v>387</v>
      </c>
      <c r="K251" s="10">
        <v>81.7167482942882</v>
      </c>
      <c r="L251" s="12">
        <f t="shared" si="23"/>
        <v>81.0971973762671</v>
      </c>
      <c r="M251" s="11">
        <f t="shared" si="24"/>
        <v>1.00763960948177</v>
      </c>
      <c r="N251" s="20">
        <v>3</v>
      </c>
      <c r="P251" s="3" t="s">
        <v>98</v>
      </c>
      <c r="Q251" s="9">
        <v>89.0416631767342</v>
      </c>
      <c r="R251" s="3">
        <f>Q251/K263</f>
        <v>1.00800826722412</v>
      </c>
      <c r="T251" s="3">
        <v>0</v>
      </c>
    </row>
    <row r="252" spans="1:20">
      <c r="A252" s="7">
        <v>269</v>
      </c>
      <c r="B252" s="8">
        <v>46031</v>
      </c>
      <c r="C252" s="3" t="s">
        <v>414</v>
      </c>
      <c r="D252" s="3" t="s">
        <v>274</v>
      </c>
      <c r="E252" s="3" t="s">
        <v>500</v>
      </c>
      <c r="F252" s="3" t="s">
        <v>500</v>
      </c>
      <c r="G252" s="7">
        <v>368</v>
      </c>
      <c r="H252" s="3" t="s">
        <v>126</v>
      </c>
      <c r="I252" s="9">
        <v>22.4</v>
      </c>
      <c r="J252" s="7">
        <v>400</v>
      </c>
      <c r="K252" s="10">
        <v>104.309647417068</v>
      </c>
      <c r="L252" s="12">
        <f t="shared" si="23"/>
        <v>86.1538461538461</v>
      </c>
      <c r="M252" s="11">
        <f t="shared" si="24"/>
        <v>1.21073697894811</v>
      </c>
      <c r="N252" s="20">
        <v>4</v>
      </c>
      <c r="T252" s="3">
        <v>0</v>
      </c>
    </row>
    <row r="253" spans="1:20">
      <c r="A253" s="7">
        <v>270</v>
      </c>
      <c r="B253" s="8">
        <v>46031</v>
      </c>
      <c r="C253" s="3" t="s">
        <v>501</v>
      </c>
      <c r="D253" s="3" t="s">
        <v>191</v>
      </c>
      <c r="E253" s="3" t="s">
        <v>502</v>
      </c>
      <c r="F253" s="3" t="s">
        <v>502</v>
      </c>
      <c r="G253" s="7">
        <v>60</v>
      </c>
      <c r="H253" s="3" t="s">
        <v>215</v>
      </c>
      <c r="I253" s="9">
        <v>17.1</v>
      </c>
      <c r="J253" s="7">
        <v>325.5</v>
      </c>
      <c r="K253" s="10">
        <v>101.52777459398</v>
      </c>
      <c r="L253" s="12">
        <f t="shared" si="23"/>
        <v>80.8224034030486</v>
      </c>
      <c r="M253" s="11">
        <f t="shared" si="24"/>
        <v>1.25618356197201</v>
      </c>
      <c r="N253" s="19">
        <v>5</v>
      </c>
      <c r="T253" s="3">
        <v>0</v>
      </c>
    </row>
    <row r="254" spans="1:20">
      <c r="A254" s="7">
        <v>271</v>
      </c>
      <c r="B254" s="8">
        <v>46031</v>
      </c>
      <c r="C254" s="3" t="s">
        <v>503</v>
      </c>
      <c r="D254" s="3" t="s">
        <v>504</v>
      </c>
      <c r="E254" s="3" t="s">
        <v>505</v>
      </c>
      <c r="F254" s="3" t="s">
        <v>506</v>
      </c>
      <c r="G254" s="7">
        <v>10</v>
      </c>
      <c r="H254" s="3" t="s">
        <v>507</v>
      </c>
      <c r="I254" s="9">
        <v>18.2</v>
      </c>
      <c r="J254" s="7">
        <v>351</v>
      </c>
      <c r="K254" s="10">
        <v>126.501758553703</v>
      </c>
      <c r="L254" s="12">
        <f t="shared" si="23"/>
        <v>79.7720797720798</v>
      </c>
      <c r="M254" s="11">
        <f t="shared" si="24"/>
        <v>1.58578990186963</v>
      </c>
      <c r="N254" s="19">
        <v>6</v>
      </c>
      <c r="T254" s="3" t="s">
        <v>508</v>
      </c>
    </row>
    <row r="255" spans="1:20">
      <c r="A255" s="7">
        <v>272</v>
      </c>
      <c r="B255" s="8">
        <v>46031</v>
      </c>
      <c r="C255" s="3" t="s">
        <v>509</v>
      </c>
      <c r="D255" s="3" t="s">
        <v>158</v>
      </c>
      <c r="E255" s="3" t="s">
        <v>510</v>
      </c>
      <c r="F255" s="3" t="s">
        <v>510</v>
      </c>
      <c r="G255" s="7">
        <v>180</v>
      </c>
      <c r="H255" s="3" t="s">
        <v>35</v>
      </c>
      <c r="I255" s="9">
        <v>22.2</v>
      </c>
      <c r="J255" s="7">
        <v>440.9</v>
      </c>
      <c r="K255" s="10">
        <v>304.183194685426</v>
      </c>
      <c r="L255" s="12">
        <f t="shared" si="23"/>
        <v>77.4639286773558</v>
      </c>
      <c r="M255" s="11">
        <f t="shared" si="24"/>
        <v>3.92677211031184</v>
      </c>
      <c r="N255" s="19">
        <v>7</v>
      </c>
      <c r="O255" s="12" t="s">
        <v>81</v>
      </c>
      <c r="T255" s="3">
        <v>0</v>
      </c>
    </row>
    <row r="256" spans="1:20">
      <c r="A256" s="7">
        <v>273</v>
      </c>
      <c r="B256" s="8">
        <v>46031</v>
      </c>
      <c r="C256" s="3" t="s">
        <v>511</v>
      </c>
      <c r="D256" s="3" t="s">
        <v>512</v>
      </c>
      <c r="E256" s="3" t="s">
        <v>513</v>
      </c>
      <c r="F256" s="3" t="s">
        <v>514</v>
      </c>
      <c r="G256" s="7">
        <v>40</v>
      </c>
      <c r="H256" s="3" t="s">
        <v>249</v>
      </c>
      <c r="I256" s="9">
        <v>17.8</v>
      </c>
      <c r="J256" s="7">
        <v>328</v>
      </c>
      <c r="K256" s="10">
        <v>214.993258278544</v>
      </c>
      <c r="L256" s="12">
        <f t="shared" si="23"/>
        <v>83.4896810506567</v>
      </c>
      <c r="M256" s="11">
        <f t="shared" si="24"/>
        <v>2.57508779016773</v>
      </c>
      <c r="N256" s="20">
        <v>8</v>
      </c>
      <c r="T256" s="3">
        <v>0</v>
      </c>
    </row>
    <row r="257" spans="1:20">
      <c r="A257" s="7">
        <v>274</v>
      </c>
      <c r="B257" s="8">
        <v>46031</v>
      </c>
      <c r="C257" s="3" t="s">
        <v>211</v>
      </c>
      <c r="D257" s="3" t="s">
        <v>212</v>
      </c>
      <c r="E257" s="3" t="s">
        <v>515</v>
      </c>
      <c r="F257" s="3" t="s">
        <v>515</v>
      </c>
      <c r="G257" s="7">
        <v>6</v>
      </c>
      <c r="H257" s="3" t="s">
        <v>244</v>
      </c>
      <c r="I257" s="9">
        <v>18.2</v>
      </c>
      <c r="J257" s="7">
        <v>368</v>
      </c>
      <c r="K257" s="10">
        <v>106.851583149122</v>
      </c>
      <c r="L257" s="12">
        <f t="shared" si="23"/>
        <v>76.0869565217391</v>
      </c>
      <c r="M257" s="11">
        <f t="shared" si="24"/>
        <v>1.40433509281703</v>
      </c>
      <c r="N257" s="20">
        <v>9</v>
      </c>
      <c r="T257" s="3" t="s">
        <v>516</v>
      </c>
    </row>
    <row r="258" spans="1:20">
      <c r="A258" s="7">
        <v>275</v>
      </c>
      <c r="B258" s="8">
        <v>46031</v>
      </c>
      <c r="C258" s="3" t="s">
        <v>511</v>
      </c>
      <c r="D258" s="3" t="s">
        <v>512</v>
      </c>
      <c r="E258" s="3" t="s">
        <v>517</v>
      </c>
      <c r="F258" s="3" t="s">
        <v>518</v>
      </c>
      <c r="G258" s="7">
        <v>11</v>
      </c>
      <c r="H258" s="3" t="s">
        <v>519</v>
      </c>
      <c r="I258" s="9">
        <v>29.8</v>
      </c>
      <c r="J258" s="7">
        <v>520</v>
      </c>
      <c r="K258" s="10">
        <v>74.7097921554859</v>
      </c>
      <c r="L258" s="12">
        <f t="shared" si="23"/>
        <v>88.1656804733728</v>
      </c>
      <c r="M258" s="11">
        <f t="shared" si="24"/>
        <v>0.847379521763565</v>
      </c>
      <c r="N258" s="19">
        <v>10</v>
      </c>
      <c r="O258" s="12" t="s">
        <v>49</v>
      </c>
      <c r="T258" s="3">
        <v>0</v>
      </c>
    </row>
    <row r="259" spans="1:20">
      <c r="A259" s="7">
        <v>276</v>
      </c>
      <c r="B259" s="8">
        <v>46031</v>
      </c>
      <c r="C259" s="3" t="s">
        <v>416</v>
      </c>
      <c r="D259" s="3" t="s">
        <v>158</v>
      </c>
      <c r="E259" s="3" t="s">
        <v>520</v>
      </c>
      <c r="F259" s="3" t="s">
        <v>520</v>
      </c>
      <c r="G259" s="7">
        <v>18</v>
      </c>
      <c r="H259" s="3" t="s">
        <v>35</v>
      </c>
      <c r="I259" s="9">
        <v>17.7</v>
      </c>
      <c r="J259" s="7">
        <v>387.8</v>
      </c>
      <c r="K259" s="10">
        <v>93.8089543854594</v>
      </c>
      <c r="L259" s="12">
        <f t="shared" si="23"/>
        <v>70.2185900741857</v>
      </c>
      <c r="M259" s="11">
        <f t="shared" si="24"/>
        <v>1.33595610914931</v>
      </c>
      <c r="N259" s="19">
        <v>11</v>
      </c>
      <c r="T259" s="3" t="s">
        <v>508</v>
      </c>
    </row>
    <row r="260" spans="1:20">
      <c r="A260" s="7">
        <v>277</v>
      </c>
      <c r="B260" s="8">
        <v>46031</v>
      </c>
      <c r="C260" s="3" t="s">
        <v>32</v>
      </c>
      <c r="D260" s="3" t="s">
        <v>33</v>
      </c>
      <c r="E260" s="3" t="s">
        <v>21</v>
      </c>
      <c r="F260" s="3" t="s">
        <v>34</v>
      </c>
      <c r="G260" s="7">
        <v>1000</v>
      </c>
      <c r="H260" s="3" t="s">
        <v>35</v>
      </c>
      <c r="I260" s="9">
        <v>20.4</v>
      </c>
      <c r="J260" s="7">
        <v>450</v>
      </c>
      <c r="K260" s="10">
        <v>126.721756998698</v>
      </c>
      <c r="L260" s="12">
        <f t="shared" si="23"/>
        <v>69.7435897435897</v>
      </c>
      <c r="M260" s="11">
        <f t="shared" si="24"/>
        <v>1.81696636873133</v>
      </c>
      <c r="N260" s="19">
        <v>12</v>
      </c>
      <c r="O260" s="12" t="s">
        <v>81</v>
      </c>
    </row>
    <row r="261" spans="1:20">
      <c r="A261" s="7">
        <v>278</v>
      </c>
      <c r="B261" s="8">
        <v>46031</v>
      </c>
      <c r="C261" s="3" t="s">
        <v>521</v>
      </c>
      <c r="D261" s="3" t="s">
        <v>247</v>
      </c>
      <c r="E261" s="3" t="s">
        <v>522</v>
      </c>
      <c r="F261" s="3" t="s">
        <v>523</v>
      </c>
      <c r="G261" s="7">
        <v>90</v>
      </c>
      <c r="H261" s="3" t="s">
        <v>249</v>
      </c>
      <c r="I261" s="9">
        <v>19</v>
      </c>
      <c r="J261" s="7">
        <v>431</v>
      </c>
      <c r="K261" s="10">
        <v>73.7737615589753</v>
      </c>
      <c r="L261" s="12">
        <f t="shared" si="23"/>
        <v>67.820810280207</v>
      </c>
      <c r="M261" s="11">
        <f t="shared" si="24"/>
        <v>1.08777470003931</v>
      </c>
      <c r="N261" s="19">
        <v>13</v>
      </c>
      <c r="T261" s="3">
        <v>0</v>
      </c>
    </row>
    <row r="262" spans="1:20">
      <c r="A262" s="7">
        <v>279</v>
      </c>
      <c r="B262" s="8">
        <v>46031</v>
      </c>
      <c r="C262" s="3" t="s">
        <v>524</v>
      </c>
      <c r="D262" s="3" t="s">
        <v>341</v>
      </c>
      <c r="E262" s="3" t="s">
        <v>525</v>
      </c>
      <c r="F262" s="3" t="s">
        <v>526</v>
      </c>
      <c r="G262" s="7">
        <v>2</v>
      </c>
      <c r="H262" s="3" t="s">
        <v>35</v>
      </c>
      <c r="I262" s="9">
        <v>21.4</v>
      </c>
      <c r="J262" s="7">
        <v>496</v>
      </c>
      <c r="K262" s="10">
        <v>117.649556398392</v>
      </c>
      <c r="L262" s="12">
        <f t="shared" si="23"/>
        <v>66.3771712158809</v>
      </c>
      <c r="M262" s="11">
        <f t="shared" si="24"/>
        <v>1.77244004592718</v>
      </c>
      <c r="N262" s="19">
        <v>14</v>
      </c>
      <c r="O262" s="12" t="s">
        <v>81</v>
      </c>
      <c r="T262" s="3" t="s">
        <v>508</v>
      </c>
    </row>
    <row r="263" spans="1:20">
      <c r="A263" s="7">
        <v>280</v>
      </c>
      <c r="B263" s="8">
        <v>46031</v>
      </c>
      <c r="C263" s="3" t="s">
        <v>116</v>
      </c>
      <c r="D263" s="3" t="s">
        <v>33</v>
      </c>
      <c r="E263" s="3" t="s">
        <v>98</v>
      </c>
      <c r="F263" s="3" t="s">
        <v>117</v>
      </c>
      <c r="G263" s="7">
        <v>1000</v>
      </c>
      <c r="H263" s="3" t="s">
        <v>35</v>
      </c>
      <c r="I263" s="9">
        <v>18.8</v>
      </c>
      <c r="J263" s="7">
        <v>444</v>
      </c>
      <c r="K263" s="10">
        <v>88.3342588270033</v>
      </c>
      <c r="L263" s="12">
        <f t="shared" si="23"/>
        <v>65.1420651420651</v>
      </c>
      <c r="M263" s="11">
        <f t="shared" si="24"/>
        <v>1.35602484561027</v>
      </c>
      <c r="N263" s="19">
        <v>15</v>
      </c>
      <c r="O263" s="12" t="s">
        <v>81</v>
      </c>
    </row>
    <row r="264" spans="1:20">
      <c r="A264" s="7">
        <v>281</v>
      </c>
      <c r="B264" s="8">
        <v>46031</v>
      </c>
      <c r="C264" s="3" t="s">
        <v>527</v>
      </c>
      <c r="D264" s="3" t="s">
        <v>528</v>
      </c>
      <c r="E264" s="3" t="s">
        <v>529</v>
      </c>
      <c r="F264" s="3" t="s">
        <v>529</v>
      </c>
      <c r="G264" s="7">
        <v>7</v>
      </c>
      <c r="H264" s="3" t="s">
        <v>102</v>
      </c>
      <c r="I264" s="9">
        <v>15.9</v>
      </c>
      <c r="J264" s="7">
        <v>380.75</v>
      </c>
      <c r="K264" s="10">
        <v>80.1342406745655</v>
      </c>
      <c r="L264" s="12">
        <f t="shared" si="23"/>
        <v>64.2456689731805</v>
      </c>
      <c r="M264" s="11">
        <f t="shared" si="24"/>
        <v>1.24730961565701</v>
      </c>
      <c r="N264" s="20">
        <v>16</v>
      </c>
      <c r="T264" s="3" t="s">
        <v>508</v>
      </c>
    </row>
    <row r="265" spans="1:20">
      <c r="A265" s="7">
        <v>282</v>
      </c>
      <c r="B265" s="8">
        <v>46031</v>
      </c>
      <c r="C265" s="3" t="s">
        <v>530</v>
      </c>
      <c r="D265" s="3" t="s">
        <v>247</v>
      </c>
      <c r="E265" s="3" t="s">
        <v>531</v>
      </c>
      <c r="F265" s="3" t="s">
        <v>531</v>
      </c>
      <c r="G265" s="7">
        <v>33</v>
      </c>
      <c r="H265" s="3" t="s">
        <v>35</v>
      </c>
      <c r="I265" s="9">
        <v>20.2</v>
      </c>
      <c r="J265" s="7">
        <v>485</v>
      </c>
      <c r="K265" s="10">
        <v>86.5351427215891</v>
      </c>
      <c r="L265" s="12">
        <f t="shared" si="23"/>
        <v>64.0761300555115</v>
      </c>
      <c r="M265" s="11">
        <f t="shared" si="24"/>
        <v>1.35050513579114</v>
      </c>
      <c r="N265" s="19">
        <v>17</v>
      </c>
      <c r="T265" s="3">
        <v>0</v>
      </c>
    </row>
    <row r="266" spans="1:20">
      <c r="A266" s="7">
        <v>283</v>
      </c>
      <c r="B266" s="8">
        <v>46031</v>
      </c>
      <c r="C266" s="3" t="s">
        <v>347</v>
      </c>
      <c r="D266" s="3" t="s">
        <v>67</v>
      </c>
      <c r="E266" s="3" t="s">
        <v>453</v>
      </c>
      <c r="F266" s="3" t="s">
        <v>453</v>
      </c>
      <c r="G266" s="7">
        <v>90</v>
      </c>
      <c r="H266" s="3" t="s">
        <v>349</v>
      </c>
      <c r="I266" s="9">
        <v>20.8</v>
      </c>
      <c r="J266" s="7">
        <v>522</v>
      </c>
      <c r="K266" s="10">
        <v>95.1152481429878</v>
      </c>
      <c r="L266" s="12">
        <f t="shared" si="23"/>
        <v>61.3026819923372</v>
      </c>
      <c r="M266" s="11">
        <f t="shared" si="24"/>
        <v>1.55156748533249</v>
      </c>
      <c r="N266" s="19">
        <v>18</v>
      </c>
      <c r="O266" s="12" t="s">
        <v>81</v>
      </c>
      <c r="T266" s="3">
        <v>0</v>
      </c>
    </row>
    <row r="267" spans="1:20">
      <c r="A267" s="7">
        <v>284</v>
      </c>
      <c r="B267" s="8">
        <v>46031</v>
      </c>
      <c r="C267" s="3" t="s">
        <v>347</v>
      </c>
      <c r="D267" s="3" t="s">
        <v>67</v>
      </c>
      <c r="E267" s="3" t="s">
        <v>532</v>
      </c>
      <c r="F267" s="3" t="s">
        <v>533</v>
      </c>
      <c r="G267" s="7">
        <v>92</v>
      </c>
      <c r="H267" s="3" t="s">
        <v>349</v>
      </c>
      <c r="I267" s="9">
        <v>19.8</v>
      </c>
      <c r="J267" s="7">
        <v>525</v>
      </c>
      <c r="K267" s="10">
        <v>65.467930330549</v>
      </c>
      <c r="L267" s="12">
        <f t="shared" si="23"/>
        <v>58.021978021978</v>
      </c>
      <c r="M267" s="11">
        <f t="shared" si="24"/>
        <v>1.12832985986363</v>
      </c>
      <c r="N267" s="19">
        <v>19</v>
      </c>
      <c r="T267" s="3">
        <v>0</v>
      </c>
    </row>
    <row r="268" spans="1:20">
      <c r="A268" s="7">
        <v>285</v>
      </c>
      <c r="B268" s="8">
        <v>46031</v>
      </c>
      <c r="C268" s="3" t="s">
        <v>534</v>
      </c>
      <c r="D268" s="3" t="s">
        <v>535</v>
      </c>
      <c r="E268" s="3" t="s">
        <v>536</v>
      </c>
      <c r="F268" s="3" t="s">
        <v>536</v>
      </c>
      <c r="G268" s="7">
        <v>180</v>
      </c>
      <c r="H268" s="3" t="s">
        <v>102</v>
      </c>
      <c r="I268" s="9">
        <v>18.2</v>
      </c>
      <c r="J268" s="7">
        <v>474.833333333333</v>
      </c>
      <c r="K268" s="10">
        <v>64.2929401511517</v>
      </c>
      <c r="L268" s="12">
        <f t="shared" si="23"/>
        <v>58.968058968059</v>
      </c>
      <c r="M268" s="11">
        <f t="shared" si="24"/>
        <v>1.09030111006328</v>
      </c>
      <c r="N268" s="19">
        <v>20</v>
      </c>
      <c r="T268" s="3">
        <v>0</v>
      </c>
    </row>
    <row r="269" spans="1:20">
      <c r="A269" s="7">
        <v>286</v>
      </c>
      <c r="B269" s="8">
        <v>46031</v>
      </c>
      <c r="C269" s="3" t="s">
        <v>56</v>
      </c>
      <c r="D269" s="3" t="s">
        <v>33</v>
      </c>
      <c r="E269" s="3" t="s">
        <v>27</v>
      </c>
      <c r="F269" s="3" t="s">
        <v>57</v>
      </c>
      <c r="G269" s="7">
        <v>1000</v>
      </c>
      <c r="H269" s="3" t="s">
        <v>35</v>
      </c>
      <c r="I269" s="9">
        <v>15.7</v>
      </c>
      <c r="J269" s="7">
        <v>438</v>
      </c>
      <c r="K269" s="10">
        <v>72.0180300272763</v>
      </c>
      <c r="L269" s="12">
        <f t="shared" si="23"/>
        <v>55.1457674745346</v>
      </c>
      <c r="M269" s="11">
        <f t="shared" si="24"/>
        <v>1.30595752539908</v>
      </c>
      <c r="N269" s="19">
        <v>21</v>
      </c>
      <c r="O269" s="12" t="s">
        <v>81</v>
      </c>
    </row>
    <row r="270" spans="1:20">
      <c r="A270" s="7">
        <v>287</v>
      </c>
      <c r="B270" s="8">
        <v>46031</v>
      </c>
      <c r="C270" s="3" t="s">
        <v>537</v>
      </c>
      <c r="D270" s="3" t="s">
        <v>247</v>
      </c>
      <c r="E270" s="3" t="s">
        <v>538</v>
      </c>
      <c r="F270" s="3" t="s">
        <v>539</v>
      </c>
      <c r="G270" s="7">
        <v>114</v>
      </c>
      <c r="H270" s="3" t="s">
        <v>35</v>
      </c>
      <c r="I270" s="9">
        <v>11.7</v>
      </c>
      <c r="J270" s="7">
        <v>331</v>
      </c>
      <c r="K270" s="10">
        <v>89.578261130526</v>
      </c>
      <c r="L270" s="12">
        <f t="shared" si="23"/>
        <v>54.380664652568</v>
      </c>
      <c r="M270" s="11">
        <f t="shared" si="24"/>
        <v>1.64724469078912</v>
      </c>
      <c r="N270" s="19">
        <v>22</v>
      </c>
      <c r="T270" s="3" t="s">
        <v>540</v>
      </c>
    </row>
    <row r="271" spans="1:20">
      <c r="A271" s="7">
        <v>288</v>
      </c>
      <c r="B271" s="8">
        <v>46031</v>
      </c>
      <c r="C271" s="3" t="s">
        <v>239</v>
      </c>
      <c r="D271" s="3" t="s">
        <v>212</v>
      </c>
      <c r="E271" s="3" t="s">
        <v>541</v>
      </c>
      <c r="F271" s="3" t="s">
        <v>541</v>
      </c>
      <c r="G271" s="7">
        <v>88</v>
      </c>
      <c r="H271" s="3" t="s">
        <v>242</v>
      </c>
      <c r="I271" s="9">
        <v>9.36</v>
      </c>
      <c r="J271" s="7">
        <v>226</v>
      </c>
      <c r="K271" s="10">
        <v>83.6432409286499</v>
      </c>
      <c r="L271" s="12">
        <f t="shared" si="23"/>
        <v>63.716814159292</v>
      </c>
      <c r="M271" s="11">
        <f t="shared" si="24"/>
        <v>1.31273419790798</v>
      </c>
      <c r="N271" s="19">
        <v>23</v>
      </c>
      <c r="T271" s="3" t="s">
        <v>542</v>
      </c>
    </row>
    <row r="272" spans="1:20">
      <c r="A272" s="7">
        <v>289</v>
      </c>
      <c r="B272" s="8">
        <v>46031</v>
      </c>
      <c r="C272" s="3" t="s">
        <v>543</v>
      </c>
      <c r="D272" s="3" t="s">
        <v>297</v>
      </c>
      <c r="E272" s="3" t="s">
        <v>544</v>
      </c>
      <c r="F272" s="3" t="s">
        <v>544</v>
      </c>
      <c r="G272" s="7">
        <v>19.5</v>
      </c>
      <c r="H272" s="3" t="s">
        <v>35</v>
      </c>
      <c r="I272" s="9">
        <v>15.2</v>
      </c>
      <c r="J272" s="7">
        <v>450</v>
      </c>
      <c r="K272" s="10">
        <v>47.4145317077637</v>
      </c>
      <c r="L272" s="12">
        <f t="shared" si="23"/>
        <v>51.965811965812</v>
      </c>
      <c r="M272" s="11">
        <f t="shared" si="24"/>
        <v>0.912417797665848</v>
      </c>
      <c r="N272" s="20">
        <v>24</v>
      </c>
      <c r="T272" s="3" t="s">
        <v>545</v>
      </c>
    </row>
    <row r="273" spans="1:20">
      <c r="A273" s="7">
        <v>290</v>
      </c>
      <c r="B273" s="8">
        <v>46031</v>
      </c>
      <c r="C273" s="3" t="s">
        <v>546</v>
      </c>
      <c r="D273" s="3" t="s">
        <v>247</v>
      </c>
      <c r="E273" s="3" t="s">
        <v>547</v>
      </c>
      <c r="F273" s="3" t="s">
        <v>547</v>
      </c>
      <c r="G273" s="7">
        <v>231</v>
      </c>
      <c r="H273" s="3" t="s">
        <v>35</v>
      </c>
      <c r="I273" s="9">
        <v>17.6</v>
      </c>
      <c r="J273" s="7">
        <v>522</v>
      </c>
      <c r="K273" s="10">
        <v>81.0776254865858</v>
      </c>
      <c r="L273" s="12">
        <f t="shared" si="23"/>
        <v>51.8715001473622</v>
      </c>
      <c r="M273" s="11">
        <f t="shared" si="24"/>
        <v>1.56304763224992</v>
      </c>
      <c r="N273" s="20">
        <v>25</v>
      </c>
      <c r="T273" s="3">
        <v>0</v>
      </c>
    </row>
    <row r="274" spans="1:20">
      <c r="A274" s="7">
        <v>291</v>
      </c>
      <c r="B274" s="8">
        <v>46031</v>
      </c>
      <c r="C274" s="3" t="s">
        <v>50</v>
      </c>
      <c r="D274" s="3" t="s">
        <v>50</v>
      </c>
      <c r="E274" s="3" t="s">
        <v>548</v>
      </c>
      <c r="F274" s="3" t="s">
        <v>548</v>
      </c>
      <c r="G274" s="7">
        <v>277.2</v>
      </c>
      <c r="H274" s="3" t="s">
        <v>50</v>
      </c>
      <c r="I274" s="9">
        <v>13.2</v>
      </c>
      <c r="J274" s="7">
        <v>420.375</v>
      </c>
      <c r="K274" s="10">
        <v>90.8777817820567</v>
      </c>
      <c r="L274" s="12">
        <f t="shared" si="23"/>
        <v>48.3085157483017</v>
      </c>
      <c r="M274" s="11">
        <f t="shared" si="24"/>
        <v>1.88119590044022</v>
      </c>
      <c r="N274" s="20">
        <v>26</v>
      </c>
      <c r="T274" s="3">
        <v>0</v>
      </c>
    </row>
    <row r="275" spans="1:20">
      <c r="A275" s="7">
        <v>292</v>
      </c>
      <c r="B275" s="8">
        <v>46031</v>
      </c>
      <c r="C275" s="3" t="s">
        <v>340</v>
      </c>
      <c r="D275" s="3" t="s">
        <v>341</v>
      </c>
      <c r="E275" s="3" t="s">
        <v>549</v>
      </c>
      <c r="F275" s="3" t="s">
        <v>549</v>
      </c>
      <c r="G275" s="7">
        <v>37</v>
      </c>
      <c r="H275" s="3" t="s">
        <v>123</v>
      </c>
      <c r="I275" s="9">
        <v>10.4</v>
      </c>
      <c r="J275" s="7">
        <v>430</v>
      </c>
      <c r="K275" s="10">
        <v>53.033020662707</v>
      </c>
      <c r="L275" s="12">
        <f t="shared" si="23"/>
        <v>37.2093023255814</v>
      </c>
      <c r="M275" s="11">
        <f t="shared" si="24"/>
        <v>1.42526243031025</v>
      </c>
      <c r="N275" s="19">
        <v>27</v>
      </c>
      <c r="T275" s="3" t="s">
        <v>516</v>
      </c>
    </row>
    <row r="276" spans="1:20">
      <c r="A276" s="7">
        <v>293</v>
      </c>
      <c r="B276" s="8">
        <v>46031</v>
      </c>
      <c r="C276" s="3" t="s">
        <v>550</v>
      </c>
      <c r="D276" s="3" t="s">
        <v>83</v>
      </c>
      <c r="E276" s="3" t="s">
        <v>551</v>
      </c>
      <c r="F276" s="3" t="s">
        <v>552</v>
      </c>
      <c r="G276" s="7">
        <v>48</v>
      </c>
      <c r="H276" s="3" t="s">
        <v>42</v>
      </c>
      <c r="I276" s="9">
        <v>8.88</v>
      </c>
      <c r="J276" s="7">
        <v>374</v>
      </c>
      <c r="K276" s="10">
        <v>49.1516922884446</v>
      </c>
      <c r="L276" s="12">
        <f t="shared" si="23"/>
        <v>36.5281777046483</v>
      </c>
      <c r="M276" s="11">
        <f t="shared" si="24"/>
        <v>1.345582927401</v>
      </c>
      <c r="N276" s="19">
        <v>28</v>
      </c>
      <c r="T276" s="3" t="s">
        <v>553</v>
      </c>
    </row>
    <row r="277" spans="1:20">
      <c r="A277" s="7">
        <v>294</v>
      </c>
      <c r="B277" s="8">
        <v>46031</v>
      </c>
      <c r="C277" s="3" t="s">
        <v>527</v>
      </c>
      <c r="D277" s="3" t="s">
        <v>528</v>
      </c>
      <c r="E277" s="3" t="s">
        <v>554</v>
      </c>
      <c r="F277" s="3" t="s">
        <v>554</v>
      </c>
      <c r="G277" s="7">
        <v>32</v>
      </c>
      <c r="H277" s="3" t="s">
        <v>308</v>
      </c>
      <c r="I277" s="9">
        <v>8.56</v>
      </c>
      <c r="J277" s="7">
        <v>369.6</v>
      </c>
      <c r="K277" s="10">
        <v>38.5224412401001</v>
      </c>
      <c r="L277" s="12">
        <f t="shared" si="23"/>
        <v>35.6310356310356</v>
      </c>
      <c r="M277" s="11">
        <f t="shared" si="24"/>
        <v>1.0811485144301</v>
      </c>
      <c r="N277" s="19">
        <v>29</v>
      </c>
      <c r="T277" s="3" t="s">
        <v>508</v>
      </c>
    </row>
    <row r="278" spans="1:20">
      <c r="A278" s="7">
        <v>295</v>
      </c>
      <c r="B278" s="8">
        <v>46031</v>
      </c>
      <c r="C278" s="3" t="s">
        <v>347</v>
      </c>
      <c r="D278" s="3" t="s">
        <v>67</v>
      </c>
      <c r="E278" s="3" t="s">
        <v>555</v>
      </c>
      <c r="F278" s="3" t="s">
        <v>556</v>
      </c>
      <c r="G278" s="7">
        <v>3</v>
      </c>
      <c r="H278" s="3" t="s">
        <v>69</v>
      </c>
      <c r="I278" s="9">
        <v>10.1</v>
      </c>
      <c r="J278" s="7">
        <v>485</v>
      </c>
      <c r="K278" s="10">
        <v>25.5447369113411</v>
      </c>
      <c r="L278" s="12">
        <f t="shared" si="23"/>
        <v>32.0380650277557</v>
      </c>
      <c r="M278" s="11">
        <f t="shared" si="24"/>
        <v>0.797324585277256</v>
      </c>
      <c r="N278" s="19">
        <v>30</v>
      </c>
      <c r="O278" s="12" t="s">
        <v>49</v>
      </c>
      <c r="T278" s="3">
        <v>0</v>
      </c>
    </row>
    <row r="279" spans="1:20">
      <c r="A279" s="7">
        <v>296</v>
      </c>
      <c r="B279" s="8">
        <v>46031</v>
      </c>
      <c r="C279" s="3" t="s">
        <v>347</v>
      </c>
      <c r="D279" s="3" t="s">
        <v>67</v>
      </c>
      <c r="E279" s="3" t="s">
        <v>557</v>
      </c>
      <c r="F279" s="3" t="s">
        <v>557</v>
      </c>
      <c r="G279" s="7">
        <v>48</v>
      </c>
      <c r="H279" s="3" t="s">
        <v>349</v>
      </c>
      <c r="I279" s="9">
        <v>10.9</v>
      </c>
      <c r="J279" s="7">
        <v>564</v>
      </c>
      <c r="K279" s="10">
        <v>43.2803549157812</v>
      </c>
      <c r="L279" s="12">
        <f t="shared" si="23"/>
        <v>29.7326786688489</v>
      </c>
      <c r="M279" s="11">
        <f t="shared" si="24"/>
        <v>1.4556493680849</v>
      </c>
      <c r="N279" s="19">
        <v>31</v>
      </c>
      <c r="O279" s="12" t="s">
        <v>62</v>
      </c>
      <c r="T279" s="3">
        <v>0</v>
      </c>
    </row>
    <row r="280" spans="1:20">
      <c r="A280" s="7">
        <v>297</v>
      </c>
      <c r="B280" s="8">
        <v>46031</v>
      </c>
      <c r="C280" s="3" t="s">
        <v>558</v>
      </c>
      <c r="D280" s="3" t="s">
        <v>75</v>
      </c>
      <c r="E280" s="3" t="s">
        <v>559</v>
      </c>
      <c r="F280" s="3" t="s">
        <v>560</v>
      </c>
      <c r="G280" s="7">
        <v>1000</v>
      </c>
      <c r="H280" s="3" t="s">
        <v>77</v>
      </c>
      <c r="I280" s="9">
        <v>5.82</v>
      </c>
      <c r="J280" s="7">
        <v>391</v>
      </c>
      <c r="K280" s="10">
        <v>31.6893761725072</v>
      </c>
      <c r="L280" s="12">
        <f t="shared" si="23"/>
        <v>22.8998622860515</v>
      </c>
      <c r="M280" s="11">
        <f t="shared" si="24"/>
        <v>1.38382387529943</v>
      </c>
      <c r="N280" s="20">
        <v>32</v>
      </c>
      <c r="T280" s="3">
        <v>0</v>
      </c>
    </row>
    <row r="281" spans="1:20">
      <c r="A281" s="7">
        <v>298</v>
      </c>
      <c r="B281" s="8">
        <v>46031</v>
      </c>
      <c r="C281" s="3" t="s">
        <v>426</v>
      </c>
      <c r="D281" s="3" t="s">
        <v>284</v>
      </c>
      <c r="E281" s="3" t="s">
        <v>561</v>
      </c>
      <c r="F281" s="3" t="s">
        <v>562</v>
      </c>
      <c r="G281" s="7">
        <v>15</v>
      </c>
      <c r="H281" s="3" t="s">
        <v>563</v>
      </c>
      <c r="I281" s="9">
        <v>4.1</v>
      </c>
      <c r="J281" s="7">
        <v>365</v>
      </c>
      <c r="K281" s="10">
        <v>23.7162184845911</v>
      </c>
      <c r="L281" s="12">
        <f t="shared" si="23"/>
        <v>17.2813487881981</v>
      </c>
      <c r="M281" s="11">
        <f t="shared" si="24"/>
        <v>1.37235922816323</v>
      </c>
      <c r="N281" s="20">
        <v>33</v>
      </c>
      <c r="T281" s="3">
        <v>0</v>
      </c>
    </row>
    <row r="282" spans="1:20">
      <c r="A282" s="7">
        <v>299</v>
      </c>
      <c r="B282" s="8">
        <v>46031</v>
      </c>
      <c r="C282" s="3" t="s">
        <v>558</v>
      </c>
      <c r="D282" s="3" t="s">
        <v>75</v>
      </c>
      <c r="E282" s="3" t="s">
        <v>564</v>
      </c>
      <c r="F282" s="3" t="s">
        <v>565</v>
      </c>
      <c r="G282" s="7">
        <v>1000</v>
      </c>
      <c r="H282" s="3" t="s">
        <v>77</v>
      </c>
      <c r="I282" s="9">
        <v>4.3</v>
      </c>
      <c r="J282" s="7">
        <v>392</v>
      </c>
      <c r="K282" s="10">
        <v>23.9621257356235</v>
      </c>
      <c r="L282" s="12">
        <f t="shared" si="23"/>
        <v>16.8759811616954</v>
      </c>
      <c r="M282" s="11">
        <f t="shared" si="24"/>
        <v>1.4198952645202</v>
      </c>
      <c r="N282" s="20">
        <v>34</v>
      </c>
      <c r="T282" s="3">
        <v>0</v>
      </c>
    </row>
    <row r="283" spans="1:20">
      <c r="A283" s="7">
        <v>300</v>
      </c>
      <c r="B283" s="8">
        <v>46031</v>
      </c>
      <c r="C283" s="3" t="s">
        <v>566</v>
      </c>
      <c r="D283" s="3" t="s">
        <v>567</v>
      </c>
      <c r="E283" s="3" t="s">
        <v>568</v>
      </c>
      <c r="F283" s="3" t="s">
        <v>568</v>
      </c>
      <c r="G283" s="7">
        <v>4</v>
      </c>
      <c r="H283" s="3" t="s">
        <v>569</v>
      </c>
      <c r="I283" s="9">
        <v>3.62</v>
      </c>
      <c r="J283" s="7">
        <v>400</v>
      </c>
      <c r="K283" s="10">
        <v>11.03413887918</v>
      </c>
      <c r="L283" s="12">
        <f t="shared" si="23"/>
        <v>13.9230769230769</v>
      </c>
      <c r="M283" s="11">
        <f t="shared" si="24"/>
        <v>0.792507212316796</v>
      </c>
      <c r="N283" s="20">
        <v>35</v>
      </c>
      <c r="T283" s="3" t="s">
        <v>508</v>
      </c>
    </row>
    <row r="284" spans="1:20">
      <c r="A284" s="7">
        <v>301</v>
      </c>
      <c r="B284" s="8">
        <v>46031</v>
      </c>
      <c r="C284" s="3" t="s">
        <v>570</v>
      </c>
      <c r="D284" s="3" t="s">
        <v>40</v>
      </c>
      <c r="E284" s="3" t="s">
        <v>571</v>
      </c>
      <c r="F284" s="3" t="s">
        <v>571</v>
      </c>
      <c r="G284" s="7">
        <v>180</v>
      </c>
      <c r="H284" s="3" t="s">
        <v>61</v>
      </c>
      <c r="I284" s="9">
        <v>0.934</v>
      </c>
      <c r="J284" s="7">
        <v>244</v>
      </c>
      <c r="K284" s="10">
        <v>40.9039729198471</v>
      </c>
      <c r="L284" s="12">
        <f t="shared" si="23"/>
        <v>5.8890290037831</v>
      </c>
      <c r="M284" s="11">
        <f t="shared" si="24"/>
        <v>6.94579240373421</v>
      </c>
      <c r="N284" s="19">
        <v>36</v>
      </c>
      <c r="O284" s="12" t="s">
        <v>81</v>
      </c>
      <c r="T284" s="3" t="s">
        <v>572</v>
      </c>
    </row>
    <row r="285" spans="1:20">
      <c r="A285" s="7">
        <v>302</v>
      </c>
      <c r="B285" s="8">
        <v>46031</v>
      </c>
      <c r="C285" s="3" t="s">
        <v>573</v>
      </c>
      <c r="D285" s="3" t="s">
        <v>574</v>
      </c>
      <c r="E285" s="3" t="s">
        <v>575</v>
      </c>
      <c r="F285" s="3" t="s">
        <v>576</v>
      </c>
      <c r="G285" s="7">
        <v>6</v>
      </c>
      <c r="H285" s="3" t="s">
        <v>102</v>
      </c>
      <c r="I285" s="9">
        <v>1</v>
      </c>
      <c r="J285" s="7">
        <v>411</v>
      </c>
      <c r="K285" s="10">
        <v>0.216841807094949</v>
      </c>
      <c r="L285" s="12">
        <f t="shared" si="23"/>
        <v>3.74321542204754</v>
      </c>
      <c r="M285" s="11">
        <f t="shared" si="24"/>
        <v>0.0579292887654156</v>
      </c>
      <c r="N285" s="20">
        <v>37</v>
      </c>
      <c r="T285" s="3">
        <v>0</v>
      </c>
    </row>
    <row r="286" spans="1:20">
      <c r="A286" s="7">
        <v>303</v>
      </c>
      <c r="B286" s="8">
        <v>46031</v>
      </c>
      <c r="C286" s="3" t="s">
        <v>577</v>
      </c>
      <c r="D286" s="3" t="s">
        <v>578</v>
      </c>
      <c r="E286" s="3" t="s">
        <v>579</v>
      </c>
      <c r="F286" s="3" t="s">
        <v>552</v>
      </c>
      <c r="G286" s="7">
        <v>4</v>
      </c>
      <c r="H286" s="3" t="s">
        <v>102</v>
      </c>
      <c r="I286" s="9">
        <v>0.532</v>
      </c>
      <c r="J286" s="7">
        <v>426</v>
      </c>
      <c r="K286" s="10">
        <v>0.0100631281561896</v>
      </c>
      <c r="L286" s="12">
        <f t="shared" si="23"/>
        <v>1.92127121704587</v>
      </c>
      <c r="M286" s="11">
        <f t="shared" si="24"/>
        <v>0.00523774471137011</v>
      </c>
      <c r="N286" s="20">
        <v>38</v>
      </c>
      <c r="T286" s="3" t="s">
        <v>508</v>
      </c>
    </row>
    <row r="287" spans="1:20">
      <c r="A287" s="7">
        <v>304</v>
      </c>
      <c r="B287" s="8">
        <v>46031</v>
      </c>
      <c r="C287" s="3" t="s">
        <v>570</v>
      </c>
      <c r="D287" s="3" t="s">
        <v>40</v>
      </c>
      <c r="E287" s="3" t="s">
        <v>397</v>
      </c>
      <c r="F287" s="3" t="s">
        <v>397</v>
      </c>
      <c r="G287" s="7">
        <v>120</v>
      </c>
      <c r="H287" s="3" t="s">
        <v>61</v>
      </c>
      <c r="I287" s="9">
        <v>0.294</v>
      </c>
      <c r="J287" s="7">
        <v>251.5</v>
      </c>
      <c r="K287" s="10">
        <v>6.84572901924846</v>
      </c>
      <c r="L287" s="12">
        <f t="shared" si="23"/>
        <v>1.79844012846001</v>
      </c>
      <c r="M287" s="11">
        <f t="shared" si="24"/>
        <v>3.80648146742055</v>
      </c>
      <c r="N287" s="19">
        <v>39</v>
      </c>
      <c r="O287" s="12" t="s">
        <v>81</v>
      </c>
      <c r="T287" s="3" t="s">
        <v>572</v>
      </c>
    </row>
    <row r="288" s="2" customFormat="1" ht="16.5" spans="1:20">
      <c r="A288" s="21">
        <v>305</v>
      </c>
      <c r="B288" s="22">
        <v>46031</v>
      </c>
      <c r="C288" s="2" t="s">
        <v>573</v>
      </c>
      <c r="D288" s="2" t="s">
        <v>574</v>
      </c>
      <c r="E288" s="2" t="s">
        <v>580</v>
      </c>
      <c r="F288" s="2" t="s">
        <v>580</v>
      </c>
      <c r="G288" s="2">
        <v>12</v>
      </c>
      <c r="H288" s="2" t="s">
        <v>102</v>
      </c>
      <c r="I288" s="2">
        <v>0.216</v>
      </c>
      <c r="J288" s="2">
        <v>446.5</v>
      </c>
      <c r="K288" s="24">
        <v>0.113371125352543</v>
      </c>
      <c r="L288" s="25">
        <f t="shared" si="23"/>
        <v>0.744250150745111</v>
      </c>
      <c r="M288" s="26">
        <f t="shared" si="24"/>
        <v>0.152329328034453</v>
      </c>
      <c r="N288" s="27">
        <v>40</v>
      </c>
      <c r="Q288" s="23"/>
      <c r="T288" s="2">
        <v>0</v>
      </c>
    </row>
    <row r="289" ht="16.5" spans="1:24">
      <c r="A289" s="7">
        <v>306</v>
      </c>
      <c r="B289" s="8">
        <v>46031</v>
      </c>
      <c r="C289" s="3" t="s">
        <v>403</v>
      </c>
      <c r="D289" s="3" t="s">
        <v>404</v>
      </c>
      <c r="E289" s="3" t="s">
        <v>405</v>
      </c>
      <c r="F289" s="3" t="s">
        <v>406</v>
      </c>
      <c r="G289" s="7">
        <v>0</v>
      </c>
      <c r="H289" s="3">
        <v>0</v>
      </c>
      <c r="I289" s="9">
        <v>25.8</v>
      </c>
      <c r="J289" s="7">
        <v>435</v>
      </c>
      <c r="K289" s="10">
        <v>182.046896551724</v>
      </c>
      <c r="L289" s="12">
        <f t="shared" ref="L289:L352" si="25">I289/J289/650*1000000</f>
        <v>91.2466843501326</v>
      </c>
      <c r="M289" s="11">
        <f t="shared" ref="M289:M352" si="26">K289/L289</f>
        <v>1.99510697674418</v>
      </c>
      <c r="N289" s="19">
        <v>1</v>
      </c>
      <c r="O289" s="12" t="s">
        <v>62</v>
      </c>
      <c r="P289" s="3" t="s">
        <v>27</v>
      </c>
      <c r="Q289" s="9">
        <v>66.4716400935732</v>
      </c>
      <c r="R289" s="3">
        <f>Q289/K306</f>
        <v>0.917561025419946</v>
      </c>
      <c r="S289" s="3">
        <v>182.403353899375</v>
      </c>
      <c r="T289" s="11">
        <v>1.99901350058326</v>
      </c>
      <c r="U289" s="3">
        <f>S289/K289</f>
        <v>1.0019580523173</v>
      </c>
      <c r="V289" s="3" t="s">
        <v>27</v>
      </c>
      <c r="W289" s="3">
        <v>66.4716400935732</v>
      </c>
      <c r="X289" s="3">
        <v>0.833283770761066</v>
      </c>
    </row>
    <row r="290" spans="1:24">
      <c r="A290" s="7">
        <v>307</v>
      </c>
      <c r="B290" s="8">
        <v>46031</v>
      </c>
      <c r="C290" s="3" t="s">
        <v>511</v>
      </c>
      <c r="D290" s="3" t="s">
        <v>512</v>
      </c>
      <c r="E290" s="3" t="s">
        <v>517</v>
      </c>
      <c r="F290" s="3" t="s">
        <v>518</v>
      </c>
      <c r="G290" s="7">
        <v>11</v>
      </c>
      <c r="H290" s="3" t="s">
        <v>519</v>
      </c>
      <c r="I290" s="9">
        <v>29.8</v>
      </c>
      <c r="J290" s="7">
        <v>520</v>
      </c>
      <c r="K290" s="10">
        <v>80.1430769230769</v>
      </c>
      <c r="L290" s="12">
        <f t="shared" si="25"/>
        <v>88.1656804733728</v>
      </c>
      <c r="M290" s="11">
        <f t="shared" si="26"/>
        <v>0.909005369127517</v>
      </c>
      <c r="N290" s="20">
        <v>2</v>
      </c>
      <c r="P290" s="3" t="s">
        <v>98</v>
      </c>
      <c r="Q290" s="9">
        <v>89.0416631767342</v>
      </c>
      <c r="R290" s="3">
        <f>Q290/K300</f>
        <v>0.940491446628366</v>
      </c>
      <c r="S290" s="3">
        <v>95.9115109443665</v>
      </c>
      <c r="T290" s="11">
        <v>1.08785539259047</v>
      </c>
      <c r="U290" s="3">
        <f t="shared" ref="U290:U322" si="27">S290/K290</f>
        <v>1.19675353912883</v>
      </c>
      <c r="V290" s="3" t="s">
        <v>98</v>
      </c>
      <c r="W290" s="3">
        <v>89.0416631767342</v>
      </c>
      <c r="X290" s="3">
        <v>0.721085324379131</v>
      </c>
    </row>
    <row r="291" spans="1:24">
      <c r="A291" s="7">
        <v>308</v>
      </c>
      <c r="B291" s="8">
        <v>46031</v>
      </c>
      <c r="C291" s="3" t="s">
        <v>414</v>
      </c>
      <c r="D291" s="3" t="s">
        <v>274</v>
      </c>
      <c r="E291" s="3" t="s">
        <v>497</v>
      </c>
      <c r="F291" s="3" t="s">
        <v>497</v>
      </c>
      <c r="G291" s="7">
        <v>368</v>
      </c>
      <c r="H291" s="3" t="s">
        <v>126</v>
      </c>
      <c r="I291" s="9">
        <v>22.6</v>
      </c>
      <c r="J291" s="7">
        <v>400</v>
      </c>
      <c r="K291" s="10">
        <v>77.97</v>
      </c>
      <c r="L291" s="12">
        <f t="shared" si="25"/>
        <v>86.9230769230769</v>
      </c>
      <c r="M291" s="11">
        <f t="shared" si="26"/>
        <v>0.897</v>
      </c>
      <c r="N291" s="20">
        <v>3</v>
      </c>
      <c r="S291" s="3">
        <v>114.769558429718</v>
      </c>
      <c r="T291" s="11">
        <v>1.32035775184631</v>
      </c>
      <c r="U291" s="3">
        <f t="shared" si="27"/>
        <v>1.47197073784427</v>
      </c>
    </row>
    <row r="292" spans="1:24">
      <c r="A292" s="7">
        <v>309</v>
      </c>
      <c r="B292" s="8">
        <v>46031</v>
      </c>
      <c r="C292" s="3" t="s">
        <v>501</v>
      </c>
      <c r="D292" s="3" t="s">
        <v>191</v>
      </c>
      <c r="E292" s="3" t="s">
        <v>502</v>
      </c>
      <c r="F292" s="3" t="s">
        <v>502</v>
      </c>
      <c r="G292" s="7">
        <v>60</v>
      </c>
      <c r="H292" s="3" t="s">
        <v>215</v>
      </c>
      <c r="I292" s="9">
        <v>17.1</v>
      </c>
      <c r="J292" s="7">
        <v>325.5</v>
      </c>
      <c r="K292" s="10">
        <v>121.644239631336</v>
      </c>
      <c r="L292" s="12">
        <f t="shared" si="25"/>
        <v>80.8224034030486</v>
      </c>
      <c r="M292" s="11">
        <f t="shared" si="26"/>
        <v>1.50508070175438</v>
      </c>
      <c r="N292" s="20">
        <v>4</v>
      </c>
      <c r="S292" s="3">
        <v>150.311076608122</v>
      </c>
      <c r="T292" s="11">
        <v>1.85976994347154</v>
      </c>
      <c r="U292" s="3">
        <f t="shared" si="27"/>
        <v>1.23566127803228</v>
      </c>
    </row>
    <row r="293" spans="1:24">
      <c r="A293" s="7">
        <v>310</v>
      </c>
      <c r="B293" s="8">
        <v>46031</v>
      </c>
      <c r="C293" s="3" t="s">
        <v>503</v>
      </c>
      <c r="D293" s="3" t="s">
        <v>504</v>
      </c>
      <c r="E293" s="3" t="s">
        <v>505</v>
      </c>
      <c r="F293" s="3" t="s">
        <v>506</v>
      </c>
      <c r="G293" s="7">
        <v>10</v>
      </c>
      <c r="H293" s="3" t="s">
        <v>507</v>
      </c>
      <c r="I293" s="9">
        <v>18.2</v>
      </c>
      <c r="J293" s="7">
        <v>351</v>
      </c>
      <c r="K293" s="10">
        <v>92.7179487179487</v>
      </c>
      <c r="L293" s="12">
        <f t="shared" si="25"/>
        <v>79.7720797720798</v>
      </c>
      <c r="M293" s="11">
        <f t="shared" si="26"/>
        <v>1.16228571428571</v>
      </c>
      <c r="N293" s="19">
        <v>5</v>
      </c>
      <c r="S293" s="3">
        <v>146.819569460008</v>
      </c>
      <c r="T293" s="11">
        <v>1.84048817430224</v>
      </c>
      <c r="U293" s="3">
        <f t="shared" si="27"/>
        <v>1.58350752459633</v>
      </c>
    </row>
    <row r="294" spans="1:24">
      <c r="A294" s="7">
        <v>311</v>
      </c>
      <c r="B294" s="8">
        <v>46031</v>
      </c>
      <c r="C294" s="3" t="s">
        <v>509</v>
      </c>
      <c r="D294" s="3" t="s">
        <v>158</v>
      </c>
      <c r="E294" s="3" t="s">
        <v>510</v>
      </c>
      <c r="F294" s="3" t="s">
        <v>510</v>
      </c>
      <c r="G294" s="7">
        <v>180</v>
      </c>
      <c r="H294" s="3" t="s">
        <v>35</v>
      </c>
      <c r="I294" s="9">
        <v>22.2</v>
      </c>
      <c r="J294" s="7">
        <v>440.9</v>
      </c>
      <c r="K294" s="10">
        <v>178.380585166704</v>
      </c>
      <c r="L294" s="12">
        <f t="shared" si="25"/>
        <v>77.4639286773558</v>
      </c>
      <c r="M294" s="11">
        <f t="shared" si="26"/>
        <v>2.30275675675675</v>
      </c>
      <c r="N294" s="20">
        <v>6</v>
      </c>
      <c r="S294" s="3">
        <v>316.423844847719</v>
      </c>
      <c r="T294" s="11">
        <v>4.0847895304362</v>
      </c>
      <c r="U294" s="3">
        <f t="shared" si="27"/>
        <v>1.77386930619163</v>
      </c>
    </row>
    <row r="295" spans="1:24">
      <c r="A295" s="7">
        <v>312</v>
      </c>
      <c r="B295" s="8">
        <v>46031</v>
      </c>
      <c r="C295" s="3" t="s">
        <v>581</v>
      </c>
      <c r="D295" s="3" t="s">
        <v>128</v>
      </c>
      <c r="E295" s="3" t="s">
        <v>582</v>
      </c>
      <c r="F295" s="3" t="s">
        <v>582</v>
      </c>
      <c r="G295" s="7">
        <v>64</v>
      </c>
      <c r="H295" s="3" t="s">
        <v>583</v>
      </c>
      <c r="I295" s="9">
        <v>13.4</v>
      </c>
      <c r="J295" s="7">
        <v>268.625</v>
      </c>
      <c r="K295" s="10">
        <v>160.860679385761</v>
      </c>
      <c r="L295" s="12">
        <f t="shared" si="25"/>
        <v>76.7441028027347</v>
      </c>
      <c r="M295" s="11">
        <f t="shared" si="26"/>
        <v>2.09606567164179</v>
      </c>
      <c r="N295" s="19">
        <v>7</v>
      </c>
      <c r="O295" s="12" t="s">
        <v>62</v>
      </c>
      <c r="S295" s="3">
        <v>178.208835294714</v>
      </c>
      <c r="T295" s="11">
        <v>2.32211764534908</v>
      </c>
      <c r="U295" s="3">
        <f t="shared" si="27"/>
        <v>1.10784584508281</v>
      </c>
    </row>
    <row r="296" spans="1:24">
      <c r="A296" s="7">
        <v>313</v>
      </c>
      <c r="B296" s="8">
        <v>46031</v>
      </c>
      <c r="C296" s="3" t="s">
        <v>584</v>
      </c>
      <c r="D296" s="3" t="s">
        <v>128</v>
      </c>
      <c r="E296" s="3" t="s">
        <v>585</v>
      </c>
      <c r="F296" s="3" t="s">
        <v>586</v>
      </c>
      <c r="G296" s="7">
        <v>4</v>
      </c>
      <c r="H296" s="3" t="s">
        <v>115</v>
      </c>
      <c r="I296" s="9">
        <v>28.4</v>
      </c>
      <c r="J296" s="7">
        <v>579</v>
      </c>
      <c r="K296" s="10">
        <v>35.2856649395509</v>
      </c>
      <c r="L296" s="12">
        <f t="shared" si="25"/>
        <v>75.4616713165936</v>
      </c>
      <c r="M296" s="11">
        <f t="shared" si="26"/>
        <v>0.467597183098591</v>
      </c>
      <c r="N296" s="19">
        <v>8</v>
      </c>
      <c r="O296" s="12" t="s">
        <v>49</v>
      </c>
      <c r="S296" s="3">
        <v>44.4865419786417</v>
      </c>
      <c r="T296" s="11">
        <v>0.589525002593726</v>
      </c>
      <c r="U296" s="3">
        <f t="shared" si="27"/>
        <v>1.26075396495583</v>
      </c>
    </row>
    <row r="297" spans="1:24">
      <c r="A297" s="7">
        <v>314</v>
      </c>
      <c r="B297" s="8">
        <v>46031</v>
      </c>
      <c r="C297" s="3" t="s">
        <v>416</v>
      </c>
      <c r="D297" s="3" t="s">
        <v>158</v>
      </c>
      <c r="E297" s="3" t="s">
        <v>520</v>
      </c>
      <c r="F297" s="3" t="s">
        <v>520</v>
      </c>
      <c r="G297" s="7">
        <v>18</v>
      </c>
      <c r="H297" s="3" t="s">
        <v>35</v>
      </c>
      <c r="I297" s="9">
        <v>17.7</v>
      </c>
      <c r="J297" s="7">
        <v>387.8</v>
      </c>
      <c r="K297" s="10">
        <v>98.838576585869</v>
      </c>
      <c r="L297" s="12">
        <f t="shared" si="25"/>
        <v>70.2185900741857</v>
      </c>
      <c r="M297" s="11">
        <f t="shared" si="26"/>
        <v>1.40758418079096</v>
      </c>
      <c r="N297" s="19">
        <v>9</v>
      </c>
      <c r="S297" s="3">
        <v>274.184875134158</v>
      </c>
      <c r="T297" s="11">
        <v>3.90473341667046</v>
      </c>
      <c r="U297" s="3">
        <f t="shared" si="27"/>
        <v>2.77406741987984</v>
      </c>
    </row>
    <row r="298" spans="1:24">
      <c r="A298" s="7">
        <v>315</v>
      </c>
      <c r="B298" s="8">
        <v>46031</v>
      </c>
      <c r="C298" s="3" t="s">
        <v>521</v>
      </c>
      <c r="D298" s="3" t="s">
        <v>247</v>
      </c>
      <c r="E298" s="3" t="s">
        <v>522</v>
      </c>
      <c r="F298" s="3" t="s">
        <v>523</v>
      </c>
      <c r="G298" s="7">
        <v>90</v>
      </c>
      <c r="H298" s="3" t="s">
        <v>249</v>
      </c>
      <c r="I298" s="9">
        <v>19</v>
      </c>
      <c r="J298" s="7">
        <v>431</v>
      </c>
      <c r="K298" s="10">
        <v>75.9276102088167</v>
      </c>
      <c r="L298" s="12">
        <f t="shared" si="25"/>
        <v>67.820810280207</v>
      </c>
      <c r="M298" s="11">
        <f t="shared" si="26"/>
        <v>1.11953263157895</v>
      </c>
      <c r="N298" s="20">
        <v>10</v>
      </c>
      <c r="S298" s="3">
        <v>115.044769366767</v>
      </c>
      <c r="T298" s="11">
        <v>1.69630484937367</v>
      </c>
      <c r="U298" s="3">
        <f t="shared" si="27"/>
        <v>1.51519017983537</v>
      </c>
    </row>
    <row r="299" spans="1:24">
      <c r="A299" s="7">
        <v>316</v>
      </c>
      <c r="B299" s="8">
        <v>46031</v>
      </c>
      <c r="C299" s="3" t="s">
        <v>524</v>
      </c>
      <c r="D299" s="3" t="s">
        <v>341</v>
      </c>
      <c r="E299" s="3" t="s">
        <v>525</v>
      </c>
      <c r="F299" s="3" t="s">
        <v>526</v>
      </c>
      <c r="G299" s="7">
        <v>2</v>
      </c>
      <c r="H299" s="3" t="s">
        <v>35</v>
      </c>
      <c r="I299" s="9">
        <v>21.4</v>
      </c>
      <c r="J299" s="7">
        <v>496</v>
      </c>
      <c r="K299" s="10">
        <v>66.341935483871</v>
      </c>
      <c r="L299" s="12">
        <f t="shared" si="25"/>
        <v>66.3771712158809</v>
      </c>
      <c r="M299" s="11">
        <f t="shared" si="26"/>
        <v>0.999469158878505</v>
      </c>
      <c r="N299" s="20">
        <v>11</v>
      </c>
      <c r="S299" s="3">
        <v>86.7562811989938</v>
      </c>
      <c r="T299" s="11">
        <v>1.30701986254933</v>
      </c>
      <c r="U299" s="3">
        <f t="shared" si="27"/>
        <v>1.30771405094272</v>
      </c>
    </row>
    <row r="300" spans="1:24">
      <c r="A300" s="7">
        <v>317</v>
      </c>
      <c r="B300" s="8">
        <v>46031</v>
      </c>
      <c r="C300" s="3" t="s">
        <v>116</v>
      </c>
      <c r="D300" s="3" t="s">
        <v>33</v>
      </c>
      <c r="E300" s="3" t="s">
        <v>98</v>
      </c>
      <c r="F300" s="3" t="s">
        <v>117</v>
      </c>
      <c r="G300" s="7">
        <v>1000</v>
      </c>
      <c r="H300" s="3" t="s">
        <v>35</v>
      </c>
      <c r="I300" s="9">
        <v>18.8</v>
      </c>
      <c r="J300" s="7">
        <v>444</v>
      </c>
      <c r="K300" s="10">
        <v>94.6756756756757</v>
      </c>
      <c r="L300" s="12">
        <f t="shared" si="25"/>
        <v>65.1420651420651</v>
      </c>
      <c r="M300" s="11">
        <f t="shared" si="26"/>
        <v>1.45337234042553</v>
      </c>
      <c r="N300" s="19">
        <v>12</v>
      </c>
      <c r="S300" s="3">
        <v>123.482839223501</v>
      </c>
      <c r="T300" s="11">
        <v>1.89559294680332</v>
      </c>
      <c r="U300" s="3">
        <f t="shared" si="27"/>
        <v>1.3042720671623</v>
      </c>
    </row>
    <row r="301" spans="1:24">
      <c r="A301" s="7">
        <v>318</v>
      </c>
      <c r="B301" s="8">
        <v>46031</v>
      </c>
      <c r="C301" s="3" t="s">
        <v>530</v>
      </c>
      <c r="D301" s="3" t="s">
        <v>247</v>
      </c>
      <c r="E301" s="3" t="s">
        <v>531</v>
      </c>
      <c r="F301" s="3" t="s">
        <v>531</v>
      </c>
      <c r="G301" s="7">
        <v>33</v>
      </c>
      <c r="H301" s="3" t="s">
        <v>35</v>
      </c>
      <c r="I301" s="9">
        <v>20.2</v>
      </c>
      <c r="J301" s="7">
        <v>485</v>
      </c>
      <c r="K301" s="10">
        <v>88.9088659793814</v>
      </c>
      <c r="L301" s="12">
        <f t="shared" si="25"/>
        <v>64.0761300555115</v>
      </c>
      <c r="M301" s="11">
        <f t="shared" si="26"/>
        <v>1.3875504950495</v>
      </c>
      <c r="N301" s="20">
        <v>13</v>
      </c>
      <c r="S301" s="3">
        <v>120.804742242872</v>
      </c>
      <c r="T301" s="11">
        <v>1.88533143525076</v>
      </c>
      <c r="U301" s="3">
        <f t="shared" si="27"/>
        <v>1.35874798212911</v>
      </c>
    </row>
    <row r="302" spans="1:24">
      <c r="A302" s="7">
        <v>319</v>
      </c>
      <c r="B302" s="8">
        <v>46031</v>
      </c>
      <c r="C302" s="3" t="s">
        <v>239</v>
      </c>
      <c r="D302" s="3" t="s">
        <v>212</v>
      </c>
      <c r="E302" s="3" t="s">
        <v>541</v>
      </c>
      <c r="F302" s="3" t="s">
        <v>541</v>
      </c>
      <c r="G302" s="7">
        <v>88</v>
      </c>
      <c r="H302" s="3" t="s">
        <v>242</v>
      </c>
      <c r="I302" s="9">
        <v>9.36</v>
      </c>
      <c r="J302" s="7">
        <v>226</v>
      </c>
      <c r="K302" s="10">
        <v>53.68</v>
      </c>
      <c r="L302" s="12">
        <f t="shared" si="25"/>
        <v>63.716814159292</v>
      </c>
      <c r="M302" s="11">
        <f t="shared" si="26"/>
        <v>0.842477777777778</v>
      </c>
      <c r="N302" s="19">
        <v>14</v>
      </c>
      <c r="O302" s="12" t="s">
        <v>49</v>
      </c>
      <c r="S302" s="3">
        <v>104.588694572449</v>
      </c>
      <c r="T302" s="11">
        <v>1.64146145648426</v>
      </c>
      <c r="U302" s="3">
        <f t="shared" si="27"/>
        <v>1.94837359486678</v>
      </c>
    </row>
    <row r="303" spans="1:24">
      <c r="A303" s="7">
        <v>320</v>
      </c>
      <c r="B303" s="8">
        <v>46031</v>
      </c>
      <c r="C303" s="3" t="s">
        <v>347</v>
      </c>
      <c r="D303" s="3" t="s">
        <v>67</v>
      </c>
      <c r="E303" s="3" t="s">
        <v>453</v>
      </c>
      <c r="F303" s="3" t="s">
        <v>453</v>
      </c>
      <c r="G303" s="7">
        <v>90</v>
      </c>
      <c r="H303" s="3" t="s">
        <v>349</v>
      </c>
      <c r="I303" s="9">
        <v>20.8</v>
      </c>
      <c r="J303" s="7">
        <v>522</v>
      </c>
      <c r="K303" s="10">
        <v>43.1218390804598</v>
      </c>
      <c r="L303" s="12">
        <f t="shared" si="25"/>
        <v>61.3026819923372</v>
      </c>
      <c r="M303" s="11">
        <f t="shared" si="26"/>
        <v>0.703425</v>
      </c>
      <c r="N303" s="20">
        <v>15</v>
      </c>
      <c r="S303" s="3">
        <v>102.554197165244</v>
      </c>
      <c r="T303" s="11">
        <v>1.67291534125805</v>
      </c>
      <c r="U303" s="3">
        <f t="shared" si="27"/>
        <v>2.37824265736652</v>
      </c>
    </row>
    <row r="304" spans="1:24">
      <c r="A304" s="7">
        <v>321</v>
      </c>
      <c r="B304" s="8">
        <v>46031</v>
      </c>
      <c r="C304" s="3" t="s">
        <v>534</v>
      </c>
      <c r="D304" s="3" t="s">
        <v>535</v>
      </c>
      <c r="E304" s="3" t="s">
        <v>536</v>
      </c>
      <c r="F304" s="3" t="s">
        <v>536</v>
      </c>
      <c r="G304" s="7">
        <v>180</v>
      </c>
      <c r="H304" s="3" t="s">
        <v>102</v>
      </c>
      <c r="I304" s="9">
        <v>18.2</v>
      </c>
      <c r="J304" s="7">
        <v>474.833333333333</v>
      </c>
      <c r="K304" s="10">
        <v>58.4474552474553</v>
      </c>
      <c r="L304" s="12">
        <f t="shared" si="25"/>
        <v>58.968058968059</v>
      </c>
      <c r="M304" s="11">
        <f t="shared" si="26"/>
        <v>0.991171428571429</v>
      </c>
      <c r="N304" s="20">
        <v>16</v>
      </c>
      <c r="S304" s="3">
        <v>70.5817645572704</v>
      </c>
      <c r="T304" s="11">
        <v>1.19694909061704</v>
      </c>
      <c r="U304" s="3">
        <f t="shared" si="27"/>
        <v>1.20761056676361</v>
      </c>
    </row>
    <row r="305" spans="1:21">
      <c r="A305" s="7">
        <v>322</v>
      </c>
      <c r="B305" s="8">
        <v>46031</v>
      </c>
      <c r="C305" s="3" t="s">
        <v>347</v>
      </c>
      <c r="D305" s="3" t="s">
        <v>67</v>
      </c>
      <c r="E305" s="3" t="s">
        <v>532</v>
      </c>
      <c r="F305" s="3" t="s">
        <v>533</v>
      </c>
      <c r="G305" s="7">
        <v>92</v>
      </c>
      <c r="H305" s="3" t="s">
        <v>349</v>
      </c>
      <c r="I305" s="9">
        <v>19.8</v>
      </c>
      <c r="J305" s="7">
        <v>525</v>
      </c>
      <c r="K305" s="10">
        <v>49.5908571428571</v>
      </c>
      <c r="L305" s="12">
        <f t="shared" si="25"/>
        <v>58.021978021978</v>
      </c>
      <c r="M305" s="11">
        <f t="shared" si="26"/>
        <v>0.854690909090908</v>
      </c>
      <c r="N305" s="20">
        <v>17</v>
      </c>
      <c r="S305" s="3">
        <v>112.352415320987</v>
      </c>
      <c r="T305" s="11">
        <v>1.93637685496398</v>
      </c>
      <c r="U305" s="3">
        <f t="shared" si="27"/>
        <v>2.26558728350534</v>
      </c>
    </row>
    <row r="306" spans="1:21">
      <c r="A306" s="7">
        <v>323</v>
      </c>
      <c r="B306" s="8">
        <v>46031</v>
      </c>
      <c r="C306" s="3" t="s">
        <v>56</v>
      </c>
      <c r="D306" s="3" t="s">
        <v>33</v>
      </c>
      <c r="E306" s="3" t="s">
        <v>27</v>
      </c>
      <c r="F306" s="3" t="s">
        <v>57</v>
      </c>
      <c r="G306" s="7">
        <v>1000</v>
      </c>
      <c r="H306" s="3" t="s">
        <v>35</v>
      </c>
      <c r="I306" s="9">
        <v>15.7</v>
      </c>
      <c r="J306" s="7">
        <v>438</v>
      </c>
      <c r="K306" s="10">
        <v>72.4438356164383</v>
      </c>
      <c r="L306" s="12">
        <f t="shared" si="25"/>
        <v>55.1457674745346</v>
      </c>
      <c r="M306" s="11">
        <f t="shared" si="26"/>
        <v>1.31367898089172</v>
      </c>
      <c r="N306" s="19">
        <v>18</v>
      </c>
      <c r="S306" s="3">
        <v>79.7707124823305</v>
      </c>
      <c r="T306" s="11">
        <v>1.4465427925936</v>
      </c>
      <c r="U306" s="3">
        <f t="shared" si="27"/>
        <v>1.10113872082485</v>
      </c>
    </row>
    <row r="307" spans="1:21">
      <c r="A307" s="7">
        <v>324</v>
      </c>
      <c r="B307" s="8">
        <v>46031</v>
      </c>
      <c r="C307" s="3" t="s">
        <v>537</v>
      </c>
      <c r="D307" s="3" t="s">
        <v>247</v>
      </c>
      <c r="E307" s="3" t="s">
        <v>538</v>
      </c>
      <c r="F307" s="3" t="s">
        <v>539</v>
      </c>
      <c r="G307" s="7">
        <v>114</v>
      </c>
      <c r="H307" s="3" t="s">
        <v>35</v>
      </c>
      <c r="I307" s="9">
        <v>11.7</v>
      </c>
      <c r="J307" s="7">
        <v>331</v>
      </c>
      <c r="K307" s="10">
        <v>112.522054380665</v>
      </c>
      <c r="L307" s="12">
        <f t="shared" si="25"/>
        <v>54.380664652568</v>
      </c>
      <c r="M307" s="11">
        <f t="shared" si="26"/>
        <v>2.06915555555556</v>
      </c>
      <c r="N307" s="19">
        <v>19</v>
      </c>
      <c r="O307" s="12" t="s">
        <v>62</v>
      </c>
      <c r="S307" s="3">
        <v>127.077339783176</v>
      </c>
      <c r="T307" s="11">
        <v>2.3368110815684</v>
      </c>
      <c r="U307" s="3">
        <f t="shared" si="27"/>
        <v>1.12935495608061</v>
      </c>
    </row>
    <row r="308" spans="1:21">
      <c r="A308" s="7">
        <v>325</v>
      </c>
      <c r="B308" s="8">
        <v>46031</v>
      </c>
      <c r="C308" s="3" t="s">
        <v>587</v>
      </c>
      <c r="D308" s="3" t="s">
        <v>247</v>
      </c>
      <c r="E308" s="3" t="s">
        <v>588</v>
      </c>
      <c r="F308" s="3" t="s">
        <v>588</v>
      </c>
      <c r="G308" s="7">
        <v>174</v>
      </c>
      <c r="H308" s="3" t="s">
        <v>35</v>
      </c>
      <c r="I308" s="9">
        <v>17.4</v>
      </c>
      <c r="J308" s="7">
        <v>503</v>
      </c>
      <c r="K308" s="10">
        <v>67.3956262425447</v>
      </c>
      <c r="L308" s="12">
        <f t="shared" si="25"/>
        <v>53.2191466585105</v>
      </c>
      <c r="M308" s="11">
        <f t="shared" si="26"/>
        <v>1.26637931034483</v>
      </c>
      <c r="N308" s="20">
        <v>20</v>
      </c>
      <c r="S308" s="3">
        <v>97.3210061378555</v>
      </c>
      <c r="T308" s="11">
        <v>1.82868407797539</v>
      </c>
      <c r="U308" s="3">
        <f t="shared" si="27"/>
        <v>1.44402554829915</v>
      </c>
    </row>
    <row r="309" spans="1:21">
      <c r="A309" s="7">
        <v>326</v>
      </c>
      <c r="B309" s="8">
        <v>46031</v>
      </c>
      <c r="C309" s="3" t="s">
        <v>127</v>
      </c>
      <c r="D309" s="3" t="s">
        <v>128</v>
      </c>
      <c r="E309" s="3" t="s">
        <v>589</v>
      </c>
      <c r="F309" s="3" t="s">
        <v>589</v>
      </c>
      <c r="G309" s="7">
        <v>270</v>
      </c>
      <c r="H309" s="3" t="s">
        <v>590</v>
      </c>
      <c r="I309" s="9">
        <v>13.4</v>
      </c>
      <c r="J309" s="7">
        <v>451.333333333333</v>
      </c>
      <c r="K309" s="10">
        <v>57.9855243722305</v>
      </c>
      <c r="L309" s="12">
        <f t="shared" si="25"/>
        <v>45.6766276559482</v>
      </c>
      <c r="M309" s="11">
        <f t="shared" si="26"/>
        <v>1.26947910447761</v>
      </c>
      <c r="N309" s="20">
        <v>21</v>
      </c>
      <c r="S309" s="3">
        <v>78.8099744999603</v>
      </c>
      <c r="T309" s="11">
        <v>1.72538951635361</v>
      </c>
      <c r="U309" s="3">
        <f t="shared" si="27"/>
        <v>1.35913187563934</v>
      </c>
    </row>
    <row r="310" spans="1:21">
      <c r="A310" s="7">
        <v>327</v>
      </c>
      <c r="B310" s="8">
        <v>46031</v>
      </c>
      <c r="C310" s="3" t="s">
        <v>581</v>
      </c>
      <c r="D310" s="3" t="s">
        <v>128</v>
      </c>
      <c r="E310" s="3" t="s">
        <v>591</v>
      </c>
      <c r="F310" s="3" t="s">
        <v>592</v>
      </c>
      <c r="G310" s="7">
        <v>4</v>
      </c>
      <c r="H310" s="3" t="s">
        <v>115</v>
      </c>
      <c r="I310" s="9">
        <v>16.4</v>
      </c>
      <c r="J310" s="7">
        <v>646</v>
      </c>
      <c r="K310" s="10">
        <v>22.809907120743</v>
      </c>
      <c r="L310" s="12">
        <f t="shared" si="25"/>
        <v>39.0569183138843</v>
      </c>
      <c r="M310" s="11">
        <f t="shared" si="26"/>
        <v>0.584017073170731</v>
      </c>
      <c r="N310" s="20">
        <v>22</v>
      </c>
      <c r="S310" s="3">
        <v>27.4605541996912</v>
      </c>
      <c r="T310" s="11">
        <v>0.703090652954288</v>
      </c>
      <c r="U310" s="3">
        <f t="shared" si="27"/>
        <v>1.20388715545093</v>
      </c>
    </row>
    <row r="311" spans="1:21">
      <c r="A311" s="7">
        <v>328</v>
      </c>
      <c r="B311" s="8">
        <v>46031</v>
      </c>
      <c r="C311" s="3" t="s">
        <v>340</v>
      </c>
      <c r="D311" s="3" t="s">
        <v>341</v>
      </c>
      <c r="E311" s="3" t="s">
        <v>549</v>
      </c>
      <c r="F311" s="3" t="s">
        <v>549</v>
      </c>
      <c r="G311" s="7">
        <v>37</v>
      </c>
      <c r="H311" s="3" t="s">
        <v>123</v>
      </c>
      <c r="I311" s="9">
        <v>10.4</v>
      </c>
      <c r="J311" s="7">
        <v>430</v>
      </c>
      <c r="K311" s="10">
        <v>43.5181395348837</v>
      </c>
      <c r="L311" s="12">
        <f t="shared" si="25"/>
        <v>37.2093023255814</v>
      </c>
      <c r="M311" s="11">
        <f t="shared" si="26"/>
        <v>1.16955</v>
      </c>
      <c r="N311" s="20">
        <v>23</v>
      </c>
      <c r="S311" s="3">
        <v>67.078377169232</v>
      </c>
      <c r="T311" s="11">
        <v>1.80273138642311</v>
      </c>
      <c r="U311" s="3">
        <f t="shared" si="27"/>
        <v>1.54138889865599</v>
      </c>
    </row>
    <row r="312" spans="1:21">
      <c r="A312" s="7">
        <v>329</v>
      </c>
      <c r="B312" s="8">
        <v>46031</v>
      </c>
      <c r="C312" s="3" t="s">
        <v>127</v>
      </c>
      <c r="D312" s="3" t="s">
        <v>128</v>
      </c>
      <c r="E312" s="3" t="s">
        <v>593</v>
      </c>
      <c r="F312" s="3" t="s">
        <v>594</v>
      </c>
      <c r="G312" s="7">
        <v>90</v>
      </c>
      <c r="H312" s="3" t="s">
        <v>590</v>
      </c>
      <c r="I312" s="9">
        <v>12.3</v>
      </c>
      <c r="J312" s="7">
        <v>518</v>
      </c>
      <c r="K312" s="10">
        <v>40.8370656370656</v>
      </c>
      <c r="L312" s="12">
        <f t="shared" si="25"/>
        <v>36.5310365310365</v>
      </c>
      <c r="M312" s="11">
        <f t="shared" si="26"/>
        <v>1.11787317073171</v>
      </c>
      <c r="N312" s="20">
        <v>24</v>
      </c>
      <c r="S312" s="3">
        <v>78.2619825385252</v>
      </c>
      <c r="T312" s="11">
        <v>2.14234223745703</v>
      </c>
      <c r="U312" s="3">
        <f t="shared" si="27"/>
        <v>1.91644481104663</v>
      </c>
    </row>
    <row r="313" spans="1:21">
      <c r="A313" s="7">
        <v>330</v>
      </c>
      <c r="B313" s="8">
        <v>46031</v>
      </c>
      <c r="C313" s="3" t="s">
        <v>527</v>
      </c>
      <c r="D313" s="3" t="s">
        <v>528</v>
      </c>
      <c r="E313" s="3" t="s">
        <v>554</v>
      </c>
      <c r="F313" s="3" t="s">
        <v>554</v>
      </c>
      <c r="G313" s="7">
        <v>32</v>
      </c>
      <c r="H313" s="3" t="s">
        <v>308</v>
      </c>
      <c r="I313" s="9">
        <v>8.56</v>
      </c>
      <c r="J313" s="7">
        <v>369.6</v>
      </c>
      <c r="K313" s="10">
        <v>22.9791125541126</v>
      </c>
      <c r="L313" s="12">
        <f t="shared" si="25"/>
        <v>35.6310356310356</v>
      </c>
      <c r="M313" s="11">
        <f t="shared" si="26"/>
        <v>0.644918457943927</v>
      </c>
      <c r="N313" s="20">
        <v>25</v>
      </c>
      <c r="S313" s="3">
        <v>38.1935255868094</v>
      </c>
      <c r="T313" s="11">
        <v>1.07191735829148</v>
      </c>
      <c r="U313" s="3">
        <f t="shared" si="27"/>
        <v>1.66209750254145</v>
      </c>
    </row>
    <row r="314" spans="1:21">
      <c r="A314" s="7">
        <v>331</v>
      </c>
      <c r="B314" s="8">
        <v>46031</v>
      </c>
      <c r="C314" s="3" t="s">
        <v>127</v>
      </c>
      <c r="D314" s="3" t="s">
        <v>128</v>
      </c>
      <c r="E314" s="3" t="s">
        <v>595</v>
      </c>
      <c r="F314" s="3" t="s">
        <v>595</v>
      </c>
      <c r="G314" s="7">
        <v>180</v>
      </c>
      <c r="H314" s="3" t="s">
        <v>590</v>
      </c>
      <c r="I314" s="9">
        <v>15.6</v>
      </c>
      <c r="J314" s="7">
        <v>713</v>
      </c>
      <c r="K314" s="10">
        <v>56.8645161290323</v>
      </c>
      <c r="L314" s="12">
        <f t="shared" si="25"/>
        <v>33.6605890603086</v>
      </c>
      <c r="M314" s="11">
        <f t="shared" si="26"/>
        <v>1.68935</v>
      </c>
      <c r="N314" s="20">
        <v>26</v>
      </c>
      <c r="S314" s="3">
        <v>97.4252434097868</v>
      </c>
      <c r="T314" s="11">
        <v>2.89434160629908</v>
      </c>
      <c r="U314" s="3">
        <f t="shared" si="27"/>
        <v>1.71328712599466</v>
      </c>
    </row>
    <row r="315" spans="1:21">
      <c r="A315" s="7">
        <v>332</v>
      </c>
      <c r="B315" s="8">
        <v>46031</v>
      </c>
      <c r="C315" s="3" t="s">
        <v>347</v>
      </c>
      <c r="D315" s="3" t="s">
        <v>67</v>
      </c>
      <c r="E315" s="3" t="s">
        <v>555</v>
      </c>
      <c r="F315" s="3" t="s">
        <v>556</v>
      </c>
      <c r="G315" s="7">
        <v>3</v>
      </c>
      <c r="H315" s="3" t="s">
        <v>69</v>
      </c>
      <c r="I315" s="9">
        <v>10.1</v>
      </c>
      <c r="J315" s="7">
        <v>485</v>
      </c>
      <c r="K315" s="10">
        <v>23.1125773195876</v>
      </c>
      <c r="L315" s="12">
        <f t="shared" si="25"/>
        <v>32.0380650277557</v>
      </c>
      <c r="M315" s="11">
        <f t="shared" si="26"/>
        <v>0.721409900990098</v>
      </c>
      <c r="N315" s="19">
        <v>27</v>
      </c>
      <c r="O315" s="12" t="s">
        <v>49</v>
      </c>
      <c r="S315" s="3">
        <v>28.7155956484608</v>
      </c>
      <c r="T315" s="11">
        <v>0.89629619090864</v>
      </c>
      <c r="U315" s="3">
        <f t="shared" si="27"/>
        <v>1.24242291335137</v>
      </c>
    </row>
    <row r="316" spans="1:21">
      <c r="A316" s="7">
        <v>333</v>
      </c>
      <c r="B316" s="8">
        <v>46031</v>
      </c>
      <c r="C316" s="3" t="s">
        <v>347</v>
      </c>
      <c r="D316" s="3" t="s">
        <v>67</v>
      </c>
      <c r="E316" s="3" t="s">
        <v>557</v>
      </c>
      <c r="F316" s="3" t="s">
        <v>557</v>
      </c>
      <c r="G316" s="7">
        <v>48</v>
      </c>
      <c r="H316" s="3" t="s">
        <v>349</v>
      </c>
      <c r="I316" s="9">
        <v>10.9</v>
      </c>
      <c r="J316" s="7">
        <v>564</v>
      </c>
      <c r="K316" s="10">
        <v>33.258865248227</v>
      </c>
      <c r="L316" s="12">
        <f t="shared" si="25"/>
        <v>29.7326786688489</v>
      </c>
      <c r="M316" s="11">
        <f t="shared" si="26"/>
        <v>1.11859633027523</v>
      </c>
      <c r="N316" s="20">
        <v>28</v>
      </c>
      <c r="S316" s="3">
        <v>42.2983617478229</v>
      </c>
      <c r="T316" s="11">
        <v>1.42262196483962</v>
      </c>
      <c r="U316" s="3">
        <f t="shared" si="27"/>
        <v>1.27179209008274</v>
      </c>
    </row>
    <row r="317" spans="1:21">
      <c r="A317" s="7">
        <v>334</v>
      </c>
      <c r="B317" s="8">
        <v>46031</v>
      </c>
      <c r="C317" s="3" t="s">
        <v>127</v>
      </c>
      <c r="D317" s="3" t="s">
        <v>128</v>
      </c>
      <c r="E317" s="3" t="s">
        <v>596</v>
      </c>
      <c r="F317" s="3" t="s">
        <v>596</v>
      </c>
      <c r="G317" s="7">
        <v>135</v>
      </c>
      <c r="H317" s="3" t="s">
        <v>173</v>
      </c>
      <c r="I317" s="9">
        <v>7.52</v>
      </c>
      <c r="J317" s="7">
        <v>437.333333333333</v>
      </c>
      <c r="K317" s="10">
        <v>32.4530487804878</v>
      </c>
      <c r="L317" s="12">
        <f t="shared" si="25"/>
        <v>26.454033771107</v>
      </c>
      <c r="M317" s="11">
        <f t="shared" si="26"/>
        <v>1.22677127659574</v>
      </c>
      <c r="N317" s="19">
        <v>29</v>
      </c>
      <c r="S317" s="3">
        <v>40.5147630703159</v>
      </c>
      <c r="T317" s="11">
        <v>1.53151551180698</v>
      </c>
      <c r="U317" s="3">
        <f t="shared" si="27"/>
        <v>1.2484116159427</v>
      </c>
    </row>
    <row r="318" spans="1:21">
      <c r="A318" s="7">
        <v>335</v>
      </c>
      <c r="B318" s="8">
        <v>46031</v>
      </c>
      <c r="C318" s="3" t="s">
        <v>597</v>
      </c>
      <c r="D318" s="3" t="s">
        <v>341</v>
      </c>
      <c r="E318" s="3" t="s">
        <v>598</v>
      </c>
      <c r="F318" s="3" t="s">
        <v>599</v>
      </c>
      <c r="G318" s="7">
        <v>10</v>
      </c>
      <c r="H318" s="3" t="s">
        <v>173</v>
      </c>
      <c r="I318" s="9">
        <v>3.84</v>
      </c>
      <c r="J318" s="7">
        <v>368</v>
      </c>
      <c r="K318" s="10">
        <v>18.8169565217391</v>
      </c>
      <c r="L318" s="12">
        <f t="shared" si="25"/>
        <v>16.0535117056856</v>
      </c>
      <c r="M318" s="11">
        <f t="shared" si="26"/>
        <v>1.17213958333333</v>
      </c>
      <c r="N318" s="20">
        <v>30</v>
      </c>
      <c r="S318" s="3">
        <v>26.5172463137171</v>
      </c>
      <c r="T318" s="11">
        <v>1.65180346829196</v>
      </c>
      <c r="U318" s="3">
        <f t="shared" si="27"/>
        <v>1.40922078887103</v>
      </c>
    </row>
    <row r="319" spans="1:21">
      <c r="A319" s="7">
        <v>336</v>
      </c>
      <c r="B319" s="8">
        <v>46031</v>
      </c>
      <c r="C319" s="3" t="s">
        <v>597</v>
      </c>
      <c r="D319" s="3" t="s">
        <v>341</v>
      </c>
      <c r="E319" s="3" t="s">
        <v>600</v>
      </c>
      <c r="F319" s="3" t="s">
        <v>600</v>
      </c>
      <c r="G319" s="7">
        <v>70</v>
      </c>
      <c r="H319" s="3" t="s">
        <v>173</v>
      </c>
      <c r="I319" s="9">
        <v>2.8</v>
      </c>
      <c r="J319" s="7">
        <v>379.571428571429</v>
      </c>
      <c r="K319" s="10">
        <v>16.2784644335717</v>
      </c>
      <c r="L319" s="12">
        <f t="shared" si="25"/>
        <v>11.3488318230509</v>
      </c>
      <c r="M319" s="11">
        <f t="shared" si="26"/>
        <v>1.43437357142857</v>
      </c>
      <c r="N319" s="19">
        <v>31</v>
      </c>
      <c r="S319" s="3">
        <v>21.6111364300017</v>
      </c>
      <c r="T319" s="11">
        <v>1.90426087609359</v>
      </c>
      <c r="U319" s="3">
        <f t="shared" si="27"/>
        <v>1.32759060402726</v>
      </c>
    </row>
    <row r="320" spans="1:21">
      <c r="A320" s="7">
        <v>337</v>
      </c>
      <c r="B320" s="8">
        <v>46031</v>
      </c>
      <c r="C320" s="3" t="s">
        <v>581</v>
      </c>
      <c r="D320" s="3" t="s">
        <v>128</v>
      </c>
      <c r="E320" s="3" t="s">
        <v>601</v>
      </c>
      <c r="F320" s="3" t="s">
        <v>602</v>
      </c>
      <c r="G320" s="7">
        <v>4</v>
      </c>
      <c r="H320" s="3" t="s">
        <v>115</v>
      </c>
      <c r="I320" s="9">
        <v>3.48</v>
      </c>
      <c r="J320" s="7">
        <v>575</v>
      </c>
      <c r="K320" s="10">
        <v>6.35158260869565</v>
      </c>
      <c r="L320" s="12">
        <f t="shared" si="25"/>
        <v>9.31103678929766</v>
      </c>
      <c r="M320" s="11">
        <f t="shared" si="26"/>
        <v>0.68215632183908</v>
      </c>
      <c r="N320" s="20">
        <v>32</v>
      </c>
      <c r="S320" s="3">
        <v>5.79157488864401</v>
      </c>
      <c r="T320" s="11">
        <v>0.622011814549051</v>
      </c>
      <c r="U320" s="3">
        <f t="shared" si="27"/>
        <v>0.911831782005801</v>
      </c>
    </row>
    <row r="321" spans="1:21">
      <c r="A321" s="7">
        <v>338</v>
      </c>
      <c r="B321" s="8">
        <v>46031</v>
      </c>
      <c r="C321" s="3" t="s">
        <v>570</v>
      </c>
      <c r="D321" s="3" t="s">
        <v>40</v>
      </c>
      <c r="E321" s="3" t="s">
        <v>571</v>
      </c>
      <c r="F321" s="3" t="s">
        <v>571</v>
      </c>
      <c r="G321" s="7">
        <v>180</v>
      </c>
      <c r="H321" s="3" t="s">
        <v>61</v>
      </c>
      <c r="I321" s="9">
        <v>0.934</v>
      </c>
      <c r="J321" s="7">
        <v>244</v>
      </c>
      <c r="K321" s="10">
        <v>9.0955737704918</v>
      </c>
      <c r="L321" s="12">
        <f t="shared" si="25"/>
        <v>5.8890290037831</v>
      </c>
      <c r="M321" s="11">
        <f t="shared" si="26"/>
        <v>1.54449464668094</v>
      </c>
      <c r="N321" s="19">
        <v>33</v>
      </c>
      <c r="S321" s="3">
        <v>15.1394567430997</v>
      </c>
      <c r="T321" s="11">
        <v>2.57078997800386</v>
      </c>
      <c r="U321" s="3">
        <f t="shared" si="27"/>
        <v>1.66448616932949</v>
      </c>
    </row>
    <row r="322" s="2" customFormat="1" ht="16.5" spans="1:21">
      <c r="A322" s="21">
        <v>339</v>
      </c>
      <c r="B322" s="22">
        <v>46031</v>
      </c>
      <c r="C322" s="2" t="s">
        <v>570</v>
      </c>
      <c r="D322" s="2" t="s">
        <v>40</v>
      </c>
      <c r="E322" s="2" t="s">
        <v>397</v>
      </c>
      <c r="F322" s="2" t="s">
        <v>397</v>
      </c>
      <c r="G322" s="2">
        <v>120</v>
      </c>
      <c r="H322" s="2" t="s">
        <v>61</v>
      </c>
      <c r="I322" s="2">
        <v>0.294</v>
      </c>
      <c r="J322" s="2">
        <v>251.5</v>
      </c>
      <c r="K322" s="24">
        <v>6.74854870775348</v>
      </c>
      <c r="L322" s="25">
        <f t="shared" si="25"/>
        <v>1.79844012846001</v>
      </c>
      <c r="M322" s="26">
        <f t="shared" si="26"/>
        <v>3.75244557823129</v>
      </c>
      <c r="N322" s="27">
        <v>34</v>
      </c>
      <c r="Q322" s="23"/>
      <c r="S322" s="2">
        <v>9.0407376474225</v>
      </c>
      <c r="T322" s="2">
        <v>5.02698839085848</v>
      </c>
      <c r="U322" s="2">
        <f t="shared" si="27"/>
        <v>1.33965657490706</v>
      </c>
    </row>
    <row r="323" ht="16.5" spans="1:21">
      <c r="A323" s="7">
        <v>340</v>
      </c>
      <c r="B323" s="8">
        <v>46031</v>
      </c>
      <c r="C323" s="3" t="s">
        <v>403</v>
      </c>
      <c r="D323" s="3" t="s">
        <v>404</v>
      </c>
      <c r="E323" s="3" t="s">
        <v>405</v>
      </c>
      <c r="F323" s="3" t="s">
        <v>406</v>
      </c>
      <c r="G323" s="7">
        <v>0</v>
      </c>
      <c r="H323" s="3">
        <v>0</v>
      </c>
      <c r="I323" s="9">
        <v>25.8</v>
      </c>
      <c r="J323" s="7">
        <v>435</v>
      </c>
      <c r="K323" s="10">
        <v>182.403353899375</v>
      </c>
      <c r="L323" s="12">
        <f t="shared" si="25"/>
        <v>91.2466843501326</v>
      </c>
      <c r="M323" s="11">
        <f t="shared" si="26"/>
        <v>1.99901350058327</v>
      </c>
      <c r="N323" s="20">
        <v>1</v>
      </c>
      <c r="P323" s="3" t="s">
        <v>27</v>
      </c>
      <c r="Q323" s="9">
        <v>66.4716400935732</v>
      </c>
      <c r="R323" s="3">
        <f>Q323/K340</f>
        <v>0.833283770761066</v>
      </c>
    </row>
    <row r="324" spans="1:21">
      <c r="A324" s="7">
        <v>341</v>
      </c>
      <c r="B324" s="8">
        <v>46031</v>
      </c>
      <c r="C324" s="3" t="s">
        <v>511</v>
      </c>
      <c r="D324" s="3" t="s">
        <v>512</v>
      </c>
      <c r="E324" s="3" t="s">
        <v>517</v>
      </c>
      <c r="F324" s="3" t="s">
        <v>518</v>
      </c>
      <c r="G324" s="7">
        <v>11</v>
      </c>
      <c r="H324" s="3" t="s">
        <v>519</v>
      </c>
      <c r="I324" s="9">
        <v>29.8</v>
      </c>
      <c r="J324" s="7">
        <v>520</v>
      </c>
      <c r="K324" s="10">
        <v>95.9115109443665</v>
      </c>
      <c r="L324" s="12">
        <f t="shared" si="25"/>
        <v>88.1656804733728</v>
      </c>
      <c r="M324" s="11">
        <f t="shared" si="26"/>
        <v>1.08785539259047</v>
      </c>
      <c r="N324" s="19">
        <v>2</v>
      </c>
      <c r="P324" s="3" t="s">
        <v>98</v>
      </c>
      <c r="Q324" s="9">
        <v>89.0416631767342</v>
      </c>
      <c r="R324" s="3">
        <f>Q324/K334</f>
        <v>0.721085324379131</v>
      </c>
    </row>
    <row r="325" spans="1:21">
      <c r="A325" s="7">
        <v>342</v>
      </c>
      <c r="B325" s="8">
        <v>46031</v>
      </c>
      <c r="C325" s="3" t="s">
        <v>414</v>
      </c>
      <c r="D325" s="3" t="s">
        <v>274</v>
      </c>
      <c r="E325" s="3" t="s">
        <v>497</v>
      </c>
      <c r="F325" s="3" t="s">
        <v>497</v>
      </c>
      <c r="G325" s="7">
        <v>368</v>
      </c>
      <c r="H325" s="3" t="s">
        <v>126</v>
      </c>
      <c r="I325" s="9">
        <v>22.6</v>
      </c>
      <c r="J325" s="7">
        <v>400</v>
      </c>
      <c r="K325" s="10">
        <v>114.769558429718</v>
      </c>
      <c r="L325" s="12">
        <f t="shared" si="25"/>
        <v>86.9230769230769</v>
      </c>
      <c r="M325" s="11">
        <f t="shared" si="26"/>
        <v>1.32035775184631</v>
      </c>
      <c r="N325" s="20">
        <v>3</v>
      </c>
    </row>
    <row r="326" spans="1:21">
      <c r="A326" s="7">
        <v>343</v>
      </c>
      <c r="B326" s="8">
        <v>46031</v>
      </c>
      <c r="C326" s="3" t="s">
        <v>501</v>
      </c>
      <c r="D326" s="3" t="s">
        <v>191</v>
      </c>
      <c r="E326" s="3" t="s">
        <v>502</v>
      </c>
      <c r="F326" s="3" t="s">
        <v>502</v>
      </c>
      <c r="G326" s="7">
        <v>60</v>
      </c>
      <c r="H326" s="3" t="s">
        <v>215</v>
      </c>
      <c r="I326" s="9">
        <v>17.1</v>
      </c>
      <c r="J326" s="7">
        <v>325.5</v>
      </c>
      <c r="K326" s="10">
        <v>150.311076608122</v>
      </c>
      <c r="L326" s="12">
        <f t="shared" si="25"/>
        <v>80.8224034030486</v>
      </c>
      <c r="M326" s="11">
        <f t="shared" si="26"/>
        <v>1.85976994347154</v>
      </c>
      <c r="N326" s="20">
        <v>4</v>
      </c>
    </row>
    <row r="327" spans="1:21">
      <c r="A327" s="7">
        <v>344</v>
      </c>
      <c r="B327" s="8">
        <v>46031</v>
      </c>
      <c r="C327" s="3" t="s">
        <v>503</v>
      </c>
      <c r="D327" s="3" t="s">
        <v>504</v>
      </c>
      <c r="E327" s="3" t="s">
        <v>505</v>
      </c>
      <c r="F327" s="3" t="s">
        <v>506</v>
      </c>
      <c r="G327" s="7">
        <v>10</v>
      </c>
      <c r="H327" s="3" t="s">
        <v>507</v>
      </c>
      <c r="I327" s="9">
        <v>18.2</v>
      </c>
      <c r="J327" s="7">
        <v>351</v>
      </c>
      <c r="K327" s="10">
        <v>146.819569460008</v>
      </c>
      <c r="L327" s="12">
        <f t="shared" si="25"/>
        <v>79.7720797720798</v>
      </c>
      <c r="M327" s="11">
        <f t="shared" si="26"/>
        <v>1.84048817430224</v>
      </c>
      <c r="N327" s="19">
        <v>5</v>
      </c>
      <c r="O327" s="12" t="s">
        <v>81</v>
      </c>
    </row>
    <row r="328" spans="1:21">
      <c r="A328" s="7">
        <v>345</v>
      </c>
      <c r="B328" s="8">
        <v>46031</v>
      </c>
      <c r="C328" s="3" t="s">
        <v>509</v>
      </c>
      <c r="D328" s="3" t="s">
        <v>158</v>
      </c>
      <c r="E328" s="3" t="s">
        <v>510</v>
      </c>
      <c r="F328" s="3" t="s">
        <v>510</v>
      </c>
      <c r="G328" s="7">
        <v>180</v>
      </c>
      <c r="H328" s="3" t="s">
        <v>35</v>
      </c>
      <c r="I328" s="9">
        <v>22.2</v>
      </c>
      <c r="J328" s="7">
        <v>440.9</v>
      </c>
      <c r="K328" s="10">
        <v>316.423844847719</v>
      </c>
      <c r="L328" s="12">
        <f t="shared" si="25"/>
        <v>77.4639286773558</v>
      </c>
      <c r="M328" s="11">
        <f t="shared" si="26"/>
        <v>4.0847895304362</v>
      </c>
      <c r="N328" s="19">
        <v>6</v>
      </c>
      <c r="O328" s="12" t="s">
        <v>81</v>
      </c>
    </row>
    <row r="329" spans="1:21">
      <c r="A329" s="7">
        <v>346</v>
      </c>
      <c r="B329" s="8">
        <v>46031</v>
      </c>
      <c r="C329" s="3" t="s">
        <v>581</v>
      </c>
      <c r="D329" s="3" t="s">
        <v>128</v>
      </c>
      <c r="E329" s="3" t="s">
        <v>582</v>
      </c>
      <c r="F329" s="3" t="s">
        <v>582</v>
      </c>
      <c r="G329" s="7">
        <v>64</v>
      </c>
      <c r="H329" s="3" t="s">
        <v>583</v>
      </c>
      <c r="I329" s="9">
        <v>13.4</v>
      </c>
      <c r="J329" s="7">
        <v>268.625</v>
      </c>
      <c r="K329" s="10">
        <v>178.208835294714</v>
      </c>
      <c r="L329" s="12">
        <f t="shared" si="25"/>
        <v>76.7441028027347</v>
      </c>
      <c r="M329" s="11">
        <f t="shared" si="26"/>
        <v>2.32211764534908</v>
      </c>
      <c r="N329" s="20">
        <v>7</v>
      </c>
    </row>
    <row r="330" spans="1:21">
      <c r="A330" s="7">
        <v>347</v>
      </c>
      <c r="B330" s="8">
        <v>46031</v>
      </c>
      <c r="C330" s="3" t="s">
        <v>584</v>
      </c>
      <c r="D330" s="3" t="s">
        <v>128</v>
      </c>
      <c r="E330" s="3" t="s">
        <v>585</v>
      </c>
      <c r="F330" s="3" t="s">
        <v>586</v>
      </c>
      <c r="G330" s="7">
        <v>4</v>
      </c>
      <c r="H330" s="3" t="s">
        <v>115</v>
      </c>
      <c r="I330" s="9">
        <v>28.4</v>
      </c>
      <c r="J330" s="7">
        <v>579</v>
      </c>
      <c r="K330" s="10">
        <v>44.4865419786417</v>
      </c>
      <c r="L330" s="12">
        <f t="shared" si="25"/>
        <v>75.4616713165936</v>
      </c>
      <c r="M330" s="11">
        <f t="shared" si="26"/>
        <v>0.589525002593725</v>
      </c>
      <c r="N330" s="19">
        <v>8</v>
      </c>
      <c r="O330" s="12" t="s">
        <v>603</v>
      </c>
    </row>
    <row r="331" spans="1:21">
      <c r="A331" s="7">
        <v>348</v>
      </c>
      <c r="B331" s="8">
        <v>46031</v>
      </c>
      <c r="C331" s="3" t="s">
        <v>416</v>
      </c>
      <c r="D331" s="3" t="s">
        <v>158</v>
      </c>
      <c r="E331" s="3" t="s">
        <v>520</v>
      </c>
      <c r="F331" s="3" t="s">
        <v>520</v>
      </c>
      <c r="G331" s="7">
        <v>18</v>
      </c>
      <c r="H331" s="3" t="s">
        <v>35</v>
      </c>
      <c r="I331" s="9">
        <v>17.7</v>
      </c>
      <c r="J331" s="7">
        <v>387.8</v>
      </c>
      <c r="K331" s="10">
        <v>274.184875134158</v>
      </c>
      <c r="L331" s="12">
        <f t="shared" si="25"/>
        <v>70.2185900741857</v>
      </c>
      <c r="M331" s="11">
        <f t="shared" si="26"/>
        <v>3.90473341667046</v>
      </c>
      <c r="N331" s="20">
        <v>9</v>
      </c>
    </row>
    <row r="332" spans="1:21">
      <c r="A332" s="7">
        <v>349</v>
      </c>
      <c r="B332" s="8">
        <v>46031</v>
      </c>
      <c r="C332" s="3" t="s">
        <v>521</v>
      </c>
      <c r="D332" s="3" t="s">
        <v>247</v>
      </c>
      <c r="E332" s="3" t="s">
        <v>522</v>
      </c>
      <c r="F332" s="3" t="s">
        <v>523</v>
      </c>
      <c r="G332" s="7">
        <v>90</v>
      </c>
      <c r="H332" s="3" t="s">
        <v>249</v>
      </c>
      <c r="I332" s="9">
        <v>19</v>
      </c>
      <c r="J332" s="7">
        <v>431</v>
      </c>
      <c r="K332" s="10">
        <v>115.044769366767</v>
      </c>
      <c r="L332" s="12">
        <f t="shared" si="25"/>
        <v>67.820810280207</v>
      </c>
      <c r="M332" s="11">
        <f t="shared" si="26"/>
        <v>1.69630484937367</v>
      </c>
      <c r="N332" s="20">
        <v>10</v>
      </c>
    </row>
    <row r="333" spans="1:21">
      <c r="A333" s="7">
        <v>350</v>
      </c>
      <c r="B333" s="8">
        <v>46031</v>
      </c>
      <c r="C333" s="3" t="s">
        <v>524</v>
      </c>
      <c r="D333" s="3" t="s">
        <v>341</v>
      </c>
      <c r="E333" s="3" t="s">
        <v>525</v>
      </c>
      <c r="F333" s="3" t="s">
        <v>526</v>
      </c>
      <c r="G333" s="7">
        <v>2</v>
      </c>
      <c r="H333" s="3" t="s">
        <v>35</v>
      </c>
      <c r="I333" s="9">
        <v>21.4</v>
      </c>
      <c r="J333" s="7">
        <v>496</v>
      </c>
      <c r="K333" s="10">
        <v>86.7562811989938</v>
      </c>
      <c r="L333" s="12">
        <f t="shared" si="25"/>
        <v>66.3771712158809</v>
      </c>
      <c r="M333" s="11">
        <f t="shared" si="26"/>
        <v>1.30701986254933</v>
      </c>
      <c r="N333" s="19">
        <v>11</v>
      </c>
    </row>
    <row r="334" spans="1:21">
      <c r="A334" s="7">
        <v>351</v>
      </c>
      <c r="B334" s="8">
        <v>46031</v>
      </c>
      <c r="C334" s="3" t="s">
        <v>116</v>
      </c>
      <c r="D334" s="3" t="s">
        <v>33</v>
      </c>
      <c r="E334" s="3" t="s">
        <v>98</v>
      </c>
      <c r="F334" s="3" t="s">
        <v>117</v>
      </c>
      <c r="G334" s="7">
        <v>1000</v>
      </c>
      <c r="H334" s="3" t="s">
        <v>35</v>
      </c>
      <c r="I334" s="9">
        <v>18.8</v>
      </c>
      <c r="J334" s="7">
        <v>444</v>
      </c>
      <c r="K334" s="10">
        <v>123.482839223501</v>
      </c>
      <c r="L334" s="12">
        <f t="shared" si="25"/>
        <v>65.1420651420651</v>
      </c>
      <c r="M334" s="11">
        <f t="shared" si="26"/>
        <v>1.89559294680332</v>
      </c>
      <c r="N334" s="20">
        <v>12</v>
      </c>
    </row>
    <row r="335" spans="1:21">
      <c r="A335" s="7">
        <v>352</v>
      </c>
      <c r="B335" s="8">
        <v>46031</v>
      </c>
      <c r="C335" s="3" t="s">
        <v>530</v>
      </c>
      <c r="D335" s="3" t="s">
        <v>247</v>
      </c>
      <c r="E335" s="3" t="s">
        <v>531</v>
      </c>
      <c r="F335" s="3" t="s">
        <v>531</v>
      </c>
      <c r="G335" s="7">
        <v>33</v>
      </c>
      <c r="H335" s="3" t="s">
        <v>35</v>
      </c>
      <c r="I335" s="9">
        <v>20.2</v>
      </c>
      <c r="J335" s="7">
        <v>485</v>
      </c>
      <c r="K335" s="10">
        <v>120.804742242872</v>
      </c>
      <c r="L335" s="12">
        <f t="shared" si="25"/>
        <v>64.0761300555115</v>
      </c>
      <c r="M335" s="11">
        <f t="shared" si="26"/>
        <v>1.88533143525076</v>
      </c>
      <c r="N335" s="20">
        <v>13</v>
      </c>
    </row>
    <row r="336" spans="1:21">
      <c r="A336" s="7">
        <v>353</v>
      </c>
      <c r="B336" s="8">
        <v>46031</v>
      </c>
      <c r="C336" s="3" t="s">
        <v>239</v>
      </c>
      <c r="D336" s="3" t="s">
        <v>212</v>
      </c>
      <c r="E336" s="3" t="s">
        <v>541</v>
      </c>
      <c r="F336" s="3" t="s">
        <v>541</v>
      </c>
      <c r="G336" s="7">
        <v>88</v>
      </c>
      <c r="H336" s="3" t="s">
        <v>242</v>
      </c>
      <c r="I336" s="9">
        <v>9.36</v>
      </c>
      <c r="J336" s="7">
        <v>226</v>
      </c>
      <c r="K336" s="10">
        <v>104.588694572449</v>
      </c>
      <c r="L336" s="12">
        <f t="shared" si="25"/>
        <v>63.716814159292</v>
      </c>
      <c r="M336" s="11">
        <f t="shared" si="26"/>
        <v>1.64146145648427</v>
      </c>
      <c r="N336" s="20">
        <v>14</v>
      </c>
    </row>
    <row r="337" spans="1:15">
      <c r="A337" s="7">
        <v>354</v>
      </c>
      <c r="B337" s="8">
        <v>46031</v>
      </c>
      <c r="C337" s="3" t="s">
        <v>347</v>
      </c>
      <c r="D337" s="3" t="s">
        <v>67</v>
      </c>
      <c r="E337" s="3" t="s">
        <v>453</v>
      </c>
      <c r="F337" s="3" t="s">
        <v>453</v>
      </c>
      <c r="G337" s="7">
        <v>90</v>
      </c>
      <c r="H337" s="3" t="s">
        <v>349</v>
      </c>
      <c r="I337" s="9">
        <v>20.8</v>
      </c>
      <c r="J337" s="7">
        <v>522</v>
      </c>
      <c r="K337" s="10">
        <v>102.554197165244</v>
      </c>
      <c r="L337" s="12">
        <f t="shared" si="25"/>
        <v>61.3026819923372</v>
      </c>
      <c r="M337" s="11">
        <f t="shared" si="26"/>
        <v>1.67291534125804</v>
      </c>
      <c r="N337" s="20">
        <v>15</v>
      </c>
    </row>
    <row r="338" spans="1:15">
      <c r="A338" s="7">
        <v>355</v>
      </c>
      <c r="B338" s="8">
        <v>46031</v>
      </c>
      <c r="C338" s="3" t="s">
        <v>534</v>
      </c>
      <c r="D338" s="3" t="s">
        <v>535</v>
      </c>
      <c r="E338" s="3" t="s">
        <v>536</v>
      </c>
      <c r="F338" s="3" t="s">
        <v>536</v>
      </c>
      <c r="G338" s="7">
        <v>180</v>
      </c>
      <c r="H338" s="3" t="s">
        <v>102</v>
      </c>
      <c r="I338" s="9">
        <v>18.2</v>
      </c>
      <c r="J338" s="7">
        <v>474.833333333333</v>
      </c>
      <c r="K338" s="10">
        <v>70.5817645572704</v>
      </c>
      <c r="L338" s="12">
        <f t="shared" si="25"/>
        <v>58.968058968059</v>
      </c>
      <c r="M338" s="11">
        <f t="shared" si="26"/>
        <v>1.19694909061704</v>
      </c>
      <c r="N338" s="20">
        <v>16</v>
      </c>
    </row>
    <row r="339" spans="1:15">
      <c r="A339" s="7">
        <v>356</v>
      </c>
      <c r="B339" s="8">
        <v>46031</v>
      </c>
      <c r="C339" s="3" t="s">
        <v>347</v>
      </c>
      <c r="D339" s="3" t="s">
        <v>67</v>
      </c>
      <c r="E339" s="3" t="s">
        <v>532</v>
      </c>
      <c r="F339" s="3" t="s">
        <v>533</v>
      </c>
      <c r="G339" s="7">
        <v>92</v>
      </c>
      <c r="H339" s="3" t="s">
        <v>349</v>
      </c>
      <c r="I339" s="9">
        <v>19.8</v>
      </c>
      <c r="J339" s="7">
        <v>525</v>
      </c>
      <c r="K339" s="10">
        <v>112.352415320987</v>
      </c>
      <c r="L339" s="12">
        <f t="shared" si="25"/>
        <v>58.021978021978</v>
      </c>
      <c r="M339" s="11">
        <f t="shared" si="26"/>
        <v>1.93637685496398</v>
      </c>
      <c r="N339" s="20">
        <v>17</v>
      </c>
    </row>
    <row r="340" spans="1:15">
      <c r="A340" s="7">
        <v>357</v>
      </c>
      <c r="B340" s="8">
        <v>46031</v>
      </c>
      <c r="C340" s="3" t="s">
        <v>56</v>
      </c>
      <c r="D340" s="3" t="s">
        <v>33</v>
      </c>
      <c r="E340" s="3" t="s">
        <v>27</v>
      </c>
      <c r="F340" s="3" t="s">
        <v>57</v>
      </c>
      <c r="G340" s="7">
        <v>1000</v>
      </c>
      <c r="H340" s="3" t="s">
        <v>35</v>
      </c>
      <c r="I340" s="9">
        <v>15.7</v>
      </c>
      <c r="J340" s="7">
        <v>438</v>
      </c>
      <c r="K340" s="10">
        <v>79.7707124823305</v>
      </c>
      <c r="L340" s="12">
        <f t="shared" si="25"/>
        <v>55.1457674745346</v>
      </c>
      <c r="M340" s="11">
        <f t="shared" si="26"/>
        <v>1.4465427925936</v>
      </c>
      <c r="N340" s="19">
        <v>18</v>
      </c>
      <c r="O340" s="12" t="s">
        <v>81</v>
      </c>
    </row>
    <row r="341" spans="1:15">
      <c r="A341" s="7">
        <v>358</v>
      </c>
      <c r="B341" s="8">
        <v>46031</v>
      </c>
      <c r="C341" s="3" t="s">
        <v>537</v>
      </c>
      <c r="D341" s="3" t="s">
        <v>247</v>
      </c>
      <c r="E341" s="3" t="s">
        <v>538</v>
      </c>
      <c r="F341" s="3" t="s">
        <v>539</v>
      </c>
      <c r="G341" s="7">
        <v>114</v>
      </c>
      <c r="H341" s="3" t="s">
        <v>35</v>
      </c>
      <c r="I341" s="9">
        <v>11.7</v>
      </c>
      <c r="J341" s="7">
        <v>331</v>
      </c>
      <c r="K341" s="10">
        <v>127.077339783176</v>
      </c>
      <c r="L341" s="12">
        <f t="shared" si="25"/>
        <v>54.380664652568</v>
      </c>
      <c r="M341" s="11">
        <f t="shared" si="26"/>
        <v>2.3368110815684</v>
      </c>
      <c r="N341" s="20">
        <v>19</v>
      </c>
    </row>
    <row r="342" spans="1:15">
      <c r="A342" s="7">
        <v>359</v>
      </c>
      <c r="B342" s="8">
        <v>46031</v>
      </c>
      <c r="C342" s="3" t="s">
        <v>587</v>
      </c>
      <c r="D342" s="3" t="s">
        <v>247</v>
      </c>
      <c r="E342" s="3" t="s">
        <v>588</v>
      </c>
      <c r="F342" s="3" t="s">
        <v>588</v>
      </c>
      <c r="G342" s="7">
        <v>174</v>
      </c>
      <c r="H342" s="3" t="s">
        <v>35</v>
      </c>
      <c r="I342" s="9">
        <v>17.4</v>
      </c>
      <c r="J342" s="7">
        <v>503</v>
      </c>
      <c r="K342" s="10">
        <v>97.3210061378555</v>
      </c>
      <c r="L342" s="12">
        <f t="shared" si="25"/>
        <v>53.2191466585105</v>
      </c>
      <c r="M342" s="11">
        <f t="shared" si="26"/>
        <v>1.82868407797539</v>
      </c>
      <c r="N342" s="20">
        <v>20</v>
      </c>
    </row>
    <row r="343" spans="1:15">
      <c r="A343" s="7">
        <v>360</v>
      </c>
      <c r="B343" s="8">
        <v>46031</v>
      </c>
      <c r="C343" s="3" t="s">
        <v>127</v>
      </c>
      <c r="D343" s="3" t="s">
        <v>128</v>
      </c>
      <c r="E343" s="3" t="s">
        <v>589</v>
      </c>
      <c r="F343" s="3" t="s">
        <v>589</v>
      </c>
      <c r="G343" s="7">
        <v>270</v>
      </c>
      <c r="H343" s="3" t="s">
        <v>590</v>
      </c>
      <c r="I343" s="9">
        <v>13.4</v>
      </c>
      <c r="J343" s="7">
        <v>451.333333333333</v>
      </c>
      <c r="K343" s="10">
        <v>78.8099744999603</v>
      </c>
      <c r="L343" s="12">
        <f t="shared" si="25"/>
        <v>45.6766276559482</v>
      </c>
      <c r="M343" s="11">
        <f t="shared" si="26"/>
        <v>1.72538951635361</v>
      </c>
      <c r="N343" s="19">
        <v>21</v>
      </c>
      <c r="O343" s="12" t="s">
        <v>81</v>
      </c>
    </row>
    <row r="344" spans="1:15">
      <c r="A344" s="7">
        <v>361</v>
      </c>
      <c r="B344" s="8">
        <v>46031</v>
      </c>
      <c r="C344" s="3" t="s">
        <v>581</v>
      </c>
      <c r="D344" s="3" t="s">
        <v>128</v>
      </c>
      <c r="E344" s="3" t="s">
        <v>591</v>
      </c>
      <c r="F344" s="3" t="s">
        <v>592</v>
      </c>
      <c r="G344" s="7">
        <v>4</v>
      </c>
      <c r="H344" s="3" t="s">
        <v>115</v>
      </c>
      <c r="I344" s="9">
        <v>16.4</v>
      </c>
      <c r="J344" s="7">
        <v>646</v>
      </c>
      <c r="K344" s="10">
        <v>27.4605541996912</v>
      </c>
      <c r="L344" s="12">
        <f t="shared" si="25"/>
        <v>39.0569183138843</v>
      </c>
      <c r="M344" s="11">
        <f t="shared" si="26"/>
        <v>0.703090652954289</v>
      </c>
      <c r="N344" s="20">
        <v>22</v>
      </c>
    </row>
    <row r="345" spans="1:15">
      <c r="A345" s="7">
        <v>362</v>
      </c>
      <c r="B345" s="8">
        <v>46031</v>
      </c>
      <c r="C345" s="3" t="s">
        <v>340</v>
      </c>
      <c r="D345" s="3" t="s">
        <v>341</v>
      </c>
      <c r="E345" s="3" t="s">
        <v>549</v>
      </c>
      <c r="F345" s="3" t="s">
        <v>549</v>
      </c>
      <c r="G345" s="7">
        <v>37</v>
      </c>
      <c r="H345" s="3" t="s">
        <v>123</v>
      </c>
      <c r="I345" s="9">
        <v>10.4</v>
      </c>
      <c r="J345" s="7">
        <v>430</v>
      </c>
      <c r="K345" s="10">
        <v>67.078377169232</v>
      </c>
      <c r="L345" s="12">
        <f t="shared" si="25"/>
        <v>37.2093023255814</v>
      </c>
      <c r="M345" s="11">
        <f t="shared" si="26"/>
        <v>1.80273138642311</v>
      </c>
      <c r="N345" s="20">
        <v>23</v>
      </c>
    </row>
    <row r="346" spans="1:15">
      <c r="A346" s="7">
        <v>363</v>
      </c>
      <c r="B346" s="8">
        <v>46031</v>
      </c>
      <c r="C346" s="3" t="s">
        <v>127</v>
      </c>
      <c r="D346" s="3" t="s">
        <v>128</v>
      </c>
      <c r="E346" s="3" t="s">
        <v>593</v>
      </c>
      <c r="F346" s="3" t="s">
        <v>594</v>
      </c>
      <c r="G346" s="7">
        <v>90</v>
      </c>
      <c r="H346" s="3" t="s">
        <v>590</v>
      </c>
      <c r="I346" s="9">
        <v>12.3</v>
      </c>
      <c r="J346" s="7">
        <v>518</v>
      </c>
      <c r="K346" s="10">
        <v>78.2619825385252</v>
      </c>
      <c r="L346" s="12">
        <f t="shared" si="25"/>
        <v>36.5310365310365</v>
      </c>
      <c r="M346" s="11">
        <f t="shared" si="26"/>
        <v>2.14234223745703</v>
      </c>
      <c r="N346" s="20">
        <v>24</v>
      </c>
    </row>
    <row r="347" spans="1:15">
      <c r="A347" s="7">
        <v>364</v>
      </c>
      <c r="B347" s="8">
        <v>46031</v>
      </c>
      <c r="C347" s="3" t="s">
        <v>527</v>
      </c>
      <c r="D347" s="3" t="s">
        <v>528</v>
      </c>
      <c r="E347" s="3" t="s">
        <v>554</v>
      </c>
      <c r="F347" s="3" t="s">
        <v>554</v>
      </c>
      <c r="G347" s="7">
        <v>32</v>
      </c>
      <c r="H347" s="3" t="s">
        <v>308</v>
      </c>
      <c r="I347" s="9">
        <v>8.56</v>
      </c>
      <c r="J347" s="7">
        <v>369.6</v>
      </c>
      <c r="K347" s="10">
        <v>38.1935255868094</v>
      </c>
      <c r="L347" s="12">
        <f t="shared" si="25"/>
        <v>35.6310356310356</v>
      </c>
      <c r="M347" s="11">
        <f t="shared" si="26"/>
        <v>1.07191735829148</v>
      </c>
      <c r="N347" s="20">
        <v>25</v>
      </c>
    </row>
    <row r="348" spans="1:15">
      <c r="A348" s="7">
        <v>365</v>
      </c>
      <c r="B348" s="8">
        <v>46031</v>
      </c>
      <c r="C348" s="3" t="s">
        <v>127</v>
      </c>
      <c r="D348" s="3" t="s">
        <v>128</v>
      </c>
      <c r="E348" s="3" t="s">
        <v>595</v>
      </c>
      <c r="F348" s="3" t="s">
        <v>595</v>
      </c>
      <c r="G348" s="7">
        <v>180</v>
      </c>
      <c r="H348" s="3" t="s">
        <v>590</v>
      </c>
      <c r="I348" s="9">
        <v>15.6</v>
      </c>
      <c r="J348" s="7">
        <v>713</v>
      </c>
      <c r="K348" s="10">
        <v>97.4252434097868</v>
      </c>
      <c r="L348" s="12">
        <f t="shared" si="25"/>
        <v>33.6605890603086</v>
      </c>
      <c r="M348" s="11">
        <f t="shared" si="26"/>
        <v>2.89434160629908</v>
      </c>
      <c r="N348" s="20">
        <v>26</v>
      </c>
    </row>
    <row r="349" spans="1:15">
      <c r="A349" s="7">
        <v>366</v>
      </c>
      <c r="B349" s="8">
        <v>46031</v>
      </c>
      <c r="C349" s="3" t="s">
        <v>347</v>
      </c>
      <c r="D349" s="3" t="s">
        <v>67</v>
      </c>
      <c r="E349" s="3" t="s">
        <v>555</v>
      </c>
      <c r="F349" s="3" t="s">
        <v>556</v>
      </c>
      <c r="G349" s="7">
        <v>3</v>
      </c>
      <c r="H349" s="3" t="s">
        <v>69</v>
      </c>
      <c r="I349" s="9">
        <v>10.1</v>
      </c>
      <c r="J349" s="7">
        <v>485</v>
      </c>
      <c r="K349" s="10">
        <v>28.7155956484608</v>
      </c>
      <c r="L349" s="12">
        <f t="shared" si="25"/>
        <v>32.0380650277557</v>
      </c>
      <c r="M349" s="11">
        <f t="shared" si="26"/>
        <v>0.89629619090864</v>
      </c>
      <c r="N349" s="20">
        <v>27</v>
      </c>
    </row>
    <row r="350" spans="1:15">
      <c r="A350" s="7">
        <v>367</v>
      </c>
      <c r="B350" s="8">
        <v>46031</v>
      </c>
      <c r="C350" s="3" t="s">
        <v>347</v>
      </c>
      <c r="D350" s="3" t="s">
        <v>67</v>
      </c>
      <c r="E350" s="3" t="s">
        <v>557</v>
      </c>
      <c r="F350" s="3" t="s">
        <v>557</v>
      </c>
      <c r="G350" s="7">
        <v>48</v>
      </c>
      <c r="H350" s="3" t="s">
        <v>349</v>
      </c>
      <c r="I350" s="9">
        <v>10.9</v>
      </c>
      <c r="J350" s="7">
        <v>564</v>
      </c>
      <c r="K350" s="10">
        <v>42.2983617478229</v>
      </c>
      <c r="L350" s="12">
        <f t="shared" si="25"/>
        <v>29.7326786688489</v>
      </c>
      <c r="M350" s="11">
        <f t="shared" si="26"/>
        <v>1.42262196483962</v>
      </c>
      <c r="N350" s="20">
        <v>28</v>
      </c>
    </row>
    <row r="351" spans="1:15">
      <c r="A351" s="7">
        <v>368</v>
      </c>
      <c r="B351" s="8">
        <v>46031</v>
      </c>
      <c r="C351" s="3" t="s">
        <v>127</v>
      </c>
      <c r="D351" s="3" t="s">
        <v>128</v>
      </c>
      <c r="E351" s="3" t="s">
        <v>596</v>
      </c>
      <c r="F351" s="3" t="s">
        <v>596</v>
      </c>
      <c r="G351" s="7">
        <v>135</v>
      </c>
      <c r="H351" s="3" t="s">
        <v>173</v>
      </c>
      <c r="I351" s="9">
        <v>7.52</v>
      </c>
      <c r="J351" s="7">
        <v>437.333333333333</v>
      </c>
      <c r="K351" s="10">
        <v>40.5147630703159</v>
      </c>
      <c r="L351" s="12">
        <f t="shared" si="25"/>
        <v>26.454033771107</v>
      </c>
      <c r="M351" s="11">
        <f t="shared" si="26"/>
        <v>1.53151551180698</v>
      </c>
      <c r="N351" s="20">
        <v>29</v>
      </c>
    </row>
    <row r="352" spans="1:15">
      <c r="A352" s="7">
        <v>369</v>
      </c>
      <c r="B352" s="8">
        <v>46031</v>
      </c>
      <c r="C352" s="3" t="s">
        <v>597</v>
      </c>
      <c r="D352" s="3" t="s">
        <v>341</v>
      </c>
      <c r="E352" s="3" t="s">
        <v>598</v>
      </c>
      <c r="F352" s="3" t="s">
        <v>599</v>
      </c>
      <c r="G352" s="7">
        <v>10</v>
      </c>
      <c r="H352" s="3" t="s">
        <v>173</v>
      </c>
      <c r="I352" s="9">
        <v>3.84</v>
      </c>
      <c r="J352" s="7">
        <v>368</v>
      </c>
      <c r="K352" s="10">
        <v>26.5172463137171</v>
      </c>
      <c r="L352" s="12">
        <f t="shared" si="25"/>
        <v>16.0535117056856</v>
      </c>
      <c r="M352" s="11">
        <f t="shared" si="26"/>
        <v>1.65180346829196</v>
      </c>
      <c r="N352" s="20">
        <v>30</v>
      </c>
    </row>
    <row r="353" spans="1:18">
      <c r="A353" s="7">
        <v>370</v>
      </c>
      <c r="B353" s="8">
        <v>46031</v>
      </c>
      <c r="C353" s="3" t="s">
        <v>597</v>
      </c>
      <c r="D353" s="3" t="s">
        <v>341</v>
      </c>
      <c r="E353" s="3" t="s">
        <v>600</v>
      </c>
      <c r="F353" s="3" t="s">
        <v>600</v>
      </c>
      <c r="G353" s="7">
        <v>70</v>
      </c>
      <c r="H353" s="3" t="s">
        <v>173</v>
      </c>
      <c r="I353" s="9">
        <v>2.8</v>
      </c>
      <c r="J353" s="7">
        <v>379.571428571429</v>
      </c>
      <c r="K353" s="10">
        <v>21.6111364300017</v>
      </c>
      <c r="L353" s="12">
        <f t="shared" ref="L353:L358" si="28">I353/J353/650*1000000</f>
        <v>11.3488318230509</v>
      </c>
      <c r="M353" s="11">
        <f t="shared" ref="M353:M358" si="29">K353/L353</f>
        <v>1.9042608760936</v>
      </c>
      <c r="N353" s="20">
        <v>31</v>
      </c>
    </row>
    <row r="354" spans="1:18">
      <c r="A354" s="7">
        <v>371</v>
      </c>
      <c r="B354" s="8">
        <v>46031</v>
      </c>
      <c r="C354" s="3" t="s">
        <v>581</v>
      </c>
      <c r="D354" s="3" t="s">
        <v>128</v>
      </c>
      <c r="E354" s="3" t="s">
        <v>601</v>
      </c>
      <c r="F354" s="3" t="s">
        <v>602</v>
      </c>
      <c r="G354" s="7">
        <v>4</v>
      </c>
      <c r="H354" s="3" t="s">
        <v>115</v>
      </c>
      <c r="I354" s="9">
        <v>3.48</v>
      </c>
      <c r="J354" s="7">
        <v>575</v>
      </c>
      <c r="K354" s="10">
        <v>5.79157488864401</v>
      </c>
      <c r="L354" s="12">
        <f t="shared" si="28"/>
        <v>9.31103678929766</v>
      </c>
      <c r="M354" s="11">
        <f t="shared" si="29"/>
        <v>0.622011814549051</v>
      </c>
      <c r="N354" s="20">
        <v>32</v>
      </c>
    </row>
    <row r="355" spans="1:18">
      <c r="A355" s="7">
        <v>372</v>
      </c>
      <c r="B355" s="8">
        <v>46031</v>
      </c>
      <c r="C355" s="3" t="s">
        <v>570</v>
      </c>
      <c r="D355" s="3" t="s">
        <v>40</v>
      </c>
      <c r="E355" s="3" t="s">
        <v>571</v>
      </c>
      <c r="F355" s="3" t="s">
        <v>571</v>
      </c>
      <c r="G355" s="7">
        <v>180</v>
      </c>
      <c r="H355" s="3" t="s">
        <v>61</v>
      </c>
      <c r="I355" s="9">
        <v>0.934</v>
      </c>
      <c r="J355" s="7">
        <v>244</v>
      </c>
      <c r="K355" s="10">
        <v>15.1394567430997</v>
      </c>
      <c r="L355" s="12">
        <f t="shared" si="28"/>
        <v>5.8890290037831</v>
      </c>
      <c r="M355" s="11">
        <f t="shared" si="29"/>
        <v>2.57078997800387</v>
      </c>
      <c r="N355" s="20">
        <v>33</v>
      </c>
    </row>
    <row r="356" spans="1:18">
      <c r="A356" s="7">
        <v>373</v>
      </c>
      <c r="B356" s="8">
        <v>46031</v>
      </c>
      <c r="C356" s="3" t="s">
        <v>570</v>
      </c>
      <c r="D356" s="3" t="s">
        <v>40</v>
      </c>
      <c r="E356" s="3" t="s">
        <v>397</v>
      </c>
      <c r="F356" s="3" t="s">
        <v>397</v>
      </c>
      <c r="G356" s="7">
        <v>120</v>
      </c>
      <c r="H356" s="3" t="s">
        <v>61</v>
      </c>
      <c r="I356" s="9">
        <v>0.294</v>
      </c>
      <c r="J356" s="7">
        <v>251.5</v>
      </c>
      <c r="K356" s="10">
        <v>9.0407376474225</v>
      </c>
      <c r="L356" s="12">
        <f t="shared" si="28"/>
        <v>1.79844012846001</v>
      </c>
      <c r="M356" s="11">
        <f t="shared" si="29"/>
        <v>5.02698839085848</v>
      </c>
      <c r="N356" s="20">
        <v>34</v>
      </c>
    </row>
    <row r="357" spans="1:18">
      <c r="A357" s="7">
        <v>374</v>
      </c>
      <c r="B357" s="8">
        <v>46031</v>
      </c>
      <c r="C357" s="3" t="s">
        <v>604</v>
      </c>
      <c r="D357" s="3" t="s">
        <v>33</v>
      </c>
      <c r="E357" s="3" t="s">
        <v>605</v>
      </c>
      <c r="F357" s="3" t="s">
        <v>605</v>
      </c>
      <c r="G357" s="7">
        <v>1000</v>
      </c>
      <c r="H357" s="3" t="s">
        <v>35</v>
      </c>
      <c r="I357" s="9">
        <v>15.4</v>
      </c>
      <c r="J357" s="7">
        <v>465</v>
      </c>
      <c r="K357" s="10">
        <v>79.255149902836</v>
      </c>
      <c r="L357" s="12">
        <f t="shared" si="28"/>
        <v>50.9511993382961</v>
      </c>
      <c r="M357" s="11">
        <f t="shared" si="29"/>
        <v>1.55551097780079</v>
      </c>
      <c r="N357" s="20">
        <v>35</v>
      </c>
    </row>
    <row r="358" s="2" customFormat="1" ht="16.5" spans="1:18">
      <c r="A358" s="21">
        <v>375</v>
      </c>
      <c r="B358" s="22">
        <v>46031</v>
      </c>
      <c r="C358" s="2" t="s">
        <v>606</v>
      </c>
      <c r="D358" s="2" t="s">
        <v>23</v>
      </c>
      <c r="E358" s="2" t="s">
        <v>607</v>
      </c>
      <c r="F358" s="2" t="s">
        <v>607</v>
      </c>
      <c r="G358" s="2">
        <v>1000</v>
      </c>
      <c r="H358" s="2" t="s">
        <v>608</v>
      </c>
      <c r="I358" s="2">
        <v>13.9</v>
      </c>
      <c r="J358" s="2">
        <v>458</v>
      </c>
      <c r="K358" s="24">
        <v>88.6006349871773</v>
      </c>
      <c r="L358" s="25">
        <f t="shared" si="28"/>
        <v>46.6912999664091</v>
      </c>
      <c r="M358" s="26">
        <f t="shared" si="29"/>
        <v>1.89758338386206</v>
      </c>
      <c r="N358" s="27">
        <v>36</v>
      </c>
      <c r="Q358" s="23"/>
    </row>
    <row r="359" ht="16.5" spans="1:18">
      <c r="A359" s="7">
        <v>376</v>
      </c>
      <c r="B359" s="8">
        <v>46032</v>
      </c>
      <c r="C359" s="3" t="s">
        <v>609</v>
      </c>
      <c r="D359" s="3" t="s">
        <v>610</v>
      </c>
      <c r="E359" s="3" t="s">
        <v>611</v>
      </c>
      <c r="F359" s="3" t="s">
        <v>611</v>
      </c>
      <c r="G359" s="7">
        <v>80</v>
      </c>
      <c r="H359" s="3" t="s">
        <v>612</v>
      </c>
      <c r="I359" s="9">
        <v>30.2</v>
      </c>
      <c r="J359" s="7">
        <v>542.25</v>
      </c>
      <c r="K359" s="10">
        <v>91.8587367450438</v>
      </c>
      <c r="L359" s="12">
        <f t="shared" ref="L359:L397" si="30">I359/J359/650*1000000</f>
        <v>85.6828740646168</v>
      </c>
      <c r="M359" s="11">
        <f t="shared" ref="M359:M397" si="31">K359/L359</f>
        <v>1.07207814569536</v>
      </c>
      <c r="N359" s="20">
        <v>1</v>
      </c>
      <c r="P359" s="3" t="s">
        <v>27</v>
      </c>
      <c r="Q359" s="9">
        <v>66.4716400935732</v>
      </c>
      <c r="R359" s="3">
        <f>Q359/K372</f>
        <v>0.856552978517024</v>
      </c>
    </row>
    <row r="360" spans="1:18">
      <c r="A360" s="7">
        <v>377</v>
      </c>
      <c r="B360" s="8">
        <v>46032</v>
      </c>
      <c r="C360" s="3" t="s">
        <v>304</v>
      </c>
      <c r="D360" s="3" t="s">
        <v>305</v>
      </c>
      <c r="E360" s="3" t="s">
        <v>306</v>
      </c>
      <c r="F360" s="3" t="s">
        <v>307</v>
      </c>
      <c r="G360" s="7">
        <v>30</v>
      </c>
      <c r="H360" s="3" t="s">
        <v>308</v>
      </c>
      <c r="I360" s="9">
        <v>17</v>
      </c>
      <c r="J360" s="7">
        <v>315</v>
      </c>
      <c r="K360" s="10">
        <v>187.113650793651</v>
      </c>
      <c r="L360" s="12">
        <f t="shared" si="30"/>
        <v>83.028083028083</v>
      </c>
      <c r="M360" s="11">
        <f t="shared" si="31"/>
        <v>2.25361882352941</v>
      </c>
      <c r="N360" s="19">
        <v>2</v>
      </c>
      <c r="O360" s="12" t="s">
        <v>81</v>
      </c>
      <c r="P360" s="3" t="s">
        <v>98</v>
      </c>
      <c r="Q360" s="9">
        <v>89.0416631767342</v>
      </c>
      <c r="R360" s="3">
        <f>Q360/K367</f>
        <v>0.896165005496291</v>
      </c>
    </row>
    <row r="361" spans="1:18">
      <c r="A361" s="7">
        <v>378</v>
      </c>
      <c r="B361" s="8">
        <v>46032</v>
      </c>
      <c r="C361" s="3" t="s">
        <v>613</v>
      </c>
      <c r="D361" s="3" t="s">
        <v>614</v>
      </c>
      <c r="E361" s="3" t="s">
        <v>615</v>
      </c>
      <c r="F361" s="3" t="s">
        <v>616</v>
      </c>
      <c r="G361" s="7">
        <v>6</v>
      </c>
      <c r="H361" s="3" t="s">
        <v>102</v>
      </c>
      <c r="I361" s="9">
        <v>25.8</v>
      </c>
      <c r="J361" s="7">
        <v>526</v>
      </c>
      <c r="K361" s="10">
        <v>106.898859315589</v>
      </c>
      <c r="L361" s="12">
        <f t="shared" si="30"/>
        <v>75.4606610119918</v>
      </c>
      <c r="M361" s="11">
        <f t="shared" si="31"/>
        <v>1.41661705426356</v>
      </c>
      <c r="N361" s="20">
        <v>3</v>
      </c>
    </row>
    <row r="362" spans="1:18">
      <c r="A362" s="7">
        <v>379</v>
      </c>
      <c r="B362" s="8">
        <v>46032</v>
      </c>
      <c r="C362" s="3" t="s">
        <v>309</v>
      </c>
      <c r="D362" s="3" t="s">
        <v>100</v>
      </c>
      <c r="E362" s="3" t="s">
        <v>529</v>
      </c>
      <c r="F362" s="3" t="s">
        <v>529</v>
      </c>
      <c r="G362" s="7">
        <v>7</v>
      </c>
      <c r="H362" s="3" t="s">
        <v>35</v>
      </c>
      <c r="I362" s="9">
        <v>16.8</v>
      </c>
      <c r="J362" s="7">
        <v>343.75</v>
      </c>
      <c r="K362" s="10">
        <v>124.127418181818</v>
      </c>
      <c r="L362" s="12">
        <f t="shared" si="30"/>
        <v>75.1888111888112</v>
      </c>
      <c r="M362" s="11">
        <f t="shared" si="31"/>
        <v>1.65087619047619</v>
      </c>
      <c r="N362" s="19">
        <v>4</v>
      </c>
      <c r="O362" s="12" t="s">
        <v>81</v>
      </c>
    </row>
    <row r="363" spans="1:18">
      <c r="A363" s="7">
        <v>380</v>
      </c>
      <c r="B363" s="8">
        <v>46032</v>
      </c>
      <c r="C363" s="3" t="s">
        <v>617</v>
      </c>
      <c r="D363" s="3" t="s">
        <v>158</v>
      </c>
      <c r="E363" s="3" t="s">
        <v>618</v>
      </c>
      <c r="F363" s="3" t="s">
        <v>618</v>
      </c>
      <c r="G363" s="7">
        <v>72</v>
      </c>
      <c r="H363" s="3" t="s">
        <v>35</v>
      </c>
      <c r="I363" s="9">
        <v>18.7</v>
      </c>
      <c r="J363" s="7">
        <v>410.416666666667</v>
      </c>
      <c r="K363" s="10">
        <v>123.347817258883</v>
      </c>
      <c r="L363" s="12">
        <f t="shared" si="30"/>
        <v>70.0976181179226</v>
      </c>
      <c r="M363" s="11">
        <f t="shared" si="31"/>
        <v>1.75965775401069</v>
      </c>
      <c r="N363" s="19">
        <v>5</v>
      </c>
      <c r="O363" s="12" t="s">
        <v>81</v>
      </c>
    </row>
    <row r="364" spans="1:18">
      <c r="A364" s="7">
        <v>381</v>
      </c>
      <c r="B364" s="8">
        <v>46032</v>
      </c>
      <c r="C364" s="3" t="s">
        <v>619</v>
      </c>
      <c r="D364" s="3" t="s">
        <v>373</v>
      </c>
      <c r="E364" s="3" t="s">
        <v>620</v>
      </c>
      <c r="F364" s="3" t="s">
        <v>620</v>
      </c>
      <c r="G364" s="7">
        <v>30</v>
      </c>
      <c r="H364" s="3" t="s">
        <v>20</v>
      </c>
      <c r="I364" s="9">
        <v>18.7</v>
      </c>
      <c r="J364" s="7">
        <v>423</v>
      </c>
      <c r="K364" s="10">
        <v>129.72293144208</v>
      </c>
      <c r="L364" s="12">
        <f t="shared" si="30"/>
        <v>68.0123658847063</v>
      </c>
      <c r="M364" s="11">
        <f t="shared" si="31"/>
        <v>1.90734331550802</v>
      </c>
      <c r="N364" s="20">
        <v>6</v>
      </c>
    </row>
    <row r="365" spans="1:18">
      <c r="A365" s="7">
        <v>382</v>
      </c>
      <c r="B365" s="8">
        <v>46032</v>
      </c>
      <c r="C365" s="3" t="s">
        <v>621</v>
      </c>
      <c r="D365" s="3" t="s">
        <v>212</v>
      </c>
      <c r="E365" s="3" t="s">
        <v>622</v>
      </c>
      <c r="F365" s="3" t="s">
        <v>622</v>
      </c>
      <c r="G365" s="7">
        <v>72</v>
      </c>
      <c r="H365" s="3" t="s">
        <v>244</v>
      </c>
      <c r="I365" s="9">
        <v>16.5</v>
      </c>
      <c r="J365" s="7">
        <v>376.416666666667</v>
      </c>
      <c r="K365" s="10">
        <v>170.513172459597</v>
      </c>
      <c r="L365" s="12">
        <f t="shared" si="30"/>
        <v>67.4375436385619</v>
      </c>
      <c r="M365" s="11">
        <f t="shared" si="31"/>
        <v>2.52846060606061</v>
      </c>
      <c r="N365" s="19">
        <v>7</v>
      </c>
      <c r="O365" s="12" t="s">
        <v>81</v>
      </c>
    </row>
    <row r="366" spans="1:18">
      <c r="A366" s="7">
        <v>383</v>
      </c>
      <c r="B366" s="8">
        <v>46032</v>
      </c>
      <c r="C366" s="3" t="s">
        <v>168</v>
      </c>
      <c r="D366" s="3" t="s">
        <v>67</v>
      </c>
      <c r="E366" s="3" t="s">
        <v>623</v>
      </c>
      <c r="F366" s="3" t="s">
        <v>624</v>
      </c>
      <c r="G366" s="7">
        <v>7</v>
      </c>
      <c r="H366" s="3" t="s">
        <v>170</v>
      </c>
      <c r="I366" s="9">
        <v>23</v>
      </c>
      <c r="J366" s="7">
        <v>525</v>
      </c>
      <c r="K366" s="10">
        <v>79.3798095238095</v>
      </c>
      <c r="L366" s="12">
        <f t="shared" si="30"/>
        <v>67.3992673992674</v>
      </c>
      <c r="M366" s="11">
        <f t="shared" si="31"/>
        <v>1.1777547826087</v>
      </c>
      <c r="N366" s="19">
        <v>8</v>
      </c>
    </row>
    <row r="367" spans="1:18">
      <c r="A367" s="7">
        <v>384</v>
      </c>
      <c r="B367" s="8">
        <v>46032</v>
      </c>
      <c r="C367" s="3" t="s">
        <v>116</v>
      </c>
      <c r="D367" s="3" t="s">
        <v>33</v>
      </c>
      <c r="E367" s="3" t="s">
        <v>98</v>
      </c>
      <c r="F367" s="3" t="s">
        <v>117</v>
      </c>
      <c r="G367" s="7">
        <v>1000</v>
      </c>
      <c r="H367" s="3" t="s">
        <v>35</v>
      </c>
      <c r="I367" s="9">
        <v>18.8</v>
      </c>
      <c r="J367" s="7">
        <v>444</v>
      </c>
      <c r="K367" s="10">
        <v>99.3585585585586</v>
      </c>
      <c r="L367" s="12">
        <f t="shared" si="30"/>
        <v>65.1420651420651</v>
      </c>
      <c r="M367" s="11">
        <f t="shared" si="31"/>
        <v>1.52525957446809</v>
      </c>
      <c r="N367" s="19">
        <v>9</v>
      </c>
      <c r="O367" s="12" t="s">
        <v>81</v>
      </c>
    </row>
    <row r="368" spans="1:18">
      <c r="A368" s="7">
        <v>385</v>
      </c>
      <c r="B368" s="8">
        <v>46032</v>
      </c>
      <c r="C368" s="3" t="s">
        <v>412</v>
      </c>
      <c r="D368" s="3" t="s">
        <v>51</v>
      </c>
      <c r="E368" s="3" t="s">
        <v>68</v>
      </c>
      <c r="F368" s="3" t="s">
        <v>68</v>
      </c>
      <c r="G368" s="7">
        <v>12</v>
      </c>
      <c r="H368" s="3" t="s">
        <v>115</v>
      </c>
      <c r="I368" s="9">
        <v>16.4</v>
      </c>
      <c r="J368" s="7">
        <v>400</v>
      </c>
      <c r="K368" s="10">
        <v>105.768</v>
      </c>
      <c r="L368" s="12">
        <f t="shared" si="30"/>
        <v>63.0769230769231</v>
      </c>
      <c r="M368" s="11">
        <f t="shared" si="31"/>
        <v>1.67680975609756</v>
      </c>
      <c r="N368" s="20">
        <v>10</v>
      </c>
    </row>
    <row r="369" spans="1:15">
      <c r="A369" s="7">
        <v>386</v>
      </c>
      <c r="B369" s="8">
        <v>46032</v>
      </c>
      <c r="C369" s="3" t="s">
        <v>625</v>
      </c>
      <c r="D369" s="3" t="s">
        <v>212</v>
      </c>
      <c r="E369" s="3" t="s">
        <v>580</v>
      </c>
      <c r="F369" s="3" t="s">
        <v>580</v>
      </c>
      <c r="G369" s="7">
        <v>12</v>
      </c>
      <c r="H369" s="3" t="s">
        <v>244</v>
      </c>
      <c r="I369" s="9">
        <v>16.1</v>
      </c>
      <c r="J369" s="7">
        <v>400.5</v>
      </c>
      <c r="K369" s="10">
        <v>102.024469413233</v>
      </c>
      <c r="L369" s="12">
        <f t="shared" si="30"/>
        <v>61.8457697109383</v>
      </c>
      <c r="M369" s="11">
        <f t="shared" si="31"/>
        <v>1.64965962732919</v>
      </c>
      <c r="N369" s="20">
        <v>11</v>
      </c>
    </row>
    <row r="370" spans="1:15">
      <c r="A370" s="7">
        <v>387</v>
      </c>
      <c r="B370" s="8">
        <v>46032</v>
      </c>
      <c r="C370" s="3" t="s">
        <v>626</v>
      </c>
      <c r="D370" s="3" t="s">
        <v>67</v>
      </c>
      <c r="E370" s="3" t="s">
        <v>627</v>
      </c>
      <c r="F370" s="3" t="s">
        <v>627</v>
      </c>
      <c r="G370" s="7">
        <v>240</v>
      </c>
      <c r="H370" s="3" t="s">
        <v>628</v>
      </c>
      <c r="I370" s="9">
        <v>11.7</v>
      </c>
      <c r="J370" s="7">
        <v>292</v>
      </c>
      <c r="K370" s="10">
        <v>142.41095890411</v>
      </c>
      <c r="L370" s="12">
        <f t="shared" si="30"/>
        <v>61.6438356164384</v>
      </c>
      <c r="M370" s="11">
        <f t="shared" si="31"/>
        <v>2.31022222222223</v>
      </c>
      <c r="N370" s="19">
        <v>12</v>
      </c>
      <c r="O370" s="12" t="s">
        <v>81</v>
      </c>
    </row>
    <row r="371" spans="1:15">
      <c r="A371" s="7">
        <v>388</v>
      </c>
      <c r="B371" s="8">
        <v>46032</v>
      </c>
      <c r="C371" s="3" t="s">
        <v>408</v>
      </c>
      <c r="D371" s="3" t="s">
        <v>274</v>
      </c>
      <c r="E371" s="3" t="s">
        <v>629</v>
      </c>
      <c r="F371" s="3" t="s">
        <v>629</v>
      </c>
      <c r="G371" s="7">
        <v>15</v>
      </c>
      <c r="H371" s="3" t="s">
        <v>35</v>
      </c>
      <c r="I371" s="9">
        <v>16.6</v>
      </c>
      <c r="J371" s="7">
        <v>443.833333333333</v>
      </c>
      <c r="K371" s="10">
        <v>93.2854675178371</v>
      </c>
      <c r="L371" s="12">
        <f t="shared" si="30"/>
        <v>57.5406568647275</v>
      </c>
      <c r="M371" s="11">
        <f t="shared" si="31"/>
        <v>1.62120963855422</v>
      </c>
      <c r="N371" s="19">
        <v>13</v>
      </c>
      <c r="O371" s="12" t="s">
        <v>81</v>
      </c>
    </row>
    <row r="372" spans="1:15">
      <c r="A372" s="7">
        <v>389</v>
      </c>
      <c r="B372" s="8">
        <v>46032</v>
      </c>
      <c r="C372" s="3" t="s">
        <v>56</v>
      </c>
      <c r="D372" s="3" t="s">
        <v>33</v>
      </c>
      <c r="E372" s="3" t="s">
        <v>27</v>
      </c>
      <c r="F372" s="3" t="s">
        <v>57</v>
      </c>
      <c r="G372" s="7">
        <v>1000</v>
      </c>
      <c r="H372" s="3" t="s">
        <v>35</v>
      </c>
      <c r="I372" s="9">
        <v>15.7</v>
      </c>
      <c r="J372" s="7">
        <v>438</v>
      </c>
      <c r="K372" s="10">
        <v>77.6036529680365</v>
      </c>
      <c r="L372" s="12">
        <f t="shared" si="30"/>
        <v>55.1457674745346</v>
      </c>
      <c r="M372" s="11">
        <f t="shared" si="31"/>
        <v>1.40724585987261</v>
      </c>
      <c r="N372" s="20">
        <v>14</v>
      </c>
    </row>
    <row r="373" spans="1:15">
      <c r="A373" s="7">
        <v>390</v>
      </c>
      <c r="B373" s="8">
        <v>46032</v>
      </c>
      <c r="C373" s="3" t="s">
        <v>630</v>
      </c>
      <c r="D373" s="3" t="s">
        <v>247</v>
      </c>
      <c r="E373" s="3" t="s">
        <v>631</v>
      </c>
      <c r="F373" s="3" t="s">
        <v>631</v>
      </c>
      <c r="G373" s="7">
        <v>495</v>
      </c>
      <c r="H373" s="3" t="s">
        <v>632</v>
      </c>
      <c r="I373" s="9">
        <v>14.7</v>
      </c>
      <c r="J373" s="7">
        <v>368</v>
      </c>
      <c r="K373" s="10">
        <v>134.863043478261</v>
      </c>
      <c r="L373" s="12">
        <f t="shared" si="30"/>
        <v>61.4548494983278</v>
      </c>
      <c r="M373" s="11">
        <f t="shared" si="31"/>
        <v>2.19450612244898</v>
      </c>
      <c r="N373" s="20">
        <v>15</v>
      </c>
    </row>
    <row r="374" spans="1:15">
      <c r="A374" s="7">
        <v>391</v>
      </c>
      <c r="B374" s="8">
        <v>46032</v>
      </c>
      <c r="C374" s="3" t="s">
        <v>633</v>
      </c>
      <c r="D374" s="3" t="s">
        <v>67</v>
      </c>
      <c r="E374" s="3" t="s">
        <v>634</v>
      </c>
      <c r="F374" s="3" t="s">
        <v>634</v>
      </c>
      <c r="G374" s="7">
        <v>20</v>
      </c>
      <c r="H374" s="3" t="s">
        <v>349</v>
      </c>
      <c r="I374" s="9">
        <v>16.7</v>
      </c>
      <c r="J374" s="7">
        <v>506</v>
      </c>
      <c r="K374" s="10">
        <v>78.9660079051383</v>
      </c>
      <c r="L374" s="12">
        <f t="shared" si="30"/>
        <v>50.7753116448769</v>
      </c>
      <c r="M374" s="11">
        <f t="shared" si="31"/>
        <v>1.55520479041916</v>
      </c>
      <c r="N374" s="19">
        <v>16</v>
      </c>
    </row>
    <row r="375" spans="1:15">
      <c r="A375" s="7">
        <v>392</v>
      </c>
      <c r="B375" s="8">
        <v>46032</v>
      </c>
      <c r="C375" s="3" t="s">
        <v>635</v>
      </c>
      <c r="D375" s="3" t="s">
        <v>636</v>
      </c>
      <c r="E375" s="3" t="s">
        <v>637</v>
      </c>
      <c r="F375" s="3" t="s">
        <v>637</v>
      </c>
      <c r="G375" s="7">
        <v>96</v>
      </c>
      <c r="H375" s="3" t="s">
        <v>200</v>
      </c>
      <c r="I375" s="9">
        <v>17.1</v>
      </c>
      <c r="J375" s="7">
        <v>522</v>
      </c>
      <c r="K375" s="10">
        <v>85.3777777777778</v>
      </c>
      <c r="L375" s="12">
        <f t="shared" si="30"/>
        <v>50.3978779840849</v>
      </c>
      <c r="M375" s="11">
        <f t="shared" si="31"/>
        <v>1.69407485380117</v>
      </c>
      <c r="N375" s="20">
        <v>17</v>
      </c>
    </row>
    <row r="376" spans="1:15">
      <c r="A376" s="7">
        <v>393</v>
      </c>
      <c r="B376" s="8">
        <v>46032</v>
      </c>
      <c r="C376" s="3" t="s">
        <v>638</v>
      </c>
      <c r="D376" s="3" t="s">
        <v>51</v>
      </c>
      <c r="E376" s="3" t="s">
        <v>639</v>
      </c>
      <c r="F376" s="3" t="s">
        <v>639</v>
      </c>
      <c r="G376" s="7">
        <v>114</v>
      </c>
      <c r="H376" s="3" t="s">
        <v>115</v>
      </c>
      <c r="I376" s="9">
        <v>12.6</v>
      </c>
      <c r="J376" s="7">
        <v>400</v>
      </c>
      <c r="K376" s="10">
        <v>60.116</v>
      </c>
      <c r="L376" s="12">
        <f t="shared" si="30"/>
        <v>48.4615384615385</v>
      </c>
      <c r="M376" s="11">
        <f t="shared" si="31"/>
        <v>1.24048888888889</v>
      </c>
      <c r="N376" s="20">
        <v>18</v>
      </c>
    </row>
    <row r="377" spans="1:15">
      <c r="A377" s="7">
        <v>394</v>
      </c>
      <c r="B377" s="8">
        <v>46032</v>
      </c>
      <c r="C377" s="3" t="s">
        <v>640</v>
      </c>
      <c r="D377" s="3" t="s">
        <v>67</v>
      </c>
      <c r="E377" s="3" t="s">
        <v>641</v>
      </c>
      <c r="F377" s="3" t="s">
        <v>641</v>
      </c>
      <c r="G377" s="7">
        <v>1002</v>
      </c>
      <c r="H377" s="3" t="s">
        <v>170</v>
      </c>
      <c r="I377" s="9">
        <v>16.1</v>
      </c>
      <c r="J377" s="7">
        <v>517</v>
      </c>
      <c r="K377" s="10">
        <v>60.1500967117988</v>
      </c>
      <c r="L377" s="12">
        <f t="shared" si="30"/>
        <v>47.9095372712394</v>
      </c>
      <c r="M377" s="11">
        <f t="shared" si="31"/>
        <v>1.25549316770186</v>
      </c>
      <c r="N377" s="20">
        <v>19</v>
      </c>
    </row>
    <row r="378" spans="1:15">
      <c r="A378" s="7">
        <v>395</v>
      </c>
      <c r="B378" s="8">
        <v>46032</v>
      </c>
      <c r="C378" s="3" t="s">
        <v>642</v>
      </c>
      <c r="D378" s="3" t="s">
        <v>75</v>
      </c>
      <c r="E378" s="3" t="s">
        <v>515</v>
      </c>
      <c r="F378" s="3" t="s">
        <v>515</v>
      </c>
      <c r="G378" s="7">
        <v>6</v>
      </c>
      <c r="H378" s="3" t="s">
        <v>138</v>
      </c>
      <c r="I378" s="9">
        <v>11.3</v>
      </c>
      <c r="J378" s="7">
        <v>364</v>
      </c>
      <c r="K378" s="10">
        <v>77.4857142857143</v>
      </c>
      <c r="L378" s="12">
        <f t="shared" si="30"/>
        <v>47.759932375317</v>
      </c>
      <c r="M378" s="11">
        <f t="shared" si="31"/>
        <v>1.6224</v>
      </c>
      <c r="N378" s="20">
        <v>20</v>
      </c>
    </row>
    <row r="379" spans="1:15">
      <c r="A379" s="7">
        <v>396</v>
      </c>
      <c r="B379" s="8">
        <v>46032</v>
      </c>
      <c r="C379" s="3" t="s">
        <v>643</v>
      </c>
      <c r="D379" s="3" t="s">
        <v>247</v>
      </c>
      <c r="E379" s="3" t="s">
        <v>644</v>
      </c>
      <c r="F379" s="3" t="s">
        <v>644</v>
      </c>
      <c r="G379" s="7">
        <v>84</v>
      </c>
      <c r="H379" s="3" t="s">
        <v>645</v>
      </c>
      <c r="I379" s="9">
        <v>10.3</v>
      </c>
      <c r="J379" s="7">
        <v>357</v>
      </c>
      <c r="K379" s="10">
        <v>77.4857142857143</v>
      </c>
      <c r="L379" s="12">
        <f t="shared" si="30"/>
        <v>44.3869855634562</v>
      </c>
      <c r="M379" s="11">
        <f t="shared" si="31"/>
        <v>1.7456854368932</v>
      </c>
      <c r="N379" s="19">
        <v>21</v>
      </c>
      <c r="O379" s="12" t="s">
        <v>81</v>
      </c>
    </row>
    <row r="380" spans="1:15">
      <c r="A380" s="7">
        <v>397</v>
      </c>
      <c r="B380" s="8">
        <v>46032</v>
      </c>
      <c r="C380" s="3" t="s">
        <v>646</v>
      </c>
      <c r="D380" s="3" t="s">
        <v>247</v>
      </c>
      <c r="E380" s="3" t="s">
        <v>647</v>
      </c>
      <c r="F380" s="3" t="s">
        <v>647</v>
      </c>
      <c r="G380" s="7">
        <v>252</v>
      </c>
      <c r="H380" s="3" t="s">
        <v>35</v>
      </c>
      <c r="I380" s="9">
        <v>14.5</v>
      </c>
      <c r="J380" s="7">
        <v>512</v>
      </c>
      <c r="K380" s="10">
        <v>80.5125</v>
      </c>
      <c r="L380" s="12">
        <f t="shared" si="30"/>
        <v>43.5697115384615</v>
      </c>
      <c r="M380" s="11">
        <f t="shared" si="31"/>
        <v>1.84790068965517</v>
      </c>
      <c r="N380" s="20">
        <v>22</v>
      </c>
    </row>
    <row r="381" spans="1:15">
      <c r="A381" s="7">
        <v>398</v>
      </c>
      <c r="B381" s="8">
        <v>46032</v>
      </c>
      <c r="C381" s="3" t="s">
        <v>347</v>
      </c>
      <c r="D381" s="3" t="s">
        <v>67</v>
      </c>
      <c r="E381" s="3" t="s">
        <v>648</v>
      </c>
      <c r="F381" s="3" t="s">
        <v>648</v>
      </c>
      <c r="G381" s="7">
        <v>56</v>
      </c>
      <c r="H381" s="3" t="s">
        <v>314</v>
      </c>
      <c r="I381" s="9">
        <v>14.7</v>
      </c>
      <c r="J381" s="7">
        <v>549</v>
      </c>
      <c r="K381" s="10">
        <v>64.8772313296903</v>
      </c>
      <c r="L381" s="12">
        <f t="shared" si="30"/>
        <v>41.1937788986969</v>
      </c>
      <c r="M381" s="11">
        <f t="shared" si="31"/>
        <v>1.57492789115646</v>
      </c>
      <c r="N381" s="19">
        <v>23</v>
      </c>
    </row>
    <row r="382" spans="1:15">
      <c r="A382" s="7">
        <v>399</v>
      </c>
      <c r="B382" s="8">
        <v>46032</v>
      </c>
      <c r="C382" s="3" t="s">
        <v>649</v>
      </c>
      <c r="D382" s="3" t="s">
        <v>67</v>
      </c>
      <c r="E382" s="3" t="s">
        <v>650</v>
      </c>
      <c r="F382" s="3" t="s">
        <v>650</v>
      </c>
      <c r="G382" s="7">
        <v>25</v>
      </c>
      <c r="H382" s="3" t="s">
        <v>170</v>
      </c>
      <c r="I382" s="9">
        <v>15.1</v>
      </c>
      <c r="J382" s="7">
        <v>576</v>
      </c>
      <c r="K382" s="10">
        <v>25.6604166666667</v>
      </c>
      <c r="L382" s="12">
        <f t="shared" si="30"/>
        <v>40.3311965811966</v>
      </c>
      <c r="M382" s="11">
        <f t="shared" si="31"/>
        <v>0.636242384105961</v>
      </c>
      <c r="N382" s="20">
        <v>24</v>
      </c>
    </row>
    <row r="383" spans="1:15">
      <c r="A383" s="7">
        <v>400</v>
      </c>
      <c r="B383" s="8">
        <v>46032</v>
      </c>
      <c r="C383" s="3" t="s">
        <v>302</v>
      </c>
      <c r="D383" s="3" t="s">
        <v>17</v>
      </c>
      <c r="E383" s="3" t="s">
        <v>651</v>
      </c>
      <c r="F383" s="3" t="s">
        <v>651</v>
      </c>
      <c r="G383" s="7">
        <v>102</v>
      </c>
      <c r="H383" s="3" t="s">
        <v>65</v>
      </c>
      <c r="I383" s="9">
        <v>12.9</v>
      </c>
      <c r="J383" s="7">
        <v>496.5</v>
      </c>
      <c r="K383" s="10">
        <v>53.6209466263847</v>
      </c>
      <c r="L383" s="12">
        <f t="shared" si="30"/>
        <v>39.9721124796653</v>
      </c>
      <c r="M383" s="11">
        <f t="shared" si="31"/>
        <v>1.34145891472868</v>
      </c>
      <c r="N383" s="19">
        <v>25</v>
      </c>
    </row>
    <row r="384" spans="1:15">
      <c r="A384" s="7">
        <v>401</v>
      </c>
      <c r="B384" s="8">
        <v>46032</v>
      </c>
      <c r="C384" s="3" t="s">
        <v>347</v>
      </c>
      <c r="D384" s="3" t="s">
        <v>67</v>
      </c>
      <c r="E384" s="3" t="s">
        <v>652</v>
      </c>
      <c r="F384" s="3" t="s">
        <v>652</v>
      </c>
      <c r="G384" s="7">
        <v>970</v>
      </c>
      <c r="H384" s="3" t="s">
        <v>179</v>
      </c>
      <c r="I384" s="9">
        <v>14</v>
      </c>
      <c r="J384" s="7">
        <v>551</v>
      </c>
      <c r="K384" s="10">
        <v>42.5749546279492</v>
      </c>
      <c r="L384" s="12">
        <f t="shared" si="30"/>
        <v>39.089766857462</v>
      </c>
      <c r="M384" s="11">
        <f t="shared" si="31"/>
        <v>1.08915857142857</v>
      </c>
      <c r="N384" s="20">
        <v>26</v>
      </c>
    </row>
    <row r="385" spans="1:18">
      <c r="A385" s="7">
        <v>402</v>
      </c>
      <c r="B385" s="8">
        <v>46032</v>
      </c>
      <c r="C385" s="3" t="s">
        <v>653</v>
      </c>
      <c r="D385" s="3" t="s">
        <v>247</v>
      </c>
      <c r="E385" s="3" t="s">
        <v>654</v>
      </c>
      <c r="F385" s="3" t="s">
        <v>654</v>
      </c>
      <c r="G385" s="7">
        <v>9</v>
      </c>
      <c r="H385" s="3" t="s">
        <v>507</v>
      </c>
      <c r="I385" s="9">
        <v>13.3</v>
      </c>
      <c r="J385" s="7">
        <v>584</v>
      </c>
      <c r="K385" s="10">
        <v>42.413698630137</v>
      </c>
      <c r="L385" s="12">
        <f t="shared" si="30"/>
        <v>35.0368809272919</v>
      </c>
      <c r="M385" s="11">
        <f t="shared" si="31"/>
        <v>1.21054436090226</v>
      </c>
      <c r="N385" s="20">
        <v>27</v>
      </c>
    </row>
    <row r="386" spans="1:18">
      <c r="A386" s="7">
        <v>403</v>
      </c>
      <c r="B386" s="8">
        <v>46032</v>
      </c>
      <c r="C386" s="3" t="s">
        <v>655</v>
      </c>
      <c r="D386" s="3" t="s">
        <v>51</v>
      </c>
      <c r="E386" s="3" t="s">
        <v>485</v>
      </c>
      <c r="F386" s="3" t="s">
        <v>485</v>
      </c>
      <c r="G386" s="7">
        <v>6</v>
      </c>
      <c r="H386" s="3" t="s">
        <v>249</v>
      </c>
      <c r="I386" s="9">
        <v>11.4</v>
      </c>
      <c r="J386" s="7">
        <v>530</v>
      </c>
      <c r="K386" s="10">
        <v>57.3954716981132</v>
      </c>
      <c r="L386" s="12">
        <f t="shared" si="30"/>
        <v>33.0914368650218</v>
      </c>
      <c r="M386" s="11">
        <f t="shared" si="31"/>
        <v>1.73445087719298</v>
      </c>
      <c r="N386" s="20">
        <v>28</v>
      </c>
    </row>
    <row r="387" spans="1:18">
      <c r="A387" s="7">
        <v>404</v>
      </c>
      <c r="B387" s="8">
        <v>46032</v>
      </c>
      <c r="C387" s="3" t="s">
        <v>456</v>
      </c>
      <c r="D387" s="3" t="s">
        <v>457</v>
      </c>
      <c r="E387" s="3" t="s">
        <v>656</v>
      </c>
      <c r="F387" s="3" t="s">
        <v>656</v>
      </c>
      <c r="G387" s="7">
        <v>11</v>
      </c>
      <c r="H387" s="3" t="s">
        <v>459</v>
      </c>
      <c r="I387" s="9">
        <v>7.02</v>
      </c>
      <c r="J387" s="7">
        <v>405.333333333333</v>
      </c>
      <c r="K387" s="10">
        <v>34.6805921052632</v>
      </c>
      <c r="L387" s="12">
        <f t="shared" si="30"/>
        <v>26.6447368421053</v>
      </c>
      <c r="M387" s="11">
        <f t="shared" si="31"/>
        <v>1.30159259259259</v>
      </c>
      <c r="N387" s="19">
        <v>29</v>
      </c>
    </row>
    <row r="388" spans="1:18">
      <c r="A388" s="7">
        <v>405</v>
      </c>
      <c r="B388" s="8">
        <v>46032</v>
      </c>
      <c r="C388" s="3" t="s">
        <v>412</v>
      </c>
      <c r="D388" s="3" t="s">
        <v>51</v>
      </c>
      <c r="E388" s="3" t="s">
        <v>657</v>
      </c>
      <c r="F388" s="3" t="s">
        <v>657</v>
      </c>
      <c r="G388" s="7">
        <v>126</v>
      </c>
      <c r="H388" s="3" t="s">
        <v>115</v>
      </c>
      <c r="I388" s="9">
        <v>5.92</v>
      </c>
      <c r="J388" s="7">
        <v>390</v>
      </c>
      <c r="K388" s="10">
        <v>38.9415384615385</v>
      </c>
      <c r="L388" s="12">
        <f t="shared" si="30"/>
        <v>23.353057199211</v>
      </c>
      <c r="M388" s="11">
        <f t="shared" si="31"/>
        <v>1.66751351351352</v>
      </c>
      <c r="N388" s="20">
        <v>30</v>
      </c>
    </row>
    <row r="389" spans="1:18">
      <c r="A389" s="7">
        <v>406</v>
      </c>
      <c r="B389" s="8">
        <v>46032</v>
      </c>
      <c r="C389" s="3" t="s">
        <v>658</v>
      </c>
      <c r="D389" s="3" t="s">
        <v>659</v>
      </c>
      <c r="E389" s="3" t="s">
        <v>660</v>
      </c>
      <c r="F389" s="3" t="s">
        <v>660</v>
      </c>
      <c r="G389" s="7">
        <v>38</v>
      </c>
      <c r="H389" s="3" t="s">
        <v>661</v>
      </c>
      <c r="I389" s="9">
        <v>4.34</v>
      </c>
      <c r="J389" s="7">
        <v>314.6</v>
      </c>
      <c r="K389" s="10">
        <v>40.8035600762873</v>
      </c>
      <c r="L389" s="12">
        <f t="shared" si="30"/>
        <v>21.2235317130422</v>
      </c>
      <c r="M389" s="11">
        <f t="shared" si="31"/>
        <v>1.92256221198156</v>
      </c>
      <c r="N389" s="20">
        <v>31</v>
      </c>
    </row>
    <row r="390" spans="1:18">
      <c r="A390" s="7">
        <v>407</v>
      </c>
      <c r="B390" s="8">
        <v>46032</v>
      </c>
      <c r="C390" s="3" t="s">
        <v>411</v>
      </c>
      <c r="D390" s="3" t="s">
        <v>149</v>
      </c>
      <c r="E390" s="3" t="s">
        <v>662</v>
      </c>
      <c r="F390" s="3" t="s">
        <v>662</v>
      </c>
      <c r="G390" s="7">
        <v>19</v>
      </c>
      <c r="H390" s="3" t="s">
        <v>308</v>
      </c>
      <c r="I390" s="9">
        <v>4.36</v>
      </c>
      <c r="J390" s="7">
        <v>322</v>
      </c>
      <c r="K390" s="10">
        <v>18.7257142857143</v>
      </c>
      <c r="L390" s="12">
        <f t="shared" si="30"/>
        <v>20.831342570473</v>
      </c>
      <c r="M390" s="11">
        <f t="shared" si="31"/>
        <v>0.898920183486239</v>
      </c>
      <c r="N390" s="19">
        <v>32</v>
      </c>
      <c r="O390" s="12" t="s">
        <v>36</v>
      </c>
    </row>
    <row r="391" spans="1:18">
      <c r="A391" s="7">
        <v>408</v>
      </c>
      <c r="B391" s="8">
        <v>46032</v>
      </c>
      <c r="C391" s="3" t="s">
        <v>663</v>
      </c>
      <c r="D391" s="3" t="s">
        <v>75</v>
      </c>
      <c r="E391" s="3" t="s">
        <v>664</v>
      </c>
      <c r="F391" s="3" t="s">
        <v>664</v>
      </c>
      <c r="G391" s="7">
        <v>1000</v>
      </c>
      <c r="H391" s="3" t="s">
        <v>77</v>
      </c>
      <c r="I391" s="9">
        <v>4.14</v>
      </c>
      <c r="J391" s="7">
        <v>427</v>
      </c>
      <c r="K391" s="10">
        <v>21.7425761124122</v>
      </c>
      <c r="L391" s="12">
        <f t="shared" si="30"/>
        <v>14.9162313096739</v>
      </c>
      <c r="M391" s="11">
        <f t="shared" si="31"/>
        <v>1.45764541062802</v>
      </c>
      <c r="N391" s="20">
        <v>33</v>
      </c>
    </row>
    <row r="392" spans="1:18">
      <c r="A392" s="7">
        <v>409</v>
      </c>
      <c r="B392" s="8">
        <v>46032</v>
      </c>
      <c r="C392" s="3" t="s">
        <v>665</v>
      </c>
      <c r="D392" s="3" t="s">
        <v>51</v>
      </c>
      <c r="E392" s="3" t="s">
        <v>493</v>
      </c>
      <c r="F392" s="3" t="s">
        <v>493</v>
      </c>
      <c r="G392" s="7">
        <v>6</v>
      </c>
      <c r="H392" s="3" t="s">
        <v>249</v>
      </c>
      <c r="I392" s="9">
        <v>2.28</v>
      </c>
      <c r="J392" s="7">
        <v>350</v>
      </c>
      <c r="K392" s="10">
        <v>15.0968</v>
      </c>
      <c r="L392" s="12">
        <f t="shared" si="30"/>
        <v>10.021978021978</v>
      </c>
      <c r="M392" s="11">
        <f t="shared" si="31"/>
        <v>1.50636929824561</v>
      </c>
      <c r="N392" s="20">
        <v>34</v>
      </c>
    </row>
    <row r="393" spans="1:18">
      <c r="A393" s="7">
        <v>410</v>
      </c>
      <c r="B393" s="8">
        <v>46032</v>
      </c>
      <c r="C393" s="3" t="s">
        <v>432</v>
      </c>
      <c r="D393" s="3" t="s">
        <v>433</v>
      </c>
      <c r="E393" s="3" t="s">
        <v>666</v>
      </c>
      <c r="F393" s="3" t="s">
        <v>667</v>
      </c>
      <c r="G393" s="7">
        <v>8</v>
      </c>
      <c r="H393" s="3" t="s">
        <v>35</v>
      </c>
      <c r="I393" s="9">
        <v>2.1</v>
      </c>
      <c r="J393" s="7">
        <v>363</v>
      </c>
      <c r="K393" s="10">
        <v>15.5398347107438</v>
      </c>
      <c r="L393" s="12">
        <f t="shared" si="30"/>
        <v>8.90019071837254</v>
      </c>
      <c r="M393" s="11">
        <f t="shared" si="31"/>
        <v>1.74601142857143</v>
      </c>
      <c r="N393" s="20">
        <v>35</v>
      </c>
    </row>
    <row r="394" spans="1:18">
      <c r="A394" s="7">
        <v>411</v>
      </c>
      <c r="B394" s="8">
        <v>46032</v>
      </c>
      <c r="C394" s="3" t="s">
        <v>668</v>
      </c>
      <c r="D394" s="3" t="s">
        <v>40</v>
      </c>
      <c r="E394" s="3" t="s">
        <v>669</v>
      </c>
      <c r="F394" s="3" t="s">
        <v>669</v>
      </c>
      <c r="G394" s="7">
        <v>20</v>
      </c>
      <c r="H394" s="3" t="s">
        <v>61</v>
      </c>
      <c r="I394" s="9">
        <v>0.79</v>
      </c>
      <c r="J394" s="7">
        <v>198.75</v>
      </c>
      <c r="K394" s="10">
        <v>15.0098113207547</v>
      </c>
      <c r="L394" s="12">
        <f t="shared" si="30"/>
        <v>6.1151427189163</v>
      </c>
      <c r="M394" s="11">
        <f t="shared" si="31"/>
        <v>2.45453164556962</v>
      </c>
      <c r="N394" s="20">
        <v>36</v>
      </c>
    </row>
    <row r="395" spans="1:18">
      <c r="A395" s="7">
        <v>412</v>
      </c>
      <c r="B395" s="8">
        <v>46032</v>
      </c>
      <c r="C395" s="3" t="s">
        <v>570</v>
      </c>
      <c r="D395" s="3" t="s">
        <v>40</v>
      </c>
      <c r="E395" s="3" t="s">
        <v>670</v>
      </c>
      <c r="F395" s="3" t="s">
        <v>670</v>
      </c>
      <c r="G395" s="7">
        <v>180</v>
      </c>
      <c r="H395" s="3" t="s">
        <v>61</v>
      </c>
      <c r="I395" s="9">
        <v>0.816</v>
      </c>
      <c r="J395" s="7">
        <v>219.333333333333</v>
      </c>
      <c r="K395" s="10">
        <v>13.8691185410335</v>
      </c>
      <c r="L395" s="12">
        <f t="shared" si="30"/>
        <v>5.7236380640636</v>
      </c>
      <c r="M395" s="11">
        <f t="shared" si="31"/>
        <v>2.42312990196079</v>
      </c>
      <c r="N395" s="20">
        <v>37</v>
      </c>
    </row>
    <row r="396" spans="1:18">
      <c r="A396" s="7">
        <v>413</v>
      </c>
      <c r="B396" s="8">
        <v>46032</v>
      </c>
      <c r="C396" s="3" t="s">
        <v>367</v>
      </c>
      <c r="D396" s="3" t="s">
        <v>149</v>
      </c>
      <c r="E396" s="3" t="s">
        <v>671</v>
      </c>
      <c r="F396" s="3" t="s">
        <v>672</v>
      </c>
      <c r="G396" s="7">
        <v>10</v>
      </c>
      <c r="H396" s="3" t="s">
        <v>370</v>
      </c>
      <c r="I396" s="9">
        <v>0.788</v>
      </c>
      <c r="J396" s="7">
        <v>438</v>
      </c>
      <c r="K396" s="10">
        <v>0.0297205479452055</v>
      </c>
      <c r="L396" s="12">
        <f t="shared" si="30"/>
        <v>2.76782578152441</v>
      </c>
      <c r="M396" s="11">
        <f t="shared" si="31"/>
        <v>0.0107378680203046</v>
      </c>
      <c r="N396" s="19">
        <v>38</v>
      </c>
      <c r="O396" s="12" t="s">
        <v>36</v>
      </c>
    </row>
    <row r="397" s="2" customFormat="1" ht="16.5" spans="1:18">
      <c r="A397" s="21">
        <v>414</v>
      </c>
      <c r="B397" s="22">
        <v>46032</v>
      </c>
      <c r="C397" s="2" t="s">
        <v>630</v>
      </c>
      <c r="D397" s="2" t="s">
        <v>247</v>
      </c>
      <c r="E397" s="2" t="s">
        <v>673</v>
      </c>
      <c r="F397" s="2" t="s">
        <v>673</v>
      </c>
      <c r="G397" s="2">
        <v>30</v>
      </c>
      <c r="H397" s="2" t="s">
        <v>632</v>
      </c>
      <c r="I397" s="2">
        <v>0.622</v>
      </c>
      <c r="J397" s="2">
        <v>428</v>
      </c>
      <c r="K397" s="24">
        <v>2.09419626168224</v>
      </c>
      <c r="L397" s="25">
        <f t="shared" si="30"/>
        <v>2.23580158159597</v>
      </c>
      <c r="M397" s="26">
        <f t="shared" si="31"/>
        <v>0.936664630225079</v>
      </c>
      <c r="N397" s="27">
        <v>39</v>
      </c>
      <c r="Q397" s="23"/>
    </row>
    <row r="398" ht="16.5" spans="1:18">
      <c r="A398" s="7">
        <v>415</v>
      </c>
      <c r="B398" s="8">
        <v>46032</v>
      </c>
      <c r="C398" s="3" t="s">
        <v>674</v>
      </c>
      <c r="D398" s="3" t="s">
        <v>610</v>
      </c>
      <c r="E398" s="3" t="s">
        <v>675</v>
      </c>
      <c r="F398" s="3" t="s">
        <v>676</v>
      </c>
      <c r="G398" s="7">
        <v>120</v>
      </c>
      <c r="H398" s="3" t="s">
        <v>65</v>
      </c>
      <c r="I398" s="9">
        <v>30.6</v>
      </c>
      <c r="J398" s="7">
        <v>377</v>
      </c>
      <c r="K398" s="10">
        <v>200.258895003827</v>
      </c>
      <c r="L398" s="12">
        <f t="shared" ref="L398:L429" si="32">I398/J398/650*1000000</f>
        <v>124.872475005101</v>
      </c>
      <c r="M398" s="11">
        <f t="shared" ref="M398:M429" si="33">K398/L398</f>
        <v>1.60370726211398</v>
      </c>
      <c r="N398" s="20">
        <v>1</v>
      </c>
      <c r="P398" s="3" t="s">
        <v>27</v>
      </c>
      <c r="Q398" s="9">
        <v>66.4716400935732</v>
      </c>
      <c r="R398" s="3">
        <f>Q398/K408</f>
        <v>0.820228150778895</v>
      </c>
    </row>
    <row r="399" spans="1:18">
      <c r="A399" s="7">
        <v>416</v>
      </c>
      <c r="B399" s="8">
        <v>46032</v>
      </c>
      <c r="C399" s="3" t="s">
        <v>133</v>
      </c>
      <c r="D399" s="3" t="s">
        <v>75</v>
      </c>
      <c r="E399" s="3" t="s">
        <v>677</v>
      </c>
      <c r="F399" s="3" t="s">
        <v>678</v>
      </c>
      <c r="G399" s="7">
        <v>2</v>
      </c>
      <c r="H399" s="3" t="s">
        <v>77</v>
      </c>
      <c r="I399" s="9">
        <v>28</v>
      </c>
      <c r="J399" s="7">
        <v>453</v>
      </c>
      <c r="K399" s="10">
        <v>105.346394806245</v>
      </c>
      <c r="L399" s="12">
        <f t="shared" si="32"/>
        <v>95.0925454236713</v>
      </c>
      <c r="M399" s="11">
        <f t="shared" si="33"/>
        <v>1.10783021252496</v>
      </c>
      <c r="N399" s="19">
        <v>2</v>
      </c>
      <c r="O399" s="12" t="s">
        <v>36</v>
      </c>
      <c r="P399" s="3" t="s">
        <v>98</v>
      </c>
      <c r="Q399" s="9">
        <v>89.0416631767342</v>
      </c>
      <c r="R399" s="3">
        <f>Q399/K404</f>
        <v>0.825271082716577</v>
      </c>
    </row>
    <row r="400" spans="1:18">
      <c r="A400" s="7">
        <v>417</v>
      </c>
      <c r="B400" s="8">
        <v>46032</v>
      </c>
      <c r="C400" s="3" t="s">
        <v>679</v>
      </c>
      <c r="D400" s="3" t="s">
        <v>610</v>
      </c>
      <c r="E400" s="3" t="s">
        <v>680</v>
      </c>
      <c r="F400" s="3" t="s">
        <v>681</v>
      </c>
      <c r="G400" s="7">
        <v>100</v>
      </c>
      <c r="H400" s="3" t="s">
        <v>682</v>
      </c>
      <c r="I400" s="9">
        <v>24.8</v>
      </c>
      <c r="J400" s="7">
        <v>480</v>
      </c>
      <c r="K400" s="10">
        <v>142.084722280502</v>
      </c>
      <c r="L400" s="12">
        <f t="shared" si="32"/>
        <v>79.4871794871795</v>
      </c>
      <c r="M400" s="11">
        <f t="shared" si="33"/>
        <v>1.78751747385148</v>
      </c>
      <c r="N400" s="20">
        <v>3</v>
      </c>
    </row>
    <row r="401" spans="1:15">
      <c r="A401" s="7">
        <v>418</v>
      </c>
      <c r="B401" s="8">
        <v>46032</v>
      </c>
      <c r="C401" s="3" t="s">
        <v>609</v>
      </c>
      <c r="D401" s="3" t="s">
        <v>610</v>
      </c>
      <c r="E401" s="3" t="s">
        <v>683</v>
      </c>
      <c r="F401" s="3" t="s">
        <v>684</v>
      </c>
      <c r="G401" s="7">
        <v>10</v>
      </c>
      <c r="H401" s="3" t="s">
        <v>685</v>
      </c>
      <c r="I401" s="9">
        <v>11.6</v>
      </c>
      <c r="J401" s="7">
        <v>226</v>
      </c>
      <c r="K401" s="10">
        <v>131.09601020813</v>
      </c>
      <c r="L401" s="12">
        <f t="shared" si="32"/>
        <v>78.9652825051055</v>
      </c>
      <c r="M401" s="11">
        <f t="shared" si="33"/>
        <v>1.6601727499633</v>
      </c>
      <c r="N401" s="20">
        <v>4</v>
      </c>
    </row>
    <row r="402" spans="1:15">
      <c r="A402" s="7">
        <v>419</v>
      </c>
      <c r="B402" s="8">
        <v>46032</v>
      </c>
      <c r="C402" s="3" t="s">
        <v>686</v>
      </c>
      <c r="D402" s="3" t="s">
        <v>687</v>
      </c>
      <c r="E402" s="3" t="s">
        <v>688</v>
      </c>
      <c r="F402" s="3" t="s">
        <v>689</v>
      </c>
      <c r="G402" s="7">
        <v>100</v>
      </c>
      <c r="H402" s="3" t="s">
        <v>690</v>
      </c>
      <c r="I402" s="9">
        <v>25.4</v>
      </c>
      <c r="J402" s="7">
        <v>383</v>
      </c>
      <c r="K402" s="10">
        <v>180.634758304367</v>
      </c>
      <c r="L402" s="12">
        <f t="shared" si="32"/>
        <v>102.028519783089</v>
      </c>
      <c r="M402" s="11">
        <f t="shared" si="33"/>
        <v>1.77043397952253</v>
      </c>
      <c r="N402" s="20">
        <v>5</v>
      </c>
    </row>
    <row r="403" spans="1:15">
      <c r="A403" s="7">
        <v>420</v>
      </c>
      <c r="B403" s="8">
        <v>46032</v>
      </c>
      <c r="C403" s="3" t="s">
        <v>466</v>
      </c>
      <c r="D403" s="3" t="s">
        <v>467</v>
      </c>
      <c r="E403" s="3" t="s">
        <v>691</v>
      </c>
      <c r="F403" s="3" t="s">
        <v>692</v>
      </c>
      <c r="G403" s="7">
        <v>100</v>
      </c>
      <c r="H403" s="3" t="s">
        <v>65</v>
      </c>
      <c r="I403" s="9">
        <v>20.4</v>
      </c>
      <c r="J403" s="7">
        <v>463</v>
      </c>
      <c r="K403" s="10">
        <v>105.023278716316</v>
      </c>
      <c r="L403" s="12">
        <f t="shared" si="32"/>
        <v>67.785346403057</v>
      </c>
      <c r="M403" s="11">
        <f t="shared" si="33"/>
        <v>1.54935077106251</v>
      </c>
      <c r="N403" s="19">
        <v>6</v>
      </c>
      <c r="O403" s="12" t="s">
        <v>81</v>
      </c>
    </row>
    <row r="404" spans="1:15">
      <c r="A404" s="7">
        <v>421</v>
      </c>
      <c r="B404" s="8">
        <v>46032</v>
      </c>
      <c r="C404" s="3" t="s">
        <v>116</v>
      </c>
      <c r="D404" s="3" t="s">
        <v>33</v>
      </c>
      <c r="E404" s="3" t="s">
        <v>98</v>
      </c>
      <c r="F404" s="3" t="s">
        <v>117</v>
      </c>
      <c r="G404" s="7">
        <v>1000</v>
      </c>
      <c r="H404" s="3" t="s">
        <v>35</v>
      </c>
      <c r="I404" s="9">
        <v>18.8</v>
      </c>
      <c r="J404" s="7">
        <v>444</v>
      </c>
      <c r="K404" s="10">
        <v>107.893836390865</v>
      </c>
      <c r="L404" s="12">
        <f t="shared" si="32"/>
        <v>65.1420651420651</v>
      </c>
      <c r="M404" s="11">
        <f t="shared" si="33"/>
        <v>1.65628516927679</v>
      </c>
      <c r="N404" s="20">
        <v>7</v>
      </c>
    </row>
    <row r="405" spans="1:15">
      <c r="A405" s="7">
        <v>422</v>
      </c>
      <c r="B405" s="8">
        <v>46032</v>
      </c>
      <c r="C405" s="3" t="s">
        <v>693</v>
      </c>
      <c r="D405" s="3" t="s">
        <v>51</v>
      </c>
      <c r="E405" s="3" t="s">
        <v>694</v>
      </c>
      <c r="F405" s="3" t="s">
        <v>694</v>
      </c>
      <c r="G405" s="7">
        <v>186</v>
      </c>
      <c r="H405" s="3" t="s">
        <v>35</v>
      </c>
      <c r="I405" s="9">
        <v>18.7</v>
      </c>
      <c r="J405" s="7">
        <v>495</v>
      </c>
      <c r="K405" s="10">
        <v>84.8867507703377</v>
      </c>
      <c r="L405" s="12">
        <f t="shared" si="32"/>
        <v>58.1196581196581</v>
      </c>
      <c r="M405" s="11">
        <f t="shared" si="33"/>
        <v>1.46055144707787</v>
      </c>
      <c r="N405" s="19">
        <v>8</v>
      </c>
    </row>
    <row r="406" spans="1:15">
      <c r="A406" s="7">
        <v>423</v>
      </c>
      <c r="B406" s="8">
        <v>46032</v>
      </c>
      <c r="C406" s="3" t="s">
        <v>379</v>
      </c>
      <c r="D406" s="3" t="s">
        <v>47</v>
      </c>
      <c r="E406" s="3" t="s">
        <v>695</v>
      </c>
      <c r="F406" s="3" t="s">
        <v>696</v>
      </c>
      <c r="G406" s="7">
        <v>15</v>
      </c>
      <c r="H406" s="3" t="s">
        <v>65</v>
      </c>
      <c r="I406" s="9">
        <v>22.2</v>
      </c>
      <c r="J406" s="7">
        <v>394</v>
      </c>
      <c r="K406" s="10">
        <v>138.342040928487</v>
      </c>
      <c r="L406" s="12">
        <f t="shared" si="32"/>
        <v>86.6848887153456</v>
      </c>
      <c r="M406" s="11">
        <f t="shared" si="33"/>
        <v>1.5959187694498</v>
      </c>
      <c r="N406" s="20">
        <v>9</v>
      </c>
    </row>
    <row r="407" spans="1:15">
      <c r="A407" s="7">
        <v>424</v>
      </c>
      <c r="B407" s="8">
        <v>46032</v>
      </c>
      <c r="C407" s="3" t="s">
        <v>697</v>
      </c>
      <c r="D407" s="3" t="s">
        <v>51</v>
      </c>
      <c r="E407" s="3" t="s">
        <v>698</v>
      </c>
      <c r="F407" s="3" t="s">
        <v>698</v>
      </c>
      <c r="G407" s="7">
        <v>114</v>
      </c>
      <c r="H407" s="3" t="s">
        <v>35</v>
      </c>
      <c r="I407" s="9">
        <v>21.6</v>
      </c>
      <c r="J407" s="7">
        <v>519</v>
      </c>
      <c r="K407" s="10">
        <v>134.012406262819</v>
      </c>
      <c r="L407" s="12">
        <f t="shared" si="32"/>
        <v>64.0284570920409</v>
      </c>
      <c r="M407" s="11">
        <f t="shared" si="33"/>
        <v>2.09301320614639</v>
      </c>
      <c r="N407" s="20">
        <v>10</v>
      </c>
    </row>
    <row r="408" spans="1:15">
      <c r="A408" s="7">
        <v>425</v>
      </c>
      <c r="B408" s="8">
        <v>46032</v>
      </c>
      <c r="C408" s="3" t="s">
        <v>56</v>
      </c>
      <c r="D408" s="3" t="s">
        <v>33</v>
      </c>
      <c r="E408" s="3" t="s">
        <v>27</v>
      </c>
      <c r="F408" s="3" t="s">
        <v>57</v>
      </c>
      <c r="G408" s="7">
        <v>1000</v>
      </c>
      <c r="H408" s="3" t="s">
        <v>35</v>
      </c>
      <c r="I408" s="9">
        <v>15.7</v>
      </c>
      <c r="J408" s="7">
        <v>438</v>
      </c>
      <c r="K408" s="10">
        <v>81.0404276303505</v>
      </c>
      <c r="L408" s="12">
        <f t="shared" si="32"/>
        <v>55.1457674745346</v>
      </c>
      <c r="M408" s="11">
        <f t="shared" si="33"/>
        <v>1.4695674997682</v>
      </c>
      <c r="N408" s="20">
        <v>11</v>
      </c>
    </row>
    <row r="409" spans="1:15">
      <c r="A409" s="7">
        <v>426</v>
      </c>
      <c r="B409" s="8">
        <v>46032</v>
      </c>
      <c r="C409" s="3" t="s">
        <v>699</v>
      </c>
      <c r="D409" s="3" t="s">
        <v>23</v>
      </c>
      <c r="E409" s="3" t="s">
        <v>700</v>
      </c>
      <c r="F409" s="3" t="s">
        <v>700</v>
      </c>
      <c r="G409" s="7">
        <v>1000</v>
      </c>
      <c r="H409" s="3" t="s">
        <v>701</v>
      </c>
      <c r="I409" s="9">
        <v>15.9</v>
      </c>
      <c r="J409" s="7">
        <v>456</v>
      </c>
      <c r="K409" s="10">
        <v>104.356267870518</v>
      </c>
      <c r="L409" s="12">
        <f t="shared" si="32"/>
        <v>53.6437246963563</v>
      </c>
      <c r="M409" s="11">
        <f t="shared" si="33"/>
        <v>1.94535835200135</v>
      </c>
      <c r="N409" s="20">
        <v>12</v>
      </c>
    </row>
    <row r="410" spans="1:15">
      <c r="A410" s="7">
        <v>427</v>
      </c>
      <c r="B410" s="8">
        <v>46032</v>
      </c>
      <c r="C410" s="3" t="s">
        <v>702</v>
      </c>
      <c r="D410" s="3" t="s">
        <v>51</v>
      </c>
      <c r="E410" s="3" t="s">
        <v>703</v>
      </c>
      <c r="F410" s="3" t="s">
        <v>704</v>
      </c>
      <c r="G410" s="7">
        <v>90</v>
      </c>
      <c r="H410" s="3" t="s">
        <v>249</v>
      </c>
      <c r="I410" s="9">
        <v>15.3</v>
      </c>
      <c r="J410" s="7">
        <v>530</v>
      </c>
      <c r="K410" s="10">
        <v>77.3208014650165</v>
      </c>
      <c r="L410" s="12">
        <f t="shared" si="32"/>
        <v>44.4121915820029</v>
      </c>
      <c r="M410" s="11">
        <f t="shared" si="33"/>
        <v>1.74098144475152</v>
      </c>
      <c r="N410" s="20">
        <v>13</v>
      </c>
    </row>
    <row r="411" spans="1:15">
      <c r="A411" s="7">
        <v>428</v>
      </c>
      <c r="B411" s="8">
        <v>46032</v>
      </c>
      <c r="C411" s="3" t="s">
        <v>430</v>
      </c>
      <c r="D411" s="3" t="s">
        <v>17</v>
      </c>
      <c r="E411" s="3" t="s">
        <v>705</v>
      </c>
      <c r="F411" s="3" t="s">
        <v>706</v>
      </c>
      <c r="G411" s="7">
        <v>78</v>
      </c>
      <c r="H411" s="3" t="s">
        <v>65</v>
      </c>
      <c r="I411" s="9">
        <v>13</v>
      </c>
      <c r="J411" s="7">
        <v>480</v>
      </c>
      <c r="K411" s="10">
        <v>55.311863998572</v>
      </c>
      <c r="L411" s="12">
        <f t="shared" si="32"/>
        <v>41.6666666666667</v>
      </c>
      <c r="M411" s="11">
        <f t="shared" si="33"/>
        <v>1.32748473596573</v>
      </c>
      <c r="N411" s="20">
        <v>14</v>
      </c>
    </row>
    <row r="412" spans="1:15">
      <c r="A412" s="7">
        <v>429</v>
      </c>
      <c r="B412" s="8">
        <v>46032</v>
      </c>
      <c r="C412" s="3" t="s">
        <v>418</v>
      </c>
      <c r="D412" s="3" t="s">
        <v>316</v>
      </c>
      <c r="E412" s="3" t="s">
        <v>707</v>
      </c>
      <c r="F412" s="3" t="s">
        <v>708</v>
      </c>
      <c r="G412" s="7">
        <v>15</v>
      </c>
      <c r="H412" s="3" t="s">
        <v>65</v>
      </c>
      <c r="I412" s="9">
        <v>12.5</v>
      </c>
      <c r="J412" s="7">
        <v>465</v>
      </c>
      <c r="K412" s="10">
        <v>40.7864575539866</v>
      </c>
      <c r="L412" s="12">
        <f t="shared" si="32"/>
        <v>41.3564929693962</v>
      </c>
      <c r="M412" s="11">
        <f t="shared" si="33"/>
        <v>0.986216543655396</v>
      </c>
      <c r="N412" s="20">
        <v>15</v>
      </c>
    </row>
    <row r="413" spans="1:15">
      <c r="A413" s="7">
        <v>430</v>
      </c>
      <c r="B413" s="8">
        <v>46032</v>
      </c>
      <c r="C413" s="3" t="s">
        <v>466</v>
      </c>
      <c r="D413" s="3" t="s">
        <v>467</v>
      </c>
      <c r="E413" s="3" t="s">
        <v>175</v>
      </c>
      <c r="F413" s="3" t="s">
        <v>175</v>
      </c>
      <c r="G413" s="7">
        <v>30</v>
      </c>
      <c r="H413" s="3" t="s">
        <v>65</v>
      </c>
      <c r="I413" s="9">
        <v>12.4</v>
      </c>
      <c r="J413" s="7">
        <v>486</v>
      </c>
      <c r="K413" s="10">
        <v>59.7012454688304</v>
      </c>
      <c r="L413" s="12">
        <f t="shared" si="32"/>
        <v>39.252928141817</v>
      </c>
      <c r="M413" s="11">
        <f t="shared" si="33"/>
        <v>1.52093737448416</v>
      </c>
      <c r="N413" s="20">
        <v>16</v>
      </c>
    </row>
    <row r="414" spans="1:15">
      <c r="A414" s="7">
        <v>431</v>
      </c>
      <c r="B414" s="8">
        <v>46032</v>
      </c>
      <c r="C414" s="3" t="s">
        <v>709</v>
      </c>
      <c r="D414" s="3" t="s">
        <v>51</v>
      </c>
      <c r="E414" s="3" t="s">
        <v>710</v>
      </c>
      <c r="F414" s="3" t="s">
        <v>711</v>
      </c>
      <c r="G414" s="7">
        <v>5</v>
      </c>
      <c r="H414" s="3" t="s">
        <v>712</v>
      </c>
      <c r="I414" s="9">
        <v>3.54</v>
      </c>
      <c r="J414" s="7">
        <v>150</v>
      </c>
      <c r="K414" s="10">
        <v>112.951606241862</v>
      </c>
      <c r="L414" s="12">
        <f t="shared" si="32"/>
        <v>36.3076923076923</v>
      </c>
      <c r="M414" s="11">
        <f t="shared" si="33"/>
        <v>3.11095525666145</v>
      </c>
      <c r="N414" s="20">
        <v>17</v>
      </c>
    </row>
    <row r="415" spans="1:15">
      <c r="A415" s="7">
        <v>432</v>
      </c>
      <c r="B415" s="8">
        <v>46032</v>
      </c>
      <c r="C415" s="3" t="s">
        <v>476</v>
      </c>
      <c r="D415" s="3" t="s">
        <v>67</v>
      </c>
      <c r="E415" s="3" t="s">
        <v>713</v>
      </c>
      <c r="F415" s="3" t="s">
        <v>714</v>
      </c>
      <c r="G415" s="7">
        <v>3</v>
      </c>
      <c r="H415" s="3" t="s">
        <v>69</v>
      </c>
      <c r="I415" s="9">
        <v>9.46</v>
      </c>
      <c r="J415" s="7">
        <v>435</v>
      </c>
      <c r="K415" s="10">
        <v>35.9932155937984</v>
      </c>
      <c r="L415" s="12">
        <f t="shared" si="32"/>
        <v>33.4571175950486</v>
      </c>
      <c r="M415" s="11">
        <f t="shared" si="33"/>
        <v>1.07580144916982</v>
      </c>
      <c r="N415" s="20">
        <v>18</v>
      </c>
    </row>
    <row r="416" spans="1:15">
      <c r="A416" s="7">
        <v>433</v>
      </c>
      <c r="B416" s="8">
        <v>46032</v>
      </c>
      <c r="C416" s="3" t="s">
        <v>270</v>
      </c>
      <c r="D416" s="3" t="s">
        <v>75</v>
      </c>
      <c r="E416" s="3" t="s">
        <v>715</v>
      </c>
      <c r="F416" s="3" t="s">
        <v>716</v>
      </c>
      <c r="G416" s="7">
        <v>6</v>
      </c>
      <c r="H416" s="3" t="s">
        <v>77</v>
      </c>
      <c r="I416" s="9">
        <v>8.28</v>
      </c>
      <c r="J416" s="7">
        <v>420</v>
      </c>
      <c r="K416" s="10">
        <v>42.3130965914045</v>
      </c>
      <c r="L416" s="12">
        <f t="shared" si="32"/>
        <v>30.3296703296703</v>
      </c>
      <c r="M416" s="11">
        <f t="shared" si="33"/>
        <v>1.39510572094848</v>
      </c>
      <c r="N416" s="20">
        <v>19</v>
      </c>
    </row>
    <row r="417" spans="1:18">
      <c r="A417" s="7">
        <v>434</v>
      </c>
      <c r="B417" s="8">
        <v>46032</v>
      </c>
      <c r="C417" s="3" t="s">
        <v>160</v>
      </c>
      <c r="D417" s="3" t="s">
        <v>161</v>
      </c>
      <c r="E417" s="3" t="s">
        <v>717</v>
      </c>
      <c r="F417" s="3" t="s">
        <v>717</v>
      </c>
      <c r="G417" s="7">
        <v>36</v>
      </c>
      <c r="H417" s="3" t="s">
        <v>718</v>
      </c>
      <c r="I417" s="9">
        <v>5.84</v>
      </c>
      <c r="J417" s="7">
        <v>442</v>
      </c>
      <c r="K417" s="10">
        <v>31.8383011882661</v>
      </c>
      <c r="L417" s="12">
        <f t="shared" si="32"/>
        <v>20.3271841280891</v>
      </c>
      <c r="M417" s="11">
        <f t="shared" si="33"/>
        <v>1.56629176907343</v>
      </c>
      <c r="N417" s="19">
        <v>20</v>
      </c>
      <c r="O417" s="12" t="s">
        <v>81</v>
      </c>
    </row>
    <row r="418" spans="1:18">
      <c r="A418" s="7">
        <v>435</v>
      </c>
      <c r="B418" s="8">
        <v>46032</v>
      </c>
      <c r="C418" s="3" t="s">
        <v>630</v>
      </c>
      <c r="D418" s="3" t="s">
        <v>247</v>
      </c>
      <c r="E418" s="3" t="s">
        <v>719</v>
      </c>
      <c r="F418" s="3" t="s">
        <v>719</v>
      </c>
      <c r="G418" s="7">
        <v>45</v>
      </c>
      <c r="H418" s="3" t="s">
        <v>632</v>
      </c>
      <c r="I418" s="9">
        <v>3.92</v>
      </c>
      <c r="J418" s="7">
        <v>350</v>
      </c>
      <c r="K418" s="10">
        <v>28.4985573496137</v>
      </c>
      <c r="L418" s="12">
        <f t="shared" si="32"/>
        <v>17.2307692307692</v>
      </c>
      <c r="M418" s="11">
        <f t="shared" si="33"/>
        <v>1.65393413189722</v>
      </c>
      <c r="N418" s="19">
        <v>21</v>
      </c>
    </row>
    <row r="419" spans="1:18">
      <c r="A419" s="7">
        <v>436</v>
      </c>
      <c r="B419" s="8">
        <v>46032</v>
      </c>
      <c r="C419" s="3" t="s">
        <v>720</v>
      </c>
      <c r="D419" s="3" t="s">
        <v>721</v>
      </c>
      <c r="E419" s="3" t="s">
        <v>722</v>
      </c>
      <c r="F419" s="3" t="s">
        <v>722</v>
      </c>
      <c r="G419" s="7">
        <v>200</v>
      </c>
      <c r="H419" s="3" t="s">
        <v>723</v>
      </c>
      <c r="I419" s="9">
        <v>7.12</v>
      </c>
      <c r="J419" s="7">
        <v>378</v>
      </c>
      <c r="K419" s="10">
        <v>41.9621116143686</v>
      </c>
      <c r="L419" s="12">
        <f t="shared" si="32"/>
        <v>28.978428978429</v>
      </c>
      <c r="M419" s="11">
        <f t="shared" si="33"/>
        <v>1.44804646399584</v>
      </c>
      <c r="N419" s="20">
        <v>22</v>
      </c>
    </row>
    <row r="420" spans="1:18">
      <c r="A420" s="7">
        <v>437</v>
      </c>
      <c r="B420" s="8">
        <v>46032</v>
      </c>
      <c r="C420" s="3" t="s">
        <v>418</v>
      </c>
      <c r="D420" s="3" t="s">
        <v>316</v>
      </c>
      <c r="E420" s="3" t="s">
        <v>724</v>
      </c>
      <c r="F420" s="3" t="s">
        <v>724</v>
      </c>
      <c r="G420" s="7">
        <v>210</v>
      </c>
      <c r="H420" s="3" t="s">
        <v>65</v>
      </c>
      <c r="I420" s="9">
        <v>4.26</v>
      </c>
      <c r="J420" s="7">
        <v>443</v>
      </c>
      <c r="K420" s="10">
        <v>16.8195846010815</v>
      </c>
      <c r="L420" s="12">
        <f t="shared" si="32"/>
        <v>14.7942351102622</v>
      </c>
      <c r="M420" s="11">
        <f t="shared" si="33"/>
        <v>1.13690126429141</v>
      </c>
      <c r="N420" s="19">
        <v>23</v>
      </c>
    </row>
    <row r="421" spans="1:18">
      <c r="A421" s="7">
        <v>438</v>
      </c>
      <c r="B421" s="8">
        <v>46032</v>
      </c>
      <c r="C421" s="3" t="s">
        <v>74</v>
      </c>
      <c r="D421" s="3" t="s">
        <v>75</v>
      </c>
      <c r="E421" s="3" t="s">
        <v>725</v>
      </c>
      <c r="F421" s="3" t="s">
        <v>725</v>
      </c>
      <c r="G421" s="7">
        <v>36</v>
      </c>
      <c r="H421" s="3" t="s">
        <v>77</v>
      </c>
      <c r="I421" s="9">
        <v>4.84</v>
      </c>
      <c r="J421" s="7">
        <v>692</v>
      </c>
      <c r="K421" s="10">
        <v>5.77501917677808</v>
      </c>
      <c r="L421" s="12">
        <f t="shared" si="32"/>
        <v>10.760337927968</v>
      </c>
      <c r="M421" s="11">
        <f t="shared" si="33"/>
        <v>0.536694963990657</v>
      </c>
      <c r="N421" s="20">
        <v>24</v>
      </c>
    </row>
    <row r="422" spans="1:18">
      <c r="A422" s="7">
        <v>439</v>
      </c>
      <c r="B422" s="8">
        <v>46032</v>
      </c>
      <c r="C422" s="3" t="s">
        <v>726</v>
      </c>
      <c r="D422" s="3" t="s">
        <v>197</v>
      </c>
      <c r="E422" s="3" t="s">
        <v>727</v>
      </c>
      <c r="F422" s="3" t="s">
        <v>728</v>
      </c>
      <c r="G422" s="7">
        <v>170</v>
      </c>
      <c r="H422" s="3" t="s">
        <v>200</v>
      </c>
      <c r="I422" s="9">
        <v>2.04</v>
      </c>
      <c r="J422" s="7">
        <v>369</v>
      </c>
      <c r="K422" s="10">
        <v>15.14149727214</v>
      </c>
      <c r="L422" s="12">
        <f t="shared" si="32"/>
        <v>8.50531582238899</v>
      </c>
      <c r="M422" s="11">
        <f t="shared" si="33"/>
        <v>1.78023927486411</v>
      </c>
      <c r="N422" s="20">
        <v>25</v>
      </c>
    </row>
    <row r="423" spans="1:18">
      <c r="A423" s="7">
        <v>440</v>
      </c>
      <c r="B423" s="8">
        <v>46032</v>
      </c>
      <c r="C423" s="3" t="s">
        <v>729</v>
      </c>
      <c r="D423" s="3" t="s">
        <v>51</v>
      </c>
      <c r="E423" s="3" t="s">
        <v>730</v>
      </c>
      <c r="F423" s="3" t="s">
        <v>730</v>
      </c>
      <c r="G423" s="7">
        <v>42</v>
      </c>
      <c r="H423" s="3" t="s">
        <v>35</v>
      </c>
      <c r="I423" s="9">
        <v>2.4</v>
      </c>
      <c r="J423" s="7">
        <v>545</v>
      </c>
      <c r="K423" s="10">
        <v>8.11911873204992</v>
      </c>
      <c r="L423" s="12">
        <f t="shared" si="32"/>
        <v>6.77487649964714</v>
      </c>
      <c r="M423" s="11">
        <f t="shared" si="33"/>
        <v>1.19841575451195</v>
      </c>
      <c r="N423" s="20">
        <v>26</v>
      </c>
    </row>
    <row r="424" s="2" customFormat="1" ht="16.5" spans="1:18">
      <c r="A424" s="21">
        <v>441</v>
      </c>
      <c r="B424" s="22">
        <v>46032</v>
      </c>
      <c r="C424" s="2" t="s">
        <v>367</v>
      </c>
      <c r="D424" s="2" t="s">
        <v>149</v>
      </c>
      <c r="E424" s="2" t="s">
        <v>731</v>
      </c>
      <c r="F424" s="2" t="s">
        <v>732</v>
      </c>
      <c r="G424" s="2">
        <v>10</v>
      </c>
      <c r="H424" s="2" t="s">
        <v>370</v>
      </c>
      <c r="I424" s="2">
        <v>0.278</v>
      </c>
      <c r="J424" s="2">
        <v>376</v>
      </c>
      <c r="K424" s="24">
        <v>0.583106920796823</v>
      </c>
      <c r="L424" s="25">
        <f t="shared" si="32"/>
        <v>1.13747954173486</v>
      </c>
      <c r="M424" s="26">
        <f t="shared" si="33"/>
        <v>0.512630688642962</v>
      </c>
      <c r="N424" s="27">
        <v>27</v>
      </c>
      <c r="Q424" s="23"/>
    </row>
    <row r="425" ht="16.5" spans="1:18">
      <c r="A425" s="7">
        <v>442</v>
      </c>
      <c r="B425" s="8">
        <v>46033</v>
      </c>
      <c r="C425" s="3" t="s">
        <v>454</v>
      </c>
      <c r="D425" s="3" t="s">
        <v>274</v>
      </c>
      <c r="E425" s="3" t="s">
        <v>733</v>
      </c>
      <c r="F425" s="3" t="s">
        <v>733</v>
      </c>
      <c r="G425" s="7">
        <v>26</v>
      </c>
      <c r="H425" s="3" t="s">
        <v>115</v>
      </c>
      <c r="I425" s="9">
        <v>20.4</v>
      </c>
      <c r="J425" s="7">
        <v>400</v>
      </c>
      <c r="K425" s="10">
        <v>51.076</v>
      </c>
      <c r="L425" s="12">
        <f t="shared" si="32"/>
        <v>78.4615384615385</v>
      </c>
      <c r="M425" s="11">
        <f t="shared" si="33"/>
        <v>0.65096862745098</v>
      </c>
      <c r="N425" s="20">
        <v>1</v>
      </c>
      <c r="P425" s="3" t="s">
        <v>27</v>
      </c>
      <c r="Q425" s="9">
        <v>66.4716400935732</v>
      </c>
      <c r="R425" s="3">
        <f>Q425/K435</f>
        <v>0.928138097759081</v>
      </c>
    </row>
    <row r="426" spans="1:18">
      <c r="A426" s="7">
        <v>443</v>
      </c>
      <c r="B426" s="8">
        <v>46033</v>
      </c>
      <c r="C426" s="3" t="s">
        <v>734</v>
      </c>
      <c r="D426" s="3" t="s">
        <v>197</v>
      </c>
      <c r="E426" s="3" t="s">
        <v>735</v>
      </c>
      <c r="F426" s="3" t="s">
        <v>736</v>
      </c>
      <c r="G426" s="7">
        <v>195</v>
      </c>
      <c r="H426" s="3" t="s">
        <v>200</v>
      </c>
      <c r="I426" s="9">
        <v>20.8</v>
      </c>
      <c r="J426" s="7">
        <v>423</v>
      </c>
      <c r="K426" s="10">
        <v>98.948463356974</v>
      </c>
      <c r="L426" s="12">
        <f t="shared" si="32"/>
        <v>75.6501182033097</v>
      </c>
      <c r="M426" s="11">
        <f t="shared" si="33"/>
        <v>1.307975</v>
      </c>
      <c r="N426" s="19">
        <v>2</v>
      </c>
      <c r="P426" s="3" t="s">
        <v>98</v>
      </c>
      <c r="Q426" s="9">
        <v>89.0416631767342</v>
      </c>
      <c r="R426" s="3">
        <f>Q426/K430</f>
        <v>1.0512704872168</v>
      </c>
    </row>
    <row r="427" spans="1:18">
      <c r="A427" s="7">
        <v>444</v>
      </c>
      <c r="B427" s="8">
        <v>46033</v>
      </c>
      <c r="C427" s="3" t="s">
        <v>737</v>
      </c>
      <c r="D427" s="3" t="s">
        <v>165</v>
      </c>
      <c r="E427" s="3" t="s">
        <v>738</v>
      </c>
      <c r="F427" s="3" t="s">
        <v>739</v>
      </c>
      <c r="G427" s="7">
        <v>1000</v>
      </c>
      <c r="H427" s="3" t="s">
        <v>35</v>
      </c>
      <c r="I427" s="9">
        <v>17</v>
      </c>
      <c r="J427" s="7">
        <v>347</v>
      </c>
      <c r="K427" s="10">
        <v>115.670317002882</v>
      </c>
      <c r="L427" s="12">
        <f t="shared" si="32"/>
        <v>75.3713145643981</v>
      </c>
      <c r="M427" s="11">
        <f t="shared" si="33"/>
        <v>1.53467294117647</v>
      </c>
      <c r="N427" s="20">
        <v>3</v>
      </c>
    </row>
    <row r="428" spans="1:18">
      <c r="A428" s="7">
        <v>445</v>
      </c>
      <c r="B428" s="8">
        <v>46033</v>
      </c>
      <c r="C428" s="3" t="s">
        <v>630</v>
      </c>
      <c r="D428" s="3" t="s">
        <v>247</v>
      </c>
      <c r="E428" s="3" t="s">
        <v>740</v>
      </c>
      <c r="F428" s="3" t="s">
        <v>741</v>
      </c>
      <c r="G428" s="7">
        <v>15</v>
      </c>
      <c r="H428" s="3" t="s">
        <v>632</v>
      </c>
      <c r="I428" s="9">
        <v>18.8</v>
      </c>
      <c r="J428" s="7">
        <v>400</v>
      </c>
      <c r="K428" s="10">
        <v>153.454</v>
      </c>
      <c r="L428" s="12">
        <f t="shared" si="32"/>
        <v>72.3076923076923</v>
      </c>
      <c r="M428" s="11">
        <f t="shared" si="33"/>
        <v>2.12223617021277</v>
      </c>
      <c r="N428" s="20">
        <v>4</v>
      </c>
    </row>
    <row r="429" spans="1:18">
      <c r="A429" s="7">
        <v>446</v>
      </c>
      <c r="B429" s="8">
        <v>46033</v>
      </c>
      <c r="C429" s="3" t="s">
        <v>635</v>
      </c>
      <c r="D429" s="3" t="s">
        <v>636</v>
      </c>
      <c r="E429" s="3" t="s">
        <v>595</v>
      </c>
      <c r="F429" s="3" t="s">
        <v>595</v>
      </c>
      <c r="G429" s="7">
        <v>180</v>
      </c>
      <c r="H429" s="3" t="s">
        <v>200</v>
      </c>
      <c r="I429" s="9">
        <v>22.8</v>
      </c>
      <c r="J429" s="7">
        <v>518.5</v>
      </c>
      <c r="K429" s="10">
        <v>88.046287367406</v>
      </c>
      <c r="L429" s="12">
        <f t="shared" si="32"/>
        <v>67.6507677471998</v>
      </c>
      <c r="M429" s="11">
        <f t="shared" si="33"/>
        <v>1.30148245614035</v>
      </c>
      <c r="N429" s="20">
        <v>5</v>
      </c>
    </row>
    <row r="430" spans="1:18">
      <c r="A430" s="7">
        <v>447</v>
      </c>
      <c r="B430" s="8">
        <v>46033</v>
      </c>
      <c r="C430" s="3" t="s">
        <v>116</v>
      </c>
      <c r="D430" s="3" t="s">
        <v>33</v>
      </c>
      <c r="E430" s="3" t="s">
        <v>98</v>
      </c>
      <c r="F430" s="3" t="s">
        <v>117</v>
      </c>
      <c r="G430" s="7">
        <v>1000</v>
      </c>
      <c r="H430" s="3" t="s">
        <v>35</v>
      </c>
      <c r="I430" s="9">
        <v>18.8</v>
      </c>
      <c r="J430" s="7">
        <v>444</v>
      </c>
      <c r="K430" s="10">
        <v>84.6990990990991</v>
      </c>
      <c r="L430" s="12">
        <f t="shared" ref="L430:L459" si="34">I430/J430/650*1000000</f>
        <v>65.1420651420651</v>
      </c>
      <c r="M430" s="11">
        <f t="shared" ref="M430:M459" si="35">K430/L430</f>
        <v>1.30022127659574</v>
      </c>
      <c r="N430" s="19">
        <v>6</v>
      </c>
      <c r="O430" s="12" t="s">
        <v>49</v>
      </c>
    </row>
    <row r="431" spans="1:18">
      <c r="A431" s="7">
        <v>448</v>
      </c>
      <c r="B431" s="8">
        <v>46033</v>
      </c>
      <c r="C431" s="3" t="s">
        <v>742</v>
      </c>
      <c r="D431" s="3" t="s">
        <v>83</v>
      </c>
      <c r="E431" s="3" t="s">
        <v>743</v>
      </c>
      <c r="F431" s="3" t="s">
        <v>744</v>
      </c>
      <c r="G431" s="7">
        <v>10</v>
      </c>
      <c r="H431" s="3" t="s">
        <v>249</v>
      </c>
      <c r="I431" s="9">
        <v>15.3</v>
      </c>
      <c r="J431" s="7">
        <v>375</v>
      </c>
      <c r="K431" s="10">
        <v>130.176</v>
      </c>
      <c r="L431" s="12">
        <f t="shared" si="34"/>
        <v>62.7692307692308</v>
      </c>
      <c r="M431" s="11">
        <f t="shared" si="35"/>
        <v>2.07388235294118</v>
      </c>
      <c r="N431" s="20">
        <v>7</v>
      </c>
    </row>
    <row r="432" spans="1:18">
      <c r="A432" s="7">
        <v>449</v>
      </c>
      <c r="B432" s="8">
        <v>46033</v>
      </c>
      <c r="C432" s="3" t="s">
        <v>745</v>
      </c>
      <c r="D432" s="3" t="s">
        <v>165</v>
      </c>
      <c r="E432" s="3" t="s">
        <v>746</v>
      </c>
      <c r="F432" s="3" t="s">
        <v>747</v>
      </c>
      <c r="G432" s="7">
        <v>160</v>
      </c>
      <c r="H432" s="3" t="s">
        <v>35</v>
      </c>
      <c r="I432" s="9">
        <v>18.2</v>
      </c>
      <c r="J432" s="7">
        <v>451</v>
      </c>
      <c r="K432" s="10">
        <v>96.2128603104213</v>
      </c>
      <c r="L432" s="12">
        <f t="shared" si="34"/>
        <v>62.0842572062084</v>
      </c>
      <c r="M432" s="11">
        <f t="shared" si="35"/>
        <v>1.54971428571429</v>
      </c>
      <c r="N432" s="20">
        <v>8</v>
      </c>
    </row>
    <row r="433" spans="1:15">
      <c r="A433" s="7">
        <v>450</v>
      </c>
      <c r="B433" s="8">
        <v>46033</v>
      </c>
      <c r="C433" s="3" t="s">
        <v>748</v>
      </c>
      <c r="D433" s="3" t="s">
        <v>294</v>
      </c>
      <c r="E433" s="3" t="s">
        <v>749</v>
      </c>
      <c r="F433" s="3" t="s">
        <v>749</v>
      </c>
      <c r="G433" s="7">
        <v>48</v>
      </c>
      <c r="H433" s="3" t="s">
        <v>42</v>
      </c>
      <c r="I433" s="9">
        <v>15</v>
      </c>
      <c r="J433" s="7">
        <v>391.625</v>
      </c>
      <c r="K433" s="10">
        <v>115.87819980849</v>
      </c>
      <c r="L433" s="12">
        <f t="shared" si="34"/>
        <v>58.9260723317538</v>
      </c>
      <c r="M433" s="11">
        <f t="shared" si="35"/>
        <v>1.96650133333333</v>
      </c>
      <c r="N433" s="20">
        <v>9</v>
      </c>
    </row>
    <row r="434" spans="1:15">
      <c r="A434" s="7">
        <v>451</v>
      </c>
      <c r="B434" s="8">
        <v>46033</v>
      </c>
      <c r="C434" s="3" t="s">
        <v>750</v>
      </c>
      <c r="D434" s="3" t="s">
        <v>67</v>
      </c>
      <c r="E434" s="3" t="s">
        <v>751</v>
      </c>
      <c r="F434" s="3" t="s">
        <v>751</v>
      </c>
      <c r="G434" s="7">
        <v>48</v>
      </c>
      <c r="H434" s="3" t="s">
        <v>349</v>
      </c>
      <c r="I434" s="9">
        <v>19</v>
      </c>
      <c r="J434" s="7">
        <v>517</v>
      </c>
      <c r="K434" s="10">
        <v>70.816247582205</v>
      </c>
      <c r="L434" s="12">
        <f t="shared" si="34"/>
        <v>56.5392054753757</v>
      </c>
      <c r="M434" s="11">
        <f t="shared" si="35"/>
        <v>1.25251578947368</v>
      </c>
      <c r="N434" s="20">
        <v>10</v>
      </c>
    </row>
    <row r="435" spans="1:15">
      <c r="A435" s="7">
        <v>452</v>
      </c>
      <c r="B435" s="8">
        <v>46033</v>
      </c>
      <c r="C435" s="3" t="s">
        <v>56</v>
      </c>
      <c r="D435" s="3" t="s">
        <v>33</v>
      </c>
      <c r="E435" s="3" t="s">
        <v>27</v>
      </c>
      <c r="F435" s="3" t="s">
        <v>57</v>
      </c>
      <c r="G435" s="7">
        <v>1000</v>
      </c>
      <c r="H435" s="3" t="s">
        <v>35</v>
      </c>
      <c r="I435" s="9">
        <v>15.7</v>
      </c>
      <c r="J435" s="7">
        <v>438</v>
      </c>
      <c r="K435" s="10">
        <v>71.6182648401826</v>
      </c>
      <c r="L435" s="12">
        <f t="shared" si="34"/>
        <v>55.1457674745346</v>
      </c>
      <c r="M435" s="11">
        <f t="shared" si="35"/>
        <v>1.29870828025478</v>
      </c>
      <c r="N435" s="20">
        <v>11</v>
      </c>
    </row>
    <row r="436" spans="1:15">
      <c r="A436" s="7">
        <v>453</v>
      </c>
      <c r="B436" s="8">
        <v>46033</v>
      </c>
      <c r="C436" s="3" t="s">
        <v>752</v>
      </c>
      <c r="D436" s="3" t="s">
        <v>610</v>
      </c>
      <c r="E436" s="3" t="s">
        <v>753</v>
      </c>
      <c r="F436" s="3" t="s">
        <v>753</v>
      </c>
      <c r="G436" s="7">
        <v>36</v>
      </c>
      <c r="H436" s="3" t="s">
        <v>35</v>
      </c>
      <c r="I436" s="9">
        <v>12.3</v>
      </c>
      <c r="J436" s="7">
        <v>356</v>
      </c>
      <c r="K436" s="10">
        <v>97.0022471910112</v>
      </c>
      <c r="L436" s="12">
        <f t="shared" si="34"/>
        <v>53.1547104580812</v>
      </c>
      <c r="M436" s="11">
        <f t="shared" si="35"/>
        <v>1.82490406504065</v>
      </c>
      <c r="N436" s="20">
        <v>12</v>
      </c>
    </row>
    <row r="437" spans="1:15">
      <c r="A437" s="7">
        <v>454</v>
      </c>
      <c r="B437" s="8">
        <v>46033</v>
      </c>
      <c r="C437" s="3" t="s">
        <v>754</v>
      </c>
      <c r="D437" s="3" t="s">
        <v>67</v>
      </c>
      <c r="E437" s="3" t="s">
        <v>755</v>
      </c>
      <c r="F437" s="3" t="s">
        <v>755</v>
      </c>
      <c r="G437" s="7">
        <v>20</v>
      </c>
      <c r="H437" s="3" t="s">
        <v>170</v>
      </c>
      <c r="I437" s="9">
        <v>16.6</v>
      </c>
      <c r="J437" s="7">
        <v>502</v>
      </c>
      <c r="K437" s="10">
        <v>40.3378486055777</v>
      </c>
      <c r="L437" s="12">
        <f t="shared" si="34"/>
        <v>50.8734293594851</v>
      </c>
      <c r="M437" s="11">
        <f t="shared" si="35"/>
        <v>0.792906024096386</v>
      </c>
      <c r="N437" s="19">
        <v>13</v>
      </c>
      <c r="O437" s="12" t="s">
        <v>49</v>
      </c>
    </row>
    <row r="438" spans="1:15">
      <c r="A438" s="7">
        <v>455</v>
      </c>
      <c r="B438" s="8">
        <v>46033</v>
      </c>
      <c r="C438" s="3" t="s">
        <v>413</v>
      </c>
      <c r="D438" s="3" t="s">
        <v>100</v>
      </c>
      <c r="E438" s="3" t="s">
        <v>756</v>
      </c>
      <c r="F438" s="3" t="s">
        <v>756</v>
      </c>
      <c r="G438" s="7">
        <v>12</v>
      </c>
      <c r="H438" s="3" t="s">
        <v>35</v>
      </c>
      <c r="I438" s="9">
        <v>11.5</v>
      </c>
      <c r="J438" s="7">
        <v>348.25</v>
      </c>
      <c r="K438" s="10">
        <v>63.8575735821967</v>
      </c>
      <c r="L438" s="12">
        <f t="shared" si="34"/>
        <v>50.803467888895</v>
      </c>
      <c r="M438" s="11">
        <f t="shared" si="35"/>
        <v>1.25695304347826</v>
      </c>
      <c r="N438" s="19">
        <v>14</v>
      </c>
      <c r="O438" s="12" t="s">
        <v>49</v>
      </c>
    </row>
    <row r="439" spans="1:15">
      <c r="A439" s="7">
        <v>456</v>
      </c>
      <c r="B439" s="8">
        <v>46033</v>
      </c>
      <c r="C439" s="3" t="s">
        <v>626</v>
      </c>
      <c r="D439" s="3" t="s">
        <v>67</v>
      </c>
      <c r="E439" s="3" t="s">
        <v>757</v>
      </c>
      <c r="F439" s="3" t="s">
        <v>757</v>
      </c>
      <c r="G439" s="7">
        <v>350</v>
      </c>
      <c r="H439" s="3" t="s">
        <v>179</v>
      </c>
      <c r="I439" s="9">
        <v>17.5</v>
      </c>
      <c r="J439" s="7">
        <v>535</v>
      </c>
      <c r="K439" s="10">
        <v>52.2123364485981</v>
      </c>
      <c r="L439" s="12">
        <f t="shared" si="34"/>
        <v>50.3235082674335</v>
      </c>
      <c r="M439" s="11">
        <f t="shared" si="35"/>
        <v>1.03753371428571</v>
      </c>
      <c r="N439" s="20">
        <v>15</v>
      </c>
    </row>
    <row r="440" spans="1:15">
      <c r="A440" s="7">
        <v>457</v>
      </c>
      <c r="B440" s="8">
        <v>46033</v>
      </c>
      <c r="C440" s="3" t="s">
        <v>758</v>
      </c>
      <c r="D440" s="3" t="s">
        <v>247</v>
      </c>
      <c r="E440" s="3" t="s">
        <v>759</v>
      </c>
      <c r="F440" s="3" t="s">
        <v>759</v>
      </c>
      <c r="G440" s="7">
        <v>360</v>
      </c>
      <c r="H440" s="3" t="s">
        <v>35</v>
      </c>
      <c r="I440" s="9">
        <v>17.5</v>
      </c>
      <c r="J440" s="7">
        <v>546</v>
      </c>
      <c r="K440" s="10">
        <v>59.1904761904762</v>
      </c>
      <c r="L440" s="12">
        <f t="shared" si="34"/>
        <v>49.3096646942801</v>
      </c>
      <c r="M440" s="11">
        <f t="shared" si="35"/>
        <v>1.20038285714286</v>
      </c>
      <c r="N440" s="19">
        <v>16</v>
      </c>
    </row>
    <row r="441" spans="1:15">
      <c r="A441" s="7">
        <v>458</v>
      </c>
      <c r="B441" s="8">
        <v>46033</v>
      </c>
      <c r="C441" s="3" t="s">
        <v>737</v>
      </c>
      <c r="D441" s="3" t="s">
        <v>165</v>
      </c>
      <c r="E441" s="3" t="s">
        <v>760</v>
      </c>
      <c r="F441" s="3" t="s">
        <v>761</v>
      </c>
      <c r="G441" s="7">
        <v>1000</v>
      </c>
      <c r="H441" s="3" t="s">
        <v>35</v>
      </c>
      <c r="I441" s="9">
        <v>11.1</v>
      </c>
      <c r="J441" s="7">
        <v>351</v>
      </c>
      <c r="K441" s="10">
        <v>81.6433048433048</v>
      </c>
      <c r="L441" s="12">
        <f t="shared" si="34"/>
        <v>48.6522024983563</v>
      </c>
      <c r="M441" s="11">
        <f t="shared" si="35"/>
        <v>1.6781009009009</v>
      </c>
      <c r="N441" s="20">
        <v>17</v>
      </c>
    </row>
    <row r="442" spans="1:15">
      <c r="A442" s="7">
        <v>459</v>
      </c>
      <c r="B442" s="8">
        <v>46033</v>
      </c>
      <c r="C442" s="3" t="s">
        <v>626</v>
      </c>
      <c r="D442" s="3" t="s">
        <v>67</v>
      </c>
      <c r="E442" s="3" t="s">
        <v>762</v>
      </c>
      <c r="F442" s="3" t="s">
        <v>762</v>
      </c>
      <c r="G442" s="7">
        <v>60</v>
      </c>
      <c r="H442" s="3" t="s">
        <v>170</v>
      </c>
      <c r="I442" s="9">
        <v>15.6</v>
      </c>
      <c r="J442" s="7">
        <v>524</v>
      </c>
      <c r="K442" s="10">
        <v>44.3374045801527</v>
      </c>
      <c r="L442" s="12">
        <f t="shared" si="34"/>
        <v>45.8015267175573</v>
      </c>
      <c r="M442" s="11">
        <f t="shared" si="35"/>
        <v>0.968033333333334</v>
      </c>
      <c r="N442" s="19">
        <v>18</v>
      </c>
      <c r="O442" s="12" t="s">
        <v>49</v>
      </c>
    </row>
    <row r="443" spans="1:15">
      <c r="A443" s="7">
        <v>460</v>
      </c>
      <c r="B443" s="8">
        <v>46033</v>
      </c>
      <c r="C443" s="3" t="s">
        <v>347</v>
      </c>
      <c r="D443" s="3" t="s">
        <v>67</v>
      </c>
      <c r="E443" s="3" t="s">
        <v>763</v>
      </c>
      <c r="F443" s="3" t="s">
        <v>763</v>
      </c>
      <c r="G443" s="7">
        <v>60</v>
      </c>
      <c r="H443" s="3" t="s">
        <v>314</v>
      </c>
      <c r="I443" s="9">
        <v>16</v>
      </c>
      <c r="J443" s="7">
        <v>542</v>
      </c>
      <c r="K443" s="10">
        <v>60.4612546125461</v>
      </c>
      <c r="L443" s="12">
        <f t="shared" si="34"/>
        <v>45.4158387737724</v>
      </c>
      <c r="M443" s="11">
        <f t="shared" si="35"/>
        <v>1.33128125</v>
      </c>
      <c r="N443" s="20">
        <v>19</v>
      </c>
    </row>
    <row r="444" spans="1:15">
      <c r="A444" s="7">
        <v>461</v>
      </c>
      <c r="B444" s="8">
        <v>46033</v>
      </c>
      <c r="C444" s="3" t="s">
        <v>764</v>
      </c>
      <c r="D444" s="3" t="s">
        <v>765</v>
      </c>
      <c r="E444" s="3" t="s">
        <v>766</v>
      </c>
      <c r="F444" s="3" t="s">
        <v>766</v>
      </c>
      <c r="G444" s="7">
        <v>69</v>
      </c>
      <c r="H444" s="3" t="s">
        <v>249</v>
      </c>
      <c r="I444" s="9">
        <v>13.7</v>
      </c>
      <c r="J444" s="7">
        <v>468.571428571429</v>
      </c>
      <c r="K444" s="10">
        <v>60.000243902439</v>
      </c>
      <c r="L444" s="12">
        <f t="shared" si="34"/>
        <v>44.9812382739212</v>
      </c>
      <c r="M444" s="11">
        <f t="shared" si="35"/>
        <v>1.33389489051095</v>
      </c>
      <c r="N444" s="20">
        <v>20</v>
      </c>
    </row>
    <row r="445" spans="1:15">
      <c r="A445" s="7">
        <v>462</v>
      </c>
      <c r="B445" s="8">
        <v>46033</v>
      </c>
      <c r="C445" s="3" t="s">
        <v>411</v>
      </c>
      <c r="D445" s="3" t="s">
        <v>149</v>
      </c>
      <c r="E445" s="3" t="s">
        <v>767</v>
      </c>
      <c r="F445" s="3" t="s">
        <v>767</v>
      </c>
      <c r="G445" s="7">
        <v>11</v>
      </c>
      <c r="H445" s="3" t="s">
        <v>308</v>
      </c>
      <c r="I445" s="9">
        <v>8.14</v>
      </c>
      <c r="J445" s="7">
        <v>283.5</v>
      </c>
      <c r="K445" s="10">
        <v>28.9056790123457</v>
      </c>
      <c r="L445" s="12">
        <f t="shared" si="34"/>
        <v>44.1731108397775</v>
      </c>
      <c r="M445" s="11">
        <f t="shared" si="35"/>
        <v>0.654372727272728</v>
      </c>
      <c r="N445" s="20">
        <v>21</v>
      </c>
    </row>
    <row r="446" spans="1:15">
      <c r="A446" s="7">
        <v>463</v>
      </c>
      <c r="B446" s="8">
        <v>46033</v>
      </c>
      <c r="C446" s="3" t="s">
        <v>768</v>
      </c>
      <c r="D446" s="3" t="s">
        <v>247</v>
      </c>
      <c r="E446" s="3" t="s">
        <v>769</v>
      </c>
      <c r="F446" s="3" t="s">
        <v>769</v>
      </c>
      <c r="G446" s="7">
        <v>1080</v>
      </c>
      <c r="H446" s="3" t="s">
        <v>249</v>
      </c>
      <c r="I446" s="9">
        <v>13.2</v>
      </c>
      <c r="J446" s="7">
        <v>469</v>
      </c>
      <c r="K446" s="10">
        <v>59.5599147121535</v>
      </c>
      <c r="L446" s="12">
        <f t="shared" si="34"/>
        <v>43.2999835984911</v>
      </c>
      <c r="M446" s="11">
        <f t="shared" si="35"/>
        <v>1.37551818181818</v>
      </c>
      <c r="N446" s="20">
        <v>22</v>
      </c>
    </row>
    <row r="447" spans="1:15">
      <c r="A447" s="7">
        <v>464</v>
      </c>
      <c r="B447" s="8">
        <v>46033</v>
      </c>
      <c r="C447" s="3" t="s">
        <v>626</v>
      </c>
      <c r="D447" s="3" t="s">
        <v>67</v>
      </c>
      <c r="E447" s="3" t="s">
        <v>770</v>
      </c>
      <c r="F447" s="3" t="s">
        <v>770</v>
      </c>
      <c r="G447" s="7">
        <v>600</v>
      </c>
      <c r="H447" s="3" t="s">
        <v>170</v>
      </c>
      <c r="I447" s="9">
        <v>13.8</v>
      </c>
      <c r="J447" s="7">
        <v>503</v>
      </c>
      <c r="K447" s="10">
        <v>42.5940357852883</v>
      </c>
      <c r="L447" s="12">
        <f t="shared" ref="L447:L462" si="36">I447/J447/650*1000000</f>
        <v>42.2082887291635</v>
      </c>
      <c r="M447" s="11">
        <f t="shared" ref="M447:M462" si="37">K447/L447</f>
        <v>1.00913913043478</v>
      </c>
      <c r="N447" s="19">
        <v>23</v>
      </c>
      <c r="O447" s="12" t="s">
        <v>49</v>
      </c>
    </row>
    <row r="448" spans="1:15">
      <c r="A448" s="7">
        <v>465</v>
      </c>
      <c r="B448" s="8">
        <v>46033</v>
      </c>
      <c r="C448" s="3" t="s">
        <v>347</v>
      </c>
      <c r="D448" s="3" t="s">
        <v>67</v>
      </c>
      <c r="E448" s="3" t="s">
        <v>771</v>
      </c>
      <c r="F448" s="3" t="s">
        <v>771</v>
      </c>
      <c r="G448" s="7">
        <v>24</v>
      </c>
      <c r="H448" s="3" t="s">
        <v>314</v>
      </c>
      <c r="I448" s="9">
        <v>13.9</v>
      </c>
      <c r="J448" s="7">
        <v>536</v>
      </c>
      <c r="K448" s="10">
        <v>43.8507462686567</v>
      </c>
      <c r="L448" s="12">
        <f t="shared" si="36"/>
        <v>39.8966704936854</v>
      </c>
      <c r="M448" s="11">
        <f t="shared" si="37"/>
        <v>1.09910791366906</v>
      </c>
      <c r="N448" s="20">
        <v>24</v>
      </c>
    </row>
    <row r="449" spans="1:18">
      <c r="A449" s="7">
        <v>466</v>
      </c>
      <c r="B449" s="8">
        <v>46033</v>
      </c>
      <c r="C449" s="3" t="s">
        <v>772</v>
      </c>
      <c r="D449" s="3" t="s">
        <v>67</v>
      </c>
      <c r="E449" s="3" t="s">
        <v>773</v>
      </c>
      <c r="F449" s="3" t="s">
        <v>773</v>
      </c>
      <c r="G449" s="7">
        <v>385</v>
      </c>
      <c r="H449" s="3" t="s">
        <v>179</v>
      </c>
      <c r="I449" s="9">
        <v>13.2</v>
      </c>
      <c r="J449" s="7">
        <v>526</v>
      </c>
      <c r="K449" s="10">
        <v>33.9429657794677</v>
      </c>
      <c r="L449" s="12">
        <f t="shared" si="36"/>
        <v>38.607780052647</v>
      </c>
      <c r="M449" s="11">
        <f t="shared" si="37"/>
        <v>0.879174242424243</v>
      </c>
      <c r="N449" s="20">
        <v>25</v>
      </c>
    </row>
    <row r="450" spans="1:18">
      <c r="A450" s="7">
        <v>467</v>
      </c>
      <c r="B450" s="8">
        <v>46033</v>
      </c>
      <c r="C450" s="3" t="s">
        <v>626</v>
      </c>
      <c r="D450" s="3" t="s">
        <v>67</v>
      </c>
      <c r="E450" s="3" t="s">
        <v>774</v>
      </c>
      <c r="F450" s="3" t="s">
        <v>774</v>
      </c>
      <c r="G450" s="7">
        <v>500</v>
      </c>
      <c r="H450" s="3" t="s">
        <v>170</v>
      </c>
      <c r="I450" s="9">
        <v>12.1</v>
      </c>
      <c r="J450" s="7">
        <v>518</v>
      </c>
      <c r="K450" s="10">
        <v>37.0849420849421</v>
      </c>
      <c r="L450" s="12">
        <f t="shared" si="36"/>
        <v>35.9370359370359</v>
      </c>
      <c r="M450" s="11">
        <f t="shared" si="37"/>
        <v>1.03194214876033</v>
      </c>
      <c r="N450" s="20">
        <v>26</v>
      </c>
    </row>
    <row r="451" spans="1:18">
      <c r="A451" s="7">
        <v>468</v>
      </c>
      <c r="B451" s="8">
        <v>46033</v>
      </c>
      <c r="C451" s="3" t="s">
        <v>613</v>
      </c>
      <c r="D451" s="3" t="s">
        <v>614</v>
      </c>
      <c r="E451" s="3" t="s">
        <v>775</v>
      </c>
      <c r="F451" s="3" t="s">
        <v>776</v>
      </c>
      <c r="G451" s="7">
        <v>6</v>
      </c>
      <c r="H451" s="3" t="s">
        <v>102</v>
      </c>
      <c r="I451" s="9">
        <v>8.88</v>
      </c>
      <c r="J451" s="7">
        <v>515</v>
      </c>
      <c r="K451" s="10">
        <v>36.6866019417476</v>
      </c>
      <c r="L451" s="12">
        <f t="shared" si="36"/>
        <v>26.5272591486184</v>
      </c>
      <c r="M451" s="11">
        <f t="shared" si="37"/>
        <v>1.38297747747748</v>
      </c>
      <c r="N451" s="20">
        <v>27</v>
      </c>
    </row>
    <row r="452" spans="1:18">
      <c r="A452" s="7">
        <v>469</v>
      </c>
      <c r="B452" s="8">
        <v>46033</v>
      </c>
      <c r="C452" s="3" t="s">
        <v>777</v>
      </c>
      <c r="D452" s="3" t="s">
        <v>149</v>
      </c>
      <c r="E452" s="3" t="s">
        <v>778</v>
      </c>
      <c r="F452" s="3" t="s">
        <v>778</v>
      </c>
      <c r="G452" s="7">
        <v>36</v>
      </c>
      <c r="H452" s="3" t="s">
        <v>779</v>
      </c>
      <c r="I452" s="9">
        <v>7.18</v>
      </c>
      <c r="J452" s="7">
        <v>487.833333333333</v>
      </c>
      <c r="K452" s="10">
        <v>20.0133925521011</v>
      </c>
      <c r="L452" s="12">
        <f t="shared" si="36"/>
        <v>22.6432945257681</v>
      </c>
      <c r="M452" s="11">
        <f t="shared" si="37"/>
        <v>0.883855153203341</v>
      </c>
      <c r="N452" s="19">
        <v>28</v>
      </c>
      <c r="O452" s="12" t="s">
        <v>49</v>
      </c>
    </row>
    <row r="453" spans="1:18">
      <c r="A453" s="7">
        <v>470</v>
      </c>
      <c r="B453" s="8">
        <v>46033</v>
      </c>
      <c r="C453" s="3" t="s">
        <v>780</v>
      </c>
      <c r="D453" s="3" t="s">
        <v>191</v>
      </c>
      <c r="E453" s="3" t="s">
        <v>781</v>
      </c>
      <c r="F453" s="3" t="s">
        <v>781</v>
      </c>
      <c r="G453" s="7">
        <v>11</v>
      </c>
      <c r="H453" s="3" t="s">
        <v>35</v>
      </c>
      <c r="I453" s="9">
        <v>5.4</v>
      </c>
      <c r="J453" s="7">
        <v>373</v>
      </c>
      <c r="K453" s="10">
        <v>31.143163538874</v>
      </c>
      <c r="L453" s="12">
        <f t="shared" si="36"/>
        <v>22.2726335326872</v>
      </c>
      <c r="M453" s="11">
        <f t="shared" si="37"/>
        <v>1.39827037037037</v>
      </c>
      <c r="N453" s="20">
        <v>29</v>
      </c>
    </row>
    <row r="454" spans="1:18">
      <c r="A454" s="7">
        <v>471</v>
      </c>
      <c r="B454" s="8">
        <v>46033</v>
      </c>
      <c r="C454" s="3" t="s">
        <v>750</v>
      </c>
      <c r="D454" s="3" t="s">
        <v>67</v>
      </c>
      <c r="E454" s="3" t="s">
        <v>782</v>
      </c>
      <c r="F454" s="3" t="s">
        <v>782</v>
      </c>
      <c r="G454" s="7">
        <v>58</v>
      </c>
      <c r="H454" s="3" t="s">
        <v>69</v>
      </c>
      <c r="I454" s="9">
        <v>8.78</v>
      </c>
      <c r="J454" s="7">
        <v>678</v>
      </c>
      <c r="K454" s="10">
        <v>21.7333333333333</v>
      </c>
      <c r="L454" s="12">
        <f t="shared" si="36"/>
        <v>19.9228500113456</v>
      </c>
      <c r="M454" s="11">
        <f t="shared" si="37"/>
        <v>1.09087471526196</v>
      </c>
      <c r="N454" s="19">
        <v>30</v>
      </c>
      <c r="O454" s="12" t="s">
        <v>49</v>
      </c>
    </row>
    <row r="455" spans="1:18">
      <c r="A455" s="7">
        <v>472</v>
      </c>
      <c r="B455" s="8">
        <v>46033</v>
      </c>
      <c r="C455" s="3" t="s">
        <v>783</v>
      </c>
      <c r="D455" s="3" t="s">
        <v>40</v>
      </c>
      <c r="E455" s="3" t="s">
        <v>784</v>
      </c>
      <c r="F455" s="3" t="s">
        <v>784</v>
      </c>
      <c r="G455" s="7">
        <v>180</v>
      </c>
      <c r="H455" s="3" t="s">
        <v>61</v>
      </c>
      <c r="I455" s="9">
        <v>2.14</v>
      </c>
      <c r="J455" s="7">
        <v>207.666666666667</v>
      </c>
      <c r="K455" s="10">
        <v>21.1997431781701</v>
      </c>
      <c r="L455" s="12">
        <f t="shared" si="36"/>
        <v>15.8538091122361</v>
      </c>
      <c r="M455" s="11">
        <f t="shared" si="37"/>
        <v>1.33720186915888</v>
      </c>
      <c r="N455" s="19">
        <v>31</v>
      </c>
      <c r="O455" s="12" t="s">
        <v>49</v>
      </c>
    </row>
    <row r="456" spans="1:18">
      <c r="A456" s="7">
        <v>473</v>
      </c>
      <c r="B456" s="8">
        <v>46033</v>
      </c>
      <c r="C456" s="3" t="s">
        <v>783</v>
      </c>
      <c r="D456" s="3" t="s">
        <v>40</v>
      </c>
      <c r="E456" s="3" t="s">
        <v>785</v>
      </c>
      <c r="F456" s="3" t="s">
        <v>785</v>
      </c>
      <c r="G456" s="7">
        <v>120</v>
      </c>
      <c r="H456" s="3" t="s">
        <v>61</v>
      </c>
      <c r="I456" s="9">
        <v>2</v>
      </c>
      <c r="J456" s="7">
        <v>203.5</v>
      </c>
      <c r="K456" s="10">
        <v>20.4788206388206</v>
      </c>
      <c r="L456" s="12">
        <f t="shared" si="36"/>
        <v>15.1200151200151</v>
      </c>
      <c r="M456" s="11">
        <f t="shared" si="37"/>
        <v>1.354418</v>
      </c>
      <c r="N456" s="20">
        <v>32</v>
      </c>
    </row>
    <row r="457" spans="1:18">
      <c r="A457" s="7">
        <v>474</v>
      </c>
      <c r="B457" s="8">
        <v>46033</v>
      </c>
      <c r="C457" s="3" t="s">
        <v>570</v>
      </c>
      <c r="D457" s="3" t="s">
        <v>40</v>
      </c>
      <c r="E457" s="3" t="s">
        <v>786</v>
      </c>
      <c r="F457" s="3" t="s">
        <v>787</v>
      </c>
      <c r="G457" s="7">
        <v>60</v>
      </c>
      <c r="H457" s="3" t="s">
        <v>61</v>
      </c>
      <c r="I457" s="9">
        <v>1.91</v>
      </c>
      <c r="J457" s="7">
        <v>223</v>
      </c>
      <c r="K457" s="10">
        <v>28.7617937219731</v>
      </c>
      <c r="L457" s="12">
        <f t="shared" si="36"/>
        <v>13.1769575715764</v>
      </c>
      <c r="M457" s="11">
        <f t="shared" si="37"/>
        <v>2.18273403141361</v>
      </c>
      <c r="N457" s="20">
        <v>33</v>
      </c>
    </row>
    <row r="458" spans="1:18">
      <c r="A458" s="7">
        <v>475</v>
      </c>
      <c r="B458" s="8">
        <v>46033</v>
      </c>
      <c r="C458" s="3" t="s">
        <v>367</v>
      </c>
      <c r="D458" s="3" t="s">
        <v>149</v>
      </c>
      <c r="E458" s="3" t="s">
        <v>788</v>
      </c>
      <c r="F458" s="3" t="s">
        <v>789</v>
      </c>
      <c r="G458" s="7">
        <v>10</v>
      </c>
      <c r="H458" s="3" t="s">
        <v>370</v>
      </c>
      <c r="I458" s="9">
        <v>1.55</v>
      </c>
      <c r="J458" s="7">
        <v>578</v>
      </c>
      <c r="K458" s="10">
        <v>0.0116519031141869</v>
      </c>
      <c r="L458" s="12">
        <f t="shared" si="36"/>
        <v>4.12563215331381</v>
      </c>
      <c r="M458" s="11">
        <f t="shared" si="37"/>
        <v>0.00282427096774195</v>
      </c>
      <c r="N458" s="20">
        <v>34</v>
      </c>
    </row>
    <row r="459" spans="1:18">
      <c r="A459" s="7">
        <v>476</v>
      </c>
      <c r="B459" s="8">
        <v>46033</v>
      </c>
      <c r="C459" s="3" t="s">
        <v>777</v>
      </c>
      <c r="D459" s="3" t="s">
        <v>149</v>
      </c>
      <c r="E459" s="3" t="s">
        <v>790</v>
      </c>
      <c r="F459" s="3" t="s">
        <v>790</v>
      </c>
      <c r="G459" s="7">
        <v>54</v>
      </c>
      <c r="H459" s="3" t="s">
        <v>779</v>
      </c>
      <c r="I459" s="9">
        <v>1.2</v>
      </c>
      <c r="J459" s="7">
        <v>478.111111111111</v>
      </c>
      <c r="K459" s="10">
        <v>3.5830165001162</v>
      </c>
      <c r="L459" s="12">
        <f t="shared" si="36"/>
        <v>3.86134896941311</v>
      </c>
      <c r="M459" s="11">
        <f t="shared" si="37"/>
        <v>0.927918333333334</v>
      </c>
      <c r="N459" s="20">
        <v>35</v>
      </c>
    </row>
    <row r="460" s="2" customFormat="1" ht="16.5" spans="1:18">
      <c r="A460" s="21">
        <v>477</v>
      </c>
      <c r="B460" s="22">
        <v>46033</v>
      </c>
      <c r="C460" s="2" t="s">
        <v>367</v>
      </c>
      <c r="D460" s="2" t="s">
        <v>149</v>
      </c>
      <c r="E460" s="2" t="s">
        <v>791</v>
      </c>
      <c r="F460" s="2" t="s">
        <v>792</v>
      </c>
      <c r="G460" s="2">
        <v>10</v>
      </c>
      <c r="H460" s="2" t="s">
        <v>370</v>
      </c>
      <c r="I460" s="2">
        <v>0.152</v>
      </c>
      <c r="J460" s="2">
        <v>435</v>
      </c>
      <c r="K460" s="24">
        <v>0.117416091954023</v>
      </c>
      <c r="L460" s="25">
        <f t="shared" si="36"/>
        <v>0.537577365163572</v>
      </c>
      <c r="M460" s="26">
        <f t="shared" si="37"/>
        <v>0.218417105263158</v>
      </c>
      <c r="N460" s="27">
        <v>36</v>
      </c>
      <c r="Q460" s="23"/>
    </row>
    <row r="461" ht="16.5" spans="1:18">
      <c r="A461" s="7">
        <v>478</v>
      </c>
      <c r="B461" s="8">
        <v>46033</v>
      </c>
      <c r="C461" s="3" t="s">
        <v>745</v>
      </c>
      <c r="D461" s="3" t="s">
        <v>165</v>
      </c>
      <c r="E461" s="3" t="s">
        <v>793</v>
      </c>
      <c r="F461" s="3" t="s">
        <v>794</v>
      </c>
      <c r="G461" s="7">
        <v>198</v>
      </c>
      <c r="H461" s="3" t="s">
        <v>795</v>
      </c>
      <c r="I461" s="9">
        <v>20.2</v>
      </c>
      <c r="J461" s="7">
        <v>336</v>
      </c>
      <c r="K461" s="10">
        <v>106.811904761905</v>
      </c>
      <c r="L461" s="12">
        <f t="shared" si="36"/>
        <v>92.4908424908425</v>
      </c>
      <c r="M461" s="11">
        <f t="shared" si="37"/>
        <v>1.15483762376238</v>
      </c>
      <c r="N461" s="20">
        <v>1</v>
      </c>
      <c r="P461" s="3" t="s">
        <v>27</v>
      </c>
      <c r="Q461" s="9">
        <v>66.4716400935732</v>
      </c>
      <c r="R461" s="3">
        <f>Q461/K474</f>
        <v>1.0191896200076</v>
      </c>
    </row>
    <row r="462" spans="1:18">
      <c r="A462" s="7">
        <v>479</v>
      </c>
      <c r="B462" s="8">
        <v>46033</v>
      </c>
      <c r="C462" s="3" t="s">
        <v>745</v>
      </c>
      <c r="D462" s="3" t="s">
        <v>165</v>
      </c>
      <c r="E462" s="3" t="s">
        <v>796</v>
      </c>
      <c r="F462" s="3" t="s">
        <v>797</v>
      </c>
      <c r="G462" s="7">
        <v>160</v>
      </c>
      <c r="H462" s="3" t="s">
        <v>798</v>
      </c>
      <c r="I462" s="9">
        <v>16.5</v>
      </c>
      <c r="J462" s="7">
        <v>318</v>
      </c>
      <c r="K462" s="10">
        <v>180.8</v>
      </c>
      <c r="L462" s="12">
        <f t="shared" ref="L462:L501" si="38">I462/J462/650*1000000</f>
        <v>79.8258345428157</v>
      </c>
      <c r="M462" s="11">
        <f t="shared" ref="M462:M493" si="39">K462/L462</f>
        <v>2.26493090909091</v>
      </c>
      <c r="N462" s="19">
        <v>2</v>
      </c>
      <c r="O462" s="12" t="s">
        <v>81</v>
      </c>
      <c r="P462" s="3" t="s">
        <v>98</v>
      </c>
      <c r="Q462" s="9">
        <v>89.0416631767342</v>
      </c>
      <c r="R462" s="3">
        <f>Q462/K466</f>
        <v>1.02179561374343</v>
      </c>
    </row>
    <row r="463" spans="1:18">
      <c r="A463" s="7">
        <v>480</v>
      </c>
      <c r="B463" s="8">
        <v>46033</v>
      </c>
      <c r="C463" s="3" t="s">
        <v>799</v>
      </c>
      <c r="D463" s="3" t="s">
        <v>284</v>
      </c>
      <c r="E463" s="3" t="s">
        <v>800</v>
      </c>
      <c r="F463" s="3" t="s">
        <v>801</v>
      </c>
      <c r="G463" s="7">
        <v>35</v>
      </c>
      <c r="H463" s="3" t="s">
        <v>286</v>
      </c>
      <c r="I463" s="9">
        <v>14.3</v>
      </c>
      <c r="J463" s="7">
        <v>317</v>
      </c>
      <c r="K463" s="10">
        <v>116.63596214511</v>
      </c>
      <c r="L463" s="12">
        <f t="shared" si="38"/>
        <v>69.4006309148265</v>
      </c>
      <c r="M463" s="11">
        <f t="shared" si="39"/>
        <v>1.68061818181818</v>
      </c>
      <c r="N463" s="20">
        <v>3</v>
      </c>
    </row>
    <row r="464" spans="1:18">
      <c r="A464" s="7">
        <v>481</v>
      </c>
      <c r="B464" s="8">
        <v>46033</v>
      </c>
      <c r="C464" s="3" t="s">
        <v>745</v>
      </c>
      <c r="D464" s="3" t="s">
        <v>165</v>
      </c>
      <c r="E464" s="3" t="s">
        <v>802</v>
      </c>
      <c r="F464" s="3" t="s">
        <v>803</v>
      </c>
      <c r="G464" s="7">
        <v>11</v>
      </c>
      <c r="H464" s="3" t="s">
        <v>798</v>
      </c>
      <c r="I464" s="9">
        <v>15.5</v>
      </c>
      <c r="J464" s="7">
        <v>344</v>
      </c>
      <c r="K464" s="10">
        <v>82.253488372093</v>
      </c>
      <c r="L464" s="12">
        <f t="shared" si="38"/>
        <v>69.3202146690519</v>
      </c>
      <c r="M464" s="11">
        <f t="shared" si="39"/>
        <v>1.18657290322581</v>
      </c>
      <c r="N464" s="20">
        <v>4</v>
      </c>
    </row>
    <row r="465" spans="1:15">
      <c r="A465" s="7">
        <v>482</v>
      </c>
      <c r="B465" s="8">
        <v>46033</v>
      </c>
      <c r="C465" s="3" t="s">
        <v>804</v>
      </c>
      <c r="D465" s="3" t="s">
        <v>614</v>
      </c>
      <c r="E465" s="3" t="s">
        <v>805</v>
      </c>
      <c r="F465" s="3" t="s">
        <v>806</v>
      </c>
      <c r="G465" s="7">
        <v>15</v>
      </c>
      <c r="H465" s="3" t="s">
        <v>807</v>
      </c>
      <c r="I465" s="9">
        <v>17.1</v>
      </c>
      <c r="J465" s="7">
        <v>403</v>
      </c>
      <c r="K465" s="10">
        <v>94.8863523573201</v>
      </c>
      <c r="L465" s="12">
        <f t="shared" si="38"/>
        <v>65.2796335178469</v>
      </c>
      <c r="M465" s="11">
        <f t="shared" si="39"/>
        <v>1.45353684210526</v>
      </c>
      <c r="N465" s="19">
        <v>5</v>
      </c>
    </row>
    <row r="466" spans="1:15">
      <c r="A466" s="7">
        <v>483</v>
      </c>
      <c r="B466" s="8">
        <v>46033</v>
      </c>
      <c r="C466" s="3" t="s">
        <v>116</v>
      </c>
      <c r="D466" s="3" t="s">
        <v>33</v>
      </c>
      <c r="E466" s="3" t="s">
        <v>98</v>
      </c>
      <c r="F466" s="3" t="s">
        <v>117</v>
      </c>
      <c r="G466" s="7">
        <v>1000</v>
      </c>
      <c r="H466" s="3" t="s">
        <v>35</v>
      </c>
      <c r="I466" s="9">
        <v>18.8</v>
      </c>
      <c r="J466" s="7">
        <v>444</v>
      </c>
      <c r="K466" s="10">
        <v>87.1423423423423</v>
      </c>
      <c r="L466" s="12">
        <f t="shared" si="38"/>
        <v>65.1420651420651</v>
      </c>
      <c r="M466" s="11">
        <f t="shared" si="39"/>
        <v>1.33772765957447</v>
      </c>
      <c r="N466" s="19">
        <v>6</v>
      </c>
    </row>
    <row r="467" spans="1:15">
      <c r="A467" s="7">
        <v>484</v>
      </c>
      <c r="B467" s="8">
        <v>46033</v>
      </c>
      <c r="C467" s="3" t="s">
        <v>808</v>
      </c>
      <c r="D467" s="3" t="s">
        <v>404</v>
      </c>
      <c r="E467" s="3" t="s">
        <v>809</v>
      </c>
      <c r="F467" s="3" t="s">
        <v>810</v>
      </c>
      <c r="G467" s="7">
        <v>80</v>
      </c>
      <c r="H467" s="3" t="s">
        <v>811</v>
      </c>
      <c r="I467" s="9">
        <v>24.4</v>
      </c>
      <c r="J467" s="7">
        <v>586</v>
      </c>
      <c r="K467" s="10">
        <v>145.78156996587</v>
      </c>
      <c r="L467" s="12">
        <f t="shared" si="38"/>
        <v>64.0588080861118</v>
      </c>
      <c r="M467" s="11">
        <f t="shared" si="39"/>
        <v>2.27574590163934</v>
      </c>
      <c r="N467" s="20">
        <v>7</v>
      </c>
    </row>
    <row r="468" spans="1:15">
      <c r="A468" s="7">
        <v>485</v>
      </c>
      <c r="B468" s="8">
        <v>46033</v>
      </c>
      <c r="C468" s="3" t="s">
        <v>812</v>
      </c>
      <c r="D468" s="3" t="s">
        <v>212</v>
      </c>
      <c r="E468" s="3" t="s">
        <v>813</v>
      </c>
      <c r="F468" s="3" t="s">
        <v>813</v>
      </c>
      <c r="G468" s="7">
        <v>12</v>
      </c>
      <c r="H468" s="3" t="s">
        <v>814</v>
      </c>
      <c r="I468" s="9">
        <v>14.2</v>
      </c>
      <c r="J468" s="7">
        <v>343</v>
      </c>
      <c r="K468" s="10">
        <v>113.065889212828</v>
      </c>
      <c r="L468" s="12">
        <f t="shared" si="38"/>
        <v>63.6914106301861</v>
      </c>
      <c r="M468" s="11">
        <f t="shared" si="39"/>
        <v>1.77521408450704</v>
      </c>
      <c r="N468" s="20">
        <v>8</v>
      </c>
    </row>
    <row r="469" spans="1:15">
      <c r="A469" s="7">
        <v>486</v>
      </c>
      <c r="B469" s="8">
        <v>46033</v>
      </c>
      <c r="C469" s="3" t="s">
        <v>815</v>
      </c>
      <c r="D469" s="3" t="s">
        <v>816</v>
      </c>
      <c r="E469" s="3" t="s">
        <v>817</v>
      </c>
      <c r="F469" s="3" t="s">
        <v>817</v>
      </c>
      <c r="G469" s="7">
        <v>32</v>
      </c>
      <c r="H469" s="3" t="s">
        <v>35</v>
      </c>
      <c r="I469" s="9">
        <v>19.3</v>
      </c>
      <c r="J469" s="7">
        <v>471</v>
      </c>
      <c r="K469" s="10">
        <v>73.8938428874735</v>
      </c>
      <c r="L469" s="12">
        <f t="shared" si="38"/>
        <v>63.0409929772987</v>
      </c>
      <c r="M469" s="11">
        <f t="shared" si="39"/>
        <v>1.17215544041451</v>
      </c>
      <c r="N469" s="20">
        <v>9</v>
      </c>
    </row>
    <row r="470" spans="1:15">
      <c r="A470" s="7">
        <v>487</v>
      </c>
      <c r="B470" s="8">
        <v>46033</v>
      </c>
      <c r="C470" s="3" t="s">
        <v>347</v>
      </c>
      <c r="D470" s="3" t="s">
        <v>67</v>
      </c>
      <c r="E470" s="3" t="s">
        <v>818</v>
      </c>
      <c r="F470" s="3" t="s">
        <v>819</v>
      </c>
      <c r="G470" s="7">
        <v>92</v>
      </c>
      <c r="H470" s="3" t="s">
        <v>349</v>
      </c>
      <c r="I470" s="9">
        <v>20.2</v>
      </c>
      <c r="J470" s="7">
        <v>493</v>
      </c>
      <c r="K470" s="10">
        <v>94.0673427991886</v>
      </c>
      <c r="L470" s="12">
        <f t="shared" si="38"/>
        <v>63.0363551256046</v>
      </c>
      <c r="M470" s="11">
        <f t="shared" si="39"/>
        <v>1.49227128712871</v>
      </c>
      <c r="N470" s="20">
        <v>10</v>
      </c>
    </row>
    <row r="471" spans="1:15">
      <c r="A471" s="7">
        <v>488</v>
      </c>
      <c r="B471" s="8">
        <v>46033</v>
      </c>
      <c r="C471" s="3" t="s">
        <v>812</v>
      </c>
      <c r="D471" s="3" t="s">
        <v>212</v>
      </c>
      <c r="E471" s="3" t="s">
        <v>820</v>
      </c>
      <c r="F471" s="3" t="s">
        <v>820</v>
      </c>
      <c r="G471" s="7">
        <v>240</v>
      </c>
      <c r="H471" s="3" t="s">
        <v>244</v>
      </c>
      <c r="I471" s="9">
        <v>14</v>
      </c>
      <c r="J471" s="7">
        <v>347.4</v>
      </c>
      <c r="K471" s="10">
        <v>106.429476108233</v>
      </c>
      <c r="L471" s="12">
        <f t="shared" si="38"/>
        <v>61.9990257295957</v>
      </c>
      <c r="M471" s="11">
        <f t="shared" si="39"/>
        <v>1.71663142857144</v>
      </c>
      <c r="N471" s="19">
        <v>11</v>
      </c>
    </row>
    <row r="472" spans="1:15">
      <c r="A472" s="7">
        <v>489</v>
      </c>
      <c r="B472" s="8">
        <v>46033</v>
      </c>
      <c r="C472" s="3" t="s">
        <v>745</v>
      </c>
      <c r="D472" s="3" t="s">
        <v>165</v>
      </c>
      <c r="E472" s="3" t="s">
        <v>821</v>
      </c>
      <c r="F472" s="3" t="s">
        <v>822</v>
      </c>
      <c r="G472" s="7">
        <v>44</v>
      </c>
      <c r="H472" s="3" t="s">
        <v>102</v>
      </c>
      <c r="I472" s="9">
        <v>26.4</v>
      </c>
      <c r="J472" s="7">
        <v>508</v>
      </c>
      <c r="K472" s="10">
        <v>217.102362204724</v>
      </c>
      <c r="L472" s="12">
        <f t="shared" si="38"/>
        <v>79.9515445184737</v>
      </c>
      <c r="M472" s="11">
        <f t="shared" si="39"/>
        <v>2.71542424242424</v>
      </c>
      <c r="N472" s="20">
        <v>12</v>
      </c>
    </row>
    <row r="473" spans="1:15">
      <c r="A473" s="7">
        <v>490</v>
      </c>
      <c r="B473" s="8">
        <v>46033</v>
      </c>
      <c r="C473" s="3" t="s">
        <v>768</v>
      </c>
      <c r="D473" s="3" t="s">
        <v>247</v>
      </c>
      <c r="E473" s="3" t="s">
        <v>823</v>
      </c>
      <c r="F473" s="3" t="s">
        <v>823</v>
      </c>
      <c r="G473" s="7">
        <v>480</v>
      </c>
      <c r="H473" s="3" t="s">
        <v>249</v>
      </c>
      <c r="I473" s="9">
        <v>16.3</v>
      </c>
      <c r="J473" s="7">
        <v>447</v>
      </c>
      <c r="K473" s="10">
        <v>80.4903803131991</v>
      </c>
      <c r="L473" s="12">
        <f t="shared" si="38"/>
        <v>56.1004990535192</v>
      </c>
      <c r="M473" s="11">
        <f t="shared" si="39"/>
        <v>1.43475337423313</v>
      </c>
      <c r="N473" s="20">
        <v>13</v>
      </c>
    </row>
    <row r="474" spans="1:15">
      <c r="A474" s="7">
        <v>491</v>
      </c>
      <c r="B474" s="8">
        <v>46033</v>
      </c>
      <c r="C474" s="3" t="s">
        <v>56</v>
      </c>
      <c r="D474" s="3" t="s">
        <v>33</v>
      </c>
      <c r="E474" s="3" t="s">
        <v>27</v>
      </c>
      <c r="F474" s="3" t="s">
        <v>57</v>
      </c>
      <c r="G474" s="7">
        <v>1000</v>
      </c>
      <c r="H474" s="3" t="s">
        <v>35</v>
      </c>
      <c r="I474" s="9">
        <v>15.7</v>
      </c>
      <c r="J474" s="7">
        <v>438</v>
      </c>
      <c r="K474" s="10">
        <v>65.2200913242009</v>
      </c>
      <c r="L474" s="12">
        <f t="shared" si="38"/>
        <v>55.1457674745346</v>
      </c>
      <c r="M474" s="11">
        <f t="shared" si="39"/>
        <v>1.18268535031847</v>
      </c>
      <c r="N474" s="20">
        <v>14</v>
      </c>
    </row>
    <row r="475" spans="1:15">
      <c r="A475" s="7">
        <v>492</v>
      </c>
      <c r="B475" s="8">
        <v>46033</v>
      </c>
      <c r="C475" s="3" t="s">
        <v>824</v>
      </c>
      <c r="D475" s="3" t="s">
        <v>67</v>
      </c>
      <c r="E475" s="3" t="s">
        <v>825</v>
      </c>
      <c r="F475" s="3" t="s">
        <v>826</v>
      </c>
      <c r="G475" s="7">
        <v>90</v>
      </c>
      <c r="H475" s="3" t="s">
        <v>827</v>
      </c>
      <c r="I475" s="9">
        <v>17.3</v>
      </c>
      <c r="J475" s="7">
        <v>492</v>
      </c>
      <c r="K475" s="10">
        <v>57.1430894308943</v>
      </c>
      <c r="L475" s="12">
        <f t="shared" si="38"/>
        <v>54.0963101938712</v>
      </c>
      <c r="M475" s="11">
        <f t="shared" si="39"/>
        <v>1.05632138728324</v>
      </c>
      <c r="N475" s="20">
        <v>15</v>
      </c>
    </row>
    <row r="476" spans="1:15">
      <c r="A476" s="7">
        <v>493</v>
      </c>
      <c r="B476" s="8">
        <v>46033</v>
      </c>
      <c r="C476" s="3" t="s">
        <v>754</v>
      </c>
      <c r="D476" s="3" t="s">
        <v>67</v>
      </c>
      <c r="E476" s="3" t="s">
        <v>828</v>
      </c>
      <c r="F476" s="3" t="s">
        <v>828</v>
      </c>
      <c r="G476" s="7">
        <v>400</v>
      </c>
      <c r="H476" s="3" t="s">
        <v>179</v>
      </c>
      <c r="I476" s="9">
        <v>17.7</v>
      </c>
      <c r="J476" s="7">
        <v>529</v>
      </c>
      <c r="K476" s="10">
        <v>63.9122873345936</v>
      </c>
      <c r="L476" s="12">
        <f t="shared" si="38"/>
        <v>51.4759342736658</v>
      </c>
      <c r="M476" s="11">
        <f t="shared" si="39"/>
        <v>1.24159548022599</v>
      </c>
      <c r="N476" s="19">
        <v>16</v>
      </c>
      <c r="O476" s="12" t="s">
        <v>49</v>
      </c>
    </row>
    <row r="477" spans="1:15">
      <c r="A477" s="7">
        <v>494</v>
      </c>
      <c r="B477" s="8">
        <v>46033</v>
      </c>
      <c r="C477" s="3" t="s">
        <v>829</v>
      </c>
      <c r="D477" s="3" t="s">
        <v>149</v>
      </c>
      <c r="E477" s="3" t="s">
        <v>830</v>
      </c>
      <c r="F477" s="3" t="s">
        <v>830</v>
      </c>
      <c r="G477" s="7">
        <v>30</v>
      </c>
      <c r="H477" s="3" t="s">
        <v>308</v>
      </c>
      <c r="I477" s="9">
        <v>8.92</v>
      </c>
      <c r="J477" s="7">
        <v>277</v>
      </c>
      <c r="K477" s="10">
        <v>29.8940072202166</v>
      </c>
      <c r="L477" s="12">
        <f t="shared" si="38"/>
        <v>49.5417939461261</v>
      </c>
      <c r="M477" s="11">
        <f t="shared" si="39"/>
        <v>0.603409865470852</v>
      </c>
      <c r="N477" s="20">
        <v>17</v>
      </c>
    </row>
    <row r="478" spans="1:15">
      <c r="A478" s="7">
        <v>495</v>
      </c>
      <c r="B478" s="8">
        <v>46033</v>
      </c>
      <c r="C478" s="3" t="s">
        <v>831</v>
      </c>
      <c r="D478" s="3" t="s">
        <v>614</v>
      </c>
      <c r="E478" s="3" t="s">
        <v>832</v>
      </c>
      <c r="F478" s="3" t="s">
        <v>832</v>
      </c>
      <c r="G478" s="7">
        <v>75</v>
      </c>
      <c r="H478" s="3" t="s">
        <v>308</v>
      </c>
      <c r="I478" s="9">
        <v>15</v>
      </c>
      <c r="J478" s="7">
        <v>470.2</v>
      </c>
      <c r="K478" s="10">
        <v>88.8234793704807</v>
      </c>
      <c r="L478" s="12">
        <f t="shared" si="38"/>
        <v>49.0789516735923</v>
      </c>
      <c r="M478" s="11">
        <f t="shared" si="39"/>
        <v>1.809808</v>
      </c>
      <c r="N478" s="19">
        <v>18</v>
      </c>
      <c r="O478" s="12" t="s">
        <v>833</v>
      </c>
    </row>
    <row r="479" spans="1:15">
      <c r="A479" s="7">
        <v>496</v>
      </c>
      <c r="B479" s="8">
        <v>46033</v>
      </c>
      <c r="C479" s="3" t="s">
        <v>697</v>
      </c>
      <c r="D479" s="3" t="s">
        <v>59</v>
      </c>
      <c r="E479" s="3" t="s">
        <v>834</v>
      </c>
      <c r="F479" s="3" t="s">
        <v>834</v>
      </c>
      <c r="G479" s="7">
        <v>264</v>
      </c>
      <c r="H479" s="3" t="s">
        <v>35</v>
      </c>
      <c r="I479" s="9">
        <v>15.1</v>
      </c>
      <c r="J479" s="7">
        <v>487</v>
      </c>
      <c r="K479" s="10">
        <v>69.7954825462012</v>
      </c>
      <c r="L479" s="12">
        <f t="shared" si="38"/>
        <v>47.7017848681093</v>
      </c>
      <c r="M479" s="11">
        <f t="shared" si="39"/>
        <v>1.46316291390728</v>
      </c>
      <c r="N479" s="20">
        <v>19</v>
      </c>
    </row>
    <row r="480" spans="1:15">
      <c r="A480" s="7">
        <v>497</v>
      </c>
      <c r="B480" s="8">
        <v>46033</v>
      </c>
      <c r="C480" s="3" t="s">
        <v>750</v>
      </c>
      <c r="D480" s="3" t="s">
        <v>67</v>
      </c>
      <c r="E480" s="3" t="s">
        <v>835</v>
      </c>
      <c r="F480" s="3" t="s">
        <v>835</v>
      </c>
      <c r="G480" s="7">
        <v>36</v>
      </c>
      <c r="H480" s="3" t="s">
        <v>349</v>
      </c>
      <c r="I480" s="9">
        <v>15.4</v>
      </c>
      <c r="J480" s="7">
        <v>513</v>
      </c>
      <c r="K480" s="10">
        <v>55.3325536062378</v>
      </c>
      <c r="L480" s="12">
        <f t="shared" si="38"/>
        <v>46.1838356575199</v>
      </c>
      <c r="M480" s="11">
        <f t="shared" si="39"/>
        <v>1.19809350649351</v>
      </c>
      <c r="N480" s="19">
        <v>20</v>
      </c>
      <c r="O480" s="12" t="s">
        <v>49</v>
      </c>
    </row>
    <row r="481" spans="1:15">
      <c r="A481" s="7">
        <v>498</v>
      </c>
      <c r="B481" s="8">
        <v>46033</v>
      </c>
      <c r="C481" s="3" t="s">
        <v>626</v>
      </c>
      <c r="D481" s="3" t="s">
        <v>67</v>
      </c>
      <c r="E481" s="3" t="s">
        <v>836</v>
      </c>
      <c r="F481" s="3" t="s">
        <v>836</v>
      </c>
      <c r="G481" s="7">
        <v>300</v>
      </c>
      <c r="H481" s="3" t="s">
        <v>179</v>
      </c>
      <c r="I481" s="9">
        <v>14.1</v>
      </c>
      <c r="J481" s="7">
        <v>534</v>
      </c>
      <c r="K481" s="10">
        <v>54.510861423221</v>
      </c>
      <c r="L481" s="12">
        <f t="shared" si="38"/>
        <v>40.6222990492653</v>
      </c>
      <c r="M481" s="11">
        <f t="shared" si="39"/>
        <v>1.34189503546099</v>
      </c>
      <c r="N481" s="20">
        <v>21</v>
      </c>
    </row>
    <row r="482" spans="1:15">
      <c r="A482" s="7">
        <v>499</v>
      </c>
      <c r="B482" s="8">
        <v>46033</v>
      </c>
      <c r="C482" s="3" t="s">
        <v>754</v>
      </c>
      <c r="D482" s="3" t="s">
        <v>67</v>
      </c>
      <c r="E482" s="3" t="s">
        <v>837</v>
      </c>
      <c r="F482" s="3" t="s">
        <v>837</v>
      </c>
      <c r="G482" s="7">
        <v>20</v>
      </c>
      <c r="H482" s="3" t="s">
        <v>179</v>
      </c>
      <c r="I482" s="9">
        <v>12.2</v>
      </c>
      <c r="J482" s="7">
        <v>521</v>
      </c>
      <c r="K482" s="10">
        <v>39.1270633397313</v>
      </c>
      <c r="L482" s="12">
        <f t="shared" si="38"/>
        <v>36.0253949505389</v>
      </c>
      <c r="M482" s="11">
        <f t="shared" si="39"/>
        <v>1.08609672131148</v>
      </c>
      <c r="N482" s="20">
        <v>22</v>
      </c>
    </row>
    <row r="483" spans="1:15">
      <c r="A483" s="7">
        <v>500</v>
      </c>
      <c r="B483" s="8">
        <v>46033</v>
      </c>
      <c r="C483" s="3" t="s">
        <v>750</v>
      </c>
      <c r="D483" s="3" t="s">
        <v>67</v>
      </c>
      <c r="E483" s="3" t="s">
        <v>838</v>
      </c>
      <c r="F483" s="3" t="s">
        <v>838</v>
      </c>
      <c r="G483" s="7">
        <v>24</v>
      </c>
      <c r="H483" s="3" t="s">
        <v>314</v>
      </c>
      <c r="I483" s="9">
        <v>12.5</v>
      </c>
      <c r="J483" s="7">
        <v>542</v>
      </c>
      <c r="K483" s="10">
        <v>48.8693726937269</v>
      </c>
      <c r="L483" s="12">
        <f t="shared" si="38"/>
        <v>35.4811240420096</v>
      </c>
      <c r="M483" s="11">
        <f t="shared" si="39"/>
        <v>1.3773344</v>
      </c>
      <c r="N483" s="20">
        <v>23</v>
      </c>
    </row>
    <row r="484" spans="1:15">
      <c r="A484" s="7">
        <v>501</v>
      </c>
      <c r="B484" s="8">
        <v>46033</v>
      </c>
      <c r="C484" s="3" t="s">
        <v>750</v>
      </c>
      <c r="D484" s="3" t="s">
        <v>67</v>
      </c>
      <c r="E484" s="3" t="s">
        <v>839</v>
      </c>
      <c r="F484" s="3" t="s">
        <v>840</v>
      </c>
      <c r="G484" s="7">
        <v>22</v>
      </c>
      <c r="H484" s="3" t="s">
        <v>69</v>
      </c>
      <c r="I484" s="9">
        <v>14.5</v>
      </c>
      <c r="J484" s="7">
        <v>639</v>
      </c>
      <c r="K484" s="10">
        <v>40.4607198748044</v>
      </c>
      <c r="L484" s="12">
        <f t="shared" si="38"/>
        <v>34.9103166004574</v>
      </c>
      <c r="M484" s="11">
        <f t="shared" si="39"/>
        <v>1.15899034482759</v>
      </c>
      <c r="N484" s="20">
        <v>24</v>
      </c>
    </row>
    <row r="485" spans="1:15">
      <c r="A485" s="7">
        <v>502</v>
      </c>
      <c r="B485" s="8">
        <v>46033</v>
      </c>
      <c r="C485" s="3" t="s">
        <v>824</v>
      </c>
      <c r="D485" s="3" t="s">
        <v>67</v>
      </c>
      <c r="E485" s="3" t="s">
        <v>841</v>
      </c>
      <c r="F485" s="3" t="s">
        <v>842</v>
      </c>
      <c r="G485" s="7">
        <v>90</v>
      </c>
      <c r="H485" s="3" t="s">
        <v>827</v>
      </c>
      <c r="I485" s="9">
        <v>11.4</v>
      </c>
      <c r="J485" s="7">
        <v>526</v>
      </c>
      <c r="K485" s="10">
        <v>44.0828897338403</v>
      </c>
      <c r="L485" s="12">
        <f t="shared" si="38"/>
        <v>33.3430827727406</v>
      </c>
      <c r="M485" s="11">
        <f t="shared" si="39"/>
        <v>1.3221</v>
      </c>
      <c r="N485" s="20">
        <v>25</v>
      </c>
    </row>
    <row r="486" spans="1:15">
      <c r="A486" s="7">
        <v>503</v>
      </c>
      <c r="B486" s="8">
        <v>46033</v>
      </c>
      <c r="C486" s="3" t="s">
        <v>824</v>
      </c>
      <c r="D486" s="3" t="s">
        <v>67</v>
      </c>
      <c r="E486" s="3" t="s">
        <v>843</v>
      </c>
      <c r="F486" s="3" t="s">
        <v>843</v>
      </c>
      <c r="G486" s="7">
        <v>600</v>
      </c>
      <c r="H486" s="3" t="s">
        <v>170</v>
      </c>
      <c r="I486" s="9">
        <v>11.2</v>
      </c>
      <c r="J486" s="7">
        <v>536</v>
      </c>
      <c r="K486" s="10">
        <v>38.9597014925373</v>
      </c>
      <c r="L486" s="12">
        <f t="shared" si="38"/>
        <v>32.1469575200918</v>
      </c>
      <c r="M486" s="11">
        <f t="shared" si="39"/>
        <v>1.211925</v>
      </c>
      <c r="N486" s="20">
        <v>26</v>
      </c>
    </row>
    <row r="487" spans="1:15">
      <c r="A487" s="7">
        <v>504</v>
      </c>
      <c r="B487" s="8">
        <v>46033</v>
      </c>
      <c r="C487" s="3" t="s">
        <v>844</v>
      </c>
      <c r="D487" s="3" t="s">
        <v>845</v>
      </c>
      <c r="E487" s="3" t="s">
        <v>846</v>
      </c>
      <c r="F487" s="3" t="s">
        <v>846</v>
      </c>
      <c r="G487" s="7">
        <v>8</v>
      </c>
      <c r="H487" s="3" t="s">
        <v>847</v>
      </c>
      <c r="I487" s="9">
        <v>8.42</v>
      </c>
      <c r="J487" s="7">
        <v>543.25</v>
      </c>
      <c r="K487" s="10">
        <v>25.7097100782329</v>
      </c>
      <c r="L487" s="12">
        <f t="shared" si="38"/>
        <v>23.8450918616588</v>
      </c>
      <c r="M487" s="11">
        <f t="shared" si="39"/>
        <v>1.07819714964371</v>
      </c>
      <c r="N487" s="20">
        <v>27</v>
      </c>
    </row>
    <row r="488" spans="1:15">
      <c r="A488" s="7">
        <v>505</v>
      </c>
      <c r="B488" s="8">
        <v>46033</v>
      </c>
      <c r="C488" s="3" t="s">
        <v>824</v>
      </c>
      <c r="D488" s="3" t="s">
        <v>67</v>
      </c>
      <c r="E488" s="3" t="s">
        <v>848</v>
      </c>
      <c r="F488" s="3" t="s">
        <v>848</v>
      </c>
      <c r="G488" s="7">
        <v>600</v>
      </c>
      <c r="H488" s="3" t="s">
        <v>170</v>
      </c>
      <c r="I488" s="9">
        <v>7</v>
      </c>
      <c r="J488" s="7">
        <v>506</v>
      </c>
      <c r="K488" s="10">
        <v>23.8505928853755</v>
      </c>
      <c r="L488" s="12">
        <f t="shared" si="38"/>
        <v>21.2830647613256</v>
      </c>
      <c r="M488" s="11">
        <f t="shared" si="39"/>
        <v>1.12063714285714</v>
      </c>
      <c r="N488" s="20">
        <v>28</v>
      </c>
    </row>
    <row r="489" spans="1:15">
      <c r="A489" s="7">
        <v>506</v>
      </c>
      <c r="B489" s="8">
        <v>46033</v>
      </c>
      <c r="C489" s="3" t="s">
        <v>768</v>
      </c>
      <c r="D489" s="3" t="s">
        <v>247</v>
      </c>
      <c r="E489" s="3" t="s">
        <v>849</v>
      </c>
      <c r="F489" s="3" t="s">
        <v>850</v>
      </c>
      <c r="G489" s="7">
        <v>240</v>
      </c>
      <c r="H489" s="3" t="s">
        <v>249</v>
      </c>
      <c r="I489" s="9">
        <v>6.32</v>
      </c>
      <c r="J489" s="7">
        <v>496</v>
      </c>
      <c r="K489" s="10">
        <v>31.4395161290323</v>
      </c>
      <c r="L489" s="12">
        <f t="shared" si="38"/>
        <v>19.6029776674938</v>
      </c>
      <c r="M489" s="11">
        <f t="shared" si="39"/>
        <v>1.60381329113924</v>
      </c>
      <c r="N489" s="20">
        <v>29</v>
      </c>
    </row>
    <row r="490" spans="1:15">
      <c r="A490" s="7">
        <v>507</v>
      </c>
      <c r="B490" s="8">
        <v>46033</v>
      </c>
      <c r="C490" s="3" t="s">
        <v>851</v>
      </c>
      <c r="D490" s="3" t="s">
        <v>852</v>
      </c>
      <c r="E490" s="3" t="s">
        <v>853</v>
      </c>
      <c r="F490" s="3" t="s">
        <v>853</v>
      </c>
      <c r="G490" s="7">
        <v>36</v>
      </c>
      <c r="H490" s="3" t="s">
        <v>35</v>
      </c>
      <c r="I490" s="9">
        <v>6.3</v>
      </c>
      <c r="J490" s="7">
        <v>468</v>
      </c>
      <c r="K490" s="10">
        <v>36.2179487179487</v>
      </c>
      <c r="L490" s="12">
        <f t="shared" si="38"/>
        <v>20.7100591715976</v>
      </c>
      <c r="M490" s="11">
        <f t="shared" si="39"/>
        <v>1.74880952380952</v>
      </c>
      <c r="N490" s="20">
        <v>30</v>
      </c>
    </row>
    <row r="491" spans="1:15">
      <c r="A491" s="7">
        <v>508</v>
      </c>
      <c r="B491" s="8">
        <v>46033</v>
      </c>
      <c r="C491" s="3" t="s">
        <v>854</v>
      </c>
      <c r="D491" s="3" t="s">
        <v>197</v>
      </c>
      <c r="E491" s="3" t="s">
        <v>855</v>
      </c>
      <c r="F491" s="3" t="s">
        <v>856</v>
      </c>
      <c r="G491" s="7">
        <v>100</v>
      </c>
      <c r="H491" s="3" t="s">
        <v>200</v>
      </c>
      <c r="I491" s="9">
        <v>4.1</v>
      </c>
      <c r="J491" s="7">
        <v>396</v>
      </c>
      <c r="K491" s="10">
        <v>27.279797979798</v>
      </c>
      <c r="L491" s="12">
        <f t="shared" si="38"/>
        <v>15.9285159285159</v>
      </c>
      <c r="M491" s="11">
        <f t="shared" si="39"/>
        <v>1.71263902439025</v>
      </c>
      <c r="N491" s="20">
        <v>31</v>
      </c>
    </row>
    <row r="492" spans="1:15">
      <c r="A492" s="7">
        <v>509</v>
      </c>
      <c r="B492" s="8">
        <v>46033</v>
      </c>
      <c r="C492" s="3" t="s">
        <v>613</v>
      </c>
      <c r="D492" s="3" t="s">
        <v>614</v>
      </c>
      <c r="E492" s="3" t="s">
        <v>857</v>
      </c>
      <c r="F492" s="3" t="s">
        <v>858</v>
      </c>
      <c r="G492" s="7">
        <v>6</v>
      </c>
      <c r="H492" s="3" t="s">
        <v>102</v>
      </c>
      <c r="I492" s="9">
        <v>4.36</v>
      </c>
      <c r="J492" s="7">
        <v>483</v>
      </c>
      <c r="K492" s="10">
        <v>21.2430641821946</v>
      </c>
      <c r="L492" s="12">
        <f t="shared" si="38"/>
        <v>13.8875617136487</v>
      </c>
      <c r="M492" s="11">
        <f t="shared" si="39"/>
        <v>1.52964678899082</v>
      </c>
      <c r="N492" s="20">
        <v>32</v>
      </c>
    </row>
    <row r="493" spans="1:15">
      <c r="A493" s="7">
        <v>510</v>
      </c>
      <c r="B493" s="8">
        <v>46033</v>
      </c>
      <c r="C493" s="3" t="s">
        <v>859</v>
      </c>
      <c r="D493" s="3" t="s">
        <v>40</v>
      </c>
      <c r="E493" s="3" t="s">
        <v>860</v>
      </c>
      <c r="F493" s="3" t="s">
        <v>860</v>
      </c>
      <c r="G493" s="7">
        <v>120</v>
      </c>
      <c r="H493" s="3" t="s">
        <v>61</v>
      </c>
      <c r="I493" s="9">
        <v>1.19</v>
      </c>
      <c r="J493" s="7">
        <v>205.5</v>
      </c>
      <c r="K493" s="10">
        <v>13.7469586374696</v>
      </c>
      <c r="L493" s="12">
        <f t="shared" si="38"/>
        <v>8.90885270447314</v>
      </c>
      <c r="M493" s="11">
        <f t="shared" si="39"/>
        <v>1.54306722689076</v>
      </c>
      <c r="N493" s="19">
        <v>33</v>
      </c>
    </row>
    <row r="494" spans="1:15">
      <c r="A494" s="7">
        <v>511</v>
      </c>
      <c r="B494" s="8">
        <v>46033</v>
      </c>
      <c r="C494" s="3" t="s">
        <v>411</v>
      </c>
      <c r="D494" s="3" t="s">
        <v>149</v>
      </c>
      <c r="E494" s="3" t="s">
        <v>861</v>
      </c>
      <c r="F494" s="3" t="s">
        <v>862</v>
      </c>
      <c r="G494" s="7">
        <v>6</v>
      </c>
      <c r="H494" s="3" t="s">
        <v>308</v>
      </c>
      <c r="I494" s="9">
        <v>2.14</v>
      </c>
      <c r="J494" s="7">
        <v>382</v>
      </c>
      <c r="K494" s="10">
        <v>11.8797905759162</v>
      </c>
      <c r="L494" s="12">
        <f t="shared" si="38"/>
        <v>8.61860652436569</v>
      </c>
      <c r="M494" s="11">
        <f t="shared" ref="M494:M557" si="40">K494/L494</f>
        <v>1.37838878504673</v>
      </c>
      <c r="N494" s="20">
        <v>34</v>
      </c>
    </row>
    <row r="495" spans="1:15">
      <c r="A495" s="7">
        <v>512</v>
      </c>
      <c r="B495" s="8">
        <v>46033</v>
      </c>
      <c r="C495" s="3" t="s">
        <v>863</v>
      </c>
      <c r="D495" s="3" t="s">
        <v>864</v>
      </c>
      <c r="E495" s="3" t="s">
        <v>865</v>
      </c>
      <c r="F495" s="3" t="s">
        <v>866</v>
      </c>
      <c r="G495" s="7">
        <v>400</v>
      </c>
      <c r="H495" s="3" t="s">
        <v>86</v>
      </c>
      <c r="I495" s="9">
        <v>1.81</v>
      </c>
      <c r="J495" s="7">
        <v>397</v>
      </c>
      <c r="K495" s="10">
        <v>15.9053904282116</v>
      </c>
      <c r="L495" s="12">
        <f t="shared" si="38"/>
        <v>7.01414454563069</v>
      </c>
      <c r="M495" s="11">
        <f t="shared" si="40"/>
        <v>2.26761657458564</v>
      </c>
      <c r="N495" s="20">
        <v>35</v>
      </c>
    </row>
    <row r="496" spans="1:15">
      <c r="A496" s="7">
        <v>513</v>
      </c>
      <c r="B496" s="8">
        <v>46033</v>
      </c>
      <c r="C496" s="3" t="s">
        <v>863</v>
      </c>
      <c r="D496" s="3" t="s">
        <v>864</v>
      </c>
      <c r="E496" s="3" t="s">
        <v>867</v>
      </c>
      <c r="F496" s="3" t="s">
        <v>868</v>
      </c>
      <c r="G496" s="7">
        <v>500</v>
      </c>
      <c r="H496" s="3" t="s">
        <v>42</v>
      </c>
      <c r="I496" s="9">
        <v>1.28</v>
      </c>
      <c r="J496" s="7">
        <v>343</v>
      </c>
      <c r="K496" s="10">
        <v>11.2802332361516</v>
      </c>
      <c r="L496" s="12">
        <f t="shared" si="38"/>
        <v>5.74119757793227</v>
      </c>
      <c r="M496" s="11">
        <f t="shared" si="40"/>
        <v>1.9647875</v>
      </c>
      <c r="N496" s="19">
        <v>36</v>
      </c>
      <c r="O496" s="12" t="s">
        <v>81</v>
      </c>
    </row>
    <row r="497" spans="1:18">
      <c r="A497" s="7">
        <v>514</v>
      </c>
      <c r="B497" s="8">
        <v>46033</v>
      </c>
      <c r="C497" s="3" t="s">
        <v>729</v>
      </c>
      <c r="D497" s="3" t="s">
        <v>869</v>
      </c>
      <c r="E497" s="3" t="s">
        <v>870</v>
      </c>
      <c r="F497" s="3" t="s">
        <v>871</v>
      </c>
      <c r="G497" s="7">
        <v>6</v>
      </c>
      <c r="H497" s="3" t="s">
        <v>35</v>
      </c>
      <c r="I497" s="9">
        <v>1.26</v>
      </c>
      <c r="J497" s="7">
        <v>550</v>
      </c>
      <c r="K497" s="10">
        <v>4.13785454545455</v>
      </c>
      <c r="L497" s="12">
        <f t="shared" si="38"/>
        <v>3.52447552447552</v>
      </c>
      <c r="M497" s="11">
        <f t="shared" si="40"/>
        <v>1.17403412698413</v>
      </c>
      <c r="N497" s="20">
        <v>37</v>
      </c>
    </row>
    <row r="498" spans="1:18">
      <c r="A498" s="7">
        <v>515</v>
      </c>
      <c r="B498" s="8">
        <v>46033</v>
      </c>
      <c r="C498" s="3" t="s">
        <v>395</v>
      </c>
      <c r="D498" s="3" t="s">
        <v>191</v>
      </c>
      <c r="E498" s="3" t="s">
        <v>872</v>
      </c>
      <c r="F498" s="3" t="s">
        <v>873</v>
      </c>
      <c r="G498" s="7">
        <v>20</v>
      </c>
      <c r="H498" s="3" t="s">
        <v>65</v>
      </c>
      <c r="I498" s="9">
        <v>0.562</v>
      </c>
      <c r="J498" s="7">
        <v>377</v>
      </c>
      <c r="K498" s="10">
        <v>3.51289124668435</v>
      </c>
      <c r="L498" s="12">
        <f t="shared" si="38"/>
        <v>2.29340950826362</v>
      </c>
      <c r="M498" s="11">
        <f t="shared" si="40"/>
        <v>1.53173309608541</v>
      </c>
      <c r="N498" s="20">
        <v>38</v>
      </c>
    </row>
    <row r="499" spans="1:18">
      <c r="A499" s="7">
        <v>516</v>
      </c>
      <c r="B499" s="8">
        <v>46033</v>
      </c>
      <c r="C499" s="3" t="s">
        <v>777</v>
      </c>
      <c r="D499" s="3" t="s">
        <v>149</v>
      </c>
      <c r="E499" s="3" t="s">
        <v>874</v>
      </c>
      <c r="F499" s="3" t="s">
        <v>875</v>
      </c>
      <c r="G499" s="7">
        <v>6</v>
      </c>
      <c r="H499" s="3" t="s">
        <v>779</v>
      </c>
      <c r="I499" s="9">
        <v>0.17</v>
      </c>
      <c r="J499" s="7">
        <v>334</v>
      </c>
      <c r="K499" s="10">
        <v>0.0511544910179641</v>
      </c>
      <c r="L499" s="12">
        <f t="shared" si="38"/>
        <v>0.783049286043298</v>
      </c>
      <c r="M499" s="11">
        <f t="shared" si="40"/>
        <v>0.0653272941176471</v>
      </c>
      <c r="N499" s="20">
        <v>39</v>
      </c>
    </row>
    <row r="500" s="2" customFormat="1" ht="16.5" spans="1:18">
      <c r="A500" s="21">
        <v>517</v>
      </c>
      <c r="B500" s="22">
        <v>46033</v>
      </c>
      <c r="C500" s="2" t="s">
        <v>367</v>
      </c>
      <c r="D500" s="2" t="s">
        <v>149</v>
      </c>
      <c r="E500" s="2" t="s">
        <v>876</v>
      </c>
      <c r="F500" s="2" t="s">
        <v>877</v>
      </c>
      <c r="G500" s="2">
        <v>10</v>
      </c>
      <c r="H500" s="2" t="s">
        <v>370</v>
      </c>
      <c r="I500" s="2">
        <v>0.162</v>
      </c>
      <c r="J500" s="2">
        <v>477</v>
      </c>
      <c r="K500" s="24">
        <v>0.0596981132075472</v>
      </c>
      <c r="L500" s="25">
        <f t="shared" si="38"/>
        <v>0.522496371552975</v>
      </c>
      <c r="M500" s="26">
        <f t="shared" si="40"/>
        <v>0.114255555555556</v>
      </c>
      <c r="N500" s="27">
        <v>40</v>
      </c>
      <c r="O500" s="2" t="s">
        <v>49</v>
      </c>
      <c r="Q500" s="23"/>
    </row>
    <row r="501" ht="16.5" spans="1:18">
      <c r="A501" s="7">
        <v>518</v>
      </c>
      <c r="B501" s="8">
        <v>46033</v>
      </c>
      <c r="C501" s="3" t="s">
        <v>878</v>
      </c>
      <c r="D501" s="3" t="s">
        <v>223</v>
      </c>
      <c r="E501" s="3" t="s">
        <v>879</v>
      </c>
      <c r="F501" s="3" t="s">
        <v>879</v>
      </c>
      <c r="G501" s="7">
        <v>60</v>
      </c>
      <c r="H501" s="3" t="s">
        <v>880</v>
      </c>
      <c r="I501" s="9">
        <v>19.9</v>
      </c>
      <c r="J501" s="7">
        <v>304.166666666667</v>
      </c>
      <c r="K501" s="10">
        <v>157.060613031257</v>
      </c>
      <c r="L501" s="12">
        <f t="shared" si="38"/>
        <v>100.653319283456</v>
      </c>
      <c r="M501" s="11">
        <f t="shared" si="40"/>
        <v>1.56041166003625</v>
      </c>
      <c r="N501" s="20">
        <v>1</v>
      </c>
      <c r="P501" s="3" t="s">
        <v>27</v>
      </c>
      <c r="Q501" s="9">
        <v>66.4716400935732</v>
      </c>
      <c r="R501" s="3">
        <f>Q501/K509</f>
        <v>0.93035645646432</v>
      </c>
    </row>
    <row r="502" spans="1:18">
      <c r="A502" s="7">
        <v>519</v>
      </c>
      <c r="B502" s="8">
        <v>46033</v>
      </c>
      <c r="C502" s="3" t="s">
        <v>626</v>
      </c>
      <c r="D502" s="3" t="s">
        <v>67</v>
      </c>
      <c r="E502" s="3" t="s">
        <v>881</v>
      </c>
      <c r="F502" s="3" t="s">
        <v>882</v>
      </c>
      <c r="G502" s="7">
        <v>100</v>
      </c>
      <c r="H502" s="3" t="s">
        <v>69</v>
      </c>
      <c r="I502" s="9">
        <v>25.8</v>
      </c>
      <c r="J502" s="7">
        <v>403</v>
      </c>
      <c r="K502" s="10">
        <v>119.920823260513</v>
      </c>
      <c r="L502" s="12">
        <f t="shared" ref="L502:L565" si="41">I502/J502/650*1000000</f>
        <v>98.492078640962</v>
      </c>
      <c r="M502" s="11">
        <f t="shared" si="40"/>
        <v>1.21756820360819</v>
      </c>
      <c r="N502" s="20">
        <v>2</v>
      </c>
      <c r="P502" s="3" t="s">
        <v>98</v>
      </c>
      <c r="Q502" s="9">
        <v>89.0416631767342</v>
      </c>
      <c r="R502" s="3">
        <f>Q502/K507</f>
        <v>0.893351966416423</v>
      </c>
    </row>
    <row r="503" spans="1:18">
      <c r="A503" s="7">
        <v>520</v>
      </c>
      <c r="B503" s="8">
        <v>46033</v>
      </c>
      <c r="C503" s="3" t="s">
        <v>883</v>
      </c>
      <c r="D503" s="3" t="s">
        <v>884</v>
      </c>
      <c r="E503" s="3" t="s">
        <v>885</v>
      </c>
      <c r="F503" s="3" t="s">
        <v>885</v>
      </c>
      <c r="G503" s="7">
        <v>90</v>
      </c>
      <c r="H503" s="3" t="s">
        <v>886</v>
      </c>
      <c r="I503" s="9">
        <v>23.8</v>
      </c>
      <c r="J503" s="7">
        <v>500.333333333333</v>
      </c>
      <c r="K503" s="10">
        <v>89.4797555134346</v>
      </c>
      <c r="L503" s="12">
        <f t="shared" si="41"/>
        <v>73.1819812432738</v>
      </c>
      <c r="M503" s="11">
        <f t="shared" si="40"/>
        <v>1.22270200933729</v>
      </c>
      <c r="N503" s="20">
        <v>3</v>
      </c>
    </row>
    <row r="504" spans="1:18">
      <c r="A504" s="7">
        <v>521</v>
      </c>
      <c r="B504" s="8">
        <v>46033</v>
      </c>
      <c r="C504" s="3" t="s">
        <v>737</v>
      </c>
      <c r="D504" s="3" t="s">
        <v>165</v>
      </c>
      <c r="E504" s="3" t="s">
        <v>887</v>
      </c>
      <c r="F504" s="3" t="s">
        <v>888</v>
      </c>
      <c r="G504" s="7">
        <v>1000</v>
      </c>
      <c r="H504" s="3" t="s">
        <v>795</v>
      </c>
      <c r="I504" s="9">
        <v>16.2</v>
      </c>
      <c r="J504" s="7">
        <v>345</v>
      </c>
      <c r="K504" s="10">
        <v>72.5052184505739</v>
      </c>
      <c r="L504" s="12">
        <f t="shared" si="41"/>
        <v>72.2408026755853</v>
      </c>
      <c r="M504" s="11">
        <f t="shared" si="40"/>
        <v>1.00366019984822</v>
      </c>
      <c r="N504" s="20">
        <v>4</v>
      </c>
    </row>
    <row r="505" spans="1:18">
      <c r="A505" s="7">
        <v>522</v>
      </c>
      <c r="B505" s="8">
        <v>46033</v>
      </c>
      <c r="C505" s="3" t="s">
        <v>889</v>
      </c>
      <c r="D505" s="3" t="s">
        <v>212</v>
      </c>
      <c r="E505" s="3" t="s">
        <v>890</v>
      </c>
      <c r="F505" s="3" t="s">
        <v>891</v>
      </c>
      <c r="G505" s="7">
        <v>100</v>
      </c>
      <c r="H505" s="3" t="s">
        <v>892</v>
      </c>
      <c r="I505" s="9">
        <v>20.2</v>
      </c>
      <c r="J505" s="7">
        <v>447</v>
      </c>
      <c r="K505" s="10">
        <v>73.23933065871</v>
      </c>
      <c r="L505" s="12">
        <f t="shared" si="41"/>
        <v>69.5233178454655</v>
      </c>
      <c r="M505" s="11">
        <f t="shared" si="40"/>
        <v>1.0534498773707</v>
      </c>
      <c r="N505" s="20">
        <v>5</v>
      </c>
    </row>
    <row r="506" spans="1:18">
      <c r="A506" s="7">
        <v>523</v>
      </c>
      <c r="B506" s="8">
        <v>46033</v>
      </c>
      <c r="C506" s="3" t="s">
        <v>630</v>
      </c>
      <c r="D506" s="3" t="s">
        <v>247</v>
      </c>
      <c r="E506" s="3" t="s">
        <v>893</v>
      </c>
      <c r="F506" s="3" t="s">
        <v>894</v>
      </c>
      <c r="G506" s="7">
        <v>15</v>
      </c>
      <c r="H506" s="3" t="s">
        <v>632</v>
      </c>
      <c r="I506" s="9">
        <v>19.8</v>
      </c>
      <c r="J506" s="7">
        <v>450</v>
      </c>
      <c r="K506" s="10">
        <v>139.893427742852</v>
      </c>
      <c r="L506" s="12">
        <f t="shared" si="41"/>
        <v>67.6923076923077</v>
      </c>
      <c r="M506" s="11">
        <f t="shared" si="40"/>
        <v>2.06660745529213</v>
      </c>
      <c r="N506" s="19">
        <v>6</v>
      </c>
      <c r="O506" s="12" t="s">
        <v>81</v>
      </c>
    </row>
    <row r="507" spans="1:18">
      <c r="A507" s="7">
        <v>524</v>
      </c>
      <c r="B507" s="8">
        <v>46033</v>
      </c>
      <c r="C507" s="3" t="s">
        <v>116</v>
      </c>
      <c r="D507" s="3" t="s">
        <v>33</v>
      </c>
      <c r="E507" s="3" t="s">
        <v>98</v>
      </c>
      <c r="F507" s="3" t="s">
        <v>117</v>
      </c>
      <c r="G507" s="7">
        <v>1000</v>
      </c>
      <c r="H507" s="3" t="s">
        <v>35</v>
      </c>
      <c r="I507" s="9">
        <v>18.8</v>
      </c>
      <c r="J507" s="7">
        <v>444</v>
      </c>
      <c r="K507" s="10">
        <v>99.6714246165645</v>
      </c>
      <c r="L507" s="12">
        <f t="shared" si="41"/>
        <v>65.1420651420651</v>
      </c>
      <c r="M507" s="11">
        <f t="shared" si="40"/>
        <v>1.53006240129471</v>
      </c>
      <c r="N507" s="20">
        <v>7</v>
      </c>
    </row>
    <row r="508" spans="1:18">
      <c r="A508" s="7">
        <v>525</v>
      </c>
      <c r="B508" s="8">
        <v>46033</v>
      </c>
      <c r="C508" s="3" t="s">
        <v>674</v>
      </c>
      <c r="D508" s="3" t="s">
        <v>610</v>
      </c>
      <c r="E508" s="3" t="s">
        <v>895</v>
      </c>
      <c r="F508" s="3" t="s">
        <v>895</v>
      </c>
      <c r="G508" s="7">
        <v>640</v>
      </c>
      <c r="H508" s="3" t="s">
        <v>65</v>
      </c>
      <c r="I508" s="9">
        <v>14</v>
      </c>
      <c r="J508" s="7">
        <v>380</v>
      </c>
      <c r="K508" s="10">
        <v>72.6242429331729</v>
      </c>
      <c r="L508" s="12">
        <f t="shared" si="41"/>
        <v>56.6801619433198</v>
      </c>
      <c r="M508" s="11">
        <f t="shared" si="40"/>
        <v>1.28129914317812</v>
      </c>
      <c r="N508" s="20">
        <v>8</v>
      </c>
    </row>
    <row r="509" spans="1:18">
      <c r="A509" s="7">
        <v>526</v>
      </c>
      <c r="B509" s="8">
        <v>46033</v>
      </c>
      <c r="C509" s="3" t="s">
        <v>56</v>
      </c>
      <c r="D509" s="3" t="s">
        <v>33</v>
      </c>
      <c r="E509" s="3" t="s">
        <v>27</v>
      </c>
      <c r="F509" s="3" t="s">
        <v>57</v>
      </c>
      <c r="G509" s="7">
        <v>1000</v>
      </c>
      <c r="H509" s="3" t="s">
        <v>35</v>
      </c>
      <c r="I509" s="9">
        <v>15.7</v>
      </c>
      <c r="J509" s="7">
        <v>438</v>
      </c>
      <c r="K509" s="10">
        <v>71.4474969585192</v>
      </c>
      <c r="L509" s="12">
        <f t="shared" si="41"/>
        <v>55.1457674745346</v>
      </c>
      <c r="M509" s="11">
        <f t="shared" si="40"/>
        <v>1.29561161682105</v>
      </c>
      <c r="N509" s="20">
        <v>9</v>
      </c>
    </row>
    <row r="510" spans="1:18">
      <c r="A510" s="7">
        <v>527</v>
      </c>
      <c r="B510" s="8">
        <v>46033</v>
      </c>
      <c r="C510" s="3" t="s">
        <v>160</v>
      </c>
      <c r="D510" s="3" t="s">
        <v>161</v>
      </c>
      <c r="E510" s="3" t="s">
        <v>896</v>
      </c>
      <c r="F510" s="3" t="s">
        <v>896</v>
      </c>
      <c r="G510" s="7">
        <v>32</v>
      </c>
      <c r="H510" s="3" t="s">
        <v>385</v>
      </c>
      <c r="I510" s="9">
        <v>14.2</v>
      </c>
      <c r="J510" s="7">
        <v>399.666666666667</v>
      </c>
      <c r="K510" s="10">
        <v>108.231431883111</v>
      </c>
      <c r="L510" s="12">
        <f t="shared" si="41"/>
        <v>54.6609353948803</v>
      </c>
      <c r="M510" s="11">
        <f t="shared" si="40"/>
        <v>1.98005085535452</v>
      </c>
      <c r="N510" s="20">
        <v>10</v>
      </c>
    </row>
    <row r="511" spans="1:18">
      <c r="A511" s="7">
        <v>528</v>
      </c>
      <c r="B511" s="8">
        <v>46033</v>
      </c>
      <c r="C511" s="3" t="s">
        <v>897</v>
      </c>
      <c r="D511" s="3" t="s">
        <v>274</v>
      </c>
      <c r="E511" s="3" t="s">
        <v>898</v>
      </c>
      <c r="F511" s="3" t="s">
        <v>898</v>
      </c>
      <c r="G511" s="7">
        <v>54</v>
      </c>
      <c r="H511" s="3" t="s">
        <v>115</v>
      </c>
      <c r="I511" s="9">
        <v>14.4</v>
      </c>
      <c r="J511" s="7">
        <v>408.888888888889</v>
      </c>
      <c r="K511" s="10">
        <v>64.457054513952</v>
      </c>
      <c r="L511" s="12">
        <f t="shared" si="41"/>
        <v>54.180602006689</v>
      </c>
      <c r="M511" s="11">
        <f t="shared" si="40"/>
        <v>1.18967032714023</v>
      </c>
      <c r="N511" s="20">
        <v>11</v>
      </c>
    </row>
    <row r="512" spans="1:18">
      <c r="A512" s="7">
        <v>529</v>
      </c>
      <c r="B512" s="8">
        <v>46033</v>
      </c>
      <c r="C512" s="3" t="s">
        <v>899</v>
      </c>
      <c r="D512" s="3" t="s">
        <v>67</v>
      </c>
      <c r="E512" s="3" t="s">
        <v>900</v>
      </c>
      <c r="F512" s="3" t="s">
        <v>901</v>
      </c>
      <c r="G512" s="7">
        <v>100</v>
      </c>
      <c r="H512" s="3" t="s">
        <v>69</v>
      </c>
      <c r="I512" s="9">
        <v>12</v>
      </c>
      <c r="J512" s="7">
        <v>334</v>
      </c>
      <c r="K512" s="10">
        <v>76.4425622346158</v>
      </c>
      <c r="L512" s="12">
        <f t="shared" si="41"/>
        <v>55.2740672501152</v>
      </c>
      <c r="M512" s="11">
        <f t="shared" si="40"/>
        <v>1.38297335509459</v>
      </c>
      <c r="N512" s="20">
        <v>12</v>
      </c>
    </row>
    <row r="513" spans="1:18">
      <c r="A513" s="7">
        <v>530</v>
      </c>
      <c r="B513" s="8">
        <v>46033</v>
      </c>
      <c r="C513" s="3" t="s">
        <v>430</v>
      </c>
      <c r="D513" s="3" t="s">
        <v>17</v>
      </c>
      <c r="E513" s="3" t="s">
        <v>902</v>
      </c>
      <c r="F513" s="3" t="s">
        <v>902</v>
      </c>
      <c r="G513" s="7">
        <v>32</v>
      </c>
      <c r="H513" s="3" t="s">
        <v>65</v>
      </c>
      <c r="I513" s="9">
        <v>12.1</v>
      </c>
      <c r="J513" s="7">
        <v>496</v>
      </c>
      <c r="K513" s="10">
        <v>50.2409608133378</v>
      </c>
      <c r="L513" s="12">
        <f t="shared" si="41"/>
        <v>37.531017369727</v>
      </c>
      <c r="M513" s="11">
        <f t="shared" si="40"/>
        <v>1.33865171621654</v>
      </c>
      <c r="N513" s="19">
        <v>13</v>
      </c>
    </row>
    <row r="514" spans="1:18">
      <c r="A514" s="7">
        <v>531</v>
      </c>
      <c r="B514" s="8">
        <v>46033</v>
      </c>
      <c r="C514" s="3" t="s">
        <v>903</v>
      </c>
      <c r="D514" s="3" t="s">
        <v>329</v>
      </c>
      <c r="E514" s="3" t="s">
        <v>904</v>
      </c>
      <c r="F514" s="3" t="s">
        <v>905</v>
      </c>
      <c r="G514" s="7">
        <v>11</v>
      </c>
      <c r="H514" s="3" t="s">
        <v>906</v>
      </c>
      <c r="I514" s="9">
        <v>9.62</v>
      </c>
      <c r="J514" s="7">
        <v>577</v>
      </c>
      <c r="K514" s="10">
        <v>29.2687587638868</v>
      </c>
      <c r="L514" s="12">
        <f t="shared" si="41"/>
        <v>25.6499133448873</v>
      </c>
      <c r="M514" s="11">
        <f t="shared" si="40"/>
        <v>1.14108606802451</v>
      </c>
      <c r="N514" s="19">
        <v>14</v>
      </c>
    </row>
    <row r="515" spans="1:18">
      <c r="A515" s="7">
        <v>532</v>
      </c>
      <c r="B515" s="8">
        <v>46033</v>
      </c>
      <c r="C515" s="3" t="s">
        <v>630</v>
      </c>
      <c r="D515" s="3" t="s">
        <v>247</v>
      </c>
      <c r="E515" s="3" t="s">
        <v>907</v>
      </c>
      <c r="F515" s="3" t="s">
        <v>907</v>
      </c>
      <c r="G515" s="7">
        <v>30</v>
      </c>
      <c r="H515" s="3" t="s">
        <v>632</v>
      </c>
      <c r="I515" s="9">
        <v>1.23</v>
      </c>
      <c r="J515" s="7">
        <v>434</v>
      </c>
      <c r="K515" s="10">
        <v>5.259373083642</v>
      </c>
      <c r="L515" s="12">
        <f t="shared" si="41"/>
        <v>4.3601559730592</v>
      </c>
      <c r="M515" s="11">
        <f t="shared" si="40"/>
        <v>1.20623507877675</v>
      </c>
      <c r="N515" s="19">
        <v>15</v>
      </c>
    </row>
    <row r="516" spans="1:18">
      <c r="A516" s="7">
        <v>533</v>
      </c>
      <c r="B516" s="8">
        <v>46033</v>
      </c>
      <c r="C516" s="3" t="s">
        <v>863</v>
      </c>
      <c r="D516" s="3" t="s">
        <v>864</v>
      </c>
      <c r="E516" s="3" t="s">
        <v>908</v>
      </c>
      <c r="F516" s="3" t="s">
        <v>909</v>
      </c>
      <c r="G516" s="7">
        <v>50</v>
      </c>
      <c r="H516" s="3" t="s">
        <v>86</v>
      </c>
      <c r="I516" s="9">
        <v>0.858</v>
      </c>
      <c r="J516" s="7">
        <v>281</v>
      </c>
      <c r="K516" s="10">
        <v>4.07845156897005</v>
      </c>
      <c r="L516" s="12">
        <f t="shared" si="41"/>
        <v>4.69750889679715</v>
      </c>
      <c r="M516" s="11">
        <f t="shared" si="40"/>
        <v>0.868215826424685</v>
      </c>
      <c r="N516" s="19">
        <v>16</v>
      </c>
      <c r="O516" s="12" t="s">
        <v>49</v>
      </c>
    </row>
    <row r="517" spans="1:18">
      <c r="A517" s="7">
        <v>534</v>
      </c>
      <c r="B517" s="8">
        <v>46033</v>
      </c>
      <c r="C517" s="3" t="s">
        <v>910</v>
      </c>
      <c r="D517" s="3" t="s">
        <v>911</v>
      </c>
      <c r="E517" s="3" t="s">
        <v>912</v>
      </c>
      <c r="F517" s="3" t="s">
        <v>913</v>
      </c>
      <c r="G517" s="7">
        <v>70</v>
      </c>
      <c r="H517" s="3" t="s">
        <v>723</v>
      </c>
      <c r="I517" s="9">
        <v>1.19</v>
      </c>
      <c r="J517" s="7">
        <v>419</v>
      </c>
      <c r="K517" s="10">
        <v>10.7993456145175</v>
      </c>
      <c r="L517" s="12">
        <f t="shared" si="41"/>
        <v>4.36937763906738</v>
      </c>
      <c r="M517" s="11">
        <f t="shared" si="40"/>
        <v>2.47159813286877</v>
      </c>
      <c r="N517" s="19">
        <v>17</v>
      </c>
      <c r="O517" s="12" t="s">
        <v>81</v>
      </c>
    </row>
    <row r="518" spans="1:18">
      <c r="A518" s="7">
        <v>535</v>
      </c>
      <c r="B518" s="8">
        <v>46033</v>
      </c>
      <c r="C518" s="3" t="s">
        <v>395</v>
      </c>
      <c r="D518" s="3" t="s">
        <v>191</v>
      </c>
      <c r="E518" s="3" t="s">
        <v>914</v>
      </c>
      <c r="F518" s="3" t="s">
        <v>914</v>
      </c>
      <c r="G518" s="7">
        <v>38</v>
      </c>
      <c r="H518" s="3" t="s">
        <v>65</v>
      </c>
      <c r="I518" s="9">
        <v>1.06</v>
      </c>
      <c r="J518" s="7">
        <v>473.333333333333</v>
      </c>
      <c r="K518" s="10">
        <v>3.76591455222855</v>
      </c>
      <c r="L518" s="12">
        <f t="shared" si="41"/>
        <v>3.44528710725894</v>
      </c>
      <c r="M518" s="11">
        <f t="shared" si="40"/>
        <v>1.09306262003363</v>
      </c>
      <c r="N518" s="20">
        <v>18</v>
      </c>
    </row>
    <row r="519" spans="1:18">
      <c r="A519" s="7">
        <v>536</v>
      </c>
      <c r="B519" s="8">
        <v>46033</v>
      </c>
      <c r="C519" s="3" t="s">
        <v>630</v>
      </c>
      <c r="D519" s="3" t="s">
        <v>247</v>
      </c>
      <c r="E519" s="3" t="s">
        <v>915</v>
      </c>
      <c r="F519" s="3" t="s">
        <v>916</v>
      </c>
      <c r="G519" s="7">
        <v>15</v>
      </c>
      <c r="H519" s="3" t="s">
        <v>632</v>
      </c>
      <c r="I519" s="9">
        <v>0.646</v>
      </c>
      <c r="J519" s="7">
        <v>473</v>
      </c>
      <c r="K519" s="10">
        <v>2.0991577601836</v>
      </c>
      <c r="L519" s="12">
        <f t="shared" si="41"/>
        <v>2.10115465929419</v>
      </c>
      <c r="M519" s="11">
        <f t="shared" si="40"/>
        <v>0.999049618217412</v>
      </c>
      <c r="N519" s="20">
        <v>19</v>
      </c>
    </row>
    <row r="520" spans="1:18">
      <c r="A520" s="7">
        <v>537</v>
      </c>
      <c r="B520" s="8">
        <v>46033</v>
      </c>
      <c r="C520" s="3" t="s">
        <v>630</v>
      </c>
      <c r="D520" s="3" t="s">
        <v>247</v>
      </c>
      <c r="E520" s="3" t="s">
        <v>620</v>
      </c>
      <c r="F520" s="3" t="s">
        <v>620</v>
      </c>
      <c r="G520" s="7">
        <v>30</v>
      </c>
      <c r="H520" s="3" t="s">
        <v>632</v>
      </c>
      <c r="I520" s="9">
        <v>0.48</v>
      </c>
      <c r="J520" s="7">
        <v>526</v>
      </c>
      <c r="K520" s="10">
        <v>2.14837482956879</v>
      </c>
      <c r="L520" s="12">
        <f t="shared" si="41"/>
        <v>1.40391927464171</v>
      </c>
      <c r="M520" s="11">
        <f t="shared" si="40"/>
        <v>1.53026948797827</v>
      </c>
      <c r="N520" s="20">
        <v>20</v>
      </c>
    </row>
    <row r="521" spans="1:18">
      <c r="A521" s="7">
        <v>538</v>
      </c>
      <c r="B521" s="8">
        <v>46033</v>
      </c>
      <c r="C521" s="3" t="s">
        <v>630</v>
      </c>
      <c r="D521" s="3" t="s">
        <v>247</v>
      </c>
      <c r="E521" s="3" t="s">
        <v>175</v>
      </c>
      <c r="F521" s="3" t="s">
        <v>175</v>
      </c>
      <c r="G521" s="7">
        <v>30</v>
      </c>
      <c r="H521" s="3" t="s">
        <v>632</v>
      </c>
      <c r="I521" s="9">
        <v>0.426</v>
      </c>
      <c r="J521" s="7">
        <v>549</v>
      </c>
      <c r="K521" s="10">
        <v>1.89860667741581</v>
      </c>
      <c r="L521" s="12">
        <f t="shared" si="41"/>
        <v>1.19377889869693</v>
      </c>
      <c r="M521" s="11">
        <f t="shared" si="40"/>
        <v>1.59041735407472</v>
      </c>
      <c r="N521" s="20">
        <v>21</v>
      </c>
    </row>
    <row r="522" s="2" customFormat="1" ht="16.5" spans="1:18">
      <c r="A522" s="21">
        <v>539</v>
      </c>
      <c r="B522" s="22">
        <v>46033</v>
      </c>
      <c r="C522" s="2" t="s">
        <v>917</v>
      </c>
      <c r="D522" s="2" t="s">
        <v>40</v>
      </c>
      <c r="E522" s="2" t="s">
        <v>918</v>
      </c>
      <c r="F522" s="2" t="s">
        <v>919</v>
      </c>
      <c r="G522" s="2">
        <v>60</v>
      </c>
      <c r="H522" s="2" t="s">
        <v>61</v>
      </c>
      <c r="I522" s="2">
        <v>0.152</v>
      </c>
      <c r="J522" s="2">
        <v>203</v>
      </c>
      <c r="K522" s="24">
        <v>1.78038947908162</v>
      </c>
      <c r="L522" s="12">
        <f t="shared" si="41"/>
        <v>1.15195149677908</v>
      </c>
      <c r="M522" s="11">
        <f t="shared" si="40"/>
        <v>1.54554205108434</v>
      </c>
      <c r="N522" s="27">
        <v>22</v>
      </c>
      <c r="Q522" s="23"/>
    </row>
    <row r="523" ht="16.5" spans="1:18">
      <c r="A523" s="7">
        <v>540</v>
      </c>
      <c r="B523" s="8">
        <v>46034</v>
      </c>
      <c r="C523" s="3" t="s">
        <v>501</v>
      </c>
      <c r="D523" s="3" t="s">
        <v>191</v>
      </c>
      <c r="E523" s="3" t="s">
        <v>920</v>
      </c>
      <c r="F523" s="3" t="s">
        <v>920</v>
      </c>
      <c r="G523" s="7">
        <v>4</v>
      </c>
      <c r="H523" s="3" t="s">
        <v>215</v>
      </c>
      <c r="I523" s="9">
        <v>17.9</v>
      </c>
      <c r="J523" s="7">
        <v>325.5</v>
      </c>
      <c r="K523" s="10">
        <v>127.415828968523</v>
      </c>
      <c r="L523" s="12">
        <f t="shared" si="41"/>
        <v>84.6035684745362</v>
      </c>
      <c r="M523" s="11">
        <f t="shared" si="40"/>
        <v>1.50603374379973</v>
      </c>
      <c r="N523" s="19">
        <v>4</v>
      </c>
      <c r="P523" s="3" t="s">
        <v>27</v>
      </c>
      <c r="Q523" s="9">
        <v>66.4716400935732</v>
      </c>
      <c r="R523" s="51" t="s">
        <v>921</v>
      </c>
    </row>
    <row r="524" spans="1:18">
      <c r="A524" s="7">
        <v>541</v>
      </c>
      <c r="B524" s="8">
        <v>46034</v>
      </c>
      <c r="C524" s="3" t="s">
        <v>922</v>
      </c>
      <c r="D524" s="3" t="s">
        <v>294</v>
      </c>
      <c r="E524" s="3" t="s">
        <v>923</v>
      </c>
      <c r="F524" s="3" t="s">
        <v>923</v>
      </c>
      <c r="G524" s="7">
        <v>5</v>
      </c>
      <c r="H524" s="3" t="s">
        <v>61</v>
      </c>
      <c r="I524" s="9">
        <v>1.96</v>
      </c>
      <c r="J524" s="7">
        <v>215.5</v>
      </c>
      <c r="K524" s="10">
        <v>23.971071807525</v>
      </c>
      <c r="L524" s="12">
        <f t="shared" si="41"/>
        <v>13.9925040157059</v>
      </c>
      <c r="M524" s="11">
        <f t="shared" si="40"/>
        <v>1.71313667522401</v>
      </c>
      <c r="N524" s="20">
        <v>33</v>
      </c>
      <c r="P524" s="3" t="s">
        <v>98</v>
      </c>
      <c r="Q524" s="9">
        <v>89.0416631767342</v>
      </c>
      <c r="R524" s="3">
        <v>0.821612575161349</v>
      </c>
    </row>
    <row r="525" spans="1:18">
      <c r="A525" s="7">
        <v>542</v>
      </c>
      <c r="B525" s="8">
        <v>46034</v>
      </c>
      <c r="C525" s="3" t="s">
        <v>530</v>
      </c>
      <c r="D525" s="3" t="s">
        <v>88</v>
      </c>
      <c r="E525" s="3" t="s">
        <v>924</v>
      </c>
      <c r="F525" s="3" t="s">
        <v>924</v>
      </c>
      <c r="G525" s="7">
        <v>1</v>
      </c>
      <c r="H525" s="3" t="s">
        <v>35</v>
      </c>
      <c r="I525" s="9">
        <v>20.8</v>
      </c>
      <c r="J525" s="7">
        <v>485</v>
      </c>
      <c r="K525" s="10">
        <v>67.7532063513687</v>
      </c>
      <c r="L525" s="12">
        <f t="shared" si="41"/>
        <v>65.979381443299</v>
      </c>
      <c r="M525" s="11">
        <f t="shared" si="40"/>
        <v>1.02688453376293</v>
      </c>
      <c r="N525" s="19">
        <v>9</v>
      </c>
      <c r="O525" s="12" t="s">
        <v>49</v>
      </c>
    </row>
    <row r="526" spans="1:18">
      <c r="A526" s="7">
        <v>543</v>
      </c>
      <c r="B526" s="8">
        <v>46034</v>
      </c>
      <c r="C526" s="3" t="s">
        <v>558</v>
      </c>
      <c r="D526" s="3" t="s">
        <v>75</v>
      </c>
      <c r="E526" s="3" t="s">
        <v>925</v>
      </c>
      <c r="F526" s="3" t="s">
        <v>925</v>
      </c>
      <c r="G526" s="7">
        <v>29</v>
      </c>
      <c r="H526" s="3" t="s">
        <v>77</v>
      </c>
      <c r="I526" s="9">
        <v>0.804</v>
      </c>
      <c r="J526" s="7">
        <v>384</v>
      </c>
      <c r="K526" s="10">
        <v>5.34432206613322</v>
      </c>
      <c r="L526" s="12">
        <f t="shared" si="41"/>
        <v>3.22115384615385</v>
      </c>
      <c r="M526" s="11">
        <f t="shared" si="40"/>
        <v>1.65913282053091</v>
      </c>
      <c r="N526" s="20">
        <v>36</v>
      </c>
    </row>
    <row r="527" spans="1:18">
      <c r="A527" s="7">
        <v>544</v>
      </c>
      <c r="B527" s="8">
        <v>46034</v>
      </c>
      <c r="C527" s="3" t="s">
        <v>768</v>
      </c>
      <c r="D527" s="3" t="s">
        <v>247</v>
      </c>
      <c r="E527" s="3" t="s">
        <v>926</v>
      </c>
      <c r="F527" s="3" t="s">
        <v>926</v>
      </c>
      <c r="G527" s="7">
        <v>240</v>
      </c>
      <c r="H527" s="3" t="s">
        <v>249</v>
      </c>
      <c r="I527" s="9">
        <v>16.8</v>
      </c>
      <c r="J527" s="7">
        <v>472</v>
      </c>
      <c r="K527" s="10">
        <v>54.3619827698853</v>
      </c>
      <c r="L527" s="12">
        <f t="shared" si="41"/>
        <v>54.7588005215124</v>
      </c>
      <c r="M527" s="11">
        <f t="shared" si="40"/>
        <v>0.992753352011953</v>
      </c>
      <c r="N527" s="20">
        <v>15</v>
      </c>
    </row>
    <row r="528" spans="1:18">
      <c r="A528" s="7">
        <v>545</v>
      </c>
      <c r="B528" s="8">
        <v>46034</v>
      </c>
      <c r="C528" s="3" t="s">
        <v>530</v>
      </c>
      <c r="D528" s="3" t="s">
        <v>88</v>
      </c>
      <c r="E528" s="3" t="s">
        <v>927</v>
      </c>
      <c r="F528" s="3" t="s">
        <v>927</v>
      </c>
      <c r="G528" s="7">
        <v>2</v>
      </c>
      <c r="H528" s="3" t="s">
        <v>35</v>
      </c>
      <c r="I528" s="9">
        <v>15.2</v>
      </c>
      <c r="J528" s="7">
        <v>485</v>
      </c>
      <c r="K528" s="10">
        <v>55.9384033360432</v>
      </c>
      <c r="L528" s="12">
        <f t="shared" si="41"/>
        <v>48.2157018239492</v>
      </c>
      <c r="M528" s="11">
        <f t="shared" si="40"/>
        <v>1.16016984550576</v>
      </c>
      <c r="N528" s="19">
        <v>20</v>
      </c>
    </row>
    <row r="529" spans="1:15">
      <c r="A529" s="7">
        <v>546</v>
      </c>
      <c r="B529" s="8">
        <v>46034</v>
      </c>
      <c r="C529" s="3" t="s">
        <v>494</v>
      </c>
      <c r="D529" s="3" t="s">
        <v>128</v>
      </c>
      <c r="E529" s="3" t="s">
        <v>928</v>
      </c>
      <c r="F529" s="3" t="s">
        <v>928</v>
      </c>
      <c r="G529" s="7">
        <v>2</v>
      </c>
      <c r="H529" s="3" t="s">
        <v>495</v>
      </c>
      <c r="I529" s="9">
        <v>20.2</v>
      </c>
      <c r="J529" s="7">
        <v>293.75</v>
      </c>
      <c r="K529" s="10">
        <v>190.828748532559</v>
      </c>
      <c r="L529" s="12">
        <f t="shared" si="41"/>
        <v>105.793780687398</v>
      </c>
      <c r="M529" s="11">
        <f t="shared" si="40"/>
        <v>1.80378040460077</v>
      </c>
      <c r="N529" s="19">
        <v>1</v>
      </c>
    </row>
    <row r="530" spans="1:15">
      <c r="A530" s="7">
        <v>547</v>
      </c>
      <c r="B530" s="8">
        <v>46034</v>
      </c>
      <c r="C530" s="3" t="s">
        <v>558</v>
      </c>
      <c r="D530" s="3" t="s">
        <v>75</v>
      </c>
      <c r="E530" s="3" t="s">
        <v>929</v>
      </c>
      <c r="F530" s="3" t="s">
        <v>929</v>
      </c>
      <c r="G530" s="7">
        <v>4</v>
      </c>
      <c r="H530" s="3" t="s">
        <v>930</v>
      </c>
      <c r="I530" s="9">
        <v>17.5</v>
      </c>
      <c r="J530" s="7">
        <v>366</v>
      </c>
      <c r="K530" s="10">
        <v>81.961889970498</v>
      </c>
      <c r="L530" s="12">
        <f t="shared" si="41"/>
        <v>73.5603194619588</v>
      </c>
      <c r="M530" s="11">
        <f t="shared" si="40"/>
        <v>1.1142133499418</v>
      </c>
      <c r="N530" s="20">
        <v>7</v>
      </c>
    </row>
    <row r="531" spans="1:15">
      <c r="A531" s="7">
        <v>548</v>
      </c>
      <c r="B531" s="8">
        <v>46034</v>
      </c>
      <c r="C531" s="3" t="s">
        <v>558</v>
      </c>
      <c r="D531" s="3" t="s">
        <v>75</v>
      </c>
      <c r="E531" s="3" t="s">
        <v>931</v>
      </c>
      <c r="F531" s="3" t="s">
        <v>931</v>
      </c>
      <c r="G531" s="7">
        <v>3</v>
      </c>
      <c r="H531" s="3" t="s">
        <v>77</v>
      </c>
      <c r="I531" s="9">
        <v>14.8</v>
      </c>
      <c r="J531" s="7">
        <v>504</v>
      </c>
      <c r="K531" s="10">
        <v>53.1221293835413</v>
      </c>
      <c r="L531" s="12">
        <f t="shared" si="41"/>
        <v>45.1770451770452</v>
      </c>
      <c r="M531" s="11">
        <f t="shared" si="40"/>
        <v>1.17586551257082</v>
      </c>
      <c r="N531" s="19">
        <v>24</v>
      </c>
    </row>
    <row r="532" spans="1:15">
      <c r="A532" s="7">
        <v>549</v>
      </c>
      <c r="B532" s="8">
        <v>46034</v>
      </c>
      <c r="C532" s="3" t="s">
        <v>663</v>
      </c>
      <c r="D532" s="3" t="s">
        <v>75</v>
      </c>
      <c r="E532" s="3" t="s">
        <v>932</v>
      </c>
      <c r="F532" s="3" t="s">
        <v>932</v>
      </c>
      <c r="G532" s="7">
        <v>1</v>
      </c>
      <c r="H532" s="3" t="s">
        <v>77</v>
      </c>
      <c r="I532" s="9">
        <v>13.4</v>
      </c>
      <c r="J532" s="7">
        <v>491</v>
      </c>
      <c r="K532" s="10">
        <v>57.5111123452119</v>
      </c>
      <c r="L532" s="12">
        <f t="shared" si="41"/>
        <v>41.9865267115776</v>
      </c>
      <c r="M532" s="11">
        <f t="shared" si="40"/>
        <v>1.36975160484883</v>
      </c>
      <c r="N532" s="19">
        <v>28</v>
      </c>
      <c r="O532" s="12" t="s">
        <v>49</v>
      </c>
    </row>
    <row r="533" spans="1:15">
      <c r="A533" s="7">
        <v>550</v>
      </c>
      <c r="B533" s="8">
        <v>46034</v>
      </c>
      <c r="C533" s="3" t="s">
        <v>573</v>
      </c>
      <c r="D533" s="3" t="s">
        <v>574</v>
      </c>
      <c r="E533" s="3" t="s">
        <v>68</v>
      </c>
      <c r="F533" s="3" t="s">
        <v>68</v>
      </c>
      <c r="G533" s="7">
        <v>6</v>
      </c>
      <c r="H533" s="3" t="s">
        <v>102</v>
      </c>
      <c r="I533" s="9">
        <v>0.448</v>
      </c>
      <c r="J533" s="7">
        <v>446.5</v>
      </c>
      <c r="K533" s="10">
        <v>0.110171124806329</v>
      </c>
      <c r="L533" s="12">
        <f t="shared" si="41"/>
        <v>1.54362994228616</v>
      </c>
      <c r="M533" s="11">
        <f t="shared" si="40"/>
        <v>0.0713714613770465</v>
      </c>
      <c r="N533" s="20">
        <v>38</v>
      </c>
    </row>
    <row r="534" spans="1:15">
      <c r="A534" s="7">
        <v>551</v>
      </c>
      <c r="B534" s="8">
        <v>46034</v>
      </c>
      <c r="C534" s="3" t="s">
        <v>587</v>
      </c>
      <c r="D534" s="3" t="s">
        <v>88</v>
      </c>
      <c r="E534" s="3" t="s">
        <v>933</v>
      </c>
      <c r="F534" s="3" t="s">
        <v>933</v>
      </c>
      <c r="G534" s="7">
        <v>1</v>
      </c>
      <c r="H534" s="3" t="s">
        <v>35</v>
      </c>
      <c r="I534" s="9">
        <v>11.4</v>
      </c>
      <c r="J534" s="7">
        <v>503</v>
      </c>
      <c r="K534" s="10">
        <v>60.2807514994566</v>
      </c>
      <c r="L534" s="12">
        <f t="shared" si="41"/>
        <v>34.8677167762655</v>
      </c>
      <c r="M534" s="11">
        <f t="shared" si="40"/>
        <v>1.72884137743398</v>
      </c>
      <c r="N534" s="20">
        <v>30</v>
      </c>
    </row>
    <row r="535" spans="1:15">
      <c r="A535" s="7">
        <v>552</v>
      </c>
      <c r="B535" s="8">
        <v>46034</v>
      </c>
      <c r="C535" s="3" t="s">
        <v>621</v>
      </c>
      <c r="D535" s="3" t="s">
        <v>212</v>
      </c>
      <c r="E535" s="3" t="s">
        <v>934</v>
      </c>
      <c r="F535" s="3" t="s">
        <v>934</v>
      </c>
      <c r="G535" s="7">
        <v>3</v>
      </c>
      <c r="H535" s="3" t="s">
        <v>244</v>
      </c>
      <c r="I535" s="9">
        <v>17</v>
      </c>
      <c r="J535" s="7">
        <v>376.416666666667</v>
      </c>
      <c r="K535" s="10">
        <v>113.858211974219</v>
      </c>
      <c r="L535" s="12">
        <f t="shared" si="41"/>
        <v>69.4811055670032</v>
      </c>
      <c r="M535" s="11">
        <f t="shared" si="40"/>
        <v>1.63869315326915</v>
      </c>
      <c r="N535" s="19">
        <v>8</v>
      </c>
    </row>
    <row r="536" spans="1:15">
      <c r="A536" s="7">
        <v>553</v>
      </c>
      <c r="B536" s="8">
        <v>46034</v>
      </c>
      <c r="C536" s="3" t="s">
        <v>935</v>
      </c>
      <c r="D536" s="3" t="s">
        <v>936</v>
      </c>
      <c r="E536" s="3" t="s">
        <v>937</v>
      </c>
      <c r="F536" s="3" t="s">
        <v>937</v>
      </c>
      <c r="G536" s="7">
        <v>1</v>
      </c>
      <c r="H536" s="3" t="s">
        <v>35</v>
      </c>
      <c r="I536" s="9">
        <v>15.9</v>
      </c>
      <c r="J536" s="7">
        <v>519</v>
      </c>
      <c r="K536" s="10">
        <v>83.2673236354468</v>
      </c>
      <c r="L536" s="12">
        <f t="shared" si="41"/>
        <v>47.1320586927523</v>
      </c>
      <c r="M536" s="11">
        <f t="shared" si="40"/>
        <v>1.7666812344917</v>
      </c>
      <c r="N536" s="20">
        <v>21</v>
      </c>
    </row>
    <row r="537" spans="1:15">
      <c r="A537" s="7">
        <v>554</v>
      </c>
      <c r="B537" s="8">
        <v>46034</v>
      </c>
      <c r="C537" s="3" t="s">
        <v>938</v>
      </c>
      <c r="D537" s="3" t="s">
        <v>100</v>
      </c>
      <c r="E537" s="3" t="s">
        <v>482</v>
      </c>
      <c r="F537" s="3" t="s">
        <v>482</v>
      </c>
      <c r="G537" s="7">
        <v>10</v>
      </c>
      <c r="H537" s="3" t="s">
        <v>115</v>
      </c>
      <c r="I537" s="9">
        <v>11.4</v>
      </c>
      <c r="J537" s="7">
        <v>354.25</v>
      </c>
      <c r="K537" s="10">
        <v>60.8472970546596</v>
      </c>
      <c r="L537" s="12">
        <f t="shared" si="41"/>
        <v>49.5087128820368</v>
      </c>
      <c r="M537" s="11">
        <f t="shared" si="40"/>
        <v>1.22902199456566</v>
      </c>
      <c r="N537" s="19">
        <v>19</v>
      </c>
    </row>
    <row r="538" spans="1:15">
      <c r="A538" s="7">
        <v>555</v>
      </c>
      <c r="B538" s="8">
        <v>46034</v>
      </c>
      <c r="C538" s="3" t="s">
        <v>768</v>
      </c>
      <c r="D538" s="3" t="s">
        <v>247</v>
      </c>
      <c r="E538" s="3" t="s">
        <v>939</v>
      </c>
      <c r="F538" s="3" t="s">
        <v>939</v>
      </c>
      <c r="G538" s="7">
        <v>240</v>
      </c>
      <c r="H538" s="3" t="s">
        <v>249</v>
      </c>
      <c r="I538" s="9">
        <v>21.6</v>
      </c>
      <c r="J538" s="7">
        <v>451</v>
      </c>
      <c r="K538" s="10">
        <v>89.0792811577706</v>
      </c>
      <c r="L538" s="12">
        <f t="shared" si="41"/>
        <v>73.6824151458298</v>
      </c>
      <c r="M538" s="11">
        <f t="shared" si="40"/>
        <v>1.20896255886113</v>
      </c>
      <c r="N538" s="20">
        <v>6</v>
      </c>
    </row>
    <row r="539" spans="1:15">
      <c r="A539" s="7">
        <v>556</v>
      </c>
      <c r="B539" s="8">
        <v>46034</v>
      </c>
      <c r="C539" s="3" t="s">
        <v>50</v>
      </c>
      <c r="D539" s="3" t="s">
        <v>50</v>
      </c>
      <c r="E539" s="3" t="s">
        <v>940</v>
      </c>
      <c r="F539" s="3" t="s">
        <v>940</v>
      </c>
      <c r="G539" s="7">
        <v>14</v>
      </c>
      <c r="H539" s="3" t="s">
        <v>50</v>
      </c>
      <c r="I539" s="9">
        <v>12.1</v>
      </c>
      <c r="J539" s="7">
        <v>420</v>
      </c>
      <c r="K539" s="10">
        <v>56.0681053116208</v>
      </c>
      <c r="L539" s="12">
        <f t="shared" si="41"/>
        <v>44.3223443223443</v>
      </c>
      <c r="M539" s="11">
        <f t="shared" si="40"/>
        <v>1.26500766529525</v>
      </c>
      <c r="N539" s="20">
        <v>26</v>
      </c>
    </row>
    <row r="540" spans="1:15">
      <c r="A540" s="7">
        <v>557</v>
      </c>
      <c r="B540" s="8">
        <v>46034</v>
      </c>
      <c r="C540" s="3" t="s">
        <v>938</v>
      </c>
      <c r="D540" s="3" t="s">
        <v>100</v>
      </c>
      <c r="E540" s="3" t="s">
        <v>941</v>
      </c>
      <c r="F540" s="3" t="s">
        <v>941</v>
      </c>
      <c r="G540" s="7">
        <v>6</v>
      </c>
      <c r="H540" s="3" t="s">
        <v>942</v>
      </c>
      <c r="I540" s="9">
        <v>16.9</v>
      </c>
      <c r="J540" s="7">
        <v>306.545454545455</v>
      </c>
      <c r="K540" s="10">
        <v>155.844939866524</v>
      </c>
      <c r="L540" s="12">
        <f t="shared" si="41"/>
        <v>84.8161328588373</v>
      </c>
      <c r="M540" s="11">
        <f t="shared" si="40"/>
        <v>1.83744453576895</v>
      </c>
      <c r="N540" s="19">
        <v>3</v>
      </c>
      <c r="O540" s="12" t="s">
        <v>62</v>
      </c>
    </row>
    <row r="541" spans="1:15">
      <c r="A541" s="7">
        <v>558</v>
      </c>
      <c r="B541" s="8">
        <v>46034</v>
      </c>
      <c r="C541" s="3" t="s">
        <v>943</v>
      </c>
      <c r="D541" s="3" t="s">
        <v>610</v>
      </c>
      <c r="E541" s="3" t="s">
        <v>611</v>
      </c>
      <c r="F541" s="3" t="s">
        <v>611</v>
      </c>
      <c r="G541" s="7">
        <v>20</v>
      </c>
      <c r="H541" s="3" t="s">
        <v>612</v>
      </c>
      <c r="I541" s="9">
        <v>19.1</v>
      </c>
      <c r="J541" s="7">
        <v>547</v>
      </c>
      <c r="K541" s="10">
        <v>41.7005805690284</v>
      </c>
      <c r="L541" s="12">
        <f t="shared" si="41"/>
        <v>53.7195893685839</v>
      </c>
      <c r="M541" s="11">
        <f t="shared" si="40"/>
        <v>0.776263948760107</v>
      </c>
      <c r="N541" s="20">
        <v>16</v>
      </c>
    </row>
    <row r="542" spans="1:15">
      <c r="A542" s="7">
        <v>559</v>
      </c>
      <c r="B542" s="8">
        <v>46034</v>
      </c>
      <c r="C542" s="3" t="s">
        <v>494</v>
      </c>
      <c r="D542" s="3" t="s">
        <v>128</v>
      </c>
      <c r="E542" s="3" t="s">
        <v>944</v>
      </c>
      <c r="F542" s="3" t="s">
        <v>944</v>
      </c>
      <c r="G542" s="7">
        <v>2</v>
      </c>
      <c r="H542" s="3" t="s">
        <v>495</v>
      </c>
      <c r="I542" s="9">
        <v>17.3</v>
      </c>
      <c r="J542" s="7">
        <v>293.75</v>
      </c>
      <c r="K542" s="10">
        <v>130.283743773115</v>
      </c>
      <c r="L542" s="12">
        <f t="shared" si="41"/>
        <v>90.6055646481178</v>
      </c>
      <c r="M542" s="11">
        <f t="shared" si="40"/>
        <v>1.43792209980804</v>
      </c>
      <c r="N542" s="19">
        <v>2</v>
      </c>
    </row>
    <row r="543" spans="1:15">
      <c r="A543" s="7">
        <v>560</v>
      </c>
      <c r="B543" s="8">
        <v>46034</v>
      </c>
      <c r="C543" s="3" t="s">
        <v>663</v>
      </c>
      <c r="D543" s="3" t="s">
        <v>75</v>
      </c>
      <c r="E543" s="3" t="s">
        <v>945</v>
      </c>
      <c r="F543" s="3" t="s">
        <v>945</v>
      </c>
      <c r="G543" s="7">
        <v>1</v>
      </c>
      <c r="H543" s="3" t="s">
        <v>946</v>
      </c>
      <c r="I543" s="9">
        <v>11.7</v>
      </c>
      <c r="J543" s="7">
        <v>412</v>
      </c>
      <c r="K543" s="10">
        <v>56.7897900331368</v>
      </c>
      <c r="L543" s="12">
        <f t="shared" si="41"/>
        <v>43.6893203883495</v>
      </c>
      <c r="M543" s="11">
        <f t="shared" si="40"/>
        <v>1.2998551940918</v>
      </c>
      <c r="N543" s="19">
        <v>27</v>
      </c>
      <c r="O543" s="12" t="s">
        <v>49</v>
      </c>
    </row>
    <row r="544" spans="1:15">
      <c r="A544" s="7">
        <v>561</v>
      </c>
      <c r="B544" s="8">
        <v>46034</v>
      </c>
      <c r="C544" s="3" t="s">
        <v>935</v>
      </c>
      <c r="D544" s="3" t="s">
        <v>936</v>
      </c>
      <c r="E544" s="3" t="s">
        <v>947</v>
      </c>
      <c r="F544" s="3" t="s">
        <v>948</v>
      </c>
      <c r="G544" s="3">
        <v>1</v>
      </c>
      <c r="H544" s="3" t="s">
        <v>35</v>
      </c>
      <c r="I544" s="3">
        <v>0</v>
      </c>
      <c r="J544" s="3">
        <v>519</v>
      </c>
      <c r="K544" s="10">
        <v>0.902920455487018</v>
      </c>
      <c r="L544" s="12">
        <f t="shared" si="41"/>
        <v>0</v>
      </c>
      <c r="M544" s="11" t="e">
        <f t="shared" si="40"/>
        <v>#DIV/0!</v>
      </c>
      <c r="N544" s="20">
        <v>40</v>
      </c>
      <c r="O544" s="3"/>
    </row>
    <row r="545" spans="1:15">
      <c r="A545" s="7">
        <v>562</v>
      </c>
      <c r="B545" s="8">
        <v>46034</v>
      </c>
      <c r="C545" s="3" t="s">
        <v>411</v>
      </c>
      <c r="D545" s="3" t="s">
        <v>149</v>
      </c>
      <c r="E545" s="3" t="s">
        <v>949</v>
      </c>
      <c r="F545" s="3" t="s">
        <v>950</v>
      </c>
      <c r="G545" s="7">
        <v>2</v>
      </c>
      <c r="H545" s="3" t="s">
        <v>308</v>
      </c>
      <c r="I545" s="9">
        <v>12.2</v>
      </c>
      <c r="J545" s="7">
        <v>339</v>
      </c>
      <c r="K545" s="10">
        <v>24.8354880015055</v>
      </c>
      <c r="L545" s="12">
        <f t="shared" si="41"/>
        <v>55.3664624461085</v>
      </c>
      <c r="M545" s="11">
        <f t="shared" si="40"/>
        <v>0.44856555583047</v>
      </c>
      <c r="N545" s="20">
        <v>12</v>
      </c>
    </row>
    <row r="546" spans="1:15">
      <c r="A546" s="7">
        <v>563</v>
      </c>
      <c r="B546" s="8">
        <v>46034</v>
      </c>
      <c r="C546" s="3" t="s">
        <v>411</v>
      </c>
      <c r="D546" s="3" t="s">
        <v>149</v>
      </c>
      <c r="E546" s="3" t="s">
        <v>951</v>
      </c>
      <c r="F546" s="3" t="s">
        <v>952</v>
      </c>
      <c r="G546" s="7">
        <v>6</v>
      </c>
      <c r="H546" s="3" t="s">
        <v>308</v>
      </c>
      <c r="I546" s="9">
        <v>6.3</v>
      </c>
      <c r="J546" s="7">
        <v>305</v>
      </c>
      <c r="K546" s="10">
        <v>1.92821198799571</v>
      </c>
      <c r="L546" s="12">
        <f t="shared" si="41"/>
        <v>31.7780580075662</v>
      </c>
      <c r="M546" s="11">
        <f t="shared" si="40"/>
        <v>0.0606774645428809</v>
      </c>
      <c r="N546" s="20">
        <v>31</v>
      </c>
    </row>
    <row r="547" spans="1:15">
      <c r="A547" s="7">
        <v>564</v>
      </c>
      <c r="B547" s="8">
        <v>46034</v>
      </c>
      <c r="C547" s="3" t="s">
        <v>367</v>
      </c>
      <c r="D547" s="3" t="s">
        <v>149</v>
      </c>
      <c r="E547" s="3" t="s">
        <v>953</v>
      </c>
      <c r="F547" s="3" t="s">
        <v>954</v>
      </c>
      <c r="G547" s="7">
        <v>10</v>
      </c>
      <c r="H547" s="3" t="s">
        <v>370</v>
      </c>
      <c r="I547" s="9">
        <v>0.124</v>
      </c>
      <c r="J547" s="7">
        <v>458</v>
      </c>
      <c r="K547" s="10">
        <v>0.149556123793906</v>
      </c>
      <c r="L547" s="12">
        <f t="shared" si="41"/>
        <v>0.416526704736312</v>
      </c>
      <c r="M547" s="11">
        <f t="shared" si="40"/>
        <v>0.359055306882628</v>
      </c>
      <c r="N547" s="20">
        <v>39</v>
      </c>
    </row>
    <row r="548" spans="1:15">
      <c r="A548" s="7">
        <v>565</v>
      </c>
      <c r="B548" s="8">
        <v>46034</v>
      </c>
      <c r="C548" s="3" t="s">
        <v>367</v>
      </c>
      <c r="D548" s="3" t="s">
        <v>149</v>
      </c>
      <c r="E548" s="3" t="s">
        <v>955</v>
      </c>
      <c r="F548" s="3" t="s">
        <v>956</v>
      </c>
      <c r="G548" s="7">
        <v>10</v>
      </c>
      <c r="H548" s="3" t="s">
        <v>370</v>
      </c>
      <c r="I548" s="9">
        <v>0.888</v>
      </c>
      <c r="J548" s="7">
        <v>443</v>
      </c>
      <c r="K548" s="10">
        <v>0.451623829035404</v>
      </c>
      <c r="L548" s="12">
        <f t="shared" si="41"/>
        <v>3.08386872720959</v>
      </c>
      <c r="M548" s="11">
        <f t="shared" si="40"/>
        <v>0.146447163931019</v>
      </c>
      <c r="N548" s="20">
        <v>37</v>
      </c>
    </row>
    <row r="549" spans="1:15">
      <c r="A549" s="7">
        <v>566</v>
      </c>
      <c r="B549" s="8">
        <v>46034</v>
      </c>
      <c r="C549" s="3" t="s">
        <v>613</v>
      </c>
      <c r="D549" s="3" t="s">
        <v>614</v>
      </c>
      <c r="E549" s="3" t="s">
        <v>957</v>
      </c>
      <c r="F549" s="3" t="s">
        <v>958</v>
      </c>
      <c r="G549" s="7">
        <v>6</v>
      </c>
      <c r="H549" s="3" t="s">
        <v>102</v>
      </c>
      <c r="I549" s="9">
        <v>6.72</v>
      </c>
      <c r="J549" s="7">
        <v>476</v>
      </c>
      <c r="K549" s="10">
        <v>25.1704772580572</v>
      </c>
      <c r="L549" s="12">
        <f t="shared" si="41"/>
        <v>21.7194570135747</v>
      </c>
      <c r="M549" s="11">
        <f t="shared" si="40"/>
        <v>1.15889072375638</v>
      </c>
      <c r="N549" s="20">
        <v>32</v>
      </c>
    </row>
    <row r="550" spans="1:15">
      <c r="A550" s="7">
        <v>567</v>
      </c>
      <c r="B550" s="8">
        <v>46034</v>
      </c>
      <c r="C550" s="3" t="s">
        <v>630</v>
      </c>
      <c r="D550" s="3" t="s">
        <v>247</v>
      </c>
      <c r="E550" s="3" t="s">
        <v>959</v>
      </c>
      <c r="F550" s="3" t="s">
        <v>960</v>
      </c>
      <c r="G550" s="7">
        <v>15</v>
      </c>
      <c r="H550" s="3" t="s">
        <v>632</v>
      </c>
      <c r="I550" s="9">
        <v>18</v>
      </c>
      <c r="J550" s="7">
        <v>340</v>
      </c>
      <c r="K550" s="10">
        <v>149.909592908971</v>
      </c>
      <c r="L550" s="12">
        <f t="shared" si="41"/>
        <v>81.447963800905</v>
      </c>
      <c r="M550" s="11">
        <f t="shared" si="40"/>
        <v>1.84055666849348</v>
      </c>
      <c r="N550" s="19">
        <v>5</v>
      </c>
      <c r="O550" s="12" t="s">
        <v>62</v>
      </c>
    </row>
    <row r="551" spans="1:15">
      <c r="A551" s="7">
        <v>568</v>
      </c>
      <c r="B551" s="8">
        <v>46034</v>
      </c>
      <c r="C551" s="3" t="s">
        <v>558</v>
      </c>
      <c r="D551" s="3" t="s">
        <v>75</v>
      </c>
      <c r="E551" s="3" t="s">
        <v>961</v>
      </c>
      <c r="F551" s="3" t="s">
        <v>962</v>
      </c>
      <c r="G551" s="7">
        <v>1</v>
      </c>
      <c r="H551" s="3" t="s">
        <v>77</v>
      </c>
      <c r="I551" s="9">
        <v>14.1</v>
      </c>
      <c r="J551" s="7">
        <v>394</v>
      </c>
      <c r="K551" s="10">
        <v>71.3089835220182</v>
      </c>
      <c r="L551" s="12">
        <f t="shared" si="41"/>
        <v>55.0566185083952</v>
      </c>
      <c r="M551" s="11">
        <f t="shared" si="40"/>
        <v>1.29519366524744</v>
      </c>
      <c r="N551" s="19">
        <v>14</v>
      </c>
    </row>
    <row r="552" spans="1:15">
      <c r="A552" s="7">
        <v>569</v>
      </c>
      <c r="B552" s="8">
        <v>46034</v>
      </c>
      <c r="C552" s="3" t="s">
        <v>938</v>
      </c>
      <c r="D552" s="3" t="s">
        <v>100</v>
      </c>
      <c r="E552" s="3" t="s">
        <v>963</v>
      </c>
      <c r="F552" s="3" t="s">
        <v>964</v>
      </c>
      <c r="G552" s="7">
        <v>6</v>
      </c>
      <c r="H552" s="3" t="s">
        <v>942</v>
      </c>
      <c r="I552" s="9">
        <v>5.36</v>
      </c>
      <c r="J552" s="7">
        <v>329</v>
      </c>
      <c r="K552" s="10">
        <v>72.851909664895</v>
      </c>
      <c r="L552" s="12">
        <f t="shared" si="41"/>
        <v>25.0642974047229</v>
      </c>
      <c r="M552" s="11">
        <f t="shared" si="40"/>
        <v>2.90660091079063</v>
      </c>
      <c r="N552" s="19">
        <v>35</v>
      </c>
      <c r="O552" s="12" t="s">
        <v>62</v>
      </c>
    </row>
    <row r="553" spans="1:15">
      <c r="A553" s="7">
        <v>570</v>
      </c>
      <c r="B553" s="8">
        <v>46034</v>
      </c>
      <c r="C553" s="3" t="s">
        <v>626</v>
      </c>
      <c r="D553" s="3" t="s">
        <v>67</v>
      </c>
      <c r="E553" s="3" t="s">
        <v>965</v>
      </c>
      <c r="F553" s="3" t="s">
        <v>966</v>
      </c>
      <c r="G553" s="7">
        <v>13</v>
      </c>
      <c r="H553" s="3" t="s">
        <v>628</v>
      </c>
      <c r="I553" s="9">
        <v>8.68</v>
      </c>
      <c r="J553" s="7">
        <v>291</v>
      </c>
      <c r="K553" s="10">
        <v>76.1628498326462</v>
      </c>
      <c r="L553" s="12">
        <f t="shared" si="41"/>
        <v>45.8895056833201</v>
      </c>
      <c r="M553" s="11">
        <f t="shared" si="40"/>
        <v>1.6597008117333</v>
      </c>
      <c r="N553" s="19">
        <v>23</v>
      </c>
    </row>
    <row r="554" spans="1:15">
      <c r="A554" s="7">
        <v>571</v>
      </c>
      <c r="B554" s="8">
        <v>46034</v>
      </c>
      <c r="C554" s="3" t="s">
        <v>56</v>
      </c>
      <c r="D554" s="3" t="s">
        <v>33</v>
      </c>
      <c r="E554" s="3" t="s">
        <v>27</v>
      </c>
      <c r="F554" s="3" t="s">
        <v>57</v>
      </c>
      <c r="G554" s="7">
        <v>1000</v>
      </c>
      <c r="H554" s="3" t="s">
        <v>35</v>
      </c>
      <c r="I554" s="9">
        <v>15.7</v>
      </c>
      <c r="J554" s="7">
        <v>438</v>
      </c>
      <c r="K554" s="10">
        <v>67.0968584600649</v>
      </c>
      <c r="L554" s="12">
        <f t="shared" si="41"/>
        <v>55.1457674745346</v>
      </c>
      <c r="M554" s="11">
        <f t="shared" si="40"/>
        <v>1.21671819131086</v>
      </c>
      <c r="N554" s="20">
        <v>13</v>
      </c>
    </row>
    <row r="555" spans="1:15">
      <c r="A555" s="7">
        <v>572</v>
      </c>
      <c r="B555" s="8">
        <v>46034</v>
      </c>
      <c r="C555" s="3" t="s">
        <v>116</v>
      </c>
      <c r="D555" s="3" t="s">
        <v>33</v>
      </c>
      <c r="E555" s="3" t="s">
        <v>98</v>
      </c>
      <c r="F555" s="3" t="s">
        <v>117</v>
      </c>
      <c r="G555" s="7">
        <v>1000</v>
      </c>
      <c r="H555" s="3" t="s">
        <v>35</v>
      </c>
      <c r="I555" s="9">
        <v>18.8</v>
      </c>
      <c r="J555" s="7">
        <v>444</v>
      </c>
      <c r="K555" s="10">
        <v>108.374270147031</v>
      </c>
      <c r="L555" s="12">
        <f t="shared" si="41"/>
        <v>65.1420651420651</v>
      </c>
      <c r="M555" s="11">
        <f t="shared" si="40"/>
        <v>1.66366033853368</v>
      </c>
      <c r="N555" s="20">
        <v>11</v>
      </c>
    </row>
    <row r="556" spans="1:15">
      <c r="A556" s="7">
        <v>573</v>
      </c>
      <c r="B556" s="8">
        <v>46034</v>
      </c>
      <c r="C556" s="3" t="s">
        <v>903</v>
      </c>
      <c r="D556" s="3" t="s">
        <v>329</v>
      </c>
      <c r="E556" s="3" t="s">
        <v>967</v>
      </c>
      <c r="F556" s="3" t="s">
        <v>968</v>
      </c>
      <c r="G556" s="7">
        <v>198</v>
      </c>
      <c r="H556" s="3" t="s">
        <v>308</v>
      </c>
      <c r="I556" s="9">
        <v>12.4</v>
      </c>
      <c r="J556" s="7">
        <v>291</v>
      </c>
      <c r="K556" s="10">
        <v>116.743183037669</v>
      </c>
      <c r="L556" s="12">
        <f t="shared" si="41"/>
        <v>65.5564366904573</v>
      </c>
      <c r="M556" s="11">
        <f t="shared" si="40"/>
        <v>1.78080427996573</v>
      </c>
      <c r="N556" s="19">
        <v>10</v>
      </c>
    </row>
    <row r="557" spans="1:15">
      <c r="A557" s="7">
        <v>574</v>
      </c>
      <c r="B557" s="8">
        <v>46034</v>
      </c>
      <c r="C557" s="3" t="s">
        <v>969</v>
      </c>
      <c r="D557" s="3" t="s">
        <v>75</v>
      </c>
      <c r="E557" s="3" t="s">
        <v>970</v>
      </c>
      <c r="F557" s="3" t="s">
        <v>971</v>
      </c>
      <c r="G557" s="7">
        <v>1000</v>
      </c>
      <c r="H557" s="3" t="s">
        <v>77</v>
      </c>
      <c r="I557" s="9">
        <v>13.6</v>
      </c>
      <c r="J557" s="7">
        <v>455</v>
      </c>
      <c r="K557" s="10">
        <v>76.3515194484166</v>
      </c>
      <c r="L557" s="12">
        <f t="shared" si="41"/>
        <v>45.9847844463229</v>
      </c>
      <c r="M557" s="11">
        <f t="shared" si="40"/>
        <v>1.66036484388744</v>
      </c>
      <c r="N557" s="20">
        <v>22</v>
      </c>
    </row>
    <row r="558" spans="1:15">
      <c r="A558" s="7">
        <v>575</v>
      </c>
      <c r="B558" s="8">
        <v>46034</v>
      </c>
      <c r="C558" s="3" t="s">
        <v>969</v>
      </c>
      <c r="D558" s="3" t="s">
        <v>75</v>
      </c>
      <c r="E558" s="3" t="s">
        <v>972</v>
      </c>
      <c r="F558" s="3" t="s">
        <v>973</v>
      </c>
      <c r="G558" s="7">
        <v>1000</v>
      </c>
      <c r="H558" s="3" t="s">
        <v>77</v>
      </c>
      <c r="I558" s="9">
        <v>15.2</v>
      </c>
      <c r="J558" s="7">
        <v>451</v>
      </c>
      <c r="K558" s="10">
        <v>45.9080913273035</v>
      </c>
      <c r="L558" s="12">
        <f t="shared" si="41"/>
        <v>51.8505884359543</v>
      </c>
      <c r="M558" s="11">
        <f t="shared" ref="M558:M606" si="42">K558/L558</f>
        <v>0.885391906092041</v>
      </c>
      <c r="N558" s="20">
        <v>17</v>
      </c>
    </row>
    <row r="559" spans="1:15">
      <c r="A559" s="7">
        <v>576</v>
      </c>
      <c r="B559" s="8">
        <v>46034</v>
      </c>
      <c r="C559" s="3" t="s">
        <v>969</v>
      </c>
      <c r="D559" s="3" t="s">
        <v>75</v>
      </c>
      <c r="E559" s="3" t="s">
        <v>974</v>
      </c>
      <c r="F559" s="3" t="s">
        <v>975</v>
      </c>
      <c r="G559" s="7">
        <v>1000</v>
      </c>
      <c r="H559" s="3" t="s">
        <v>80</v>
      </c>
      <c r="I559" s="9">
        <v>3.12</v>
      </c>
      <c r="J559" s="7">
        <v>386</v>
      </c>
      <c r="K559" s="10">
        <v>16.205087616036</v>
      </c>
      <c r="L559" s="12">
        <f t="shared" si="41"/>
        <v>12.4352331606218</v>
      </c>
      <c r="M559" s="11">
        <f t="shared" si="42"/>
        <v>1.30315912912289</v>
      </c>
      <c r="N559" s="20">
        <v>34</v>
      </c>
    </row>
    <row r="560" spans="1:15">
      <c r="A560" s="7">
        <v>577</v>
      </c>
      <c r="B560" s="8">
        <v>46034</v>
      </c>
      <c r="C560" s="3" t="s">
        <v>969</v>
      </c>
      <c r="D560" s="3" t="s">
        <v>75</v>
      </c>
      <c r="E560" s="3" t="s">
        <v>976</v>
      </c>
      <c r="F560" s="3" t="s">
        <v>977</v>
      </c>
      <c r="G560" s="7">
        <v>1000</v>
      </c>
      <c r="H560" s="3" t="s">
        <v>77</v>
      </c>
      <c r="I560" s="9">
        <v>10.6</v>
      </c>
      <c r="J560" s="7">
        <v>424</v>
      </c>
      <c r="K560" s="10">
        <v>50.8240675251439</v>
      </c>
      <c r="L560" s="12">
        <f t="shared" si="41"/>
        <v>38.4615384615385</v>
      </c>
      <c r="M560" s="11">
        <f t="shared" si="42"/>
        <v>1.32142575565374</v>
      </c>
      <c r="N560" s="20">
        <v>29</v>
      </c>
    </row>
    <row r="561" spans="1:18">
      <c r="A561" s="7">
        <v>578</v>
      </c>
      <c r="B561" s="8">
        <v>46034</v>
      </c>
      <c r="C561" s="3" t="s">
        <v>978</v>
      </c>
      <c r="D561" s="3" t="s">
        <v>33</v>
      </c>
      <c r="E561" s="3" t="s">
        <v>979</v>
      </c>
      <c r="F561" s="3" t="s">
        <v>980</v>
      </c>
      <c r="G561" s="7">
        <v>1000</v>
      </c>
      <c r="H561" s="3" t="s">
        <v>35</v>
      </c>
      <c r="I561" s="9">
        <v>12.7</v>
      </c>
      <c r="J561" s="7">
        <v>433</v>
      </c>
      <c r="K561" s="10">
        <v>54.6453226190792</v>
      </c>
      <c r="L561" s="12">
        <f t="shared" si="41"/>
        <v>45.1234677562622</v>
      </c>
      <c r="M561" s="11">
        <f t="shared" si="42"/>
        <v>1.21101779930235</v>
      </c>
      <c r="N561" s="20">
        <v>25</v>
      </c>
    </row>
    <row r="562" s="2" customFormat="1" ht="16.5" spans="1:18">
      <c r="A562" s="7">
        <v>579</v>
      </c>
      <c r="B562" s="22">
        <v>46034</v>
      </c>
      <c r="C562" s="2" t="s">
        <v>978</v>
      </c>
      <c r="D562" s="2" t="s">
        <v>33</v>
      </c>
      <c r="E562" s="2" t="s">
        <v>981</v>
      </c>
      <c r="F562" s="2" t="s">
        <v>982</v>
      </c>
      <c r="G562" s="21">
        <v>1000</v>
      </c>
      <c r="H562" s="2" t="s">
        <v>35</v>
      </c>
      <c r="I562" s="23">
        <v>14.9</v>
      </c>
      <c r="J562" s="21">
        <v>443</v>
      </c>
      <c r="K562" s="24">
        <v>70.5939524329812</v>
      </c>
      <c r="L562" s="12">
        <f t="shared" si="41"/>
        <v>51.7450946344852</v>
      </c>
      <c r="M562" s="11">
        <f t="shared" si="42"/>
        <v>1.36426366463604</v>
      </c>
      <c r="N562" s="29">
        <v>18</v>
      </c>
      <c r="O562" s="25"/>
      <c r="Q562" s="23"/>
    </row>
    <row r="563" ht="16.5" spans="1:18">
      <c r="A563" s="7">
        <v>580</v>
      </c>
      <c r="B563" s="8">
        <v>46034</v>
      </c>
      <c r="C563" s="3" t="s">
        <v>347</v>
      </c>
      <c r="D563" s="3" t="s">
        <v>67</v>
      </c>
      <c r="E563" s="3" t="s">
        <v>983</v>
      </c>
      <c r="F563" s="3" t="s">
        <v>983</v>
      </c>
      <c r="G563" s="7">
        <v>4</v>
      </c>
      <c r="H563" s="3" t="s">
        <v>349</v>
      </c>
      <c r="I563" s="9">
        <v>12.9</v>
      </c>
      <c r="J563" s="7">
        <v>536.8</v>
      </c>
      <c r="K563" s="10">
        <v>53.3845007451565</v>
      </c>
      <c r="L563" s="12">
        <f t="shared" si="41"/>
        <v>36.9712254958157</v>
      </c>
      <c r="M563" s="11">
        <f t="shared" si="42"/>
        <v>1.44394728682171</v>
      </c>
      <c r="N563" s="20">
        <v>9</v>
      </c>
      <c r="P563" s="3" t="s">
        <v>27</v>
      </c>
      <c r="Q563" s="9">
        <v>66.4716400935732</v>
      </c>
      <c r="R563" s="3">
        <f>Q563/K567</f>
        <v>0.799166054398018</v>
      </c>
    </row>
    <row r="564" spans="1:18">
      <c r="A564" s="7">
        <v>581</v>
      </c>
      <c r="B564" s="8">
        <v>46034</v>
      </c>
      <c r="C564" s="3" t="s">
        <v>750</v>
      </c>
      <c r="D564" s="3" t="s">
        <v>67</v>
      </c>
      <c r="E564" s="3" t="s">
        <v>637</v>
      </c>
      <c r="F564" s="3" t="s">
        <v>637</v>
      </c>
      <c r="G564" s="7">
        <v>12</v>
      </c>
      <c r="H564" s="3" t="s">
        <v>314</v>
      </c>
      <c r="I564" s="9">
        <v>12.4</v>
      </c>
      <c r="J564" s="7">
        <v>525</v>
      </c>
      <c r="K564" s="10">
        <v>53.9817142857143</v>
      </c>
      <c r="L564" s="12">
        <f t="shared" si="41"/>
        <v>36.3369963369963</v>
      </c>
      <c r="M564" s="11">
        <f t="shared" si="42"/>
        <v>1.48558548387097</v>
      </c>
      <c r="N564" s="20">
        <v>10</v>
      </c>
      <c r="P564" s="3" t="s">
        <v>98</v>
      </c>
      <c r="Q564" s="9">
        <v>89.0416631767342</v>
      </c>
      <c r="R564" s="3">
        <f>Q564/K568</f>
        <v>0.946598533944135</v>
      </c>
    </row>
    <row r="565" spans="1:18">
      <c r="A565" s="7">
        <v>582</v>
      </c>
      <c r="B565" s="8">
        <v>46034</v>
      </c>
      <c r="C565" s="3" t="s">
        <v>188</v>
      </c>
      <c r="D565" s="3" t="s">
        <v>75</v>
      </c>
      <c r="E565" s="3" t="s">
        <v>984</v>
      </c>
      <c r="F565" s="3" t="s">
        <v>985</v>
      </c>
      <c r="G565" s="3">
        <v>30</v>
      </c>
      <c r="H565" s="3" t="s">
        <v>77</v>
      </c>
      <c r="I565" s="3">
        <v>0</v>
      </c>
      <c r="J565" s="3">
        <v>504</v>
      </c>
      <c r="K565" s="10">
        <v>0.90893253968254</v>
      </c>
      <c r="L565" s="12">
        <f t="shared" si="41"/>
        <v>0</v>
      </c>
      <c r="M565" s="11" t="e">
        <f t="shared" si="42"/>
        <v>#DIV/0!</v>
      </c>
      <c r="N565" s="20">
        <v>12</v>
      </c>
      <c r="O565" s="3"/>
    </row>
    <row r="566" spans="1:18">
      <c r="A566" s="7">
        <v>583</v>
      </c>
      <c r="B566" s="8">
        <v>46034</v>
      </c>
      <c r="C566" s="3" t="s">
        <v>347</v>
      </c>
      <c r="D566" s="3" t="s">
        <v>67</v>
      </c>
      <c r="E566" s="3" t="s">
        <v>986</v>
      </c>
      <c r="F566" s="3" t="s">
        <v>987</v>
      </c>
      <c r="G566" s="7">
        <v>4</v>
      </c>
      <c r="H566" s="3" t="s">
        <v>314</v>
      </c>
      <c r="I566" s="9">
        <v>22.6</v>
      </c>
      <c r="J566" s="7">
        <v>536.8</v>
      </c>
      <c r="K566" s="10">
        <v>96.6646795827124</v>
      </c>
      <c r="L566" s="12">
        <f t="shared" ref="L566:L606" si="43">I566/J566/650*1000000</f>
        <v>64.771294279491</v>
      </c>
      <c r="M566" s="11">
        <f t="shared" si="42"/>
        <v>1.4924</v>
      </c>
      <c r="N566" s="20">
        <v>2</v>
      </c>
    </row>
    <row r="567" spans="1:18">
      <c r="A567" s="7">
        <v>584</v>
      </c>
      <c r="B567" s="8">
        <v>46034</v>
      </c>
      <c r="C567" s="3" t="s">
        <v>56</v>
      </c>
      <c r="D567" s="3" t="s">
        <v>33</v>
      </c>
      <c r="E567" s="3" t="s">
        <v>27</v>
      </c>
      <c r="F567" s="3" t="s">
        <v>57</v>
      </c>
      <c r="G567" s="7">
        <v>1000</v>
      </c>
      <c r="H567" s="3" t="s">
        <v>35</v>
      </c>
      <c r="I567" s="9">
        <v>15.7</v>
      </c>
      <c r="J567" s="7">
        <v>438</v>
      </c>
      <c r="K567" s="10">
        <v>83.1762557077626</v>
      </c>
      <c r="L567" s="12">
        <f t="shared" si="43"/>
        <v>55.1457674745346</v>
      </c>
      <c r="M567" s="11">
        <f t="shared" si="42"/>
        <v>1.50829808917198</v>
      </c>
      <c r="N567" s="20">
        <v>3</v>
      </c>
    </row>
    <row r="568" spans="1:18">
      <c r="A568" s="7">
        <v>585</v>
      </c>
      <c r="B568" s="8">
        <v>46034</v>
      </c>
      <c r="C568" s="3" t="s">
        <v>116</v>
      </c>
      <c r="D568" s="3" t="s">
        <v>33</v>
      </c>
      <c r="E568" s="3" t="s">
        <v>98</v>
      </c>
      <c r="F568" s="3" t="s">
        <v>117</v>
      </c>
      <c r="G568" s="7">
        <v>1000</v>
      </c>
      <c r="H568" s="3" t="s">
        <v>35</v>
      </c>
      <c r="I568" s="9">
        <v>18.8</v>
      </c>
      <c r="J568" s="7">
        <v>444</v>
      </c>
      <c r="K568" s="10">
        <v>94.0648648648648</v>
      </c>
      <c r="L568" s="12">
        <f t="shared" si="43"/>
        <v>65.1420651420651</v>
      </c>
      <c r="M568" s="11">
        <f t="shared" si="42"/>
        <v>1.44399574468085</v>
      </c>
      <c r="N568" s="20">
        <v>1</v>
      </c>
    </row>
    <row r="569" spans="1:18">
      <c r="A569" s="7">
        <v>586</v>
      </c>
      <c r="B569" s="8">
        <v>46034</v>
      </c>
      <c r="C569" s="3" t="s">
        <v>969</v>
      </c>
      <c r="D569" s="3" t="s">
        <v>75</v>
      </c>
      <c r="E569" s="3" t="s">
        <v>970</v>
      </c>
      <c r="F569" s="3" t="s">
        <v>971</v>
      </c>
      <c r="G569" s="7">
        <v>1000</v>
      </c>
      <c r="H569" s="3" t="s">
        <v>77</v>
      </c>
      <c r="I569" s="9">
        <v>13.6</v>
      </c>
      <c r="J569" s="7">
        <v>455</v>
      </c>
      <c r="K569" s="10">
        <v>67.949010989011</v>
      </c>
      <c r="L569" s="12">
        <f t="shared" si="43"/>
        <v>45.9847844463229</v>
      </c>
      <c r="M569" s="11">
        <f t="shared" si="42"/>
        <v>1.47764117647059</v>
      </c>
      <c r="N569" s="19">
        <v>6</v>
      </c>
      <c r="O569" s="12" t="s">
        <v>49</v>
      </c>
    </row>
    <row r="570" spans="1:18">
      <c r="A570" s="7">
        <v>587</v>
      </c>
      <c r="B570" s="8">
        <v>46034</v>
      </c>
      <c r="C570" s="3" t="s">
        <v>969</v>
      </c>
      <c r="D570" s="3" t="s">
        <v>75</v>
      </c>
      <c r="E570" s="3" t="s">
        <v>972</v>
      </c>
      <c r="F570" s="3" t="s">
        <v>973</v>
      </c>
      <c r="G570" s="7">
        <v>1000</v>
      </c>
      <c r="H570" s="3" t="s">
        <v>77</v>
      </c>
      <c r="I570" s="9">
        <v>15.2</v>
      </c>
      <c r="J570" s="7">
        <v>451</v>
      </c>
      <c r="K570" s="10">
        <v>68.5516629711752</v>
      </c>
      <c r="L570" s="12">
        <f t="shared" si="43"/>
        <v>51.8505884359543</v>
      </c>
      <c r="M570" s="11">
        <f t="shared" si="42"/>
        <v>1.3221</v>
      </c>
      <c r="N570" s="19">
        <v>4</v>
      </c>
      <c r="O570" s="12" t="s">
        <v>49</v>
      </c>
    </row>
    <row r="571" spans="1:18">
      <c r="A571" s="7">
        <v>588</v>
      </c>
      <c r="B571" s="8">
        <v>46034</v>
      </c>
      <c r="C571" s="3" t="s">
        <v>969</v>
      </c>
      <c r="D571" s="3" t="s">
        <v>75</v>
      </c>
      <c r="E571" s="3" t="s">
        <v>974</v>
      </c>
      <c r="F571" s="3" t="s">
        <v>975</v>
      </c>
      <c r="G571" s="7">
        <v>1000</v>
      </c>
      <c r="H571" s="3" t="s">
        <v>80</v>
      </c>
      <c r="I571" s="9">
        <v>3.12</v>
      </c>
      <c r="J571" s="7">
        <v>386</v>
      </c>
      <c r="K571" s="10">
        <v>21.780310880829</v>
      </c>
      <c r="L571" s="12">
        <f t="shared" si="43"/>
        <v>12.4352331606218</v>
      </c>
      <c r="M571" s="11">
        <f t="shared" si="42"/>
        <v>1.7515</v>
      </c>
      <c r="N571" s="20">
        <v>11</v>
      </c>
    </row>
    <row r="572" spans="1:18">
      <c r="A572" s="7">
        <v>589</v>
      </c>
      <c r="B572" s="8">
        <v>46034</v>
      </c>
      <c r="C572" s="3" t="s">
        <v>969</v>
      </c>
      <c r="D572" s="3" t="s">
        <v>75</v>
      </c>
      <c r="E572" s="3" t="s">
        <v>976</v>
      </c>
      <c r="F572" s="3" t="s">
        <v>977</v>
      </c>
      <c r="G572" s="7">
        <v>1000</v>
      </c>
      <c r="H572" s="3" t="s">
        <v>77</v>
      </c>
      <c r="I572" s="9">
        <v>10.6</v>
      </c>
      <c r="J572" s="7">
        <v>424</v>
      </c>
      <c r="K572" s="10">
        <v>50.1037735849057</v>
      </c>
      <c r="L572" s="12">
        <f t="shared" si="43"/>
        <v>38.4615384615385</v>
      </c>
      <c r="M572" s="11">
        <f t="shared" si="42"/>
        <v>1.30269811320755</v>
      </c>
      <c r="N572" s="19">
        <v>8</v>
      </c>
      <c r="O572" s="12" t="s">
        <v>49</v>
      </c>
    </row>
    <row r="573" spans="1:18">
      <c r="A573" s="7">
        <v>590</v>
      </c>
      <c r="B573" s="8">
        <v>46034</v>
      </c>
      <c r="C573" s="3" t="s">
        <v>978</v>
      </c>
      <c r="D573" s="3" t="s">
        <v>33</v>
      </c>
      <c r="E573" s="3" t="s">
        <v>979</v>
      </c>
      <c r="F573" s="3" t="s">
        <v>980</v>
      </c>
      <c r="G573" s="7">
        <v>1000</v>
      </c>
      <c r="H573" s="3" t="s">
        <v>35</v>
      </c>
      <c r="I573" s="9">
        <v>12.7</v>
      </c>
      <c r="J573" s="7">
        <v>433</v>
      </c>
      <c r="K573" s="10">
        <v>58.0397228637413</v>
      </c>
      <c r="L573" s="12">
        <f t="shared" si="43"/>
        <v>45.1234677562622</v>
      </c>
      <c r="M573" s="11">
        <f t="shared" si="42"/>
        <v>1.28624251968504</v>
      </c>
      <c r="N573" s="19">
        <v>7</v>
      </c>
      <c r="O573" s="12" t="s">
        <v>49</v>
      </c>
    </row>
    <row r="574" s="2" customFormat="1" ht="16.5" spans="1:18">
      <c r="A574" s="7">
        <v>591</v>
      </c>
      <c r="B574" s="22">
        <v>46034</v>
      </c>
      <c r="C574" s="2" t="s">
        <v>978</v>
      </c>
      <c r="D574" s="2" t="s">
        <v>33</v>
      </c>
      <c r="E574" s="2" t="s">
        <v>981</v>
      </c>
      <c r="F574" s="2" t="s">
        <v>982</v>
      </c>
      <c r="G574" s="21">
        <v>1000</v>
      </c>
      <c r="H574" s="2" t="s">
        <v>35</v>
      </c>
      <c r="I574" s="23">
        <v>14.9</v>
      </c>
      <c r="J574" s="21">
        <v>443</v>
      </c>
      <c r="K574" s="24">
        <v>79.5846501128668</v>
      </c>
      <c r="L574" s="12">
        <f t="shared" si="43"/>
        <v>51.7450946344852</v>
      </c>
      <c r="M574" s="11">
        <f t="shared" si="42"/>
        <v>1.53801342281879</v>
      </c>
      <c r="N574" s="29">
        <v>5</v>
      </c>
      <c r="O574" s="25" t="s">
        <v>49</v>
      </c>
      <c r="Q574" s="23"/>
    </row>
    <row r="575" ht="16.5" spans="1:18">
      <c r="A575" s="7">
        <v>592</v>
      </c>
      <c r="B575" s="8">
        <v>46034</v>
      </c>
      <c r="C575" s="3" t="s">
        <v>347</v>
      </c>
      <c r="D575" s="3" t="s">
        <v>67</v>
      </c>
      <c r="E575" s="3" t="s">
        <v>983</v>
      </c>
      <c r="F575" s="3" t="s">
        <v>983</v>
      </c>
      <c r="G575" s="7">
        <v>4</v>
      </c>
      <c r="H575" s="3" t="s">
        <v>349</v>
      </c>
      <c r="I575" s="9">
        <v>12.9</v>
      </c>
      <c r="J575" s="7">
        <v>536.8</v>
      </c>
      <c r="K575" s="10">
        <v>52.0372578241431</v>
      </c>
      <c r="L575" s="12">
        <f t="shared" si="43"/>
        <v>36.9712254958157</v>
      </c>
      <c r="M575" s="11">
        <f t="shared" si="42"/>
        <v>1.40750697674419</v>
      </c>
      <c r="N575" s="3">
        <v>9</v>
      </c>
      <c r="P575" s="3" t="s">
        <v>27</v>
      </c>
      <c r="Q575" s="9">
        <v>66.4716400935732</v>
      </c>
      <c r="R575" s="3">
        <f>Q575/K579</f>
        <v>0.894621999784447</v>
      </c>
    </row>
    <row r="576" spans="1:18">
      <c r="A576" s="7">
        <v>593</v>
      </c>
      <c r="B576" s="8">
        <v>46034</v>
      </c>
      <c r="C576" s="3" t="s">
        <v>750</v>
      </c>
      <c r="D576" s="3" t="s">
        <v>67</v>
      </c>
      <c r="E576" s="3" t="s">
        <v>637</v>
      </c>
      <c r="F576" s="3" t="s">
        <v>637</v>
      </c>
      <c r="G576" s="7">
        <v>12</v>
      </c>
      <c r="H576" s="3" t="s">
        <v>314</v>
      </c>
      <c r="I576" s="9">
        <v>12.4</v>
      </c>
      <c r="J576" s="7">
        <v>525</v>
      </c>
      <c r="K576" s="10">
        <v>49.8491428571429</v>
      </c>
      <c r="L576" s="12">
        <f t="shared" si="43"/>
        <v>36.3369963369963</v>
      </c>
      <c r="M576" s="11">
        <f t="shared" si="42"/>
        <v>1.3718564516129</v>
      </c>
      <c r="N576" s="3">
        <v>10</v>
      </c>
      <c r="P576" s="3" t="s">
        <v>98</v>
      </c>
      <c r="Q576" s="9">
        <v>89.0416631767342</v>
      </c>
      <c r="R576" s="3">
        <f>Q576/K580</f>
        <v>0.97836358541877</v>
      </c>
    </row>
    <row r="577" spans="1:18">
      <c r="A577" s="7">
        <v>594</v>
      </c>
      <c r="B577" s="8">
        <v>46034</v>
      </c>
      <c r="C577" s="3" t="s">
        <v>188</v>
      </c>
      <c r="D577" s="3" t="s">
        <v>75</v>
      </c>
      <c r="E577" s="3" t="s">
        <v>984</v>
      </c>
      <c r="F577" s="3" t="s">
        <v>985</v>
      </c>
      <c r="G577" s="7">
        <v>30</v>
      </c>
      <c r="H577" s="3" t="s">
        <v>77</v>
      </c>
      <c r="I577" s="9">
        <v>0</v>
      </c>
      <c r="J577" s="7">
        <v>504</v>
      </c>
      <c r="K577" s="10">
        <v>0.667238095238095</v>
      </c>
      <c r="L577" s="12">
        <f t="shared" si="43"/>
        <v>0</v>
      </c>
      <c r="M577" s="11" t="e">
        <f t="shared" si="42"/>
        <v>#DIV/0!</v>
      </c>
      <c r="N577" s="3">
        <v>12</v>
      </c>
    </row>
    <row r="578" spans="1:18">
      <c r="A578" s="7">
        <v>595</v>
      </c>
      <c r="B578" s="8">
        <v>46034</v>
      </c>
      <c r="C578" s="3" t="s">
        <v>347</v>
      </c>
      <c r="D578" s="3" t="s">
        <v>67</v>
      </c>
      <c r="E578" s="3" t="s">
        <v>986</v>
      </c>
      <c r="F578" s="3" t="s">
        <v>987</v>
      </c>
      <c r="G578" s="7">
        <v>4</v>
      </c>
      <c r="H578" s="3" t="s">
        <v>314</v>
      </c>
      <c r="I578" s="9">
        <v>22.6</v>
      </c>
      <c r="J578" s="7">
        <v>536.8</v>
      </c>
      <c r="K578" s="10">
        <v>78.1400894187779</v>
      </c>
      <c r="L578" s="12">
        <f t="shared" si="43"/>
        <v>64.771294279491</v>
      </c>
      <c r="M578" s="11">
        <f t="shared" si="42"/>
        <v>1.2064</v>
      </c>
      <c r="N578" s="3">
        <v>2</v>
      </c>
    </row>
    <row r="579" spans="1:18">
      <c r="A579" s="7">
        <v>596</v>
      </c>
      <c r="B579" s="8">
        <v>46034</v>
      </c>
      <c r="C579" s="3" t="s">
        <v>56</v>
      </c>
      <c r="D579" s="3" t="s">
        <v>33</v>
      </c>
      <c r="E579" s="3" t="s">
        <v>27</v>
      </c>
      <c r="F579" s="3" t="s">
        <v>57</v>
      </c>
      <c r="G579" s="7">
        <v>1000</v>
      </c>
      <c r="H579" s="3" t="s">
        <v>35</v>
      </c>
      <c r="I579" s="9">
        <v>15.7</v>
      </c>
      <c r="J579" s="7">
        <v>438</v>
      </c>
      <c r="K579" s="10">
        <v>74.3013698630137</v>
      </c>
      <c r="L579" s="12">
        <f t="shared" si="43"/>
        <v>55.1457674745346</v>
      </c>
      <c r="M579" s="11">
        <f t="shared" si="42"/>
        <v>1.34736305732484</v>
      </c>
      <c r="N579" s="3">
        <v>3</v>
      </c>
    </row>
    <row r="580" spans="1:18">
      <c r="A580" s="7">
        <v>597</v>
      </c>
      <c r="B580" s="8">
        <v>46034</v>
      </c>
      <c r="C580" s="3" t="s">
        <v>116</v>
      </c>
      <c r="D580" s="3" t="s">
        <v>33</v>
      </c>
      <c r="E580" s="3" t="s">
        <v>98</v>
      </c>
      <c r="F580" s="3" t="s">
        <v>117</v>
      </c>
      <c r="G580" s="7">
        <v>1000</v>
      </c>
      <c r="H580" s="3" t="s">
        <v>35</v>
      </c>
      <c r="I580" s="9">
        <v>18.8</v>
      </c>
      <c r="J580" s="7">
        <v>444</v>
      </c>
      <c r="K580" s="10">
        <v>91.0108108108108</v>
      </c>
      <c r="L580" s="12">
        <f t="shared" si="43"/>
        <v>65.1420651420651</v>
      </c>
      <c r="M580" s="11">
        <f t="shared" si="42"/>
        <v>1.39711276595745</v>
      </c>
      <c r="N580" s="3">
        <v>1</v>
      </c>
    </row>
    <row r="581" spans="1:18">
      <c r="A581" s="7">
        <v>598</v>
      </c>
      <c r="B581" s="8">
        <v>46034</v>
      </c>
      <c r="C581" s="3" t="s">
        <v>969</v>
      </c>
      <c r="D581" s="3" t="s">
        <v>75</v>
      </c>
      <c r="E581" s="3" t="s">
        <v>970</v>
      </c>
      <c r="F581" s="3" t="s">
        <v>971</v>
      </c>
      <c r="G581" s="7">
        <v>1000</v>
      </c>
      <c r="H581" s="3" t="s">
        <v>77</v>
      </c>
      <c r="I581" s="9">
        <v>13.6</v>
      </c>
      <c r="J581" s="7">
        <v>455</v>
      </c>
      <c r="K581" s="10">
        <v>51.2597802197802</v>
      </c>
      <c r="L581" s="12">
        <f t="shared" si="43"/>
        <v>45.9847844463229</v>
      </c>
      <c r="M581" s="11">
        <f t="shared" si="42"/>
        <v>1.11471176470588</v>
      </c>
      <c r="N581" s="3">
        <v>6</v>
      </c>
    </row>
    <row r="582" spans="1:18">
      <c r="A582" s="7">
        <v>599</v>
      </c>
      <c r="B582" s="8">
        <v>46034</v>
      </c>
      <c r="C582" s="3" t="s">
        <v>969</v>
      </c>
      <c r="D582" s="3" t="s">
        <v>75</v>
      </c>
      <c r="E582" s="3" t="s">
        <v>972</v>
      </c>
      <c r="F582" s="3" t="s">
        <v>973</v>
      </c>
      <c r="G582" s="7">
        <v>1000</v>
      </c>
      <c r="H582" s="3" t="s">
        <v>77</v>
      </c>
      <c r="I582" s="9">
        <v>15.2</v>
      </c>
      <c r="J582" s="7">
        <v>451</v>
      </c>
      <c r="K582" s="10">
        <v>62.5383592017738</v>
      </c>
      <c r="L582" s="12">
        <f t="shared" si="43"/>
        <v>51.8505884359543</v>
      </c>
      <c r="M582" s="11">
        <f t="shared" si="42"/>
        <v>1.20612631578947</v>
      </c>
      <c r="N582" s="3">
        <v>4</v>
      </c>
      <c r="O582" s="12" t="s">
        <v>49</v>
      </c>
    </row>
    <row r="583" spans="1:18">
      <c r="A583" s="7">
        <v>600</v>
      </c>
      <c r="B583" s="8">
        <v>46034</v>
      </c>
      <c r="C583" s="3" t="s">
        <v>969</v>
      </c>
      <c r="D583" s="3" t="s">
        <v>75</v>
      </c>
      <c r="E583" s="3" t="s">
        <v>974</v>
      </c>
      <c r="F583" s="3" t="s">
        <v>975</v>
      </c>
      <c r="G583" s="7">
        <v>1000</v>
      </c>
      <c r="H583" s="3" t="s">
        <v>80</v>
      </c>
      <c r="I583" s="9">
        <v>3.12</v>
      </c>
      <c r="J583" s="7">
        <v>386</v>
      </c>
      <c r="K583" s="10">
        <v>18.0682901554404</v>
      </c>
      <c r="L583" s="12">
        <f t="shared" si="43"/>
        <v>12.4352331606218</v>
      </c>
      <c r="M583" s="11">
        <f t="shared" si="42"/>
        <v>1.45299166666667</v>
      </c>
      <c r="N583" s="3">
        <v>11</v>
      </c>
    </row>
    <row r="584" spans="1:18">
      <c r="A584" s="7">
        <v>601</v>
      </c>
      <c r="B584" s="8">
        <v>46034</v>
      </c>
      <c r="C584" s="3" t="s">
        <v>969</v>
      </c>
      <c r="D584" s="3" t="s">
        <v>75</v>
      </c>
      <c r="E584" s="3" t="s">
        <v>976</v>
      </c>
      <c r="F584" s="3" t="s">
        <v>977</v>
      </c>
      <c r="G584" s="7">
        <v>1000</v>
      </c>
      <c r="H584" s="3" t="s">
        <v>77</v>
      </c>
      <c r="I584" s="9">
        <v>10.6</v>
      </c>
      <c r="J584" s="7">
        <v>424</v>
      </c>
      <c r="K584" s="10">
        <v>37.4179245283019</v>
      </c>
      <c r="L584" s="12">
        <f t="shared" si="43"/>
        <v>38.4615384615385</v>
      </c>
      <c r="M584" s="11">
        <f t="shared" si="42"/>
        <v>0.97286603773585</v>
      </c>
      <c r="N584" s="3">
        <v>8</v>
      </c>
    </row>
    <row r="585" spans="1:18">
      <c r="A585" s="7">
        <v>602</v>
      </c>
      <c r="B585" s="8">
        <v>46034</v>
      </c>
      <c r="C585" s="3" t="s">
        <v>978</v>
      </c>
      <c r="D585" s="3" t="s">
        <v>33</v>
      </c>
      <c r="E585" s="3" t="s">
        <v>979</v>
      </c>
      <c r="F585" s="3" t="s">
        <v>980</v>
      </c>
      <c r="G585" s="7">
        <v>1000</v>
      </c>
      <c r="H585" s="3" t="s">
        <v>35</v>
      </c>
      <c r="I585" s="9">
        <v>12.7</v>
      </c>
      <c r="J585" s="7">
        <v>433</v>
      </c>
      <c r="K585" s="10">
        <v>51.2545034642032</v>
      </c>
      <c r="L585" s="12">
        <f t="shared" si="43"/>
        <v>45.1234677562622</v>
      </c>
      <c r="M585" s="11">
        <f t="shared" si="42"/>
        <v>1.13587244094488</v>
      </c>
      <c r="N585" s="3">
        <v>7</v>
      </c>
    </row>
    <row r="586" s="2" customFormat="1" ht="16.5" spans="1:18">
      <c r="A586" s="7">
        <v>603</v>
      </c>
      <c r="B586" s="22">
        <v>46034</v>
      </c>
      <c r="C586" s="2" t="s">
        <v>978</v>
      </c>
      <c r="D586" s="2" t="s">
        <v>33</v>
      </c>
      <c r="E586" s="2" t="s">
        <v>981</v>
      </c>
      <c r="F586" s="2" t="s">
        <v>982</v>
      </c>
      <c r="G586" s="21">
        <v>1000</v>
      </c>
      <c r="H586" s="2" t="s">
        <v>35</v>
      </c>
      <c r="I586" s="23">
        <v>14.9</v>
      </c>
      <c r="J586" s="21">
        <v>443</v>
      </c>
      <c r="K586" s="24">
        <v>66.3205417607223</v>
      </c>
      <c r="L586" s="12">
        <f t="shared" si="43"/>
        <v>51.7450946344852</v>
      </c>
      <c r="M586" s="11">
        <f t="shared" si="42"/>
        <v>1.28167785234899</v>
      </c>
      <c r="N586" s="29">
        <v>5</v>
      </c>
      <c r="O586" s="25"/>
      <c r="Q586" s="23"/>
    </row>
    <row r="587" ht="16.5" spans="1:18">
      <c r="A587" s="7">
        <v>604</v>
      </c>
      <c r="B587" s="8">
        <v>46035</v>
      </c>
      <c r="C587" s="3" t="s">
        <v>824</v>
      </c>
      <c r="D587" s="3" t="s">
        <v>67</v>
      </c>
      <c r="E587" s="3" t="s">
        <v>988</v>
      </c>
      <c r="F587" s="3" t="s">
        <v>988</v>
      </c>
      <c r="G587" s="7">
        <v>959</v>
      </c>
      <c r="H587" s="3" t="s">
        <v>170</v>
      </c>
      <c r="I587" s="9">
        <v>13.8</v>
      </c>
      <c r="J587" s="7">
        <v>554</v>
      </c>
      <c r="K587" s="10">
        <v>30.4344324600826</v>
      </c>
      <c r="L587" s="12">
        <f t="shared" si="43"/>
        <v>38.3226881421827</v>
      </c>
      <c r="M587" s="11">
        <f t="shared" si="42"/>
        <v>0.794162255715634</v>
      </c>
      <c r="N587" s="20">
        <v>12</v>
      </c>
      <c r="P587" s="3" t="s">
        <v>27</v>
      </c>
      <c r="Q587" s="9">
        <v>66.4716400935732</v>
      </c>
      <c r="R587" s="3">
        <v>1.11295765304839</v>
      </c>
    </row>
    <row r="588" spans="1:18">
      <c r="A588" s="7">
        <v>605</v>
      </c>
      <c r="B588" s="8">
        <v>46035</v>
      </c>
      <c r="C588" s="3" t="s">
        <v>653</v>
      </c>
      <c r="D588" s="3" t="s">
        <v>88</v>
      </c>
      <c r="E588" s="3" t="s">
        <v>989</v>
      </c>
      <c r="F588" s="3" t="s">
        <v>989</v>
      </c>
      <c r="G588" s="7">
        <v>1.5</v>
      </c>
      <c r="H588" s="3" t="s">
        <v>507</v>
      </c>
      <c r="I588" s="9">
        <v>11.3</v>
      </c>
      <c r="J588" s="7">
        <v>584</v>
      </c>
      <c r="K588" s="10">
        <v>37.7266231138412</v>
      </c>
      <c r="L588" s="12">
        <f t="shared" si="43"/>
        <v>29.768177028451</v>
      </c>
      <c r="M588" s="11">
        <f t="shared" si="42"/>
        <v>1.26734744548798</v>
      </c>
      <c r="N588" s="20">
        <v>15</v>
      </c>
      <c r="P588" s="3" t="s">
        <v>98</v>
      </c>
      <c r="Q588" s="9">
        <v>89.0416631767342</v>
      </c>
      <c r="R588" s="3">
        <v>0.939344958688132</v>
      </c>
    </row>
    <row r="589" spans="1:18">
      <c r="A589" s="7">
        <v>606</v>
      </c>
      <c r="B589" s="8">
        <v>46035</v>
      </c>
      <c r="C589" s="3" t="s">
        <v>658</v>
      </c>
      <c r="D589" s="3" t="s">
        <v>659</v>
      </c>
      <c r="E589" s="3" t="s">
        <v>990</v>
      </c>
      <c r="F589" s="3" t="s">
        <v>990</v>
      </c>
      <c r="G589" s="7">
        <v>12</v>
      </c>
      <c r="H589" s="3" t="s">
        <v>661</v>
      </c>
      <c r="I589" s="9">
        <v>4.1</v>
      </c>
      <c r="J589" s="7">
        <v>314.6</v>
      </c>
      <c r="K589" s="10">
        <v>38.5395648141462</v>
      </c>
      <c r="L589" s="12">
        <f t="shared" si="43"/>
        <v>20.0498801897403</v>
      </c>
      <c r="M589" s="11">
        <f t="shared" si="42"/>
        <v>1.92218429484019</v>
      </c>
      <c r="N589" s="20">
        <v>20</v>
      </c>
    </row>
    <row r="590" spans="1:18">
      <c r="A590" s="7">
        <v>607</v>
      </c>
      <c r="B590" s="8">
        <v>46035</v>
      </c>
      <c r="C590" s="3" t="s">
        <v>643</v>
      </c>
      <c r="D590" s="3" t="s">
        <v>88</v>
      </c>
      <c r="E590" s="3" t="s">
        <v>991</v>
      </c>
      <c r="F590" s="3" t="s">
        <v>991</v>
      </c>
      <c r="G590" s="7">
        <v>26</v>
      </c>
      <c r="H590" s="3" t="s">
        <v>992</v>
      </c>
      <c r="I590" s="9">
        <v>11.4</v>
      </c>
      <c r="J590" s="7">
        <v>357</v>
      </c>
      <c r="K590" s="10">
        <v>116.937549548323</v>
      </c>
      <c r="L590" s="12">
        <f t="shared" si="43"/>
        <v>49.1273432449903</v>
      </c>
      <c r="M590" s="11">
        <f t="shared" si="42"/>
        <v>2.38029459409547</v>
      </c>
      <c r="N590" s="20">
        <v>11</v>
      </c>
    </row>
    <row r="591" spans="1:18">
      <c r="A591" s="7">
        <v>608</v>
      </c>
      <c r="B591" s="8">
        <v>46035</v>
      </c>
      <c r="C591" s="3" t="s">
        <v>768</v>
      </c>
      <c r="D591" s="3" t="s">
        <v>247</v>
      </c>
      <c r="E591" s="3" t="s">
        <v>993</v>
      </c>
      <c r="F591" s="3" t="s">
        <v>993</v>
      </c>
      <c r="G591" s="7">
        <v>480</v>
      </c>
      <c r="H591" s="3" t="s">
        <v>249</v>
      </c>
      <c r="I591" s="9">
        <v>14.9</v>
      </c>
      <c r="J591" s="7">
        <v>455</v>
      </c>
      <c r="K591" s="10">
        <v>55.7698682847914</v>
      </c>
      <c r="L591" s="12">
        <f t="shared" si="43"/>
        <v>50.3803888419273</v>
      </c>
      <c r="M591" s="11">
        <f t="shared" si="42"/>
        <v>1.10697574129041</v>
      </c>
      <c r="N591" s="20">
        <v>9</v>
      </c>
    </row>
    <row r="592" spans="1:18">
      <c r="A592" s="7">
        <v>609</v>
      </c>
      <c r="B592" s="8">
        <v>46035</v>
      </c>
      <c r="C592" s="3" t="s">
        <v>509</v>
      </c>
      <c r="D592" s="3" t="s">
        <v>158</v>
      </c>
      <c r="E592" s="3" t="s">
        <v>994</v>
      </c>
      <c r="F592" s="3" t="s">
        <v>994</v>
      </c>
      <c r="G592" s="7">
        <v>6.5</v>
      </c>
      <c r="H592" s="3" t="s">
        <v>35</v>
      </c>
      <c r="I592" s="9">
        <v>16.5</v>
      </c>
      <c r="J592" s="7">
        <v>410.75</v>
      </c>
      <c r="K592" s="10">
        <v>124.965619988653</v>
      </c>
      <c r="L592" s="12">
        <f t="shared" si="43"/>
        <v>61.8006460976638</v>
      </c>
      <c r="M592" s="11">
        <f t="shared" si="42"/>
        <v>2.02207627071033</v>
      </c>
      <c r="N592" s="19">
        <v>6</v>
      </c>
      <c r="O592" s="12" t="s">
        <v>81</v>
      </c>
    </row>
    <row r="593" spans="1:18">
      <c r="A593" s="7">
        <v>610</v>
      </c>
      <c r="B593" s="8">
        <v>46035</v>
      </c>
      <c r="C593" s="3" t="s">
        <v>543</v>
      </c>
      <c r="D593" s="3" t="s">
        <v>297</v>
      </c>
      <c r="E593" s="3" t="s">
        <v>995</v>
      </c>
      <c r="F593" s="3" t="s">
        <v>995</v>
      </c>
      <c r="G593" s="7">
        <v>8</v>
      </c>
      <c r="H593" s="3" t="s">
        <v>35</v>
      </c>
      <c r="I593" s="9">
        <v>14.7</v>
      </c>
      <c r="J593" s="7">
        <v>450</v>
      </c>
      <c r="K593" s="10">
        <v>64.8895493825277</v>
      </c>
      <c r="L593" s="12">
        <f t="shared" si="43"/>
        <v>50.2564102564103</v>
      </c>
      <c r="M593" s="11">
        <f t="shared" si="42"/>
        <v>1.2911696050605</v>
      </c>
      <c r="N593" s="20">
        <v>10</v>
      </c>
    </row>
    <row r="594" spans="1:18">
      <c r="A594" s="7">
        <v>611</v>
      </c>
      <c r="B594" s="8">
        <v>46035</v>
      </c>
      <c r="C594" s="3" t="s">
        <v>630</v>
      </c>
      <c r="D594" s="3" t="s">
        <v>88</v>
      </c>
      <c r="E594" s="3" t="s">
        <v>996</v>
      </c>
      <c r="F594" s="3" t="s">
        <v>996</v>
      </c>
      <c r="G594" s="7">
        <v>93</v>
      </c>
      <c r="H594" s="3" t="s">
        <v>632</v>
      </c>
      <c r="I594" s="9">
        <v>12.9</v>
      </c>
      <c r="J594" s="7">
        <v>357</v>
      </c>
      <c r="K594" s="10">
        <v>106.449378652065</v>
      </c>
      <c r="L594" s="12">
        <f t="shared" si="43"/>
        <v>55.5914673561732</v>
      </c>
      <c r="M594" s="11">
        <f t="shared" si="42"/>
        <v>1.91485103226447</v>
      </c>
      <c r="N594" s="19">
        <v>7</v>
      </c>
    </row>
    <row r="595" spans="1:18">
      <c r="A595" s="7">
        <v>612</v>
      </c>
      <c r="B595" s="8">
        <v>46035</v>
      </c>
      <c r="C595" s="3" t="s">
        <v>997</v>
      </c>
      <c r="D595" s="3" t="s">
        <v>75</v>
      </c>
      <c r="E595" s="3" t="s">
        <v>998</v>
      </c>
      <c r="F595" s="3" t="s">
        <v>999</v>
      </c>
      <c r="G595" s="7">
        <v>37</v>
      </c>
      <c r="H595" s="3" t="s">
        <v>80</v>
      </c>
      <c r="I595" s="9">
        <v>18.8</v>
      </c>
      <c r="J595" s="7">
        <v>336</v>
      </c>
      <c r="K595" s="10">
        <v>130.701544738951</v>
      </c>
      <c r="L595" s="12">
        <f t="shared" si="43"/>
        <v>86.0805860805861</v>
      </c>
      <c r="M595" s="11">
        <f t="shared" si="42"/>
        <v>1.51836262611632</v>
      </c>
      <c r="N595" s="19">
        <v>2</v>
      </c>
    </row>
    <row r="596" spans="1:18">
      <c r="A596" s="7">
        <v>613</v>
      </c>
      <c r="B596" s="8">
        <v>46035</v>
      </c>
      <c r="C596" s="3" t="s">
        <v>617</v>
      </c>
      <c r="D596" s="3" t="s">
        <v>158</v>
      </c>
      <c r="E596" s="3" t="s">
        <v>1000</v>
      </c>
      <c r="F596" s="3" t="s">
        <v>1001</v>
      </c>
      <c r="G596" s="7">
        <v>1</v>
      </c>
      <c r="H596" s="3" t="s">
        <v>35</v>
      </c>
      <c r="I596" s="9">
        <v>23.4</v>
      </c>
      <c r="J596" s="7">
        <v>410</v>
      </c>
      <c r="K596" s="10">
        <v>137.136544576505</v>
      </c>
      <c r="L596" s="12">
        <f t="shared" si="43"/>
        <v>87.8048780487805</v>
      </c>
      <c r="M596" s="11">
        <f t="shared" si="42"/>
        <v>1.56183286878797</v>
      </c>
      <c r="N596" s="19">
        <v>1</v>
      </c>
      <c r="O596" s="12" t="s">
        <v>81</v>
      </c>
    </row>
    <row r="597" spans="1:18">
      <c r="A597" s="7">
        <v>614</v>
      </c>
      <c r="B597" s="8">
        <v>46035</v>
      </c>
      <c r="C597" s="3" t="s">
        <v>1002</v>
      </c>
      <c r="D597" s="3" t="s">
        <v>1003</v>
      </c>
      <c r="E597" s="3" t="s">
        <v>1004</v>
      </c>
      <c r="F597" s="3" t="s">
        <v>1005</v>
      </c>
      <c r="G597" s="7">
        <v>90</v>
      </c>
      <c r="H597" s="3" t="s">
        <v>249</v>
      </c>
      <c r="I597" s="9">
        <v>18.4</v>
      </c>
      <c r="J597" s="7">
        <v>345</v>
      </c>
      <c r="K597" s="10">
        <v>124.772863692132</v>
      </c>
      <c r="L597" s="12">
        <f t="shared" si="43"/>
        <v>82.051282051282</v>
      </c>
      <c r="M597" s="11">
        <f t="shared" si="42"/>
        <v>1.52066927624786</v>
      </c>
      <c r="N597" s="19">
        <v>3</v>
      </c>
    </row>
    <row r="598" spans="1:18">
      <c r="A598" s="7">
        <v>615</v>
      </c>
      <c r="B598" s="8">
        <v>46035</v>
      </c>
      <c r="C598" s="3" t="s">
        <v>56</v>
      </c>
      <c r="D598" s="3" t="s">
        <v>33</v>
      </c>
      <c r="E598" s="3" t="s">
        <v>27</v>
      </c>
      <c r="F598" s="3" t="s">
        <v>57</v>
      </c>
      <c r="G598" s="7">
        <v>1000</v>
      </c>
      <c r="H598" s="3" t="s">
        <v>35</v>
      </c>
      <c r="I598" s="9">
        <v>15.7</v>
      </c>
      <c r="J598" s="7">
        <v>438</v>
      </c>
      <c r="K598" s="10">
        <v>59.7252194739912</v>
      </c>
      <c r="L598" s="12">
        <f t="shared" si="43"/>
        <v>55.1457674745346</v>
      </c>
      <c r="M598" s="11">
        <f t="shared" si="42"/>
        <v>1.08304267415575</v>
      </c>
      <c r="N598" s="19">
        <v>8</v>
      </c>
    </row>
    <row r="599" spans="1:18">
      <c r="A599" s="7">
        <v>616</v>
      </c>
      <c r="B599" s="8">
        <v>46035</v>
      </c>
      <c r="C599" s="3" t="s">
        <v>116</v>
      </c>
      <c r="D599" s="3" t="s">
        <v>33</v>
      </c>
      <c r="E599" s="3" t="s">
        <v>98</v>
      </c>
      <c r="F599" s="3" t="s">
        <v>117</v>
      </c>
      <c r="G599" s="7">
        <v>1000</v>
      </c>
      <c r="H599" s="3" t="s">
        <v>35</v>
      </c>
      <c r="I599" s="9">
        <v>18.8</v>
      </c>
      <c r="J599" s="7">
        <v>444</v>
      </c>
      <c r="K599" s="10">
        <v>94.791229093397</v>
      </c>
      <c r="L599" s="12">
        <f t="shared" si="43"/>
        <v>65.1420651420651</v>
      </c>
      <c r="M599" s="11">
        <f t="shared" si="42"/>
        <v>1.45514620831672</v>
      </c>
      <c r="N599" s="19">
        <v>5</v>
      </c>
    </row>
    <row r="600" spans="1:18">
      <c r="A600" s="7">
        <v>617</v>
      </c>
      <c r="B600" s="8">
        <v>46035</v>
      </c>
      <c r="C600" s="3" t="s">
        <v>1006</v>
      </c>
      <c r="D600" s="3" t="s">
        <v>1007</v>
      </c>
      <c r="E600" s="3" t="s">
        <v>1008</v>
      </c>
      <c r="F600" s="3" t="s">
        <v>1009</v>
      </c>
      <c r="G600" s="7">
        <v>96</v>
      </c>
      <c r="H600" s="3" t="s">
        <v>115</v>
      </c>
      <c r="I600" s="9">
        <v>6.32</v>
      </c>
      <c r="J600" s="7">
        <v>373</v>
      </c>
      <c r="K600" s="10">
        <v>37.0973574763648</v>
      </c>
      <c r="L600" s="12">
        <f t="shared" si="43"/>
        <v>26.0672303567746</v>
      </c>
      <c r="M600" s="11">
        <f t="shared" si="42"/>
        <v>1.423141506352</v>
      </c>
      <c r="N600" s="20">
        <v>17</v>
      </c>
    </row>
    <row r="601" spans="1:18">
      <c r="A601" s="7">
        <v>618</v>
      </c>
      <c r="B601" s="8">
        <v>46035</v>
      </c>
      <c r="C601" s="3" t="s">
        <v>1006</v>
      </c>
      <c r="D601" s="3" t="s">
        <v>1007</v>
      </c>
      <c r="E601" s="3" t="s">
        <v>1010</v>
      </c>
      <c r="F601" s="3" t="s">
        <v>1011</v>
      </c>
      <c r="G601" s="7">
        <v>48</v>
      </c>
      <c r="H601" s="3" t="s">
        <v>1012</v>
      </c>
      <c r="I601" s="9">
        <v>17.8</v>
      </c>
      <c r="J601" s="7">
        <v>351</v>
      </c>
      <c r="K601" s="10">
        <v>77.6010066084033</v>
      </c>
      <c r="L601" s="12">
        <f t="shared" si="43"/>
        <v>78.0188472496165</v>
      </c>
      <c r="M601" s="11">
        <f t="shared" si="42"/>
        <v>0.99464436279254</v>
      </c>
      <c r="N601" s="19">
        <v>4</v>
      </c>
      <c r="O601" s="12" t="s">
        <v>49</v>
      </c>
    </row>
    <row r="602" spans="1:18">
      <c r="A602" s="7">
        <v>619</v>
      </c>
      <c r="B602" s="8">
        <v>46035</v>
      </c>
      <c r="C602" s="3" t="s">
        <v>1013</v>
      </c>
      <c r="D602" s="3" t="s">
        <v>610</v>
      </c>
      <c r="E602" s="3" t="s">
        <v>1014</v>
      </c>
      <c r="F602" s="3" t="s">
        <v>1015</v>
      </c>
      <c r="G602" s="7">
        <v>10</v>
      </c>
      <c r="H602" s="3" t="s">
        <v>123</v>
      </c>
      <c r="I602" s="9">
        <v>5.08</v>
      </c>
      <c r="J602" s="7">
        <v>300</v>
      </c>
      <c r="K602" s="10">
        <v>41.7908300081889</v>
      </c>
      <c r="L602" s="12">
        <f t="shared" si="43"/>
        <v>26.0512820512821</v>
      </c>
      <c r="M602" s="11">
        <f t="shared" si="42"/>
        <v>1.60417556133796</v>
      </c>
      <c r="N602" s="19">
        <v>18</v>
      </c>
      <c r="O602" s="12" t="s">
        <v>81</v>
      </c>
    </row>
    <row r="603" spans="1:18">
      <c r="A603" s="7">
        <v>620</v>
      </c>
      <c r="B603" s="8">
        <v>46035</v>
      </c>
      <c r="C603" s="3" t="s">
        <v>1016</v>
      </c>
      <c r="D603" s="3" t="s">
        <v>75</v>
      </c>
      <c r="E603" s="3" t="s">
        <v>1017</v>
      </c>
      <c r="F603" s="3" t="s">
        <v>1017</v>
      </c>
      <c r="G603" s="7">
        <v>1000</v>
      </c>
      <c r="H603" s="3" t="s">
        <v>77</v>
      </c>
      <c r="I603" s="9">
        <v>6.68</v>
      </c>
      <c r="J603" s="7">
        <v>411</v>
      </c>
      <c r="K603" s="10">
        <v>44.5260206162204</v>
      </c>
      <c r="L603" s="12">
        <f t="shared" si="43"/>
        <v>25.0046790192776</v>
      </c>
      <c r="M603" s="11">
        <f t="shared" si="42"/>
        <v>1.78070754605139</v>
      </c>
      <c r="N603" s="19">
        <v>19</v>
      </c>
      <c r="O603" s="12" t="s">
        <v>81</v>
      </c>
    </row>
    <row r="604" spans="1:18">
      <c r="A604" s="7">
        <v>621</v>
      </c>
      <c r="B604" s="8">
        <v>46035</v>
      </c>
      <c r="C604" s="3" t="s">
        <v>1016</v>
      </c>
      <c r="D604" s="3" t="s">
        <v>75</v>
      </c>
      <c r="E604" s="3" t="s">
        <v>1018</v>
      </c>
      <c r="F604" s="3" t="s">
        <v>1018</v>
      </c>
      <c r="G604" s="7">
        <v>1000</v>
      </c>
      <c r="H604" s="3" t="s">
        <v>77</v>
      </c>
      <c r="I604" s="9">
        <v>8</v>
      </c>
      <c r="J604" s="7">
        <v>408</v>
      </c>
      <c r="K604" s="10">
        <v>54.0313993715772</v>
      </c>
      <c r="L604" s="12">
        <f t="shared" si="43"/>
        <v>30.1659125188537</v>
      </c>
      <c r="M604" s="11">
        <f t="shared" si="42"/>
        <v>1.79114088916778</v>
      </c>
      <c r="N604" s="20">
        <v>14</v>
      </c>
    </row>
    <row r="605" spans="1:18">
      <c r="A605" s="7">
        <v>622</v>
      </c>
      <c r="B605" s="8">
        <v>46035</v>
      </c>
      <c r="C605" s="3" t="s">
        <v>1016</v>
      </c>
      <c r="D605" s="3" t="s">
        <v>75</v>
      </c>
      <c r="E605" s="3" t="s">
        <v>1019</v>
      </c>
      <c r="F605" s="3" t="s">
        <v>1019</v>
      </c>
      <c r="G605" s="7">
        <v>1000</v>
      </c>
      <c r="H605" s="3" t="s">
        <v>77</v>
      </c>
      <c r="I605" s="9">
        <v>9.34</v>
      </c>
      <c r="J605" s="7">
        <v>433</v>
      </c>
      <c r="K605" s="10">
        <v>42.3890286394961</v>
      </c>
      <c r="L605" s="12">
        <f t="shared" si="43"/>
        <v>33.1852904601173</v>
      </c>
      <c r="M605" s="11">
        <f t="shared" si="42"/>
        <v>1.27734390905634</v>
      </c>
      <c r="N605" s="20">
        <v>13</v>
      </c>
    </row>
    <row r="606" s="2" customFormat="1" ht="16.5" spans="1:18">
      <c r="A606" s="21">
        <v>623</v>
      </c>
      <c r="B606" s="22">
        <v>46035</v>
      </c>
      <c r="C606" s="2" t="s">
        <v>1016</v>
      </c>
      <c r="D606" s="2" t="s">
        <v>75</v>
      </c>
      <c r="E606" s="2" t="s">
        <v>1020</v>
      </c>
      <c r="F606" s="2" t="s">
        <v>1020</v>
      </c>
      <c r="G606" s="2">
        <v>1000</v>
      </c>
      <c r="H606" s="2" t="s">
        <v>77</v>
      </c>
      <c r="I606" s="2">
        <v>7.94</v>
      </c>
      <c r="J606" s="2">
        <v>423</v>
      </c>
      <c r="K606" s="24">
        <v>33.1925037961198</v>
      </c>
      <c r="L606" s="25">
        <f t="shared" si="43"/>
        <v>28.877977814148</v>
      </c>
      <c r="M606" s="26">
        <f t="shared" si="42"/>
        <v>1.14940540538327</v>
      </c>
      <c r="N606" s="27">
        <v>16</v>
      </c>
      <c r="Q606" s="23"/>
    </row>
    <row r="607" ht="16.5" spans="1:18">
      <c r="A607" s="7">
        <v>624</v>
      </c>
      <c r="B607" s="8">
        <v>46035</v>
      </c>
      <c r="C607" s="3" t="s">
        <v>630</v>
      </c>
      <c r="D607" s="3" t="s">
        <v>88</v>
      </c>
      <c r="E607" s="3" t="s">
        <v>1021</v>
      </c>
      <c r="F607" s="3" t="s">
        <v>1021</v>
      </c>
      <c r="G607" s="7">
        <v>22</v>
      </c>
      <c r="H607" s="3" t="s">
        <v>632</v>
      </c>
      <c r="I607" s="9">
        <v>16</v>
      </c>
      <c r="J607" s="7">
        <v>355</v>
      </c>
      <c r="K607" s="10">
        <v>105.66738577292</v>
      </c>
      <c r="L607" s="12">
        <f t="shared" ref="L606:L660" si="44">I607/J607/650*1000000</f>
        <v>69.3391115926327</v>
      </c>
      <c r="M607" s="11">
        <f t="shared" ref="M606:M660" si="45">K607/L607</f>
        <v>1.52392182919383</v>
      </c>
      <c r="N607" s="19">
        <v>1</v>
      </c>
      <c r="P607" s="3" t="s">
        <v>27</v>
      </c>
      <c r="Q607" s="9">
        <v>66.4716400935732</v>
      </c>
      <c r="R607" s="3">
        <f>Q607/K612</f>
        <v>0.93292855022159</v>
      </c>
    </row>
    <row r="608" spans="1:18">
      <c r="A608" s="7">
        <v>625</v>
      </c>
      <c r="B608" s="8">
        <v>46035</v>
      </c>
      <c r="C608" s="3" t="s">
        <v>116</v>
      </c>
      <c r="D608" s="3" t="s">
        <v>33</v>
      </c>
      <c r="E608" s="3" t="s">
        <v>98</v>
      </c>
      <c r="F608" s="3" t="s">
        <v>117</v>
      </c>
      <c r="G608" s="7">
        <v>1000</v>
      </c>
      <c r="H608" s="3" t="s">
        <v>35</v>
      </c>
      <c r="I608" s="9">
        <v>18.8</v>
      </c>
      <c r="J608" s="7">
        <v>444</v>
      </c>
      <c r="K608" s="10">
        <v>88.8902787045316</v>
      </c>
      <c r="L608" s="12">
        <f t="shared" si="44"/>
        <v>65.1420651420651</v>
      </c>
      <c r="M608" s="11">
        <f t="shared" si="45"/>
        <v>1.36456034224084</v>
      </c>
      <c r="N608" s="19">
        <v>2</v>
      </c>
      <c r="P608" s="3" t="s">
        <v>98</v>
      </c>
      <c r="Q608" s="9">
        <v>89.0416631767342</v>
      </c>
      <c r="R608" s="3">
        <f>Q608/K608</f>
        <v>1.00170304868439</v>
      </c>
    </row>
    <row r="609" spans="1:15">
      <c r="A609" s="7">
        <v>626</v>
      </c>
      <c r="B609" s="8">
        <v>46035</v>
      </c>
      <c r="C609" s="3" t="s">
        <v>812</v>
      </c>
      <c r="D609" s="3" t="s">
        <v>212</v>
      </c>
      <c r="E609" s="3" t="s">
        <v>1022</v>
      </c>
      <c r="F609" s="3" t="s">
        <v>1023</v>
      </c>
      <c r="G609" s="7">
        <v>1</v>
      </c>
      <c r="H609" s="3" t="s">
        <v>814</v>
      </c>
      <c r="I609" s="9">
        <v>14.7</v>
      </c>
      <c r="J609" s="7">
        <v>355</v>
      </c>
      <c r="K609" s="10">
        <v>89.6183368253036</v>
      </c>
      <c r="L609" s="12">
        <f t="shared" si="44"/>
        <v>63.7053087757313</v>
      </c>
      <c r="M609" s="11">
        <f t="shared" si="45"/>
        <v>1.40676402873733</v>
      </c>
      <c r="N609" s="19">
        <v>3</v>
      </c>
    </row>
    <row r="610" spans="1:15">
      <c r="A610" s="7">
        <v>627</v>
      </c>
      <c r="B610" s="8">
        <v>46035</v>
      </c>
      <c r="C610" s="3" t="s">
        <v>1024</v>
      </c>
      <c r="D610" s="3" t="s">
        <v>373</v>
      </c>
      <c r="E610" s="3" t="s">
        <v>1025</v>
      </c>
      <c r="F610" s="3" t="s">
        <v>1025</v>
      </c>
      <c r="G610" s="7">
        <v>1000</v>
      </c>
      <c r="H610" s="3" t="s">
        <v>65</v>
      </c>
      <c r="I610" s="9">
        <v>16.6</v>
      </c>
      <c r="J610" s="7">
        <v>434</v>
      </c>
      <c r="K610" s="10">
        <v>128.46732429645</v>
      </c>
      <c r="L610" s="12">
        <f t="shared" si="44"/>
        <v>58.8443814250266</v>
      </c>
      <c r="M610" s="11">
        <f t="shared" si="45"/>
        <v>2.18317061349569</v>
      </c>
      <c r="N610" s="20">
        <v>4</v>
      </c>
    </row>
    <row r="611" spans="1:15">
      <c r="A611" s="7">
        <v>628</v>
      </c>
      <c r="B611" s="8">
        <v>46035</v>
      </c>
      <c r="C611" s="3" t="s">
        <v>1026</v>
      </c>
      <c r="D611" s="3" t="s">
        <v>1027</v>
      </c>
      <c r="E611" s="3" t="s">
        <v>1028</v>
      </c>
      <c r="F611" s="3" t="s">
        <v>1028</v>
      </c>
      <c r="G611" s="7">
        <v>36</v>
      </c>
      <c r="H611" s="3" t="s">
        <v>35</v>
      </c>
      <c r="I611" s="9">
        <v>15.5</v>
      </c>
      <c r="J611" s="7">
        <v>429.333333333333</v>
      </c>
      <c r="K611" s="10">
        <v>66.0056799391042</v>
      </c>
      <c r="L611" s="12">
        <f t="shared" si="44"/>
        <v>55.5422838031534</v>
      </c>
      <c r="M611" s="11">
        <f t="shared" si="45"/>
        <v>1.18838613430146</v>
      </c>
      <c r="N611" s="19">
        <v>5</v>
      </c>
      <c r="O611" s="12" t="s">
        <v>49</v>
      </c>
    </row>
    <row r="612" spans="1:15">
      <c r="A612" s="7">
        <v>629</v>
      </c>
      <c r="B612" s="8">
        <v>46035</v>
      </c>
      <c r="C612" s="3" t="s">
        <v>56</v>
      </c>
      <c r="D612" s="3" t="s">
        <v>33</v>
      </c>
      <c r="E612" s="3" t="s">
        <v>27</v>
      </c>
      <c r="F612" s="3" t="s">
        <v>57</v>
      </c>
      <c r="G612" s="7">
        <v>1000</v>
      </c>
      <c r="H612" s="3" t="s">
        <v>35</v>
      </c>
      <c r="I612" s="9">
        <v>15.7</v>
      </c>
      <c r="J612" s="7">
        <v>438</v>
      </c>
      <c r="K612" s="10">
        <v>71.2505154631454</v>
      </c>
      <c r="L612" s="12">
        <f t="shared" si="44"/>
        <v>55.1457674745346</v>
      </c>
      <c r="M612" s="11">
        <f t="shared" si="45"/>
        <v>1.29203960206099</v>
      </c>
      <c r="N612" s="19">
        <v>6</v>
      </c>
      <c r="O612" s="12" t="s">
        <v>49</v>
      </c>
    </row>
    <row r="613" spans="1:15">
      <c r="A613" s="7">
        <v>630</v>
      </c>
      <c r="B613" s="8">
        <v>46035</v>
      </c>
      <c r="C613" s="3" t="s">
        <v>829</v>
      </c>
      <c r="D613" s="3" t="s">
        <v>149</v>
      </c>
      <c r="E613" s="3" t="s">
        <v>1029</v>
      </c>
      <c r="F613" s="3" t="s">
        <v>1030</v>
      </c>
      <c r="G613" s="7">
        <v>5</v>
      </c>
      <c r="H613" s="3" t="s">
        <v>308</v>
      </c>
      <c r="I613" s="9">
        <v>8.48</v>
      </c>
      <c r="J613" s="7">
        <v>280</v>
      </c>
      <c r="K613" s="10">
        <v>29.1187722342355</v>
      </c>
      <c r="L613" s="12">
        <f t="shared" si="44"/>
        <v>46.5934065934066</v>
      </c>
      <c r="M613" s="11">
        <f t="shared" si="45"/>
        <v>0.624954781442319</v>
      </c>
      <c r="N613" s="19">
        <v>7</v>
      </c>
      <c r="O613" s="12" t="s">
        <v>49</v>
      </c>
    </row>
    <row r="614" spans="1:15">
      <c r="A614" s="7">
        <v>631</v>
      </c>
      <c r="B614" s="8">
        <v>46035</v>
      </c>
      <c r="C614" s="3" t="s">
        <v>1031</v>
      </c>
      <c r="D614" s="3" t="s">
        <v>51</v>
      </c>
      <c r="E614" s="3" t="s">
        <v>1032</v>
      </c>
      <c r="F614" s="3" t="s">
        <v>1032</v>
      </c>
      <c r="G614" s="7">
        <v>5</v>
      </c>
      <c r="H614" s="3" t="s">
        <v>35</v>
      </c>
      <c r="I614" s="9">
        <v>14.9</v>
      </c>
      <c r="J614" s="7">
        <v>493.5</v>
      </c>
      <c r="K614" s="10">
        <v>63.0149623905634</v>
      </c>
      <c r="L614" s="12">
        <f t="shared" si="44"/>
        <v>46.4500038968124</v>
      </c>
      <c r="M614" s="11">
        <f t="shared" si="45"/>
        <v>1.35661909804248</v>
      </c>
      <c r="N614" s="19">
        <v>8</v>
      </c>
    </row>
    <row r="615" spans="1:15">
      <c r="A615" s="7">
        <v>632</v>
      </c>
      <c r="B615" s="8">
        <v>46035</v>
      </c>
      <c r="C615" s="3" t="s">
        <v>943</v>
      </c>
      <c r="D615" s="3" t="s">
        <v>610</v>
      </c>
      <c r="E615" s="3" t="s">
        <v>1033</v>
      </c>
      <c r="F615" s="3" t="s">
        <v>1033</v>
      </c>
      <c r="G615" s="7">
        <v>40</v>
      </c>
      <c r="H615" s="3" t="s">
        <v>612</v>
      </c>
      <c r="I615" s="9">
        <v>16</v>
      </c>
      <c r="J615" s="7">
        <v>570</v>
      </c>
      <c r="K615" s="10">
        <v>35.7638924916585</v>
      </c>
      <c r="L615" s="12">
        <f t="shared" si="44"/>
        <v>43.1848852901485</v>
      </c>
      <c r="M615" s="11">
        <f t="shared" si="45"/>
        <v>0.828157635509967</v>
      </c>
      <c r="N615" s="19">
        <v>9</v>
      </c>
      <c r="O615" s="12" t="s">
        <v>36</v>
      </c>
    </row>
    <row r="616" spans="1:15">
      <c r="A616" s="7">
        <v>633</v>
      </c>
      <c r="B616" s="8">
        <v>46035</v>
      </c>
      <c r="C616" s="3" t="s">
        <v>729</v>
      </c>
      <c r="D616" s="3" t="s">
        <v>869</v>
      </c>
      <c r="E616" s="3" t="s">
        <v>1034</v>
      </c>
      <c r="F616" s="3" t="s">
        <v>1034</v>
      </c>
      <c r="G616" s="7">
        <v>2</v>
      </c>
      <c r="H616" s="3" t="s">
        <v>35</v>
      </c>
      <c r="I616" s="9">
        <v>13.9</v>
      </c>
      <c r="J616" s="7">
        <v>507</v>
      </c>
      <c r="K616" s="10">
        <v>83.0036970661472</v>
      </c>
      <c r="L616" s="12">
        <f t="shared" si="44"/>
        <v>42.1787285692611</v>
      </c>
      <c r="M616" s="11">
        <f t="shared" si="45"/>
        <v>1.9679041991474</v>
      </c>
      <c r="N616" s="20">
        <v>10</v>
      </c>
    </row>
    <row r="617" spans="1:15">
      <c r="A617" s="7">
        <v>634</v>
      </c>
      <c r="B617" s="8">
        <v>46035</v>
      </c>
      <c r="C617" s="3" t="s">
        <v>347</v>
      </c>
      <c r="D617" s="3" t="s">
        <v>67</v>
      </c>
      <c r="E617" s="3" t="s">
        <v>1035</v>
      </c>
      <c r="F617" s="3" t="s">
        <v>1035</v>
      </c>
      <c r="G617" s="7">
        <v>37</v>
      </c>
      <c r="H617" s="3" t="s">
        <v>179</v>
      </c>
      <c r="I617" s="9">
        <v>15</v>
      </c>
      <c r="J617" s="7">
        <v>551</v>
      </c>
      <c r="K617" s="10">
        <v>43.3855547446305</v>
      </c>
      <c r="L617" s="12">
        <f t="shared" si="44"/>
        <v>41.8818930615664</v>
      </c>
      <c r="M617" s="11">
        <f t="shared" si="45"/>
        <v>1.03590242878596</v>
      </c>
      <c r="N617" s="19">
        <v>11</v>
      </c>
    </row>
    <row r="618" spans="1:15">
      <c r="A618" s="7">
        <v>635</v>
      </c>
      <c r="B618" s="8">
        <v>46035</v>
      </c>
      <c r="C618" s="3" t="s">
        <v>943</v>
      </c>
      <c r="D618" s="3" t="s">
        <v>610</v>
      </c>
      <c r="E618" s="3" t="s">
        <v>1036</v>
      </c>
      <c r="F618" s="3" t="s">
        <v>1037</v>
      </c>
      <c r="G618" s="7">
        <v>20</v>
      </c>
      <c r="H618" s="3" t="s">
        <v>612</v>
      </c>
      <c r="I618" s="9">
        <v>14.5</v>
      </c>
      <c r="J618" s="7">
        <v>542</v>
      </c>
      <c r="K618" s="10">
        <v>51.1007277815984</v>
      </c>
      <c r="L618" s="12">
        <f t="shared" si="44"/>
        <v>41.1581038887312</v>
      </c>
      <c r="M618" s="11">
        <f t="shared" si="45"/>
        <v>1.2415714756867</v>
      </c>
      <c r="N618" s="19">
        <v>12</v>
      </c>
    </row>
    <row r="619" spans="1:15">
      <c r="A619" s="7">
        <v>636</v>
      </c>
      <c r="B619" s="8">
        <v>46035</v>
      </c>
      <c r="C619" s="3" t="s">
        <v>646</v>
      </c>
      <c r="D619" s="3" t="s">
        <v>88</v>
      </c>
      <c r="E619" s="3" t="s">
        <v>1038</v>
      </c>
      <c r="F619" s="3" t="s">
        <v>1038</v>
      </c>
      <c r="G619" s="7">
        <v>22</v>
      </c>
      <c r="H619" s="3" t="s">
        <v>35</v>
      </c>
      <c r="I619" s="9">
        <v>13.4</v>
      </c>
      <c r="J619" s="7">
        <v>512</v>
      </c>
      <c r="K619" s="10">
        <v>66.6753549873829</v>
      </c>
      <c r="L619" s="12">
        <f t="shared" si="44"/>
        <v>40.2644230769231</v>
      </c>
      <c r="M619" s="11">
        <f t="shared" si="45"/>
        <v>1.65593717461202</v>
      </c>
      <c r="N619" s="20">
        <v>13</v>
      </c>
    </row>
    <row r="620" spans="1:15">
      <c r="A620" s="7">
        <v>637</v>
      </c>
      <c r="B620" s="8">
        <v>46035</v>
      </c>
      <c r="C620" s="3" t="s">
        <v>812</v>
      </c>
      <c r="D620" s="3" t="s">
        <v>212</v>
      </c>
      <c r="E620" s="3" t="s">
        <v>1039</v>
      </c>
      <c r="F620" s="3" t="s">
        <v>1039</v>
      </c>
      <c r="G620" s="7">
        <v>96</v>
      </c>
      <c r="H620" s="3" t="s">
        <v>244</v>
      </c>
      <c r="I620" s="9">
        <v>8.56</v>
      </c>
      <c r="J620" s="7">
        <v>347.615384615385</v>
      </c>
      <c r="K620" s="10">
        <v>64.7552115127401</v>
      </c>
      <c r="L620" s="12">
        <f t="shared" si="44"/>
        <v>37.8844877185218</v>
      </c>
      <c r="M620" s="11">
        <f t="shared" si="45"/>
        <v>1.70928037865697</v>
      </c>
      <c r="N620" s="19">
        <v>14</v>
      </c>
    </row>
    <row r="621" spans="1:15">
      <c r="A621" s="7">
        <v>638</v>
      </c>
      <c r="B621" s="8">
        <v>46035</v>
      </c>
      <c r="C621" s="3" t="s">
        <v>1040</v>
      </c>
      <c r="D621" s="3" t="s">
        <v>636</v>
      </c>
      <c r="E621" s="3" t="s">
        <v>1041</v>
      </c>
      <c r="F621" s="3" t="s">
        <v>1042</v>
      </c>
      <c r="G621" s="7">
        <v>120</v>
      </c>
      <c r="H621" s="3" t="s">
        <v>200</v>
      </c>
      <c r="I621" s="9">
        <v>7.98</v>
      </c>
      <c r="J621" s="7">
        <v>347</v>
      </c>
      <c r="K621" s="10">
        <v>65.1975036423213</v>
      </c>
      <c r="L621" s="12">
        <f t="shared" si="44"/>
        <v>35.3801817778763</v>
      </c>
      <c r="M621" s="11">
        <f t="shared" si="45"/>
        <v>1.84276904091799</v>
      </c>
      <c r="N621" s="19">
        <v>15</v>
      </c>
    </row>
    <row r="622" spans="1:15">
      <c r="A622" s="7">
        <v>639</v>
      </c>
      <c r="B622" s="8">
        <v>46035</v>
      </c>
      <c r="C622" s="3" t="s">
        <v>609</v>
      </c>
      <c r="D622" s="3" t="s">
        <v>610</v>
      </c>
      <c r="E622" s="3" t="s">
        <v>1043</v>
      </c>
      <c r="F622" s="3" t="s">
        <v>1044</v>
      </c>
      <c r="G622" s="7">
        <v>1</v>
      </c>
      <c r="H622" s="3" t="s">
        <v>612</v>
      </c>
      <c r="I622" s="9">
        <v>12.3</v>
      </c>
      <c r="J622" s="7">
        <v>539</v>
      </c>
      <c r="K622" s="10">
        <v>48.8798844792184</v>
      </c>
      <c r="L622" s="12">
        <f t="shared" si="44"/>
        <v>35.1077493934637</v>
      </c>
      <c r="M622" s="11">
        <f t="shared" si="45"/>
        <v>1.39228191278814</v>
      </c>
      <c r="N622" s="19">
        <v>16</v>
      </c>
    </row>
    <row r="623" spans="1:15">
      <c r="A623" s="7">
        <v>640</v>
      </c>
      <c r="B623" s="8">
        <v>46035</v>
      </c>
      <c r="C623" s="3" t="s">
        <v>750</v>
      </c>
      <c r="D623" s="3" t="s">
        <v>67</v>
      </c>
      <c r="E623" s="3" t="s">
        <v>1045</v>
      </c>
      <c r="F623" s="3" t="s">
        <v>1045</v>
      </c>
      <c r="G623" s="7">
        <v>20</v>
      </c>
      <c r="H623" s="3" t="s">
        <v>349</v>
      </c>
      <c r="I623" s="9">
        <v>12.1</v>
      </c>
      <c r="J623" s="7">
        <v>544</v>
      </c>
      <c r="K623" s="10">
        <v>30.7648561982548</v>
      </c>
      <c r="L623" s="12">
        <f t="shared" si="44"/>
        <v>34.2194570135747</v>
      </c>
      <c r="M623" s="11">
        <f t="shared" si="45"/>
        <v>0.899045715016768</v>
      </c>
      <c r="N623" s="20">
        <v>17</v>
      </c>
    </row>
    <row r="624" spans="1:15">
      <c r="A624" s="7">
        <v>641</v>
      </c>
      <c r="B624" s="8">
        <v>46035</v>
      </c>
      <c r="C624" s="3" t="s">
        <v>127</v>
      </c>
      <c r="D624" s="3" t="s">
        <v>128</v>
      </c>
      <c r="E624" s="3" t="s">
        <v>1046</v>
      </c>
      <c r="F624" s="3" t="s">
        <v>1046</v>
      </c>
      <c r="G624" s="7">
        <v>18</v>
      </c>
      <c r="H624" s="3" t="s">
        <v>173</v>
      </c>
      <c r="I624" s="9">
        <v>8.76</v>
      </c>
      <c r="J624" s="7">
        <v>414</v>
      </c>
      <c r="K624" s="10">
        <v>36.7656316964523</v>
      </c>
      <c r="L624" s="12">
        <f t="shared" si="44"/>
        <v>32.5529542920847</v>
      </c>
      <c r="M624" s="11">
        <f t="shared" si="45"/>
        <v>1.12940998738759</v>
      </c>
      <c r="N624" s="20">
        <v>18</v>
      </c>
    </row>
    <row r="625" spans="1:18">
      <c r="A625" s="7">
        <v>642</v>
      </c>
      <c r="B625" s="8">
        <v>46035</v>
      </c>
      <c r="C625" s="3" t="s">
        <v>340</v>
      </c>
      <c r="D625" s="3" t="s">
        <v>51</v>
      </c>
      <c r="E625" s="3" t="s">
        <v>1047</v>
      </c>
      <c r="F625" s="3" t="s">
        <v>1047</v>
      </c>
      <c r="G625" s="7">
        <v>64</v>
      </c>
      <c r="H625" s="3" t="s">
        <v>123</v>
      </c>
      <c r="I625" s="9">
        <v>9</v>
      </c>
      <c r="J625" s="7">
        <v>430</v>
      </c>
      <c r="K625" s="10">
        <v>52.0405006852261</v>
      </c>
      <c r="L625" s="12">
        <f t="shared" si="44"/>
        <v>32.2003577817531</v>
      </c>
      <c r="M625" s="11">
        <f t="shared" si="45"/>
        <v>1.61614666016897</v>
      </c>
      <c r="N625" s="20">
        <v>19</v>
      </c>
    </row>
    <row r="626" spans="1:18">
      <c r="A626" s="7">
        <v>643</v>
      </c>
      <c r="B626" s="8">
        <v>46035</v>
      </c>
      <c r="C626" s="3" t="s">
        <v>697</v>
      </c>
      <c r="D626" s="3" t="s">
        <v>59</v>
      </c>
      <c r="E626" s="3" t="s">
        <v>1048</v>
      </c>
      <c r="F626" s="3" t="s">
        <v>1048</v>
      </c>
      <c r="G626" s="7">
        <v>15.5</v>
      </c>
      <c r="H626" s="3" t="s">
        <v>35</v>
      </c>
      <c r="I626" s="9">
        <v>10.3</v>
      </c>
      <c r="J626" s="7">
        <v>514.2</v>
      </c>
      <c r="K626" s="10">
        <v>76.9306280046342</v>
      </c>
      <c r="L626" s="12">
        <f t="shared" si="44"/>
        <v>30.8171019956317</v>
      </c>
      <c r="M626" s="11">
        <f t="shared" si="45"/>
        <v>2.49636153378533</v>
      </c>
      <c r="N626" s="20">
        <v>20</v>
      </c>
    </row>
    <row r="627" spans="1:18">
      <c r="A627" s="7">
        <v>644</v>
      </c>
      <c r="B627" s="8">
        <v>46035</v>
      </c>
      <c r="C627" s="3" t="s">
        <v>1049</v>
      </c>
      <c r="D627" s="3" t="s">
        <v>274</v>
      </c>
      <c r="E627" s="3" t="s">
        <v>1050</v>
      </c>
      <c r="F627" s="3" t="s">
        <v>1050</v>
      </c>
      <c r="G627" s="7">
        <v>20</v>
      </c>
      <c r="H627" s="3" t="s">
        <v>661</v>
      </c>
      <c r="I627" s="9">
        <v>10.7</v>
      </c>
      <c r="J627" s="7">
        <v>542.5</v>
      </c>
      <c r="K627" s="10">
        <v>34.2508221024192</v>
      </c>
      <c r="L627" s="12">
        <f t="shared" si="44"/>
        <v>30.3438496986884</v>
      </c>
      <c r="M627" s="11">
        <f t="shared" si="45"/>
        <v>1.1287566489594</v>
      </c>
      <c r="N627" s="19">
        <v>21</v>
      </c>
    </row>
    <row r="628" spans="1:18">
      <c r="A628" s="7">
        <v>645</v>
      </c>
      <c r="B628" s="8">
        <v>46035</v>
      </c>
      <c r="C628" s="3" t="s">
        <v>1051</v>
      </c>
      <c r="D628" s="3" t="s">
        <v>614</v>
      </c>
      <c r="E628" s="3" t="s">
        <v>1052</v>
      </c>
      <c r="F628" s="3" t="s">
        <v>1052</v>
      </c>
      <c r="G628" s="7">
        <v>42</v>
      </c>
      <c r="H628" s="3" t="s">
        <v>35</v>
      </c>
      <c r="I628" s="9">
        <v>9.7</v>
      </c>
      <c r="J628" s="7">
        <v>524.142857142857</v>
      </c>
      <c r="K628" s="10">
        <v>35.5446354587126</v>
      </c>
      <c r="L628" s="12">
        <f t="shared" si="44"/>
        <v>28.4713923307546</v>
      </c>
      <c r="M628" s="11">
        <f t="shared" si="45"/>
        <v>1.24843334129176</v>
      </c>
      <c r="N628" s="19">
        <v>22</v>
      </c>
    </row>
    <row r="629" spans="1:18">
      <c r="A629" s="7">
        <v>646</v>
      </c>
      <c r="B629" s="8">
        <v>46035</v>
      </c>
      <c r="C629" s="3" t="s">
        <v>1053</v>
      </c>
      <c r="D629" s="3" t="s">
        <v>1054</v>
      </c>
      <c r="E629" s="3" t="s">
        <v>1055</v>
      </c>
      <c r="F629" s="3" t="s">
        <v>1055</v>
      </c>
      <c r="G629" s="7">
        <v>6</v>
      </c>
      <c r="H629" s="3" t="s">
        <v>1056</v>
      </c>
      <c r="I629" s="9">
        <v>5.46</v>
      </c>
      <c r="J629" s="7">
        <v>298</v>
      </c>
      <c r="K629" s="10">
        <v>48.7731488919098</v>
      </c>
      <c r="L629" s="12">
        <f t="shared" si="44"/>
        <v>28.1879194630872</v>
      </c>
      <c r="M629" s="11">
        <f t="shared" si="45"/>
        <v>1.73028552021299</v>
      </c>
      <c r="N629" s="19">
        <v>23</v>
      </c>
    </row>
    <row r="630" spans="1:18">
      <c r="A630" s="7">
        <v>647</v>
      </c>
      <c r="B630" s="8">
        <v>46035</v>
      </c>
      <c r="C630" s="3" t="s">
        <v>1057</v>
      </c>
      <c r="D630" s="3" t="s">
        <v>1058</v>
      </c>
      <c r="E630" s="3" t="s">
        <v>1059</v>
      </c>
      <c r="F630" s="3" t="s">
        <v>1059</v>
      </c>
      <c r="G630" s="7">
        <v>225</v>
      </c>
      <c r="H630" s="3" t="s">
        <v>35</v>
      </c>
      <c r="I630" s="9">
        <v>8.06</v>
      </c>
      <c r="J630" s="7">
        <v>469</v>
      </c>
      <c r="K630" s="10">
        <v>27.0988319372572</v>
      </c>
      <c r="L630" s="12">
        <f t="shared" si="44"/>
        <v>26.4392324093817</v>
      </c>
      <c r="M630" s="11">
        <f t="shared" si="45"/>
        <v>1.02494775633658</v>
      </c>
      <c r="N630" s="19">
        <v>24</v>
      </c>
      <c r="O630" s="12" t="s">
        <v>49</v>
      </c>
    </row>
    <row r="631" spans="1:18">
      <c r="A631" s="7">
        <v>648</v>
      </c>
      <c r="B631" s="8">
        <v>46035</v>
      </c>
      <c r="C631" s="3" t="s">
        <v>566</v>
      </c>
      <c r="D631" s="3" t="s">
        <v>51</v>
      </c>
      <c r="E631" s="3" t="s">
        <v>1060</v>
      </c>
      <c r="F631" s="3" t="s">
        <v>1060</v>
      </c>
      <c r="G631" s="7">
        <v>1</v>
      </c>
      <c r="H631" s="3" t="s">
        <v>569</v>
      </c>
      <c r="I631" s="9">
        <v>5.04</v>
      </c>
      <c r="J631" s="7">
        <v>400</v>
      </c>
      <c r="K631" s="10">
        <v>11.6266699910164</v>
      </c>
      <c r="L631" s="12">
        <f t="shared" si="44"/>
        <v>19.3846153846154</v>
      </c>
      <c r="M631" s="11">
        <f t="shared" si="45"/>
        <v>0.599788531282592</v>
      </c>
      <c r="N631" s="19">
        <v>25</v>
      </c>
      <c r="O631" s="12" t="s">
        <v>49</v>
      </c>
    </row>
    <row r="632" spans="1:18">
      <c r="A632" s="7">
        <v>649</v>
      </c>
      <c r="B632" s="8">
        <v>46035</v>
      </c>
      <c r="C632" s="3" t="s">
        <v>1057</v>
      </c>
      <c r="D632" s="3" t="s">
        <v>1058</v>
      </c>
      <c r="E632" s="3" t="s">
        <v>1061</v>
      </c>
      <c r="F632" s="3" t="s">
        <v>1062</v>
      </c>
      <c r="G632" s="7">
        <v>75</v>
      </c>
      <c r="H632" s="3" t="s">
        <v>35</v>
      </c>
      <c r="I632" s="9">
        <v>4.28</v>
      </c>
      <c r="J632" s="7">
        <v>474</v>
      </c>
      <c r="K632" s="10">
        <f>L632*1.5</f>
        <v>20.8373904576436</v>
      </c>
      <c r="L632" s="12">
        <f t="shared" si="44"/>
        <v>13.8915936384291</v>
      </c>
      <c r="M632" s="11">
        <f t="shared" si="45"/>
        <v>1.5</v>
      </c>
      <c r="N632" s="20">
        <v>26</v>
      </c>
    </row>
    <row r="633" s="2" customFormat="1" ht="16.5" spans="1:18">
      <c r="A633" s="21">
        <v>650</v>
      </c>
      <c r="B633" s="22">
        <v>46035</v>
      </c>
      <c r="C633" s="2" t="s">
        <v>777</v>
      </c>
      <c r="D633" s="2" t="s">
        <v>149</v>
      </c>
      <c r="E633" s="2" t="s">
        <v>1063</v>
      </c>
      <c r="F633" s="2" t="s">
        <v>1063</v>
      </c>
      <c r="G633" s="2">
        <v>9</v>
      </c>
      <c r="H633" s="2" t="s">
        <v>779</v>
      </c>
      <c r="I633" s="2">
        <v>0.874</v>
      </c>
      <c r="J633" s="2">
        <v>492</v>
      </c>
      <c r="K633" s="24">
        <f>L633*0.9</f>
        <v>2.45966228893058</v>
      </c>
      <c r="L633" s="25">
        <f t="shared" si="44"/>
        <v>2.73295809881176</v>
      </c>
      <c r="M633" s="26">
        <f t="shared" si="45"/>
        <v>0.9</v>
      </c>
      <c r="N633" s="27">
        <v>27</v>
      </c>
      <c r="Q633" s="23"/>
    </row>
    <row r="634" ht="16.5" spans="1:18">
      <c r="A634" s="7">
        <v>624</v>
      </c>
      <c r="B634" s="8">
        <v>46035</v>
      </c>
      <c r="C634" s="3" t="s">
        <v>630</v>
      </c>
      <c r="D634" s="3" t="s">
        <v>88</v>
      </c>
      <c r="E634" s="3" t="s">
        <v>1021</v>
      </c>
      <c r="F634" s="3" t="s">
        <v>1021</v>
      </c>
      <c r="G634" s="7">
        <v>22</v>
      </c>
      <c r="H634" s="3" t="s">
        <v>632</v>
      </c>
      <c r="I634" s="9">
        <v>16</v>
      </c>
      <c r="J634" s="7">
        <v>355</v>
      </c>
      <c r="K634" s="10">
        <v>92.4371830985915</v>
      </c>
      <c r="L634" s="12">
        <f t="shared" si="44"/>
        <v>69.3391115926327</v>
      </c>
      <c r="M634" s="11">
        <f t="shared" si="45"/>
        <v>1.3331175</v>
      </c>
      <c r="N634" s="19">
        <v>1</v>
      </c>
      <c r="P634" s="3" t="s">
        <v>27</v>
      </c>
      <c r="Q634" s="9">
        <v>66.4716400935732</v>
      </c>
      <c r="R634" s="3">
        <f>Q634/K639</f>
        <v>1.0664368209351</v>
      </c>
    </row>
    <row r="635" spans="1:18">
      <c r="A635" s="7">
        <v>625</v>
      </c>
      <c r="B635" s="8">
        <v>46035</v>
      </c>
      <c r="C635" s="3" t="s">
        <v>116</v>
      </c>
      <c r="D635" s="3" t="s">
        <v>33</v>
      </c>
      <c r="E635" s="3" t="s">
        <v>98</v>
      </c>
      <c r="F635" s="3" t="s">
        <v>117</v>
      </c>
      <c r="G635" s="7">
        <v>1000</v>
      </c>
      <c r="H635" s="3" t="s">
        <v>35</v>
      </c>
      <c r="I635" s="9">
        <v>18.8</v>
      </c>
      <c r="J635" s="7">
        <v>444</v>
      </c>
      <c r="K635" s="10">
        <v>75.7405405405406</v>
      </c>
      <c r="L635" s="12">
        <f t="shared" si="44"/>
        <v>65.1420651420651</v>
      </c>
      <c r="M635" s="11">
        <f t="shared" si="45"/>
        <v>1.16269787234043</v>
      </c>
      <c r="N635" s="19">
        <v>2</v>
      </c>
      <c r="O635" s="12" t="s">
        <v>49</v>
      </c>
      <c r="P635" s="3" t="s">
        <v>98</v>
      </c>
      <c r="Q635" s="9">
        <v>89.0416631767342</v>
      </c>
      <c r="R635" s="3">
        <f>Q635/K635</f>
        <v>1.17561430828546</v>
      </c>
    </row>
    <row r="636" spans="1:18">
      <c r="A636" s="7">
        <v>626</v>
      </c>
      <c r="B636" s="8">
        <v>46035</v>
      </c>
      <c r="C636" s="3" t="s">
        <v>812</v>
      </c>
      <c r="D636" s="3" t="s">
        <v>212</v>
      </c>
      <c r="E636" s="3" t="s">
        <v>1022</v>
      </c>
      <c r="F636" s="3" t="s">
        <v>1023</v>
      </c>
      <c r="G636" s="7">
        <v>1</v>
      </c>
      <c r="H636" s="3" t="s">
        <v>814</v>
      </c>
      <c r="I636" s="9">
        <v>14.7</v>
      </c>
      <c r="J636" s="7">
        <v>355</v>
      </c>
      <c r="K636" s="10">
        <v>81.232676056338</v>
      </c>
      <c r="L636" s="12">
        <f t="shared" si="44"/>
        <v>63.7053087757313</v>
      </c>
      <c r="M636" s="11">
        <f t="shared" si="45"/>
        <v>1.27513197278912</v>
      </c>
      <c r="N636" s="19">
        <v>3</v>
      </c>
    </row>
    <row r="637" spans="1:18">
      <c r="A637" s="7">
        <v>627</v>
      </c>
      <c r="B637" s="8">
        <v>46035</v>
      </c>
      <c r="C637" s="3" t="s">
        <v>1024</v>
      </c>
      <c r="D637" s="3" t="s">
        <v>373</v>
      </c>
      <c r="E637" s="3" t="s">
        <v>1025</v>
      </c>
      <c r="F637" s="3" t="s">
        <v>1025</v>
      </c>
      <c r="G637" s="7">
        <v>1000</v>
      </c>
      <c r="H637" s="3" t="s">
        <v>65</v>
      </c>
      <c r="I637" s="9">
        <v>16.6</v>
      </c>
      <c r="J637" s="7">
        <v>434</v>
      </c>
      <c r="K637" s="10">
        <v>93.7327188940092</v>
      </c>
      <c r="L637" s="12">
        <f t="shared" si="44"/>
        <v>58.8443814250266</v>
      </c>
      <c r="M637" s="11">
        <f t="shared" si="45"/>
        <v>1.59289156626506</v>
      </c>
      <c r="N637" s="19">
        <v>4</v>
      </c>
    </row>
    <row r="638" spans="1:18">
      <c r="A638" s="7">
        <v>628</v>
      </c>
      <c r="B638" s="8">
        <v>46035</v>
      </c>
      <c r="C638" s="3" t="s">
        <v>1026</v>
      </c>
      <c r="D638" s="3" t="s">
        <v>1027</v>
      </c>
      <c r="E638" s="3" t="s">
        <v>1028</v>
      </c>
      <c r="F638" s="3" t="s">
        <v>1028</v>
      </c>
      <c r="G638" s="7">
        <v>36</v>
      </c>
      <c r="H638" s="3" t="s">
        <v>35</v>
      </c>
      <c r="I638" s="9">
        <v>15.5</v>
      </c>
      <c r="J638" s="7">
        <v>429.333333333333</v>
      </c>
      <c r="K638" s="10">
        <v>59.3776397515528</v>
      </c>
      <c r="L638" s="12">
        <f t="shared" si="44"/>
        <v>55.5422838031534</v>
      </c>
      <c r="M638" s="11">
        <f t="shared" si="45"/>
        <v>1.06905290322581</v>
      </c>
      <c r="N638" s="19">
        <v>5</v>
      </c>
    </row>
    <row r="639" spans="1:18">
      <c r="A639" s="7">
        <v>629</v>
      </c>
      <c r="B639" s="8">
        <v>46035</v>
      </c>
      <c r="C639" s="3" t="s">
        <v>56</v>
      </c>
      <c r="D639" s="3" t="s">
        <v>33</v>
      </c>
      <c r="E639" s="3" t="s">
        <v>27</v>
      </c>
      <c r="F639" s="3" t="s">
        <v>57</v>
      </c>
      <c r="G639" s="7">
        <v>1000</v>
      </c>
      <c r="H639" s="3" t="s">
        <v>35</v>
      </c>
      <c r="I639" s="9">
        <v>15.7</v>
      </c>
      <c r="J639" s="7">
        <v>438</v>
      </c>
      <c r="K639" s="10">
        <v>62.3305936073059</v>
      </c>
      <c r="L639" s="12">
        <f t="shared" si="44"/>
        <v>55.1457674745346</v>
      </c>
      <c r="M639" s="11">
        <f t="shared" si="45"/>
        <v>1.13028789808917</v>
      </c>
      <c r="N639" s="19">
        <v>6</v>
      </c>
      <c r="O639" s="12" t="s">
        <v>49</v>
      </c>
    </row>
    <row r="640" spans="1:18">
      <c r="A640" s="7">
        <v>630</v>
      </c>
      <c r="B640" s="8">
        <v>46035</v>
      </c>
      <c r="C640" s="3" t="s">
        <v>829</v>
      </c>
      <c r="D640" s="3" t="s">
        <v>149</v>
      </c>
      <c r="E640" s="3" t="s">
        <v>1029</v>
      </c>
      <c r="F640" s="3" t="s">
        <v>1030</v>
      </c>
      <c r="G640" s="7">
        <v>5</v>
      </c>
      <c r="H640" s="3" t="s">
        <v>308</v>
      </c>
      <c r="I640" s="9">
        <v>8.48</v>
      </c>
      <c r="J640" s="7">
        <v>280</v>
      </c>
      <c r="K640" s="10">
        <v>28.5082857142857</v>
      </c>
      <c r="L640" s="12">
        <f t="shared" si="44"/>
        <v>46.5934065934066</v>
      </c>
      <c r="M640" s="11">
        <f t="shared" si="45"/>
        <v>0.611852358490566</v>
      </c>
      <c r="N640" s="19">
        <v>7</v>
      </c>
      <c r="O640" s="12" t="s">
        <v>49</v>
      </c>
    </row>
    <row r="641" spans="1:15">
      <c r="A641" s="7">
        <v>631</v>
      </c>
      <c r="B641" s="8">
        <v>46035</v>
      </c>
      <c r="C641" s="3" t="s">
        <v>1031</v>
      </c>
      <c r="D641" s="3" t="s">
        <v>51</v>
      </c>
      <c r="E641" s="3" t="s">
        <v>1032</v>
      </c>
      <c r="F641" s="3" t="s">
        <v>1032</v>
      </c>
      <c r="G641" s="7">
        <v>5</v>
      </c>
      <c r="H641" s="3" t="s">
        <v>35</v>
      </c>
      <c r="I641" s="9">
        <v>14.9</v>
      </c>
      <c r="J641" s="7">
        <v>493.5</v>
      </c>
      <c r="K641" s="10">
        <v>46.5280648429585</v>
      </c>
      <c r="L641" s="12">
        <f t="shared" si="44"/>
        <v>46.4500038968124</v>
      </c>
      <c r="M641" s="11">
        <f t="shared" si="45"/>
        <v>1.00168053691275</v>
      </c>
      <c r="N641" s="19">
        <v>8</v>
      </c>
      <c r="O641" s="12" t="s">
        <v>49</v>
      </c>
    </row>
    <row r="642" spans="1:15">
      <c r="A642" s="7">
        <v>632</v>
      </c>
      <c r="B642" s="8">
        <v>46035</v>
      </c>
      <c r="C642" s="3" t="s">
        <v>943</v>
      </c>
      <c r="D642" s="3" t="s">
        <v>610</v>
      </c>
      <c r="E642" s="3" t="s">
        <v>1033</v>
      </c>
      <c r="F642" s="3" t="s">
        <v>1033</v>
      </c>
      <c r="G642" s="7">
        <v>40</v>
      </c>
      <c r="H642" s="3" t="s">
        <v>612</v>
      </c>
      <c r="I642" s="9">
        <v>16</v>
      </c>
      <c r="J642" s="7">
        <v>570</v>
      </c>
      <c r="K642" s="10">
        <v>30.9263157894737</v>
      </c>
      <c r="L642" s="12">
        <f t="shared" si="44"/>
        <v>43.1848852901485</v>
      </c>
      <c r="M642" s="11">
        <f t="shared" si="45"/>
        <v>0.7161375</v>
      </c>
      <c r="N642" s="19">
        <v>9</v>
      </c>
      <c r="O642" s="12" t="s">
        <v>49</v>
      </c>
    </row>
    <row r="643" spans="1:15">
      <c r="A643" s="7">
        <v>633</v>
      </c>
      <c r="B643" s="8">
        <v>46035</v>
      </c>
      <c r="C643" s="3" t="s">
        <v>729</v>
      </c>
      <c r="D643" s="3" t="s">
        <v>869</v>
      </c>
      <c r="E643" s="3" t="s">
        <v>1034</v>
      </c>
      <c r="F643" s="3" t="s">
        <v>1034</v>
      </c>
      <c r="G643" s="7">
        <v>2</v>
      </c>
      <c r="H643" s="3" t="s">
        <v>35</v>
      </c>
      <c r="I643" s="9">
        <v>13.9</v>
      </c>
      <c r="J643" s="7">
        <v>507</v>
      </c>
      <c r="K643" s="10">
        <v>55.3633136094675</v>
      </c>
      <c r="L643" s="12">
        <f t="shared" si="44"/>
        <v>42.1787285692611</v>
      </c>
      <c r="M643" s="11">
        <f t="shared" si="45"/>
        <v>1.31258848920863</v>
      </c>
      <c r="N643" s="20">
        <v>10</v>
      </c>
    </row>
    <row r="644" spans="1:15">
      <c r="A644" s="7">
        <v>634</v>
      </c>
      <c r="B644" s="8">
        <v>46035</v>
      </c>
      <c r="C644" s="3" t="s">
        <v>347</v>
      </c>
      <c r="D644" s="3" t="s">
        <v>67</v>
      </c>
      <c r="E644" s="3" t="s">
        <v>1035</v>
      </c>
      <c r="F644" s="3" t="s">
        <v>1035</v>
      </c>
      <c r="G644" s="7">
        <v>37</v>
      </c>
      <c r="H644" s="3" t="s">
        <v>179</v>
      </c>
      <c r="I644" s="9">
        <v>15</v>
      </c>
      <c r="J644" s="7">
        <v>551</v>
      </c>
      <c r="K644" s="10">
        <v>37.8170598911071</v>
      </c>
      <c r="L644" s="12">
        <f t="shared" si="44"/>
        <v>41.8818930615664</v>
      </c>
      <c r="M644" s="11">
        <f t="shared" si="45"/>
        <v>0.902945333333334</v>
      </c>
      <c r="N644" s="20">
        <v>11</v>
      </c>
    </row>
    <row r="645" spans="1:15">
      <c r="A645" s="7">
        <v>635</v>
      </c>
      <c r="B645" s="8">
        <v>46035</v>
      </c>
      <c r="C645" s="3" t="s">
        <v>943</v>
      </c>
      <c r="D645" s="3" t="s">
        <v>610</v>
      </c>
      <c r="E645" s="3" t="s">
        <v>1036</v>
      </c>
      <c r="F645" s="3" t="s">
        <v>1037</v>
      </c>
      <c r="G645" s="7">
        <v>20</v>
      </c>
      <c r="H645" s="3" t="s">
        <v>612</v>
      </c>
      <c r="I645" s="9">
        <v>14.5</v>
      </c>
      <c r="J645" s="7">
        <v>542</v>
      </c>
      <c r="K645" s="10">
        <v>35.609594095941</v>
      </c>
      <c r="L645" s="12">
        <f t="shared" si="44"/>
        <v>41.1581038887312</v>
      </c>
      <c r="M645" s="11">
        <f t="shared" si="45"/>
        <v>0.865190344827587</v>
      </c>
      <c r="N645" s="20">
        <v>12</v>
      </c>
    </row>
    <row r="646" spans="1:15">
      <c r="A646" s="7">
        <v>636</v>
      </c>
      <c r="B646" s="8">
        <v>46035</v>
      </c>
      <c r="C646" s="3" t="s">
        <v>646</v>
      </c>
      <c r="D646" s="3" t="s">
        <v>88</v>
      </c>
      <c r="E646" s="3" t="s">
        <v>1038</v>
      </c>
      <c r="F646" s="3" t="s">
        <v>1038</v>
      </c>
      <c r="G646" s="7">
        <v>22</v>
      </c>
      <c r="H646" s="3" t="s">
        <v>35</v>
      </c>
      <c r="I646" s="9">
        <v>13.4</v>
      </c>
      <c r="J646" s="7">
        <v>512</v>
      </c>
      <c r="K646" s="10">
        <v>47.1421875</v>
      </c>
      <c r="L646" s="12">
        <f t="shared" si="44"/>
        <v>40.2644230769231</v>
      </c>
      <c r="M646" s="11">
        <f t="shared" si="45"/>
        <v>1.17081492537313</v>
      </c>
      <c r="N646" s="19">
        <v>13</v>
      </c>
    </row>
    <row r="647" spans="1:15">
      <c r="A647" s="7">
        <v>637</v>
      </c>
      <c r="B647" s="8">
        <v>46035</v>
      </c>
      <c r="C647" s="3" t="s">
        <v>812</v>
      </c>
      <c r="D647" s="3" t="s">
        <v>212</v>
      </c>
      <c r="E647" s="3" t="s">
        <v>1039</v>
      </c>
      <c r="F647" s="3" t="s">
        <v>1039</v>
      </c>
      <c r="G647" s="7">
        <v>96</v>
      </c>
      <c r="H647" s="3" t="s">
        <v>244</v>
      </c>
      <c r="I647" s="9">
        <v>8.56</v>
      </c>
      <c r="J647" s="7">
        <v>347.615384615385</v>
      </c>
      <c r="K647" s="10">
        <v>49.9310466917459</v>
      </c>
      <c r="L647" s="12">
        <f t="shared" si="44"/>
        <v>37.8844877185218</v>
      </c>
      <c r="M647" s="11">
        <f t="shared" si="45"/>
        <v>1.31798130841121</v>
      </c>
      <c r="N647" s="20">
        <v>14</v>
      </c>
    </row>
    <row r="648" spans="1:15">
      <c r="A648" s="7">
        <v>638</v>
      </c>
      <c r="B648" s="8">
        <v>46035</v>
      </c>
      <c r="C648" s="3" t="s">
        <v>1040</v>
      </c>
      <c r="D648" s="3" t="s">
        <v>636</v>
      </c>
      <c r="E648" s="3" t="s">
        <v>1041</v>
      </c>
      <c r="F648" s="3" t="s">
        <v>1042</v>
      </c>
      <c r="G648" s="7">
        <v>120</v>
      </c>
      <c r="H648" s="3" t="s">
        <v>200</v>
      </c>
      <c r="I648" s="9">
        <v>7.98</v>
      </c>
      <c r="J648" s="7">
        <v>347</v>
      </c>
      <c r="K648" s="10">
        <v>48.8472622478386</v>
      </c>
      <c r="L648" s="12">
        <f t="shared" si="44"/>
        <v>35.3801817778763</v>
      </c>
      <c r="M648" s="11">
        <f t="shared" si="45"/>
        <v>1.38063909774436</v>
      </c>
      <c r="N648" s="20">
        <v>15</v>
      </c>
    </row>
    <row r="649" spans="1:15">
      <c r="A649" s="7">
        <v>639</v>
      </c>
      <c r="B649" s="8">
        <v>46035</v>
      </c>
      <c r="C649" s="3" t="s">
        <v>609</v>
      </c>
      <c r="D649" s="3" t="s">
        <v>610</v>
      </c>
      <c r="E649" s="3" t="s">
        <v>1043</v>
      </c>
      <c r="F649" s="3" t="s">
        <v>1044</v>
      </c>
      <c r="G649" s="7">
        <v>1</v>
      </c>
      <c r="H649" s="3" t="s">
        <v>612</v>
      </c>
      <c r="I649" s="9">
        <v>12.3</v>
      </c>
      <c r="J649" s="7">
        <v>539</v>
      </c>
      <c r="K649" s="10">
        <v>38.491280148423</v>
      </c>
      <c r="L649" s="12">
        <f t="shared" si="44"/>
        <v>35.1077493934637</v>
      </c>
      <c r="M649" s="11">
        <f t="shared" si="45"/>
        <v>1.0963756097561</v>
      </c>
      <c r="N649" s="19">
        <v>16</v>
      </c>
    </row>
    <row r="650" spans="1:15">
      <c r="A650" s="7">
        <v>640</v>
      </c>
      <c r="B650" s="8">
        <v>46035</v>
      </c>
      <c r="C650" s="3" t="s">
        <v>750</v>
      </c>
      <c r="D650" s="3" t="s">
        <v>67</v>
      </c>
      <c r="E650" s="3" t="s">
        <v>1045</v>
      </c>
      <c r="F650" s="3" t="s">
        <v>1045</v>
      </c>
      <c r="G650" s="7">
        <v>20</v>
      </c>
      <c r="H650" s="3" t="s">
        <v>349</v>
      </c>
      <c r="I650" s="9">
        <v>12.1</v>
      </c>
      <c r="J650" s="7">
        <v>544</v>
      </c>
      <c r="K650" s="10">
        <v>33.4845588235294</v>
      </c>
      <c r="L650" s="12">
        <f t="shared" si="44"/>
        <v>34.2194570135747</v>
      </c>
      <c r="M650" s="11">
        <f t="shared" si="45"/>
        <v>0.978523966942148</v>
      </c>
      <c r="N650" s="20">
        <v>17</v>
      </c>
    </row>
    <row r="651" spans="1:15">
      <c r="A651" s="7">
        <v>641</v>
      </c>
      <c r="B651" s="8">
        <v>46035</v>
      </c>
      <c r="C651" s="3" t="s">
        <v>127</v>
      </c>
      <c r="D651" s="3" t="s">
        <v>128</v>
      </c>
      <c r="E651" s="3" t="s">
        <v>1046</v>
      </c>
      <c r="F651" s="3" t="s">
        <v>1046</v>
      </c>
      <c r="G651" s="7">
        <v>18</v>
      </c>
      <c r="H651" s="3" t="s">
        <v>173</v>
      </c>
      <c r="I651" s="9">
        <v>8.76</v>
      </c>
      <c r="J651" s="7">
        <v>414</v>
      </c>
      <c r="K651" s="10">
        <v>32.4260869565217</v>
      </c>
      <c r="L651" s="12">
        <f t="shared" si="44"/>
        <v>32.5529542920847</v>
      </c>
      <c r="M651" s="11">
        <f t="shared" si="45"/>
        <v>0.996102739726026</v>
      </c>
      <c r="N651" s="19">
        <v>18</v>
      </c>
    </row>
    <row r="652" spans="1:15">
      <c r="A652" s="7">
        <v>642</v>
      </c>
      <c r="B652" s="8">
        <v>46035</v>
      </c>
      <c r="C652" s="3" t="s">
        <v>340</v>
      </c>
      <c r="D652" s="3" t="s">
        <v>51</v>
      </c>
      <c r="E652" s="3" t="s">
        <v>1047</v>
      </c>
      <c r="F652" s="3" t="s">
        <v>1047</v>
      </c>
      <c r="G652" s="7">
        <v>64</v>
      </c>
      <c r="H652" s="3" t="s">
        <v>123</v>
      </c>
      <c r="I652" s="9">
        <v>9</v>
      </c>
      <c r="J652" s="7">
        <v>430</v>
      </c>
      <c r="K652" s="10">
        <v>42.6772093023256</v>
      </c>
      <c r="L652" s="12">
        <f t="shared" si="44"/>
        <v>32.2003577817531</v>
      </c>
      <c r="M652" s="11">
        <f t="shared" si="45"/>
        <v>1.32536444444445</v>
      </c>
      <c r="N652" s="20">
        <v>19</v>
      </c>
    </row>
    <row r="653" spans="1:15">
      <c r="A653" s="7">
        <v>643</v>
      </c>
      <c r="B653" s="8">
        <v>46035</v>
      </c>
      <c r="C653" s="3" t="s">
        <v>697</v>
      </c>
      <c r="D653" s="3" t="s">
        <v>59</v>
      </c>
      <c r="E653" s="3" t="s">
        <v>1048</v>
      </c>
      <c r="F653" s="3" t="s">
        <v>1048</v>
      </c>
      <c r="G653" s="7">
        <v>15.5</v>
      </c>
      <c r="H653" s="3" t="s">
        <v>35</v>
      </c>
      <c r="I653" s="9">
        <v>10.3</v>
      </c>
      <c r="J653" s="7">
        <v>514.2</v>
      </c>
      <c r="K653" s="10">
        <v>57.9284325165305</v>
      </c>
      <c r="L653" s="12">
        <f t="shared" si="44"/>
        <v>30.8171019956317</v>
      </c>
      <c r="M653" s="11">
        <f t="shared" si="45"/>
        <v>1.87974951456311</v>
      </c>
      <c r="N653" s="20">
        <v>20</v>
      </c>
    </row>
    <row r="654" spans="1:15">
      <c r="A654" s="7">
        <v>644</v>
      </c>
      <c r="B654" s="8">
        <v>46035</v>
      </c>
      <c r="C654" s="3" t="s">
        <v>1049</v>
      </c>
      <c r="D654" s="3" t="s">
        <v>274</v>
      </c>
      <c r="E654" s="3" t="s">
        <v>1050</v>
      </c>
      <c r="F654" s="3" t="s">
        <v>1050</v>
      </c>
      <c r="G654" s="7">
        <v>20</v>
      </c>
      <c r="H654" s="3" t="s">
        <v>661</v>
      </c>
      <c r="I654" s="9">
        <v>10.7</v>
      </c>
      <c r="J654" s="7">
        <v>542.5</v>
      </c>
      <c r="K654" s="10">
        <v>29.8278341013825</v>
      </c>
      <c r="L654" s="12">
        <f t="shared" si="44"/>
        <v>30.3438496986884</v>
      </c>
      <c r="M654" s="11">
        <f t="shared" si="45"/>
        <v>0.982994392523365</v>
      </c>
      <c r="N654" s="20">
        <v>21</v>
      </c>
    </row>
    <row r="655" spans="1:15">
      <c r="A655" s="7">
        <v>645</v>
      </c>
      <c r="B655" s="8">
        <v>46035</v>
      </c>
      <c r="C655" s="3" t="s">
        <v>1051</v>
      </c>
      <c r="D655" s="3" t="s">
        <v>614</v>
      </c>
      <c r="E655" s="3" t="s">
        <v>1052</v>
      </c>
      <c r="F655" s="3" t="s">
        <v>1052</v>
      </c>
      <c r="G655" s="7">
        <v>42</v>
      </c>
      <c r="H655" s="3" t="s">
        <v>35</v>
      </c>
      <c r="I655" s="9">
        <v>9.7</v>
      </c>
      <c r="J655" s="7">
        <v>524.142857142857</v>
      </c>
      <c r="K655" s="10">
        <v>35.5292450258926</v>
      </c>
      <c r="L655" s="12">
        <f t="shared" si="44"/>
        <v>28.4713923307546</v>
      </c>
      <c r="M655" s="11">
        <f t="shared" si="45"/>
        <v>1.24789278350515</v>
      </c>
      <c r="N655" s="20">
        <v>22</v>
      </c>
    </row>
    <row r="656" spans="1:15">
      <c r="A656" s="7">
        <v>646</v>
      </c>
      <c r="B656" s="8">
        <v>46035</v>
      </c>
      <c r="C656" s="3" t="s">
        <v>1053</v>
      </c>
      <c r="D656" s="3" t="s">
        <v>1054</v>
      </c>
      <c r="E656" s="3" t="s">
        <v>1055</v>
      </c>
      <c r="F656" s="3" t="s">
        <v>1055</v>
      </c>
      <c r="G656" s="7">
        <v>6</v>
      </c>
      <c r="H656" s="3" t="s">
        <v>1056</v>
      </c>
      <c r="I656" s="9">
        <v>5.46</v>
      </c>
      <c r="J656" s="7">
        <v>298</v>
      </c>
      <c r="K656" s="10">
        <v>48.5369127516779</v>
      </c>
      <c r="L656" s="12">
        <f t="shared" si="44"/>
        <v>28.1879194630872</v>
      </c>
      <c r="M656" s="11">
        <f t="shared" si="45"/>
        <v>1.72190476190476</v>
      </c>
      <c r="N656" s="20">
        <v>23</v>
      </c>
    </row>
    <row r="657" spans="1:18">
      <c r="A657" s="7">
        <v>647</v>
      </c>
      <c r="B657" s="8">
        <v>46035</v>
      </c>
      <c r="C657" s="3" t="s">
        <v>1057</v>
      </c>
      <c r="D657" s="3" t="s">
        <v>1058</v>
      </c>
      <c r="E657" s="3" t="s">
        <v>1059</v>
      </c>
      <c r="F657" s="3" t="s">
        <v>1059</v>
      </c>
      <c r="G657" s="7">
        <v>225</v>
      </c>
      <c r="H657" s="3" t="s">
        <v>35</v>
      </c>
      <c r="I657" s="9">
        <v>8.06</v>
      </c>
      <c r="J657" s="7">
        <v>469</v>
      </c>
      <c r="K657" s="10">
        <v>23.1300639658849</v>
      </c>
      <c r="L657" s="12">
        <f t="shared" si="44"/>
        <v>26.4392324093817</v>
      </c>
      <c r="M657" s="11">
        <f t="shared" si="45"/>
        <v>0.874838709677421</v>
      </c>
      <c r="N657" s="20">
        <v>24</v>
      </c>
    </row>
    <row r="658" spans="1:18">
      <c r="A658" s="7">
        <v>648</v>
      </c>
      <c r="B658" s="8">
        <v>46035</v>
      </c>
      <c r="C658" s="3" t="s">
        <v>566</v>
      </c>
      <c r="D658" s="3" t="s">
        <v>51</v>
      </c>
      <c r="E658" s="3" t="s">
        <v>1060</v>
      </c>
      <c r="F658" s="3" t="s">
        <v>1060</v>
      </c>
      <c r="G658" s="7">
        <v>1</v>
      </c>
      <c r="H658" s="3" t="s">
        <v>569</v>
      </c>
      <c r="I658" s="9">
        <v>5.04</v>
      </c>
      <c r="J658" s="7">
        <v>400</v>
      </c>
      <c r="K658" s="10">
        <v>10.9158</v>
      </c>
      <c r="L658" s="12">
        <f t="shared" si="44"/>
        <v>19.3846153846154</v>
      </c>
      <c r="M658" s="11">
        <f t="shared" si="45"/>
        <v>0.563116666666667</v>
      </c>
      <c r="N658" s="19">
        <v>25</v>
      </c>
      <c r="O658" s="12" t="s">
        <v>49</v>
      </c>
    </row>
    <row r="659" spans="1:18">
      <c r="A659" s="7">
        <v>649</v>
      </c>
      <c r="B659" s="8">
        <v>46035</v>
      </c>
      <c r="C659" s="3" t="s">
        <v>1057</v>
      </c>
      <c r="D659" s="3" t="s">
        <v>1058</v>
      </c>
      <c r="E659" s="3" t="s">
        <v>1061</v>
      </c>
      <c r="F659" s="3" t="s">
        <v>1062</v>
      </c>
      <c r="G659" s="7">
        <v>75</v>
      </c>
      <c r="H659" s="3" t="s">
        <v>35</v>
      </c>
      <c r="I659" s="9">
        <v>4.28</v>
      </c>
      <c r="J659" s="7">
        <v>474</v>
      </c>
      <c r="K659" s="10">
        <v>0</v>
      </c>
      <c r="L659" s="12">
        <f t="shared" si="44"/>
        <v>13.8915936384291</v>
      </c>
      <c r="M659" s="11">
        <f t="shared" si="45"/>
        <v>0</v>
      </c>
      <c r="N659" s="20">
        <v>26</v>
      </c>
    </row>
    <row r="660" s="2" customFormat="1" ht="16.5" spans="1:18">
      <c r="A660" s="21">
        <v>650</v>
      </c>
      <c r="B660" s="22">
        <v>46035</v>
      </c>
      <c r="C660" s="2" t="s">
        <v>777</v>
      </c>
      <c r="D660" s="2" t="s">
        <v>149</v>
      </c>
      <c r="E660" s="2" t="s">
        <v>1063</v>
      </c>
      <c r="F660" s="2" t="s">
        <v>1063</v>
      </c>
      <c r="G660" s="2">
        <v>9</v>
      </c>
      <c r="H660" s="2" t="s">
        <v>779</v>
      </c>
      <c r="I660" s="2">
        <v>0.874</v>
      </c>
      <c r="J660" s="2">
        <v>492</v>
      </c>
      <c r="K660" s="24">
        <v>0</v>
      </c>
      <c r="L660" s="25">
        <f t="shared" si="44"/>
        <v>2.73295809881176</v>
      </c>
      <c r="M660" s="26">
        <f t="shared" si="45"/>
        <v>0</v>
      </c>
      <c r="N660" s="27">
        <v>27</v>
      </c>
      <c r="Q660" s="23"/>
    </row>
    <row r="661" ht="16.5" spans="1:18">
      <c r="A661" s="7">
        <v>651</v>
      </c>
      <c r="B661" s="8">
        <v>46036</v>
      </c>
      <c r="C661" s="3" t="s">
        <v>127</v>
      </c>
      <c r="D661" s="3" t="s">
        <v>128</v>
      </c>
      <c r="E661" s="3" t="s">
        <v>1064</v>
      </c>
      <c r="F661" s="3" t="s">
        <v>1065</v>
      </c>
      <c r="G661" s="7">
        <v>0.6872</v>
      </c>
      <c r="H661" s="3" t="s">
        <v>35</v>
      </c>
      <c r="I661" s="9">
        <v>18.5</v>
      </c>
      <c r="J661" s="7">
        <v>300</v>
      </c>
      <c r="K661" s="10">
        <v>107.635175450643</v>
      </c>
      <c r="L661" s="12">
        <f t="shared" ref="L661:L724" si="46">I661/J661/650*1000000</f>
        <v>94.8717948717949</v>
      </c>
      <c r="M661" s="11">
        <f t="shared" ref="M661:M724" si="47">K661/L661</f>
        <v>1.1345329304257</v>
      </c>
      <c r="N661" s="19">
        <v>1</v>
      </c>
      <c r="O661" s="12" t="s">
        <v>49</v>
      </c>
      <c r="P661" s="3" t="s">
        <v>27</v>
      </c>
      <c r="Q661" s="9">
        <v>66.4716400935732</v>
      </c>
      <c r="R661" s="3">
        <f>Q661/K677</f>
        <v>1.20727018580724</v>
      </c>
    </row>
    <row r="662" spans="1:18">
      <c r="A662" s="7">
        <v>652</v>
      </c>
      <c r="B662" s="8">
        <v>46036</v>
      </c>
      <c r="C662" s="3" t="s">
        <v>640</v>
      </c>
      <c r="D662" s="3" t="s">
        <v>67</v>
      </c>
      <c r="E662" s="3" t="s">
        <v>1066</v>
      </c>
      <c r="F662" s="3" t="s">
        <v>1067</v>
      </c>
      <c r="G662" s="7">
        <v>84</v>
      </c>
      <c r="H662" s="3" t="s">
        <v>69</v>
      </c>
      <c r="I662" s="9">
        <v>17.6</v>
      </c>
      <c r="J662" s="7">
        <v>315</v>
      </c>
      <c r="K662" s="10">
        <v>22.3736852161468</v>
      </c>
      <c r="L662" s="12">
        <f t="shared" si="46"/>
        <v>85.958485958486</v>
      </c>
      <c r="M662" s="11">
        <f t="shared" si="47"/>
        <v>0.26028477545489</v>
      </c>
      <c r="N662" s="19">
        <v>2</v>
      </c>
      <c r="O662" s="12" t="s">
        <v>49</v>
      </c>
      <c r="P662" s="3" t="s">
        <v>98</v>
      </c>
      <c r="Q662" s="9">
        <v>89.0416631767342</v>
      </c>
      <c r="R662" s="3">
        <f>Q662/K670</f>
        <v>1.01878324555348</v>
      </c>
    </row>
    <row r="663" spans="1:18">
      <c r="A663" s="7">
        <v>653</v>
      </c>
      <c r="B663" s="8">
        <v>46036</v>
      </c>
      <c r="C663" s="3" t="s">
        <v>1068</v>
      </c>
      <c r="D663" s="3" t="s">
        <v>294</v>
      </c>
      <c r="E663" s="3" t="s">
        <v>1069</v>
      </c>
      <c r="F663" s="3" t="s">
        <v>1069</v>
      </c>
      <c r="G663" s="7">
        <v>72</v>
      </c>
      <c r="H663" s="3" t="s">
        <v>42</v>
      </c>
      <c r="I663" s="9">
        <v>19.3</v>
      </c>
      <c r="J663" s="7">
        <v>366.416666666667</v>
      </c>
      <c r="K663" s="10">
        <v>127.469589427734</v>
      </c>
      <c r="L663" s="12">
        <f t="shared" si="46"/>
        <v>81.034271618761</v>
      </c>
      <c r="M663" s="11">
        <f t="shared" si="47"/>
        <v>1.57303307454204</v>
      </c>
      <c r="N663" s="20">
        <v>3</v>
      </c>
    </row>
    <row r="664" spans="1:18">
      <c r="A664" s="7">
        <v>654</v>
      </c>
      <c r="B664" s="8">
        <v>46036</v>
      </c>
      <c r="C664" s="3" t="s">
        <v>1070</v>
      </c>
      <c r="D664" s="3" t="s">
        <v>528</v>
      </c>
      <c r="E664" s="3" t="s">
        <v>941</v>
      </c>
      <c r="F664" s="3" t="s">
        <v>941</v>
      </c>
      <c r="G664" s="7">
        <v>66</v>
      </c>
      <c r="H664" s="3" t="s">
        <v>102</v>
      </c>
      <c r="I664" s="9">
        <v>22</v>
      </c>
      <c r="J664" s="7">
        <v>425.363636363636</v>
      </c>
      <c r="K664" s="10">
        <v>102.829652575505</v>
      </c>
      <c r="L664" s="12">
        <f t="shared" si="46"/>
        <v>79.5699278281027</v>
      </c>
      <c r="M664" s="11">
        <f t="shared" si="47"/>
        <v>1.29231803248145</v>
      </c>
      <c r="N664" s="20">
        <v>4</v>
      </c>
    </row>
    <row r="665" spans="1:18">
      <c r="A665" s="7">
        <v>655</v>
      </c>
      <c r="B665" s="8">
        <v>46036</v>
      </c>
      <c r="C665" s="3" t="s">
        <v>878</v>
      </c>
      <c r="D665" s="3" t="s">
        <v>223</v>
      </c>
      <c r="E665" s="3" t="s">
        <v>1071</v>
      </c>
      <c r="F665" s="3" t="s">
        <v>1071</v>
      </c>
      <c r="G665" s="7">
        <v>13</v>
      </c>
      <c r="H665" s="3" t="s">
        <v>880</v>
      </c>
      <c r="I665" s="9">
        <v>15.4</v>
      </c>
      <c r="J665" s="7">
        <v>305.555555555556</v>
      </c>
      <c r="K665" s="10">
        <v>93.8351986833051</v>
      </c>
      <c r="L665" s="12">
        <f t="shared" si="46"/>
        <v>77.5384615384614</v>
      </c>
      <c r="M665" s="11">
        <f t="shared" si="47"/>
        <v>1.21017617349501</v>
      </c>
      <c r="N665" s="19">
        <v>5</v>
      </c>
    </row>
    <row r="666" spans="1:18">
      <c r="A666" s="7">
        <v>656</v>
      </c>
      <c r="B666" s="8">
        <v>46036</v>
      </c>
      <c r="C666" s="3" t="s">
        <v>127</v>
      </c>
      <c r="D666" s="3" t="s">
        <v>128</v>
      </c>
      <c r="E666" s="3" t="s">
        <v>1072</v>
      </c>
      <c r="F666" s="3" t="s">
        <v>1072</v>
      </c>
      <c r="G666" s="7">
        <v>1.83</v>
      </c>
      <c r="H666" s="3" t="s">
        <v>499</v>
      </c>
      <c r="I666" s="9">
        <v>19.5</v>
      </c>
      <c r="J666" s="7">
        <v>387</v>
      </c>
      <c r="K666" s="10">
        <v>67.0440710792246</v>
      </c>
      <c r="L666" s="12">
        <f t="shared" si="46"/>
        <v>77.5193798449613</v>
      </c>
      <c r="M666" s="11">
        <f t="shared" si="47"/>
        <v>0.864868516921997</v>
      </c>
      <c r="N666" s="20">
        <v>6</v>
      </c>
    </row>
    <row r="667" spans="1:18">
      <c r="A667" s="7">
        <v>657</v>
      </c>
      <c r="B667" s="8">
        <v>46036</v>
      </c>
      <c r="C667" s="3" t="s">
        <v>581</v>
      </c>
      <c r="D667" s="3" t="s">
        <v>128</v>
      </c>
      <c r="E667" s="3" t="s">
        <v>1073</v>
      </c>
      <c r="F667" s="3" t="s">
        <v>1074</v>
      </c>
      <c r="G667" s="7">
        <v>0.0589000000000004</v>
      </c>
      <c r="H667" s="3" t="s">
        <v>583</v>
      </c>
      <c r="I667" s="9">
        <v>13.9</v>
      </c>
      <c r="J667" s="7">
        <v>278</v>
      </c>
      <c r="K667" s="10">
        <v>143.915537278429</v>
      </c>
      <c r="L667" s="12">
        <f t="shared" si="46"/>
        <v>76.9230769230769</v>
      </c>
      <c r="M667" s="11">
        <f t="shared" si="47"/>
        <v>1.87090198461958</v>
      </c>
      <c r="N667" s="19">
        <v>7</v>
      </c>
      <c r="O667" s="12" t="s">
        <v>62</v>
      </c>
    </row>
    <row r="668" spans="1:18">
      <c r="A668" s="7">
        <v>658</v>
      </c>
      <c r="B668" s="8">
        <v>46036</v>
      </c>
      <c r="C668" s="3" t="s">
        <v>1075</v>
      </c>
      <c r="D668" s="3" t="s">
        <v>23</v>
      </c>
      <c r="E668" s="3" t="s">
        <v>1076</v>
      </c>
      <c r="F668" s="3" t="s">
        <v>1076</v>
      </c>
      <c r="G668" s="7">
        <v>1000</v>
      </c>
      <c r="H668" s="3" t="s">
        <v>1077</v>
      </c>
      <c r="I668" s="9">
        <v>21.1</v>
      </c>
      <c r="J668" s="7">
        <v>450</v>
      </c>
      <c r="K668" s="10">
        <v>61.9678792105781</v>
      </c>
      <c r="L668" s="12">
        <f t="shared" si="46"/>
        <v>72.1367521367521</v>
      </c>
      <c r="M668" s="11">
        <f t="shared" si="47"/>
        <v>0.85903339663953</v>
      </c>
      <c r="N668" s="20">
        <v>8</v>
      </c>
    </row>
    <row r="669" spans="1:18">
      <c r="A669" s="7">
        <v>659</v>
      </c>
      <c r="B669" s="8">
        <v>46036</v>
      </c>
      <c r="C669" s="3" t="s">
        <v>1078</v>
      </c>
      <c r="D669" s="3" t="s">
        <v>17</v>
      </c>
      <c r="E669" s="3" t="s">
        <v>1079</v>
      </c>
      <c r="F669" s="3" t="s">
        <v>1079</v>
      </c>
      <c r="G669" s="7">
        <v>44</v>
      </c>
      <c r="H669" s="3" t="s">
        <v>65</v>
      </c>
      <c r="I669" s="9">
        <v>20.6</v>
      </c>
      <c r="J669" s="7">
        <v>470.5</v>
      </c>
      <c r="K669" s="10">
        <v>64.4565154996866</v>
      </c>
      <c r="L669" s="12">
        <f t="shared" si="46"/>
        <v>67.3587836180822</v>
      </c>
      <c r="M669" s="11">
        <f t="shared" si="47"/>
        <v>0.956913293819983</v>
      </c>
      <c r="N669" s="19">
        <v>9</v>
      </c>
    </row>
    <row r="670" spans="1:18">
      <c r="A670" s="7">
        <v>660</v>
      </c>
      <c r="B670" s="8">
        <v>46036</v>
      </c>
      <c r="C670" s="3" t="s">
        <v>116</v>
      </c>
      <c r="D670" s="3" t="s">
        <v>33</v>
      </c>
      <c r="E670" s="3" t="s">
        <v>98</v>
      </c>
      <c r="F670" s="3" t="s">
        <v>117</v>
      </c>
      <c r="G670" s="7">
        <v>1000</v>
      </c>
      <c r="H670" s="3" t="s">
        <v>35</v>
      </c>
      <c r="I670" s="9">
        <v>18.8</v>
      </c>
      <c r="J670" s="7">
        <v>444</v>
      </c>
      <c r="K670" s="10">
        <v>87.4000073767997</v>
      </c>
      <c r="L670" s="12">
        <f t="shared" si="46"/>
        <v>65.1420651420651</v>
      </c>
      <c r="M670" s="11">
        <f t="shared" si="47"/>
        <v>1.34168309196513</v>
      </c>
      <c r="N670" s="19">
        <v>10</v>
      </c>
    </row>
    <row r="671" spans="1:18">
      <c r="A671" s="7">
        <v>661</v>
      </c>
      <c r="B671" s="8">
        <v>46036</v>
      </c>
      <c r="C671" s="3" t="s">
        <v>50</v>
      </c>
      <c r="D671" s="3" t="s">
        <v>50</v>
      </c>
      <c r="E671" s="3" t="s">
        <v>1080</v>
      </c>
      <c r="F671" s="3" t="s">
        <v>1080</v>
      </c>
      <c r="G671" s="7">
        <v>93.6</v>
      </c>
      <c r="H671" s="3" t="s">
        <v>50</v>
      </c>
      <c r="I671" s="9">
        <v>17.7</v>
      </c>
      <c r="J671" s="7">
        <v>420</v>
      </c>
      <c r="K671" s="10">
        <v>85.504949092865</v>
      </c>
      <c r="L671" s="12">
        <f t="shared" si="46"/>
        <v>64.8351648351648</v>
      </c>
      <c r="M671" s="11">
        <f t="shared" si="47"/>
        <v>1.31880514702555</v>
      </c>
      <c r="N671" s="19">
        <v>11</v>
      </c>
    </row>
    <row r="672" spans="1:18">
      <c r="A672" s="7">
        <v>662</v>
      </c>
      <c r="B672" s="8">
        <v>46036</v>
      </c>
      <c r="C672" s="3" t="s">
        <v>1081</v>
      </c>
      <c r="D672" s="3" t="s">
        <v>51</v>
      </c>
      <c r="E672" s="3" t="s">
        <v>1082</v>
      </c>
      <c r="F672" s="3" t="s">
        <v>1082</v>
      </c>
      <c r="G672" s="7">
        <v>36</v>
      </c>
      <c r="H672" s="3" t="s">
        <v>123</v>
      </c>
      <c r="I672" s="9">
        <v>16.7</v>
      </c>
      <c r="J672" s="7">
        <v>420</v>
      </c>
      <c r="K672" s="10">
        <v>96.138697942098</v>
      </c>
      <c r="L672" s="12">
        <f t="shared" si="46"/>
        <v>61.1721611721612</v>
      </c>
      <c r="M672" s="11">
        <f t="shared" si="47"/>
        <v>1.5716086549816</v>
      </c>
      <c r="N672" s="19">
        <v>12</v>
      </c>
    </row>
    <row r="673" spans="1:15">
      <c r="A673" s="7">
        <v>663</v>
      </c>
      <c r="B673" s="8">
        <v>46036</v>
      </c>
      <c r="C673" s="3" t="s">
        <v>883</v>
      </c>
      <c r="D673" s="3" t="s">
        <v>884</v>
      </c>
      <c r="E673" s="3" t="s">
        <v>1083</v>
      </c>
      <c r="F673" s="3" t="s">
        <v>1083</v>
      </c>
      <c r="G673" s="7">
        <v>90</v>
      </c>
      <c r="H673" s="3" t="s">
        <v>886</v>
      </c>
      <c r="I673" s="9">
        <v>20.8</v>
      </c>
      <c r="J673" s="7">
        <v>529</v>
      </c>
      <c r="K673" s="10">
        <v>54.9316126096902</v>
      </c>
      <c r="L673" s="12">
        <f t="shared" si="46"/>
        <v>60.4914933837429</v>
      </c>
      <c r="M673" s="11">
        <f t="shared" si="47"/>
        <v>0.908088220953941</v>
      </c>
      <c r="N673" s="19">
        <v>13</v>
      </c>
    </row>
    <row r="674" spans="1:15">
      <c r="A674" s="7">
        <v>664</v>
      </c>
      <c r="B674" s="8">
        <v>46036</v>
      </c>
      <c r="C674" s="3" t="s">
        <v>1075</v>
      </c>
      <c r="D674" s="3" t="s">
        <v>23</v>
      </c>
      <c r="E674" s="3" t="s">
        <v>1084</v>
      </c>
      <c r="F674" s="3" t="s">
        <v>1084</v>
      </c>
      <c r="G674" s="7">
        <v>1000</v>
      </c>
      <c r="H674" s="3" t="s">
        <v>1085</v>
      </c>
      <c r="I674" s="9">
        <v>17.3</v>
      </c>
      <c r="J674" s="7">
        <v>450</v>
      </c>
      <c r="K674" s="10">
        <v>70.5116669336955</v>
      </c>
      <c r="L674" s="12">
        <f t="shared" si="46"/>
        <v>59.1452991452992</v>
      </c>
      <c r="M674" s="11">
        <f t="shared" si="47"/>
        <v>1.19217702763618</v>
      </c>
      <c r="N674" s="19">
        <v>14</v>
      </c>
    </row>
    <row r="675" spans="1:15">
      <c r="A675" s="7">
        <v>665</v>
      </c>
      <c r="B675" s="8">
        <v>46036</v>
      </c>
      <c r="C675" s="3" t="s">
        <v>1086</v>
      </c>
      <c r="D675" s="3" t="s">
        <v>33</v>
      </c>
      <c r="E675" s="3" t="s">
        <v>1087</v>
      </c>
      <c r="F675" s="3" t="s">
        <v>1087</v>
      </c>
      <c r="G675" s="7">
        <v>100</v>
      </c>
      <c r="H675" s="3" t="s">
        <v>65</v>
      </c>
      <c r="I675" s="9">
        <v>14.7</v>
      </c>
      <c r="J675" s="7">
        <v>400</v>
      </c>
      <c r="K675" s="10">
        <v>109.748492288589</v>
      </c>
      <c r="L675" s="12">
        <f t="shared" si="46"/>
        <v>56.5384615384615</v>
      </c>
      <c r="M675" s="11">
        <f t="shared" si="47"/>
        <v>1.94112979558049</v>
      </c>
      <c r="N675" s="19">
        <v>15</v>
      </c>
    </row>
    <row r="676" spans="1:15">
      <c r="A676" s="7">
        <v>666</v>
      </c>
      <c r="B676" s="8">
        <v>46036</v>
      </c>
      <c r="C676" s="3" t="s">
        <v>127</v>
      </c>
      <c r="D676" s="3" t="s">
        <v>128</v>
      </c>
      <c r="E676" s="3" t="s">
        <v>1088</v>
      </c>
      <c r="F676" s="3" t="s">
        <v>1088</v>
      </c>
      <c r="G676" s="7">
        <v>87.56</v>
      </c>
      <c r="H676" s="3" t="s">
        <v>590</v>
      </c>
      <c r="I676" s="9">
        <v>16.2</v>
      </c>
      <c r="J676" s="7">
        <v>451.333333333333</v>
      </c>
      <c r="K676" s="10">
        <v>58.3814608082286</v>
      </c>
      <c r="L676" s="12">
        <f t="shared" si="46"/>
        <v>55.2209976139076</v>
      </c>
      <c r="M676" s="11">
        <f t="shared" si="47"/>
        <v>1.05723299706424</v>
      </c>
      <c r="N676" s="19">
        <v>16</v>
      </c>
    </row>
    <row r="677" spans="1:15">
      <c r="A677" s="7">
        <v>667</v>
      </c>
      <c r="B677" s="8">
        <v>46036</v>
      </c>
      <c r="C677" s="3" t="s">
        <v>56</v>
      </c>
      <c r="D677" s="3" t="s">
        <v>33</v>
      </c>
      <c r="E677" s="3" t="s">
        <v>27</v>
      </c>
      <c r="F677" s="3" t="s">
        <v>57</v>
      </c>
      <c r="G677" s="7">
        <v>1000</v>
      </c>
      <c r="H677" s="3" t="s">
        <v>35</v>
      </c>
      <c r="I677" s="9">
        <v>15.7</v>
      </c>
      <c r="J677" s="7">
        <v>438</v>
      </c>
      <c r="K677" s="10">
        <v>55.0594563462419</v>
      </c>
      <c r="L677" s="12">
        <f t="shared" si="46"/>
        <v>55.1457674745346</v>
      </c>
      <c r="M677" s="11">
        <f t="shared" si="47"/>
        <v>0.998434854890132</v>
      </c>
      <c r="N677" s="20">
        <v>17</v>
      </c>
    </row>
    <row r="678" spans="1:15">
      <c r="A678" s="7">
        <v>668</v>
      </c>
      <c r="B678" s="8">
        <v>46036</v>
      </c>
      <c r="C678" s="3" t="s">
        <v>1089</v>
      </c>
      <c r="D678" s="3" t="s">
        <v>128</v>
      </c>
      <c r="E678" s="3" t="s">
        <v>1090</v>
      </c>
      <c r="F678" s="3" t="s">
        <v>1091</v>
      </c>
      <c r="G678" s="7">
        <v>3.5524</v>
      </c>
      <c r="H678" s="3" t="s">
        <v>1092</v>
      </c>
      <c r="I678" s="9">
        <v>14.2</v>
      </c>
      <c r="J678" s="7">
        <v>398</v>
      </c>
      <c r="K678" s="10">
        <v>106.198226794526</v>
      </c>
      <c r="L678" s="12">
        <f t="shared" si="46"/>
        <v>54.8898337843061</v>
      </c>
      <c r="M678" s="11">
        <f t="shared" si="47"/>
        <v>1.93475220223548</v>
      </c>
      <c r="N678" s="19">
        <v>18</v>
      </c>
    </row>
    <row r="679" spans="1:15">
      <c r="A679" s="7">
        <v>669</v>
      </c>
      <c r="B679" s="8">
        <v>46036</v>
      </c>
      <c r="C679" s="3" t="s">
        <v>414</v>
      </c>
      <c r="D679" s="3" t="s">
        <v>274</v>
      </c>
      <c r="E679" s="3" t="s">
        <v>1093</v>
      </c>
      <c r="F679" s="3" t="s">
        <v>1093</v>
      </c>
      <c r="G679" s="7">
        <v>60</v>
      </c>
      <c r="H679" s="3" t="s">
        <v>126</v>
      </c>
      <c r="I679" s="9">
        <v>13.9</v>
      </c>
      <c r="J679" s="7">
        <v>400</v>
      </c>
      <c r="K679" s="10">
        <v>52.8826563835144</v>
      </c>
      <c r="L679" s="12">
        <f t="shared" si="46"/>
        <v>53.4615384615385</v>
      </c>
      <c r="M679" s="11">
        <f t="shared" si="47"/>
        <v>0.989171989907464</v>
      </c>
      <c r="N679" s="19">
        <v>19</v>
      </c>
    </row>
    <row r="680" spans="1:15">
      <c r="A680" s="7">
        <v>670</v>
      </c>
      <c r="B680" s="8">
        <v>46036</v>
      </c>
      <c r="C680" s="3" t="s">
        <v>347</v>
      </c>
      <c r="D680" s="3" t="s">
        <v>67</v>
      </c>
      <c r="E680" s="3" t="s">
        <v>41</v>
      </c>
      <c r="F680" s="3" t="s">
        <v>41</v>
      </c>
      <c r="G680" s="7">
        <v>10</v>
      </c>
      <c r="H680" s="3" t="s">
        <v>314</v>
      </c>
      <c r="I680" s="9">
        <v>18</v>
      </c>
      <c r="J680" s="7">
        <v>536.8</v>
      </c>
      <c r="K680" s="10">
        <v>57.0024916916064</v>
      </c>
      <c r="L680" s="12">
        <f t="shared" si="46"/>
        <v>51.5877565057893</v>
      </c>
      <c r="M680" s="11">
        <f t="shared" si="47"/>
        <v>1.10496163339085</v>
      </c>
      <c r="N680" s="19">
        <v>20</v>
      </c>
    </row>
    <row r="681" spans="1:15">
      <c r="A681" s="7">
        <v>671</v>
      </c>
      <c r="B681" s="8">
        <v>46036</v>
      </c>
      <c r="C681" s="3" t="s">
        <v>883</v>
      </c>
      <c r="D681" s="3" t="s">
        <v>884</v>
      </c>
      <c r="E681" s="3" t="s">
        <v>1094</v>
      </c>
      <c r="F681" s="3" t="s">
        <v>1094</v>
      </c>
      <c r="G681" s="7">
        <v>43</v>
      </c>
      <c r="H681" s="3" t="s">
        <v>1095</v>
      </c>
      <c r="I681" s="9">
        <v>16.7</v>
      </c>
      <c r="J681" s="7">
        <v>506</v>
      </c>
      <c r="K681" s="10">
        <v>34.8228541287509</v>
      </c>
      <c r="L681" s="12">
        <f t="shared" si="46"/>
        <v>50.7753116448769</v>
      </c>
      <c r="M681" s="11">
        <f t="shared" si="47"/>
        <v>0.68582255826025</v>
      </c>
      <c r="N681" s="20">
        <v>21</v>
      </c>
    </row>
    <row r="682" spans="1:15">
      <c r="A682" s="7">
        <v>672</v>
      </c>
      <c r="B682" s="8">
        <v>46036</v>
      </c>
      <c r="C682" s="3" t="s">
        <v>430</v>
      </c>
      <c r="D682" s="3" t="s">
        <v>17</v>
      </c>
      <c r="E682" s="3" t="s">
        <v>1096</v>
      </c>
      <c r="F682" s="3" t="s">
        <v>1097</v>
      </c>
      <c r="G682" s="7">
        <v>1</v>
      </c>
      <c r="H682" s="3" t="s">
        <v>65</v>
      </c>
      <c r="I682" s="9">
        <v>16.6</v>
      </c>
      <c r="J682" s="7">
        <v>508</v>
      </c>
      <c r="K682" s="10">
        <v>54.7871943721621</v>
      </c>
      <c r="L682" s="12">
        <f t="shared" si="46"/>
        <v>50.2725620835857</v>
      </c>
      <c r="M682" s="11">
        <f t="shared" si="47"/>
        <v>1.0898031073306</v>
      </c>
      <c r="N682" s="19">
        <v>22</v>
      </c>
    </row>
    <row r="683" spans="1:15">
      <c r="A683" s="7">
        <v>673</v>
      </c>
      <c r="B683" s="8">
        <v>46036</v>
      </c>
      <c r="C683" s="3" t="s">
        <v>1098</v>
      </c>
      <c r="D683" s="3" t="s">
        <v>75</v>
      </c>
      <c r="E683" s="3" t="s">
        <v>1099</v>
      </c>
      <c r="F683" s="3" t="s">
        <v>1100</v>
      </c>
      <c r="G683" s="7">
        <v>1000</v>
      </c>
      <c r="H683" s="3" t="s">
        <v>77</v>
      </c>
      <c r="I683" s="9">
        <v>12.5</v>
      </c>
      <c r="J683" s="7">
        <v>405</v>
      </c>
      <c r="K683" s="10">
        <v>35.587817462874</v>
      </c>
      <c r="L683" s="12">
        <f t="shared" si="46"/>
        <v>47.4833808167141</v>
      </c>
      <c r="M683" s="11">
        <f t="shared" si="47"/>
        <v>0.749479435768126</v>
      </c>
      <c r="N683" s="19">
        <v>23</v>
      </c>
      <c r="O683" s="12" t="s">
        <v>49</v>
      </c>
    </row>
    <row r="684" spans="1:15">
      <c r="A684" s="7">
        <v>674</v>
      </c>
      <c r="B684" s="8">
        <v>46036</v>
      </c>
      <c r="C684" s="3" t="s">
        <v>1101</v>
      </c>
      <c r="D684" s="3" t="s">
        <v>33</v>
      </c>
      <c r="E684" s="3" t="s">
        <v>1102</v>
      </c>
      <c r="F684" s="3" t="s">
        <v>1102</v>
      </c>
      <c r="G684" s="7">
        <v>1000</v>
      </c>
      <c r="H684" s="3" t="s">
        <v>35</v>
      </c>
      <c r="I684" s="9">
        <v>13.25</v>
      </c>
      <c r="J684" s="7">
        <v>450</v>
      </c>
      <c r="K684" s="10">
        <v>40.2996338738335</v>
      </c>
      <c r="L684" s="12">
        <f t="shared" si="46"/>
        <v>45.2991452991453</v>
      </c>
      <c r="M684" s="11">
        <f t="shared" si="47"/>
        <v>0.889633427026136</v>
      </c>
      <c r="N684" s="20">
        <v>24</v>
      </c>
    </row>
    <row r="685" spans="1:15">
      <c r="A685" s="7">
        <v>675</v>
      </c>
      <c r="B685" s="8">
        <v>46036</v>
      </c>
      <c r="C685" s="3" t="s">
        <v>1103</v>
      </c>
      <c r="D685" s="3" t="s">
        <v>610</v>
      </c>
      <c r="E685" s="3" t="s">
        <v>1104</v>
      </c>
      <c r="F685" s="3" t="s">
        <v>1104</v>
      </c>
      <c r="G685" s="7">
        <v>200</v>
      </c>
      <c r="H685" s="3" t="s">
        <v>65</v>
      </c>
      <c r="I685" s="9">
        <v>12.4</v>
      </c>
      <c r="J685" s="7">
        <v>424</v>
      </c>
      <c r="K685" s="10">
        <v>40.0558868444191</v>
      </c>
      <c r="L685" s="12">
        <f t="shared" si="46"/>
        <v>44.9927431059507</v>
      </c>
      <c r="M685" s="11">
        <f t="shared" si="47"/>
        <v>0.890274388251766</v>
      </c>
      <c r="N685" s="19">
        <v>25</v>
      </c>
      <c r="O685" s="12" t="s">
        <v>49</v>
      </c>
    </row>
    <row r="686" spans="1:15">
      <c r="A686" s="7">
        <v>676</v>
      </c>
      <c r="B686" s="8">
        <v>46036</v>
      </c>
      <c r="C686" s="3" t="s">
        <v>1024</v>
      </c>
      <c r="D686" s="3" t="s">
        <v>373</v>
      </c>
      <c r="E686" s="3" t="s">
        <v>627</v>
      </c>
      <c r="F686" s="3" t="s">
        <v>627</v>
      </c>
      <c r="G686" s="7">
        <v>240</v>
      </c>
      <c r="H686" s="3" t="s">
        <v>65</v>
      </c>
      <c r="I686" s="9">
        <v>13.1</v>
      </c>
      <c r="J686" s="7">
        <v>470</v>
      </c>
      <c r="K686" s="10">
        <v>51.0400968916873</v>
      </c>
      <c r="L686" s="12">
        <f t="shared" si="46"/>
        <v>42.8805237315876</v>
      </c>
      <c r="M686" s="11">
        <f t="shared" si="47"/>
        <v>1.19028622903897</v>
      </c>
      <c r="N686" s="19">
        <v>26</v>
      </c>
    </row>
    <row r="687" spans="1:15">
      <c r="A687" s="7">
        <v>677</v>
      </c>
      <c r="B687" s="8">
        <v>46036</v>
      </c>
      <c r="C687" s="3" t="s">
        <v>1105</v>
      </c>
      <c r="D687" s="3" t="s">
        <v>51</v>
      </c>
      <c r="E687" s="3" t="s">
        <v>1106</v>
      </c>
      <c r="F687" s="3" t="s">
        <v>1106</v>
      </c>
      <c r="G687" s="7">
        <v>82</v>
      </c>
      <c r="H687" s="3" t="s">
        <v>123</v>
      </c>
      <c r="I687" s="9">
        <v>9.98</v>
      </c>
      <c r="J687" s="7">
        <v>362.857142857143</v>
      </c>
      <c r="K687" s="10">
        <v>46.8089733931023</v>
      </c>
      <c r="L687" s="12">
        <f t="shared" si="46"/>
        <v>42.3137492428831</v>
      </c>
      <c r="M687" s="11">
        <f t="shared" si="47"/>
        <v>1.1062355435444</v>
      </c>
      <c r="N687" s="20">
        <v>27</v>
      </c>
    </row>
    <row r="688" spans="1:15">
      <c r="A688" s="7">
        <v>678</v>
      </c>
      <c r="B688" s="8">
        <v>46036</v>
      </c>
      <c r="C688" s="3" t="s">
        <v>653</v>
      </c>
      <c r="D688" s="3" t="s">
        <v>88</v>
      </c>
      <c r="E688" s="3" t="s">
        <v>1107</v>
      </c>
      <c r="F688" s="3" t="s">
        <v>1107</v>
      </c>
      <c r="G688" s="7">
        <v>1</v>
      </c>
      <c r="H688" s="3" t="s">
        <v>507</v>
      </c>
      <c r="I688" s="9">
        <v>14.3</v>
      </c>
      <c r="J688" s="7">
        <v>584</v>
      </c>
      <c r="K688" s="10">
        <v>35.5131351784484</v>
      </c>
      <c r="L688" s="12">
        <f t="shared" si="46"/>
        <v>37.6712328767123</v>
      </c>
      <c r="M688" s="11">
        <f t="shared" si="47"/>
        <v>0.942712315646085</v>
      </c>
      <c r="N688" s="19">
        <v>28</v>
      </c>
      <c r="O688" s="12" t="s">
        <v>49</v>
      </c>
    </row>
    <row r="689" spans="1:18">
      <c r="A689" s="7">
        <v>679</v>
      </c>
      <c r="B689" s="8">
        <v>46036</v>
      </c>
      <c r="C689" s="3" t="s">
        <v>1101</v>
      </c>
      <c r="D689" s="3" t="s">
        <v>33</v>
      </c>
      <c r="E689" s="3" t="s">
        <v>1108</v>
      </c>
      <c r="F689" s="3" t="s">
        <v>1108</v>
      </c>
      <c r="G689" s="7">
        <v>1000</v>
      </c>
      <c r="H689" s="3" t="s">
        <v>35</v>
      </c>
      <c r="I689" s="9">
        <v>10.8</v>
      </c>
      <c r="J689" s="7">
        <v>450</v>
      </c>
      <c r="K689" s="10">
        <v>43.9581330193414</v>
      </c>
      <c r="L689" s="12">
        <f t="shared" si="46"/>
        <v>36.9230769230769</v>
      </c>
      <c r="M689" s="11">
        <f t="shared" si="47"/>
        <v>1.19053276927383</v>
      </c>
      <c r="N689" s="20">
        <v>29</v>
      </c>
    </row>
    <row r="690" spans="1:18">
      <c r="A690" s="7">
        <v>680</v>
      </c>
      <c r="B690" s="8">
        <v>46036</v>
      </c>
      <c r="C690" s="3" t="s">
        <v>347</v>
      </c>
      <c r="D690" s="3" t="s">
        <v>67</v>
      </c>
      <c r="E690" s="3" t="s">
        <v>1109</v>
      </c>
      <c r="F690" s="3" t="s">
        <v>1109</v>
      </c>
      <c r="G690" s="7">
        <v>13</v>
      </c>
      <c r="H690" s="3" t="s">
        <v>69</v>
      </c>
      <c r="I690" s="9">
        <v>10.3</v>
      </c>
      <c r="J690" s="7">
        <v>485</v>
      </c>
      <c r="K690" s="10">
        <v>26.3435958783651</v>
      </c>
      <c r="L690" s="12">
        <f t="shared" si="46"/>
        <v>32.6724821570182</v>
      </c>
      <c r="M690" s="11">
        <f t="shared" si="47"/>
        <v>0.806293068024718</v>
      </c>
      <c r="N690" s="19">
        <v>30</v>
      </c>
      <c r="O690" s="12" t="s">
        <v>49</v>
      </c>
    </row>
    <row r="691" spans="1:18">
      <c r="A691" s="7">
        <v>681</v>
      </c>
      <c r="B691" s="8">
        <v>46036</v>
      </c>
      <c r="C691" s="3" t="s">
        <v>1110</v>
      </c>
      <c r="D691" s="3" t="s">
        <v>1111</v>
      </c>
      <c r="E691" s="3" t="s">
        <v>1112</v>
      </c>
      <c r="F691" s="3" t="s">
        <v>1112</v>
      </c>
      <c r="G691" s="7">
        <v>200</v>
      </c>
      <c r="H691" s="3" t="s">
        <v>723</v>
      </c>
      <c r="I691" s="9">
        <v>9.68</v>
      </c>
      <c r="J691" s="7">
        <v>459</v>
      </c>
      <c r="K691" s="10">
        <v>33.3435464892252</v>
      </c>
      <c r="L691" s="12">
        <f t="shared" si="46"/>
        <v>32.445114798056</v>
      </c>
      <c r="M691" s="11">
        <f t="shared" si="47"/>
        <v>1.02769081560541</v>
      </c>
      <c r="N691" s="20">
        <v>31</v>
      </c>
    </row>
    <row r="692" spans="1:18">
      <c r="A692" s="7">
        <v>682</v>
      </c>
      <c r="B692" s="8">
        <v>46036</v>
      </c>
      <c r="C692" s="3" t="s">
        <v>1113</v>
      </c>
      <c r="D692" s="3" t="s">
        <v>51</v>
      </c>
      <c r="E692" s="3" t="s">
        <v>471</v>
      </c>
      <c r="F692" s="3" t="s">
        <v>471</v>
      </c>
      <c r="G692" s="7">
        <v>150</v>
      </c>
      <c r="H692" s="3" t="s">
        <v>123</v>
      </c>
      <c r="I692" s="9">
        <v>3.36</v>
      </c>
      <c r="J692" s="7">
        <v>333.333333333333</v>
      </c>
      <c r="K692" s="10">
        <v>20.663907430172</v>
      </c>
      <c r="L692" s="12">
        <f t="shared" si="46"/>
        <v>15.5076923076923</v>
      </c>
      <c r="M692" s="11">
        <f t="shared" si="47"/>
        <v>1.33249403071545</v>
      </c>
      <c r="N692" s="20">
        <v>32</v>
      </c>
    </row>
    <row r="693" spans="1:18">
      <c r="A693" s="7">
        <v>683</v>
      </c>
      <c r="B693" s="8">
        <v>46036</v>
      </c>
      <c r="C693" s="3" t="s">
        <v>1114</v>
      </c>
      <c r="D693" s="3" t="s">
        <v>1115</v>
      </c>
      <c r="E693" s="3" t="s">
        <v>1116</v>
      </c>
      <c r="F693" s="3" t="s">
        <v>1117</v>
      </c>
      <c r="G693" s="7">
        <v>27</v>
      </c>
      <c r="H693" s="3" t="s">
        <v>65</v>
      </c>
      <c r="I693" s="9">
        <v>4.72</v>
      </c>
      <c r="J693" s="7">
        <v>481</v>
      </c>
      <c r="K693" s="10">
        <v>11.9042915316481</v>
      </c>
      <c r="L693" s="12">
        <f t="shared" si="46"/>
        <v>15.096753558292</v>
      </c>
      <c r="M693" s="11">
        <f t="shared" si="47"/>
        <v>0.788533209188512</v>
      </c>
      <c r="N693" s="20">
        <v>33</v>
      </c>
    </row>
    <row r="694" spans="1:18">
      <c r="A694" s="7">
        <v>684</v>
      </c>
      <c r="B694" s="8">
        <v>46036</v>
      </c>
      <c r="C694" s="3" t="s">
        <v>1098</v>
      </c>
      <c r="D694" s="3" t="s">
        <v>75</v>
      </c>
      <c r="E694" s="3" t="s">
        <v>1118</v>
      </c>
      <c r="F694" s="3" t="s">
        <v>1119</v>
      </c>
      <c r="G694" s="7">
        <v>1000</v>
      </c>
      <c r="H694" s="3" t="s">
        <v>77</v>
      </c>
      <c r="I694" s="9">
        <v>3.64</v>
      </c>
      <c r="J694" s="7">
        <v>405</v>
      </c>
      <c r="K694" s="10">
        <v>14.1308379467623</v>
      </c>
      <c r="L694" s="12">
        <f t="shared" si="46"/>
        <v>13.8271604938272</v>
      </c>
      <c r="M694" s="11">
        <f t="shared" si="47"/>
        <v>1.0219623872212</v>
      </c>
      <c r="N694" s="19">
        <v>34</v>
      </c>
    </row>
    <row r="695" spans="1:18">
      <c r="A695" s="7">
        <v>685</v>
      </c>
      <c r="B695" s="8">
        <v>46036</v>
      </c>
      <c r="C695" s="3" t="s">
        <v>414</v>
      </c>
      <c r="D695" s="3" t="s">
        <v>274</v>
      </c>
      <c r="E695" s="3" t="s">
        <v>1120</v>
      </c>
      <c r="F695" s="3" t="s">
        <v>1120</v>
      </c>
      <c r="G695" s="7">
        <v>23</v>
      </c>
      <c r="H695" s="3" t="s">
        <v>126</v>
      </c>
      <c r="I695" s="9">
        <v>2.84</v>
      </c>
      <c r="J695" s="7">
        <v>350</v>
      </c>
      <c r="K695" s="10">
        <v>17.2839782033648</v>
      </c>
      <c r="L695" s="12">
        <f t="shared" si="46"/>
        <v>12.4835164835165</v>
      </c>
      <c r="M695" s="11">
        <f t="shared" si="47"/>
        <v>1.38454402861461</v>
      </c>
      <c r="N695" s="19">
        <v>35</v>
      </c>
    </row>
    <row r="696" spans="1:18">
      <c r="A696" s="7">
        <v>686</v>
      </c>
      <c r="B696" s="8">
        <v>46036</v>
      </c>
      <c r="C696" s="3" t="s">
        <v>859</v>
      </c>
      <c r="D696" s="3" t="s">
        <v>40</v>
      </c>
      <c r="E696" s="3" t="s">
        <v>1121</v>
      </c>
      <c r="F696" s="3" t="s">
        <v>1121</v>
      </c>
      <c r="G696" s="7">
        <v>180</v>
      </c>
      <c r="H696" s="3" t="s">
        <v>61</v>
      </c>
      <c r="I696" s="9">
        <v>1.27</v>
      </c>
      <c r="J696" s="7">
        <v>201.666666666667</v>
      </c>
      <c r="K696" s="10">
        <v>13.6866641675145</v>
      </c>
      <c r="L696" s="12">
        <f t="shared" si="46"/>
        <v>9.68849332485695</v>
      </c>
      <c r="M696" s="11">
        <f t="shared" si="47"/>
        <v>1.41267209550527</v>
      </c>
      <c r="N696" s="20">
        <v>36</v>
      </c>
    </row>
    <row r="697" s="2" customFormat="1" ht="16.5" spans="1:18">
      <c r="A697" s="21">
        <v>687</v>
      </c>
      <c r="B697" s="22">
        <v>46036</v>
      </c>
      <c r="C697" s="2" t="s">
        <v>1070</v>
      </c>
      <c r="D697" s="2" t="s">
        <v>528</v>
      </c>
      <c r="E697" s="2" t="s">
        <v>60</v>
      </c>
      <c r="F697" s="2" t="s">
        <v>60</v>
      </c>
      <c r="G697" s="2">
        <v>24</v>
      </c>
      <c r="H697" s="2" t="s">
        <v>102</v>
      </c>
      <c r="I697" s="2">
        <v>2.6</v>
      </c>
      <c r="J697" s="2">
        <v>472.25</v>
      </c>
      <c r="K697" s="24">
        <v>7.9494027854148</v>
      </c>
      <c r="L697" s="25">
        <f t="shared" si="46"/>
        <v>8.47008999470619</v>
      </c>
      <c r="M697" s="26">
        <f t="shared" si="47"/>
        <v>0.938526366353035</v>
      </c>
      <c r="N697" s="27">
        <v>37</v>
      </c>
      <c r="Q697" s="23"/>
    </row>
    <row r="698" ht="16.5" spans="1:18">
      <c r="A698" s="7">
        <v>688</v>
      </c>
      <c r="B698" s="8">
        <v>46036</v>
      </c>
      <c r="C698" s="3" t="s">
        <v>1075</v>
      </c>
      <c r="D698" s="3" t="s">
        <v>23</v>
      </c>
      <c r="E698" s="3" t="s">
        <v>1076</v>
      </c>
      <c r="F698" s="3" t="s">
        <v>1076</v>
      </c>
      <c r="G698" s="7">
        <v>1000</v>
      </c>
      <c r="H698" s="3" t="s">
        <v>1077</v>
      </c>
      <c r="I698" s="9">
        <v>21.1</v>
      </c>
      <c r="J698" s="7">
        <v>450</v>
      </c>
      <c r="K698" s="10">
        <v>93.2124444444445</v>
      </c>
      <c r="L698" s="12">
        <f t="shared" si="46"/>
        <v>72.1367521367521</v>
      </c>
      <c r="M698" s="11">
        <f t="shared" si="47"/>
        <v>1.29216303317536</v>
      </c>
      <c r="N698" s="20">
        <v>8</v>
      </c>
      <c r="P698" s="3" t="s">
        <v>27</v>
      </c>
      <c r="Q698" s="9">
        <v>66.4716400935732</v>
      </c>
      <c r="R698" s="3">
        <v>0.975951272492125</v>
      </c>
    </row>
    <row r="699" spans="1:18">
      <c r="A699" s="7">
        <v>689</v>
      </c>
      <c r="B699" s="8">
        <v>46036</v>
      </c>
      <c r="C699" s="3" t="s">
        <v>1075</v>
      </c>
      <c r="D699" s="3" t="s">
        <v>23</v>
      </c>
      <c r="E699" s="3" t="s">
        <v>1084</v>
      </c>
      <c r="F699" s="3" t="s">
        <v>1084</v>
      </c>
      <c r="G699" s="7">
        <v>1000</v>
      </c>
      <c r="H699" s="3" t="s">
        <v>1085</v>
      </c>
      <c r="I699" s="9">
        <v>17.3</v>
      </c>
      <c r="J699" s="7">
        <v>450</v>
      </c>
      <c r="K699" s="10">
        <v>80.7573333333333</v>
      </c>
      <c r="L699" s="12">
        <f t="shared" si="46"/>
        <v>59.1452991452992</v>
      </c>
      <c r="M699" s="11">
        <f t="shared" si="47"/>
        <v>1.36540578034682</v>
      </c>
      <c r="N699" s="20">
        <v>14</v>
      </c>
      <c r="P699" s="3" t="s">
        <v>98</v>
      </c>
      <c r="Q699" s="9">
        <v>89.0416631767342</v>
      </c>
      <c r="R699" s="3">
        <v>0.738730612638835</v>
      </c>
    </row>
    <row r="700" spans="1:18">
      <c r="A700" s="7">
        <v>690</v>
      </c>
      <c r="B700" s="8">
        <v>46036</v>
      </c>
      <c r="C700" s="3" t="s">
        <v>1081</v>
      </c>
      <c r="D700" s="3" t="s">
        <v>51</v>
      </c>
      <c r="E700" s="3" t="s">
        <v>1082</v>
      </c>
      <c r="F700" s="3" t="s">
        <v>1082</v>
      </c>
      <c r="G700" s="7">
        <v>36</v>
      </c>
      <c r="H700" s="3" t="s">
        <v>123</v>
      </c>
      <c r="I700" s="9">
        <v>16.7</v>
      </c>
      <c r="J700" s="7">
        <v>420</v>
      </c>
      <c r="K700" s="10">
        <v>88.6780952380952</v>
      </c>
      <c r="L700" s="12">
        <f t="shared" si="46"/>
        <v>61.1721611721612</v>
      </c>
      <c r="M700" s="11">
        <f t="shared" si="47"/>
        <v>1.44964790419162</v>
      </c>
      <c r="N700" s="19">
        <v>12</v>
      </c>
    </row>
    <row r="701" spans="1:18">
      <c r="A701" s="7">
        <v>691</v>
      </c>
      <c r="B701" s="8">
        <v>46036</v>
      </c>
      <c r="C701" s="3" t="s">
        <v>1086</v>
      </c>
      <c r="D701" s="3" t="s">
        <v>33</v>
      </c>
      <c r="E701" s="3" t="s">
        <v>1087</v>
      </c>
      <c r="F701" s="3" t="s">
        <v>1087</v>
      </c>
      <c r="G701" s="7">
        <v>100</v>
      </c>
      <c r="H701" s="3" t="s">
        <v>65</v>
      </c>
      <c r="I701" s="9">
        <v>14.7</v>
      </c>
      <c r="J701" s="7">
        <v>400</v>
      </c>
      <c r="K701" s="10">
        <v>87.688</v>
      </c>
      <c r="L701" s="12">
        <f t="shared" si="46"/>
        <v>56.5384615384615</v>
      </c>
      <c r="M701" s="11">
        <f t="shared" si="47"/>
        <v>1.55094421768708</v>
      </c>
      <c r="N701" s="19">
        <v>15</v>
      </c>
    </row>
    <row r="702" spans="1:18">
      <c r="A702" s="7">
        <v>692</v>
      </c>
      <c r="B702" s="8">
        <v>46036</v>
      </c>
      <c r="C702" s="3" t="s">
        <v>1103</v>
      </c>
      <c r="D702" s="3" t="s">
        <v>610</v>
      </c>
      <c r="E702" s="3" t="s">
        <v>1104</v>
      </c>
      <c r="F702" s="3" t="s">
        <v>1104</v>
      </c>
      <c r="G702" s="7">
        <v>200</v>
      </c>
      <c r="H702" s="3" t="s">
        <v>65</v>
      </c>
      <c r="I702" s="9">
        <v>12.4</v>
      </c>
      <c r="J702" s="7">
        <v>424</v>
      </c>
      <c r="K702" s="10">
        <v>53.5150943396226</v>
      </c>
      <c r="L702" s="12">
        <f t="shared" si="46"/>
        <v>44.9927431059507</v>
      </c>
      <c r="M702" s="11">
        <f t="shared" si="47"/>
        <v>1.18941612903226</v>
      </c>
      <c r="N702" s="19">
        <v>25</v>
      </c>
    </row>
    <row r="703" spans="1:18">
      <c r="A703" s="7">
        <v>693</v>
      </c>
      <c r="B703" s="8">
        <v>46036</v>
      </c>
      <c r="C703" s="3" t="s">
        <v>1110</v>
      </c>
      <c r="D703" s="3" t="s">
        <v>1111</v>
      </c>
      <c r="E703" s="3" t="s">
        <v>1112</v>
      </c>
      <c r="F703" s="3" t="s">
        <v>1112</v>
      </c>
      <c r="G703" s="7">
        <v>200</v>
      </c>
      <c r="H703" s="3" t="s">
        <v>723</v>
      </c>
      <c r="I703" s="9">
        <v>9.68</v>
      </c>
      <c r="J703" s="7">
        <v>459</v>
      </c>
      <c r="K703" s="10">
        <v>39.7838779956427</v>
      </c>
      <c r="L703" s="12">
        <f t="shared" si="46"/>
        <v>32.445114798056</v>
      </c>
      <c r="M703" s="11">
        <f t="shared" si="47"/>
        <v>1.22619008264463</v>
      </c>
      <c r="N703" s="20">
        <v>31</v>
      </c>
    </row>
    <row r="704" spans="1:18">
      <c r="A704" s="7">
        <v>694</v>
      </c>
      <c r="B704" s="8">
        <v>46036</v>
      </c>
      <c r="C704" s="3" t="s">
        <v>1024</v>
      </c>
      <c r="D704" s="3" t="s">
        <v>373</v>
      </c>
      <c r="E704" s="3" t="s">
        <v>627</v>
      </c>
      <c r="F704" s="3" t="s">
        <v>627</v>
      </c>
      <c r="G704" s="7">
        <v>240</v>
      </c>
      <c r="H704" s="3" t="s">
        <v>65</v>
      </c>
      <c r="I704" s="9">
        <v>13.1</v>
      </c>
      <c r="J704" s="7">
        <v>470</v>
      </c>
      <c r="K704" s="10">
        <v>70.8774468085106</v>
      </c>
      <c r="L704" s="12">
        <f t="shared" si="46"/>
        <v>42.8805237315876</v>
      </c>
      <c r="M704" s="11">
        <f t="shared" si="47"/>
        <v>1.65290534351145</v>
      </c>
      <c r="N704" s="20">
        <v>26</v>
      </c>
    </row>
    <row r="705" spans="1:14">
      <c r="A705" s="7">
        <v>695</v>
      </c>
      <c r="B705" s="8">
        <v>46036</v>
      </c>
      <c r="C705" s="3" t="s">
        <v>883</v>
      </c>
      <c r="D705" s="3" t="s">
        <v>884</v>
      </c>
      <c r="E705" s="3" t="s">
        <v>1094</v>
      </c>
      <c r="F705" s="3" t="s">
        <v>1094</v>
      </c>
      <c r="G705" s="7">
        <v>43</v>
      </c>
      <c r="H705" s="3" t="s">
        <v>1095</v>
      </c>
      <c r="I705" s="9">
        <v>16.7</v>
      </c>
      <c r="J705" s="7">
        <v>506</v>
      </c>
      <c r="K705" s="10">
        <v>53.596837944664</v>
      </c>
      <c r="L705" s="12">
        <f t="shared" si="46"/>
        <v>50.7753116448769</v>
      </c>
      <c r="M705" s="11">
        <f t="shared" si="47"/>
        <v>1.05556886227545</v>
      </c>
      <c r="N705" s="20">
        <v>21</v>
      </c>
    </row>
    <row r="706" spans="1:14">
      <c r="A706" s="7">
        <v>696</v>
      </c>
      <c r="B706" s="8">
        <v>46036</v>
      </c>
      <c r="C706" s="3" t="s">
        <v>1078</v>
      </c>
      <c r="D706" s="3" t="s">
        <v>17</v>
      </c>
      <c r="E706" s="3" t="s">
        <v>1079</v>
      </c>
      <c r="F706" s="3" t="s">
        <v>1079</v>
      </c>
      <c r="G706" s="7">
        <v>44</v>
      </c>
      <c r="H706" s="3" t="s">
        <v>65</v>
      </c>
      <c r="I706" s="9">
        <v>20.6</v>
      </c>
      <c r="J706" s="7">
        <v>470.5</v>
      </c>
      <c r="K706" s="10">
        <v>88.5747077577046</v>
      </c>
      <c r="L706" s="12">
        <f t="shared" si="46"/>
        <v>67.3587836180822</v>
      </c>
      <c r="M706" s="11">
        <f t="shared" si="47"/>
        <v>1.31496893203884</v>
      </c>
      <c r="N706" s="20">
        <v>9</v>
      </c>
    </row>
    <row r="707" spans="1:14">
      <c r="A707" s="7">
        <v>697</v>
      </c>
      <c r="B707" s="8">
        <v>46036</v>
      </c>
      <c r="C707" s="3" t="s">
        <v>883</v>
      </c>
      <c r="D707" s="3" t="s">
        <v>884</v>
      </c>
      <c r="E707" s="3" t="s">
        <v>1083</v>
      </c>
      <c r="F707" s="3" t="s">
        <v>1083</v>
      </c>
      <c r="G707" s="7">
        <v>90</v>
      </c>
      <c r="H707" s="3" t="s">
        <v>886</v>
      </c>
      <c r="I707" s="9">
        <v>20.8</v>
      </c>
      <c r="J707" s="7">
        <v>529</v>
      </c>
      <c r="K707" s="10">
        <v>66.3047258979206</v>
      </c>
      <c r="L707" s="12">
        <f t="shared" si="46"/>
        <v>60.4914933837429</v>
      </c>
      <c r="M707" s="11">
        <f t="shared" si="47"/>
        <v>1.0961</v>
      </c>
      <c r="N707" s="19">
        <v>13</v>
      </c>
    </row>
    <row r="708" spans="1:14">
      <c r="A708" s="7">
        <v>698</v>
      </c>
      <c r="B708" s="8">
        <v>46036</v>
      </c>
      <c r="C708" s="3" t="s">
        <v>653</v>
      </c>
      <c r="D708" s="3" t="s">
        <v>88</v>
      </c>
      <c r="E708" s="3" t="s">
        <v>1107</v>
      </c>
      <c r="F708" s="3" t="s">
        <v>1107</v>
      </c>
      <c r="G708" s="7">
        <v>1</v>
      </c>
      <c r="H708" s="3" t="s">
        <v>507</v>
      </c>
      <c r="I708" s="9">
        <v>14.3</v>
      </c>
      <c r="J708" s="7">
        <v>584</v>
      </c>
      <c r="K708" s="10">
        <v>41.3301369863014</v>
      </c>
      <c r="L708" s="12">
        <f t="shared" si="46"/>
        <v>37.6712328767123</v>
      </c>
      <c r="M708" s="11">
        <f t="shared" si="47"/>
        <v>1.09712727272727</v>
      </c>
      <c r="N708" s="19">
        <v>28</v>
      </c>
    </row>
    <row r="709" spans="1:14">
      <c r="A709" s="7">
        <v>699</v>
      </c>
      <c r="B709" s="8">
        <v>46036</v>
      </c>
      <c r="C709" s="3" t="s">
        <v>127</v>
      </c>
      <c r="D709" s="3" t="s">
        <v>128</v>
      </c>
      <c r="E709" s="3" t="s">
        <v>1072</v>
      </c>
      <c r="F709" s="3" t="s">
        <v>1072</v>
      </c>
      <c r="G709" s="7">
        <v>1.83</v>
      </c>
      <c r="H709" s="3" t="s">
        <v>499</v>
      </c>
      <c r="I709" s="9">
        <v>19.5</v>
      </c>
      <c r="J709" s="7">
        <v>387</v>
      </c>
      <c r="K709" s="10">
        <v>95.5390180878553</v>
      </c>
      <c r="L709" s="12">
        <f t="shared" si="46"/>
        <v>77.5193798449613</v>
      </c>
      <c r="M709" s="11">
        <f t="shared" si="47"/>
        <v>1.23245333333333</v>
      </c>
      <c r="N709" s="19">
        <v>6</v>
      </c>
    </row>
    <row r="710" spans="1:14">
      <c r="A710" s="7">
        <v>700</v>
      </c>
      <c r="B710" s="8">
        <v>46036</v>
      </c>
      <c r="C710" s="3" t="s">
        <v>347</v>
      </c>
      <c r="D710" s="3" t="s">
        <v>67</v>
      </c>
      <c r="E710" s="3" t="s">
        <v>41</v>
      </c>
      <c r="F710" s="3" t="s">
        <v>41</v>
      </c>
      <c r="G710" s="7">
        <v>10</v>
      </c>
      <c r="H710" s="3" t="s">
        <v>314</v>
      </c>
      <c r="I710" s="9">
        <v>18</v>
      </c>
      <c r="J710" s="7">
        <v>536.8</v>
      </c>
      <c r="K710" s="10">
        <v>76.1192250372578</v>
      </c>
      <c r="L710" s="12">
        <f t="shared" si="46"/>
        <v>51.5877565057893</v>
      </c>
      <c r="M710" s="11">
        <f t="shared" si="47"/>
        <v>1.47552888888889</v>
      </c>
      <c r="N710" s="19">
        <v>20</v>
      </c>
    </row>
    <row r="711" spans="1:14">
      <c r="A711" s="7">
        <v>701</v>
      </c>
      <c r="B711" s="8">
        <v>46036</v>
      </c>
      <c r="C711" s="3" t="s">
        <v>878</v>
      </c>
      <c r="D711" s="3" t="s">
        <v>223</v>
      </c>
      <c r="E711" s="3" t="s">
        <v>1071</v>
      </c>
      <c r="F711" s="3" t="s">
        <v>1071</v>
      </c>
      <c r="G711" s="7">
        <v>13</v>
      </c>
      <c r="H711" s="3" t="s">
        <v>880</v>
      </c>
      <c r="I711" s="9">
        <v>15.4</v>
      </c>
      <c r="J711" s="7">
        <v>305.555555555556</v>
      </c>
      <c r="K711" s="10">
        <v>127.809163636363</v>
      </c>
      <c r="L711" s="12">
        <f t="shared" si="46"/>
        <v>77.5384615384614</v>
      </c>
      <c r="M711" s="11">
        <f t="shared" si="47"/>
        <v>1.64833246753246</v>
      </c>
      <c r="N711" s="19">
        <v>5</v>
      </c>
    </row>
    <row r="712" spans="1:14">
      <c r="A712" s="7">
        <v>702</v>
      </c>
      <c r="B712" s="8">
        <v>46036</v>
      </c>
      <c r="C712" s="3" t="s">
        <v>347</v>
      </c>
      <c r="D712" s="3" t="s">
        <v>67</v>
      </c>
      <c r="E712" s="3" t="s">
        <v>1109</v>
      </c>
      <c r="F712" s="3" t="s">
        <v>1109</v>
      </c>
      <c r="G712" s="7">
        <v>13</v>
      </c>
      <c r="H712" s="3" t="s">
        <v>69</v>
      </c>
      <c r="I712" s="9">
        <v>10.3</v>
      </c>
      <c r="J712" s="7">
        <v>485</v>
      </c>
      <c r="K712" s="10">
        <v>27.0268041237113</v>
      </c>
      <c r="L712" s="12">
        <f t="shared" si="46"/>
        <v>32.6724821570182</v>
      </c>
      <c r="M712" s="11">
        <f t="shared" si="47"/>
        <v>0.827203883495144</v>
      </c>
      <c r="N712" s="20">
        <v>30</v>
      </c>
    </row>
    <row r="713" spans="1:14">
      <c r="A713" s="7">
        <v>703</v>
      </c>
      <c r="B713" s="8">
        <v>46036</v>
      </c>
      <c r="C713" s="3" t="s">
        <v>1113</v>
      </c>
      <c r="D713" s="3" t="s">
        <v>51</v>
      </c>
      <c r="E713" s="3" t="s">
        <v>471</v>
      </c>
      <c r="F713" s="3" t="s">
        <v>471</v>
      </c>
      <c r="G713" s="7">
        <v>150</v>
      </c>
      <c r="H713" s="3" t="s">
        <v>123</v>
      </c>
      <c r="I713" s="9">
        <v>3.36</v>
      </c>
      <c r="J713" s="7">
        <v>333.333333333333</v>
      </c>
      <c r="K713" s="10">
        <v>30.1032</v>
      </c>
      <c r="L713" s="12">
        <f t="shared" si="46"/>
        <v>15.5076923076923</v>
      </c>
      <c r="M713" s="11">
        <f t="shared" si="47"/>
        <v>1.94117857142857</v>
      </c>
      <c r="N713" s="20">
        <v>32</v>
      </c>
    </row>
    <row r="714" spans="1:14">
      <c r="A714" s="7">
        <v>704</v>
      </c>
      <c r="B714" s="8">
        <v>46036</v>
      </c>
      <c r="C714" s="3" t="s">
        <v>859</v>
      </c>
      <c r="D714" s="3" t="s">
        <v>40</v>
      </c>
      <c r="E714" s="3" t="s">
        <v>1121</v>
      </c>
      <c r="F714" s="3" t="s">
        <v>1121</v>
      </c>
      <c r="G714" s="7">
        <v>180</v>
      </c>
      <c r="H714" s="3" t="s">
        <v>61</v>
      </c>
      <c r="I714" s="9">
        <v>1.27</v>
      </c>
      <c r="J714" s="7">
        <v>201.666666666667</v>
      </c>
      <c r="K714" s="10">
        <v>18.2443636363636</v>
      </c>
      <c r="L714" s="12">
        <f t="shared" si="46"/>
        <v>9.68849332485695</v>
      </c>
      <c r="M714" s="11">
        <f t="shared" si="47"/>
        <v>1.88309606299213</v>
      </c>
      <c r="N714" s="20">
        <v>36</v>
      </c>
    </row>
    <row r="715" spans="1:14">
      <c r="A715" s="7">
        <v>705</v>
      </c>
      <c r="B715" s="8">
        <v>46036</v>
      </c>
      <c r="C715" s="3" t="s">
        <v>1070</v>
      </c>
      <c r="D715" s="3" t="s">
        <v>528</v>
      </c>
      <c r="E715" s="3" t="s">
        <v>60</v>
      </c>
      <c r="F715" s="3" t="s">
        <v>60</v>
      </c>
      <c r="G715" s="3">
        <v>24</v>
      </c>
      <c r="H715" s="3" t="s">
        <v>102</v>
      </c>
      <c r="I715" s="9">
        <v>2.6</v>
      </c>
      <c r="J715" s="7">
        <v>472.25</v>
      </c>
      <c r="K715" s="10">
        <v>8.68107993647433</v>
      </c>
      <c r="L715" s="12">
        <f t="shared" si="46"/>
        <v>8.47008999470619</v>
      </c>
      <c r="M715" s="11">
        <f t="shared" si="47"/>
        <v>1.02491</v>
      </c>
      <c r="N715" s="20">
        <v>37</v>
      </c>
    </row>
    <row r="716" spans="1:14">
      <c r="A716" s="7">
        <v>706</v>
      </c>
      <c r="B716" s="8">
        <v>46036</v>
      </c>
      <c r="C716" s="3" t="s">
        <v>414</v>
      </c>
      <c r="D716" s="3" t="s">
        <v>274</v>
      </c>
      <c r="E716" s="3" t="s">
        <v>1093</v>
      </c>
      <c r="F716" s="3" t="s">
        <v>1093</v>
      </c>
      <c r="G716" s="7">
        <v>60</v>
      </c>
      <c r="H716" s="3" t="s">
        <v>126</v>
      </c>
      <c r="I716" s="9">
        <v>13.9</v>
      </c>
      <c r="J716" s="7">
        <v>400</v>
      </c>
      <c r="K716" s="10">
        <v>67.122</v>
      </c>
      <c r="L716" s="12">
        <f t="shared" si="46"/>
        <v>53.4615384615385</v>
      </c>
      <c r="M716" s="11">
        <f t="shared" si="47"/>
        <v>1.25551942446043</v>
      </c>
      <c r="N716" s="20">
        <v>19</v>
      </c>
    </row>
    <row r="717" spans="1:14">
      <c r="A717" s="7">
        <v>707</v>
      </c>
      <c r="B717" s="8">
        <v>46036</v>
      </c>
      <c r="C717" s="3" t="s">
        <v>1070</v>
      </c>
      <c r="D717" s="3" t="s">
        <v>528</v>
      </c>
      <c r="E717" s="3" t="s">
        <v>941</v>
      </c>
      <c r="F717" s="3" t="s">
        <v>941</v>
      </c>
      <c r="G717" s="7">
        <v>66</v>
      </c>
      <c r="H717" s="3" t="s">
        <v>102</v>
      </c>
      <c r="I717" s="9">
        <v>22</v>
      </c>
      <c r="J717" s="7">
        <v>425.363636363636</v>
      </c>
      <c r="K717" s="10">
        <v>124.114041461851</v>
      </c>
      <c r="L717" s="12">
        <f t="shared" si="46"/>
        <v>79.5699278281027</v>
      </c>
      <c r="M717" s="11">
        <f t="shared" si="47"/>
        <v>1.55981090909091</v>
      </c>
      <c r="N717" s="20">
        <v>4</v>
      </c>
    </row>
    <row r="718" spans="1:14">
      <c r="A718" s="7">
        <v>708</v>
      </c>
      <c r="B718" s="8">
        <v>46036</v>
      </c>
      <c r="C718" s="3" t="s">
        <v>1068</v>
      </c>
      <c r="D718" s="3" t="s">
        <v>294</v>
      </c>
      <c r="E718" s="3" t="s">
        <v>1069</v>
      </c>
      <c r="F718" s="3" t="s">
        <v>1069</v>
      </c>
      <c r="G718" s="7">
        <v>72</v>
      </c>
      <c r="H718" s="3" t="s">
        <v>42</v>
      </c>
      <c r="I718" s="9">
        <v>19.3</v>
      </c>
      <c r="J718" s="7">
        <v>366.416666666667</v>
      </c>
      <c r="K718" s="10">
        <v>155.676324766886</v>
      </c>
      <c r="L718" s="12">
        <f t="shared" si="46"/>
        <v>81.034271618761</v>
      </c>
      <c r="M718" s="11">
        <f t="shared" si="47"/>
        <v>1.92111709844559</v>
      </c>
      <c r="N718" s="20">
        <v>3</v>
      </c>
    </row>
    <row r="719" spans="1:14">
      <c r="A719" s="7">
        <v>709</v>
      </c>
      <c r="B719" s="8">
        <v>46036</v>
      </c>
      <c r="C719" s="3" t="s">
        <v>1105</v>
      </c>
      <c r="D719" s="3" t="s">
        <v>51</v>
      </c>
      <c r="E719" s="3" t="s">
        <v>1106</v>
      </c>
      <c r="F719" s="3" t="s">
        <v>1106</v>
      </c>
      <c r="G719" s="7">
        <v>82</v>
      </c>
      <c r="H719" s="3" t="s">
        <v>123</v>
      </c>
      <c r="I719" s="9">
        <v>9.98</v>
      </c>
      <c r="J719" s="7">
        <v>362.857142857143</v>
      </c>
      <c r="K719" s="10">
        <v>53.8129133858268</v>
      </c>
      <c r="L719" s="12">
        <f t="shared" si="46"/>
        <v>42.3137492428831</v>
      </c>
      <c r="M719" s="11">
        <f t="shared" si="47"/>
        <v>1.27175951903808</v>
      </c>
      <c r="N719" s="20">
        <v>27</v>
      </c>
    </row>
    <row r="720" spans="1:14">
      <c r="A720" s="7">
        <v>710</v>
      </c>
      <c r="B720" s="8">
        <v>46036</v>
      </c>
      <c r="C720" s="3" t="s">
        <v>127</v>
      </c>
      <c r="D720" s="3" t="s">
        <v>128</v>
      </c>
      <c r="E720" s="3" t="s">
        <v>1088</v>
      </c>
      <c r="F720" s="3" t="s">
        <v>1088</v>
      </c>
      <c r="G720" s="7">
        <v>87.56</v>
      </c>
      <c r="H720" s="3" t="s">
        <v>590</v>
      </c>
      <c r="I720" s="9">
        <v>16.2</v>
      </c>
      <c r="J720" s="7">
        <v>451.333333333333</v>
      </c>
      <c r="K720" s="10">
        <v>73.9090103397342</v>
      </c>
      <c r="L720" s="12">
        <f t="shared" si="46"/>
        <v>55.2209976139076</v>
      </c>
      <c r="M720" s="11">
        <f t="shared" si="47"/>
        <v>1.33842222222222</v>
      </c>
      <c r="N720" s="20">
        <v>16</v>
      </c>
    </row>
    <row r="721" spans="1:19">
      <c r="A721" s="7">
        <v>711</v>
      </c>
      <c r="B721" s="8">
        <v>46036</v>
      </c>
      <c r="C721" s="3" t="s">
        <v>50</v>
      </c>
      <c r="D721" s="3" t="s">
        <v>50</v>
      </c>
      <c r="E721" s="3" t="s">
        <v>1080</v>
      </c>
      <c r="F721" s="3" t="s">
        <v>1080</v>
      </c>
      <c r="G721" s="7">
        <v>93.6</v>
      </c>
      <c r="H721" s="3" t="s">
        <v>50</v>
      </c>
      <c r="I721" s="9">
        <v>17.7</v>
      </c>
      <c r="J721" s="7">
        <v>420</v>
      </c>
      <c r="K721" s="10">
        <v>89.9695238095238</v>
      </c>
      <c r="L721" s="12">
        <f t="shared" si="46"/>
        <v>64.8351648351648</v>
      </c>
      <c r="M721" s="11">
        <f t="shared" si="47"/>
        <v>1.38766553672316</v>
      </c>
      <c r="N721" s="20">
        <v>11</v>
      </c>
    </row>
    <row r="722" spans="1:19">
      <c r="A722" s="7">
        <v>712</v>
      </c>
      <c r="B722" s="8">
        <v>46036</v>
      </c>
      <c r="C722" s="3" t="s">
        <v>1101</v>
      </c>
      <c r="D722" s="3" t="s">
        <v>33</v>
      </c>
      <c r="E722" s="3" t="s">
        <v>1102</v>
      </c>
      <c r="F722" s="3" t="s">
        <v>1102</v>
      </c>
      <c r="G722" s="7">
        <v>1000</v>
      </c>
      <c r="H722" s="3" t="s">
        <v>35</v>
      </c>
      <c r="I722" s="9">
        <v>13.25</v>
      </c>
      <c r="J722" s="7">
        <v>450</v>
      </c>
      <c r="K722" s="10">
        <v>56.7511111111111</v>
      </c>
      <c r="L722" s="12">
        <f t="shared" si="46"/>
        <v>45.2991452991453</v>
      </c>
      <c r="M722" s="11">
        <f t="shared" si="47"/>
        <v>1.25280754716981</v>
      </c>
      <c r="N722" s="20">
        <v>24</v>
      </c>
    </row>
    <row r="723" spans="1:19">
      <c r="A723" s="7">
        <v>713</v>
      </c>
      <c r="B723" s="8">
        <v>46036</v>
      </c>
      <c r="C723" s="3" t="s">
        <v>1101</v>
      </c>
      <c r="D723" s="3" t="s">
        <v>33</v>
      </c>
      <c r="E723" s="3" t="s">
        <v>1108</v>
      </c>
      <c r="F723" s="3" t="s">
        <v>1108</v>
      </c>
      <c r="G723" s="7">
        <v>1000</v>
      </c>
      <c r="H723" s="3" t="s">
        <v>35</v>
      </c>
      <c r="I723" s="9">
        <v>10.8</v>
      </c>
      <c r="J723" s="7">
        <v>450</v>
      </c>
      <c r="K723" s="10">
        <v>55.6462222222222</v>
      </c>
      <c r="L723" s="12">
        <f t="shared" si="46"/>
        <v>36.9230769230769</v>
      </c>
      <c r="M723" s="11">
        <f t="shared" si="47"/>
        <v>1.50708518518518</v>
      </c>
      <c r="N723" s="19">
        <v>29</v>
      </c>
    </row>
    <row r="724" spans="1:19">
      <c r="A724" s="7">
        <v>714</v>
      </c>
      <c r="B724" s="8">
        <v>46036</v>
      </c>
      <c r="C724" s="3" t="s">
        <v>414</v>
      </c>
      <c r="D724" s="3" t="s">
        <v>274</v>
      </c>
      <c r="E724" s="3" t="s">
        <v>1120</v>
      </c>
      <c r="F724" s="3" t="s">
        <v>1120</v>
      </c>
      <c r="G724" s="7">
        <v>23</v>
      </c>
      <c r="H724" s="3" t="s">
        <v>126</v>
      </c>
      <c r="I724" s="9">
        <v>2.84</v>
      </c>
      <c r="J724" s="7">
        <v>350</v>
      </c>
      <c r="K724" s="10">
        <v>18.9065142857143</v>
      </c>
      <c r="L724" s="12">
        <f t="shared" si="46"/>
        <v>12.4835164835165</v>
      </c>
      <c r="M724" s="11">
        <f t="shared" si="47"/>
        <v>1.51451830985916</v>
      </c>
      <c r="N724" s="20">
        <v>35</v>
      </c>
    </row>
    <row r="725" spans="1:19">
      <c r="A725" s="7">
        <v>715</v>
      </c>
      <c r="B725" s="8">
        <v>46036</v>
      </c>
      <c r="C725" s="3" t="s">
        <v>430</v>
      </c>
      <c r="D725" s="3" t="s">
        <v>17</v>
      </c>
      <c r="E725" s="3" t="s">
        <v>1096</v>
      </c>
      <c r="F725" s="3" t="s">
        <v>1097</v>
      </c>
      <c r="G725" s="7">
        <v>1</v>
      </c>
      <c r="H725" s="3" t="s">
        <v>65</v>
      </c>
      <c r="I725" s="9">
        <v>16.6</v>
      </c>
      <c r="J725" s="7">
        <v>508</v>
      </c>
      <c r="K725" s="10">
        <v>62.9952755905512</v>
      </c>
      <c r="L725" s="12">
        <f t="shared" ref="L725:L734" si="48">I725/J725/650*1000000</f>
        <v>50.2725620835857</v>
      </c>
      <c r="M725" s="11">
        <f t="shared" ref="M725:M734" si="49">K725/L725</f>
        <v>1.25307469879518</v>
      </c>
      <c r="N725" s="20">
        <v>22</v>
      </c>
    </row>
    <row r="726" spans="1:19">
      <c r="A726" s="7">
        <v>716</v>
      </c>
      <c r="B726" s="8">
        <v>46036</v>
      </c>
      <c r="C726" s="3" t="s">
        <v>581</v>
      </c>
      <c r="D726" s="3" t="s">
        <v>128</v>
      </c>
      <c r="E726" s="3" t="s">
        <v>1073</v>
      </c>
      <c r="F726" s="3" t="s">
        <v>1074</v>
      </c>
      <c r="G726" s="7">
        <v>0.0589000000000004</v>
      </c>
      <c r="H726" s="3" t="s">
        <v>583</v>
      </c>
      <c r="I726" s="9">
        <v>13.9</v>
      </c>
      <c r="J726" s="7">
        <v>278</v>
      </c>
      <c r="K726" s="10">
        <v>103.407194244604</v>
      </c>
      <c r="L726" s="12">
        <f t="shared" si="48"/>
        <v>76.9230769230769</v>
      </c>
      <c r="M726" s="11">
        <f t="shared" si="49"/>
        <v>1.34429352517985</v>
      </c>
      <c r="N726" s="19">
        <v>7</v>
      </c>
    </row>
    <row r="727" spans="1:19">
      <c r="A727" s="7">
        <v>717</v>
      </c>
      <c r="B727" s="8">
        <v>46036</v>
      </c>
      <c r="C727" s="3" t="s">
        <v>1089</v>
      </c>
      <c r="D727" s="3" t="s">
        <v>128</v>
      </c>
      <c r="E727" s="3" t="s">
        <v>1090</v>
      </c>
      <c r="F727" s="3" t="s">
        <v>1091</v>
      </c>
      <c r="G727" s="7">
        <v>3.5524</v>
      </c>
      <c r="H727" s="3" t="s">
        <v>1092</v>
      </c>
      <c r="I727" s="9">
        <v>14.2</v>
      </c>
      <c r="J727" s="7">
        <v>398</v>
      </c>
      <c r="K727" s="10">
        <v>167.398994974874</v>
      </c>
      <c r="L727" s="12">
        <f t="shared" si="48"/>
        <v>54.8898337843061</v>
      </c>
      <c r="M727" s="11">
        <f t="shared" si="49"/>
        <v>3.04972676056337</v>
      </c>
      <c r="N727" s="20">
        <v>18</v>
      </c>
    </row>
    <row r="728" spans="1:19">
      <c r="A728" s="7">
        <v>718</v>
      </c>
      <c r="B728" s="8">
        <v>46036</v>
      </c>
      <c r="C728" s="3" t="s">
        <v>127</v>
      </c>
      <c r="D728" s="3" t="s">
        <v>128</v>
      </c>
      <c r="E728" s="3" t="s">
        <v>1064</v>
      </c>
      <c r="F728" s="3" t="s">
        <v>1065</v>
      </c>
      <c r="G728" s="7">
        <v>0.6872</v>
      </c>
      <c r="H728" s="3" t="s">
        <v>35</v>
      </c>
      <c r="I728" s="9">
        <v>18.5</v>
      </c>
      <c r="J728" s="7">
        <v>300</v>
      </c>
      <c r="K728" s="10">
        <v>149.762666666667</v>
      </c>
      <c r="L728" s="12">
        <f t="shared" si="48"/>
        <v>94.8717948717949</v>
      </c>
      <c r="M728" s="11">
        <f t="shared" si="49"/>
        <v>1.57857945945946</v>
      </c>
      <c r="N728" s="20">
        <v>1</v>
      </c>
    </row>
    <row r="729" spans="1:19">
      <c r="A729" s="7">
        <v>719</v>
      </c>
      <c r="B729" s="8">
        <v>46036</v>
      </c>
      <c r="C729" s="3" t="s">
        <v>640</v>
      </c>
      <c r="D729" s="3" t="s">
        <v>67</v>
      </c>
      <c r="E729" s="3" t="s">
        <v>1066</v>
      </c>
      <c r="F729" s="3" t="s">
        <v>1067</v>
      </c>
      <c r="G729" s="7">
        <v>84</v>
      </c>
      <c r="H729" s="3" t="s">
        <v>69</v>
      </c>
      <c r="I729" s="9">
        <v>17.6</v>
      </c>
      <c r="J729" s="7">
        <v>315</v>
      </c>
      <c r="K729" s="10">
        <v>38.2549841269841</v>
      </c>
      <c r="L729" s="12">
        <f t="shared" si="48"/>
        <v>85.958485958486</v>
      </c>
      <c r="M729" s="11">
        <f t="shared" si="49"/>
        <v>0.445040227272727</v>
      </c>
      <c r="N729" s="20">
        <v>2</v>
      </c>
    </row>
    <row r="730" spans="1:19">
      <c r="A730" s="7">
        <v>720</v>
      </c>
      <c r="B730" s="8">
        <v>46036</v>
      </c>
      <c r="C730" s="3" t="s">
        <v>1114</v>
      </c>
      <c r="D730" s="3" t="s">
        <v>1115</v>
      </c>
      <c r="E730" s="3" t="s">
        <v>1116</v>
      </c>
      <c r="F730" s="3" t="s">
        <v>1117</v>
      </c>
      <c r="G730" s="7">
        <v>27</v>
      </c>
      <c r="H730" s="3" t="s">
        <v>65</v>
      </c>
      <c r="I730" s="9">
        <v>4.72</v>
      </c>
      <c r="J730" s="7">
        <v>481</v>
      </c>
      <c r="K730" s="10">
        <v>12.4887318087318</v>
      </c>
      <c r="L730" s="12">
        <f t="shared" si="48"/>
        <v>15.096753558292</v>
      </c>
      <c r="M730" s="11">
        <f t="shared" si="49"/>
        <v>0.827246186440677</v>
      </c>
      <c r="N730" s="20">
        <v>33</v>
      </c>
    </row>
    <row r="731" spans="1:19">
      <c r="A731" s="7">
        <v>721</v>
      </c>
      <c r="B731" s="8">
        <v>46036</v>
      </c>
      <c r="C731" s="3" t="s">
        <v>56</v>
      </c>
      <c r="D731" s="3" t="s">
        <v>33</v>
      </c>
      <c r="E731" s="3" t="s">
        <v>27</v>
      </c>
      <c r="F731" s="3" t="s">
        <v>57</v>
      </c>
      <c r="G731" s="7">
        <v>1000</v>
      </c>
      <c r="H731" s="3" t="s">
        <v>35</v>
      </c>
      <c r="I731" s="9">
        <v>15.7</v>
      </c>
      <c r="J731" s="7">
        <v>438</v>
      </c>
      <c r="K731" s="10">
        <v>68.1095890410959</v>
      </c>
      <c r="L731" s="12">
        <f t="shared" si="48"/>
        <v>55.1457674745346</v>
      </c>
      <c r="M731" s="11">
        <f t="shared" si="49"/>
        <v>1.23508280254777</v>
      </c>
      <c r="N731" s="20">
        <v>17</v>
      </c>
    </row>
    <row r="732" spans="1:19">
      <c r="A732" s="7">
        <v>722</v>
      </c>
      <c r="B732" s="8">
        <v>46036</v>
      </c>
      <c r="C732" s="3" t="s">
        <v>116</v>
      </c>
      <c r="D732" s="3" t="s">
        <v>33</v>
      </c>
      <c r="E732" s="3" t="s">
        <v>98</v>
      </c>
      <c r="F732" s="3" t="s">
        <v>117</v>
      </c>
      <c r="G732" s="7">
        <v>1000</v>
      </c>
      <c r="H732" s="3" t="s">
        <v>35</v>
      </c>
      <c r="I732" s="9">
        <v>18.8</v>
      </c>
      <c r="J732" s="7">
        <v>444</v>
      </c>
      <c r="K732" s="10">
        <v>120.533333333333</v>
      </c>
      <c r="L732" s="12">
        <f t="shared" si="48"/>
        <v>65.1420651420651</v>
      </c>
      <c r="M732" s="11">
        <f t="shared" si="49"/>
        <v>1.85031489361702</v>
      </c>
      <c r="N732" s="20">
        <v>10</v>
      </c>
    </row>
    <row r="733" spans="1:19">
      <c r="A733" s="7">
        <v>723</v>
      </c>
      <c r="B733" s="8">
        <v>46036</v>
      </c>
      <c r="C733" s="3" t="s">
        <v>1098</v>
      </c>
      <c r="D733" s="3" t="s">
        <v>75</v>
      </c>
      <c r="E733" s="3" t="s">
        <v>1099</v>
      </c>
      <c r="F733" s="3" t="s">
        <v>1100</v>
      </c>
      <c r="G733" s="7">
        <v>1000</v>
      </c>
      <c r="H733" s="3" t="s">
        <v>77</v>
      </c>
      <c r="I733" s="9">
        <v>12.5</v>
      </c>
      <c r="J733" s="7">
        <v>405</v>
      </c>
      <c r="K733" s="10">
        <v>46.6508641975309</v>
      </c>
      <c r="L733" s="12">
        <f t="shared" si="48"/>
        <v>47.4833808167141</v>
      </c>
      <c r="M733" s="11">
        <f t="shared" si="49"/>
        <v>0.982467200000001</v>
      </c>
      <c r="N733" s="20">
        <v>23</v>
      </c>
    </row>
    <row r="734" s="2" customFormat="1" ht="16.5" spans="1:19">
      <c r="A734" s="21">
        <v>724</v>
      </c>
      <c r="B734" s="22">
        <v>46036</v>
      </c>
      <c r="C734" s="2" t="s">
        <v>1098</v>
      </c>
      <c r="D734" s="2" t="s">
        <v>75</v>
      </c>
      <c r="E734" s="2" t="s">
        <v>1118</v>
      </c>
      <c r="F734" s="2" t="s">
        <v>1119</v>
      </c>
      <c r="G734" s="2">
        <v>1000</v>
      </c>
      <c r="H734" s="2" t="s">
        <v>77</v>
      </c>
      <c r="I734" s="2">
        <v>3.64</v>
      </c>
      <c r="J734" s="2">
        <v>405</v>
      </c>
      <c r="K734" s="24">
        <v>18.638024691358</v>
      </c>
      <c r="L734" s="25">
        <f t="shared" si="48"/>
        <v>13.8271604938272</v>
      </c>
      <c r="M734" s="26">
        <f t="shared" si="49"/>
        <v>1.34792857142857</v>
      </c>
      <c r="N734" s="27">
        <v>34</v>
      </c>
      <c r="Q734" s="23"/>
    </row>
    <row r="735" ht="16.5" spans="1:19">
      <c r="A735" s="7">
        <v>725</v>
      </c>
      <c r="B735" s="8">
        <v>46037</v>
      </c>
      <c r="C735" s="3" t="s">
        <v>1122</v>
      </c>
      <c r="D735" s="3" t="s">
        <v>1123</v>
      </c>
      <c r="E735" s="3" t="s">
        <v>1124</v>
      </c>
      <c r="F735" s="3" t="s">
        <v>1124</v>
      </c>
      <c r="G735" s="7">
        <v>114</v>
      </c>
      <c r="H735" s="3" t="s">
        <v>115</v>
      </c>
      <c r="I735" s="9">
        <v>21.4</v>
      </c>
      <c r="J735" s="7">
        <v>347.368421052632</v>
      </c>
      <c r="K735" s="10">
        <v>51.9990833224672</v>
      </c>
      <c r="L735" s="12">
        <f t="shared" ref="L735:L763" si="50">I735/J735/650*1000000</f>
        <v>94.7785547785547</v>
      </c>
      <c r="M735" s="11">
        <f t="shared" ref="M735:M763" si="51">K735/L735</f>
        <v>0.548637647450528</v>
      </c>
      <c r="N735" s="19">
        <v>1</v>
      </c>
      <c r="O735" s="12" t="s">
        <v>49</v>
      </c>
      <c r="P735" s="3" t="s">
        <v>27</v>
      </c>
      <c r="Q735" s="9">
        <v>66.4716400935732</v>
      </c>
      <c r="R735" s="3">
        <f>Q735/K745</f>
        <v>0.946112010376298</v>
      </c>
      <c r="S735" s="3" t="s">
        <v>1125</v>
      </c>
    </row>
    <row r="736" spans="1:19">
      <c r="A736" s="7">
        <v>726</v>
      </c>
      <c r="B736" s="8">
        <v>46037</v>
      </c>
      <c r="C736" s="3" t="s">
        <v>1126</v>
      </c>
      <c r="D736" s="3" t="s">
        <v>1127</v>
      </c>
      <c r="E736" s="3" t="s">
        <v>205</v>
      </c>
      <c r="F736" s="3" t="s">
        <v>205</v>
      </c>
      <c r="G736" s="7">
        <v>40</v>
      </c>
      <c r="H736" s="3" t="s">
        <v>661</v>
      </c>
      <c r="I736" s="9">
        <v>32</v>
      </c>
      <c r="J736" s="7">
        <v>526</v>
      </c>
      <c r="K736" s="10">
        <v>60.5254628359138</v>
      </c>
      <c r="L736" s="12">
        <f t="shared" si="50"/>
        <v>93.5946183094472</v>
      </c>
      <c r="M736" s="11">
        <f t="shared" si="51"/>
        <v>0.646676741987466</v>
      </c>
      <c r="N736" s="20">
        <v>2</v>
      </c>
      <c r="P736" s="3" t="s">
        <v>98</v>
      </c>
      <c r="Q736" s="9">
        <v>89.0416631767342</v>
      </c>
      <c r="R736" s="3">
        <f>Q736/K742</f>
        <v>1.18102514485723</v>
      </c>
      <c r="S736" s="3" t="s">
        <v>1125</v>
      </c>
    </row>
    <row r="737" spans="1:19">
      <c r="A737" s="7">
        <v>727</v>
      </c>
      <c r="B737" s="8">
        <v>46037</v>
      </c>
      <c r="C737" s="3" t="s">
        <v>640</v>
      </c>
      <c r="D737" s="3" t="s">
        <v>67</v>
      </c>
      <c r="E737" s="3" t="s">
        <v>1128</v>
      </c>
      <c r="F737" s="3" t="s">
        <v>1128</v>
      </c>
      <c r="G737" s="7">
        <v>113</v>
      </c>
      <c r="H737" s="3" t="s">
        <v>69</v>
      </c>
      <c r="I737" s="9">
        <v>20</v>
      </c>
      <c r="J737" s="7">
        <v>340</v>
      </c>
      <c r="K737" s="10">
        <v>41.0124707221985</v>
      </c>
      <c r="L737" s="12">
        <f t="shared" si="50"/>
        <v>90.4977375565611</v>
      </c>
      <c r="M737" s="11">
        <f t="shared" si="51"/>
        <v>0.453187801480293</v>
      </c>
      <c r="N737" s="19">
        <v>3</v>
      </c>
      <c r="O737" s="12" t="s">
        <v>49</v>
      </c>
      <c r="S737" s="3" t="s">
        <v>1125</v>
      </c>
    </row>
    <row r="738" spans="1:19">
      <c r="A738" s="7">
        <v>728</v>
      </c>
      <c r="B738" s="8">
        <v>46037</v>
      </c>
      <c r="C738" s="3" t="s">
        <v>50</v>
      </c>
      <c r="D738" s="3" t="s">
        <v>50</v>
      </c>
      <c r="E738" s="3" t="s">
        <v>1129</v>
      </c>
      <c r="F738" s="3" t="s">
        <v>1129</v>
      </c>
      <c r="G738" s="7">
        <v>96</v>
      </c>
      <c r="H738" s="3" t="s">
        <v>50</v>
      </c>
      <c r="I738" s="9">
        <v>23.6</v>
      </c>
      <c r="J738" s="7">
        <v>420</v>
      </c>
      <c r="K738" s="10">
        <v>94.8805443899972</v>
      </c>
      <c r="L738" s="12">
        <f t="shared" si="50"/>
        <v>86.4468864468865</v>
      </c>
      <c r="M738" s="11">
        <f t="shared" si="51"/>
        <v>1.09755883976565</v>
      </c>
      <c r="N738" s="19">
        <v>4</v>
      </c>
      <c r="O738" s="12" t="s">
        <v>49</v>
      </c>
      <c r="S738" s="3" t="s">
        <v>1125</v>
      </c>
    </row>
    <row r="739" spans="1:19">
      <c r="A739" s="7">
        <v>729</v>
      </c>
      <c r="B739" s="8">
        <v>46037</v>
      </c>
      <c r="C739" s="3" t="s">
        <v>1126</v>
      </c>
      <c r="D739" s="3" t="s">
        <v>1127</v>
      </c>
      <c r="E739" s="3" t="s">
        <v>1130</v>
      </c>
      <c r="F739" s="3" t="s">
        <v>1131</v>
      </c>
      <c r="G739" s="7">
        <v>20</v>
      </c>
      <c r="H739" s="3" t="s">
        <v>661</v>
      </c>
      <c r="I739" s="9">
        <v>19.5</v>
      </c>
      <c r="J739" s="7">
        <v>425</v>
      </c>
      <c r="K739" s="10">
        <v>51.7102097006405</v>
      </c>
      <c r="L739" s="12">
        <f t="shared" si="50"/>
        <v>70.5882352941177</v>
      </c>
      <c r="M739" s="11">
        <f t="shared" si="51"/>
        <v>0.732561304092407</v>
      </c>
      <c r="N739" s="19">
        <v>5</v>
      </c>
      <c r="O739" s="12" t="s">
        <v>49</v>
      </c>
      <c r="S739" s="3" t="s">
        <v>1125</v>
      </c>
    </row>
    <row r="740" spans="1:19">
      <c r="A740" s="7">
        <v>730</v>
      </c>
      <c r="B740" s="8">
        <v>46037</v>
      </c>
      <c r="C740" s="3" t="s">
        <v>1132</v>
      </c>
      <c r="D740" s="3" t="s">
        <v>610</v>
      </c>
      <c r="E740" s="3" t="s">
        <v>1133</v>
      </c>
      <c r="F740" s="3" t="s">
        <v>1133</v>
      </c>
      <c r="G740" s="7">
        <v>600</v>
      </c>
      <c r="H740" s="3" t="s">
        <v>682</v>
      </c>
      <c r="I740" s="9">
        <v>18.6</v>
      </c>
      <c r="J740" s="7">
        <v>410</v>
      </c>
      <c r="K740" s="10">
        <v>66.7810627076684</v>
      </c>
      <c r="L740" s="12">
        <f t="shared" si="50"/>
        <v>69.7936210131332</v>
      </c>
      <c r="M740" s="11">
        <f t="shared" si="51"/>
        <v>0.956836194171701</v>
      </c>
      <c r="N740" s="19">
        <v>6</v>
      </c>
      <c r="O740" s="12" t="s">
        <v>49</v>
      </c>
      <c r="S740" s="3" t="s">
        <v>1125</v>
      </c>
    </row>
    <row r="741" spans="1:19">
      <c r="A741" s="7">
        <v>731</v>
      </c>
      <c r="B741" s="8">
        <v>46037</v>
      </c>
      <c r="C741" s="3" t="s">
        <v>1126</v>
      </c>
      <c r="D741" s="3" t="s">
        <v>1127</v>
      </c>
      <c r="E741" s="3" t="s">
        <v>1134</v>
      </c>
      <c r="F741" s="3" t="s">
        <v>1134</v>
      </c>
      <c r="G741" s="7">
        <v>40</v>
      </c>
      <c r="H741" s="3" t="s">
        <v>661</v>
      </c>
      <c r="I741" s="9">
        <v>22.4</v>
      </c>
      <c r="J741" s="7">
        <v>498</v>
      </c>
      <c r="K741" s="10">
        <v>35.1393745606204</v>
      </c>
      <c r="L741" s="12">
        <f t="shared" si="50"/>
        <v>69.1998764287921</v>
      </c>
      <c r="M741" s="11">
        <f t="shared" si="51"/>
        <v>0.507795336842537</v>
      </c>
      <c r="N741" s="20">
        <v>7</v>
      </c>
      <c r="S741" s="3" t="s">
        <v>1125</v>
      </c>
    </row>
    <row r="742" spans="1:19">
      <c r="A742" s="7">
        <v>732</v>
      </c>
      <c r="B742" s="8">
        <v>46037</v>
      </c>
      <c r="C742" s="3" t="s">
        <v>116</v>
      </c>
      <c r="D742" s="3" t="s">
        <v>33</v>
      </c>
      <c r="E742" s="3" t="s">
        <v>98</v>
      </c>
      <c r="F742" s="3" t="s">
        <v>117</v>
      </c>
      <c r="G742" s="7">
        <v>1000</v>
      </c>
      <c r="H742" s="3" t="s">
        <v>35</v>
      </c>
      <c r="I742" s="9">
        <v>18.8</v>
      </c>
      <c r="J742" s="7">
        <v>444</v>
      </c>
      <c r="K742" s="10">
        <v>75.3935371862875</v>
      </c>
      <c r="L742" s="12">
        <f t="shared" si="50"/>
        <v>65.1420651420651</v>
      </c>
      <c r="M742" s="11">
        <f t="shared" si="51"/>
        <v>1.15737100170014</v>
      </c>
      <c r="N742" s="19">
        <v>8</v>
      </c>
      <c r="O742" s="12" t="s">
        <v>49</v>
      </c>
      <c r="S742" s="3" t="s">
        <v>1125</v>
      </c>
    </row>
    <row r="743" spans="1:19">
      <c r="A743" s="7">
        <v>733</v>
      </c>
      <c r="B743" s="8">
        <v>46037</v>
      </c>
      <c r="C743" s="3" t="s">
        <v>1135</v>
      </c>
      <c r="D743" s="3" t="s">
        <v>274</v>
      </c>
      <c r="E743" s="3" t="s">
        <v>1136</v>
      </c>
      <c r="F743" s="3" t="s">
        <v>1136</v>
      </c>
      <c r="G743" s="7">
        <v>40</v>
      </c>
      <c r="H743" s="3" t="s">
        <v>1137</v>
      </c>
      <c r="I743" s="9">
        <v>21.4</v>
      </c>
      <c r="J743" s="7">
        <v>508</v>
      </c>
      <c r="K743" s="10">
        <v>60.2389126875269</v>
      </c>
      <c r="L743" s="12">
        <f t="shared" si="50"/>
        <v>64.80920654149</v>
      </c>
      <c r="M743" s="11">
        <f t="shared" si="51"/>
        <v>0.929480792963616</v>
      </c>
      <c r="N743" s="19">
        <v>9</v>
      </c>
      <c r="O743" s="12" t="s">
        <v>49</v>
      </c>
      <c r="S743" s="3" t="s">
        <v>1125</v>
      </c>
    </row>
    <row r="744" spans="1:19">
      <c r="A744" s="7">
        <v>734</v>
      </c>
      <c r="B744" s="8">
        <v>46037</v>
      </c>
      <c r="C744" s="3" t="s">
        <v>768</v>
      </c>
      <c r="D744" s="3" t="s">
        <v>247</v>
      </c>
      <c r="E744" s="3" t="s">
        <v>1138</v>
      </c>
      <c r="F744" s="3" t="s">
        <v>1138</v>
      </c>
      <c r="G744" s="7">
        <v>480</v>
      </c>
      <c r="H744" s="3" t="s">
        <v>249</v>
      </c>
      <c r="I744" s="9">
        <v>16.3</v>
      </c>
      <c r="J744" s="7">
        <v>453</v>
      </c>
      <c r="K744" s="10">
        <v>60.5664057868469</v>
      </c>
      <c r="L744" s="12">
        <f t="shared" si="50"/>
        <v>55.3574460859229</v>
      </c>
      <c r="M744" s="11">
        <f t="shared" si="51"/>
        <v>1.09409682110043</v>
      </c>
      <c r="N744" s="20">
        <v>10</v>
      </c>
      <c r="S744" s="3" t="s">
        <v>1125</v>
      </c>
    </row>
    <row r="745" spans="1:19">
      <c r="A745" s="7">
        <v>735</v>
      </c>
      <c r="B745" s="8">
        <v>46037</v>
      </c>
      <c r="C745" s="3" t="s">
        <v>56</v>
      </c>
      <c r="D745" s="3" t="s">
        <v>33</v>
      </c>
      <c r="E745" s="3" t="s">
        <v>27</v>
      </c>
      <c r="F745" s="3" t="s">
        <v>57</v>
      </c>
      <c r="G745" s="7">
        <v>1000</v>
      </c>
      <c r="H745" s="3" t="s">
        <v>35</v>
      </c>
      <c r="I745" s="9">
        <v>15.7</v>
      </c>
      <c r="J745" s="7">
        <v>438</v>
      </c>
      <c r="K745" s="10">
        <v>70.2576855219663</v>
      </c>
      <c r="L745" s="12">
        <f t="shared" si="50"/>
        <v>55.1457674745346</v>
      </c>
      <c r="M745" s="11">
        <f t="shared" si="51"/>
        <v>1.27403586421043</v>
      </c>
      <c r="N745" s="20">
        <v>11</v>
      </c>
      <c r="S745" s="3" t="s">
        <v>1125</v>
      </c>
    </row>
    <row r="746" spans="1:19">
      <c r="A746" s="7">
        <v>736</v>
      </c>
      <c r="B746" s="8">
        <v>46037</v>
      </c>
      <c r="C746" s="3" t="s">
        <v>1126</v>
      </c>
      <c r="D746" s="3" t="s">
        <v>1127</v>
      </c>
      <c r="E746" s="3" t="s">
        <v>1139</v>
      </c>
      <c r="F746" s="3" t="s">
        <v>1139</v>
      </c>
      <c r="G746" s="7">
        <v>360</v>
      </c>
      <c r="H746" s="3" t="s">
        <v>20</v>
      </c>
      <c r="I746" s="9">
        <v>13</v>
      </c>
      <c r="J746" s="7">
        <v>462</v>
      </c>
      <c r="K746" s="10">
        <v>37.1707102333828</v>
      </c>
      <c r="L746" s="12">
        <f t="shared" si="50"/>
        <v>43.2900432900433</v>
      </c>
      <c r="M746" s="11">
        <f t="shared" si="51"/>
        <v>0.858643406391143</v>
      </c>
      <c r="N746" s="19">
        <v>12</v>
      </c>
      <c r="O746" s="12" t="s">
        <v>49</v>
      </c>
      <c r="S746" s="3" t="s">
        <v>1125</v>
      </c>
    </row>
    <row r="747" spans="1:19">
      <c r="A747" s="7">
        <v>737</v>
      </c>
      <c r="B747" s="8">
        <v>46037</v>
      </c>
      <c r="C747" s="3" t="s">
        <v>347</v>
      </c>
      <c r="D747" s="3" t="s">
        <v>67</v>
      </c>
      <c r="E747" s="3" t="s">
        <v>1140</v>
      </c>
      <c r="F747" s="3" t="s">
        <v>1140</v>
      </c>
      <c r="G747" s="7">
        <v>6</v>
      </c>
      <c r="H747" s="3" t="s">
        <v>69</v>
      </c>
      <c r="I747" s="9">
        <v>11.9</v>
      </c>
      <c r="J747" s="7">
        <v>485</v>
      </c>
      <c r="K747" s="10">
        <v>25.2112925028064</v>
      </c>
      <c r="L747" s="12">
        <f t="shared" si="50"/>
        <v>37.7478191911182</v>
      </c>
      <c r="M747" s="11">
        <f t="shared" si="51"/>
        <v>0.667887391723506</v>
      </c>
      <c r="N747" s="20">
        <v>13</v>
      </c>
      <c r="S747" s="3" t="s">
        <v>1125</v>
      </c>
    </row>
    <row r="748" spans="1:19">
      <c r="A748" s="7">
        <v>738</v>
      </c>
      <c r="B748" s="8">
        <v>46037</v>
      </c>
      <c r="C748" s="3" t="s">
        <v>1141</v>
      </c>
      <c r="D748" s="3" t="s">
        <v>1142</v>
      </c>
      <c r="E748" s="3" t="s">
        <v>1143</v>
      </c>
      <c r="F748" s="3" t="s">
        <v>1144</v>
      </c>
      <c r="G748" s="7">
        <v>20</v>
      </c>
      <c r="H748" s="3" t="s">
        <v>123</v>
      </c>
      <c r="I748" s="9">
        <v>18.6</v>
      </c>
      <c r="J748" s="7">
        <v>801</v>
      </c>
      <c r="K748" s="10">
        <v>0.328687195585908</v>
      </c>
      <c r="L748" s="12">
        <f t="shared" si="50"/>
        <v>35.7245750504177</v>
      </c>
      <c r="M748" s="11">
        <f t="shared" si="51"/>
        <v>0.00920059077321521</v>
      </c>
      <c r="N748" s="19">
        <v>14</v>
      </c>
      <c r="O748" s="12" t="s">
        <v>49</v>
      </c>
      <c r="S748" s="3" t="s">
        <v>1125</v>
      </c>
    </row>
    <row r="749" spans="1:19">
      <c r="A749" s="7">
        <v>739</v>
      </c>
      <c r="B749" s="8">
        <v>46037</v>
      </c>
      <c r="C749" s="3" t="s">
        <v>1126</v>
      </c>
      <c r="D749" s="3" t="s">
        <v>1127</v>
      </c>
      <c r="E749" s="3" t="s">
        <v>1145</v>
      </c>
      <c r="F749" s="3" t="s">
        <v>1145</v>
      </c>
      <c r="G749" s="7">
        <v>240</v>
      </c>
      <c r="H749" s="3" t="s">
        <v>20</v>
      </c>
      <c r="I749" s="9">
        <v>10.5</v>
      </c>
      <c r="J749" s="7">
        <v>453</v>
      </c>
      <c r="K749" s="10">
        <v>29.0856318021189</v>
      </c>
      <c r="L749" s="12">
        <f t="shared" si="50"/>
        <v>35.6597045338767</v>
      </c>
      <c r="M749" s="11">
        <f t="shared" si="51"/>
        <v>0.815644217536563</v>
      </c>
      <c r="N749" s="19">
        <v>15</v>
      </c>
      <c r="O749" s="12" t="s">
        <v>49</v>
      </c>
      <c r="S749" s="3" t="s">
        <v>1125</v>
      </c>
    </row>
    <row r="750" spans="1:19">
      <c r="A750" s="7">
        <v>740</v>
      </c>
      <c r="B750" s="8">
        <v>46037</v>
      </c>
      <c r="C750" s="3" t="s">
        <v>127</v>
      </c>
      <c r="D750" s="3" t="s">
        <v>128</v>
      </c>
      <c r="E750" s="3" t="s">
        <v>1146</v>
      </c>
      <c r="F750" s="3" t="s">
        <v>1146</v>
      </c>
      <c r="G750" s="7">
        <v>18.94</v>
      </c>
      <c r="H750" s="3" t="s">
        <v>173</v>
      </c>
      <c r="I750" s="9">
        <v>9.92</v>
      </c>
      <c r="J750" s="7">
        <v>450.8</v>
      </c>
      <c r="K750" s="10">
        <v>27.0260796678098</v>
      </c>
      <c r="L750" s="12">
        <f t="shared" si="50"/>
        <v>33.8543444133506</v>
      </c>
      <c r="M750" s="11">
        <f t="shared" si="51"/>
        <v>0.798304623413471</v>
      </c>
      <c r="N750" s="19">
        <v>16</v>
      </c>
      <c r="O750" s="12" t="s">
        <v>49</v>
      </c>
      <c r="S750" s="3" t="s">
        <v>1125</v>
      </c>
    </row>
    <row r="751" spans="1:19">
      <c r="A751" s="7">
        <v>741</v>
      </c>
      <c r="B751" s="8">
        <v>46037</v>
      </c>
      <c r="C751" s="3" t="s">
        <v>1135</v>
      </c>
      <c r="D751" s="3" t="s">
        <v>274</v>
      </c>
      <c r="E751" s="3" t="s">
        <v>1147</v>
      </c>
      <c r="F751" s="3" t="s">
        <v>1147</v>
      </c>
      <c r="G751" s="7">
        <v>200</v>
      </c>
      <c r="H751" s="3" t="s">
        <v>1148</v>
      </c>
      <c r="I751" s="9">
        <v>9.96</v>
      </c>
      <c r="J751" s="7">
        <v>496</v>
      </c>
      <c r="K751" s="10">
        <v>25.0091128964578</v>
      </c>
      <c r="L751" s="12">
        <f t="shared" si="50"/>
        <v>30.893300248139</v>
      </c>
      <c r="M751" s="11">
        <f t="shared" si="51"/>
        <v>0.809531927491766</v>
      </c>
      <c r="N751" s="20">
        <v>17</v>
      </c>
      <c r="S751" s="3" t="s">
        <v>1125</v>
      </c>
    </row>
    <row r="752" spans="1:19">
      <c r="A752" s="7">
        <v>742</v>
      </c>
      <c r="B752" s="8">
        <v>46037</v>
      </c>
      <c r="C752" s="3" t="s">
        <v>626</v>
      </c>
      <c r="D752" s="3" t="s">
        <v>67</v>
      </c>
      <c r="E752" s="3" t="s">
        <v>1149</v>
      </c>
      <c r="F752" s="3" t="s">
        <v>1150</v>
      </c>
      <c r="G752" s="7">
        <v>12</v>
      </c>
      <c r="H752" s="3" t="s">
        <v>314</v>
      </c>
      <c r="I752" s="9">
        <v>10.3</v>
      </c>
      <c r="J752" s="7">
        <v>523</v>
      </c>
      <c r="K752" s="10">
        <v>37.3303013322002</v>
      </c>
      <c r="L752" s="12">
        <f t="shared" si="50"/>
        <v>30.2985733196058</v>
      </c>
      <c r="M752" s="11">
        <f t="shared" si="51"/>
        <v>1.23208115901762</v>
      </c>
      <c r="N752" s="19">
        <v>18</v>
      </c>
      <c r="O752" s="12" t="s">
        <v>49</v>
      </c>
      <c r="S752" s="3" t="s">
        <v>1125</v>
      </c>
    </row>
    <row r="753" spans="1:19">
      <c r="A753" s="7">
        <v>743</v>
      </c>
      <c r="B753" s="8">
        <v>46037</v>
      </c>
      <c r="C753" s="3" t="s">
        <v>844</v>
      </c>
      <c r="D753" s="3" t="s">
        <v>845</v>
      </c>
      <c r="E753" s="3" t="s">
        <v>1151</v>
      </c>
      <c r="F753" s="3" t="s">
        <v>1151</v>
      </c>
      <c r="G753" s="7">
        <v>4</v>
      </c>
      <c r="H753" s="3" t="s">
        <v>847</v>
      </c>
      <c r="I753" s="9">
        <v>8.88</v>
      </c>
      <c r="J753" s="7">
        <v>543.25</v>
      </c>
      <c r="K753" s="10">
        <v>23.4210007233495</v>
      </c>
      <c r="L753" s="12">
        <f t="shared" si="50"/>
        <v>25.1477928422245</v>
      </c>
      <c r="M753" s="11">
        <f t="shared" si="51"/>
        <v>0.931334247513936</v>
      </c>
      <c r="N753" s="20">
        <v>19</v>
      </c>
      <c r="S753" s="3" t="s">
        <v>1125</v>
      </c>
    </row>
    <row r="754" spans="1:19">
      <c r="A754" s="7">
        <v>744</v>
      </c>
      <c r="B754" s="8">
        <v>46037</v>
      </c>
      <c r="C754" s="3" t="s">
        <v>1152</v>
      </c>
      <c r="D754" s="3" t="s">
        <v>284</v>
      </c>
      <c r="E754" s="3" t="s">
        <v>1153</v>
      </c>
      <c r="F754" s="3" t="s">
        <v>1154</v>
      </c>
      <c r="G754" s="7">
        <v>20</v>
      </c>
      <c r="H754" s="3" t="s">
        <v>286</v>
      </c>
      <c r="I754" s="9">
        <v>5.28</v>
      </c>
      <c r="J754" s="7">
        <v>337</v>
      </c>
      <c r="K754" s="10">
        <v>27.6116965008065</v>
      </c>
      <c r="L754" s="12">
        <f t="shared" si="50"/>
        <v>24.1040858251541</v>
      </c>
      <c r="M754" s="11">
        <f t="shared" si="51"/>
        <v>1.14551934062532</v>
      </c>
      <c r="N754" s="20">
        <v>20</v>
      </c>
      <c r="S754" s="3" t="s">
        <v>1125</v>
      </c>
    </row>
    <row r="755" spans="1:19">
      <c r="A755" s="7">
        <v>745</v>
      </c>
      <c r="B755" s="8">
        <v>46037</v>
      </c>
      <c r="C755" s="3" t="s">
        <v>1132</v>
      </c>
      <c r="D755" s="3" t="s">
        <v>610</v>
      </c>
      <c r="E755" s="3" t="s">
        <v>1155</v>
      </c>
      <c r="F755" s="3" t="s">
        <v>1155</v>
      </c>
      <c r="G755" s="7">
        <v>500</v>
      </c>
      <c r="H755" s="3" t="s">
        <v>682</v>
      </c>
      <c r="I755" s="9">
        <v>6.22</v>
      </c>
      <c r="J755" s="7">
        <v>412</v>
      </c>
      <c r="K755" s="10">
        <v>23.5071521592372</v>
      </c>
      <c r="L755" s="12">
        <f t="shared" si="50"/>
        <v>23.226288274832</v>
      </c>
      <c r="M755" s="11">
        <f t="shared" si="51"/>
        <v>1.01209249971764</v>
      </c>
      <c r="N755" s="19">
        <v>21</v>
      </c>
      <c r="O755" s="12" t="s">
        <v>49</v>
      </c>
      <c r="S755" s="3" t="s">
        <v>1125</v>
      </c>
    </row>
    <row r="756" spans="1:19">
      <c r="A756" s="7">
        <v>746</v>
      </c>
      <c r="B756" s="8">
        <v>46037</v>
      </c>
      <c r="C756" s="3" t="s">
        <v>1156</v>
      </c>
      <c r="D756" s="3" t="s">
        <v>294</v>
      </c>
      <c r="E756" s="3" t="s">
        <v>1157</v>
      </c>
      <c r="F756" s="3" t="s">
        <v>1157</v>
      </c>
      <c r="G756" s="7">
        <v>50</v>
      </c>
      <c r="H756" s="3" t="s">
        <v>61</v>
      </c>
      <c r="I756" s="9">
        <v>2.06</v>
      </c>
      <c r="J756" s="7">
        <v>211.2</v>
      </c>
      <c r="K756" s="10">
        <v>27.0813278628118</v>
      </c>
      <c r="L756" s="12">
        <f t="shared" si="50"/>
        <v>15.0058275058275</v>
      </c>
      <c r="M756" s="11">
        <f t="shared" si="51"/>
        <v>1.80472072281884</v>
      </c>
      <c r="N756" s="19">
        <v>22</v>
      </c>
      <c r="O756" s="12" t="s">
        <v>49</v>
      </c>
      <c r="S756" s="3" t="s">
        <v>1125</v>
      </c>
    </row>
    <row r="757" spans="1:19">
      <c r="A757" s="7">
        <v>747</v>
      </c>
      <c r="B757" s="8">
        <v>46037</v>
      </c>
      <c r="C757" s="3" t="s">
        <v>1141</v>
      </c>
      <c r="D757" s="3" t="s">
        <v>1142</v>
      </c>
      <c r="E757" s="3" t="s">
        <v>1158</v>
      </c>
      <c r="F757" s="3" t="s">
        <v>1159</v>
      </c>
      <c r="G757" s="7">
        <v>10</v>
      </c>
      <c r="H757" s="3" t="s">
        <v>249</v>
      </c>
      <c r="I757" s="9">
        <v>5.52</v>
      </c>
      <c r="J757" s="7">
        <v>737</v>
      </c>
      <c r="K757" s="10">
        <v>0.632973538567609</v>
      </c>
      <c r="L757" s="12">
        <f t="shared" si="50"/>
        <v>11.5228055526563</v>
      </c>
      <c r="M757" s="11">
        <f t="shared" si="51"/>
        <v>0.0549322416034082</v>
      </c>
      <c r="N757" s="20">
        <v>23</v>
      </c>
      <c r="S757" s="3" t="s">
        <v>1125</v>
      </c>
    </row>
    <row r="758" s="2" customFormat="1" ht="16.5" spans="1:19">
      <c r="A758" s="21">
        <v>748</v>
      </c>
      <c r="B758" s="22">
        <v>46037</v>
      </c>
      <c r="C758" s="2" t="s">
        <v>1160</v>
      </c>
      <c r="D758" s="2" t="s">
        <v>1161</v>
      </c>
      <c r="E758" s="2" t="s">
        <v>1162</v>
      </c>
      <c r="F758" s="2" t="s">
        <v>1162</v>
      </c>
      <c r="G758" s="2">
        <v>20</v>
      </c>
      <c r="H758" s="2" t="s">
        <v>123</v>
      </c>
      <c r="I758" s="2">
        <v>2.2</v>
      </c>
      <c r="J758" s="2">
        <v>430</v>
      </c>
      <c r="K758" s="24">
        <v>6.26678339547889</v>
      </c>
      <c r="L758" s="25">
        <f t="shared" si="50"/>
        <v>7.87119856887299</v>
      </c>
      <c r="M758" s="26">
        <f t="shared" si="51"/>
        <v>0.796166345016523</v>
      </c>
      <c r="N758" s="27">
        <v>24</v>
      </c>
      <c r="Q758" s="23"/>
      <c r="S758" s="2" t="s">
        <v>1125</v>
      </c>
    </row>
    <row r="759" ht="16.5" spans="1:19">
      <c r="A759" s="7">
        <v>749</v>
      </c>
      <c r="B759" s="8">
        <v>46037</v>
      </c>
      <c r="C759" s="3" t="s">
        <v>1163</v>
      </c>
      <c r="D759" s="3" t="s">
        <v>528</v>
      </c>
      <c r="E759" s="3" t="s">
        <v>1164</v>
      </c>
      <c r="F759" s="3" t="s">
        <v>1164</v>
      </c>
      <c r="G759" s="7">
        <v>84</v>
      </c>
      <c r="H759" s="3" t="s">
        <v>102</v>
      </c>
      <c r="I759" s="9">
        <v>24.8</v>
      </c>
      <c r="J759" s="7">
        <v>391.714285714286</v>
      </c>
      <c r="K759" s="10">
        <v>84.0040846097738</v>
      </c>
      <c r="L759" s="12">
        <f t="shared" ref="L759:L797" si="52">I759/J759/650*1000000</f>
        <v>97.4022330696291</v>
      </c>
      <c r="M759" s="11">
        <f t="shared" ref="M759:M797" si="53">K759/L759</f>
        <v>0.862445161290322</v>
      </c>
      <c r="N759" s="20">
        <v>1</v>
      </c>
      <c r="P759" s="3" t="s">
        <v>27</v>
      </c>
      <c r="Q759" s="9">
        <v>66.4716400935732</v>
      </c>
      <c r="R759" s="3">
        <f>Q759/K777</f>
        <v>0.930820577810408</v>
      </c>
      <c r="S759" s="3" t="s">
        <v>1165</v>
      </c>
    </row>
    <row r="760" spans="1:19">
      <c r="A760" s="7">
        <v>750</v>
      </c>
      <c r="B760" s="8">
        <v>46037</v>
      </c>
      <c r="C760" s="3" t="s">
        <v>1122</v>
      </c>
      <c r="D760" s="3" t="s">
        <v>1123</v>
      </c>
      <c r="E760" s="3" t="s">
        <v>1124</v>
      </c>
      <c r="F760" s="3" t="s">
        <v>1124</v>
      </c>
      <c r="G760" s="7">
        <v>114</v>
      </c>
      <c r="H760" s="3" t="s">
        <v>115</v>
      </c>
      <c r="I760" s="9">
        <v>21.4</v>
      </c>
      <c r="J760" s="7">
        <v>347.368421052632</v>
      </c>
      <c r="K760" s="10">
        <v>51.9990833224672</v>
      </c>
      <c r="L760" s="12">
        <f t="shared" si="52"/>
        <v>94.7785547785547</v>
      </c>
      <c r="M760" s="11">
        <f t="shared" si="53"/>
        <v>0.548637647450528</v>
      </c>
      <c r="N760" s="19">
        <v>2</v>
      </c>
      <c r="O760" s="12" t="s">
        <v>36</v>
      </c>
      <c r="P760" s="3" t="s">
        <v>98</v>
      </c>
      <c r="Q760" s="9">
        <v>89.0416631767342</v>
      </c>
      <c r="R760" s="3">
        <f>Q760/K768</f>
        <v>1.08249634327275</v>
      </c>
      <c r="S760" s="3" t="s">
        <v>1165</v>
      </c>
    </row>
    <row r="761" spans="1:19">
      <c r="A761" s="7">
        <v>751</v>
      </c>
      <c r="B761" s="8">
        <v>46037</v>
      </c>
      <c r="C761" s="3" t="s">
        <v>1166</v>
      </c>
      <c r="D761" s="3" t="s">
        <v>29</v>
      </c>
      <c r="E761" s="3" t="s">
        <v>1167</v>
      </c>
      <c r="F761" s="3" t="s">
        <v>1168</v>
      </c>
      <c r="G761" s="7">
        <v>120</v>
      </c>
      <c r="H761" s="3" t="s">
        <v>107</v>
      </c>
      <c r="I761" s="9">
        <v>18.9</v>
      </c>
      <c r="J761" s="7">
        <v>308</v>
      </c>
      <c r="K761" s="10">
        <v>83.9428571428571</v>
      </c>
      <c r="L761" s="12">
        <f t="shared" si="52"/>
        <v>94.4055944055944</v>
      </c>
      <c r="M761" s="11">
        <f t="shared" si="53"/>
        <v>0.889172486772486</v>
      </c>
      <c r="N761" s="19">
        <v>3</v>
      </c>
      <c r="O761" s="12" t="s">
        <v>36</v>
      </c>
      <c r="S761" s="3" t="s">
        <v>1165</v>
      </c>
    </row>
    <row r="762" spans="1:19">
      <c r="A762" s="7">
        <v>752</v>
      </c>
      <c r="B762" s="8">
        <v>46037</v>
      </c>
      <c r="C762" s="3" t="s">
        <v>1126</v>
      </c>
      <c r="D762" s="3" t="s">
        <v>1127</v>
      </c>
      <c r="E762" s="3" t="s">
        <v>205</v>
      </c>
      <c r="F762" s="3" t="s">
        <v>205</v>
      </c>
      <c r="G762" s="7">
        <v>40</v>
      </c>
      <c r="H762" s="3" t="s">
        <v>661</v>
      </c>
      <c r="I762" s="9">
        <v>32</v>
      </c>
      <c r="J762" s="7">
        <v>526</v>
      </c>
      <c r="K762" s="10">
        <v>58.4334600760456</v>
      </c>
      <c r="L762" s="12">
        <f t="shared" si="52"/>
        <v>93.5946183094472</v>
      </c>
      <c r="M762" s="11">
        <f t="shared" si="53"/>
        <v>0.624325</v>
      </c>
      <c r="N762" s="19">
        <v>4</v>
      </c>
      <c r="O762" s="12" t="s">
        <v>36</v>
      </c>
      <c r="S762" s="3" t="s">
        <v>1165</v>
      </c>
    </row>
    <row r="763" spans="1:19">
      <c r="A763" s="7">
        <v>753</v>
      </c>
      <c r="B763" s="8">
        <v>46037</v>
      </c>
      <c r="C763" s="3" t="s">
        <v>640</v>
      </c>
      <c r="D763" s="3" t="s">
        <v>67</v>
      </c>
      <c r="E763" s="3" t="s">
        <v>1128</v>
      </c>
      <c r="F763" s="3" t="s">
        <v>1128</v>
      </c>
      <c r="G763" s="7">
        <v>113</v>
      </c>
      <c r="H763" s="3" t="s">
        <v>69</v>
      </c>
      <c r="I763" s="9">
        <v>20</v>
      </c>
      <c r="J763" s="7">
        <v>340</v>
      </c>
      <c r="K763" s="10">
        <v>38.0477647058824</v>
      </c>
      <c r="L763" s="12">
        <f t="shared" si="52"/>
        <v>90.4977375565611</v>
      </c>
      <c r="M763" s="11">
        <f t="shared" si="53"/>
        <v>0.420427800000001</v>
      </c>
      <c r="N763" s="20">
        <v>5</v>
      </c>
      <c r="S763" s="3" t="s">
        <v>1165</v>
      </c>
    </row>
    <row r="764" spans="1:19">
      <c r="A764" s="7">
        <v>754</v>
      </c>
      <c r="B764" s="8">
        <v>46037</v>
      </c>
      <c r="C764" s="3" t="s">
        <v>50</v>
      </c>
      <c r="D764" s="3" t="s">
        <v>50</v>
      </c>
      <c r="E764" s="3" t="s">
        <v>1129</v>
      </c>
      <c r="F764" s="3" t="s">
        <v>1129</v>
      </c>
      <c r="G764" s="7">
        <v>96</v>
      </c>
      <c r="H764" s="3" t="s">
        <v>50</v>
      </c>
      <c r="I764" s="9">
        <v>23.6</v>
      </c>
      <c r="J764" s="7">
        <v>420</v>
      </c>
      <c r="K764" s="10">
        <v>85.2342857142857</v>
      </c>
      <c r="L764" s="12">
        <f t="shared" si="52"/>
        <v>86.4468864468865</v>
      </c>
      <c r="M764" s="11">
        <f t="shared" si="53"/>
        <v>0.985972881355932</v>
      </c>
      <c r="N764" s="20">
        <v>6</v>
      </c>
      <c r="S764" s="3" t="s">
        <v>1165</v>
      </c>
    </row>
    <row r="765" spans="1:19">
      <c r="A765" s="7">
        <v>755</v>
      </c>
      <c r="B765" s="8">
        <v>46037</v>
      </c>
      <c r="C765" s="3" t="s">
        <v>1126</v>
      </c>
      <c r="D765" s="3" t="s">
        <v>1127</v>
      </c>
      <c r="E765" s="3" t="s">
        <v>1130</v>
      </c>
      <c r="F765" s="3" t="s">
        <v>1131</v>
      </c>
      <c r="G765" s="7">
        <v>20</v>
      </c>
      <c r="H765" s="3" t="s">
        <v>661</v>
      </c>
      <c r="I765" s="9">
        <v>19.5</v>
      </c>
      <c r="J765" s="7">
        <v>425</v>
      </c>
      <c r="K765" s="10">
        <v>49.7731764705882</v>
      </c>
      <c r="L765" s="12">
        <f t="shared" si="52"/>
        <v>70.5882352941177</v>
      </c>
      <c r="M765" s="11">
        <f t="shared" si="53"/>
        <v>0.705119999999999</v>
      </c>
      <c r="N765" s="19">
        <v>7</v>
      </c>
      <c r="O765" s="12" t="s">
        <v>49</v>
      </c>
      <c r="S765" s="3" t="s">
        <v>1165</v>
      </c>
    </row>
    <row r="766" spans="1:19">
      <c r="A766" s="7">
        <v>756</v>
      </c>
      <c r="B766" s="8">
        <v>46037</v>
      </c>
      <c r="C766" s="3" t="s">
        <v>1132</v>
      </c>
      <c r="D766" s="3" t="s">
        <v>610</v>
      </c>
      <c r="E766" s="3" t="s">
        <v>1133</v>
      </c>
      <c r="F766" s="3" t="s">
        <v>1133</v>
      </c>
      <c r="G766" s="7">
        <v>600</v>
      </c>
      <c r="H766" s="3" t="s">
        <v>682</v>
      </c>
      <c r="I766" s="9">
        <v>18.6</v>
      </c>
      <c r="J766" s="7">
        <v>410</v>
      </c>
      <c r="K766" s="10">
        <v>66.7810627076684</v>
      </c>
      <c r="L766" s="12">
        <f t="shared" si="52"/>
        <v>69.7936210131332</v>
      </c>
      <c r="M766" s="11">
        <f t="shared" si="53"/>
        <v>0.956836194171701</v>
      </c>
      <c r="N766" s="19">
        <v>6</v>
      </c>
      <c r="O766" s="12" t="s">
        <v>49</v>
      </c>
      <c r="S766" s="3" t="s">
        <v>1165</v>
      </c>
    </row>
    <row r="767" spans="1:19">
      <c r="A767" s="7">
        <v>757</v>
      </c>
      <c r="B767" s="8">
        <v>46037</v>
      </c>
      <c r="C767" s="3" t="s">
        <v>1126</v>
      </c>
      <c r="D767" s="3" t="s">
        <v>1127</v>
      </c>
      <c r="E767" s="3" t="s">
        <v>1134</v>
      </c>
      <c r="F767" s="3" t="s">
        <v>1134</v>
      </c>
      <c r="G767" s="7">
        <v>40</v>
      </c>
      <c r="H767" s="3" t="s">
        <v>661</v>
      </c>
      <c r="I767" s="9">
        <v>22.4</v>
      </c>
      <c r="J767" s="7">
        <v>498</v>
      </c>
      <c r="K767" s="10">
        <v>39.5726907630522</v>
      </c>
      <c r="L767" s="12">
        <f t="shared" si="52"/>
        <v>69.1998764287921</v>
      </c>
      <c r="M767" s="11">
        <f t="shared" si="53"/>
        <v>0.571860714285714</v>
      </c>
      <c r="N767" s="19">
        <v>9</v>
      </c>
      <c r="O767" s="12" t="s">
        <v>49</v>
      </c>
      <c r="S767" s="3" t="s">
        <v>1165</v>
      </c>
    </row>
    <row r="768" spans="1:19">
      <c r="A768" s="7">
        <v>758</v>
      </c>
      <c r="B768" s="8">
        <v>46037</v>
      </c>
      <c r="C768" s="3" t="s">
        <v>116</v>
      </c>
      <c r="D768" s="3" t="s">
        <v>33</v>
      </c>
      <c r="E768" s="3" t="s">
        <v>98</v>
      </c>
      <c r="F768" s="3" t="s">
        <v>117</v>
      </c>
      <c r="G768" s="7">
        <v>1000</v>
      </c>
      <c r="H768" s="3" t="s">
        <v>35</v>
      </c>
      <c r="I768" s="9">
        <v>18.8</v>
      </c>
      <c r="J768" s="7">
        <v>444</v>
      </c>
      <c r="K768" s="10">
        <v>82.2558558558559</v>
      </c>
      <c r="L768" s="12">
        <f t="shared" si="52"/>
        <v>65.1420651420651</v>
      </c>
      <c r="M768" s="11">
        <f t="shared" si="53"/>
        <v>1.26271489361702</v>
      </c>
      <c r="N768" s="19">
        <v>10</v>
      </c>
      <c r="S768" s="3" t="s">
        <v>1165</v>
      </c>
    </row>
    <row r="769" spans="1:19">
      <c r="A769" s="7">
        <v>759</v>
      </c>
      <c r="B769" s="8">
        <v>46037</v>
      </c>
      <c r="C769" s="3" t="s">
        <v>1135</v>
      </c>
      <c r="D769" s="3" t="s">
        <v>274</v>
      </c>
      <c r="E769" s="3" t="s">
        <v>1136</v>
      </c>
      <c r="F769" s="3" t="s">
        <v>1136</v>
      </c>
      <c r="G769" s="7">
        <v>40</v>
      </c>
      <c r="H769" s="3" t="s">
        <v>1137</v>
      </c>
      <c r="I769" s="9">
        <v>21.4</v>
      </c>
      <c r="J769" s="7">
        <v>508</v>
      </c>
      <c r="K769" s="10">
        <v>64.7748031496063</v>
      </c>
      <c r="L769" s="12">
        <f t="shared" si="52"/>
        <v>64.80920654149</v>
      </c>
      <c r="M769" s="11">
        <f t="shared" si="53"/>
        <v>0.999469158878505</v>
      </c>
      <c r="N769" s="19">
        <v>11</v>
      </c>
      <c r="O769" s="12" t="s">
        <v>49</v>
      </c>
      <c r="S769" s="3" t="s">
        <v>1165</v>
      </c>
    </row>
    <row r="770" spans="1:19">
      <c r="A770" s="7">
        <v>760</v>
      </c>
      <c r="B770" s="8">
        <v>46037</v>
      </c>
      <c r="C770" s="3" t="s">
        <v>1169</v>
      </c>
      <c r="D770" s="3" t="s">
        <v>1170</v>
      </c>
      <c r="E770" s="3" t="s">
        <v>1171</v>
      </c>
      <c r="F770" s="3" t="s">
        <v>1171</v>
      </c>
      <c r="G770" s="7">
        <v>24</v>
      </c>
      <c r="H770" s="3" t="s">
        <v>35</v>
      </c>
      <c r="I770" s="9">
        <v>11.1</v>
      </c>
      <c r="J770" s="7">
        <v>269</v>
      </c>
      <c r="K770" s="10">
        <v>83.342750929368</v>
      </c>
      <c r="L770" s="12">
        <f t="shared" si="52"/>
        <v>63.4829854160709</v>
      </c>
      <c r="M770" s="11">
        <f t="shared" si="53"/>
        <v>1.31283603603604</v>
      </c>
      <c r="N770" s="19">
        <v>12</v>
      </c>
      <c r="S770" s="3" t="s">
        <v>1165</v>
      </c>
    </row>
    <row r="771" spans="1:19">
      <c r="A771" s="7">
        <v>761</v>
      </c>
      <c r="B771" s="8">
        <v>46037</v>
      </c>
      <c r="C771" s="3" t="s">
        <v>829</v>
      </c>
      <c r="D771" s="3" t="s">
        <v>149</v>
      </c>
      <c r="E771" s="3" t="s">
        <v>1172</v>
      </c>
      <c r="F771" s="3" t="s">
        <v>1173</v>
      </c>
      <c r="G771" s="7">
        <v>4</v>
      </c>
      <c r="H771" s="3" t="s">
        <v>308</v>
      </c>
      <c r="I771" s="9">
        <v>10.7</v>
      </c>
      <c r="J771" s="7">
        <v>263</v>
      </c>
      <c r="K771" s="10">
        <v>33.2039543726236</v>
      </c>
      <c r="L771" s="12">
        <f t="shared" si="52"/>
        <v>62.5914009944428</v>
      </c>
      <c r="M771" s="11">
        <f t="shared" si="53"/>
        <v>0.530487476635515</v>
      </c>
      <c r="N771" s="20">
        <v>13</v>
      </c>
      <c r="S771" s="3" t="s">
        <v>1165</v>
      </c>
    </row>
    <row r="772" spans="1:19">
      <c r="A772" s="7">
        <v>762</v>
      </c>
      <c r="B772" s="8">
        <v>46037</v>
      </c>
      <c r="C772" s="3" t="s">
        <v>1174</v>
      </c>
      <c r="D772" s="3" t="s">
        <v>1123</v>
      </c>
      <c r="E772" s="3" t="s">
        <v>1175</v>
      </c>
      <c r="F772" s="3" t="s">
        <v>1175</v>
      </c>
      <c r="G772" s="7">
        <v>32</v>
      </c>
      <c r="H772" s="3" t="s">
        <v>115</v>
      </c>
      <c r="I772" s="9">
        <v>16.4</v>
      </c>
      <c r="J772" s="7">
        <v>408.888888888889</v>
      </c>
      <c r="K772" s="10">
        <v>25.4028913043478</v>
      </c>
      <c r="L772" s="12">
        <f t="shared" si="52"/>
        <v>61.7056856187291</v>
      </c>
      <c r="M772" s="11">
        <f t="shared" si="53"/>
        <v>0.411678292682927</v>
      </c>
      <c r="N772" s="20">
        <v>14</v>
      </c>
      <c r="S772" s="3" t="s">
        <v>1165</v>
      </c>
    </row>
    <row r="773" spans="1:19">
      <c r="A773" s="7">
        <v>763</v>
      </c>
      <c r="B773" s="8">
        <v>46037</v>
      </c>
      <c r="C773" s="3" t="s">
        <v>1176</v>
      </c>
      <c r="D773" s="3" t="s">
        <v>128</v>
      </c>
      <c r="E773" s="3" t="s">
        <v>1177</v>
      </c>
      <c r="F773" s="3" t="s">
        <v>1177</v>
      </c>
      <c r="G773" s="7">
        <v>1080</v>
      </c>
      <c r="H773" s="3" t="s">
        <v>173</v>
      </c>
      <c r="I773" s="9">
        <v>20.6</v>
      </c>
      <c r="J773" s="7">
        <v>518.666666666667</v>
      </c>
      <c r="K773" s="10">
        <v>73.9002570694087</v>
      </c>
      <c r="L773" s="12">
        <f t="shared" si="52"/>
        <v>61.1034210005932</v>
      </c>
      <c r="M773" s="11">
        <f t="shared" si="53"/>
        <v>1.20942912621359</v>
      </c>
      <c r="N773" s="19">
        <v>15</v>
      </c>
      <c r="S773" s="3" t="s">
        <v>1165</v>
      </c>
    </row>
    <row r="774" spans="1:19">
      <c r="A774" s="7">
        <v>764</v>
      </c>
      <c r="B774" s="8">
        <v>46037</v>
      </c>
      <c r="C774" s="3" t="s">
        <v>768</v>
      </c>
      <c r="D774" s="3" t="s">
        <v>88</v>
      </c>
      <c r="E774" s="3" t="s">
        <v>1178</v>
      </c>
      <c r="F774" s="3" t="s">
        <v>1178</v>
      </c>
      <c r="G774" s="7">
        <v>210</v>
      </c>
      <c r="H774" s="3" t="s">
        <v>249</v>
      </c>
      <c r="I774" s="9">
        <v>18.4</v>
      </c>
      <c r="J774" s="7">
        <v>463.285714285714</v>
      </c>
      <c r="K774" s="10">
        <v>66.3435090965156</v>
      </c>
      <c r="L774" s="12">
        <f t="shared" si="52"/>
        <v>61.1020185488271</v>
      </c>
      <c r="M774" s="11">
        <f t="shared" si="53"/>
        <v>1.08578260869565</v>
      </c>
      <c r="N774" s="20">
        <v>16</v>
      </c>
      <c r="S774" s="3" t="s">
        <v>1165</v>
      </c>
    </row>
    <row r="775" spans="1:19">
      <c r="A775" s="7">
        <v>765</v>
      </c>
      <c r="B775" s="8">
        <v>46037</v>
      </c>
      <c r="C775" s="3" t="s">
        <v>754</v>
      </c>
      <c r="D775" s="3" t="s">
        <v>67</v>
      </c>
      <c r="E775" s="3" t="s">
        <v>1179</v>
      </c>
      <c r="F775" s="3" t="s">
        <v>1179</v>
      </c>
      <c r="G775" s="7">
        <v>700</v>
      </c>
      <c r="H775" s="3" t="s">
        <v>170</v>
      </c>
      <c r="I775" s="9">
        <v>20</v>
      </c>
      <c r="J775" s="7">
        <v>555</v>
      </c>
      <c r="K775" s="10">
        <v>43.3268468468468</v>
      </c>
      <c r="L775" s="12">
        <f t="shared" si="52"/>
        <v>55.4400554400554</v>
      </c>
      <c r="M775" s="11">
        <f t="shared" si="53"/>
        <v>0.781507999999999</v>
      </c>
      <c r="N775" s="19">
        <v>17</v>
      </c>
      <c r="O775" s="12" t="s">
        <v>49</v>
      </c>
      <c r="S775" s="3" t="s">
        <v>1165</v>
      </c>
    </row>
    <row r="776" spans="1:19">
      <c r="A776" s="7">
        <v>766</v>
      </c>
      <c r="B776" s="8">
        <v>46037</v>
      </c>
      <c r="C776" s="3" t="s">
        <v>768</v>
      </c>
      <c r="D776" s="3" t="s">
        <v>247</v>
      </c>
      <c r="E776" s="3" t="s">
        <v>1138</v>
      </c>
      <c r="F776" s="3" t="s">
        <v>1138</v>
      </c>
      <c r="G776" s="7">
        <v>480</v>
      </c>
      <c r="H776" s="3" t="s">
        <v>249</v>
      </c>
      <c r="I776" s="9">
        <v>16.3</v>
      </c>
      <c r="J776" s="7">
        <v>453</v>
      </c>
      <c r="K776" s="10">
        <v>60.5664057868469</v>
      </c>
      <c r="L776" s="12">
        <f t="shared" si="52"/>
        <v>55.3574460859229</v>
      </c>
      <c r="M776" s="11">
        <f t="shared" si="53"/>
        <v>1.09409682110043</v>
      </c>
      <c r="N776" s="20">
        <v>10</v>
      </c>
      <c r="S776" s="3" t="s">
        <v>1165</v>
      </c>
    </row>
    <row r="777" spans="1:19">
      <c r="A777" s="7">
        <v>767</v>
      </c>
      <c r="B777" s="8">
        <v>46037</v>
      </c>
      <c r="C777" s="3" t="s">
        <v>56</v>
      </c>
      <c r="D777" s="3" t="s">
        <v>33</v>
      </c>
      <c r="E777" s="3" t="s">
        <v>27</v>
      </c>
      <c r="F777" s="3" t="s">
        <v>57</v>
      </c>
      <c r="G777" s="7">
        <v>1000</v>
      </c>
      <c r="H777" s="3" t="s">
        <v>35</v>
      </c>
      <c r="I777" s="9">
        <v>15.7</v>
      </c>
      <c r="J777" s="7">
        <v>438</v>
      </c>
      <c r="K777" s="10">
        <v>71.4118721461187</v>
      </c>
      <c r="L777" s="12">
        <f t="shared" si="52"/>
        <v>55.1457674745346</v>
      </c>
      <c r="M777" s="11">
        <f t="shared" si="53"/>
        <v>1.29496560509554</v>
      </c>
      <c r="N777" s="19">
        <v>19</v>
      </c>
      <c r="O777" s="12" t="s">
        <v>49</v>
      </c>
      <c r="S777" s="3" t="s">
        <v>1165</v>
      </c>
    </row>
    <row r="778" spans="1:19">
      <c r="A778" s="7">
        <v>768</v>
      </c>
      <c r="B778" s="8">
        <v>46037</v>
      </c>
      <c r="C778" s="3" t="s">
        <v>754</v>
      </c>
      <c r="D778" s="3" t="s">
        <v>67</v>
      </c>
      <c r="E778" s="3" t="s">
        <v>1180</v>
      </c>
      <c r="F778" s="3" t="s">
        <v>1180</v>
      </c>
      <c r="G778" s="7">
        <v>24</v>
      </c>
      <c r="H778" s="3" t="s">
        <v>349</v>
      </c>
      <c r="I778" s="9">
        <v>15.8</v>
      </c>
      <c r="J778" s="7">
        <v>551</v>
      </c>
      <c r="K778" s="10">
        <v>51.8446460980036</v>
      </c>
      <c r="L778" s="12">
        <f t="shared" si="52"/>
        <v>44.1155940248499</v>
      </c>
      <c r="M778" s="11">
        <f t="shared" si="53"/>
        <v>1.1752</v>
      </c>
      <c r="N778" s="19">
        <v>20</v>
      </c>
      <c r="O778" s="12" t="s">
        <v>49</v>
      </c>
      <c r="S778" s="3" t="s">
        <v>1165</v>
      </c>
    </row>
    <row r="779" spans="1:19">
      <c r="A779" s="7">
        <v>769</v>
      </c>
      <c r="B779" s="8">
        <v>46037</v>
      </c>
      <c r="C779" s="3" t="s">
        <v>1126</v>
      </c>
      <c r="D779" s="3" t="s">
        <v>1127</v>
      </c>
      <c r="E779" s="3" t="s">
        <v>1139</v>
      </c>
      <c r="F779" s="3" t="s">
        <v>1139</v>
      </c>
      <c r="G779" s="7">
        <v>360</v>
      </c>
      <c r="H779" s="3" t="s">
        <v>20</v>
      </c>
      <c r="I779" s="9">
        <v>13</v>
      </c>
      <c r="J779" s="7">
        <v>462</v>
      </c>
      <c r="K779" s="10">
        <v>46.569696969697</v>
      </c>
      <c r="L779" s="12">
        <f t="shared" si="52"/>
        <v>43.2900432900433</v>
      </c>
      <c r="M779" s="11">
        <f t="shared" si="53"/>
        <v>1.07576</v>
      </c>
      <c r="N779" s="19">
        <v>21</v>
      </c>
      <c r="O779" s="12" t="s">
        <v>49</v>
      </c>
      <c r="S779" s="3" t="s">
        <v>1165</v>
      </c>
    </row>
    <row r="780" spans="1:19">
      <c r="A780" s="7">
        <v>770</v>
      </c>
      <c r="B780" s="8">
        <v>46037</v>
      </c>
      <c r="C780" s="3" t="s">
        <v>824</v>
      </c>
      <c r="D780" s="3" t="s">
        <v>67</v>
      </c>
      <c r="E780" s="3" t="s">
        <v>790</v>
      </c>
      <c r="F780" s="3" t="s">
        <v>790</v>
      </c>
      <c r="G780" s="7">
        <v>54</v>
      </c>
      <c r="H780" s="3" t="s">
        <v>170</v>
      </c>
      <c r="I780" s="9">
        <v>13.6</v>
      </c>
      <c r="J780" s="7">
        <v>532</v>
      </c>
      <c r="K780" s="10">
        <v>35.1744360902256</v>
      </c>
      <c r="L780" s="12">
        <f t="shared" si="52"/>
        <v>39.3290919606709</v>
      </c>
      <c r="M780" s="11">
        <f t="shared" si="53"/>
        <v>0.894361764705883</v>
      </c>
      <c r="N780" s="19">
        <v>22</v>
      </c>
      <c r="O780" s="12" t="s">
        <v>49</v>
      </c>
      <c r="S780" s="3" t="s">
        <v>1165</v>
      </c>
    </row>
    <row r="781" spans="1:19">
      <c r="A781" s="7">
        <v>771</v>
      </c>
      <c r="B781" s="8">
        <v>46037</v>
      </c>
      <c r="C781" s="3" t="s">
        <v>1181</v>
      </c>
      <c r="D781" s="3" t="s">
        <v>67</v>
      </c>
      <c r="E781" s="3" t="s">
        <v>1182</v>
      </c>
      <c r="F781" s="3" t="s">
        <v>1183</v>
      </c>
      <c r="G781" s="7">
        <v>200</v>
      </c>
      <c r="H781" s="3" t="s">
        <v>170</v>
      </c>
      <c r="I781" s="9">
        <v>13.7</v>
      </c>
      <c r="J781" s="7">
        <v>542</v>
      </c>
      <c r="K781" s="10">
        <v>27.770479704797</v>
      </c>
      <c r="L781" s="12">
        <f t="shared" si="52"/>
        <v>38.8873119500426</v>
      </c>
      <c r="M781" s="11">
        <f t="shared" si="53"/>
        <v>0.714127007299269</v>
      </c>
      <c r="N781" s="20">
        <v>23</v>
      </c>
      <c r="S781" s="3" t="s">
        <v>1165</v>
      </c>
    </row>
    <row r="782" spans="1:19">
      <c r="A782" s="7">
        <v>772</v>
      </c>
      <c r="B782" s="8">
        <v>46037</v>
      </c>
      <c r="C782" s="3" t="s">
        <v>347</v>
      </c>
      <c r="D782" s="3" t="s">
        <v>67</v>
      </c>
      <c r="E782" s="3" t="s">
        <v>1140</v>
      </c>
      <c r="F782" s="3" t="s">
        <v>1140</v>
      </c>
      <c r="G782" s="7">
        <v>6</v>
      </c>
      <c r="H782" s="3" t="s">
        <v>69</v>
      </c>
      <c r="I782" s="9">
        <v>11.9</v>
      </c>
      <c r="J782" s="7">
        <v>485</v>
      </c>
      <c r="K782" s="10">
        <v>25.2112925028064</v>
      </c>
      <c r="L782" s="12">
        <f t="shared" si="52"/>
        <v>37.7478191911182</v>
      </c>
      <c r="M782" s="11">
        <f t="shared" si="53"/>
        <v>0.667887391723506</v>
      </c>
      <c r="N782" s="20">
        <v>13</v>
      </c>
      <c r="S782" s="3" t="s">
        <v>1165</v>
      </c>
    </row>
    <row r="783" spans="1:19">
      <c r="A783" s="7">
        <v>773</v>
      </c>
      <c r="B783" s="8">
        <v>46037</v>
      </c>
      <c r="C783" s="3" t="s">
        <v>1141</v>
      </c>
      <c r="D783" s="3" t="s">
        <v>1142</v>
      </c>
      <c r="E783" s="3" t="s">
        <v>1143</v>
      </c>
      <c r="F783" s="3" t="s">
        <v>1144</v>
      </c>
      <c r="G783" s="7">
        <v>20</v>
      </c>
      <c r="H783" s="3" t="s">
        <v>123</v>
      </c>
      <c r="I783" s="9">
        <v>18.6</v>
      </c>
      <c r="J783" s="7">
        <v>801</v>
      </c>
      <c r="K783" s="10">
        <v>0.354377028714107</v>
      </c>
      <c r="L783" s="12">
        <f t="shared" si="52"/>
        <v>35.7245750504177</v>
      </c>
      <c r="M783" s="11">
        <f t="shared" si="53"/>
        <v>0.00991969892473117</v>
      </c>
      <c r="N783" s="19">
        <v>25</v>
      </c>
      <c r="O783" s="12" t="s">
        <v>49</v>
      </c>
      <c r="S783" s="3" t="s">
        <v>1165</v>
      </c>
    </row>
    <row r="784" spans="1:19">
      <c r="A784" s="7">
        <v>774</v>
      </c>
      <c r="B784" s="8">
        <v>46037</v>
      </c>
      <c r="C784" s="3" t="s">
        <v>1126</v>
      </c>
      <c r="D784" s="3" t="s">
        <v>1127</v>
      </c>
      <c r="E784" s="3" t="s">
        <v>1145</v>
      </c>
      <c r="F784" s="3" t="s">
        <v>1145</v>
      </c>
      <c r="G784" s="7">
        <v>240</v>
      </c>
      <c r="H784" s="3" t="s">
        <v>20</v>
      </c>
      <c r="I784" s="9">
        <v>10.5</v>
      </c>
      <c r="J784" s="7">
        <v>453</v>
      </c>
      <c r="K784" s="10">
        <v>39.7121412803532</v>
      </c>
      <c r="L784" s="12">
        <f t="shared" si="52"/>
        <v>35.6597045338767</v>
      </c>
      <c r="M784" s="11">
        <f t="shared" si="53"/>
        <v>1.1136419047619</v>
      </c>
      <c r="N784" s="19">
        <v>26</v>
      </c>
      <c r="O784" s="12" t="s">
        <v>49</v>
      </c>
      <c r="S784" s="3" t="s">
        <v>1165</v>
      </c>
    </row>
    <row r="785" spans="1:19">
      <c r="A785" s="7">
        <v>775</v>
      </c>
      <c r="B785" s="8">
        <v>46037</v>
      </c>
      <c r="C785" s="3" t="s">
        <v>127</v>
      </c>
      <c r="D785" s="3" t="s">
        <v>128</v>
      </c>
      <c r="E785" s="3" t="s">
        <v>1146</v>
      </c>
      <c r="F785" s="3" t="s">
        <v>1146</v>
      </c>
      <c r="G785" s="7">
        <v>18.94</v>
      </c>
      <c r="H785" s="3" t="s">
        <v>173</v>
      </c>
      <c r="I785" s="9">
        <v>9.92</v>
      </c>
      <c r="J785" s="7">
        <v>450.8</v>
      </c>
      <c r="K785" s="10">
        <v>37.4995563442768</v>
      </c>
      <c r="L785" s="12">
        <f t="shared" si="52"/>
        <v>33.8543444133506</v>
      </c>
      <c r="M785" s="11">
        <f t="shared" si="53"/>
        <v>1.10767338709677</v>
      </c>
      <c r="N785" s="19">
        <v>27</v>
      </c>
      <c r="O785" s="12" t="s">
        <v>49</v>
      </c>
      <c r="S785" s="3" t="s">
        <v>1165</v>
      </c>
    </row>
    <row r="786" spans="1:19">
      <c r="A786" s="7">
        <v>776</v>
      </c>
      <c r="B786" s="8">
        <v>46037</v>
      </c>
      <c r="C786" s="3" t="s">
        <v>1135</v>
      </c>
      <c r="D786" s="3" t="s">
        <v>274</v>
      </c>
      <c r="E786" s="3" t="s">
        <v>1147</v>
      </c>
      <c r="F786" s="3" t="s">
        <v>1147</v>
      </c>
      <c r="G786" s="7">
        <v>200</v>
      </c>
      <c r="H786" s="3" t="s">
        <v>1148</v>
      </c>
      <c r="I786" s="9">
        <v>9.96</v>
      </c>
      <c r="J786" s="7">
        <v>496</v>
      </c>
      <c r="K786" s="10">
        <v>35.9048387096774</v>
      </c>
      <c r="L786" s="12">
        <f t="shared" si="52"/>
        <v>30.893300248139</v>
      </c>
      <c r="M786" s="11">
        <f t="shared" si="53"/>
        <v>1.16222088353414</v>
      </c>
      <c r="N786" s="20">
        <v>28</v>
      </c>
      <c r="S786" s="3" t="s">
        <v>1165</v>
      </c>
    </row>
    <row r="787" spans="1:19">
      <c r="A787" s="7">
        <v>777</v>
      </c>
      <c r="B787" s="8">
        <v>46037</v>
      </c>
      <c r="C787" s="3" t="s">
        <v>626</v>
      </c>
      <c r="D787" s="3" t="s">
        <v>67</v>
      </c>
      <c r="E787" s="3" t="s">
        <v>1149</v>
      </c>
      <c r="F787" s="3" t="s">
        <v>1150</v>
      </c>
      <c r="G787" s="7">
        <v>12</v>
      </c>
      <c r="H787" s="3" t="s">
        <v>314</v>
      </c>
      <c r="I787" s="9">
        <v>10.3</v>
      </c>
      <c r="J787" s="7">
        <v>523</v>
      </c>
      <c r="K787" s="10">
        <v>40.7923518164436</v>
      </c>
      <c r="L787" s="12">
        <f t="shared" si="52"/>
        <v>30.2985733196058</v>
      </c>
      <c r="M787" s="11">
        <f t="shared" si="53"/>
        <v>1.34634563106796</v>
      </c>
      <c r="N787" s="20">
        <v>29</v>
      </c>
      <c r="S787" s="3" t="s">
        <v>1165</v>
      </c>
    </row>
    <row r="788" spans="1:19">
      <c r="A788" s="7">
        <v>778</v>
      </c>
      <c r="B788" s="8">
        <v>46037</v>
      </c>
      <c r="C788" s="3" t="s">
        <v>1184</v>
      </c>
      <c r="D788" s="3" t="s">
        <v>67</v>
      </c>
      <c r="E788" s="3" t="s">
        <v>1185</v>
      </c>
      <c r="F788" s="3" t="s">
        <v>1185</v>
      </c>
      <c r="G788" s="7">
        <v>50</v>
      </c>
      <c r="H788" s="3" t="s">
        <v>170</v>
      </c>
      <c r="I788" s="9">
        <v>10.9</v>
      </c>
      <c r="J788" s="7">
        <v>570</v>
      </c>
      <c r="K788" s="10">
        <v>32.3536842105263</v>
      </c>
      <c r="L788" s="12">
        <f t="shared" si="52"/>
        <v>29.4197031039136</v>
      </c>
      <c r="M788" s="11">
        <f t="shared" si="53"/>
        <v>1.09972844036697</v>
      </c>
      <c r="N788" s="19">
        <v>30</v>
      </c>
      <c r="O788" s="12" t="s">
        <v>49</v>
      </c>
      <c r="S788" s="3" t="s">
        <v>1165</v>
      </c>
    </row>
    <row r="789" spans="1:19">
      <c r="A789" s="7">
        <v>779</v>
      </c>
      <c r="B789" s="8">
        <v>46037</v>
      </c>
      <c r="C789" s="3" t="s">
        <v>844</v>
      </c>
      <c r="D789" s="3" t="s">
        <v>845</v>
      </c>
      <c r="E789" s="3" t="s">
        <v>1151</v>
      </c>
      <c r="F789" s="3" t="s">
        <v>1151</v>
      </c>
      <c r="G789" s="7">
        <v>4</v>
      </c>
      <c r="H789" s="3" t="s">
        <v>847</v>
      </c>
      <c r="I789" s="9">
        <v>8.88</v>
      </c>
      <c r="J789" s="7">
        <v>543.25</v>
      </c>
      <c r="K789" s="10">
        <v>21.6327657616199</v>
      </c>
      <c r="L789" s="12">
        <f t="shared" si="52"/>
        <v>25.1477928422245</v>
      </c>
      <c r="M789" s="11">
        <f t="shared" si="53"/>
        <v>0.860225225225226</v>
      </c>
      <c r="N789" s="19">
        <v>31</v>
      </c>
      <c r="O789" s="12" t="s">
        <v>49</v>
      </c>
      <c r="S789" s="3" t="s">
        <v>1165</v>
      </c>
    </row>
    <row r="790" spans="1:19">
      <c r="A790" s="7">
        <v>780</v>
      </c>
      <c r="B790" s="8">
        <v>46037</v>
      </c>
      <c r="C790" s="3" t="s">
        <v>1152</v>
      </c>
      <c r="D790" s="3" t="s">
        <v>284</v>
      </c>
      <c r="E790" s="3" t="s">
        <v>1153</v>
      </c>
      <c r="F790" s="3" t="s">
        <v>1154</v>
      </c>
      <c r="G790" s="7">
        <v>20</v>
      </c>
      <c r="H790" s="3" t="s">
        <v>286</v>
      </c>
      <c r="I790" s="9">
        <v>5.28</v>
      </c>
      <c r="J790" s="7">
        <v>337</v>
      </c>
      <c r="K790" s="10">
        <v>28.4344213649852</v>
      </c>
      <c r="L790" s="12">
        <f t="shared" si="52"/>
        <v>24.1040858251541</v>
      </c>
      <c r="M790" s="11">
        <f t="shared" si="53"/>
        <v>1.17965151515152</v>
      </c>
      <c r="N790" s="20">
        <v>32</v>
      </c>
      <c r="S790" s="3" t="s">
        <v>1165</v>
      </c>
    </row>
    <row r="791" spans="1:19">
      <c r="A791" s="7">
        <v>781</v>
      </c>
      <c r="B791" s="8">
        <v>46037</v>
      </c>
      <c r="C791" s="3" t="s">
        <v>1132</v>
      </c>
      <c r="D791" s="3" t="s">
        <v>610</v>
      </c>
      <c r="E791" s="3" t="s">
        <v>1155</v>
      </c>
      <c r="F791" s="3" t="s">
        <v>1155</v>
      </c>
      <c r="G791" s="7">
        <v>500</v>
      </c>
      <c r="H791" s="3" t="s">
        <v>682</v>
      </c>
      <c r="I791" s="9">
        <v>6.22</v>
      </c>
      <c r="J791" s="7">
        <v>412</v>
      </c>
      <c r="K791" s="10">
        <v>28.304854368932</v>
      </c>
      <c r="L791" s="12">
        <f t="shared" si="52"/>
        <v>23.226288274832</v>
      </c>
      <c r="M791" s="11">
        <f t="shared" si="53"/>
        <v>1.21865594855305</v>
      </c>
      <c r="N791" s="19">
        <v>33</v>
      </c>
      <c r="O791" s="12" t="s">
        <v>49</v>
      </c>
      <c r="S791" s="3" t="s">
        <v>1165</v>
      </c>
    </row>
    <row r="792" spans="1:19">
      <c r="A792" s="7">
        <v>782</v>
      </c>
      <c r="B792" s="8">
        <v>46037</v>
      </c>
      <c r="C792" s="3" t="s">
        <v>780</v>
      </c>
      <c r="D792" s="3" t="s">
        <v>191</v>
      </c>
      <c r="E792" s="3" t="s">
        <v>989</v>
      </c>
      <c r="F792" s="3" t="s">
        <v>989</v>
      </c>
      <c r="G792" s="7">
        <v>1.5</v>
      </c>
      <c r="H792" s="3" t="s">
        <v>35</v>
      </c>
      <c r="I792" s="9">
        <v>3.62</v>
      </c>
      <c r="J792" s="7">
        <v>368.5</v>
      </c>
      <c r="K792" s="10">
        <v>22.6183989145183</v>
      </c>
      <c r="L792" s="12">
        <f t="shared" si="52"/>
        <v>15.1132449639912</v>
      </c>
      <c r="M792" s="11">
        <f t="shared" si="53"/>
        <v>1.49659447513812</v>
      </c>
      <c r="N792" s="19">
        <v>34</v>
      </c>
      <c r="O792" s="12" t="s">
        <v>49</v>
      </c>
      <c r="S792" s="3" t="s">
        <v>1165</v>
      </c>
    </row>
    <row r="793" spans="1:19">
      <c r="A793" s="7">
        <v>783</v>
      </c>
      <c r="B793" s="8">
        <v>46037</v>
      </c>
      <c r="C793" s="3" t="s">
        <v>1156</v>
      </c>
      <c r="D793" s="3" t="s">
        <v>294</v>
      </c>
      <c r="E793" s="3" t="s">
        <v>1157</v>
      </c>
      <c r="F793" s="3" t="s">
        <v>1157</v>
      </c>
      <c r="G793" s="7">
        <v>50</v>
      </c>
      <c r="H793" s="3" t="s">
        <v>61</v>
      </c>
      <c r="I793" s="9">
        <v>2.06</v>
      </c>
      <c r="J793" s="7">
        <v>211.2</v>
      </c>
      <c r="K793" s="10">
        <v>30.1547348484848</v>
      </c>
      <c r="L793" s="12">
        <f t="shared" si="52"/>
        <v>15.0058275058275</v>
      </c>
      <c r="M793" s="11">
        <f t="shared" si="53"/>
        <v>2.00953495145631</v>
      </c>
      <c r="N793" s="20">
        <v>35</v>
      </c>
      <c r="S793" s="3" t="s">
        <v>1165</v>
      </c>
    </row>
    <row r="794" spans="1:19">
      <c r="A794" s="7">
        <v>784</v>
      </c>
      <c r="B794" s="8">
        <v>46037</v>
      </c>
      <c r="C794" s="3" t="s">
        <v>1141</v>
      </c>
      <c r="D794" s="3" t="s">
        <v>1142</v>
      </c>
      <c r="E794" s="3" t="s">
        <v>1158</v>
      </c>
      <c r="F794" s="3" t="s">
        <v>1159</v>
      </c>
      <c r="G794" s="7">
        <v>10</v>
      </c>
      <c r="H794" s="3" t="s">
        <v>249</v>
      </c>
      <c r="I794" s="9">
        <v>5.52</v>
      </c>
      <c r="J794" s="7">
        <v>737</v>
      </c>
      <c r="K794" s="10">
        <v>0.855549525101764</v>
      </c>
      <c r="L794" s="12">
        <f t="shared" si="52"/>
        <v>11.5228055526563</v>
      </c>
      <c r="M794" s="11">
        <f t="shared" si="53"/>
        <v>0.0742483695652174</v>
      </c>
      <c r="N794" s="20">
        <v>36</v>
      </c>
      <c r="S794" s="3" t="s">
        <v>1165</v>
      </c>
    </row>
    <row r="795" spans="1:19">
      <c r="A795" s="7">
        <v>785</v>
      </c>
      <c r="B795" s="8">
        <v>46037</v>
      </c>
      <c r="C795" s="3" t="s">
        <v>1169</v>
      </c>
      <c r="D795" s="3" t="s">
        <v>1170</v>
      </c>
      <c r="E795" s="3" t="s">
        <v>1186</v>
      </c>
      <c r="F795" s="3" t="s">
        <v>1186</v>
      </c>
      <c r="G795" s="7">
        <v>108</v>
      </c>
      <c r="H795" s="3" t="s">
        <v>35</v>
      </c>
      <c r="I795" s="9">
        <v>1.7</v>
      </c>
      <c r="J795" s="7">
        <v>280.888888888889</v>
      </c>
      <c r="K795" s="10">
        <v>15.4481012658228</v>
      </c>
      <c r="L795" s="12">
        <f t="shared" si="52"/>
        <v>9.31110029211295</v>
      </c>
      <c r="M795" s="11">
        <f t="shared" si="53"/>
        <v>1.65910588235294</v>
      </c>
      <c r="N795" s="19">
        <v>37</v>
      </c>
      <c r="S795" s="3" t="s">
        <v>1165</v>
      </c>
    </row>
    <row r="796" spans="1:19">
      <c r="A796" s="7">
        <v>786</v>
      </c>
      <c r="B796" s="8">
        <v>46037</v>
      </c>
      <c r="C796" s="3" t="s">
        <v>1160</v>
      </c>
      <c r="D796" s="3" t="s">
        <v>1161</v>
      </c>
      <c r="E796" s="3" t="s">
        <v>1162</v>
      </c>
      <c r="F796" s="3" t="s">
        <v>1162</v>
      </c>
      <c r="G796" s="7">
        <v>20</v>
      </c>
      <c r="H796" s="3" t="s">
        <v>123</v>
      </c>
      <c r="I796" s="9">
        <v>2.2</v>
      </c>
      <c r="J796" s="7">
        <v>430</v>
      </c>
      <c r="K796" s="10">
        <v>9.10306976744186</v>
      </c>
      <c r="L796" s="12">
        <f t="shared" si="52"/>
        <v>7.87119856887299</v>
      </c>
      <c r="M796" s="11">
        <f t="shared" si="53"/>
        <v>1.15650363636364</v>
      </c>
      <c r="N796" s="19">
        <v>38</v>
      </c>
      <c r="O796" s="12" t="s">
        <v>49</v>
      </c>
      <c r="S796" s="3" t="s">
        <v>1165</v>
      </c>
    </row>
    <row r="797" s="2" customFormat="1" ht="16.5" spans="1:19">
      <c r="A797" s="21">
        <v>787</v>
      </c>
      <c r="B797" s="22">
        <v>46037</v>
      </c>
      <c r="C797" s="2" t="s">
        <v>1169</v>
      </c>
      <c r="D797" s="2" t="s">
        <v>1170</v>
      </c>
      <c r="E797" s="2" t="s">
        <v>1187</v>
      </c>
      <c r="F797" s="2" t="s">
        <v>1188</v>
      </c>
      <c r="G797" s="2">
        <v>12</v>
      </c>
      <c r="H797" s="2" t="s">
        <v>35</v>
      </c>
      <c r="I797" s="2">
        <v>0.23</v>
      </c>
      <c r="J797" s="2">
        <v>282</v>
      </c>
      <c r="K797" s="24">
        <v>2.03560283687943</v>
      </c>
      <c r="L797" s="25">
        <f t="shared" si="52"/>
        <v>1.25477359519913</v>
      </c>
      <c r="M797" s="26">
        <f t="shared" si="53"/>
        <v>1.62228695652174</v>
      </c>
      <c r="N797" s="27">
        <v>39</v>
      </c>
      <c r="Q797" s="23"/>
      <c r="S797" s="2" t="s">
        <v>1165</v>
      </c>
    </row>
    <row r="798" ht="16.5" spans="1:19">
      <c r="A798" s="7">
        <v>788</v>
      </c>
      <c r="B798" s="8">
        <v>46037</v>
      </c>
      <c r="C798" s="3" t="s">
        <v>1189</v>
      </c>
      <c r="D798" s="3" t="s">
        <v>191</v>
      </c>
      <c r="E798" s="3" t="s">
        <v>1190</v>
      </c>
      <c r="F798" s="3" t="s">
        <v>1190</v>
      </c>
      <c r="G798" s="7">
        <v>60</v>
      </c>
      <c r="H798" s="3" t="s">
        <v>632</v>
      </c>
      <c r="I798" s="9">
        <v>28.8</v>
      </c>
      <c r="J798" s="7">
        <v>438</v>
      </c>
      <c r="K798" s="10">
        <v>135.187214611872</v>
      </c>
      <c r="L798" s="12">
        <f t="shared" ref="L798:L816" si="54">I798/J798/650*1000000</f>
        <v>101.159114857745</v>
      </c>
      <c r="M798" s="11">
        <f t="shared" ref="M798:M816" si="55">K798/L798</f>
        <v>1.33638194444444</v>
      </c>
      <c r="N798" s="20">
        <v>1</v>
      </c>
      <c r="P798" s="3" t="s">
        <v>27</v>
      </c>
      <c r="Q798" s="9">
        <v>66.4716400935732</v>
      </c>
      <c r="R798" s="3">
        <f>Q798/K806</f>
        <v>0.955679287603564</v>
      </c>
    </row>
    <row r="799" spans="1:19">
      <c r="A799" s="7">
        <v>789</v>
      </c>
      <c r="B799" s="8">
        <v>46037</v>
      </c>
      <c r="C799" s="3" t="s">
        <v>1191</v>
      </c>
      <c r="D799" s="3" t="s">
        <v>257</v>
      </c>
      <c r="E799" s="3" t="s">
        <v>1192</v>
      </c>
      <c r="F799" s="3" t="s">
        <v>1192</v>
      </c>
      <c r="G799" s="7">
        <v>15</v>
      </c>
      <c r="H799" s="3" t="s">
        <v>1193</v>
      </c>
      <c r="I799" s="9">
        <v>15.1</v>
      </c>
      <c r="J799" s="7">
        <v>313</v>
      </c>
      <c r="K799" s="10">
        <v>108.884345047923</v>
      </c>
      <c r="L799" s="12">
        <f t="shared" si="54"/>
        <v>74.2197100024576</v>
      </c>
      <c r="M799" s="11">
        <f t="shared" si="55"/>
        <v>1.46705430463576</v>
      </c>
      <c r="N799" s="20">
        <v>2</v>
      </c>
      <c r="P799" s="3" t="s">
        <v>98</v>
      </c>
      <c r="Q799" s="9">
        <v>89.0416631767342</v>
      </c>
      <c r="R799" s="3">
        <f>Q799/K802</f>
        <v>0.940491446628366</v>
      </c>
    </row>
    <row r="800" spans="1:19">
      <c r="A800" s="7">
        <v>790</v>
      </c>
      <c r="B800" s="8">
        <v>46037</v>
      </c>
      <c r="C800" s="3" t="s">
        <v>1194</v>
      </c>
      <c r="D800" s="3" t="s">
        <v>1195</v>
      </c>
      <c r="E800" s="3" t="s">
        <v>1196</v>
      </c>
      <c r="F800" s="3" t="s">
        <v>1196</v>
      </c>
      <c r="G800" s="7">
        <v>40</v>
      </c>
      <c r="H800" s="3" t="s">
        <v>1197</v>
      </c>
      <c r="I800" s="9">
        <v>15.9</v>
      </c>
      <c r="J800" s="7">
        <v>346.833333333333</v>
      </c>
      <c r="K800" s="10">
        <v>96.9595386833254</v>
      </c>
      <c r="L800" s="12">
        <f t="shared" si="54"/>
        <v>70.5282223782945</v>
      </c>
      <c r="M800" s="11">
        <f t="shared" si="55"/>
        <v>1.37476226415094</v>
      </c>
      <c r="N800" s="20">
        <v>3</v>
      </c>
    </row>
    <row r="801" spans="1:14">
      <c r="A801" s="7">
        <v>791</v>
      </c>
      <c r="B801" s="8">
        <v>46037</v>
      </c>
      <c r="C801" s="3" t="s">
        <v>1194</v>
      </c>
      <c r="D801" s="3" t="s">
        <v>1195</v>
      </c>
      <c r="E801" s="3" t="s">
        <v>1198</v>
      </c>
      <c r="F801" s="3" t="s">
        <v>1198</v>
      </c>
      <c r="G801" s="7">
        <v>50</v>
      </c>
      <c r="H801" s="3" t="s">
        <v>1199</v>
      </c>
      <c r="I801" s="9">
        <v>22.8</v>
      </c>
      <c r="J801" s="7">
        <v>510.4</v>
      </c>
      <c r="K801" s="10">
        <v>108.57210031348</v>
      </c>
      <c r="L801" s="12">
        <f t="shared" si="54"/>
        <v>68.7243790692067</v>
      </c>
      <c r="M801" s="11">
        <f t="shared" si="55"/>
        <v>1.57981929824562</v>
      </c>
      <c r="N801" s="20">
        <v>4</v>
      </c>
    </row>
    <row r="802" spans="1:14">
      <c r="A802" s="7">
        <v>792</v>
      </c>
      <c r="B802" s="8">
        <v>46037</v>
      </c>
      <c r="C802" s="3" t="s">
        <v>116</v>
      </c>
      <c r="D802" s="3" t="s">
        <v>33</v>
      </c>
      <c r="E802" s="3" t="s">
        <v>98</v>
      </c>
      <c r="F802" s="3" t="s">
        <v>117</v>
      </c>
      <c r="G802" s="7">
        <v>1000</v>
      </c>
      <c r="H802" s="3" t="s">
        <v>35</v>
      </c>
      <c r="I802" s="9">
        <v>18.8</v>
      </c>
      <c r="J802" s="7">
        <v>444</v>
      </c>
      <c r="K802" s="10">
        <v>94.6756756756757</v>
      </c>
      <c r="L802" s="12">
        <f t="shared" si="54"/>
        <v>65.1420651420651</v>
      </c>
      <c r="M802" s="11">
        <f t="shared" si="55"/>
        <v>1.45337234042553</v>
      </c>
      <c r="N802" s="20">
        <v>5</v>
      </c>
    </row>
    <row r="803" spans="1:14">
      <c r="A803" s="7">
        <v>793</v>
      </c>
      <c r="B803" s="8">
        <v>46037</v>
      </c>
      <c r="C803" s="3" t="s">
        <v>432</v>
      </c>
      <c r="D803" s="3" t="s">
        <v>433</v>
      </c>
      <c r="E803" s="3" t="s">
        <v>1200</v>
      </c>
      <c r="F803" s="3" t="s">
        <v>1201</v>
      </c>
      <c r="G803" s="7">
        <v>23</v>
      </c>
      <c r="H803" s="3" t="s">
        <v>35</v>
      </c>
      <c r="I803" s="9">
        <v>15.2</v>
      </c>
      <c r="J803" s="7">
        <v>367</v>
      </c>
      <c r="K803" s="10">
        <v>80.3008174386921</v>
      </c>
      <c r="L803" s="12">
        <f t="shared" si="54"/>
        <v>63.7182980507231</v>
      </c>
      <c r="M803" s="11">
        <f t="shared" si="55"/>
        <v>1.26024736842105</v>
      </c>
      <c r="N803" s="20">
        <v>6</v>
      </c>
    </row>
    <row r="804" spans="1:14">
      <c r="A804" s="7">
        <v>794</v>
      </c>
      <c r="B804" s="8">
        <v>46037</v>
      </c>
      <c r="C804" s="3" t="s">
        <v>1202</v>
      </c>
      <c r="D804" s="3" t="s">
        <v>1203</v>
      </c>
      <c r="E804" s="3" t="s">
        <v>1204</v>
      </c>
      <c r="F804" s="3" t="s">
        <v>1204</v>
      </c>
      <c r="G804" s="7">
        <v>243</v>
      </c>
      <c r="H804" s="3" t="s">
        <v>55</v>
      </c>
      <c r="I804" s="9">
        <v>16.3</v>
      </c>
      <c r="J804" s="7">
        <v>420</v>
      </c>
      <c r="K804" s="10">
        <v>79.8533333333333</v>
      </c>
      <c r="L804" s="12">
        <f t="shared" si="54"/>
        <v>59.7069597069597</v>
      </c>
      <c r="M804" s="11">
        <f t="shared" si="55"/>
        <v>1.3374208588957</v>
      </c>
      <c r="N804" s="19">
        <v>7</v>
      </c>
    </row>
    <row r="805" spans="1:14">
      <c r="A805" s="7">
        <v>795</v>
      </c>
      <c r="B805" s="8">
        <v>46037</v>
      </c>
      <c r="C805" s="3" t="s">
        <v>1191</v>
      </c>
      <c r="D805" s="3" t="s">
        <v>257</v>
      </c>
      <c r="E805" s="3" t="s">
        <v>1205</v>
      </c>
      <c r="F805" s="3" t="s">
        <v>1205</v>
      </c>
      <c r="G805" s="7">
        <v>33</v>
      </c>
      <c r="H805" s="3" t="s">
        <v>259</v>
      </c>
      <c r="I805" s="9">
        <v>13</v>
      </c>
      <c r="J805" s="7">
        <v>352</v>
      </c>
      <c r="K805" s="10">
        <v>64.7181818181818</v>
      </c>
      <c r="L805" s="12">
        <f t="shared" si="54"/>
        <v>56.8181818181818</v>
      </c>
      <c r="M805" s="11">
        <f t="shared" si="55"/>
        <v>1.13904</v>
      </c>
      <c r="N805" s="19">
        <v>8</v>
      </c>
    </row>
    <row r="806" spans="1:14">
      <c r="A806" s="7">
        <v>796</v>
      </c>
      <c r="B806" s="8">
        <v>46037</v>
      </c>
      <c r="C806" s="3" t="s">
        <v>56</v>
      </c>
      <c r="D806" s="3" t="s">
        <v>33</v>
      </c>
      <c r="E806" s="3" t="s">
        <v>27</v>
      </c>
      <c r="F806" s="3" t="s">
        <v>57</v>
      </c>
      <c r="G806" s="7">
        <v>1000</v>
      </c>
      <c r="H806" s="3" t="s">
        <v>35</v>
      </c>
      <c r="I806" s="9">
        <v>15.7</v>
      </c>
      <c r="J806" s="7">
        <v>438</v>
      </c>
      <c r="K806" s="10">
        <v>69.5543378995434</v>
      </c>
      <c r="L806" s="12">
        <f t="shared" si="54"/>
        <v>55.1457674745346</v>
      </c>
      <c r="M806" s="11">
        <f t="shared" si="55"/>
        <v>1.26128152866242</v>
      </c>
      <c r="N806" s="19">
        <v>9</v>
      </c>
    </row>
    <row r="807" spans="1:14">
      <c r="A807" s="7">
        <v>797</v>
      </c>
      <c r="B807" s="8">
        <v>46037</v>
      </c>
      <c r="C807" s="3" t="s">
        <v>626</v>
      </c>
      <c r="D807" s="3" t="s">
        <v>67</v>
      </c>
      <c r="E807" s="3" t="s">
        <v>1206</v>
      </c>
      <c r="F807" s="3" t="s">
        <v>1206</v>
      </c>
      <c r="G807" s="7">
        <v>60</v>
      </c>
      <c r="H807" s="3" t="s">
        <v>314</v>
      </c>
      <c r="I807" s="9">
        <v>19</v>
      </c>
      <c r="J807" s="7">
        <v>540</v>
      </c>
      <c r="K807" s="10">
        <v>70.8133333333333</v>
      </c>
      <c r="L807" s="12">
        <f t="shared" si="54"/>
        <v>54.1310541310541</v>
      </c>
      <c r="M807" s="11">
        <f t="shared" si="55"/>
        <v>1.30818315789474</v>
      </c>
      <c r="N807" s="19">
        <v>10</v>
      </c>
    </row>
    <row r="808" spans="1:14">
      <c r="A808" s="7">
        <v>798</v>
      </c>
      <c r="B808" s="8">
        <v>46037</v>
      </c>
      <c r="C808" s="3" t="s">
        <v>969</v>
      </c>
      <c r="D808" s="3" t="s">
        <v>75</v>
      </c>
      <c r="E808" s="3" t="s">
        <v>1207</v>
      </c>
      <c r="F808" s="3" t="s">
        <v>1207</v>
      </c>
      <c r="G808" s="7">
        <v>82</v>
      </c>
      <c r="H808" s="3" t="s">
        <v>77</v>
      </c>
      <c r="I808" s="9">
        <v>14.8</v>
      </c>
      <c r="J808" s="7">
        <v>462</v>
      </c>
      <c r="K808" s="10">
        <v>51.0701298701299</v>
      </c>
      <c r="L808" s="12">
        <f t="shared" si="54"/>
        <v>49.2840492840493</v>
      </c>
      <c r="M808" s="11">
        <f t="shared" si="55"/>
        <v>1.03624054054054</v>
      </c>
      <c r="N808" s="20">
        <v>11</v>
      </c>
    </row>
    <row r="809" spans="1:14">
      <c r="A809" s="7">
        <v>799</v>
      </c>
      <c r="B809" s="8">
        <v>46037</v>
      </c>
      <c r="C809" s="3" t="s">
        <v>969</v>
      </c>
      <c r="D809" s="3" t="s">
        <v>75</v>
      </c>
      <c r="E809" s="3" t="s">
        <v>1208</v>
      </c>
      <c r="F809" s="3" t="s">
        <v>1208</v>
      </c>
      <c r="G809" s="7">
        <v>141</v>
      </c>
      <c r="H809" s="3" t="s">
        <v>77</v>
      </c>
      <c r="I809" s="9">
        <v>14.5</v>
      </c>
      <c r="J809" s="7">
        <v>476</v>
      </c>
      <c r="K809" s="10">
        <v>46.8142857142857</v>
      </c>
      <c r="L809" s="12">
        <f t="shared" si="54"/>
        <v>46.8648998060763</v>
      </c>
      <c r="M809" s="11">
        <f t="shared" si="55"/>
        <v>0.99892</v>
      </c>
      <c r="N809" s="19">
        <v>12</v>
      </c>
    </row>
    <row r="810" spans="1:14">
      <c r="A810" s="7">
        <v>800</v>
      </c>
      <c r="B810" s="8">
        <v>46037</v>
      </c>
      <c r="C810" s="3" t="s">
        <v>938</v>
      </c>
      <c r="D810" s="3" t="s">
        <v>100</v>
      </c>
      <c r="E810" s="3" t="s">
        <v>1209</v>
      </c>
      <c r="F810" s="3" t="s">
        <v>1209</v>
      </c>
      <c r="G810" s="7">
        <v>11</v>
      </c>
      <c r="H810" s="3" t="s">
        <v>115</v>
      </c>
      <c r="I810" s="9">
        <v>8.82</v>
      </c>
      <c r="J810" s="7">
        <v>293</v>
      </c>
      <c r="K810" s="10">
        <v>47.5139931740614</v>
      </c>
      <c r="L810" s="12">
        <f t="shared" si="54"/>
        <v>46.3113678130743</v>
      </c>
      <c r="M810" s="11">
        <f t="shared" si="55"/>
        <v>1.02596825396825</v>
      </c>
      <c r="N810" s="19">
        <v>13</v>
      </c>
    </row>
    <row r="811" spans="1:14">
      <c r="A811" s="7">
        <v>801</v>
      </c>
      <c r="B811" s="8">
        <v>46037</v>
      </c>
      <c r="C811" s="3" t="s">
        <v>1191</v>
      </c>
      <c r="D811" s="3" t="s">
        <v>257</v>
      </c>
      <c r="E811" s="3" t="s">
        <v>1210</v>
      </c>
      <c r="F811" s="3" t="s">
        <v>1210</v>
      </c>
      <c r="G811" s="7">
        <v>24</v>
      </c>
      <c r="H811" s="3" t="s">
        <v>259</v>
      </c>
      <c r="I811" s="9">
        <v>7.52</v>
      </c>
      <c r="J811" s="7">
        <v>343</v>
      </c>
      <c r="K811" s="10">
        <v>27.8052478134111</v>
      </c>
      <c r="L811" s="12">
        <f t="shared" si="54"/>
        <v>33.7295357703521</v>
      </c>
      <c r="M811" s="11">
        <f t="shared" si="55"/>
        <v>0.824359042553192</v>
      </c>
      <c r="N811" s="20">
        <v>14</v>
      </c>
    </row>
    <row r="812" spans="1:14">
      <c r="A812" s="7">
        <v>802</v>
      </c>
      <c r="B812" s="8">
        <v>46037</v>
      </c>
      <c r="C812" s="3" t="s">
        <v>1211</v>
      </c>
      <c r="D812" s="3" t="s">
        <v>1211</v>
      </c>
      <c r="E812" s="3" t="s">
        <v>1212</v>
      </c>
      <c r="F812" s="3">
        <v>13812869</v>
      </c>
      <c r="G812" s="7">
        <v>10</v>
      </c>
      <c r="H812" s="3" t="s">
        <v>1213</v>
      </c>
      <c r="I812" s="9">
        <v>6.32</v>
      </c>
      <c r="J812" s="7">
        <v>320</v>
      </c>
      <c r="K812" s="10">
        <v>49.72</v>
      </c>
      <c r="L812" s="12">
        <f t="shared" si="54"/>
        <v>30.3846153846154</v>
      </c>
      <c r="M812" s="11">
        <f t="shared" si="55"/>
        <v>1.63635443037975</v>
      </c>
      <c r="N812" s="20">
        <v>15</v>
      </c>
    </row>
    <row r="813" spans="1:14">
      <c r="A813" s="7">
        <v>803</v>
      </c>
      <c r="B813" s="8">
        <v>46037</v>
      </c>
      <c r="C813" s="3" t="s">
        <v>1191</v>
      </c>
      <c r="D813" s="3" t="s">
        <v>257</v>
      </c>
      <c r="E813" s="3" t="s">
        <v>1214</v>
      </c>
      <c r="F813" s="3" t="s">
        <v>1214</v>
      </c>
      <c r="G813" s="7">
        <v>24</v>
      </c>
      <c r="H813" s="3" t="s">
        <v>259</v>
      </c>
      <c r="I813" s="9">
        <v>6.22</v>
      </c>
      <c r="J813" s="7">
        <v>406</v>
      </c>
      <c r="K813" s="10">
        <v>16.4211822660099</v>
      </c>
      <c r="L813" s="12">
        <f t="shared" si="54"/>
        <v>23.5695339143615</v>
      </c>
      <c r="M813" s="11">
        <f t="shared" si="55"/>
        <v>0.69671221864952</v>
      </c>
      <c r="N813" s="20">
        <v>16</v>
      </c>
    </row>
    <row r="814" spans="1:14">
      <c r="A814" s="7">
        <v>804</v>
      </c>
      <c r="B814" s="8">
        <v>46037</v>
      </c>
      <c r="C814" s="3" t="s">
        <v>50</v>
      </c>
      <c r="D814" s="3" t="s">
        <v>50</v>
      </c>
      <c r="E814" s="3" t="s">
        <v>1215</v>
      </c>
      <c r="F814" s="3" t="s">
        <v>1216</v>
      </c>
      <c r="G814" s="7">
        <v>1.6</v>
      </c>
      <c r="H814" s="3" t="s">
        <v>50</v>
      </c>
      <c r="I814" s="9">
        <v>5.15</v>
      </c>
      <c r="J814" s="7">
        <v>400</v>
      </c>
      <c r="K814" s="10">
        <v>31.414</v>
      </c>
      <c r="L814" s="12">
        <f t="shared" si="54"/>
        <v>19.8076923076923</v>
      </c>
      <c r="M814" s="11">
        <f t="shared" si="55"/>
        <v>1.58594951456311</v>
      </c>
      <c r="N814" s="20">
        <v>17</v>
      </c>
    </row>
    <row r="815" spans="1:14">
      <c r="A815" s="7">
        <v>805</v>
      </c>
      <c r="B815" s="8">
        <v>46037</v>
      </c>
      <c r="C815" s="3" t="s">
        <v>1189</v>
      </c>
      <c r="D815" s="3" t="s">
        <v>191</v>
      </c>
      <c r="E815" s="3" t="s">
        <v>1028</v>
      </c>
      <c r="F815" s="3" t="s">
        <v>1028</v>
      </c>
      <c r="G815" s="7">
        <v>36</v>
      </c>
      <c r="H815" s="3" t="s">
        <v>61</v>
      </c>
      <c r="I815" s="9">
        <v>0.44</v>
      </c>
      <c r="J815" s="7">
        <v>217</v>
      </c>
      <c r="K815" s="10">
        <v>1.92152073732719</v>
      </c>
      <c r="L815" s="12">
        <f t="shared" si="54"/>
        <v>3.11946118397731</v>
      </c>
      <c r="M815" s="11">
        <f t="shared" si="55"/>
        <v>0.61597840909091</v>
      </c>
      <c r="N815" s="19">
        <v>18</v>
      </c>
    </row>
    <row r="816" spans="1:14">
      <c r="A816" s="7">
        <v>806</v>
      </c>
      <c r="B816" s="8">
        <v>46037</v>
      </c>
      <c r="C816" s="3" t="s">
        <v>630</v>
      </c>
      <c r="D816" s="3" t="s">
        <v>247</v>
      </c>
      <c r="E816" s="3" t="s">
        <v>1217</v>
      </c>
      <c r="F816" s="3" t="s">
        <v>1218</v>
      </c>
      <c r="G816" s="7">
        <v>15</v>
      </c>
      <c r="H816" s="3" t="s">
        <v>632</v>
      </c>
      <c r="I816" s="9">
        <v>0.446</v>
      </c>
      <c r="J816" s="7">
        <v>302</v>
      </c>
      <c r="K816" s="10">
        <v>3.07569536423841</v>
      </c>
      <c r="L816" s="12">
        <f t="shared" si="54"/>
        <v>2.27203260315843</v>
      </c>
      <c r="M816" s="11">
        <f t="shared" si="55"/>
        <v>1.3537197309417</v>
      </c>
      <c r="N816" s="19">
        <v>19</v>
      </c>
    </row>
    <row r="817" spans="1:18">
      <c r="A817" s="7">
        <v>808</v>
      </c>
      <c r="B817" s="8">
        <v>46037</v>
      </c>
      <c r="C817" s="3" t="s">
        <v>1163</v>
      </c>
      <c r="D817" s="3" t="s">
        <v>528</v>
      </c>
      <c r="E817" s="3" t="s">
        <v>1164</v>
      </c>
      <c r="F817" s="3" t="s">
        <v>1164</v>
      </c>
      <c r="G817" s="7">
        <v>84</v>
      </c>
      <c r="H817" s="3" t="s">
        <v>102</v>
      </c>
      <c r="I817" s="9">
        <v>24.8</v>
      </c>
      <c r="J817" s="7">
        <v>391.714285714286</v>
      </c>
      <c r="K817" s="10">
        <v>104.081983953319</v>
      </c>
      <c r="L817" s="12">
        <f t="shared" ref="L817:L855" si="56">I817/J817/650*1000000</f>
        <v>97.4022330696291</v>
      </c>
      <c r="M817" s="11">
        <f t="shared" ref="M817:M855" si="57">K817/L817</f>
        <v>1.06857903225807</v>
      </c>
      <c r="N817" s="19">
        <v>1</v>
      </c>
      <c r="O817" s="12" t="s">
        <v>1219</v>
      </c>
      <c r="P817" s="3" t="s">
        <v>27</v>
      </c>
      <c r="Q817" s="9">
        <v>66.4716400935732</v>
      </c>
      <c r="R817" s="3">
        <f>Q817/K835</f>
        <v>1.03557530521672</v>
      </c>
    </row>
    <row r="818" spans="1:18">
      <c r="A818" s="7">
        <v>809</v>
      </c>
      <c r="B818" s="8">
        <v>46037</v>
      </c>
      <c r="C818" s="3" t="s">
        <v>1122</v>
      </c>
      <c r="D818" s="3" t="s">
        <v>1123</v>
      </c>
      <c r="E818" s="3" t="s">
        <v>1124</v>
      </c>
      <c r="F818" s="3" t="s">
        <v>1124</v>
      </c>
      <c r="G818" s="7">
        <v>114</v>
      </c>
      <c r="H818" s="3" t="s">
        <v>115</v>
      </c>
      <c r="I818" s="9">
        <v>21.4</v>
      </c>
      <c r="J818" s="7">
        <v>347.368421052632</v>
      </c>
      <c r="K818" s="10">
        <v>45.4643515151515</v>
      </c>
      <c r="L818" s="12">
        <f t="shared" si="56"/>
        <v>94.7785547785547</v>
      </c>
      <c r="M818" s="11">
        <f t="shared" si="57"/>
        <v>0.479690280373832</v>
      </c>
      <c r="N818" s="19">
        <v>2</v>
      </c>
      <c r="O818" s="12" t="s">
        <v>1219</v>
      </c>
      <c r="P818" s="3" t="s">
        <v>98</v>
      </c>
      <c r="Q818" s="9">
        <v>89.0416631767342</v>
      </c>
      <c r="R818" s="3">
        <f>Q818/K826</f>
        <v>0.878169724261422</v>
      </c>
    </row>
    <row r="819" spans="1:18">
      <c r="A819" s="7">
        <v>810</v>
      </c>
      <c r="B819" s="8">
        <v>46037</v>
      </c>
      <c r="C819" s="3" t="s">
        <v>1166</v>
      </c>
      <c r="D819" s="3" t="s">
        <v>29</v>
      </c>
      <c r="E819" s="3" t="s">
        <v>1167</v>
      </c>
      <c r="F819" s="3" t="s">
        <v>1168</v>
      </c>
      <c r="G819" s="7">
        <v>120</v>
      </c>
      <c r="H819" s="3" t="s">
        <v>107</v>
      </c>
      <c r="I819" s="9">
        <v>18.9</v>
      </c>
      <c r="J819" s="7">
        <v>308</v>
      </c>
      <c r="K819" s="10">
        <v>125.620779220779</v>
      </c>
      <c r="L819" s="12">
        <f t="shared" si="56"/>
        <v>94.4055944055944</v>
      </c>
      <c r="M819" s="11">
        <f t="shared" si="57"/>
        <v>1.33064973544973</v>
      </c>
      <c r="N819" s="19">
        <v>3</v>
      </c>
      <c r="O819" s="12" t="s">
        <v>1219</v>
      </c>
    </row>
    <row r="820" spans="1:18">
      <c r="A820" s="7">
        <v>811</v>
      </c>
      <c r="B820" s="8">
        <v>46037</v>
      </c>
      <c r="C820" s="3" t="s">
        <v>1126</v>
      </c>
      <c r="D820" s="3" t="s">
        <v>1127</v>
      </c>
      <c r="E820" s="3" t="s">
        <v>205</v>
      </c>
      <c r="F820" s="3" t="s">
        <v>205</v>
      </c>
      <c r="G820" s="7">
        <v>40</v>
      </c>
      <c r="H820" s="3" t="s">
        <v>661</v>
      </c>
      <c r="I820" s="9">
        <v>32</v>
      </c>
      <c r="J820" s="7">
        <v>526</v>
      </c>
      <c r="K820" s="10">
        <v>57.7460076045627</v>
      </c>
      <c r="L820" s="12">
        <f t="shared" si="56"/>
        <v>93.5946183094472</v>
      </c>
      <c r="M820" s="11">
        <f t="shared" si="57"/>
        <v>0.61698</v>
      </c>
      <c r="N820" s="19">
        <v>4</v>
      </c>
      <c r="O820" s="12" t="s">
        <v>1219</v>
      </c>
    </row>
    <row r="821" spans="1:18">
      <c r="A821" s="7">
        <v>812</v>
      </c>
      <c r="B821" s="8">
        <v>46037</v>
      </c>
      <c r="C821" s="3" t="s">
        <v>640</v>
      </c>
      <c r="D821" s="3" t="s">
        <v>67</v>
      </c>
      <c r="E821" s="3" t="s">
        <v>1128</v>
      </c>
      <c r="F821" s="3" t="s">
        <v>1128</v>
      </c>
      <c r="G821" s="7">
        <v>113</v>
      </c>
      <c r="H821" s="3" t="s">
        <v>69</v>
      </c>
      <c r="I821" s="9">
        <v>20</v>
      </c>
      <c r="J821" s="7">
        <v>340</v>
      </c>
      <c r="K821" s="10">
        <v>36.8247058823529</v>
      </c>
      <c r="L821" s="12">
        <f t="shared" si="56"/>
        <v>90.4977375565611</v>
      </c>
      <c r="M821" s="11">
        <f t="shared" si="57"/>
        <v>0.406913</v>
      </c>
      <c r="N821" s="19">
        <v>5</v>
      </c>
      <c r="O821" s="12" t="s">
        <v>1219</v>
      </c>
    </row>
    <row r="822" spans="1:18">
      <c r="A822" s="7">
        <v>813</v>
      </c>
      <c r="B822" s="8">
        <v>46037</v>
      </c>
      <c r="C822" s="3" t="s">
        <v>50</v>
      </c>
      <c r="D822" s="3" t="s">
        <v>50</v>
      </c>
      <c r="E822" s="3" t="s">
        <v>1129</v>
      </c>
      <c r="F822" s="3" t="s">
        <v>1129</v>
      </c>
      <c r="G822" s="7">
        <v>96</v>
      </c>
      <c r="H822" s="3" t="s">
        <v>50</v>
      </c>
      <c r="I822" s="9">
        <v>23.6</v>
      </c>
      <c r="J822" s="7">
        <v>420</v>
      </c>
      <c r="K822" s="10">
        <v>75.7638095238095</v>
      </c>
      <c r="L822" s="12">
        <f t="shared" si="56"/>
        <v>86.4468864468865</v>
      </c>
      <c r="M822" s="11">
        <f t="shared" si="57"/>
        <v>0.87642033898305</v>
      </c>
      <c r="N822" s="20">
        <v>6</v>
      </c>
      <c r="O822" s="12" t="s">
        <v>1219</v>
      </c>
    </row>
    <row r="823" spans="1:18">
      <c r="A823" s="7">
        <v>814</v>
      </c>
      <c r="B823" s="8">
        <v>46037</v>
      </c>
      <c r="C823" s="3" t="s">
        <v>1126</v>
      </c>
      <c r="D823" s="3" t="s">
        <v>1127</v>
      </c>
      <c r="E823" s="3" t="s">
        <v>1130</v>
      </c>
      <c r="F823" s="3" t="s">
        <v>1131</v>
      </c>
      <c r="G823" s="7">
        <v>20</v>
      </c>
      <c r="H823" s="3" t="s">
        <v>661</v>
      </c>
      <c r="I823" s="9">
        <v>19.5</v>
      </c>
      <c r="J823" s="7">
        <v>425</v>
      </c>
      <c r="K823" s="10">
        <v>50.0709647058824</v>
      </c>
      <c r="L823" s="12">
        <f t="shared" si="56"/>
        <v>70.5882352941177</v>
      </c>
      <c r="M823" s="11">
        <f t="shared" si="57"/>
        <v>0.709338666666667</v>
      </c>
      <c r="N823" s="19">
        <v>7</v>
      </c>
      <c r="O823" s="12" t="s">
        <v>1219</v>
      </c>
    </row>
    <row r="824" spans="1:18">
      <c r="A824" s="7">
        <v>815</v>
      </c>
      <c r="B824" s="8">
        <v>46037</v>
      </c>
      <c r="C824" s="3" t="s">
        <v>1132</v>
      </c>
      <c r="D824" s="3" t="s">
        <v>610</v>
      </c>
      <c r="E824" s="3" t="s">
        <v>1133</v>
      </c>
      <c r="F824" s="3" t="s">
        <v>1133</v>
      </c>
      <c r="G824" s="7">
        <v>600</v>
      </c>
      <c r="H824" s="3" t="s">
        <v>682</v>
      </c>
      <c r="I824" s="9">
        <v>18.6</v>
      </c>
      <c r="J824" s="7">
        <v>410</v>
      </c>
      <c r="K824" s="10">
        <v>46.5449756097561</v>
      </c>
      <c r="L824" s="12">
        <f t="shared" si="56"/>
        <v>69.7936210131332</v>
      </c>
      <c r="M824" s="11">
        <f t="shared" si="57"/>
        <v>0.666894408602151</v>
      </c>
      <c r="N824" s="19">
        <v>8</v>
      </c>
      <c r="O824" s="12" t="s">
        <v>1219</v>
      </c>
    </row>
    <row r="825" spans="1:18">
      <c r="A825" s="7">
        <v>816</v>
      </c>
      <c r="B825" s="8">
        <v>46037</v>
      </c>
      <c r="C825" s="3" t="s">
        <v>1126</v>
      </c>
      <c r="D825" s="3" t="s">
        <v>1127</v>
      </c>
      <c r="E825" s="3" t="s">
        <v>1134</v>
      </c>
      <c r="F825" s="3" t="s">
        <v>1134</v>
      </c>
      <c r="G825" s="7">
        <v>40</v>
      </c>
      <c r="H825" s="3" t="s">
        <v>661</v>
      </c>
      <c r="I825" s="9">
        <v>22.4</v>
      </c>
      <c r="J825" s="7">
        <v>498</v>
      </c>
      <c r="K825" s="10">
        <v>41.6057831325301</v>
      </c>
      <c r="L825" s="12">
        <f t="shared" si="56"/>
        <v>69.1998764287921</v>
      </c>
      <c r="M825" s="11">
        <f t="shared" si="57"/>
        <v>0.601240714285714</v>
      </c>
      <c r="N825" s="19">
        <v>9</v>
      </c>
      <c r="O825" s="12" t="s">
        <v>1219</v>
      </c>
    </row>
    <row r="826" spans="1:18">
      <c r="A826" s="7">
        <v>817</v>
      </c>
      <c r="B826" s="8">
        <v>46037</v>
      </c>
      <c r="C826" s="3" t="s">
        <v>116</v>
      </c>
      <c r="D826" s="3" t="s">
        <v>33</v>
      </c>
      <c r="E826" s="3" t="s">
        <v>98</v>
      </c>
      <c r="F826" s="3" t="s">
        <v>117</v>
      </c>
      <c r="G826" s="7">
        <v>1000</v>
      </c>
      <c r="H826" s="3" t="s">
        <v>35</v>
      </c>
      <c r="I826" s="9">
        <v>18.8</v>
      </c>
      <c r="J826" s="7">
        <v>444</v>
      </c>
      <c r="K826" s="10">
        <v>101.394594594595</v>
      </c>
      <c r="L826" s="12">
        <f t="shared" si="56"/>
        <v>65.1420651420651</v>
      </c>
      <c r="M826" s="11">
        <f t="shared" si="57"/>
        <v>1.55651489361703</v>
      </c>
      <c r="N826" s="20">
        <v>10</v>
      </c>
      <c r="O826" s="12" t="s">
        <v>1219</v>
      </c>
    </row>
    <row r="827" spans="1:18">
      <c r="A827" s="7">
        <v>818</v>
      </c>
      <c r="B827" s="8">
        <v>46037</v>
      </c>
      <c r="C827" s="3" t="s">
        <v>1135</v>
      </c>
      <c r="D827" s="3" t="s">
        <v>274</v>
      </c>
      <c r="E827" s="3" t="s">
        <v>1136</v>
      </c>
      <c r="F827" s="3" t="s">
        <v>1136</v>
      </c>
      <c r="G827" s="7">
        <v>40</v>
      </c>
      <c r="H827" s="3" t="s">
        <v>1137</v>
      </c>
      <c r="I827" s="9">
        <v>21.4</v>
      </c>
      <c r="J827" s="7">
        <v>508</v>
      </c>
      <c r="K827" s="10">
        <v>61.0377952755905</v>
      </c>
      <c r="L827" s="12">
        <f t="shared" si="56"/>
        <v>64.80920654149</v>
      </c>
      <c r="M827" s="11">
        <f t="shared" si="57"/>
        <v>0.941807476635513</v>
      </c>
      <c r="N827" s="19">
        <v>11</v>
      </c>
      <c r="O827" s="12" t="s">
        <v>1219</v>
      </c>
    </row>
    <row r="828" spans="1:18">
      <c r="A828" s="7">
        <v>819</v>
      </c>
      <c r="B828" s="8">
        <v>46037</v>
      </c>
      <c r="C828" s="3" t="s">
        <v>1169</v>
      </c>
      <c r="D828" s="3" t="s">
        <v>1170</v>
      </c>
      <c r="E828" s="3" t="s">
        <v>1171</v>
      </c>
      <c r="F828" s="3" t="s">
        <v>1171</v>
      </c>
      <c r="G828" s="7">
        <v>24</v>
      </c>
      <c r="H828" s="3" t="s">
        <v>35</v>
      </c>
      <c r="I828" s="9">
        <v>11.1</v>
      </c>
      <c r="J828" s="7">
        <v>269</v>
      </c>
      <c r="K828" s="10">
        <v>114.260223048327</v>
      </c>
      <c r="L828" s="12">
        <f t="shared" si="56"/>
        <v>63.4829854160709</v>
      </c>
      <c r="M828" s="11">
        <f t="shared" si="57"/>
        <v>1.79985585585585</v>
      </c>
      <c r="N828" s="20">
        <v>12</v>
      </c>
      <c r="O828" s="12" t="s">
        <v>1219</v>
      </c>
    </row>
    <row r="829" spans="1:18">
      <c r="A829" s="7">
        <v>820</v>
      </c>
      <c r="B829" s="8">
        <v>46037</v>
      </c>
      <c r="C829" s="3" t="s">
        <v>829</v>
      </c>
      <c r="D829" s="3" t="s">
        <v>149</v>
      </c>
      <c r="E829" s="3" t="s">
        <v>1172</v>
      </c>
      <c r="F829" s="3" t="s">
        <v>1173</v>
      </c>
      <c r="G829" s="7">
        <v>4</v>
      </c>
      <c r="H829" s="3" t="s">
        <v>308</v>
      </c>
      <c r="I829" s="9">
        <v>10.7</v>
      </c>
      <c r="J829" s="7">
        <v>263</v>
      </c>
      <c r="K829" s="10">
        <v>43.5501140684411</v>
      </c>
      <c r="L829" s="12">
        <f t="shared" si="56"/>
        <v>62.5914009944428</v>
      </c>
      <c r="M829" s="11">
        <f t="shared" si="57"/>
        <v>0.695784299065421</v>
      </c>
      <c r="N829" s="19">
        <v>13</v>
      </c>
      <c r="O829" s="12" t="s">
        <v>1219</v>
      </c>
    </row>
    <row r="830" spans="1:18">
      <c r="A830" s="7">
        <v>821</v>
      </c>
      <c r="B830" s="8">
        <v>46037</v>
      </c>
      <c r="C830" s="3" t="s">
        <v>1174</v>
      </c>
      <c r="D830" s="3" t="s">
        <v>1123</v>
      </c>
      <c r="E830" s="3" t="s">
        <v>1175</v>
      </c>
      <c r="F830" s="3" t="s">
        <v>1175</v>
      </c>
      <c r="G830" s="7">
        <v>32</v>
      </c>
      <c r="H830" s="3" t="s">
        <v>115</v>
      </c>
      <c r="I830" s="9">
        <v>16.4</v>
      </c>
      <c r="J830" s="7">
        <v>408.888888888889</v>
      </c>
      <c r="K830" s="10">
        <v>51.2921739130435</v>
      </c>
      <c r="L830" s="12">
        <f t="shared" si="56"/>
        <v>61.7056856187291</v>
      </c>
      <c r="M830" s="11">
        <f t="shared" si="57"/>
        <v>0.831239024390245</v>
      </c>
      <c r="N830" s="19">
        <v>14</v>
      </c>
      <c r="O830" s="12" t="s">
        <v>1219</v>
      </c>
    </row>
    <row r="831" spans="1:18">
      <c r="A831" s="7">
        <v>822</v>
      </c>
      <c r="B831" s="8">
        <v>46037</v>
      </c>
      <c r="C831" s="3" t="s">
        <v>1176</v>
      </c>
      <c r="D831" s="3" t="s">
        <v>128</v>
      </c>
      <c r="E831" s="3" t="s">
        <v>1177</v>
      </c>
      <c r="F831" s="3" t="s">
        <v>1177</v>
      </c>
      <c r="G831" s="7">
        <v>1080</v>
      </c>
      <c r="H831" s="3" t="s">
        <v>173</v>
      </c>
      <c r="I831" s="9">
        <v>20.6</v>
      </c>
      <c r="J831" s="7">
        <v>518.666666666667</v>
      </c>
      <c r="K831" s="10">
        <v>98.3012853470437</v>
      </c>
      <c r="L831" s="12">
        <f t="shared" si="56"/>
        <v>61.1034210005932</v>
      </c>
      <c r="M831" s="11">
        <f t="shared" si="57"/>
        <v>1.60876893203884</v>
      </c>
      <c r="N831" s="19">
        <v>15</v>
      </c>
      <c r="O831" s="12" t="s">
        <v>1219</v>
      </c>
    </row>
    <row r="832" spans="1:18">
      <c r="A832" s="7">
        <v>823</v>
      </c>
      <c r="B832" s="8">
        <v>46037</v>
      </c>
      <c r="C832" s="3" t="s">
        <v>768</v>
      </c>
      <c r="D832" s="3" t="s">
        <v>88</v>
      </c>
      <c r="E832" s="3" t="s">
        <v>1178</v>
      </c>
      <c r="F832" s="3" t="s">
        <v>1178</v>
      </c>
      <c r="G832" s="7">
        <v>210</v>
      </c>
      <c r="H832" s="3" t="s">
        <v>249</v>
      </c>
      <c r="I832" s="9">
        <v>18.4</v>
      </c>
      <c r="J832" s="7">
        <v>463.285714285714</v>
      </c>
      <c r="K832" s="10">
        <v>76.099907493062</v>
      </c>
      <c r="L832" s="12">
        <f t="shared" si="56"/>
        <v>61.1020185488271</v>
      </c>
      <c r="M832" s="11">
        <f t="shared" si="57"/>
        <v>1.24545652173913</v>
      </c>
      <c r="N832" s="19">
        <v>16</v>
      </c>
      <c r="O832" s="12" t="s">
        <v>1219</v>
      </c>
    </row>
    <row r="833" spans="1:15">
      <c r="A833" s="7">
        <v>824</v>
      </c>
      <c r="B833" s="8">
        <v>46037</v>
      </c>
      <c r="C833" s="3" t="s">
        <v>754</v>
      </c>
      <c r="D833" s="3" t="s">
        <v>67</v>
      </c>
      <c r="E833" s="3" t="s">
        <v>1179</v>
      </c>
      <c r="F833" s="3" t="s">
        <v>1179</v>
      </c>
      <c r="G833" s="7">
        <v>700</v>
      </c>
      <c r="H833" s="3" t="s">
        <v>170</v>
      </c>
      <c r="I833" s="9">
        <v>20</v>
      </c>
      <c r="J833" s="7">
        <v>555</v>
      </c>
      <c r="K833" s="10">
        <v>40.0691891891892</v>
      </c>
      <c r="L833" s="12">
        <f t="shared" si="56"/>
        <v>55.4400554400554</v>
      </c>
      <c r="M833" s="11">
        <f t="shared" si="57"/>
        <v>0.722748</v>
      </c>
      <c r="N833" s="20">
        <v>17</v>
      </c>
      <c r="O833" s="12" t="s">
        <v>1219</v>
      </c>
    </row>
    <row r="834" spans="1:15">
      <c r="A834" s="7">
        <v>825</v>
      </c>
      <c r="B834" s="8">
        <v>46037</v>
      </c>
      <c r="C834" s="3" t="s">
        <v>768</v>
      </c>
      <c r="D834" s="3" t="s">
        <v>247</v>
      </c>
      <c r="E834" s="3" t="s">
        <v>1138</v>
      </c>
      <c r="F834" s="3" t="s">
        <v>1138</v>
      </c>
      <c r="G834" s="7">
        <v>480</v>
      </c>
      <c r="H834" s="3" t="s">
        <v>249</v>
      </c>
      <c r="I834" s="9">
        <v>16.3</v>
      </c>
      <c r="J834" s="7">
        <v>453</v>
      </c>
      <c r="K834" s="10">
        <v>62.4618101545254</v>
      </c>
      <c r="L834" s="12">
        <f t="shared" si="56"/>
        <v>55.3574460859229</v>
      </c>
      <c r="M834" s="11">
        <f t="shared" si="57"/>
        <v>1.12833619631902</v>
      </c>
      <c r="N834" s="19">
        <v>18</v>
      </c>
      <c r="O834" s="12" t="s">
        <v>1219</v>
      </c>
    </row>
    <row r="835" spans="1:15">
      <c r="A835" s="7">
        <v>826</v>
      </c>
      <c r="B835" s="8">
        <v>46037</v>
      </c>
      <c r="C835" s="3" t="s">
        <v>56</v>
      </c>
      <c r="D835" s="3" t="s">
        <v>33</v>
      </c>
      <c r="E835" s="3" t="s">
        <v>27</v>
      </c>
      <c r="F835" s="3" t="s">
        <v>57</v>
      </c>
      <c r="G835" s="7">
        <v>1000</v>
      </c>
      <c r="H835" s="3" t="s">
        <v>35</v>
      </c>
      <c r="I835" s="9">
        <v>15.7</v>
      </c>
      <c r="J835" s="7">
        <v>438</v>
      </c>
      <c r="K835" s="10">
        <v>64.1881278538813</v>
      </c>
      <c r="L835" s="12">
        <f t="shared" si="56"/>
        <v>55.1457674745346</v>
      </c>
      <c r="M835" s="11">
        <f t="shared" si="57"/>
        <v>1.16397197452229</v>
      </c>
      <c r="N835" s="19">
        <v>19</v>
      </c>
      <c r="O835" s="12" t="s">
        <v>1219</v>
      </c>
    </row>
    <row r="836" spans="1:15">
      <c r="A836" s="7">
        <v>827</v>
      </c>
      <c r="B836" s="8">
        <v>46037</v>
      </c>
      <c r="C836" s="3" t="s">
        <v>754</v>
      </c>
      <c r="D836" s="3" t="s">
        <v>67</v>
      </c>
      <c r="E836" s="3" t="s">
        <v>1180</v>
      </c>
      <c r="F836" s="3" t="s">
        <v>1180</v>
      </c>
      <c r="G836" s="7">
        <v>24</v>
      </c>
      <c r="H836" s="3" t="s">
        <v>349</v>
      </c>
      <c r="I836" s="9">
        <v>15.8</v>
      </c>
      <c r="J836" s="7">
        <v>551</v>
      </c>
      <c r="K836" s="10">
        <v>54.0595281306715</v>
      </c>
      <c r="L836" s="12">
        <f t="shared" si="56"/>
        <v>44.1155940248499</v>
      </c>
      <c r="M836" s="11">
        <f t="shared" si="57"/>
        <v>1.22540632911392</v>
      </c>
      <c r="N836" s="20">
        <v>20</v>
      </c>
      <c r="O836" s="12" t="s">
        <v>1219</v>
      </c>
    </row>
    <row r="837" spans="1:15">
      <c r="A837" s="7">
        <v>828</v>
      </c>
      <c r="B837" s="8">
        <v>46037</v>
      </c>
      <c r="C837" s="3" t="s">
        <v>1126</v>
      </c>
      <c r="D837" s="3" t="s">
        <v>1127</v>
      </c>
      <c r="E837" s="30" t="s">
        <v>1139</v>
      </c>
      <c r="F837" s="3" t="s">
        <v>1139</v>
      </c>
      <c r="G837" s="7">
        <v>360</v>
      </c>
      <c r="H837" s="3" t="s">
        <v>20</v>
      </c>
      <c r="I837" s="9">
        <v>13</v>
      </c>
      <c r="J837" s="7">
        <v>462</v>
      </c>
      <c r="K837" s="10">
        <v>43.438961038961</v>
      </c>
      <c r="L837" s="12">
        <f t="shared" si="56"/>
        <v>43.2900432900433</v>
      </c>
      <c r="M837" s="11">
        <f t="shared" si="57"/>
        <v>1.00344</v>
      </c>
      <c r="N837" s="20">
        <v>21</v>
      </c>
      <c r="O837" s="12" t="s">
        <v>1219</v>
      </c>
    </row>
    <row r="838" spans="1:15">
      <c r="A838" s="7">
        <v>829</v>
      </c>
      <c r="B838" s="8">
        <v>46037</v>
      </c>
      <c r="C838" s="3" t="s">
        <v>824</v>
      </c>
      <c r="D838" s="3" t="s">
        <v>67</v>
      </c>
      <c r="E838" s="3" t="s">
        <v>790</v>
      </c>
      <c r="F838" s="3" t="s">
        <v>790</v>
      </c>
      <c r="G838" s="7">
        <v>54</v>
      </c>
      <c r="H838" s="3" t="s">
        <v>170</v>
      </c>
      <c r="I838" s="9">
        <v>13.6</v>
      </c>
      <c r="J838" s="7">
        <v>532</v>
      </c>
      <c r="K838" s="10">
        <v>33.0503759398496</v>
      </c>
      <c r="L838" s="12">
        <f t="shared" si="56"/>
        <v>39.3290919606709</v>
      </c>
      <c r="M838" s="11">
        <f t="shared" si="57"/>
        <v>0.840354411764705</v>
      </c>
      <c r="N838" s="20">
        <v>22</v>
      </c>
      <c r="O838" s="12" t="s">
        <v>1219</v>
      </c>
    </row>
    <row r="839" spans="1:15">
      <c r="A839" s="7">
        <v>830</v>
      </c>
      <c r="B839" s="8">
        <v>46037</v>
      </c>
      <c r="C839" s="3" t="s">
        <v>1181</v>
      </c>
      <c r="D839" s="3" t="s">
        <v>67</v>
      </c>
      <c r="E839" s="3" t="s">
        <v>1182</v>
      </c>
      <c r="F839" s="3" t="s">
        <v>1183</v>
      </c>
      <c r="G839" s="7">
        <v>200</v>
      </c>
      <c r="H839" s="3" t="s">
        <v>170</v>
      </c>
      <c r="I839" s="9">
        <v>13.7</v>
      </c>
      <c r="J839" s="7">
        <v>542</v>
      </c>
      <c r="K839" s="10">
        <v>36.6937269372694</v>
      </c>
      <c r="L839" s="12">
        <f t="shared" si="56"/>
        <v>38.8873119500426</v>
      </c>
      <c r="M839" s="11">
        <f t="shared" si="57"/>
        <v>0.943591240875913</v>
      </c>
      <c r="N839" s="19">
        <v>23</v>
      </c>
      <c r="O839" s="12" t="s">
        <v>1219</v>
      </c>
    </row>
    <row r="840" spans="1:15">
      <c r="A840" s="7">
        <v>831</v>
      </c>
      <c r="B840" s="8">
        <v>46037</v>
      </c>
      <c r="C840" s="3" t="s">
        <v>347</v>
      </c>
      <c r="D840" s="3" t="s">
        <v>67</v>
      </c>
      <c r="E840" s="3" t="s">
        <v>1140</v>
      </c>
      <c r="F840" s="3" t="s">
        <v>1140</v>
      </c>
      <c r="G840" s="7">
        <v>6</v>
      </c>
      <c r="H840" s="3" t="s">
        <v>69</v>
      </c>
      <c r="I840" s="9">
        <v>11.9</v>
      </c>
      <c r="J840" s="7">
        <v>485</v>
      </c>
      <c r="K840" s="10">
        <v>24.0445360824742</v>
      </c>
      <c r="L840" s="12">
        <f t="shared" si="56"/>
        <v>37.7478191911182</v>
      </c>
      <c r="M840" s="11">
        <f t="shared" si="57"/>
        <v>0.636978151260503</v>
      </c>
      <c r="N840" s="19">
        <v>24</v>
      </c>
      <c r="O840" s="12" t="s">
        <v>1219</v>
      </c>
    </row>
    <row r="841" spans="1:15">
      <c r="A841" s="7">
        <v>832</v>
      </c>
      <c r="B841" s="8">
        <v>46037</v>
      </c>
      <c r="C841" s="3" t="s">
        <v>1141</v>
      </c>
      <c r="D841" s="3" t="s">
        <v>1142</v>
      </c>
      <c r="E841" s="3" t="s">
        <v>1143</v>
      </c>
      <c r="F841" s="3" t="s">
        <v>1144</v>
      </c>
      <c r="G841" s="7">
        <v>20</v>
      </c>
      <c r="H841" s="3" t="s">
        <v>123</v>
      </c>
      <c r="I841" s="9">
        <v>18.6</v>
      </c>
      <c r="J841" s="7">
        <v>801</v>
      </c>
      <c r="K841" s="10">
        <v>0.31205493133583</v>
      </c>
      <c r="L841" s="12">
        <f t="shared" si="56"/>
        <v>35.7245750504177</v>
      </c>
      <c r="M841" s="11">
        <f t="shared" si="57"/>
        <v>0.00873502150537634</v>
      </c>
      <c r="N841" s="19">
        <v>25</v>
      </c>
      <c r="O841" s="12" t="s">
        <v>1219</v>
      </c>
    </row>
    <row r="842" spans="1:15">
      <c r="A842" s="7">
        <v>833</v>
      </c>
      <c r="B842" s="8">
        <v>46037</v>
      </c>
      <c r="C842" s="3" t="s">
        <v>1126</v>
      </c>
      <c r="D842" s="3" t="s">
        <v>1127</v>
      </c>
      <c r="E842" s="3" t="s">
        <v>1145</v>
      </c>
      <c r="F842" s="3" t="s">
        <v>1145</v>
      </c>
      <c r="G842" s="7">
        <v>240</v>
      </c>
      <c r="H842" s="3" t="s">
        <v>20</v>
      </c>
      <c r="I842" s="9">
        <v>10.5</v>
      </c>
      <c r="J842" s="7">
        <v>453</v>
      </c>
      <c r="K842" s="10">
        <v>36.4194260485651</v>
      </c>
      <c r="L842" s="12">
        <f t="shared" si="56"/>
        <v>35.6597045338767</v>
      </c>
      <c r="M842" s="11">
        <f t="shared" si="57"/>
        <v>1.02130476190476</v>
      </c>
      <c r="N842" s="19">
        <v>26</v>
      </c>
      <c r="O842" s="12" t="s">
        <v>1219</v>
      </c>
    </row>
    <row r="843" spans="1:15">
      <c r="A843" s="7">
        <v>834</v>
      </c>
      <c r="B843" s="8">
        <v>46037</v>
      </c>
      <c r="C843" s="3" t="s">
        <v>127</v>
      </c>
      <c r="D843" s="3" t="s">
        <v>128</v>
      </c>
      <c r="E843" s="3" t="s">
        <v>1146</v>
      </c>
      <c r="F843" s="3" t="s">
        <v>1146</v>
      </c>
      <c r="G843" s="7">
        <v>18.94</v>
      </c>
      <c r="H843" s="3" t="s">
        <v>173</v>
      </c>
      <c r="I843" s="9">
        <v>9.92</v>
      </c>
      <c r="J843" s="7">
        <v>450.8</v>
      </c>
      <c r="K843" s="10">
        <v>29.7790594498669</v>
      </c>
      <c r="L843" s="12">
        <f t="shared" si="56"/>
        <v>33.8543444133506</v>
      </c>
      <c r="M843" s="11">
        <f t="shared" si="57"/>
        <v>0.879622983870968</v>
      </c>
      <c r="N843" s="19">
        <v>27</v>
      </c>
      <c r="O843" s="12" t="s">
        <v>1219</v>
      </c>
    </row>
    <row r="844" spans="1:15">
      <c r="A844" s="7">
        <v>835</v>
      </c>
      <c r="B844" s="8">
        <v>46037</v>
      </c>
      <c r="C844" s="3" t="s">
        <v>1135</v>
      </c>
      <c r="D844" s="3" t="s">
        <v>274</v>
      </c>
      <c r="E844" s="3" t="s">
        <v>1147</v>
      </c>
      <c r="F844" s="3" t="s">
        <v>1147</v>
      </c>
      <c r="G844" s="7">
        <v>200</v>
      </c>
      <c r="H844" s="3" t="s">
        <v>1148</v>
      </c>
      <c r="I844" s="9">
        <v>9.96</v>
      </c>
      <c r="J844" s="7">
        <v>496</v>
      </c>
      <c r="K844" s="10">
        <v>34.5379032258065</v>
      </c>
      <c r="L844" s="12">
        <f t="shared" si="56"/>
        <v>30.893300248139</v>
      </c>
      <c r="M844" s="11">
        <f t="shared" si="57"/>
        <v>1.11797389558233</v>
      </c>
      <c r="N844" s="19">
        <v>28</v>
      </c>
      <c r="O844" s="12" t="s">
        <v>1219</v>
      </c>
    </row>
    <row r="845" spans="1:15">
      <c r="A845" s="7">
        <v>836</v>
      </c>
      <c r="B845" s="8">
        <v>46037</v>
      </c>
      <c r="C845" s="3" t="s">
        <v>626</v>
      </c>
      <c r="D845" s="3" t="s">
        <v>67</v>
      </c>
      <c r="E845" s="3" t="s">
        <v>1149</v>
      </c>
      <c r="F845" s="3" t="s">
        <v>1150</v>
      </c>
      <c r="G845" s="7">
        <v>12</v>
      </c>
      <c r="H845" s="3" t="s">
        <v>314</v>
      </c>
      <c r="I845" s="9">
        <v>10.3</v>
      </c>
      <c r="J845" s="7">
        <v>523</v>
      </c>
      <c r="K845" s="10">
        <v>38.1131931166348</v>
      </c>
      <c r="L845" s="12">
        <f t="shared" si="56"/>
        <v>30.2985733196058</v>
      </c>
      <c r="M845" s="11">
        <f t="shared" si="57"/>
        <v>1.25792038834951</v>
      </c>
      <c r="N845" s="19">
        <v>29</v>
      </c>
      <c r="O845" s="12" t="s">
        <v>1219</v>
      </c>
    </row>
    <row r="846" spans="1:15">
      <c r="A846" s="7">
        <v>837</v>
      </c>
      <c r="B846" s="8">
        <v>46037</v>
      </c>
      <c r="C846" s="3" t="s">
        <v>1184</v>
      </c>
      <c r="D846" s="3" t="s">
        <v>67</v>
      </c>
      <c r="E846" s="3" t="s">
        <v>1185</v>
      </c>
      <c r="F846" s="3" t="s">
        <v>1185</v>
      </c>
      <c r="G846" s="7">
        <v>50</v>
      </c>
      <c r="H846" s="3" t="s">
        <v>170</v>
      </c>
      <c r="I846" s="9">
        <v>10.9</v>
      </c>
      <c r="J846" s="7">
        <v>570</v>
      </c>
      <c r="K846" s="10">
        <v>25.2961403508772</v>
      </c>
      <c r="L846" s="12">
        <f t="shared" si="56"/>
        <v>29.4197031039136</v>
      </c>
      <c r="M846" s="11">
        <f t="shared" si="57"/>
        <v>0.859836697247707</v>
      </c>
      <c r="N846" s="19">
        <v>30</v>
      </c>
      <c r="O846" s="12" t="s">
        <v>1219</v>
      </c>
    </row>
    <row r="847" spans="1:15">
      <c r="A847" s="7">
        <v>838</v>
      </c>
      <c r="B847" s="8">
        <v>46037</v>
      </c>
      <c r="C847" s="3" t="s">
        <v>844</v>
      </c>
      <c r="D847" s="3" t="s">
        <v>845</v>
      </c>
      <c r="E847" s="3" t="s">
        <v>1151</v>
      </c>
      <c r="F847" s="3" t="s">
        <v>1151</v>
      </c>
      <c r="G847" s="7">
        <v>4</v>
      </c>
      <c r="H847" s="3" t="s">
        <v>847</v>
      </c>
      <c r="I847" s="9">
        <v>8.88</v>
      </c>
      <c r="J847" s="7">
        <v>543.25</v>
      </c>
      <c r="K847" s="10">
        <v>21.1418683847216</v>
      </c>
      <c r="L847" s="12">
        <f t="shared" si="56"/>
        <v>25.1477928422245</v>
      </c>
      <c r="M847" s="11">
        <f t="shared" si="57"/>
        <v>0.84070472972973</v>
      </c>
      <c r="N847" s="19">
        <v>31</v>
      </c>
      <c r="O847" s="12" t="s">
        <v>1219</v>
      </c>
    </row>
    <row r="848" spans="1:15">
      <c r="A848" s="7">
        <v>839</v>
      </c>
      <c r="B848" s="8">
        <v>46037</v>
      </c>
      <c r="C848" s="3" t="s">
        <v>1152</v>
      </c>
      <c r="D848" s="3" t="s">
        <v>284</v>
      </c>
      <c r="E848" s="3" t="s">
        <v>1153</v>
      </c>
      <c r="F848" s="3" t="s">
        <v>1154</v>
      </c>
      <c r="G848" s="7">
        <v>20</v>
      </c>
      <c r="H848" s="3" t="s">
        <v>286</v>
      </c>
      <c r="I848" s="9">
        <v>5.28</v>
      </c>
      <c r="J848" s="7">
        <v>337</v>
      </c>
      <c r="K848" s="10">
        <v>29.9097922848665</v>
      </c>
      <c r="L848" s="12">
        <f t="shared" si="56"/>
        <v>24.1040858251541</v>
      </c>
      <c r="M848" s="11">
        <f t="shared" si="57"/>
        <v>1.24085984848485</v>
      </c>
      <c r="N848" s="19">
        <v>32</v>
      </c>
      <c r="O848" s="12" t="s">
        <v>1219</v>
      </c>
    </row>
    <row r="849" spans="1:18">
      <c r="A849" s="7">
        <v>840</v>
      </c>
      <c r="B849" s="8">
        <v>46037</v>
      </c>
      <c r="C849" s="3" t="s">
        <v>1132</v>
      </c>
      <c r="D849" s="3" t="s">
        <v>610</v>
      </c>
      <c r="E849" s="3" t="s">
        <v>1155</v>
      </c>
      <c r="F849" s="3" t="s">
        <v>1155</v>
      </c>
      <c r="G849" s="7">
        <v>500</v>
      </c>
      <c r="H849" s="3" t="s">
        <v>682</v>
      </c>
      <c r="I849" s="9">
        <v>6.22</v>
      </c>
      <c r="J849" s="7">
        <v>412</v>
      </c>
      <c r="K849" s="10">
        <v>27.8660194174757</v>
      </c>
      <c r="L849" s="12">
        <f t="shared" si="56"/>
        <v>23.226288274832</v>
      </c>
      <c r="M849" s="11">
        <f t="shared" si="57"/>
        <v>1.19976205787781</v>
      </c>
      <c r="N849" s="20">
        <v>33</v>
      </c>
      <c r="O849" s="12" t="s">
        <v>1219</v>
      </c>
    </row>
    <row r="850" spans="1:18">
      <c r="A850" s="7">
        <v>841</v>
      </c>
      <c r="B850" s="8">
        <v>46037</v>
      </c>
      <c r="C850" s="3" t="s">
        <v>780</v>
      </c>
      <c r="D850" s="3" t="s">
        <v>191</v>
      </c>
      <c r="E850" s="3" t="s">
        <v>989</v>
      </c>
      <c r="F850" s="3" t="s">
        <v>989</v>
      </c>
      <c r="G850" s="7">
        <v>1.5</v>
      </c>
      <c r="H850" s="3" t="s">
        <v>35</v>
      </c>
      <c r="I850" s="9">
        <v>3.62</v>
      </c>
      <c r="J850" s="7">
        <v>368.5</v>
      </c>
      <c r="K850" s="10">
        <v>20.5822523744912</v>
      </c>
      <c r="L850" s="12">
        <f t="shared" si="56"/>
        <v>15.1132449639912</v>
      </c>
      <c r="M850" s="11">
        <f t="shared" si="57"/>
        <v>1.36186850828729</v>
      </c>
      <c r="N850" s="20">
        <v>34</v>
      </c>
      <c r="O850" s="12" t="s">
        <v>1219</v>
      </c>
    </row>
    <row r="851" spans="1:18">
      <c r="A851" s="7">
        <v>842</v>
      </c>
      <c r="B851" s="8">
        <v>46037</v>
      </c>
      <c r="C851" s="3" t="s">
        <v>1156</v>
      </c>
      <c r="D851" s="3" t="s">
        <v>294</v>
      </c>
      <c r="E851" s="3" t="s">
        <v>1157</v>
      </c>
      <c r="F851" s="3" t="s">
        <v>1157</v>
      </c>
      <c r="G851" s="7">
        <v>50</v>
      </c>
      <c r="H851" s="3" t="s">
        <v>61</v>
      </c>
      <c r="I851" s="9">
        <v>2.06</v>
      </c>
      <c r="J851" s="7">
        <v>211.2</v>
      </c>
      <c r="K851" s="10">
        <v>29.0846590909091</v>
      </c>
      <c r="L851" s="12">
        <f t="shared" si="56"/>
        <v>15.0058275058275</v>
      </c>
      <c r="M851" s="11">
        <f t="shared" si="57"/>
        <v>1.93822427184466</v>
      </c>
      <c r="N851" s="20">
        <v>35</v>
      </c>
      <c r="O851" s="12" t="s">
        <v>1219</v>
      </c>
    </row>
    <row r="852" spans="1:18">
      <c r="A852" s="7">
        <v>843</v>
      </c>
      <c r="B852" s="8">
        <v>46037</v>
      </c>
      <c r="C852" s="3" t="s">
        <v>1141</v>
      </c>
      <c r="D852" s="3" t="s">
        <v>1142</v>
      </c>
      <c r="E852" s="3" t="s">
        <v>1158</v>
      </c>
      <c r="F852" s="3" t="s">
        <v>1159</v>
      </c>
      <c r="G852" s="7">
        <v>10</v>
      </c>
      <c r="H852" s="3" t="s">
        <v>249</v>
      </c>
      <c r="I852" s="9">
        <v>5.52</v>
      </c>
      <c r="J852" s="7">
        <v>737</v>
      </c>
      <c r="K852" s="10">
        <v>0.839603799185889</v>
      </c>
      <c r="L852" s="12">
        <f t="shared" si="56"/>
        <v>11.5228055526563</v>
      </c>
      <c r="M852" s="11">
        <f t="shared" si="57"/>
        <v>0.0728645289855073</v>
      </c>
      <c r="N852" s="20">
        <v>36</v>
      </c>
      <c r="O852" s="12" t="s">
        <v>1219</v>
      </c>
    </row>
    <row r="853" spans="1:18">
      <c r="A853" s="7">
        <v>844</v>
      </c>
      <c r="B853" s="8">
        <v>46037</v>
      </c>
      <c r="C853" s="3" t="s">
        <v>1169</v>
      </c>
      <c r="D853" s="3" t="s">
        <v>1170</v>
      </c>
      <c r="E853" s="3" t="s">
        <v>1186</v>
      </c>
      <c r="F853" s="3" t="s">
        <v>1186</v>
      </c>
      <c r="G853" s="7">
        <v>108</v>
      </c>
      <c r="H853" s="3" t="s">
        <v>35</v>
      </c>
      <c r="I853" s="9">
        <v>1.7</v>
      </c>
      <c r="J853" s="7">
        <v>280.888888888889</v>
      </c>
      <c r="K853" s="10">
        <v>13.7423734177215</v>
      </c>
      <c r="L853" s="12">
        <f t="shared" si="56"/>
        <v>9.31110029211295</v>
      </c>
      <c r="M853" s="11">
        <f t="shared" si="57"/>
        <v>1.47591294117647</v>
      </c>
      <c r="N853" s="19">
        <v>37</v>
      </c>
      <c r="O853" s="12" t="s">
        <v>1219</v>
      </c>
    </row>
    <row r="854" spans="1:18">
      <c r="A854" s="7">
        <v>845</v>
      </c>
      <c r="B854" s="8">
        <v>46037</v>
      </c>
      <c r="C854" s="3" t="s">
        <v>1160</v>
      </c>
      <c r="D854" s="3" t="s">
        <v>1161</v>
      </c>
      <c r="E854" s="3" t="s">
        <v>1162</v>
      </c>
      <c r="F854" s="3" t="s">
        <v>1162</v>
      </c>
      <c r="G854" s="7">
        <v>20</v>
      </c>
      <c r="H854" s="3" t="s">
        <v>123</v>
      </c>
      <c r="I854" s="9">
        <v>2.2</v>
      </c>
      <c r="J854" s="7">
        <v>430</v>
      </c>
      <c r="K854" s="10">
        <v>7.9993488372093</v>
      </c>
      <c r="L854" s="12">
        <f t="shared" si="56"/>
        <v>7.87119856887299</v>
      </c>
      <c r="M854" s="11">
        <f t="shared" si="57"/>
        <v>1.01628090909091</v>
      </c>
      <c r="N854" s="20">
        <v>38</v>
      </c>
      <c r="O854" s="12" t="s">
        <v>1219</v>
      </c>
    </row>
    <row r="855" s="2" customFormat="1" ht="16.5" spans="1:18">
      <c r="A855" s="21">
        <v>846</v>
      </c>
      <c r="B855" s="22">
        <v>46037</v>
      </c>
      <c r="C855" s="2" t="s">
        <v>1169</v>
      </c>
      <c r="D855" s="2" t="s">
        <v>1170</v>
      </c>
      <c r="E855" s="2" t="s">
        <v>1187</v>
      </c>
      <c r="F855" s="2" t="s">
        <v>1188</v>
      </c>
      <c r="G855" s="2">
        <v>12</v>
      </c>
      <c r="H855" s="2" t="s">
        <v>35</v>
      </c>
      <c r="I855" s="2">
        <v>0.23</v>
      </c>
      <c r="J855" s="2">
        <v>282</v>
      </c>
      <c r="K855" s="24">
        <v>1.98751773049645</v>
      </c>
      <c r="L855" s="25">
        <f t="shared" si="56"/>
        <v>1.25477359519913</v>
      </c>
      <c r="M855" s="26">
        <f t="shared" si="57"/>
        <v>1.5839652173913</v>
      </c>
      <c r="N855" s="27">
        <v>39</v>
      </c>
      <c r="O855" s="2" t="s">
        <v>1219</v>
      </c>
      <c r="Q855" s="23"/>
    </row>
    <row r="856" ht="16.5" spans="1:18">
      <c r="A856" s="7">
        <v>847</v>
      </c>
      <c r="B856" s="8">
        <v>46037</v>
      </c>
      <c r="C856" s="3" t="s">
        <v>1189</v>
      </c>
      <c r="D856" s="3" t="s">
        <v>191</v>
      </c>
      <c r="E856" s="3" t="s">
        <v>1190</v>
      </c>
      <c r="F856" s="3" t="s">
        <v>1190</v>
      </c>
      <c r="G856" s="7">
        <v>60</v>
      </c>
      <c r="H856" s="3" t="s">
        <v>632</v>
      </c>
      <c r="I856" s="9">
        <v>28.8</v>
      </c>
      <c r="J856" s="7">
        <v>438</v>
      </c>
      <c r="K856" s="10">
        <v>134.073531660315</v>
      </c>
      <c r="L856" s="12">
        <f t="shared" ref="L856:L874" si="58">I856/J856/650*1000000</f>
        <v>101.159114857745</v>
      </c>
      <c r="M856" s="11">
        <f t="shared" ref="M856:M874" si="59">K856/L856</f>
        <v>1.32537272443374</v>
      </c>
      <c r="N856" s="19">
        <v>1</v>
      </c>
      <c r="P856" s="3" t="s">
        <v>27</v>
      </c>
      <c r="Q856" s="9">
        <v>66.4716400935732</v>
      </c>
      <c r="R856" s="3">
        <f>Q856/K864</f>
        <v>0.896160800947915</v>
      </c>
    </row>
    <row r="857" spans="1:18">
      <c r="A857" s="7">
        <v>848</v>
      </c>
      <c r="B857" s="8">
        <v>46037</v>
      </c>
      <c r="C857" s="3" t="s">
        <v>1191</v>
      </c>
      <c r="D857" s="3" t="s">
        <v>257</v>
      </c>
      <c r="E857" s="3" t="s">
        <v>1192</v>
      </c>
      <c r="F857" s="3" t="s">
        <v>1192</v>
      </c>
      <c r="G857" s="7">
        <v>15</v>
      </c>
      <c r="H857" s="3" t="s">
        <v>1193</v>
      </c>
      <c r="I857" s="9">
        <v>15.1</v>
      </c>
      <c r="J857" s="7">
        <v>313</v>
      </c>
      <c r="K857" s="10">
        <v>100.527335889042</v>
      </c>
      <c r="L857" s="12">
        <f t="shared" si="58"/>
        <v>74.2197100024576</v>
      </c>
      <c r="M857" s="11">
        <f t="shared" si="59"/>
        <v>1.35445605871693</v>
      </c>
      <c r="N857" s="19">
        <v>2</v>
      </c>
      <c r="P857" s="3" t="s">
        <v>98</v>
      </c>
      <c r="Q857" s="9">
        <v>89.0416631767342</v>
      </c>
      <c r="R857" s="3">
        <f>Q857/K860</f>
        <v>0.848025083906131</v>
      </c>
    </row>
    <row r="858" spans="1:18">
      <c r="A858" s="7">
        <v>849</v>
      </c>
      <c r="B858" s="8">
        <v>46037</v>
      </c>
      <c r="C858" s="3" t="s">
        <v>1194</v>
      </c>
      <c r="D858" s="3" t="s">
        <v>1195</v>
      </c>
      <c r="E858" s="3" t="s">
        <v>1196</v>
      </c>
      <c r="F858" s="3" t="s">
        <v>1196</v>
      </c>
      <c r="G858" s="7">
        <v>40</v>
      </c>
      <c r="H858" s="3" t="s">
        <v>1197</v>
      </c>
      <c r="I858" s="9">
        <v>15.9</v>
      </c>
      <c r="J858" s="7">
        <v>346.833333333333</v>
      </c>
      <c r="K858" s="10">
        <v>62.6388458882543</v>
      </c>
      <c r="L858" s="12">
        <f t="shared" si="58"/>
        <v>70.5282223782945</v>
      </c>
      <c r="M858" s="11">
        <f t="shared" si="59"/>
        <v>0.888138730510976</v>
      </c>
      <c r="N858" s="20">
        <v>3</v>
      </c>
    </row>
    <row r="859" spans="1:18">
      <c r="A859" s="7">
        <v>850</v>
      </c>
      <c r="B859" s="8">
        <v>46037</v>
      </c>
      <c r="C859" s="3" t="s">
        <v>1194</v>
      </c>
      <c r="D859" s="3" t="s">
        <v>1195</v>
      </c>
      <c r="E859" s="3" t="s">
        <v>1198</v>
      </c>
      <c r="F859" s="3" t="s">
        <v>1198</v>
      </c>
      <c r="G859" s="7">
        <v>50</v>
      </c>
      <c r="H859" s="3" t="s">
        <v>1199</v>
      </c>
      <c r="I859" s="9">
        <v>22.8</v>
      </c>
      <c r="J859" s="7">
        <v>510.4</v>
      </c>
      <c r="K859" s="10">
        <v>87.8671563157467</v>
      </c>
      <c r="L859" s="12">
        <f t="shared" si="58"/>
        <v>68.7243790692067</v>
      </c>
      <c r="M859" s="11">
        <f t="shared" si="59"/>
        <v>1.27854420084702</v>
      </c>
      <c r="N859" s="20">
        <v>4</v>
      </c>
    </row>
    <row r="860" spans="1:18">
      <c r="A860" s="7">
        <v>851</v>
      </c>
      <c r="B860" s="8">
        <v>46037</v>
      </c>
      <c r="C860" s="3" t="s">
        <v>116</v>
      </c>
      <c r="D860" s="3" t="s">
        <v>33</v>
      </c>
      <c r="E860" s="3" t="s">
        <v>98</v>
      </c>
      <c r="F860" s="3" t="s">
        <v>117</v>
      </c>
      <c r="G860" s="7">
        <v>1000</v>
      </c>
      <c r="H860" s="3" t="s">
        <v>35</v>
      </c>
      <c r="I860" s="9">
        <v>18.8</v>
      </c>
      <c r="J860" s="7">
        <v>444</v>
      </c>
      <c r="K860" s="10">
        <v>104.998855418987</v>
      </c>
      <c r="L860" s="12">
        <f t="shared" si="58"/>
        <v>65.1420651420651</v>
      </c>
      <c r="M860" s="11">
        <f t="shared" si="59"/>
        <v>1.61184413159147</v>
      </c>
      <c r="N860" s="20">
        <v>5</v>
      </c>
    </row>
    <row r="861" spans="1:18">
      <c r="A861" s="7">
        <v>852</v>
      </c>
      <c r="B861" s="8">
        <v>46037</v>
      </c>
      <c r="C861" s="3" t="s">
        <v>432</v>
      </c>
      <c r="D861" s="3" t="s">
        <v>433</v>
      </c>
      <c r="E861" s="3" t="s">
        <v>1200</v>
      </c>
      <c r="F861" s="3" t="s">
        <v>1201</v>
      </c>
      <c r="G861" s="7">
        <v>23</v>
      </c>
      <c r="H861" s="3" t="s">
        <v>35</v>
      </c>
      <c r="I861" s="9">
        <v>15.2</v>
      </c>
      <c r="J861" s="7">
        <v>367</v>
      </c>
      <c r="K861" s="10">
        <v>92.7578809150883</v>
      </c>
      <c r="L861" s="12">
        <f t="shared" si="58"/>
        <v>63.7182980507231</v>
      </c>
      <c r="M861" s="11">
        <f t="shared" si="59"/>
        <v>1.45574950607199</v>
      </c>
      <c r="N861" s="19">
        <v>6</v>
      </c>
      <c r="O861" s="12" t="s">
        <v>49</v>
      </c>
    </row>
    <row r="862" spans="1:18">
      <c r="A862" s="7">
        <v>853</v>
      </c>
      <c r="B862" s="8">
        <v>46037</v>
      </c>
      <c r="C862" s="3" t="s">
        <v>1202</v>
      </c>
      <c r="D862" s="3" t="s">
        <v>1203</v>
      </c>
      <c r="E862" s="3" t="s">
        <v>1204</v>
      </c>
      <c r="F862" s="3" t="s">
        <v>1204</v>
      </c>
      <c r="G862" s="7">
        <v>243</v>
      </c>
      <c r="H862" s="3" t="s">
        <v>55</v>
      </c>
      <c r="I862" s="9">
        <v>16.3</v>
      </c>
      <c r="J862" s="7">
        <v>420</v>
      </c>
      <c r="K862" s="10">
        <v>88.7582649503435</v>
      </c>
      <c r="L862" s="12">
        <f t="shared" si="58"/>
        <v>59.7069597069597</v>
      </c>
      <c r="M862" s="11">
        <f t="shared" si="59"/>
        <v>1.48656480561005</v>
      </c>
      <c r="N862" s="19">
        <v>7</v>
      </c>
    </row>
    <row r="863" spans="1:18">
      <c r="A863" s="7">
        <v>854</v>
      </c>
      <c r="B863" s="8">
        <v>46037</v>
      </c>
      <c r="C863" s="3" t="s">
        <v>1191</v>
      </c>
      <c r="D863" s="3" t="s">
        <v>257</v>
      </c>
      <c r="E863" s="3" t="s">
        <v>1205</v>
      </c>
      <c r="F863" s="3" t="s">
        <v>1205</v>
      </c>
      <c r="G863" s="7">
        <v>33</v>
      </c>
      <c r="H863" s="3" t="s">
        <v>259</v>
      </c>
      <c r="I863" s="9">
        <v>13</v>
      </c>
      <c r="J863" s="7">
        <v>352</v>
      </c>
      <c r="K863" s="10">
        <v>69.5045756480911</v>
      </c>
      <c r="L863" s="12">
        <f t="shared" si="58"/>
        <v>56.8181818181818</v>
      </c>
      <c r="M863" s="11">
        <f t="shared" si="59"/>
        <v>1.2232805314064</v>
      </c>
      <c r="N863" s="19">
        <v>8</v>
      </c>
    </row>
    <row r="864" spans="1:18">
      <c r="A864" s="7">
        <v>855</v>
      </c>
      <c r="B864" s="8">
        <v>46037</v>
      </c>
      <c r="C864" s="3" t="s">
        <v>56</v>
      </c>
      <c r="D864" s="3" t="s">
        <v>33</v>
      </c>
      <c r="E864" s="3" t="s">
        <v>27</v>
      </c>
      <c r="F864" s="3" t="s">
        <v>57</v>
      </c>
      <c r="G864" s="7">
        <v>1000</v>
      </c>
      <c r="H864" s="3" t="s">
        <v>35</v>
      </c>
      <c r="I864" s="9">
        <v>15.7</v>
      </c>
      <c r="J864" s="7">
        <v>438</v>
      </c>
      <c r="K864" s="10">
        <v>74.1737866946007</v>
      </c>
      <c r="L864" s="12">
        <f t="shared" si="58"/>
        <v>55.1457674745346</v>
      </c>
      <c r="M864" s="11">
        <f t="shared" si="59"/>
        <v>1.34504949502884</v>
      </c>
      <c r="N864" s="20">
        <v>9</v>
      </c>
    </row>
    <row r="865" spans="1:22">
      <c r="A865" s="7">
        <v>856</v>
      </c>
      <c r="B865" s="8">
        <v>46037</v>
      </c>
      <c r="C865" s="3" t="s">
        <v>626</v>
      </c>
      <c r="D865" s="3" t="s">
        <v>67</v>
      </c>
      <c r="E865" s="3" t="s">
        <v>1206</v>
      </c>
      <c r="F865" s="3" t="s">
        <v>1206</v>
      </c>
      <c r="G865" s="7">
        <v>60</v>
      </c>
      <c r="H865" s="3" t="s">
        <v>314</v>
      </c>
      <c r="I865" s="9">
        <v>19</v>
      </c>
      <c r="J865" s="7">
        <v>540</v>
      </c>
      <c r="K865" s="10">
        <v>81.1520792643229</v>
      </c>
      <c r="L865" s="12">
        <f t="shared" si="58"/>
        <v>54.1310541310541</v>
      </c>
      <c r="M865" s="11">
        <f t="shared" si="59"/>
        <v>1.4991778853567</v>
      </c>
      <c r="N865" s="20">
        <v>10</v>
      </c>
    </row>
    <row r="866" spans="1:22">
      <c r="A866" s="7">
        <v>857</v>
      </c>
      <c r="B866" s="8">
        <v>46037</v>
      </c>
      <c r="C866" s="3" t="s">
        <v>969</v>
      </c>
      <c r="D866" s="3" t="s">
        <v>75</v>
      </c>
      <c r="E866" s="3" t="s">
        <v>1207</v>
      </c>
      <c r="F866" s="3" t="s">
        <v>1207</v>
      </c>
      <c r="G866" s="7">
        <v>82</v>
      </c>
      <c r="H866" s="3" t="s">
        <v>77</v>
      </c>
      <c r="I866" s="9">
        <v>14.8</v>
      </c>
      <c r="J866" s="7">
        <v>462</v>
      </c>
      <c r="K866" s="10">
        <v>68.7761690709498</v>
      </c>
      <c r="L866" s="12">
        <f t="shared" si="58"/>
        <v>49.2840492840493</v>
      </c>
      <c r="M866" s="11">
        <f t="shared" si="59"/>
        <v>1.39550564675718</v>
      </c>
      <c r="N866" s="20">
        <v>11</v>
      </c>
    </row>
    <row r="867" spans="1:22">
      <c r="A867" s="7">
        <v>858</v>
      </c>
      <c r="B867" s="8">
        <v>46037</v>
      </c>
      <c r="C867" s="3" t="s">
        <v>969</v>
      </c>
      <c r="D867" s="3" t="s">
        <v>75</v>
      </c>
      <c r="E867" s="3" t="s">
        <v>1208</v>
      </c>
      <c r="F867" s="3" t="s">
        <v>1208</v>
      </c>
      <c r="G867" s="7">
        <v>141</v>
      </c>
      <c r="H867" s="3" t="s">
        <v>77</v>
      </c>
      <c r="I867" s="9">
        <v>14.5</v>
      </c>
      <c r="J867" s="7">
        <v>476</v>
      </c>
      <c r="K867" s="10">
        <v>53.9985143837809</v>
      </c>
      <c r="L867" s="12">
        <f t="shared" si="58"/>
        <v>46.8648998060763</v>
      </c>
      <c r="M867" s="11">
        <f t="shared" si="59"/>
        <v>1.15221657588564</v>
      </c>
      <c r="N867" s="19">
        <v>12</v>
      </c>
      <c r="O867" s="12" t="s">
        <v>1220</v>
      </c>
    </row>
    <row r="868" spans="1:22">
      <c r="A868" s="7">
        <v>859</v>
      </c>
      <c r="B868" s="8">
        <v>46037</v>
      </c>
      <c r="C868" s="3" t="s">
        <v>938</v>
      </c>
      <c r="D868" s="3" t="s">
        <v>100</v>
      </c>
      <c r="E868" s="3" t="s">
        <v>1209</v>
      </c>
      <c r="F868" s="3" t="s">
        <v>1209</v>
      </c>
      <c r="G868" s="7">
        <v>11</v>
      </c>
      <c r="H868" s="3" t="s">
        <v>115</v>
      </c>
      <c r="I868" s="9">
        <v>8.82</v>
      </c>
      <c r="J868" s="7">
        <v>293</v>
      </c>
      <c r="K868" s="10">
        <v>57.9505530315048</v>
      </c>
      <c r="L868" s="12">
        <f t="shared" si="58"/>
        <v>46.3113678130743</v>
      </c>
      <c r="M868" s="11">
        <f t="shared" si="59"/>
        <v>1.25132458331634</v>
      </c>
      <c r="N868" s="19">
        <v>13</v>
      </c>
    </row>
    <row r="869" spans="1:22">
      <c r="A869" s="7">
        <v>860</v>
      </c>
      <c r="B869" s="8">
        <v>46037</v>
      </c>
      <c r="C869" s="3" t="s">
        <v>1191</v>
      </c>
      <c r="D869" s="3" t="s">
        <v>257</v>
      </c>
      <c r="E869" s="3" t="s">
        <v>1210</v>
      </c>
      <c r="F869" s="3" t="s">
        <v>1210</v>
      </c>
      <c r="G869" s="7">
        <v>24</v>
      </c>
      <c r="H869" s="3" t="s">
        <v>259</v>
      </c>
      <c r="I869" s="9">
        <v>7.52</v>
      </c>
      <c r="J869" s="7">
        <v>343</v>
      </c>
      <c r="K869" s="10">
        <v>34.1644958851984</v>
      </c>
      <c r="L869" s="12">
        <f t="shared" si="58"/>
        <v>33.7295357703521</v>
      </c>
      <c r="M869" s="11">
        <f t="shared" si="59"/>
        <v>1.01289552627726</v>
      </c>
      <c r="N869" s="19">
        <v>14</v>
      </c>
      <c r="O869" s="12" t="s">
        <v>49</v>
      </c>
    </row>
    <row r="870" spans="1:22">
      <c r="A870" s="7">
        <v>861</v>
      </c>
      <c r="B870" s="8">
        <v>46037</v>
      </c>
      <c r="C870" s="3" t="s">
        <v>1211</v>
      </c>
      <c r="D870" s="3" t="s">
        <v>1211</v>
      </c>
      <c r="E870" s="3" t="s">
        <v>1212</v>
      </c>
      <c r="F870" s="3">
        <v>13812869</v>
      </c>
      <c r="G870" s="7">
        <v>10</v>
      </c>
      <c r="H870" s="3" t="s">
        <v>1213</v>
      </c>
      <c r="I870" s="9">
        <v>6.32</v>
      </c>
      <c r="J870" s="7">
        <v>320</v>
      </c>
      <c r="K870" s="10">
        <v>51.5759420692921</v>
      </c>
      <c r="L870" s="12">
        <f t="shared" si="58"/>
        <v>30.3846153846154</v>
      </c>
      <c r="M870" s="11">
        <f t="shared" si="59"/>
        <v>1.69743606810328</v>
      </c>
      <c r="N870" s="19">
        <v>15</v>
      </c>
    </row>
    <row r="871" spans="1:22">
      <c r="A871" s="7">
        <v>862</v>
      </c>
      <c r="B871" s="8">
        <v>46037</v>
      </c>
      <c r="C871" s="3" t="s">
        <v>1191</v>
      </c>
      <c r="D871" s="3" t="s">
        <v>257</v>
      </c>
      <c r="E871" s="3" t="s">
        <v>1214</v>
      </c>
      <c r="F871" s="3" t="s">
        <v>1214</v>
      </c>
      <c r="G871" s="7">
        <v>24</v>
      </c>
      <c r="H871" s="3" t="s">
        <v>259</v>
      </c>
      <c r="I871" s="9">
        <v>6.22</v>
      </c>
      <c r="J871" s="7">
        <v>406</v>
      </c>
      <c r="K871" s="10">
        <v>18.9419153523563</v>
      </c>
      <c r="L871" s="12">
        <f t="shared" ref="L871:L902" si="60">I871/J871/650*1000000</f>
        <v>23.5695339143615</v>
      </c>
      <c r="M871" s="11">
        <f t="shared" ref="M871:M902" si="61">K871/L871</f>
        <v>0.803661006669908</v>
      </c>
      <c r="N871" s="19">
        <v>16</v>
      </c>
      <c r="O871" s="12" t="s">
        <v>49</v>
      </c>
    </row>
    <row r="872" spans="1:22">
      <c r="A872" s="7">
        <v>863</v>
      </c>
      <c r="B872" s="8">
        <v>46037</v>
      </c>
      <c r="C872" s="3" t="s">
        <v>50</v>
      </c>
      <c r="D872" s="3" t="s">
        <v>50</v>
      </c>
      <c r="E872" s="3" t="s">
        <v>1215</v>
      </c>
      <c r="F872" s="3" t="s">
        <v>1216</v>
      </c>
      <c r="G872" s="7">
        <v>1.6</v>
      </c>
      <c r="H872" s="3" t="s">
        <v>50</v>
      </c>
      <c r="I872" s="9">
        <v>5.15</v>
      </c>
      <c r="J872" s="7">
        <v>400</v>
      </c>
      <c r="K872" s="10">
        <v>28.5967345237732</v>
      </c>
      <c r="L872" s="12">
        <f t="shared" si="60"/>
        <v>19.8076923076923</v>
      </c>
      <c r="M872" s="11">
        <f t="shared" si="61"/>
        <v>1.44371863615166</v>
      </c>
      <c r="N872" s="20">
        <v>17</v>
      </c>
    </row>
    <row r="873" spans="1:22">
      <c r="A873" s="7">
        <v>864</v>
      </c>
      <c r="B873" s="8">
        <v>46037</v>
      </c>
      <c r="C873" s="3" t="s">
        <v>1189</v>
      </c>
      <c r="D873" s="3" t="s">
        <v>191</v>
      </c>
      <c r="E873" s="3" t="s">
        <v>1028</v>
      </c>
      <c r="F873" s="3" t="s">
        <v>1028</v>
      </c>
      <c r="G873" s="7">
        <v>36</v>
      </c>
      <c r="H873" s="3" t="s">
        <v>61</v>
      </c>
      <c r="I873" s="9">
        <v>0.44</v>
      </c>
      <c r="J873" s="7">
        <v>217</v>
      </c>
      <c r="K873" s="10">
        <v>1.8355644271121</v>
      </c>
      <c r="L873" s="12">
        <f t="shared" si="60"/>
        <v>3.11946118397731</v>
      </c>
      <c r="M873" s="11">
        <f t="shared" si="61"/>
        <v>0.588423551009459</v>
      </c>
      <c r="N873" s="20">
        <v>18</v>
      </c>
      <c r="O873" s="12" t="s">
        <v>49</v>
      </c>
    </row>
    <row r="874" spans="1:22">
      <c r="A874" s="7">
        <v>865</v>
      </c>
      <c r="B874" s="8">
        <v>46037</v>
      </c>
      <c r="C874" s="3" t="s">
        <v>630</v>
      </c>
      <c r="D874" s="3" t="s">
        <v>247</v>
      </c>
      <c r="E874" s="3" t="s">
        <v>1217</v>
      </c>
      <c r="F874" s="3" t="s">
        <v>1218</v>
      </c>
      <c r="G874" s="7">
        <v>15</v>
      </c>
      <c r="H874" s="3" t="s">
        <v>632</v>
      </c>
      <c r="I874" s="9">
        <v>0.446</v>
      </c>
      <c r="J874" s="7">
        <v>302</v>
      </c>
      <c r="K874" s="10">
        <v>2.81705185277573</v>
      </c>
      <c r="L874" s="12">
        <f t="shared" si="60"/>
        <v>2.27203260315843</v>
      </c>
      <c r="M874" s="11">
        <f t="shared" si="61"/>
        <v>1.2398817908069</v>
      </c>
      <c r="N874" s="20">
        <v>19</v>
      </c>
    </row>
    <row r="875" spans="1:22">
      <c r="A875" s="7">
        <v>866</v>
      </c>
      <c r="B875" s="8">
        <v>46037</v>
      </c>
      <c r="C875" s="3" t="s">
        <v>1163</v>
      </c>
      <c r="D875" s="3" t="s">
        <v>528</v>
      </c>
      <c r="E875" s="3" t="s">
        <v>1164</v>
      </c>
      <c r="F875" s="3" t="s">
        <v>1164</v>
      </c>
      <c r="G875" s="7">
        <v>84</v>
      </c>
      <c r="H875" s="3" t="s">
        <v>102</v>
      </c>
      <c r="I875" s="9">
        <v>24.8</v>
      </c>
      <c r="J875" s="7">
        <v>391.714285714286</v>
      </c>
      <c r="K875" s="10">
        <v>84.0040846097738</v>
      </c>
      <c r="L875" s="12">
        <f t="shared" si="60"/>
        <v>97.4022330696291</v>
      </c>
      <c r="M875" s="11">
        <f t="shared" si="61"/>
        <v>0.862445161290322</v>
      </c>
      <c r="N875" s="3">
        <v>1</v>
      </c>
      <c r="O875" s="3" t="s">
        <v>1165</v>
      </c>
      <c r="P875" s="3" t="s">
        <v>27</v>
      </c>
      <c r="Q875" s="9">
        <v>66.4716400935732</v>
      </c>
      <c r="R875" s="3">
        <f>Q875/K893</f>
        <v>0.930820577810408</v>
      </c>
      <c r="S875" s="3" t="e">
        <f>VLOOKUP(E875,$E$735:$K$758,7,0)</f>
        <v>#N/A</v>
      </c>
      <c r="T875" s="3" t="e">
        <f>VLOOKUP(E875,$E$735:$M$758,9,0)</f>
        <v>#N/A</v>
      </c>
      <c r="U875" s="3" t="e">
        <f>S875/K875</f>
        <v>#N/A</v>
      </c>
      <c r="V875" s="3" t="e">
        <f>VLOOKUP(E875,$E$735:$N$758,10,0)</f>
        <v>#N/A</v>
      </c>
    </row>
    <row r="876" spans="1:22">
      <c r="A876" s="7">
        <v>867</v>
      </c>
      <c r="B876" s="8">
        <v>46037</v>
      </c>
      <c r="C876" s="3" t="s">
        <v>1122</v>
      </c>
      <c r="D876" s="3" t="s">
        <v>1123</v>
      </c>
      <c r="E876" s="3" t="s">
        <v>1124</v>
      </c>
      <c r="F876" s="3" t="s">
        <v>1124</v>
      </c>
      <c r="G876" s="7">
        <v>114</v>
      </c>
      <c r="H876" s="3" t="s">
        <v>115</v>
      </c>
      <c r="I876" s="9">
        <v>21.4</v>
      </c>
      <c r="J876" s="7">
        <v>347.368421052632</v>
      </c>
      <c r="K876" s="10">
        <v>25.2435151515151</v>
      </c>
      <c r="L876" s="12">
        <f t="shared" si="60"/>
        <v>94.7785547785547</v>
      </c>
      <c r="M876" s="11">
        <f t="shared" si="61"/>
        <v>0.266342056074766</v>
      </c>
      <c r="N876" s="3">
        <v>2</v>
      </c>
      <c r="O876" s="3" t="s">
        <v>1165</v>
      </c>
      <c r="P876" s="3" t="s">
        <v>98</v>
      </c>
      <c r="Q876" s="9">
        <v>89.0416631767342</v>
      </c>
      <c r="R876" s="3">
        <f>Q876/K884</f>
        <v>1.08249634327275</v>
      </c>
      <c r="S876" s="30">
        <f t="shared" ref="S876:S913" si="62">VLOOKUP(E876,$E$735:$K$758,7,0)</f>
        <v>51.9990833224672</v>
      </c>
      <c r="T876" s="3">
        <f t="shared" ref="T876:T913" si="63">VLOOKUP(E876,$E$735:$M$758,9,0)</f>
        <v>0.548637647450528</v>
      </c>
      <c r="U876" s="3">
        <f t="shared" ref="U876:U913" si="64">S876/K876</f>
        <v>2.05989867141567</v>
      </c>
      <c r="V876" s="3">
        <f t="shared" ref="V876:V913" si="65">VLOOKUP(E876,$E$735:$N$758,10,0)</f>
        <v>1</v>
      </c>
    </row>
    <row r="877" spans="1:22">
      <c r="A877" s="7">
        <v>868</v>
      </c>
      <c r="B877" s="8">
        <v>46037</v>
      </c>
      <c r="C877" s="3" t="s">
        <v>1166</v>
      </c>
      <c r="D877" s="3" t="s">
        <v>29</v>
      </c>
      <c r="E877" s="3" t="s">
        <v>1167</v>
      </c>
      <c r="F877" s="3" t="s">
        <v>1168</v>
      </c>
      <c r="G877" s="7">
        <v>120</v>
      </c>
      <c r="H877" s="3" t="s">
        <v>107</v>
      </c>
      <c r="I877" s="9">
        <v>18.9</v>
      </c>
      <c r="J877" s="7">
        <v>308</v>
      </c>
      <c r="K877" s="10">
        <v>83.9428571428571</v>
      </c>
      <c r="L877" s="12">
        <f t="shared" si="60"/>
        <v>94.4055944055944</v>
      </c>
      <c r="M877" s="11">
        <f t="shared" si="61"/>
        <v>0.889172486772486</v>
      </c>
      <c r="N877" s="3">
        <v>3</v>
      </c>
      <c r="O877" s="3" t="s">
        <v>1165</v>
      </c>
      <c r="S877" s="3" t="e">
        <f t="shared" si="62"/>
        <v>#N/A</v>
      </c>
      <c r="T877" s="3" t="e">
        <f t="shared" si="63"/>
        <v>#N/A</v>
      </c>
      <c r="U877" s="3" t="e">
        <f t="shared" si="64"/>
        <v>#N/A</v>
      </c>
      <c r="V877" s="3" t="e">
        <f t="shared" si="65"/>
        <v>#N/A</v>
      </c>
    </row>
    <row r="878" spans="1:22">
      <c r="A878" s="7">
        <v>869</v>
      </c>
      <c r="B878" s="8">
        <v>46037</v>
      </c>
      <c r="C878" s="3" t="s">
        <v>1126</v>
      </c>
      <c r="D878" s="3" t="s">
        <v>1127</v>
      </c>
      <c r="E878" s="3" t="s">
        <v>205</v>
      </c>
      <c r="F878" s="3" t="s">
        <v>205</v>
      </c>
      <c r="G878" s="7">
        <v>40</v>
      </c>
      <c r="H878" s="3" t="s">
        <v>661</v>
      </c>
      <c r="I878" s="9">
        <v>32</v>
      </c>
      <c r="J878" s="7">
        <v>526</v>
      </c>
      <c r="K878" s="10">
        <v>58.4334600760456</v>
      </c>
      <c r="L878" s="12">
        <f t="shared" si="60"/>
        <v>93.5946183094472</v>
      </c>
      <c r="M878" s="11">
        <f t="shared" si="61"/>
        <v>0.624325</v>
      </c>
      <c r="N878" s="3">
        <v>4</v>
      </c>
      <c r="O878" s="3" t="s">
        <v>1165</v>
      </c>
      <c r="S878" s="30">
        <f t="shared" si="62"/>
        <v>60.5254628359138</v>
      </c>
      <c r="T878" s="3">
        <f t="shared" si="63"/>
        <v>0.646676741987466</v>
      </c>
      <c r="U878" s="3">
        <f t="shared" si="64"/>
        <v>1.03580145274892</v>
      </c>
      <c r="V878" s="3">
        <f t="shared" si="65"/>
        <v>2</v>
      </c>
    </row>
    <row r="879" spans="1:22">
      <c r="A879" s="7">
        <v>870</v>
      </c>
      <c r="B879" s="8">
        <v>46037</v>
      </c>
      <c r="C879" s="3" t="s">
        <v>640</v>
      </c>
      <c r="D879" s="3" t="s">
        <v>67</v>
      </c>
      <c r="E879" s="3" t="s">
        <v>1128</v>
      </c>
      <c r="F879" s="3" t="s">
        <v>1128</v>
      </c>
      <c r="G879" s="7">
        <v>113</v>
      </c>
      <c r="H879" s="3" t="s">
        <v>69</v>
      </c>
      <c r="I879" s="9">
        <v>20</v>
      </c>
      <c r="J879" s="7">
        <v>340</v>
      </c>
      <c r="K879" s="10">
        <v>38.0477647058824</v>
      </c>
      <c r="L879" s="12">
        <f t="shared" si="60"/>
        <v>90.4977375565611</v>
      </c>
      <c r="M879" s="11">
        <f t="shared" si="61"/>
        <v>0.420427800000001</v>
      </c>
      <c r="N879" s="3">
        <v>5</v>
      </c>
      <c r="O879" s="3" t="s">
        <v>1165</v>
      </c>
      <c r="S879" s="30">
        <f t="shared" si="62"/>
        <v>41.0124707221985</v>
      </c>
      <c r="T879" s="3">
        <f t="shared" si="63"/>
        <v>0.453187801480293</v>
      </c>
      <c r="U879" s="3">
        <f t="shared" si="64"/>
        <v>1.07792063579119</v>
      </c>
      <c r="V879" s="3">
        <f t="shared" si="65"/>
        <v>3</v>
      </c>
    </row>
    <row r="880" spans="1:22">
      <c r="A880" s="7">
        <v>871</v>
      </c>
      <c r="B880" s="8">
        <v>46037</v>
      </c>
      <c r="C880" s="3" t="s">
        <v>50</v>
      </c>
      <c r="D880" s="3" t="s">
        <v>50</v>
      </c>
      <c r="E880" s="3" t="s">
        <v>1129</v>
      </c>
      <c r="F880" s="3" t="s">
        <v>1129</v>
      </c>
      <c r="G880" s="7">
        <v>96</v>
      </c>
      <c r="H880" s="3" t="s">
        <v>50</v>
      </c>
      <c r="I880" s="9">
        <v>23.6</v>
      </c>
      <c r="J880" s="7">
        <v>420</v>
      </c>
      <c r="K880" s="10">
        <v>85.2342857142857</v>
      </c>
      <c r="L880" s="12">
        <f t="shared" si="60"/>
        <v>86.4468864468865</v>
      </c>
      <c r="M880" s="11">
        <f t="shared" si="61"/>
        <v>0.985972881355932</v>
      </c>
      <c r="N880" s="3">
        <v>6</v>
      </c>
      <c r="O880" s="3" t="s">
        <v>1165</v>
      </c>
      <c r="S880" s="30">
        <f t="shared" si="62"/>
        <v>94.8805443899972</v>
      </c>
      <c r="T880" s="3">
        <f t="shared" si="63"/>
        <v>1.09755883976565</v>
      </c>
      <c r="U880" s="3">
        <f t="shared" si="64"/>
        <v>1.11317345590302</v>
      </c>
      <c r="V880" s="3">
        <f t="shared" si="65"/>
        <v>4</v>
      </c>
    </row>
    <row r="881" spans="1:22">
      <c r="A881" s="7">
        <v>872</v>
      </c>
      <c r="B881" s="8">
        <v>46037</v>
      </c>
      <c r="C881" s="3" t="s">
        <v>1126</v>
      </c>
      <c r="D881" s="3" t="s">
        <v>1127</v>
      </c>
      <c r="E881" s="3" t="s">
        <v>1130</v>
      </c>
      <c r="F881" s="3" t="s">
        <v>1131</v>
      </c>
      <c r="G881" s="7">
        <v>20</v>
      </c>
      <c r="H881" s="3" t="s">
        <v>661</v>
      </c>
      <c r="I881" s="9">
        <v>19.5</v>
      </c>
      <c r="J881" s="7">
        <v>425</v>
      </c>
      <c r="K881" s="10">
        <v>49.7731764705882</v>
      </c>
      <c r="L881" s="12">
        <f t="shared" si="60"/>
        <v>70.5882352941177</v>
      </c>
      <c r="M881" s="11">
        <f t="shared" si="61"/>
        <v>0.705119999999999</v>
      </c>
      <c r="N881" s="3">
        <v>7</v>
      </c>
      <c r="O881" s="3" t="s">
        <v>1165</v>
      </c>
      <c r="S881" s="30">
        <f t="shared" si="62"/>
        <v>51.7102097006405</v>
      </c>
      <c r="T881" s="3">
        <f t="shared" si="63"/>
        <v>0.732561304092407</v>
      </c>
      <c r="U881" s="3">
        <f t="shared" si="64"/>
        <v>1.03891721138587</v>
      </c>
      <c r="V881" s="3">
        <f t="shared" si="65"/>
        <v>5</v>
      </c>
    </row>
    <row r="882" spans="1:22">
      <c r="A882" s="7">
        <v>873</v>
      </c>
      <c r="B882" s="8">
        <v>46037</v>
      </c>
      <c r="C882" s="3" t="s">
        <v>1132</v>
      </c>
      <c r="D882" s="3" t="s">
        <v>610</v>
      </c>
      <c r="E882" s="3" t="s">
        <v>1133</v>
      </c>
      <c r="F882" s="3" t="s">
        <v>1133</v>
      </c>
      <c r="G882" s="7">
        <v>600</v>
      </c>
      <c r="H882" s="3" t="s">
        <v>682</v>
      </c>
      <c r="I882" s="9">
        <v>18.6</v>
      </c>
      <c r="J882" s="7">
        <v>410</v>
      </c>
      <c r="K882" s="10">
        <v>48.7278048780488</v>
      </c>
      <c r="L882" s="12">
        <f t="shared" si="60"/>
        <v>69.7936210131332</v>
      </c>
      <c r="M882" s="11">
        <f t="shared" si="61"/>
        <v>0.698169892473119</v>
      </c>
      <c r="N882" s="3">
        <v>8</v>
      </c>
      <c r="O882" s="3" t="s">
        <v>1165</v>
      </c>
      <c r="S882" s="30">
        <f t="shared" si="62"/>
        <v>66.7810627076684</v>
      </c>
      <c r="T882" s="3">
        <f t="shared" si="63"/>
        <v>0.956836194171701</v>
      </c>
      <c r="U882" s="3">
        <f t="shared" si="64"/>
        <v>1.37049191677732</v>
      </c>
      <c r="V882" s="3">
        <f t="shared" si="65"/>
        <v>6</v>
      </c>
    </row>
    <row r="883" spans="1:22">
      <c r="A883" s="7">
        <v>874</v>
      </c>
      <c r="B883" s="8">
        <v>46037</v>
      </c>
      <c r="C883" s="3" t="s">
        <v>1126</v>
      </c>
      <c r="D883" s="3" t="s">
        <v>1127</v>
      </c>
      <c r="E883" s="3" t="s">
        <v>1134</v>
      </c>
      <c r="F883" s="3" t="s">
        <v>1134</v>
      </c>
      <c r="G883" s="7">
        <v>40</v>
      </c>
      <c r="H883" s="3" t="s">
        <v>661</v>
      </c>
      <c r="I883" s="9">
        <v>22.4</v>
      </c>
      <c r="J883" s="7">
        <v>498</v>
      </c>
      <c r="K883" s="10">
        <v>39.5726907630522</v>
      </c>
      <c r="L883" s="12">
        <f t="shared" si="60"/>
        <v>69.1998764287921</v>
      </c>
      <c r="M883" s="11">
        <f t="shared" si="61"/>
        <v>0.571860714285714</v>
      </c>
      <c r="N883" s="3">
        <v>9</v>
      </c>
      <c r="O883" s="3" t="s">
        <v>1165</v>
      </c>
      <c r="S883" s="30">
        <f t="shared" si="62"/>
        <v>35.1393745606204</v>
      </c>
      <c r="T883" s="3">
        <f t="shared" si="63"/>
        <v>0.507795336842537</v>
      </c>
      <c r="U883" s="3">
        <f t="shared" si="64"/>
        <v>0.887970311926046</v>
      </c>
      <c r="V883" s="3">
        <f t="shared" si="65"/>
        <v>7</v>
      </c>
    </row>
    <row r="884" spans="1:22">
      <c r="A884" s="7">
        <v>875</v>
      </c>
      <c r="B884" s="8">
        <v>46037</v>
      </c>
      <c r="C884" s="3" t="s">
        <v>116</v>
      </c>
      <c r="D884" s="3" t="s">
        <v>33</v>
      </c>
      <c r="E884" s="3" t="s">
        <v>98</v>
      </c>
      <c r="F884" s="3" t="s">
        <v>117</v>
      </c>
      <c r="G884" s="7">
        <v>1000</v>
      </c>
      <c r="H884" s="3" t="s">
        <v>35</v>
      </c>
      <c r="I884" s="9">
        <v>18.8</v>
      </c>
      <c r="J884" s="7">
        <v>444</v>
      </c>
      <c r="K884" s="10">
        <v>82.2558558558559</v>
      </c>
      <c r="L884" s="12">
        <f t="shared" si="60"/>
        <v>65.1420651420651</v>
      </c>
      <c r="M884" s="11">
        <f t="shared" si="61"/>
        <v>1.26271489361702</v>
      </c>
      <c r="N884" s="3">
        <v>10</v>
      </c>
      <c r="O884" s="3" t="s">
        <v>1165</v>
      </c>
      <c r="S884" s="30">
        <f t="shared" si="62"/>
        <v>75.3935371862875</v>
      </c>
      <c r="T884" s="3">
        <f t="shared" si="63"/>
        <v>1.15737100170014</v>
      </c>
      <c r="U884" s="3">
        <f t="shared" si="64"/>
        <v>0.916573493787557</v>
      </c>
      <c r="V884" s="3">
        <f t="shared" si="65"/>
        <v>8</v>
      </c>
    </row>
    <row r="885" spans="1:22">
      <c r="A885" s="7">
        <v>876</v>
      </c>
      <c r="B885" s="8">
        <v>46037</v>
      </c>
      <c r="C885" s="3" t="s">
        <v>1135</v>
      </c>
      <c r="D885" s="3" t="s">
        <v>274</v>
      </c>
      <c r="E885" s="3" t="s">
        <v>1136</v>
      </c>
      <c r="F885" s="3" t="s">
        <v>1136</v>
      </c>
      <c r="G885" s="7">
        <v>40</v>
      </c>
      <c r="H885" s="3" t="s">
        <v>1137</v>
      </c>
      <c r="I885" s="9">
        <v>21.4</v>
      </c>
      <c r="J885" s="7">
        <v>508</v>
      </c>
      <c r="K885" s="10">
        <v>64.7748031496063</v>
      </c>
      <c r="L885" s="12">
        <f t="shared" si="60"/>
        <v>64.80920654149</v>
      </c>
      <c r="M885" s="11">
        <f t="shared" si="61"/>
        <v>0.999469158878505</v>
      </c>
      <c r="N885" s="3">
        <v>11</v>
      </c>
      <c r="O885" s="3" t="s">
        <v>1165</v>
      </c>
      <c r="S885" s="30">
        <f t="shared" si="62"/>
        <v>60.2389126875269</v>
      </c>
      <c r="T885" s="3">
        <f t="shared" si="63"/>
        <v>0.929480792963616</v>
      </c>
      <c r="U885" s="3">
        <f t="shared" si="64"/>
        <v>0.9299744616498</v>
      </c>
      <c r="V885" s="3">
        <f t="shared" si="65"/>
        <v>9</v>
      </c>
    </row>
    <row r="886" spans="1:22">
      <c r="A886" s="7">
        <v>877</v>
      </c>
      <c r="B886" s="8">
        <v>46037</v>
      </c>
      <c r="C886" s="3" t="s">
        <v>1169</v>
      </c>
      <c r="D886" s="3" t="s">
        <v>1170</v>
      </c>
      <c r="E886" s="3" t="s">
        <v>1171</v>
      </c>
      <c r="F886" s="3" t="s">
        <v>1171</v>
      </c>
      <c r="G886" s="7">
        <v>24</v>
      </c>
      <c r="H886" s="3" t="s">
        <v>35</v>
      </c>
      <c r="I886" s="9">
        <v>11.1</v>
      </c>
      <c r="J886" s="7">
        <v>269</v>
      </c>
      <c r="K886" s="10">
        <v>83.342750929368</v>
      </c>
      <c r="L886" s="12">
        <f t="shared" si="60"/>
        <v>63.4829854160709</v>
      </c>
      <c r="M886" s="11">
        <f t="shared" si="61"/>
        <v>1.31283603603604</v>
      </c>
      <c r="N886" s="3">
        <v>12</v>
      </c>
      <c r="O886" s="3" t="s">
        <v>1165</v>
      </c>
      <c r="S886" s="3" t="e">
        <f t="shared" si="62"/>
        <v>#N/A</v>
      </c>
      <c r="T886" s="3" t="e">
        <f t="shared" si="63"/>
        <v>#N/A</v>
      </c>
      <c r="U886" s="3" t="e">
        <f t="shared" si="64"/>
        <v>#N/A</v>
      </c>
      <c r="V886" s="3" t="e">
        <f t="shared" si="65"/>
        <v>#N/A</v>
      </c>
    </row>
    <row r="887" spans="1:22">
      <c r="A887" s="7">
        <v>878</v>
      </c>
      <c r="B887" s="8">
        <v>46037</v>
      </c>
      <c r="C887" s="3" t="s">
        <v>829</v>
      </c>
      <c r="D887" s="3" t="s">
        <v>149</v>
      </c>
      <c r="E887" s="3" t="s">
        <v>1172</v>
      </c>
      <c r="F887" s="3" t="s">
        <v>1173</v>
      </c>
      <c r="G887" s="7">
        <v>4</v>
      </c>
      <c r="H887" s="3" t="s">
        <v>308</v>
      </c>
      <c r="I887" s="9">
        <v>10.7</v>
      </c>
      <c r="J887" s="7">
        <v>263</v>
      </c>
      <c r="K887" s="10">
        <v>33.2039543726236</v>
      </c>
      <c r="L887" s="12">
        <f t="shared" si="60"/>
        <v>62.5914009944428</v>
      </c>
      <c r="M887" s="11">
        <f t="shared" si="61"/>
        <v>0.530487476635515</v>
      </c>
      <c r="N887" s="3">
        <v>13</v>
      </c>
      <c r="O887" s="3" t="s">
        <v>1165</v>
      </c>
      <c r="S887" s="3" t="e">
        <f t="shared" si="62"/>
        <v>#N/A</v>
      </c>
      <c r="T887" s="3" t="e">
        <f t="shared" si="63"/>
        <v>#N/A</v>
      </c>
      <c r="U887" s="3" t="e">
        <f t="shared" si="64"/>
        <v>#N/A</v>
      </c>
      <c r="V887" s="3" t="e">
        <f t="shared" si="65"/>
        <v>#N/A</v>
      </c>
    </row>
    <row r="888" spans="1:22">
      <c r="A888" s="7">
        <v>879</v>
      </c>
      <c r="B888" s="8">
        <v>46037</v>
      </c>
      <c r="C888" s="3" t="s">
        <v>1174</v>
      </c>
      <c r="D888" s="3" t="s">
        <v>1123</v>
      </c>
      <c r="E888" s="3" t="s">
        <v>1175</v>
      </c>
      <c r="F888" s="3" t="s">
        <v>1175</v>
      </c>
      <c r="G888" s="7">
        <v>32</v>
      </c>
      <c r="H888" s="3" t="s">
        <v>115</v>
      </c>
      <c r="I888" s="9">
        <v>16.4</v>
      </c>
      <c r="J888" s="7">
        <v>408.888888888889</v>
      </c>
      <c r="K888" s="10">
        <v>25.4028913043478</v>
      </c>
      <c r="L888" s="12">
        <f t="shared" si="60"/>
        <v>61.7056856187291</v>
      </c>
      <c r="M888" s="11">
        <f t="shared" si="61"/>
        <v>0.411678292682927</v>
      </c>
      <c r="N888" s="3">
        <v>14</v>
      </c>
      <c r="O888" s="3" t="s">
        <v>1165</v>
      </c>
      <c r="S888" s="3" t="e">
        <f t="shared" si="62"/>
        <v>#N/A</v>
      </c>
      <c r="T888" s="3" t="e">
        <f t="shared" si="63"/>
        <v>#N/A</v>
      </c>
      <c r="U888" s="3" t="e">
        <f t="shared" si="64"/>
        <v>#N/A</v>
      </c>
      <c r="V888" s="3" t="e">
        <f t="shared" si="65"/>
        <v>#N/A</v>
      </c>
    </row>
    <row r="889" spans="1:22">
      <c r="A889" s="7">
        <v>880</v>
      </c>
      <c r="B889" s="8">
        <v>46037</v>
      </c>
      <c r="C889" s="3" t="s">
        <v>1176</v>
      </c>
      <c r="D889" s="3" t="s">
        <v>128</v>
      </c>
      <c r="E889" s="3" t="s">
        <v>1177</v>
      </c>
      <c r="F889" s="3" t="s">
        <v>1177</v>
      </c>
      <c r="G889" s="7">
        <v>1080</v>
      </c>
      <c r="H889" s="3" t="s">
        <v>173</v>
      </c>
      <c r="I889" s="9">
        <v>20.6</v>
      </c>
      <c r="J889" s="7">
        <v>518.666666666667</v>
      </c>
      <c r="K889" s="10">
        <v>73.9002570694087</v>
      </c>
      <c r="L889" s="12">
        <f t="shared" si="60"/>
        <v>61.1034210005932</v>
      </c>
      <c r="M889" s="11">
        <f t="shared" si="61"/>
        <v>1.20942912621359</v>
      </c>
      <c r="N889" s="3">
        <v>15</v>
      </c>
      <c r="O889" s="3" t="s">
        <v>1165</v>
      </c>
      <c r="S889" s="3" t="e">
        <f t="shared" si="62"/>
        <v>#N/A</v>
      </c>
      <c r="T889" s="3" t="e">
        <f t="shared" si="63"/>
        <v>#N/A</v>
      </c>
      <c r="U889" s="3" t="e">
        <f t="shared" si="64"/>
        <v>#N/A</v>
      </c>
      <c r="V889" s="3" t="e">
        <f t="shared" si="65"/>
        <v>#N/A</v>
      </c>
    </row>
    <row r="890" spans="1:22">
      <c r="A890" s="7">
        <v>881</v>
      </c>
      <c r="B890" s="8">
        <v>46037</v>
      </c>
      <c r="C890" s="3" t="s">
        <v>768</v>
      </c>
      <c r="D890" s="3" t="s">
        <v>88</v>
      </c>
      <c r="E890" s="3" t="s">
        <v>1178</v>
      </c>
      <c r="F890" s="3" t="s">
        <v>1178</v>
      </c>
      <c r="G890" s="7">
        <v>210</v>
      </c>
      <c r="H890" s="3" t="s">
        <v>249</v>
      </c>
      <c r="I890" s="9">
        <v>18.4</v>
      </c>
      <c r="J890" s="7">
        <v>463.285714285714</v>
      </c>
      <c r="K890" s="10">
        <v>66.3435090965156</v>
      </c>
      <c r="L890" s="12">
        <f t="shared" si="60"/>
        <v>61.1020185488271</v>
      </c>
      <c r="M890" s="11">
        <f t="shared" si="61"/>
        <v>1.08578260869565</v>
      </c>
      <c r="N890" s="3">
        <v>16</v>
      </c>
      <c r="O890" s="3" t="s">
        <v>1165</v>
      </c>
      <c r="S890" s="3" t="e">
        <f t="shared" si="62"/>
        <v>#N/A</v>
      </c>
      <c r="T890" s="3" t="e">
        <f t="shared" si="63"/>
        <v>#N/A</v>
      </c>
      <c r="U890" s="3" t="e">
        <f t="shared" si="64"/>
        <v>#N/A</v>
      </c>
      <c r="V890" s="3" t="e">
        <f t="shared" si="65"/>
        <v>#N/A</v>
      </c>
    </row>
    <row r="891" spans="1:22">
      <c r="A891" s="7">
        <v>882</v>
      </c>
      <c r="B891" s="8">
        <v>46037</v>
      </c>
      <c r="C891" s="3" t="s">
        <v>754</v>
      </c>
      <c r="D891" s="3" t="s">
        <v>67</v>
      </c>
      <c r="E891" s="3" t="s">
        <v>1179</v>
      </c>
      <c r="F891" s="3" t="s">
        <v>1179</v>
      </c>
      <c r="G891" s="7">
        <v>700</v>
      </c>
      <c r="H891" s="3" t="s">
        <v>170</v>
      </c>
      <c r="I891" s="9">
        <v>20</v>
      </c>
      <c r="J891" s="7">
        <v>555</v>
      </c>
      <c r="K891" s="10">
        <v>43.3268468468468</v>
      </c>
      <c r="L891" s="12">
        <f t="shared" si="60"/>
        <v>55.4400554400554</v>
      </c>
      <c r="M891" s="11">
        <f t="shared" si="61"/>
        <v>0.781507999999999</v>
      </c>
      <c r="N891" s="3">
        <v>17</v>
      </c>
      <c r="O891" s="3" t="s">
        <v>1165</v>
      </c>
      <c r="S891" s="3" t="e">
        <f t="shared" si="62"/>
        <v>#N/A</v>
      </c>
      <c r="T891" s="3" t="e">
        <f t="shared" si="63"/>
        <v>#N/A</v>
      </c>
      <c r="U891" s="3" t="e">
        <f t="shared" si="64"/>
        <v>#N/A</v>
      </c>
      <c r="V891" s="3" t="e">
        <f t="shared" si="65"/>
        <v>#N/A</v>
      </c>
    </row>
    <row r="892" spans="1:22">
      <c r="A892" s="7">
        <v>883</v>
      </c>
      <c r="B892" s="8">
        <v>46037</v>
      </c>
      <c r="C892" s="3" t="s">
        <v>768</v>
      </c>
      <c r="D892" s="3" t="s">
        <v>247</v>
      </c>
      <c r="E892" s="3" t="s">
        <v>1138</v>
      </c>
      <c r="F892" s="3" t="s">
        <v>1138</v>
      </c>
      <c r="G892" s="7">
        <v>480</v>
      </c>
      <c r="H892" s="3" t="s">
        <v>249</v>
      </c>
      <c r="I892" s="9">
        <v>16.3</v>
      </c>
      <c r="J892" s="7">
        <v>453</v>
      </c>
      <c r="K892" s="10">
        <v>73.8366445916115</v>
      </c>
      <c r="L892" s="12">
        <f t="shared" si="60"/>
        <v>55.3574460859229</v>
      </c>
      <c r="M892" s="11">
        <f t="shared" si="61"/>
        <v>1.33381595092025</v>
      </c>
      <c r="N892" s="3">
        <v>18</v>
      </c>
      <c r="O892" s="3" t="s">
        <v>1165</v>
      </c>
      <c r="S892" s="30">
        <f t="shared" si="62"/>
        <v>60.5664057868469</v>
      </c>
      <c r="T892" s="3">
        <f t="shared" si="63"/>
        <v>1.09409682110043</v>
      </c>
      <c r="U892" s="3">
        <f t="shared" si="64"/>
        <v>0.820275706213873</v>
      </c>
      <c r="V892" s="3">
        <f t="shared" si="65"/>
        <v>10</v>
      </c>
    </row>
    <row r="893" spans="1:22">
      <c r="A893" s="7">
        <v>884</v>
      </c>
      <c r="B893" s="8">
        <v>46037</v>
      </c>
      <c r="C893" s="3" t="s">
        <v>56</v>
      </c>
      <c r="D893" s="3" t="s">
        <v>33</v>
      </c>
      <c r="E893" s="3" t="s">
        <v>27</v>
      </c>
      <c r="F893" s="3" t="s">
        <v>57</v>
      </c>
      <c r="G893" s="7">
        <v>1000</v>
      </c>
      <c r="H893" s="3" t="s">
        <v>35</v>
      </c>
      <c r="I893" s="9">
        <v>15.7</v>
      </c>
      <c r="J893" s="7">
        <v>438</v>
      </c>
      <c r="K893" s="10">
        <v>71.4118721461187</v>
      </c>
      <c r="L893" s="12">
        <f t="shared" si="60"/>
        <v>55.1457674745346</v>
      </c>
      <c r="M893" s="11">
        <f t="shared" si="61"/>
        <v>1.29496560509554</v>
      </c>
      <c r="N893" s="3">
        <v>19</v>
      </c>
      <c r="O893" s="3" t="s">
        <v>1165</v>
      </c>
      <c r="S893" s="30">
        <f t="shared" si="62"/>
        <v>70.2576855219663</v>
      </c>
      <c r="T893" s="3">
        <f t="shared" si="63"/>
        <v>1.27403586421043</v>
      </c>
      <c r="U893" s="3">
        <f t="shared" si="64"/>
        <v>0.983837608657132</v>
      </c>
      <c r="V893" s="3">
        <f t="shared" si="65"/>
        <v>11</v>
      </c>
    </row>
    <row r="894" spans="1:22">
      <c r="A894" s="7">
        <v>885</v>
      </c>
      <c r="B894" s="8">
        <v>46037</v>
      </c>
      <c r="C894" s="3" t="s">
        <v>754</v>
      </c>
      <c r="D894" s="3" t="s">
        <v>67</v>
      </c>
      <c r="E894" s="3" t="s">
        <v>1180</v>
      </c>
      <c r="F894" s="3" t="s">
        <v>1180</v>
      </c>
      <c r="G894" s="7">
        <v>24</v>
      </c>
      <c r="H894" s="3" t="s">
        <v>349</v>
      </c>
      <c r="I894" s="9">
        <v>15.8</v>
      </c>
      <c r="J894" s="7">
        <v>551</v>
      </c>
      <c r="K894" s="10">
        <v>51.8446460980036</v>
      </c>
      <c r="L894" s="12">
        <f t="shared" si="60"/>
        <v>44.1155940248499</v>
      </c>
      <c r="M894" s="11">
        <f t="shared" si="61"/>
        <v>1.1752</v>
      </c>
      <c r="N894" s="3">
        <v>20</v>
      </c>
      <c r="O894" s="3" t="s">
        <v>1165</v>
      </c>
      <c r="S894" s="3" t="e">
        <f t="shared" si="62"/>
        <v>#N/A</v>
      </c>
      <c r="T894" s="3" t="e">
        <f t="shared" si="63"/>
        <v>#N/A</v>
      </c>
      <c r="U894" s="3" t="e">
        <f t="shared" si="64"/>
        <v>#N/A</v>
      </c>
      <c r="V894" s="3" t="e">
        <f t="shared" si="65"/>
        <v>#N/A</v>
      </c>
    </row>
    <row r="895" spans="1:22">
      <c r="A895" s="7">
        <v>886</v>
      </c>
      <c r="B895" s="8">
        <v>46037</v>
      </c>
      <c r="C895" s="3" t="s">
        <v>1126</v>
      </c>
      <c r="D895" s="3" t="s">
        <v>1127</v>
      </c>
      <c r="E895" s="3" t="s">
        <v>1139</v>
      </c>
      <c r="F895" s="3" t="s">
        <v>1139</v>
      </c>
      <c r="G895" s="7">
        <v>360</v>
      </c>
      <c r="H895" s="3" t="s">
        <v>20</v>
      </c>
      <c r="I895" s="9">
        <v>13</v>
      </c>
      <c r="J895" s="7">
        <v>462</v>
      </c>
      <c r="K895" s="10">
        <v>46.569696969697</v>
      </c>
      <c r="L895" s="12">
        <f t="shared" si="60"/>
        <v>43.2900432900433</v>
      </c>
      <c r="M895" s="11">
        <f t="shared" si="61"/>
        <v>1.07576</v>
      </c>
      <c r="N895" s="3">
        <v>21</v>
      </c>
      <c r="O895" s="3" t="s">
        <v>1165</v>
      </c>
      <c r="S895" s="3">
        <f t="shared" si="62"/>
        <v>37.1707102333828</v>
      </c>
      <c r="T895" s="3">
        <f t="shared" si="63"/>
        <v>0.858643406391143</v>
      </c>
      <c r="U895" s="3">
        <f t="shared" si="64"/>
        <v>0.798173762169203</v>
      </c>
      <c r="V895" s="3">
        <f t="shared" si="65"/>
        <v>12</v>
      </c>
    </row>
    <row r="896" spans="1:22">
      <c r="A896" s="7">
        <v>887</v>
      </c>
      <c r="B896" s="8">
        <v>46037</v>
      </c>
      <c r="C896" s="3" t="s">
        <v>824</v>
      </c>
      <c r="D896" s="3" t="s">
        <v>67</v>
      </c>
      <c r="E896" s="3" t="s">
        <v>790</v>
      </c>
      <c r="F896" s="3" t="s">
        <v>790</v>
      </c>
      <c r="G896" s="7">
        <v>54</v>
      </c>
      <c r="H896" s="3" t="s">
        <v>170</v>
      </c>
      <c r="I896" s="9">
        <v>13.6</v>
      </c>
      <c r="J896" s="7">
        <v>532</v>
      </c>
      <c r="K896" s="10">
        <v>35.1744360902256</v>
      </c>
      <c r="L896" s="12">
        <f t="shared" si="60"/>
        <v>39.3290919606709</v>
      </c>
      <c r="M896" s="11">
        <f t="shared" si="61"/>
        <v>0.894361764705883</v>
      </c>
      <c r="N896" s="3">
        <v>22</v>
      </c>
      <c r="O896" s="3" t="s">
        <v>1165</v>
      </c>
      <c r="S896" s="3" t="e">
        <f t="shared" si="62"/>
        <v>#N/A</v>
      </c>
      <c r="T896" s="3" t="e">
        <f t="shared" si="63"/>
        <v>#N/A</v>
      </c>
      <c r="U896" s="3" t="e">
        <f t="shared" si="64"/>
        <v>#N/A</v>
      </c>
      <c r="V896" s="3" t="e">
        <f t="shared" si="65"/>
        <v>#N/A</v>
      </c>
    </row>
    <row r="897" spans="1:22">
      <c r="A897" s="7">
        <v>888</v>
      </c>
      <c r="B897" s="8">
        <v>46037</v>
      </c>
      <c r="C897" s="3" t="s">
        <v>1181</v>
      </c>
      <c r="D897" s="3" t="s">
        <v>67</v>
      </c>
      <c r="E897" s="3" t="s">
        <v>1182</v>
      </c>
      <c r="F897" s="3" t="s">
        <v>1183</v>
      </c>
      <c r="G897" s="7">
        <v>200</v>
      </c>
      <c r="H897" s="3" t="s">
        <v>170</v>
      </c>
      <c r="I897" s="9">
        <v>13.7</v>
      </c>
      <c r="J897" s="7">
        <v>542</v>
      </c>
      <c r="K897" s="10">
        <v>27.770479704797</v>
      </c>
      <c r="L897" s="12">
        <f t="shared" si="60"/>
        <v>38.8873119500426</v>
      </c>
      <c r="M897" s="11">
        <f t="shared" si="61"/>
        <v>0.714127007299269</v>
      </c>
      <c r="N897" s="3">
        <v>23</v>
      </c>
      <c r="O897" s="3" t="s">
        <v>1165</v>
      </c>
      <c r="S897" s="3" t="e">
        <f t="shared" si="62"/>
        <v>#N/A</v>
      </c>
      <c r="T897" s="3" t="e">
        <f t="shared" si="63"/>
        <v>#N/A</v>
      </c>
      <c r="U897" s="3" t="e">
        <f t="shared" si="64"/>
        <v>#N/A</v>
      </c>
      <c r="V897" s="3" t="e">
        <f t="shared" si="65"/>
        <v>#N/A</v>
      </c>
    </row>
    <row r="898" spans="1:22">
      <c r="A898" s="7">
        <v>889</v>
      </c>
      <c r="B898" s="8">
        <v>46037</v>
      </c>
      <c r="C898" s="3" t="s">
        <v>347</v>
      </c>
      <c r="D898" s="3" t="s">
        <v>67</v>
      </c>
      <c r="E898" s="3" t="s">
        <v>1140</v>
      </c>
      <c r="F898" s="3" t="s">
        <v>1140</v>
      </c>
      <c r="G898" s="7">
        <v>6</v>
      </c>
      <c r="H898" s="3" t="s">
        <v>69</v>
      </c>
      <c r="I898" s="9">
        <v>11.9</v>
      </c>
      <c r="J898" s="7">
        <v>485</v>
      </c>
      <c r="K898" s="10">
        <v>17.2878350515464</v>
      </c>
      <c r="L898" s="12">
        <f t="shared" si="60"/>
        <v>37.7478191911182</v>
      </c>
      <c r="M898" s="11">
        <f t="shared" si="61"/>
        <v>0.457982352941177</v>
      </c>
      <c r="N898" s="3">
        <v>24</v>
      </c>
      <c r="O898" s="3" t="s">
        <v>1165</v>
      </c>
      <c r="S898" s="3">
        <f t="shared" si="62"/>
        <v>25.2112925028064</v>
      </c>
      <c r="T898" s="3">
        <f t="shared" si="63"/>
        <v>0.667887391723506</v>
      </c>
      <c r="U898" s="3">
        <f t="shared" si="64"/>
        <v>1.45832560454418</v>
      </c>
      <c r="V898" s="3">
        <f t="shared" si="65"/>
        <v>13</v>
      </c>
    </row>
    <row r="899" spans="1:22">
      <c r="A899" s="7">
        <v>890</v>
      </c>
      <c r="B899" s="8">
        <v>46037</v>
      </c>
      <c r="C899" s="3" t="s">
        <v>1141</v>
      </c>
      <c r="D899" s="3" t="s">
        <v>1142</v>
      </c>
      <c r="E899" s="3" t="s">
        <v>1143</v>
      </c>
      <c r="F899" s="3" t="s">
        <v>1144</v>
      </c>
      <c r="G899" s="7">
        <v>20</v>
      </c>
      <c r="H899" s="3" t="s">
        <v>123</v>
      </c>
      <c r="I899" s="9">
        <v>18.6</v>
      </c>
      <c r="J899" s="7">
        <v>801</v>
      </c>
      <c r="K899" s="10">
        <v>0.354377028714107</v>
      </c>
      <c r="L899" s="12">
        <f t="shared" si="60"/>
        <v>35.7245750504177</v>
      </c>
      <c r="M899" s="11">
        <f t="shared" si="61"/>
        <v>0.00991969892473117</v>
      </c>
      <c r="N899" s="3">
        <v>25</v>
      </c>
      <c r="O899" s="3" t="s">
        <v>1165</v>
      </c>
      <c r="S899" s="30">
        <f t="shared" si="62"/>
        <v>0.328687195585908</v>
      </c>
      <c r="T899" s="3">
        <f t="shared" si="63"/>
        <v>0.00920059077321521</v>
      </c>
      <c r="U899" s="3">
        <f t="shared" si="64"/>
        <v>0.927507058735107</v>
      </c>
      <c r="V899" s="3">
        <f t="shared" si="65"/>
        <v>14</v>
      </c>
    </row>
    <row r="900" spans="1:22">
      <c r="A900" s="7">
        <v>891</v>
      </c>
      <c r="B900" s="8">
        <v>46037</v>
      </c>
      <c r="C900" s="3" t="s">
        <v>1126</v>
      </c>
      <c r="D900" s="3" t="s">
        <v>1127</v>
      </c>
      <c r="E900" s="3" t="s">
        <v>1145</v>
      </c>
      <c r="F900" s="3" t="s">
        <v>1145</v>
      </c>
      <c r="G900" s="7">
        <v>240</v>
      </c>
      <c r="H900" s="3" t="s">
        <v>20</v>
      </c>
      <c r="I900" s="9">
        <v>10.5</v>
      </c>
      <c r="J900" s="7">
        <v>453</v>
      </c>
      <c r="K900" s="10">
        <v>39.7121412803532</v>
      </c>
      <c r="L900" s="12">
        <f t="shared" si="60"/>
        <v>35.6597045338767</v>
      </c>
      <c r="M900" s="11">
        <f t="shared" si="61"/>
        <v>1.1136419047619</v>
      </c>
      <c r="N900" s="3">
        <v>26</v>
      </c>
      <c r="O900" s="3" t="s">
        <v>1165</v>
      </c>
      <c r="S900" s="3">
        <f t="shared" si="62"/>
        <v>29.0856318021189</v>
      </c>
      <c r="T900" s="3">
        <f t="shared" si="63"/>
        <v>0.815644217536563</v>
      </c>
      <c r="U900" s="3">
        <f t="shared" si="64"/>
        <v>0.732411571483516</v>
      </c>
      <c r="V900" s="3">
        <f t="shared" si="65"/>
        <v>15</v>
      </c>
    </row>
    <row r="901" spans="1:22">
      <c r="A901" s="7">
        <v>892</v>
      </c>
      <c r="B901" s="8">
        <v>46037</v>
      </c>
      <c r="C901" s="3" t="s">
        <v>127</v>
      </c>
      <c r="D901" s="3" t="s">
        <v>128</v>
      </c>
      <c r="E901" s="3" t="s">
        <v>1146</v>
      </c>
      <c r="F901" s="3" t="s">
        <v>1146</v>
      </c>
      <c r="G901" s="7">
        <v>18.94</v>
      </c>
      <c r="H901" s="3" t="s">
        <v>173</v>
      </c>
      <c r="I901" s="9">
        <v>9.92</v>
      </c>
      <c r="J901" s="7">
        <v>450.8</v>
      </c>
      <c r="K901" s="10">
        <v>37.4995563442768</v>
      </c>
      <c r="L901" s="12">
        <f t="shared" si="60"/>
        <v>33.8543444133506</v>
      </c>
      <c r="M901" s="11">
        <f t="shared" si="61"/>
        <v>1.10767338709677</v>
      </c>
      <c r="N901" s="3">
        <v>27</v>
      </c>
      <c r="O901" s="3" t="s">
        <v>1165</v>
      </c>
      <c r="S901" s="3">
        <f t="shared" si="62"/>
        <v>27.0260796678098</v>
      </c>
      <c r="T901" s="3">
        <f t="shared" si="63"/>
        <v>0.798304623413471</v>
      </c>
      <c r="U901" s="3">
        <f t="shared" si="64"/>
        <v>0.720703984326858</v>
      </c>
      <c r="V901" s="3">
        <f t="shared" si="65"/>
        <v>16</v>
      </c>
    </row>
    <row r="902" spans="1:22">
      <c r="A902" s="7">
        <v>893</v>
      </c>
      <c r="B902" s="8">
        <v>46037</v>
      </c>
      <c r="C902" s="3" t="s">
        <v>1135</v>
      </c>
      <c r="D902" s="3" t="s">
        <v>274</v>
      </c>
      <c r="E902" s="3" t="s">
        <v>1147</v>
      </c>
      <c r="F902" s="3" t="s">
        <v>1147</v>
      </c>
      <c r="G902" s="7">
        <v>200</v>
      </c>
      <c r="H902" s="3" t="s">
        <v>1148</v>
      </c>
      <c r="I902" s="9">
        <v>9.96</v>
      </c>
      <c r="J902" s="7">
        <v>496</v>
      </c>
      <c r="K902" s="10">
        <v>35.9048387096774</v>
      </c>
      <c r="L902" s="12">
        <f t="shared" si="60"/>
        <v>30.893300248139</v>
      </c>
      <c r="M902" s="11">
        <f t="shared" si="61"/>
        <v>1.16222088353414</v>
      </c>
      <c r="N902" s="3">
        <v>28</v>
      </c>
      <c r="O902" s="3" t="s">
        <v>1165</v>
      </c>
      <c r="S902" s="3">
        <f t="shared" si="62"/>
        <v>25.0091128964578</v>
      </c>
      <c r="T902" s="3">
        <f t="shared" si="63"/>
        <v>0.809531927491766</v>
      </c>
      <c r="U902" s="3">
        <f t="shared" si="64"/>
        <v>0.69653878962328</v>
      </c>
      <c r="V902" s="3">
        <f t="shared" si="65"/>
        <v>17</v>
      </c>
    </row>
    <row r="903" spans="1:22">
      <c r="A903" s="7">
        <v>894</v>
      </c>
      <c r="B903" s="8">
        <v>46037</v>
      </c>
      <c r="C903" s="3" t="s">
        <v>626</v>
      </c>
      <c r="D903" s="3" t="s">
        <v>67</v>
      </c>
      <c r="E903" s="3" t="s">
        <v>1149</v>
      </c>
      <c r="F903" s="3" t="s">
        <v>1150</v>
      </c>
      <c r="G903" s="7">
        <v>12</v>
      </c>
      <c r="H903" s="3" t="s">
        <v>314</v>
      </c>
      <c r="I903" s="9">
        <v>10.3</v>
      </c>
      <c r="J903" s="7">
        <v>523</v>
      </c>
      <c r="K903" s="10">
        <v>40.7923518164436</v>
      </c>
      <c r="L903" s="12">
        <f t="shared" ref="L903:L928" si="66">I903/J903/650*1000000</f>
        <v>30.2985733196058</v>
      </c>
      <c r="M903" s="11">
        <f t="shared" ref="M903:M928" si="67">K903/L903</f>
        <v>1.34634563106796</v>
      </c>
      <c r="N903" s="3">
        <v>29</v>
      </c>
      <c r="O903" s="3" t="s">
        <v>1165</v>
      </c>
      <c r="S903" s="30">
        <f t="shared" si="62"/>
        <v>37.3303013322002</v>
      </c>
      <c r="T903" s="3">
        <f t="shared" si="63"/>
        <v>1.23208115901762</v>
      </c>
      <c r="U903" s="3">
        <f t="shared" si="64"/>
        <v>0.915129912101615</v>
      </c>
      <c r="V903" s="3">
        <f t="shared" si="65"/>
        <v>18</v>
      </c>
    </row>
    <row r="904" spans="1:22">
      <c r="A904" s="7">
        <v>895</v>
      </c>
      <c r="B904" s="8">
        <v>46037</v>
      </c>
      <c r="C904" s="3" t="s">
        <v>1184</v>
      </c>
      <c r="D904" s="3" t="s">
        <v>67</v>
      </c>
      <c r="E904" s="3" t="s">
        <v>1185</v>
      </c>
      <c r="F904" s="3" t="s">
        <v>1185</v>
      </c>
      <c r="G904" s="7">
        <v>50</v>
      </c>
      <c r="H904" s="3" t="s">
        <v>170</v>
      </c>
      <c r="I904" s="9">
        <v>10.9</v>
      </c>
      <c r="J904" s="7">
        <v>570</v>
      </c>
      <c r="K904" s="10">
        <v>32.3536842105263</v>
      </c>
      <c r="L904" s="12">
        <f t="shared" si="66"/>
        <v>29.4197031039136</v>
      </c>
      <c r="M904" s="11">
        <f t="shared" si="67"/>
        <v>1.09972844036697</v>
      </c>
      <c r="N904" s="3">
        <v>30</v>
      </c>
      <c r="O904" s="3" t="s">
        <v>1165</v>
      </c>
      <c r="S904" s="3" t="e">
        <f t="shared" si="62"/>
        <v>#N/A</v>
      </c>
      <c r="T904" s="3" t="e">
        <f t="shared" si="63"/>
        <v>#N/A</v>
      </c>
      <c r="U904" s="3" t="e">
        <f t="shared" si="64"/>
        <v>#N/A</v>
      </c>
      <c r="V904" s="3" t="e">
        <f t="shared" si="65"/>
        <v>#N/A</v>
      </c>
    </row>
    <row r="905" spans="1:22">
      <c r="A905" s="7">
        <v>896</v>
      </c>
      <c r="B905" s="8">
        <v>46037</v>
      </c>
      <c r="C905" s="3" t="s">
        <v>844</v>
      </c>
      <c r="D905" s="3" t="s">
        <v>845</v>
      </c>
      <c r="E905" s="3" t="s">
        <v>1151</v>
      </c>
      <c r="F905" s="3" t="s">
        <v>1151</v>
      </c>
      <c r="G905" s="7">
        <v>4</v>
      </c>
      <c r="H905" s="3" t="s">
        <v>847</v>
      </c>
      <c r="I905" s="9">
        <v>8.88</v>
      </c>
      <c r="J905" s="7">
        <v>543.25</v>
      </c>
      <c r="K905" s="10">
        <v>21.6327657616199</v>
      </c>
      <c r="L905" s="12">
        <f t="shared" si="66"/>
        <v>25.1477928422245</v>
      </c>
      <c r="M905" s="11">
        <f t="shared" si="67"/>
        <v>0.860225225225226</v>
      </c>
      <c r="N905" s="3">
        <v>31</v>
      </c>
      <c r="O905" s="3" t="s">
        <v>1165</v>
      </c>
      <c r="S905" s="30">
        <f t="shared" si="62"/>
        <v>23.4210007233495</v>
      </c>
      <c r="T905" s="3">
        <f t="shared" si="63"/>
        <v>0.931334247513936</v>
      </c>
      <c r="U905" s="3">
        <f t="shared" si="64"/>
        <v>1.08266326097342</v>
      </c>
      <c r="V905" s="3">
        <f t="shared" si="65"/>
        <v>19</v>
      </c>
    </row>
    <row r="906" spans="1:22">
      <c r="A906" s="7">
        <v>897</v>
      </c>
      <c r="B906" s="8">
        <v>46037</v>
      </c>
      <c r="C906" s="3" t="s">
        <v>1152</v>
      </c>
      <c r="D906" s="3" t="s">
        <v>284</v>
      </c>
      <c r="E906" s="3" t="s">
        <v>1153</v>
      </c>
      <c r="F906" s="3" t="s">
        <v>1154</v>
      </c>
      <c r="G906" s="7">
        <v>20</v>
      </c>
      <c r="H906" s="3" t="s">
        <v>286</v>
      </c>
      <c r="I906" s="9">
        <v>5.28</v>
      </c>
      <c r="J906" s="7">
        <v>337</v>
      </c>
      <c r="K906" s="10">
        <v>28.4344213649852</v>
      </c>
      <c r="L906" s="12">
        <f t="shared" si="66"/>
        <v>24.1040858251541</v>
      </c>
      <c r="M906" s="11">
        <f t="shared" si="67"/>
        <v>1.17965151515152</v>
      </c>
      <c r="N906" s="3">
        <v>32</v>
      </c>
      <c r="O906" s="3" t="s">
        <v>1165</v>
      </c>
      <c r="S906" s="30">
        <f t="shared" si="62"/>
        <v>27.6116965008065</v>
      </c>
      <c r="T906" s="3">
        <f t="shared" si="63"/>
        <v>1.14551934062532</v>
      </c>
      <c r="U906" s="3">
        <f t="shared" si="64"/>
        <v>0.971065883366566</v>
      </c>
      <c r="V906" s="3">
        <f t="shared" si="65"/>
        <v>20</v>
      </c>
    </row>
    <row r="907" spans="1:22">
      <c r="A907" s="7">
        <v>898</v>
      </c>
      <c r="B907" s="8">
        <v>46037</v>
      </c>
      <c r="C907" s="3" t="s">
        <v>1132</v>
      </c>
      <c r="D907" s="3" t="s">
        <v>610</v>
      </c>
      <c r="E907" s="3" t="s">
        <v>1155</v>
      </c>
      <c r="F907" s="3" t="s">
        <v>1155</v>
      </c>
      <c r="G907" s="7">
        <v>500</v>
      </c>
      <c r="H907" s="3" t="s">
        <v>682</v>
      </c>
      <c r="I907" s="9">
        <v>6.22</v>
      </c>
      <c r="J907" s="7">
        <v>412</v>
      </c>
      <c r="K907" s="10">
        <v>28.304854368932</v>
      </c>
      <c r="L907" s="12">
        <f t="shared" si="66"/>
        <v>23.226288274832</v>
      </c>
      <c r="M907" s="11">
        <f t="shared" si="67"/>
        <v>1.21865594855305</v>
      </c>
      <c r="N907" s="3">
        <v>33</v>
      </c>
      <c r="O907" s="3" t="s">
        <v>1165</v>
      </c>
      <c r="S907" s="30">
        <f t="shared" si="62"/>
        <v>23.5071521592372</v>
      </c>
      <c r="T907" s="3">
        <f t="shared" si="63"/>
        <v>1.01209249971764</v>
      </c>
      <c r="U907" s="3">
        <f t="shared" si="64"/>
        <v>0.830498961515207</v>
      </c>
      <c r="V907" s="3">
        <f t="shared" si="65"/>
        <v>21</v>
      </c>
    </row>
    <row r="908" spans="1:22">
      <c r="A908" s="7">
        <v>899</v>
      </c>
      <c r="B908" s="8">
        <v>46037</v>
      </c>
      <c r="C908" s="3" t="s">
        <v>780</v>
      </c>
      <c r="D908" s="3" t="s">
        <v>191</v>
      </c>
      <c r="E908" s="3" t="s">
        <v>989</v>
      </c>
      <c r="F908" s="3" t="s">
        <v>989</v>
      </c>
      <c r="G908" s="7">
        <v>1.5</v>
      </c>
      <c r="H908" s="3" t="s">
        <v>35</v>
      </c>
      <c r="I908" s="9">
        <v>3.62</v>
      </c>
      <c r="J908" s="7">
        <v>368.5</v>
      </c>
      <c r="K908" s="10">
        <v>22.6183989145183</v>
      </c>
      <c r="L908" s="12">
        <f t="shared" si="66"/>
        <v>15.1132449639912</v>
      </c>
      <c r="M908" s="11">
        <f t="shared" si="67"/>
        <v>1.49659447513812</v>
      </c>
      <c r="N908" s="3">
        <v>34</v>
      </c>
      <c r="O908" s="3" t="s">
        <v>1165</v>
      </c>
      <c r="S908" s="3" t="e">
        <f t="shared" si="62"/>
        <v>#N/A</v>
      </c>
      <c r="T908" s="3" t="e">
        <f t="shared" si="63"/>
        <v>#N/A</v>
      </c>
      <c r="U908" s="3" t="e">
        <f t="shared" si="64"/>
        <v>#N/A</v>
      </c>
      <c r="V908" s="3" t="e">
        <f t="shared" si="65"/>
        <v>#N/A</v>
      </c>
    </row>
    <row r="909" spans="1:22">
      <c r="A909" s="7">
        <v>900</v>
      </c>
      <c r="B909" s="8">
        <v>46037</v>
      </c>
      <c r="C909" s="3" t="s">
        <v>1156</v>
      </c>
      <c r="D909" s="3" t="s">
        <v>294</v>
      </c>
      <c r="E909" s="3" t="s">
        <v>1157</v>
      </c>
      <c r="F909" s="3" t="s">
        <v>1157</v>
      </c>
      <c r="G909" s="7">
        <v>50</v>
      </c>
      <c r="H909" s="3" t="s">
        <v>61</v>
      </c>
      <c r="I909" s="9">
        <v>2.06</v>
      </c>
      <c r="J909" s="7">
        <v>211.2</v>
      </c>
      <c r="K909" s="10">
        <v>30.1547348484848</v>
      </c>
      <c r="L909" s="12">
        <f t="shared" si="66"/>
        <v>15.0058275058275</v>
      </c>
      <c r="M909" s="11">
        <f t="shared" si="67"/>
        <v>2.00953495145631</v>
      </c>
      <c r="N909" s="3">
        <v>35</v>
      </c>
      <c r="O909" s="3" t="s">
        <v>1165</v>
      </c>
      <c r="S909" s="30">
        <f t="shared" si="62"/>
        <v>27.0813278628118</v>
      </c>
      <c r="T909" s="3">
        <f t="shared" si="63"/>
        <v>1.80472072281884</v>
      </c>
      <c r="U909" s="3">
        <f t="shared" si="64"/>
        <v>0.8980787925639</v>
      </c>
      <c r="V909" s="3">
        <f t="shared" si="65"/>
        <v>22</v>
      </c>
    </row>
    <row r="910" spans="1:22">
      <c r="A910" s="7">
        <v>901</v>
      </c>
      <c r="B910" s="8">
        <v>46037</v>
      </c>
      <c r="C910" s="3" t="s">
        <v>1141</v>
      </c>
      <c r="D910" s="3" t="s">
        <v>1142</v>
      </c>
      <c r="E910" s="3" t="s">
        <v>1158</v>
      </c>
      <c r="F910" s="3" t="s">
        <v>1159</v>
      </c>
      <c r="G910" s="7">
        <v>10</v>
      </c>
      <c r="H910" s="3" t="s">
        <v>249</v>
      </c>
      <c r="I910" s="9">
        <v>5.52</v>
      </c>
      <c r="J910" s="7">
        <v>737</v>
      </c>
      <c r="K910" s="10">
        <v>0.855549525101764</v>
      </c>
      <c r="L910" s="12">
        <f t="shared" si="66"/>
        <v>11.5228055526563</v>
      </c>
      <c r="M910" s="11">
        <f t="shared" si="67"/>
        <v>0.0742483695652174</v>
      </c>
      <c r="N910" s="3">
        <v>36</v>
      </c>
      <c r="O910" s="3" t="s">
        <v>1165</v>
      </c>
      <c r="S910" s="3">
        <f t="shared" si="62"/>
        <v>0.632973538567609</v>
      </c>
      <c r="T910" s="3">
        <f t="shared" si="63"/>
        <v>0.0549322416034082</v>
      </c>
      <c r="U910" s="3">
        <f t="shared" si="64"/>
        <v>0.739844415777473</v>
      </c>
      <c r="V910" s="3">
        <f t="shared" si="65"/>
        <v>23</v>
      </c>
    </row>
    <row r="911" spans="1:22">
      <c r="A911" s="7">
        <v>902</v>
      </c>
      <c r="B911" s="8">
        <v>46037</v>
      </c>
      <c r="C911" s="3" t="s">
        <v>1169</v>
      </c>
      <c r="D911" s="3" t="s">
        <v>1170</v>
      </c>
      <c r="E911" s="3" t="s">
        <v>1186</v>
      </c>
      <c r="F911" s="3" t="s">
        <v>1186</v>
      </c>
      <c r="G911" s="7">
        <v>108</v>
      </c>
      <c r="H911" s="3" t="s">
        <v>35</v>
      </c>
      <c r="I911" s="9">
        <v>1.7</v>
      </c>
      <c r="J911" s="7">
        <v>280.888888888889</v>
      </c>
      <c r="K911" s="10">
        <v>15.4481012658228</v>
      </c>
      <c r="L911" s="12">
        <f t="shared" si="66"/>
        <v>9.31110029211295</v>
      </c>
      <c r="M911" s="11">
        <f t="shared" si="67"/>
        <v>1.65910588235294</v>
      </c>
      <c r="N911" s="3">
        <v>37</v>
      </c>
      <c r="O911" s="3" t="s">
        <v>1165</v>
      </c>
      <c r="S911" s="3" t="e">
        <f t="shared" si="62"/>
        <v>#N/A</v>
      </c>
      <c r="T911" s="3" t="e">
        <f t="shared" si="63"/>
        <v>#N/A</v>
      </c>
      <c r="U911" s="3" t="e">
        <f t="shared" si="64"/>
        <v>#N/A</v>
      </c>
      <c r="V911" s="3" t="e">
        <f t="shared" si="65"/>
        <v>#N/A</v>
      </c>
    </row>
    <row r="912" spans="1:22">
      <c r="A912" s="7">
        <v>903</v>
      </c>
      <c r="B912" s="8">
        <v>46037</v>
      </c>
      <c r="C912" s="3" t="s">
        <v>1160</v>
      </c>
      <c r="D912" s="3" t="s">
        <v>1161</v>
      </c>
      <c r="E912" s="3" t="s">
        <v>1162</v>
      </c>
      <c r="F912" s="3" t="s">
        <v>1162</v>
      </c>
      <c r="G912" s="7">
        <v>20</v>
      </c>
      <c r="H912" s="3" t="s">
        <v>123</v>
      </c>
      <c r="I912" s="9">
        <v>2.2</v>
      </c>
      <c r="J912" s="7">
        <v>430</v>
      </c>
      <c r="K912" s="10">
        <v>9.10306976744186</v>
      </c>
      <c r="L912" s="12">
        <f t="shared" si="66"/>
        <v>7.87119856887299</v>
      </c>
      <c r="M912" s="11">
        <f t="shared" si="67"/>
        <v>1.15650363636364</v>
      </c>
      <c r="N912" s="3">
        <v>38</v>
      </c>
      <c r="O912" s="3" t="s">
        <v>1165</v>
      </c>
      <c r="S912" s="3">
        <f t="shared" si="62"/>
        <v>6.26678339547889</v>
      </c>
      <c r="T912" s="3">
        <f t="shared" si="63"/>
        <v>0.796166345016523</v>
      </c>
      <c r="U912" s="3">
        <f t="shared" si="64"/>
        <v>0.688425284610334</v>
      </c>
      <c r="V912" s="3">
        <f t="shared" si="65"/>
        <v>24</v>
      </c>
    </row>
    <row r="913" spans="1:22">
      <c r="A913" s="7">
        <v>904</v>
      </c>
      <c r="B913" s="8">
        <v>46037</v>
      </c>
      <c r="C913" s="3" t="s">
        <v>1169</v>
      </c>
      <c r="D913" s="3" t="s">
        <v>1170</v>
      </c>
      <c r="E913" s="3" t="s">
        <v>1187</v>
      </c>
      <c r="F913" s="3" t="s">
        <v>1188</v>
      </c>
      <c r="G913" s="7">
        <v>12</v>
      </c>
      <c r="H913" s="3" t="s">
        <v>35</v>
      </c>
      <c r="I913" s="9">
        <v>0.23</v>
      </c>
      <c r="J913" s="7">
        <v>282</v>
      </c>
      <c r="K913" s="10">
        <v>2.03560283687943</v>
      </c>
      <c r="L913" s="12">
        <f t="shared" si="66"/>
        <v>1.25477359519913</v>
      </c>
      <c r="M913" s="11">
        <f t="shared" si="67"/>
        <v>1.62228695652174</v>
      </c>
      <c r="N913" s="3">
        <v>39</v>
      </c>
      <c r="O913" s="3" t="s">
        <v>1165</v>
      </c>
      <c r="S913" s="3" t="e">
        <f t="shared" si="62"/>
        <v>#N/A</v>
      </c>
      <c r="T913" s="3" t="e">
        <f t="shared" si="63"/>
        <v>#N/A</v>
      </c>
      <c r="U913" s="3" t="e">
        <f t="shared" si="64"/>
        <v>#N/A</v>
      </c>
      <c r="V913" s="3" t="e">
        <f t="shared" si="65"/>
        <v>#N/A</v>
      </c>
    </row>
    <row r="914" spans="1:22">
      <c r="A914" s="7">
        <v>905</v>
      </c>
      <c r="B914" s="8">
        <v>46037</v>
      </c>
      <c r="C914" s="3" t="s">
        <v>1126</v>
      </c>
      <c r="D914" s="3" t="s">
        <v>1127</v>
      </c>
      <c r="E914" s="3" t="s">
        <v>1130</v>
      </c>
      <c r="F914" s="3" t="s">
        <v>1131</v>
      </c>
      <c r="G914" s="7">
        <v>20</v>
      </c>
      <c r="H914" s="3" t="s">
        <v>661</v>
      </c>
      <c r="I914" s="9">
        <v>19.5</v>
      </c>
      <c r="J914" s="7">
        <v>425</v>
      </c>
      <c r="K914" s="10">
        <v>54.24</v>
      </c>
      <c r="L914" s="12">
        <f t="shared" si="66"/>
        <v>70.5882352941177</v>
      </c>
      <c r="M914" s="11">
        <f t="shared" si="67"/>
        <v>0.7684</v>
      </c>
      <c r="N914" s="3">
        <v>1</v>
      </c>
      <c r="P914" s="3" t="s">
        <v>27</v>
      </c>
      <c r="Q914" s="9">
        <v>66.4716400935732</v>
      </c>
      <c r="R914" s="3">
        <f>Q914/K918</f>
        <v>0.856552978517024</v>
      </c>
    </row>
    <row r="915" spans="1:22">
      <c r="A915" s="7">
        <v>906</v>
      </c>
      <c r="B915" s="8">
        <v>46037</v>
      </c>
      <c r="C915" s="3" t="s">
        <v>116</v>
      </c>
      <c r="D915" s="3" t="s">
        <v>33</v>
      </c>
      <c r="E915" s="3" t="s">
        <v>98</v>
      </c>
      <c r="F915" s="3" t="s">
        <v>117</v>
      </c>
      <c r="G915" s="7">
        <v>1000</v>
      </c>
      <c r="H915" s="3" t="s">
        <v>35</v>
      </c>
      <c r="I915" s="9">
        <v>18.8</v>
      </c>
      <c r="J915" s="7">
        <v>444</v>
      </c>
      <c r="K915" s="10">
        <v>82.663063063063</v>
      </c>
      <c r="L915" s="12">
        <f t="shared" si="66"/>
        <v>65.1420651420651</v>
      </c>
      <c r="M915" s="11">
        <f t="shared" si="67"/>
        <v>1.26896595744681</v>
      </c>
      <c r="N915" s="3">
        <v>2</v>
      </c>
      <c r="P915" s="3" t="s">
        <v>98</v>
      </c>
      <c r="Q915" s="9">
        <v>89.0416631767342</v>
      </c>
      <c r="R915" s="3">
        <f>Q915/K915</f>
        <v>1.07716384897091</v>
      </c>
    </row>
    <row r="916" spans="1:22">
      <c r="A916" s="7">
        <v>907</v>
      </c>
      <c r="B916" s="8">
        <v>46037</v>
      </c>
      <c r="C916" s="3" t="s">
        <v>1135</v>
      </c>
      <c r="D916" s="3" t="s">
        <v>274</v>
      </c>
      <c r="E916" s="3" t="s">
        <v>1136</v>
      </c>
      <c r="F916" s="3" t="s">
        <v>1136</v>
      </c>
      <c r="G916" s="7">
        <v>40</v>
      </c>
      <c r="H916" s="3" t="s">
        <v>1137</v>
      </c>
      <c r="I916" s="9">
        <v>21.4</v>
      </c>
      <c r="J916" s="7">
        <v>508</v>
      </c>
      <c r="K916" s="10">
        <v>65.4866141732284</v>
      </c>
      <c r="L916" s="12">
        <f t="shared" si="66"/>
        <v>64.80920654149</v>
      </c>
      <c r="M916" s="11">
        <f t="shared" si="67"/>
        <v>1.0104523364486</v>
      </c>
      <c r="N916" s="3">
        <v>3</v>
      </c>
    </row>
    <row r="917" spans="1:22">
      <c r="A917" s="7">
        <v>908</v>
      </c>
      <c r="B917" s="8">
        <v>46037</v>
      </c>
      <c r="C917" s="3" t="s">
        <v>1191</v>
      </c>
      <c r="D917" s="3" t="s">
        <v>257</v>
      </c>
      <c r="E917" s="3" t="s">
        <v>1205</v>
      </c>
      <c r="F917" s="3" t="s">
        <v>1205</v>
      </c>
      <c r="G917" s="7">
        <v>33</v>
      </c>
      <c r="H917" s="3" t="s">
        <v>259</v>
      </c>
      <c r="I917" s="9">
        <v>13</v>
      </c>
      <c r="J917" s="7">
        <v>352</v>
      </c>
      <c r="K917" s="10">
        <v>53.4181818181818</v>
      </c>
      <c r="L917" s="12">
        <f t="shared" si="66"/>
        <v>56.8181818181818</v>
      </c>
      <c r="M917" s="11">
        <f t="shared" si="67"/>
        <v>0.94016</v>
      </c>
      <c r="N917" s="3">
        <v>4</v>
      </c>
    </row>
    <row r="918" spans="1:22">
      <c r="A918" s="7">
        <v>909</v>
      </c>
      <c r="B918" s="8">
        <v>46037</v>
      </c>
      <c r="C918" s="3" t="s">
        <v>56</v>
      </c>
      <c r="D918" s="3" t="s">
        <v>33</v>
      </c>
      <c r="E918" s="3" t="s">
        <v>27</v>
      </c>
      <c r="F918" s="3" t="s">
        <v>57</v>
      </c>
      <c r="G918" s="7">
        <v>1000</v>
      </c>
      <c r="H918" s="3" t="s">
        <v>35</v>
      </c>
      <c r="I918" s="9">
        <v>15.7</v>
      </c>
      <c r="J918" s="7">
        <v>438</v>
      </c>
      <c r="K918" s="10">
        <v>77.6036529680365</v>
      </c>
      <c r="L918" s="12">
        <f t="shared" si="66"/>
        <v>55.1457674745346</v>
      </c>
      <c r="M918" s="11">
        <f t="shared" si="67"/>
        <v>1.40724585987261</v>
      </c>
      <c r="N918" s="3">
        <v>5</v>
      </c>
    </row>
    <row r="919" spans="1:22">
      <c r="A919" s="7">
        <v>910</v>
      </c>
      <c r="B919" s="8">
        <v>46037</v>
      </c>
      <c r="C919" s="3" t="s">
        <v>938</v>
      </c>
      <c r="D919" s="3" t="s">
        <v>100</v>
      </c>
      <c r="E919" s="3" t="s">
        <v>1209</v>
      </c>
      <c r="F919" s="3" t="s">
        <v>1209</v>
      </c>
      <c r="G919" s="7">
        <v>11</v>
      </c>
      <c r="H919" s="3" t="s">
        <v>115</v>
      </c>
      <c r="I919" s="9">
        <v>8.82</v>
      </c>
      <c r="J919" s="7">
        <v>293</v>
      </c>
      <c r="K919" s="10">
        <v>67.1058020477816</v>
      </c>
      <c r="L919" s="12">
        <f t="shared" si="66"/>
        <v>46.3113678130743</v>
      </c>
      <c r="M919" s="11">
        <f t="shared" si="67"/>
        <v>1.44901360544218</v>
      </c>
      <c r="N919" s="3">
        <v>6</v>
      </c>
    </row>
    <row r="920" spans="1:22">
      <c r="A920" s="7">
        <v>911</v>
      </c>
      <c r="B920" s="8">
        <v>46037</v>
      </c>
      <c r="C920" s="3" t="s">
        <v>1221</v>
      </c>
      <c r="D920" s="3" t="s">
        <v>75</v>
      </c>
      <c r="E920" s="3" t="s">
        <v>1222</v>
      </c>
      <c r="F920" s="3" t="s">
        <v>1222</v>
      </c>
      <c r="G920" s="7">
        <v>1000</v>
      </c>
      <c r="H920" s="3" t="s">
        <v>77</v>
      </c>
      <c r="I920" s="9">
        <v>5.18</v>
      </c>
      <c r="J920" s="7">
        <v>421</v>
      </c>
      <c r="K920" s="10">
        <v>19.3254156769596</v>
      </c>
      <c r="L920" s="12">
        <f t="shared" si="66"/>
        <v>18.9292892380778</v>
      </c>
      <c r="M920" s="11">
        <f t="shared" si="67"/>
        <v>1.02092664092664</v>
      </c>
      <c r="N920" s="3">
        <v>7</v>
      </c>
    </row>
    <row r="921" spans="1:22">
      <c r="A921" s="7">
        <v>912</v>
      </c>
      <c r="B921" s="8">
        <v>46037</v>
      </c>
      <c r="C921" s="3" t="s">
        <v>1126</v>
      </c>
      <c r="D921" s="3" t="s">
        <v>1127</v>
      </c>
      <c r="E921" s="3" t="s">
        <v>1130</v>
      </c>
      <c r="F921" s="3" t="s">
        <v>1131</v>
      </c>
      <c r="G921" s="7">
        <v>20</v>
      </c>
      <c r="H921" s="3" t="s">
        <v>661</v>
      </c>
      <c r="I921" s="9">
        <v>19.5</v>
      </c>
      <c r="J921" s="7">
        <v>425</v>
      </c>
      <c r="K921" s="10">
        <v>54.24</v>
      </c>
      <c r="L921" s="12">
        <f t="shared" si="66"/>
        <v>70.5882352941177</v>
      </c>
      <c r="M921" s="11">
        <f t="shared" si="67"/>
        <v>0.7684</v>
      </c>
      <c r="N921" s="3">
        <v>1</v>
      </c>
      <c r="P921" s="3" t="s">
        <v>27</v>
      </c>
      <c r="Q921" s="9">
        <v>66.4716400935732</v>
      </c>
      <c r="R921" s="3">
        <f>Q921/K925</f>
        <v>0.8704430268173</v>
      </c>
    </row>
    <row r="922" spans="1:22">
      <c r="A922" s="7">
        <v>913</v>
      </c>
      <c r="B922" s="8">
        <v>46037</v>
      </c>
      <c r="C922" s="3" t="s">
        <v>116</v>
      </c>
      <c r="D922" s="3" t="s">
        <v>33</v>
      </c>
      <c r="E922" s="3" t="s">
        <v>98</v>
      </c>
      <c r="F922" s="3" t="s">
        <v>117</v>
      </c>
      <c r="G922" s="7">
        <v>1000</v>
      </c>
      <c r="H922" s="3" t="s">
        <v>35</v>
      </c>
      <c r="I922" s="9">
        <v>18.8</v>
      </c>
      <c r="J922" s="7">
        <v>444</v>
      </c>
      <c r="K922" s="10">
        <v>82.663063063063</v>
      </c>
      <c r="L922" s="12">
        <f t="shared" si="66"/>
        <v>65.1420651420651</v>
      </c>
      <c r="M922" s="11">
        <f t="shared" si="67"/>
        <v>1.26896595744681</v>
      </c>
      <c r="N922" s="3">
        <v>2</v>
      </c>
      <c r="P922" s="3" t="s">
        <v>98</v>
      </c>
      <c r="Q922" s="9">
        <v>89.0416631767342</v>
      </c>
      <c r="R922" s="3">
        <f>Q922/K922</f>
        <v>1.07716384897091</v>
      </c>
    </row>
    <row r="923" spans="1:22">
      <c r="A923" s="7">
        <v>914</v>
      </c>
      <c r="B923" s="8">
        <v>46037</v>
      </c>
      <c r="C923" s="3" t="s">
        <v>1135</v>
      </c>
      <c r="D923" s="3" t="s">
        <v>274</v>
      </c>
      <c r="E923" s="3" t="s">
        <v>1136</v>
      </c>
      <c r="F923" s="3" t="s">
        <v>1136</v>
      </c>
      <c r="G923" s="7">
        <v>40</v>
      </c>
      <c r="H923" s="3" t="s">
        <v>1137</v>
      </c>
      <c r="I923" s="9">
        <v>21.4</v>
      </c>
      <c r="J923" s="7">
        <v>508</v>
      </c>
      <c r="K923" s="10">
        <v>65.4866141732284</v>
      </c>
      <c r="L923" s="12">
        <f t="shared" si="66"/>
        <v>64.80920654149</v>
      </c>
      <c r="M923" s="11">
        <f t="shared" si="67"/>
        <v>1.0104523364486</v>
      </c>
      <c r="N923" s="3">
        <v>3</v>
      </c>
    </row>
    <row r="924" spans="1:22">
      <c r="A924" s="7">
        <v>915</v>
      </c>
      <c r="B924" s="8">
        <v>46037</v>
      </c>
      <c r="C924" s="3" t="s">
        <v>1191</v>
      </c>
      <c r="D924" s="3" t="s">
        <v>257</v>
      </c>
      <c r="E924" s="3" t="s">
        <v>1205</v>
      </c>
      <c r="F924" s="3" t="s">
        <v>1205</v>
      </c>
      <c r="G924" s="7">
        <v>33</v>
      </c>
      <c r="H924" s="3" t="s">
        <v>259</v>
      </c>
      <c r="I924" s="9">
        <v>13</v>
      </c>
      <c r="J924" s="7">
        <v>352</v>
      </c>
      <c r="K924" s="10">
        <v>57.5272727272727</v>
      </c>
      <c r="L924" s="12">
        <f t="shared" si="66"/>
        <v>56.8181818181818</v>
      </c>
      <c r="M924" s="11">
        <f t="shared" si="67"/>
        <v>1.01248</v>
      </c>
      <c r="N924" s="31">
        <v>4</v>
      </c>
    </row>
    <row r="925" spans="1:22">
      <c r="A925" s="7">
        <v>916</v>
      </c>
      <c r="B925" s="8">
        <v>46037</v>
      </c>
      <c r="C925" s="3" t="s">
        <v>56</v>
      </c>
      <c r="D925" s="3" t="s">
        <v>33</v>
      </c>
      <c r="E925" s="3" t="s">
        <v>27</v>
      </c>
      <c r="F925" s="3" t="s">
        <v>57</v>
      </c>
      <c r="G925" s="7">
        <v>1000</v>
      </c>
      <c r="H925" s="3" t="s">
        <v>35</v>
      </c>
      <c r="I925" s="9">
        <v>15.7</v>
      </c>
      <c r="J925" s="7">
        <v>438</v>
      </c>
      <c r="K925" s="10">
        <v>76.365296803653</v>
      </c>
      <c r="L925" s="12">
        <f t="shared" si="66"/>
        <v>55.1457674745346</v>
      </c>
      <c r="M925" s="11">
        <f t="shared" si="67"/>
        <v>1.3847898089172</v>
      </c>
      <c r="N925" s="3">
        <v>5</v>
      </c>
    </row>
    <row r="926" spans="1:22">
      <c r="A926" s="7">
        <v>917</v>
      </c>
      <c r="B926" s="8">
        <v>46037</v>
      </c>
      <c r="C926" s="3" t="s">
        <v>938</v>
      </c>
      <c r="D926" s="3" t="s">
        <v>100</v>
      </c>
      <c r="E926" s="3" t="s">
        <v>1209</v>
      </c>
      <c r="F926" s="3" t="s">
        <v>1209</v>
      </c>
      <c r="G926" s="7">
        <v>11</v>
      </c>
      <c r="H926" s="3" t="s">
        <v>115</v>
      </c>
      <c r="I926" s="9">
        <v>8.82</v>
      </c>
      <c r="J926" s="7">
        <v>293</v>
      </c>
      <c r="K926" s="10">
        <v>67.1058020477816</v>
      </c>
      <c r="L926" s="12">
        <f t="shared" si="66"/>
        <v>46.3113678130743</v>
      </c>
      <c r="M926" s="11">
        <f t="shared" si="67"/>
        <v>1.44901360544218</v>
      </c>
      <c r="N926" s="31">
        <v>6</v>
      </c>
    </row>
    <row r="927" s="2" customFormat="1" ht="16.5" spans="1:22">
      <c r="A927" s="21">
        <v>918</v>
      </c>
      <c r="B927" s="22">
        <v>46037</v>
      </c>
      <c r="C927" s="2" t="s">
        <v>1221</v>
      </c>
      <c r="D927" s="2" t="s">
        <v>75</v>
      </c>
      <c r="E927" s="2" t="s">
        <v>1222</v>
      </c>
      <c r="F927" s="2" t="s">
        <v>1222</v>
      </c>
      <c r="G927" s="2">
        <v>1000</v>
      </c>
      <c r="H927" s="2" t="s">
        <v>77</v>
      </c>
      <c r="I927" s="2">
        <v>5.18</v>
      </c>
      <c r="J927" s="2">
        <v>421</v>
      </c>
      <c r="K927" s="24">
        <v>19.3254156769596</v>
      </c>
      <c r="L927" s="25">
        <f t="shared" si="66"/>
        <v>18.9292892380778</v>
      </c>
      <c r="M927" s="26">
        <f t="shared" si="67"/>
        <v>1.02092664092664</v>
      </c>
      <c r="N927" s="27">
        <v>7</v>
      </c>
      <c r="Q927" s="23"/>
    </row>
    <row r="928" ht="16.5" spans="1:22">
      <c r="A928" s="7">
        <v>919</v>
      </c>
      <c r="B928" s="8">
        <v>46038</v>
      </c>
      <c r="C928" s="3" t="s">
        <v>418</v>
      </c>
      <c r="D928" s="3" t="s">
        <v>316</v>
      </c>
      <c r="E928" s="3" t="s">
        <v>1223</v>
      </c>
      <c r="F928" s="3" t="s">
        <v>1224</v>
      </c>
      <c r="G928" s="7">
        <v>60</v>
      </c>
      <c r="H928" s="3" t="s">
        <v>249</v>
      </c>
      <c r="I928" s="9">
        <v>22.6</v>
      </c>
      <c r="J928" s="7">
        <v>377</v>
      </c>
      <c r="K928" s="10">
        <v>87.8582730280626</v>
      </c>
      <c r="L928" s="12">
        <f t="shared" si="66"/>
        <v>92.226076310957</v>
      </c>
      <c r="M928" s="11">
        <f t="shared" si="67"/>
        <v>0.952640256881714</v>
      </c>
      <c r="N928" s="19">
        <v>1</v>
      </c>
      <c r="O928" s="12" t="s">
        <v>49</v>
      </c>
      <c r="P928" s="3" t="s">
        <v>27</v>
      </c>
      <c r="Q928" s="9">
        <v>66.4716400935732</v>
      </c>
      <c r="R928" s="3">
        <f>Q928/K937</f>
        <v>0.976952575950552</v>
      </c>
    </row>
    <row r="929" spans="1:18">
      <c r="A929" s="7">
        <v>920</v>
      </c>
      <c r="B929" s="8">
        <v>46038</v>
      </c>
      <c r="C929" s="3" t="s">
        <v>1191</v>
      </c>
      <c r="D929" s="3" t="s">
        <v>257</v>
      </c>
      <c r="E929" s="3" t="s">
        <v>1225</v>
      </c>
      <c r="F929" s="3" t="s">
        <v>1226</v>
      </c>
      <c r="G929" s="7">
        <v>5</v>
      </c>
      <c r="H929" s="3" t="s">
        <v>1193</v>
      </c>
      <c r="I929" s="9">
        <v>17.6</v>
      </c>
      <c r="J929" s="7">
        <v>294</v>
      </c>
      <c r="K929" s="10">
        <v>105.863116355169</v>
      </c>
      <c r="L929" s="12">
        <f t="shared" ref="L929:L992" si="68">I929/J929/650*1000000</f>
        <v>92.0983778126635</v>
      </c>
      <c r="M929" s="11">
        <f t="shared" ref="M929:M992" si="69">K929/L929</f>
        <v>1.14945690542459</v>
      </c>
      <c r="N929" s="19">
        <v>2</v>
      </c>
      <c r="P929" s="3" t="s">
        <v>98</v>
      </c>
      <c r="Q929" s="9">
        <v>89.0416631767342</v>
      </c>
      <c r="R929" s="3">
        <f>Q929/K934</f>
        <v>0.919815207427046</v>
      </c>
    </row>
    <row r="930" spans="1:18">
      <c r="A930" s="7">
        <v>921</v>
      </c>
      <c r="B930" s="8">
        <v>46038</v>
      </c>
      <c r="C930" s="3" t="s">
        <v>1227</v>
      </c>
      <c r="D930" s="3" t="s">
        <v>165</v>
      </c>
      <c r="E930" s="3" t="s">
        <v>1228</v>
      </c>
      <c r="F930" s="3" t="s">
        <v>1229</v>
      </c>
      <c r="G930" s="7">
        <v>41</v>
      </c>
      <c r="H930" s="3" t="s">
        <v>35</v>
      </c>
      <c r="I930" s="9">
        <v>18.1</v>
      </c>
      <c r="J930" s="7">
        <v>356</v>
      </c>
      <c r="K930" s="10">
        <v>79.9005866854378</v>
      </c>
      <c r="L930" s="12">
        <f t="shared" si="68"/>
        <v>78.2195332757131</v>
      </c>
      <c r="M930" s="11">
        <f t="shared" si="69"/>
        <v>1.02149147839836</v>
      </c>
      <c r="N930" s="20">
        <v>3</v>
      </c>
    </row>
    <row r="931" spans="1:18">
      <c r="A931" s="7">
        <v>922</v>
      </c>
      <c r="B931" s="8">
        <v>46038</v>
      </c>
      <c r="C931" s="3" t="s">
        <v>969</v>
      </c>
      <c r="D931" s="3" t="s">
        <v>75</v>
      </c>
      <c r="E931" s="3" t="s">
        <v>924</v>
      </c>
      <c r="F931" s="3" t="s">
        <v>924</v>
      </c>
      <c r="G931" s="7">
        <v>41</v>
      </c>
      <c r="H931" s="3" t="s">
        <v>77</v>
      </c>
      <c r="I931" s="9">
        <v>21.4</v>
      </c>
      <c r="J931" s="7">
        <v>424</v>
      </c>
      <c r="K931" s="10">
        <v>102.672361922714</v>
      </c>
      <c r="L931" s="12">
        <f t="shared" si="68"/>
        <v>77.6487663280116</v>
      </c>
      <c r="M931" s="11">
        <f t="shared" si="69"/>
        <v>1.32226649279906</v>
      </c>
      <c r="N931" s="20">
        <v>4</v>
      </c>
    </row>
    <row r="932" spans="1:18">
      <c r="A932" s="7">
        <v>923</v>
      </c>
      <c r="B932" s="8">
        <v>46038</v>
      </c>
      <c r="C932" s="3" t="s">
        <v>1176</v>
      </c>
      <c r="D932" s="3" t="s">
        <v>128</v>
      </c>
      <c r="E932" s="3" t="s">
        <v>1230</v>
      </c>
      <c r="F932" s="3" t="s">
        <v>1230</v>
      </c>
      <c r="G932" s="7">
        <v>720</v>
      </c>
      <c r="H932" s="3" t="s">
        <v>499</v>
      </c>
      <c r="I932" s="9">
        <v>16.5</v>
      </c>
      <c r="J932" s="7">
        <v>344</v>
      </c>
      <c r="K932" s="10">
        <v>76.4904216278431</v>
      </c>
      <c r="L932" s="12">
        <f t="shared" si="68"/>
        <v>73.7924865831843</v>
      </c>
      <c r="M932" s="11">
        <f t="shared" si="69"/>
        <v>1.0365611076355</v>
      </c>
      <c r="N932" s="20">
        <v>5</v>
      </c>
    </row>
    <row r="933" spans="1:18">
      <c r="A933" s="7">
        <v>924</v>
      </c>
      <c r="B933" s="8">
        <v>46038</v>
      </c>
      <c r="C933" s="3" t="s">
        <v>969</v>
      </c>
      <c r="D933" s="3" t="s">
        <v>75</v>
      </c>
      <c r="E933" s="3" t="s">
        <v>1231</v>
      </c>
      <c r="F933" s="3" t="s">
        <v>1231</v>
      </c>
      <c r="G933" s="7">
        <v>144</v>
      </c>
      <c r="H933" s="3" t="s">
        <v>77</v>
      </c>
      <c r="I933" s="9">
        <v>20.6</v>
      </c>
      <c r="J933" s="7">
        <v>461</v>
      </c>
      <c r="K933" s="10">
        <v>44.4890689229241</v>
      </c>
      <c r="L933" s="12">
        <f t="shared" si="68"/>
        <v>68.7468713499082</v>
      </c>
      <c r="M933" s="11">
        <f t="shared" si="69"/>
        <v>0.64714317974535</v>
      </c>
      <c r="N933" s="19">
        <v>6</v>
      </c>
      <c r="O933" s="12" t="s">
        <v>49</v>
      </c>
    </row>
    <row r="934" spans="1:18">
      <c r="A934" s="7">
        <v>925</v>
      </c>
      <c r="B934" s="8">
        <v>46038</v>
      </c>
      <c r="C934" s="3" t="s">
        <v>116</v>
      </c>
      <c r="D934" s="3" t="s">
        <v>33</v>
      </c>
      <c r="E934" s="3" t="s">
        <v>98</v>
      </c>
      <c r="F934" s="3" t="s">
        <v>117</v>
      </c>
      <c r="G934" s="7">
        <v>1000</v>
      </c>
      <c r="H934" s="3" t="s">
        <v>35</v>
      </c>
      <c r="I934" s="9">
        <v>18.8</v>
      </c>
      <c r="J934" s="7">
        <v>444</v>
      </c>
      <c r="K934" s="10">
        <v>96.8038606643677</v>
      </c>
      <c r="L934" s="12">
        <f t="shared" si="68"/>
        <v>65.1420651420651</v>
      </c>
      <c r="M934" s="11">
        <f t="shared" si="69"/>
        <v>1.48604224402854</v>
      </c>
      <c r="N934" s="19">
        <v>7</v>
      </c>
    </row>
    <row r="935" spans="1:18">
      <c r="A935" s="7">
        <v>926</v>
      </c>
      <c r="B935" s="8">
        <v>46038</v>
      </c>
      <c r="C935" s="3" t="s">
        <v>969</v>
      </c>
      <c r="D935" s="3" t="s">
        <v>75</v>
      </c>
      <c r="E935" s="3" t="s">
        <v>1232</v>
      </c>
      <c r="F935" s="3" t="s">
        <v>1233</v>
      </c>
      <c r="G935" s="7">
        <v>4</v>
      </c>
      <c r="H935" s="3" t="s">
        <v>80</v>
      </c>
      <c r="I935" s="9">
        <v>14.8</v>
      </c>
      <c r="J935" s="7">
        <v>397</v>
      </c>
      <c r="K935" s="10">
        <v>64.5663971504577</v>
      </c>
      <c r="L935" s="12">
        <f t="shared" si="68"/>
        <v>57.3532261189692</v>
      </c>
      <c r="M935" s="11">
        <f t="shared" si="69"/>
        <v>1.12576748545105</v>
      </c>
      <c r="N935" s="19">
        <v>8</v>
      </c>
      <c r="O935" s="12" t="s">
        <v>49</v>
      </c>
    </row>
    <row r="936" spans="1:18">
      <c r="A936" s="7">
        <v>927</v>
      </c>
      <c r="B936" s="8">
        <v>46038</v>
      </c>
      <c r="C936" s="3" t="s">
        <v>1234</v>
      </c>
      <c r="D936" s="3" t="s">
        <v>128</v>
      </c>
      <c r="E936" s="3" t="s">
        <v>1235</v>
      </c>
      <c r="F936" s="3" t="s">
        <v>1235</v>
      </c>
      <c r="G936" s="7">
        <v>168</v>
      </c>
      <c r="H936" s="3" t="s">
        <v>35</v>
      </c>
      <c r="I936" s="9">
        <v>13.8</v>
      </c>
      <c r="J936" s="7">
        <v>376</v>
      </c>
      <c r="K936" s="10">
        <v>57.7895630674159</v>
      </c>
      <c r="L936" s="12">
        <f t="shared" si="68"/>
        <v>56.4648117839607</v>
      </c>
      <c r="M936" s="11">
        <f t="shared" si="69"/>
        <v>1.02346153722293</v>
      </c>
      <c r="N936" s="19">
        <v>9</v>
      </c>
      <c r="O936" s="12" t="s">
        <v>49</v>
      </c>
    </row>
    <row r="937" spans="1:18">
      <c r="A937" s="7">
        <v>928</v>
      </c>
      <c r="B937" s="8">
        <v>46038</v>
      </c>
      <c r="C937" s="3" t="s">
        <v>56</v>
      </c>
      <c r="D937" s="3" t="s">
        <v>33</v>
      </c>
      <c r="E937" s="3" t="s">
        <v>27</v>
      </c>
      <c r="F937" s="3" t="s">
        <v>57</v>
      </c>
      <c r="G937" s="7">
        <v>1000</v>
      </c>
      <c r="H937" s="3" t="s">
        <v>35</v>
      </c>
      <c r="I937" s="9">
        <v>15.7</v>
      </c>
      <c r="J937" s="7">
        <v>438</v>
      </c>
      <c r="K937" s="10">
        <v>68.0397817968778</v>
      </c>
      <c r="L937" s="12">
        <f t="shared" si="68"/>
        <v>55.1457674745346</v>
      </c>
      <c r="M937" s="11">
        <f t="shared" si="69"/>
        <v>1.23381693487714</v>
      </c>
      <c r="N937" s="19">
        <v>10</v>
      </c>
    </row>
    <row r="938" spans="1:18">
      <c r="A938" s="7">
        <v>929</v>
      </c>
      <c r="B938" s="8">
        <v>46038</v>
      </c>
      <c r="C938" s="3" t="s">
        <v>969</v>
      </c>
      <c r="D938" s="3" t="s">
        <v>75</v>
      </c>
      <c r="E938" s="3" t="s">
        <v>1236</v>
      </c>
      <c r="F938" s="3" t="s">
        <v>1236</v>
      </c>
      <c r="G938" s="7">
        <v>2</v>
      </c>
      <c r="H938" s="3" t="s">
        <v>135</v>
      </c>
      <c r="I938" s="9">
        <v>12.9</v>
      </c>
      <c r="J938" s="7">
        <v>363</v>
      </c>
      <c r="K938" s="10">
        <v>67.2423246609606</v>
      </c>
      <c r="L938" s="12">
        <f t="shared" si="68"/>
        <v>54.6726001271456</v>
      </c>
      <c r="M938" s="11">
        <f t="shared" si="69"/>
        <v>1.22990903129873</v>
      </c>
      <c r="N938" s="19">
        <v>11</v>
      </c>
      <c r="O938" s="12" t="s">
        <v>49</v>
      </c>
    </row>
    <row r="939" spans="1:18">
      <c r="A939" s="7">
        <v>930</v>
      </c>
      <c r="B939" s="8">
        <v>46038</v>
      </c>
      <c r="C939" s="3" t="s">
        <v>1176</v>
      </c>
      <c r="D939" s="3" t="s">
        <v>128</v>
      </c>
      <c r="E939" s="3" t="s">
        <v>68</v>
      </c>
      <c r="F939" s="3" t="s">
        <v>68</v>
      </c>
      <c r="G939" s="7">
        <v>12</v>
      </c>
      <c r="H939" s="3" t="s">
        <v>102</v>
      </c>
      <c r="I939" s="9">
        <v>17.3</v>
      </c>
      <c r="J939" s="7">
        <v>492.5</v>
      </c>
      <c r="K939" s="10">
        <v>84.170584276848</v>
      </c>
      <c r="L939" s="12">
        <f t="shared" si="68"/>
        <v>54.0413900819992</v>
      </c>
      <c r="M939" s="11">
        <f t="shared" si="69"/>
        <v>1.55752071049861</v>
      </c>
      <c r="N939" s="19">
        <v>12</v>
      </c>
    </row>
    <row r="940" spans="1:18">
      <c r="A940" s="7">
        <v>931</v>
      </c>
      <c r="B940" s="8">
        <v>46038</v>
      </c>
      <c r="C940" s="3" t="s">
        <v>1237</v>
      </c>
      <c r="D940" s="3" t="s">
        <v>247</v>
      </c>
      <c r="E940" s="3" t="s">
        <v>1238</v>
      </c>
      <c r="F940" s="3" t="s">
        <v>1239</v>
      </c>
      <c r="G940" s="7">
        <v>120</v>
      </c>
      <c r="H940" s="3" t="s">
        <v>249</v>
      </c>
      <c r="I940" s="9">
        <v>15.4</v>
      </c>
      <c r="J940" s="7">
        <v>439</v>
      </c>
      <c r="K940" s="10">
        <v>79.4529187977993</v>
      </c>
      <c r="L940" s="12">
        <f t="shared" si="68"/>
        <v>53.9688102330471</v>
      </c>
      <c r="M940" s="11">
        <f t="shared" si="69"/>
        <v>1.47220067395792</v>
      </c>
      <c r="N940" s="20">
        <v>13</v>
      </c>
    </row>
    <row r="941" spans="1:18">
      <c r="A941" s="7">
        <v>932</v>
      </c>
      <c r="B941" s="8">
        <v>46038</v>
      </c>
      <c r="C941" s="3" t="s">
        <v>969</v>
      </c>
      <c r="D941" s="3" t="s">
        <v>75</v>
      </c>
      <c r="E941" s="3" t="s">
        <v>1240</v>
      </c>
      <c r="F941" s="3" t="s">
        <v>1240</v>
      </c>
      <c r="G941" s="7">
        <v>3</v>
      </c>
      <c r="H941" s="3" t="s">
        <v>138</v>
      </c>
      <c r="I941" s="9">
        <v>12.4</v>
      </c>
      <c r="J941" s="7">
        <v>359</v>
      </c>
      <c r="K941" s="10">
        <v>71.0542386886469</v>
      </c>
      <c r="L941" s="12">
        <f t="shared" si="68"/>
        <v>53.1390614956075</v>
      </c>
      <c r="M941" s="11">
        <f t="shared" si="69"/>
        <v>1.33713762887063</v>
      </c>
      <c r="N941" s="20">
        <v>14</v>
      </c>
    </row>
    <row r="942" spans="1:18">
      <c r="A942" s="7">
        <v>933</v>
      </c>
      <c r="B942" s="8">
        <v>46038</v>
      </c>
      <c r="C942" s="3" t="s">
        <v>1241</v>
      </c>
      <c r="D942" s="3" t="s">
        <v>247</v>
      </c>
      <c r="E942" s="3" t="s">
        <v>1242</v>
      </c>
      <c r="F942" s="3" t="s">
        <v>1242</v>
      </c>
      <c r="G942" s="7">
        <v>108</v>
      </c>
      <c r="H942" s="3" t="s">
        <v>35</v>
      </c>
      <c r="I942" s="9">
        <v>17.2</v>
      </c>
      <c r="J942" s="7">
        <v>520</v>
      </c>
      <c r="K942" s="10">
        <v>66.0775096783271</v>
      </c>
      <c r="L942" s="12">
        <f t="shared" si="68"/>
        <v>50.887573964497</v>
      </c>
      <c r="M942" s="11">
        <f t="shared" si="69"/>
        <v>1.29849989949271</v>
      </c>
      <c r="N942" s="19">
        <v>15</v>
      </c>
    </row>
    <row r="943" spans="1:18">
      <c r="A943" s="7">
        <v>934</v>
      </c>
      <c r="B943" s="8">
        <v>46038</v>
      </c>
      <c r="C943" s="3" t="s">
        <v>1070</v>
      </c>
      <c r="D943" s="3" t="s">
        <v>528</v>
      </c>
      <c r="E943" s="3" t="s">
        <v>1243</v>
      </c>
      <c r="F943" s="3" t="s">
        <v>1243</v>
      </c>
      <c r="G943" s="7">
        <v>7.5</v>
      </c>
      <c r="H943" s="3" t="s">
        <v>102</v>
      </c>
      <c r="I943" s="9">
        <v>13.3</v>
      </c>
      <c r="J943" s="7">
        <v>418.666666666667</v>
      </c>
      <c r="K943" s="10">
        <v>43.7670315450923</v>
      </c>
      <c r="L943" s="12">
        <f t="shared" si="68"/>
        <v>48.8731014208721</v>
      </c>
      <c r="M943" s="11">
        <f t="shared" si="69"/>
        <v>0.895523923644446</v>
      </c>
      <c r="N943" s="19">
        <v>16</v>
      </c>
      <c r="O943" s="12" t="s">
        <v>49</v>
      </c>
    </row>
    <row r="944" spans="1:18">
      <c r="A944" s="7">
        <v>935</v>
      </c>
      <c r="B944" s="8">
        <v>46038</v>
      </c>
      <c r="C944" s="3" t="s">
        <v>1234</v>
      </c>
      <c r="D944" s="3" t="s">
        <v>128</v>
      </c>
      <c r="E944" s="3" t="s">
        <v>1244</v>
      </c>
      <c r="F944" s="3" t="s">
        <v>1244</v>
      </c>
      <c r="G944" s="7">
        <v>1005</v>
      </c>
      <c r="H944" s="3" t="s">
        <v>173</v>
      </c>
      <c r="I944" s="9">
        <v>11.9</v>
      </c>
      <c r="J944" s="7">
        <v>397</v>
      </c>
      <c r="K944" s="10">
        <v>39.1926117327712</v>
      </c>
      <c r="L944" s="12">
        <f t="shared" si="68"/>
        <v>46.115093974036</v>
      </c>
      <c r="M944" s="11">
        <f t="shared" si="69"/>
        <v>0.849886845179967</v>
      </c>
      <c r="N944" s="20">
        <v>17</v>
      </c>
    </row>
    <row r="945" spans="1:15">
      <c r="A945" s="7">
        <v>936</v>
      </c>
      <c r="B945" s="8">
        <v>46038</v>
      </c>
      <c r="C945" s="3" t="s">
        <v>1245</v>
      </c>
      <c r="D945" s="3" t="s">
        <v>158</v>
      </c>
      <c r="E945" s="3" t="s">
        <v>1246</v>
      </c>
      <c r="F945" s="3" t="s">
        <v>1246</v>
      </c>
      <c r="G945" s="7">
        <v>48</v>
      </c>
      <c r="H945" s="3" t="s">
        <v>35</v>
      </c>
      <c r="I945" s="9">
        <v>11.5</v>
      </c>
      <c r="J945" s="7">
        <v>400.6</v>
      </c>
      <c r="K945" s="10">
        <v>65.1611764253644</v>
      </c>
      <c r="L945" s="12">
        <f t="shared" si="68"/>
        <v>44.1645224470986</v>
      </c>
      <c r="M945" s="11">
        <f t="shared" si="69"/>
        <v>1.47541901994788</v>
      </c>
      <c r="N945" s="19">
        <v>18</v>
      </c>
      <c r="O945" s="12" t="s">
        <v>62</v>
      </c>
    </row>
    <row r="946" spans="1:15">
      <c r="A946" s="7">
        <v>937</v>
      </c>
      <c r="B946" s="8">
        <v>46038</v>
      </c>
      <c r="C946" s="3" t="s">
        <v>1234</v>
      </c>
      <c r="D946" s="3" t="s">
        <v>128</v>
      </c>
      <c r="E946" s="3" t="s">
        <v>1247</v>
      </c>
      <c r="F946" s="3" t="s">
        <v>1247</v>
      </c>
      <c r="G946" s="7">
        <v>363</v>
      </c>
      <c r="H946" s="3" t="s">
        <v>173</v>
      </c>
      <c r="I946" s="9">
        <v>11.2</v>
      </c>
      <c r="J946" s="7">
        <v>400</v>
      </c>
      <c r="K946" s="10">
        <v>54.6446928024292</v>
      </c>
      <c r="L946" s="12">
        <f t="shared" si="68"/>
        <v>43.0769230769231</v>
      </c>
      <c r="M946" s="11">
        <f t="shared" si="69"/>
        <v>1.26853751148496</v>
      </c>
      <c r="N946" s="19">
        <v>19</v>
      </c>
      <c r="O946" s="12" t="s">
        <v>49</v>
      </c>
    </row>
    <row r="947" spans="1:15">
      <c r="A947" s="7">
        <v>938</v>
      </c>
      <c r="B947" s="8">
        <v>46038</v>
      </c>
      <c r="C947" s="3" t="s">
        <v>1234</v>
      </c>
      <c r="D947" s="3" t="s">
        <v>128</v>
      </c>
      <c r="E947" s="3" t="s">
        <v>1248</v>
      </c>
      <c r="F947" s="3" t="s">
        <v>1248</v>
      </c>
      <c r="G947" s="7">
        <v>132</v>
      </c>
      <c r="H947" s="3" t="s">
        <v>173</v>
      </c>
      <c r="I947" s="9">
        <v>11.3</v>
      </c>
      <c r="J947" s="7">
        <v>404</v>
      </c>
      <c r="K947" s="10">
        <v>56.2336273712687</v>
      </c>
      <c r="L947" s="12">
        <f t="shared" si="68"/>
        <v>43.031226199543</v>
      </c>
      <c r="M947" s="11">
        <f t="shared" si="69"/>
        <v>1.30680978298187</v>
      </c>
      <c r="N947" s="20">
        <v>20</v>
      </c>
    </row>
    <row r="948" spans="1:15">
      <c r="A948" s="7">
        <v>939</v>
      </c>
      <c r="B948" s="8">
        <v>46038</v>
      </c>
      <c r="C948" s="3" t="s">
        <v>1234</v>
      </c>
      <c r="D948" s="3" t="s">
        <v>128</v>
      </c>
      <c r="E948" s="3" t="s">
        <v>1249</v>
      </c>
      <c r="F948" s="3" t="s">
        <v>1249</v>
      </c>
      <c r="G948" s="7">
        <v>12</v>
      </c>
      <c r="H948" s="3" t="s">
        <v>1250</v>
      </c>
      <c r="I948" s="9">
        <v>10.8</v>
      </c>
      <c r="J948" s="7">
        <v>409</v>
      </c>
      <c r="K948" s="10">
        <v>137.99224489767</v>
      </c>
      <c r="L948" s="12">
        <f t="shared" si="68"/>
        <v>40.6244122625541</v>
      </c>
      <c r="M948" s="11">
        <f t="shared" si="69"/>
        <v>3.39678132463385</v>
      </c>
      <c r="N948" s="19">
        <v>21</v>
      </c>
      <c r="O948" s="12" t="s">
        <v>62</v>
      </c>
    </row>
    <row r="949" spans="1:15">
      <c r="A949" s="7">
        <v>940</v>
      </c>
      <c r="B949" s="8">
        <v>46038</v>
      </c>
      <c r="C949" s="3" t="s">
        <v>646</v>
      </c>
      <c r="D949" s="3" t="s">
        <v>88</v>
      </c>
      <c r="E949" s="3" t="s">
        <v>1251</v>
      </c>
      <c r="F949" s="3" t="s">
        <v>1251</v>
      </c>
      <c r="G949" s="7">
        <v>8</v>
      </c>
      <c r="H949" s="3" t="s">
        <v>35</v>
      </c>
      <c r="I949" s="9">
        <v>13</v>
      </c>
      <c r="J949" s="7">
        <v>505</v>
      </c>
      <c r="K949" s="10">
        <v>56.1342790622522</v>
      </c>
      <c r="L949" s="12">
        <f t="shared" si="68"/>
        <v>39.6039603960396</v>
      </c>
      <c r="M949" s="11">
        <f t="shared" si="69"/>
        <v>1.41739054632187</v>
      </c>
      <c r="N949" s="19">
        <v>22</v>
      </c>
    </row>
    <row r="950" spans="1:15">
      <c r="A950" s="7">
        <v>941</v>
      </c>
      <c r="B950" s="8">
        <v>46038</v>
      </c>
      <c r="C950" s="3" t="s">
        <v>1163</v>
      </c>
      <c r="D950" s="3" t="s">
        <v>528</v>
      </c>
      <c r="E950" s="3" t="s">
        <v>1252</v>
      </c>
      <c r="F950" s="3" t="s">
        <v>1252</v>
      </c>
      <c r="G950" s="7">
        <v>50</v>
      </c>
      <c r="H950" s="3" t="s">
        <v>308</v>
      </c>
      <c r="I950" s="9">
        <v>7.06</v>
      </c>
      <c r="J950" s="7">
        <v>295</v>
      </c>
      <c r="K950" s="10">
        <v>56.137240426015</v>
      </c>
      <c r="L950" s="12">
        <f t="shared" si="68"/>
        <v>36.8187744458931</v>
      </c>
      <c r="M950" s="11">
        <f t="shared" si="69"/>
        <v>1.52469063055076</v>
      </c>
      <c r="N950" s="19">
        <v>23</v>
      </c>
    </row>
    <row r="951" spans="1:15">
      <c r="A951" s="7">
        <v>942</v>
      </c>
      <c r="B951" s="8">
        <v>46038</v>
      </c>
      <c r="C951" s="3" t="s">
        <v>812</v>
      </c>
      <c r="D951" s="3" t="s">
        <v>212</v>
      </c>
      <c r="E951" s="3" t="s">
        <v>933</v>
      </c>
      <c r="F951" s="3" t="s">
        <v>933</v>
      </c>
      <c r="G951" s="7">
        <v>3</v>
      </c>
      <c r="H951" s="3" t="s">
        <v>244</v>
      </c>
      <c r="I951" s="9">
        <v>7.78</v>
      </c>
      <c r="J951" s="7">
        <v>334.5</v>
      </c>
      <c r="K951" s="10">
        <v>54.1611662752069</v>
      </c>
      <c r="L951" s="12">
        <f t="shared" si="68"/>
        <v>35.7824537196734</v>
      </c>
      <c r="M951" s="11">
        <f t="shared" si="69"/>
        <v>1.51362359606515</v>
      </c>
      <c r="N951" s="19">
        <v>24</v>
      </c>
    </row>
    <row r="952" spans="1:15">
      <c r="A952" s="7">
        <v>943</v>
      </c>
      <c r="B952" s="8">
        <v>46038</v>
      </c>
      <c r="C952" s="3" t="s">
        <v>969</v>
      </c>
      <c r="D952" s="3" t="s">
        <v>75</v>
      </c>
      <c r="E952" s="3" t="s">
        <v>1253</v>
      </c>
      <c r="F952" s="3" t="s">
        <v>1253</v>
      </c>
      <c r="G952" s="7">
        <v>2</v>
      </c>
      <c r="H952" s="3" t="s">
        <v>930</v>
      </c>
      <c r="I952" s="9">
        <v>8.9</v>
      </c>
      <c r="J952" s="7">
        <v>383</v>
      </c>
      <c r="K952" s="10">
        <v>42.0018192495441</v>
      </c>
      <c r="L952" s="12">
        <f t="shared" si="68"/>
        <v>35.7501506326572</v>
      </c>
      <c r="M952" s="11">
        <f t="shared" si="69"/>
        <v>1.17487111260382</v>
      </c>
      <c r="N952" s="20">
        <v>25</v>
      </c>
    </row>
    <row r="953" spans="1:15">
      <c r="A953" s="7">
        <v>944</v>
      </c>
      <c r="B953" s="8">
        <v>46038</v>
      </c>
      <c r="C953" s="3" t="s">
        <v>1254</v>
      </c>
      <c r="D953" s="3" t="s">
        <v>247</v>
      </c>
      <c r="E953" s="3" t="s">
        <v>657</v>
      </c>
      <c r="F953" s="3" t="s">
        <v>657</v>
      </c>
      <c r="G953" s="7">
        <v>126</v>
      </c>
      <c r="H953" s="3" t="s">
        <v>35</v>
      </c>
      <c r="I953" s="9">
        <v>11.8</v>
      </c>
      <c r="J953" s="7">
        <v>522</v>
      </c>
      <c r="K953" s="10">
        <v>61.3671086300379</v>
      </c>
      <c r="L953" s="12">
        <f t="shared" si="68"/>
        <v>34.7774830533451</v>
      </c>
      <c r="M953" s="11">
        <f t="shared" si="69"/>
        <v>1.7645644032349</v>
      </c>
      <c r="N953" s="20">
        <v>26</v>
      </c>
    </row>
    <row r="954" spans="1:15">
      <c r="A954" s="7">
        <v>945</v>
      </c>
      <c r="B954" s="8">
        <v>46038</v>
      </c>
      <c r="C954" s="3" t="s">
        <v>1255</v>
      </c>
      <c r="D954" s="3" t="s">
        <v>1161</v>
      </c>
      <c r="E954" s="3" t="s">
        <v>611</v>
      </c>
      <c r="F954" s="3" t="s">
        <v>611</v>
      </c>
      <c r="G954" s="7">
        <v>80</v>
      </c>
      <c r="H954" s="3" t="s">
        <v>308</v>
      </c>
      <c r="I954" s="9">
        <v>10.8</v>
      </c>
      <c r="J954" s="7">
        <v>502</v>
      </c>
      <c r="K954" s="10">
        <v>39.3497578366344</v>
      </c>
      <c r="L954" s="12">
        <f t="shared" si="68"/>
        <v>33.0983757278578</v>
      </c>
      <c r="M954" s="11">
        <f t="shared" si="69"/>
        <v>1.1888727761198</v>
      </c>
      <c r="N954" s="20">
        <v>27</v>
      </c>
    </row>
    <row r="955" spans="1:15">
      <c r="A955" s="7">
        <v>946</v>
      </c>
      <c r="B955" s="8">
        <v>46038</v>
      </c>
      <c r="C955" s="3" t="s">
        <v>418</v>
      </c>
      <c r="D955" s="3" t="s">
        <v>316</v>
      </c>
      <c r="E955" s="3" t="s">
        <v>1256</v>
      </c>
      <c r="F955" s="3" t="s">
        <v>1257</v>
      </c>
      <c r="G955" s="7">
        <v>60</v>
      </c>
      <c r="H955" s="3" t="s">
        <v>173</v>
      </c>
      <c r="I955" s="9">
        <v>9.72</v>
      </c>
      <c r="J955" s="7">
        <v>487</v>
      </c>
      <c r="K955" s="10">
        <v>56.2851343409481</v>
      </c>
      <c r="L955" s="12">
        <f t="shared" si="68"/>
        <v>30.70604959722</v>
      </c>
      <c r="M955" s="11">
        <f t="shared" si="69"/>
        <v>1.83303078967357</v>
      </c>
      <c r="N955" s="20">
        <v>28</v>
      </c>
    </row>
    <row r="956" spans="1:15">
      <c r="A956" s="7">
        <v>947</v>
      </c>
      <c r="B956" s="8">
        <v>46038</v>
      </c>
      <c r="C956" s="3" t="s">
        <v>750</v>
      </c>
      <c r="D956" s="3" t="s">
        <v>67</v>
      </c>
      <c r="E956" s="3" t="s">
        <v>1258</v>
      </c>
      <c r="F956" s="3" t="s">
        <v>1258</v>
      </c>
      <c r="G956" s="7">
        <v>6</v>
      </c>
      <c r="H956" s="3" t="s">
        <v>349</v>
      </c>
      <c r="I956" s="9">
        <v>10.1</v>
      </c>
      <c r="J956" s="7">
        <v>515</v>
      </c>
      <c r="K956" s="10">
        <v>46.9734895576551</v>
      </c>
      <c r="L956" s="12">
        <f t="shared" si="68"/>
        <v>30.1717699775952</v>
      </c>
      <c r="M956" s="11">
        <f t="shared" si="69"/>
        <v>1.5568688742005</v>
      </c>
      <c r="N956" s="19">
        <v>29</v>
      </c>
    </row>
    <row r="957" spans="1:15">
      <c r="A957" s="7">
        <v>948</v>
      </c>
      <c r="B957" s="8">
        <v>46038</v>
      </c>
      <c r="C957" s="3" t="s">
        <v>642</v>
      </c>
      <c r="D957" s="3" t="s">
        <v>75</v>
      </c>
      <c r="E957" s="3" t="s">
        <v>1259</v>
      </c>
      <c r="F957" s="3" t="s">
        <v>1259</v>
      </c>
      <c r="G957" s="7">
        <v>2</v>
      </c>
      <c r="H957" s="3" t="s">
        <v>946</v>
      </c>
      <c r="I957" s="9">
        <v>7.38</v>
      </c>
      <c r="J957" s="7">
        <v>381</v>
      </c>
      <c r="K957" s="10">
        <v>48.7165983455388</v>
      </c>
      <c r="L957" s="12">
        <f t="shared" si="68"/>
        <v>29.8001211387038</v>
      </c>
      <c r="M957" s="11">
        <f t="shared" si="69"/>
        <v>1.63477853391229</v>
      </c>
      <c r="N957" s="19">
        <v>30</v>
      </c>
    </row>
    <row r="958" spans="1:15">
      <c r="A958" s="7">
        <v>949</v>
      </c>
      <c r="B958" s="8">
        <v>46038</v>
      </c>
      <c r="C958" s="3" t="s">
        <v>1166</v>
      </c>
      <c r="D958" s="3" t="s">
        <v>29</v>
      </c>
      <c r="E958" s="3" t="s">
        <v>627</v>
      </c>
      <c r="F958" s="3" t="s">
        <v>627</v>
      </c>
      <c r="G958" s="7">
        <v>240</v>
      </c>
      <c r="H958" s="3" t="s">
        <v>107</v>
      </c>
      <c r="I958" s="9">
        <v>5.64</v>
      </c>
      <c r="J958" s="7">
        <v>304</v>
      </c>
      <c r="K958" s="10">
        <v>43.4957353692306</v>
      </c>
      <c r="L958" s="12">
        <f t="shared" si="68"/>
        <v>28.5425101214575</v>
      </c>
      <c r="M958" s="11">
        <f t="shared" si="69"/>
        <v>1.52389313988652</v>
      </c>
      <c r="N958" s="20">
        <v>31</v>
      </c>
    </row>
    <row r="959" spans="1:15">
      <c r="A959" s="7">
        <v>950</v>
      </c>
      <c r="B959" s="8">
        <v>46038</v>
      </c>
      <c r="C959" s="3" t="s">
        <v>1260</v>
      </c>
      <c r="D959" s="3" t="s">
        <v>1261</v>
      </c>
      <c r="E959" s="3" t="s">
        <v>1262</v>
      </c>
      <c r="F959" s="3" t="s">
        <v>1262</v>
      </c>
      <c r="G959" s="7">
        <v>28</v>
      </c>
      <c r="H959" s="3" t="s">
        <v>102</v>
      </c>
      <c r="I959" s="9">
        <v>9.42</v>
      </c>
      <c r="J959" s="7">
        <v>511</v>
      </c>
      <c r="K959" s="10">
        <v>109.488926344422</v>
      </c>
      <c r="L959" s="12">
        <f t="shared" si="68"/>
        <v>28.3606804154749</v>
      </c>
      <c r="M959" s="11">
        <f t="shared" si="69"/>
        <v>3.86058884132694</v>
      </c>
      <c r="N959" s="20">
        <v>32</v>
      </c>
    </row>
    <row r="960" spans="1:15">
      <c r="A960" s="7">
        <v>951</v>
      </c>
      <c r="B960" s="8">
        <v>46038</v>
      </c>
      <c r="C960" s="3" t="s">
        <v>1263</v>
      </c>
      <c r="D960" s="3" t="s">
        <v>288</v>
      </c>
      <c r="E960" s="3" t="s">
        <v>771</v>
      </c>
      <c r="F960" s="3" t="s">
        <v>771</v>
      </c>
      <c r="G960" s="7">
        <v>24</v>
      </c>
      <c r="H960" s="3" t="s">
        <v>102</v>
      </c>
      <c r="I960" s="9">
        <v>6.3</v>
      </c>
      <c r="J960" s="7">
        <v>373.75</v>
      </c>
      <c r="K960" s="10">
        <v>30.7125306400567</v>
      </c>
      <c r="L960" s="12">
        <f t="shared" si="68"/>
        <v>25.9325958322614</v>
      </c>
      <c r="M960" s="11">
        <f t="shared" si="69"/>
        <v>1.18432149402679</v>
      </c>
      <c r="N960" s="19">
        <v>33</v>
      </c>
    </row>
    <row r="961" spans="1:23">
      <c r="A961" s="7">
        <v>952</v>
      </c>
      <c r="B961" s="8">
        <v>46038</v>
      </c>
      <c r="C961" s="3" t="s">
        <v>754</v>
      </c>
      <c r="D961" s="3" t="s">
        <v>67</v>
      </c>
      <c r="E961" s="3" t="s">
        <v>1264</v>
      </c>
      <c r="F961" s="3" t="s">
        <v>1264</v>
      </c>
      <c r="G961" s="7">
        <v>48</v>
      </c>
      <c r="H961" s="3" t="s">
        <v>349</v>
      </c>
      <c r="I961" s="9">
        <v>9.38</v>
      </c>
      <c r="J961" s="7">
        <v>561</v>
      </c>
      <c r="K961" s="10">
        <v>50.7724587717583</v>
      </c>
      <c r="L961" s="12">
        <f t="shared" si="68"/>
        <v>25.7232963115316</v>
      </c>
      <c r="M961" s="11">
        <f t="shared" si="69"/>
        <v>1.97379286685732</v>
      </c>
      <c r="N961" s="20">
        <v>34</v>
      </c>
    </row>
    <row r="962" spans="1:23">
      <c r="A962" s="7">
        <v>953</v>
      </c>
      <c r="B962" s="8">
        <v>46038</v>
      </c>
      <c r="C962" s="3" t="s">
        <v>1234</v>
      </c>
      <c r="D962" s="3" t="s">
        <v>128</v>
      </c>
      <c r="E962" s="3" t="s">
        <v>673</v>
      </c>
      <c r="F962" s="3" t="s">
        <v>673</v>
      </c>
      <c r="G962" s="7">
        <v>30</v>
      </c>
      <c r="H962" s="3" t="s">
        <v>102</v>
      </c>
      <c r="I962" s="9">
        <v>7.26</v>
      </c>
      <c r="J962" s="7">
        <v>533</v>
      </c>
      <c r="K962" s="10">
        <v>30.0245618283413</v>
      </c>
      <c r="L962" s="12">
        <f t="shared" si="68"/>
        <v>20.9554048203204</v>
      </c>
      <c r="M962" s="11">
        <f t="shared" si="69"/>
        <v>1.43278367016926</v>
      </c>
      <c r="N962" s="20">
        <v>35</v>
      </c>
    </row>
    <row r="963" spans="1:23">
      <c r="A963" s="7">
        <v>954</v>
      </c>
      <c r="B963" s="8">
        <v>46038</v>
      </c>
      <c r="C963" s="3" t="s">
        <v>597</v>
      </c>
      <c r="D963" s="3" t="s">
        <v>341</v>
      </c>
      <c r="E963" s="3" t="s">
        <v>1265</v>
      </c>
      <c r="F963" s="3" t="s">
        <v>1266</v>
      </c>
      <c r="G963" s="7">
        <v>91</v>
      </c>
      <c r="H963" s="3" t="s">
        <v>173</v>
      </c>
      <c r="I963" s="9">
        <v>4.4</v>
      </c>
      <c r="J963" s="7">
        <v>329</v>
      </c>
      <c r="K963" s="10">
        <v>32.4841188587316</v>
      </c>
      <c r="L963" s="12">
        <f t="shared" si="68"/>
        <v>20.5751695113397</v>
      </c>
      <c r="M963" s="11">
        <f t="shared" si="69"/>
        <v>1.57880200407722</v>
      </c>
      <c r="N963" s="20">
        <v>36</v>
      </c>
    </row>
    <row r="964" spans="1:23">
      <c r="A964" s="7">
        <v>955</v>
      </c>
      <c r="B964" s="8">
        <v>46038</v>
      </c>
      <c r="C964" s="3" t="s">
        <v>1267</v>
      </c>
      <c r="D964" s="3" t="s">
        <v>212</v>
      </c>
      <c r="E964" s="3" t="s">
        <v>937</v>
      </c>
      <c r="F964" s="3" t="s">
        <v>937</v>
      </c>
      <c r="G964" s="7">
        <v>4</v>
      </c>
      <c r="H964" s="3" t="s">
        <v>1268</v>
      </c>
      <c r="I964" s="9">
        <v>5.96</v>
      </c>
      <c r="J964" s="7">
        <v>462</v>
      </c>
      <c r="K964" s="10">
        <v>23.7998803611442</v>
      </c>
      <c r="L964" s="12">
        <f t="shared" si="68"/>
        <v>19.8468198468198</v>
      </c>
      <c r="M964" s="11">
        <f t="shared" si="69"/>
        <v>1.19917853564624</v>
      </c>
      <c r="N964" s="19">
        <v>37</v>
      </c>
    </row>
    <row r="965" spans="1:23">
      <c r="A965" s="7">
        <v>956</v>
      </c>
      <c r="B965" s="8">
        <v>46038</v>
      </c>
      <c r="C965" s="3" t="s">
        <v>1227</v>
      </c>
      <c r="D965" s="3" t="s">
        <v>165</v>
      </c>
      <c r="E965" s="3" t="s">
        <v>1269</v>
      </c>
      <c r="F965" s="3" t="s">
        <v>1270</v>
      </c>
      <c r="G965" s="7">
        <v>2</v>
      </c>
      <c r="H965" s="3" t="s">
        <v>35</v>
      </c>
      <c r="I965" s="9">
        <v>2.84</v>
      </c>
      <c r="J965" s="7">
        <v>349</v>
      </c>
      <c r="K965" s="10">
        <v>18.5586368593582</v>
      </c>
      <c r="L965" s="12">
        <f t="shared" si="68"/>
        <v>12.5192858717214</v>
      </c>
      <c r="M965" s="11">
        <f t="shared" si="69"/>
        <v>1.48240379279768</v>
      </c>
      <c r="N965" s="19">
        <v>38</v>
      </c>
    </row>
    <row r="966" spans="1:23">
      <c r="A966" s="7">
        <v>957</v>
      </c>
      <c r="B966" s="8">
        <v>46038</v>
      </c>
      <c r="C966" s="3" t="s">
        <v>597</v>
      </c>
      <c r="D966" s="3" t="s">
        <v>341</v>
      </c>
      <c r="E966" s="3" t="s">
        <v>1271</v>
      </c>
      <c r="F966" s="3" t="s">
        <v>1271</v>
      </c>
      <c r="G966" s="7">
        <v>567</v>
      </c>
      <c r="H966" s="3" t="s">
        <v>173</v>
      </c>
      <c r="I966" s="9">
        <v>2.56</v>
      </c>
      <c r="J966" s="7">
        <v>367</v>
      </c>
      <c r="K966" s="10">
        <v>12.8620292477777</v>
      </c>
      <c r="L966" s="12">
        <f t="shared" si="68"/>
        <v>10.7315028295955</v>
      </c>
      <c r="M966" s="11">
        <f t="shared" si="69"/>
        <v>1.19853010822554</v>
      </c>
      <c r="N966" s="19">
        <v>39</v>
      </c>
    </row>
    <row r="967" spans="1:23">
      <c r="A967" s="7">
        <v>958</v>
      </c>
      <c r="B967" s="8">
        <v>46038</v>
      </c>
      <c r="C967" s="3" t="s">
        <v>1272</v>
      </c>
      <c r="D967" s="3" t="s">
        <v>1261</v>
      </c>
      <c r="E967" s="3" t="s">
        <v>1273</v>
      </c>
      <c r="F967" s="3" t="s">
        <v>1273</v>
      </c>
      <c r="G967" s="7">
        <v>12</v>
      </c>
      <c r="H967" s="3" t="s">
        <v>35</v>
      </c>
      <c r="I967" s="9">
        <v>1.98</v>
      </c>
      <c r="J967" s="7">
        <v>476</v>
      </c>
      <c r="K967" s="10">
        <v>6.66090291588246</v>
      </c>
      <c r="L967" s="12">
        <f t="shared" si="68"/>
        <v>6.3994828700711</v>
      </c>
      <c r="M967" s="11">
        <f t="shared" si="69"/>
        <v>1.04085018291618</v>
      </c>
      <c r="N967" s="19">
        <v>40</v>
      </c>
      <c r="O967" s="12" t="s">
        <v>49</v>
      </c>
    </row>
    <row r="968" s="2" customFormat="1" ht="16.5" spans="1:23">
      <c r="A968" s="21">
        <v>959</v>
      </c>
      <c r="B968" s="22">
        <v>46038</v>
      </c>
      <c r="C968" s="2" t="s">
        <v>418</v>
      </c>
      <c r="D968" s="2" t="s">
        <v>316</v>
      </c>
      <c r="E968" s="2" t="s">
        <v>1274</v>
      </c>
      <c r="F968" s="2" t="s">
        <v>1275</v>
      </c>
      <c r="G968" s="2">
        <v>60</v>
      </c>
      <c r="H968" s="2" t="s">
        <v>173</v>
      </c>
      <c r="I968" s="2">
        <v>1.32</v>
      </c>
      <c r="J968" s="2">
        <v>588</v>
      </c>
      <c r="K968" s="24">
        <v>4.67876672339277</v>
      </c>
      <c r="L968" s="25">
        <f t="shared" si="68"/>
        <v>3.45368916797488</v>
      </c>
      <c r="M968" s="26">
        <f t="shared" si="69"/>
        <v>1.35471563763691</v>
      </c>
      <c r="N968" s="27">
        <v>41</v>
      </c>
      <c r="Q968" s="23"/>
    </row>
    <row r="969" ht="16.5" spans="1:23">
      <c r="A969" s="7">
        <v>960</v>
      </c>
      <c r="B969" s="8">
        <v>46038</v>
      </c>
      <c r="C969" s="3" t="s">
        <v>1234</v>
      </c>
      <c r="D969" s="3" t="s">
        <v>128</v>
      </c>
      <c r="E969" s="3" t="s">
        <v>1248</v>
      </c>
      <c r="F969" s="3" t="s">
        <v>1248</v>
      </c>
      <c r="G969" s="7">
        <v>132</v>
      </c>
      <c r="H969" s="3" t="s">
        <v>173</v>
      </c>
      <c r="I969" s="9">
        <v>11.3</v>
      </c>
      <c r="J969" s="7">
        <v>404</v>
      </c>
      <c r="K969" s="10">
        <v>62.2283168316832</v>
      </c>
      <c r="L969" s="12">
        <f t="shared" si="68"/>
        <v>43.031226199543</v>
      </c>
      <c r="M969" s="11">
        <f t="shared" si="69"/>
        <v>1.44612</v>
      </c>
      <c r="N969" s="20">
        <v>20</v>
      </c>
      <c r="T969" s="32"/>
      <c r="V969" s="3">
        <v>69.1425742574257</v>
      </c>
      <c r="W969" s="3">
        <f t="shared" ref="W969:W1009" si="70">V969*0.9</f>
        <v>62.2283168316831</v>
      </c>
    </row>
    <row r="970" spans="1:23">
      <c r="A970" s="7">
        <v>961</v>
      </c>
      <c r="B970" s="8">
        <v>46038</v>
      </c>
      <c r="C970" s="3" t="s">
        <v>1176</v>
      </c>
      <c r="D970" s="3" t="s">
        <v>128</v>
      </c>
      <c r="E970" s="3" t="s">
        <v>1230</v>
      </c>
      <c r="F970" s="3" t="s">
        <v>1230</v>
      </c>
      <c r="G970" s="7">
        <v>720</v>
      </c>
      <c r="H970" s="3" t="s">
        <v>499</v>
      </c>
      <c r="I970" s="9">
        <v>16.5</v>
      </c>
      <c r="J970" s="7">
        <v>344</v>
      </c>
      <c r="K970" s="10">
        <v>91.056976744186</v>
      </c>
      <c r="L970" s="12">
        <f t="shared" si="68"/>
        <v>73.7924865831843</v>
      </c>
      <c r="M970" s="11">
        <f t="shared" si="69"/>
        <v>1.23396</v>
      </c>
      <c r="N970" s="19">
        <v>5</v>
      </c>
      <c r="T970" s="32"/>
      <c r="V970" s="3">
        <v>101.174418604651</v>
      </c>
      <c r="W970" s="3">
        <f t="shared" si="70"/>
        <v>91.0569767441859</v>
      </c>
    </row>
    <row r="971" spans="1:23">
      <c r="A971" s="7">
        <v>962</v>
      </c>
      <c r="B971" s="8">
        <v>46038</v>
      </c>
      <c r="C971" s="3" t="s">
        <v>1234</v>
      </c>
      <c r="D971" s="3" t="s">
        <v>128</v>
      </c>
      <c r="E971" s="3" t="s">
        <v>1247</v>
      </c>
      <c r="F971" s="3" t="s">
        <v>1247</v>
      </c>
      <c r="G971" s="7">
        <v>363</v>
      </c>
      <c r="H971" s="3" t="s">
        <v>173</v>
      </c>
      <c r="I971" s="9">
        <v>11.2</v>
      </c>
      <c r="J971" s="7">
        <v>400</v>
      </c>
      <c r="K971" s="10">
        <v>49.0194</v>
      </c>
      <c r="L971" s="12">
        <f t="shared" si="68"/>
        <v>43.0769230769231</v>
      </c>
      <c r="M971" s="11">
        <f t="shared" si="69"/>
        <v>1.13795035714286</v>
      </c>
      <c r="N971" s="19">
        <v>19</v>
      </c>
      <c r="T971" s="32"/>
      <c r="V971" s="3">
        <v>54.466</v>
      </c>
      <c r="W971" s="3">
        <f t="shared" si="70"/>
        <v>49.0194</v>
      </c>
    </row>
    <row r="972" spans="1:23">
      <c r="A972" s="7">
        <v>963</v>
      </c>
      <c r="B972" s="8">
        <v>46038</v>
      </c>
      <c r="C972" s="3" t="s">
        <v>597</v>
      </c>
      <c r="D972" s="33" t="s">
        <v>341</v>
      </c>
      <c r="E972" s="3" t="s">
        <v>1271</v>
      </c>
      <c r="F972" s="3" t="s">
        <v>1271</v>
      </c>
      <c r="G972" s="7">
        <v>567</v>
      </c>
      <c r="H972" s="3" t="s">
        <v>173</v>
      </c>
      <c r="I972" s="9">
        <v>2.56</v>
      </c>
      <c r="J972" s="7">
        <v>367</v>
      </c>
      <c r="K972" s="10">
        <v>14.8112854840645</v>
      </c>
      <c r="L972" s="12">
        <f t="shared" si="68"/>
        <v>10.7315028295955</v>
      </c>
      <c r="M972" s="11">
        <f t="shared" si="69"/>
        <v>1.38016880946234</v>
      </c>
      <c r="N972" s="19">
        <v>39</v>
      </c>
      <c r="O972" s="12" t="s">
        <v>81</v>
      </c>
      <c r="T972" s="34"/>
      <c r="V972" s="3">
        <v>22.907901907357</v>
      </c>
      <c r="W972" s="3">
        <f t="shared" si="70"/>
        <v>20.6171117166213</v>
      </c>
    </row>
    <row r="973" spans="1:23">
      <c r="A973" s="7">
        <v>964</v>
      </c>
      <c r="B973" s="8">
        <v>46038</v>
      </c>
      <c r="C973" s="3" t="s">
        <v>1234</v>
      </c>
      <c r="D973" s="3" t="s">
        <v>128</v>
      </c>
      <c r="E973" s="3" t="s">
        <v>1244</v>
      </c>
      <c r="F973" s="3" t="s">
        <v>1244</v>
      </c>
      <c r="G973" s="7">
        <v>1005</v>
      </c>
      <c r="H973" s="3" t="s">
        <v>173</v>
      </c>
      <c r="I973" s="9">
        <v>11.9</v>
      </c>
      <c r="J973" s="7">
        <v>397</v>
      </c>
      <c r="K973" s="10">
        <v>50.5169773299748</v>
      </c>
      <c r="L973" s="12">
        <f t="shared" si="68"/>
        <v>46.115093974036</v>
      </c>
      <c r="M973" s="11">
        <f t="shared" si="69"/>
        <v>1.09545428571429</v>
      </c>
      <c r="N973" s="20">
        <v>17</v>
      </c>
      <c r="T973" s="32"/>
      <c r="V973" s="3">
        <v>56.1299748110831</v>
      </c>
      <c r="W973" s="3">
        <f t="shared" si="70"/>
        <v>50.5169773299748</v>
      </c>
    </row>
    <row r="974" spans="1:23">
      <c r="A974" s="7">
        <v>965</v>
      </c>
      <c r="B974" s="8">
        <v>46038</v>
      </c>
      <c r="C974" s="3" t="s">
        <v>1241</v>
      </c>
      <c r="D974" s="3" t="s">
        <v>247</v>
      </c>
      <c r="E974" s="3" t="s">
        <v>1242</v>
      </c>
      <c r="F974" s="3" t="s">
        <v>1242</v>
      </c>
      <c r="G974" s="7">
        <v>108</v>
      </c>
      <c r="H974" s="3" t="s">
        <v>35</v>
      </c>
      <c r="I974" s="9">
        <v>17.2</v>
      </c>
      <c r="J974" s="7">
        <v>520</v>
      </c>
      <c r="K974" s="10">
        <v>69.7818461538462</v>
      </c>
      <c r="L974" s="12">
        <f t="shared" si="68"/>
        <v>50.887573964497</v>
      </c>
      <c r="M974" s="11">
        <f t="shared" si="69"/>
        <v>1.37129441860465</v>
      </c>
      <c r="N974" s="20">
        <v>15</v>
      </c>
      <c r="T974" s="32"/>
      <c r="V974" s="3">
        <v>77.5353846153846</v>
      </c>
      <c r="W974" s="3">
        <f t="shared" si="70"/>
        <v>69.7818461538461</v>
      </c>
    </row>
    <row r="975" spans="1:23">
      <c r="A975" s="7">
        <v>966</v>
      </c>
      <c r="B975" s="8">
        <v>46038</v>
      </c>
      <c r="C975" s="3" t="s">
        <v>969</v>
      </c>
      <c r="D975" s="3" t="s">
        <v>75</v>
      </c>
      <c r="E975" s="3" t="s">
        <v>1231</v>
      </c>
      <c r="F975" s="3" t="s">
        <v>1231</v>
      </c>
      <c r="G975" s="7">
        <v>144</v>
      </c>
      <c r="H975" s="3" t="s">
        <v>77</v>
      </c>
      <c r="I975" s="9">
        <v>20.6</v>
      </c>
      <c r="J975" s="7">
        <v>461</v>
      </c>
      <c r="K975" s="10">
        <v>59.8287201735358</v>
      </c>
      <c r="L975" s="12">
        <f t="shared" si="68"/>
        <v>68.7468713499082</v>
      </c>
      <c r="M975" s="11">
        <f t="shared" si="69"/>
        <v>0.870275533980583</v>
      </c>
      <c r="N975" s="20">
        <v>6</v>
      </c>
      <c r="T975" s="34"/>
      <c r="V975" s="3">
        <v>66.4763557483731</v>
      </c>
      <c r="W975" s="3">
        <f t="shared" si="70"/>
        <v>59.8287201735358</v>
      </c>
    </row>
    <row r="976" spans="1:23">
      <c r="A976" s="7">
        <v>967</v>
      </c>
      <c r="B976" s="8">
        <v>46038</v>
      </c>
      <c r="C976" s="3" t="s">
        <v>642</v>
      </c>
      <c r="D976" s="3" t="s">
        <v>75</v>
      </c>
      <c r="E976" s="3" t="s">
        <v>1259</v>
      </c>
      <c r="F976" s="3" t="s">
        <v>1259</v>
      </c>
      <c r="G976" s="7">
        <v>2</v>
      </c>
      <c r="H976" s="3" t="s">
        <v>946</v>
      </c>
      <c r="I976" s="9">
        <v>7.38</v>
      </c>
      <c r="J976" s="7">
        <v>381</v>
      </c>
      <c r="K976" s="10">
        <v>50.5029921259843</v>
      </c>
      <c r="L976" s="12">
        <f t="shared" si="68"/>
        <v>29.8001211387038</v>
      </c>
      <c r="M976" s="11">
        <f t="shared" si="69"/>
        <v>1.6947243902439</v>
      </c>
      <c r="N976" s="20">
        <v>30</v>
      </c>
      <c r="T976" s="32"/>
      <c r="V976" s="3">
        <v>56.1144356955381</v>
      </c>
      <c r="W976" s="3">
        <f t="shared" si="70"/>
        <v>50.5029921259843</v>
      </c>
    </row>
    <row r="977" spans="1:23">
      <c r="A977" s="7">
        <v>968</v>
      </c>
      <c r="B977" s="8">
        <v>46038</v>
      </c>
      <c r="C977" s="3" t="s">
        <v>969</v>
      </c>
      <c r="D977" s="3" t="s">
        <v>75</v>
      </c>
      <c r="E977" s="3" t="s">
        <v>1236</v>
      </c>
      <c r="F977" s="3" t="s">
        <v>1236</v>
      </c>
      <c r="G977" s="7">
        <v>2</v>
      </c>
      <c r="H977" s="3" t="s">
        <v>135</v>
      </c>
      <c r="I977" s="9">
        <v>12.9</v>
      </c>
      <c r="J977" s="7">
        <v>363</v>
      </c>
      <c r="K977" s="10">
        <v>75.980826446281</v>
      </c>
      <c r="L977" s="12">
        <f t="shared" si="68"/>
        <v>54.6726001271456</v>
      </c>
      <c r="M977" s="11">
        <f t="shared" si="69"/>
        <v>1.3897423255814</v>
      </c>
      <c r="N977" s="20">
        <v>11</v>
      </c>
      <c r="T977" s="32"/>
      <c r="V977" s="3">
        <v>84.4231404958678</v>
      </c>
      <c r="W977" s="3">
        <f t="shared" si="70"/>
        <v>75.980826446281</v>
      </c>
    </row>
    <row r="978" spans="1:23">
      <c r="A978" s="7">
        <v>969</v>
      </c>
      <c r="B978" s="8">
        <v>46038</v>
      </c>
      <c r="C978" s="3" t="s">
        <v>969</v>
      </c>
      <c r="D978" s="3" t="s">
        <v>75</v>
      </c>
      <c r="E978" s="3" t="s">
        <v>1253</v>
      </c>
      <c r="F978" s="3" t="s">
        <v>1253</v>
      </c>
      <c r="G978" s="7">
        <v>2</v>
      </c>
      <c r="H978" s="3" t="s">
        <v>930</v>
      </c>
      <c r="I978" s="9">
        <v>8.9</v>
      </c>
      <c r="J978" s="7">
        <v>383</v>
      </c>
      <c r="K978" s="10">
        <v>44.0788511749347</v>
      </c>
      <c r="L978" s="12">
        <f t="shared" si="68"/>
        <v>35.7501506326572</v>
      </c>
      <c r="M978" s="11">
        <f t="shared" si="69"/>
        <v>1.23296966292135</v>
      </c>
      <c r="N978" s="20">
        <v>25</v>
      </c>
      <c r="T978" s="32"/>
      <c r="V978" s="3">
        <v>48.976501305483</v>
      </c>
      <c r="W978" s="3">
        <f t="shared" si="70"/>
        <v>44.0788511749347</v>
      </c>
    </row>
    <row r="979" spans="1:23">
      <c r="A979" s="7">
        <v>970</v>
      </c>
      <c r="B979" s="8">
        <v>46038</v>
      </c>
      <c r="C979" s="3" t="s">
        <v>1263</v>
      </c>
      <c r="D979" s="3" t="s">
        <v>288</v>
      </c>
      <c r="E979" s="3" t="s">
        <v>771</v>
      </c>
      <c r="F979" s="3" t="s">
        <v>771</v>
      </c>
      <c r="G979" s="7">
        <v>24</v>
      </c>
      <c r="H979" s="3" t="s">
        <v>102</v>
      </c>
      <c r="I979" s="9">
        <v>6.3</v>
      </c>
      <c r="J979" s="7">
        <v>373.75</v>
      </c>
      <c r="K979" s="10">
        <v>41.6867959866221</v>
      </c>
      <c r="L979" s="12">
        <f t="shared" si="68"/>
        <v>25.9325958322614</v>
      </c>
      <c r="M979" s="11">
        <f t="shared" si="69"/>
        <v>1.60750571428572</v>
      </c>
      <c r="N979" s="20">
        <v>33</v>
      </c>
      <c r="T979" s="32"/>
      <c r="V979" s="3">
        <v>46.3186622073579</v>
      </c>
      <c r="W979" s="3">
        <f t="shared" si="70"/>
        <v>41.6867959866221</v>
      </c>
    </row>
    <row r="980" spans="1:23">
      <c r="A980" s="7">
        <v>971</v>
      </c>
      <c r="B980" s="8">
        <v>46038</v>
      </c>
      <c r="C980" s="3" t="s">
        <v>1166</v>
      </c>
      <c r="D980" s="3" t="s">
        <v>29</v>
      </c>
      <c r="E980" s="3" t="s">
        <v>627</v>
      </c>
      <c r="F980" s="3" t="s">
        <v>627</v>
      </c>
      <c r="G980" s="7">
        <v>240</v>
      </c>
      <c r="H980" s="3" t="s">
        <v>107</v>
      </c>
      <c r="I980" s="9">
        <v>5.64</v>
      </c>
      <c r="J980" s="7">
        <v>304</v>
      </c>
      <c r="K980" s="10">
        <v>38.1375</v>
      </c>
      <c r="L980" s="12">
        <f t="shared" si="68"/>
        <v>28.5425101214575</v>
      </c>
      <c r="M980" s="11">
        <f t="shared" si="69"/>
        <v>1.33616489361702</v>
      </c>
      <c r="N980" s="20">
        <v>31</v>
      </c>
      <c r="T980" s="32"/>
      <c r="V980" s="3">
        <v>42.375</v>
      </c>
      <c r="W980" s="3">
        <f t="shared" si="70"/>
        <v>38.1375</v>
      </c>
    </row>
    <row r="981" spans="1:23">
      <c r="A981" s="7">
        <v>972</v>
      </c>
      <c r="B981" s="8">
        <v>46038</v>
      </c>
      <c r="C981" s="3" t="s">
        <v>969</v>
      </c>
      <c r="D981" s="3" t="s">
        <v>75</v>
      </c>
      <c r="E981" s="3" t="s">
        <v>1240</v>
      </c>
      <c r="F981" s="3" t="s">
        <v>1240</v>
      </c>
      <c r="G981" s="7">
        <v>3</v>
      </c>
      <c r="H981" s="3" t="s">
        <v>138</v>
      </c>
      <c r="I981" s="9">
        <v>12.4</v>
      </c>
      <c r="J981" s="7">
        <v>359</v>
      </c>
      <c r="K981" s="10">
        <v>65.3515746590022</v>
      </c>
      <c r="L981" s="12">
        <f t="shared" si="68"/>
        <v>53.1390614956075</v>
      </c>
      <c r="M981" s="11">
        <f t="shared" si="69"/>
        <v>1.2298217698934</v>
      </c>
      <c r="N981" s="19">
        <v>14</v>
      </c>
      <c r="T981" s="32"/>
      <c r="V981" s="3">
        <v>72.6128607322247</v>
      </c>
      <c r="W981" s="3">
        <f t="shared" si="70"/>
        <v>65.3515746590022</v>
      </c>
    </row>
    <row r="982" spans="1:23">
      <c r="A982" s="7">
        <v>973</v>
      </c>
      <c r="B982" s="8">
        <v>46038</v>
      </c>
      <c r="C982" s="3" t="s">
        <v>969</v>
      </c>
      <c r="D982" s="3" t="s">
        <v>75</v>
      </c>
      <c r="E982" s="3" t="s">
        <v>924</v>
      </c>
      <c r="F982" s="3" t="s">
        <v>924</v>
      </c>
      <c r="G982" s="7">
        <v>41</v>
      </c>
      <c r="H982" s="3" t="s">
        <v>77</v>
      </c>
      <c r="I982" s="9">
        <v>21.4</v>
      </c>
      <c r="J982" s="7">
        <v>424</v>
      </c>
      <c r="K982" s="10">
        <v>93.0650943396226</v>
      </c>
      <c r="L982" s="12">
        <f t="shared" si="68"/>
        <v>77.6487663280116</v>
      </c>
      <c r="M982" s="11">
        <f t="shared" si="69"/>
        <v>1.19853925233645</v>
      </c>
      <c r="N982" s="19">
        <v>4</v>
      </c>
      <c r="T982" s="32"/>
      <c r="V982" s="3">
        <v>103.405660377358</v>
      </c>
      <c r="W982" s="3">
        <f t="shared" si="70"/>
        <v>93.0650943396222</v>
      </c>
    </row>
    <row r="983" spans="1:23">
      <c r="A983" s="7">
        <v>974</v>
      </c>
      <c r="B983" s="8">
        <v>46038</v>
      </c>
      <c r="C983" s="3" t="s">
        <v>1163</v>
      </c>
      <c r="D983" s="3" t="s">
        <v>528</v>
      </c>
      <c r="E983" s="3" t="s">
        <v>1252</v>
      </c>
      <c r="F983" s="3" t="s">
        <v>1252</v>
      </c>
      <c r="G983" s="7">
        <v>50</v>
      </c>
      <c r="H983" s="3" t="s">
        <v>308</v>
      </c>
      <c r="I983" s="9">
        <v>7.06</v>
      </c>
      <c r="J983" s="7">
        <v>295</v>
      </c>
      <c r="K983" s="10">
        <v>51.1602711864407</v>
      </c>
      <c r="L983" s="12">
        <f t="shared" si="68"/>
        <v>36.8187744458931</v>
      </c>
      <c r="M983" s="11">
        <f t="shared" si="69"/>
        <v>1.38951586402266</v>
      </c>
      <c r="N983" s="20">
        <v>23</v>
      </c>
      <c r="T983" s="32"/>
      <c r="V983" s="3">
        <v>56.8447457627119</v>
      </c>
      <c r="W983" s="3">
        <f t="shared" si="70"/>
        <v>51.1602711864407</v>
      </c>
    </row>
    <row r="984" spans="1:23">
      <c r="A984" s="7">
        <v>975</v>
      </c>
      <c r="B984" s="8">
        <v>46038</v>
      </c>
      <c r="C984" s="3" t="s">
        <v>1070</v>
      </c>
      <c r="D984" s="3" t="s">
        <v>528</v>
      </c>
      <c r="E984" s="3" t="s">
        <v>1243</v>
      </c>
      <c r="F984" s="3" t="s">
        <v>1243</v>
      </c>
      <c r="G984" s="7">
        <v>7.5</v>
      </c>
      <c r="H984" s="3" t="s">
        <v>102</v>
      </c>
      <c r="I984" s="9">
        <v>13.3</v>
      </c>
      <c r="J984" s="7">
        <v>418.666666666667</v>
      </c>
      <c r="K984" s="10">
        <v>57.7163694267515</v>
      </c>
      <c r="L984" s="12">
        <f t="shared" si="68"/>
        <v>48.8731014208721</v>
      </c>
      <c r="M984" s="11">
        <f t="shared" si="69"/>
        <v>1.18094345864662</v>
      </c>
      <c r="N984" s="19">
        <v>16</v>
      </c>
      <c r="T984" s="32"/>
      <c r="V984" s="3">
        <v>64.1292993630573</v>
      </c>
      <c r="W984" s="3">
        <f t="shared" si="70"/>
        <v>57.7163694267516</v>
      </c>
    </row>
    <row r="985" spans="1:23">
      <c r="A985" s="7">
        <v>976</v>
      </c>
      <c r="B985" s="8">
        <v>46038</v>
      </c>
      <c r="C985" s="3" t="s">
        <v>1176</v>
      </c>
      <c r="D985" s="3" t="s">
        <v>128</v>
      </c>
      <c r="E985" s="3" t="s">
        <v>68</v>
      </c>
      <c r="F985" s="3" t="s">
        <v>68</v>
      </c>
      <c r="G985" s="7">
        <v>12</v>
      </c>
      <c r="H985" s="3" t="s">
        <v>102</v>
      </c>
      <c r="I985" s="9">
        <v>17.3</v>
      </c>
      <c r="J985" s="7">
        <v>492.5</v>
      </c>
      <c r="K985" s="10">
        <v>80.1210152284264</v>
      </c>
      <c r="L985" s="12">
        <f t="shared" si="68"/>
        <v>54.0413900819992</v>
      </c>
      <c r="M985" s="11">
        <f t="shared" si="69"/>
        <v>1.48258612716763</v>
      </c>
      <c r="N985" s="20">
        <v>12</v>
      </c>
      <c r="T985" s="32"/>
      <c r="V985" s="3">
        <v>89.0233502538071</v>
      </c>
      <c r="W985" s="3">
        <f t="shared" si="70"/>
        <v>80.1210152284264</v>
      </c>
    </row>
    <row r="986" spans="1:23">
      <c r="A986" s="7">
        <v>977</v>
      </c>
      <c r="B986" s="8">
        <v>46038</v>
      </c>
      <c r="C986" s="3" t="s">
        <v>1234</v>
      </c>
      <c r="D986" s="3" t="s">
        <v>128</v>
      </c>
      <c r="E986" s="3" t="s">
        <v>1249</v>
      </c>
      <c r="F986" s="3" t="s">
        <v>1249</v>
      </c>
      <c r="G986" s="7">
        <v>12</v>
      </c>
      <c r="H986" s="3" t="s">
        <v>1250</v>
      </c>
      <c r="I986" s="9">
        <v>10.8</v>
      </c>
      <c r="J986" s="7">
        <v>409</v>
      </c>
      <c r="K986" s="10">
        <v>134.671687041565</v>
      </c>
      <c r="L986" s="12">
        <f t="shared" si="68"/>
        <v>40.6244122625541</v>
      </c>
      <c r="M986" s="11">
        <f t="shared" si="69"/>
        <v>3.31504333333334</v>
      </c>
      <c r="N986" s="20">
        <v>21</v>
      </c>
      <c r="T986" s="32"/>
      <c r="V986" s="3">
        <v>149.635207823961</v>
      </c>
      <c r="W986" s="3">
        <f t="shared" si="70"/>
        <v>134.671687041565</v>
      </c>
    </row>
    <row r="987" spans="1:23">
      <c r="A987" s="7">
        <v>978</v>
      </c>
      <c r="B987" s="8">
        <v>46038</v>
      </c>
      <c r="C987" s="3" t="s">
        <v>1272</v>
      </c>
      <c r="D987" s="3" t="s">
        <v>1261</v>
      </c>
      <c r="E987" s="3" t="s">
        <v>1273</v>
      </c>
      <c r="F987" s="3" t="s">
        <v>1273</v>
      </c>
      <c r="G987" s="7">
        <v>12</v>
      </c>
      <c r="H987" s="3" t="s">
        <v>35</v>
      </c>
      <c r="I987" s="9">
        <v>1.98</v>
      </c>
      <c r="J987" s="7">
        <v>476</v>
      </c>
      <c r="K987" s="10">
        <v>8.33256302521009</v>
      </c>
      <c r="L987" s="12">
        <f t="shared" si="68"/>
        <v>6.3994828700711</v>
      </c>
      <c r="M987" s="11">
        <f t="shared" si="69"/>
        <v>1.30206818181818</v>
      </c>
      <c r="N987" s="20">
        <v>40</v>
      </c>
      <c r="T987" s="32"/>
      <c r="V987" s="3">
        <v>9.25840336134454</v>
      </c>
      <c r="W987" s="3">
        <f t="shared" si="70"/>
        <v>8.33256302521009</v>
      </c>
    </row>
    <row r="988" spans="1:23">
      <c r="A988" s="7">
        <v>979</v>
      </c>
      <c r="B988" s="8">
        <v>46038</v>
      </c>
      <c r="C988" s="3" t="s">
        <v>1254</v>
      </c>
      <c r="D988" s="3" t="s">
        <v>247</v>
      </c>
      <c r="E988" s="3" t="s">
        <v>657</v>
      </c>
      <c r="F988" s="3" t="s">
        <v>657</v>
      </c>
      <c r="G988" s="7">
        <v>126</v>
      </c>
      <c r="H988" s="3" t="s">
        <v>35</v>
      </c>
      <c r="I988" s="9">
        <v>11.8</v>
      </c>
      <c r="J988" s="7">
        <v>522</v>
      </c>
      <c r="K988" s="10">
        <v>49.3303448275862</v>
      </c>
      <c r="L988" s="12">
        <f t="shared" si="68"/>
        <v>34.7774830533451</v>
      </c>
      <c r="M988" s="11">
        <f t="shared" si="69"/>
        <v>1.41845644067797</v>
      </c>
      <c r="N988" s="20">
        <v>26</v>
      </c>
      <c r="T988" s="34"/>
      <c r="V988" s="3">
        <v>54.8114942528736</v>
      </c>
      <c r="W988" s="3">
        <f t="shared" si="70"/>
        <v>49.3303448275862</v>
      </c>
    </row>
    <row r="989" spans="1:23">
      <c r="A989" s="7">
        <v>980</v>
      </c>
      <c r="B989" s="8">
        <v>46038</v>
      </c>
      <c r="C989" s="3" t="s">
        <v>1234</v>
      </c>
      <c r="D989" s="3" t="s">
        <v>128</v>
      </c>
      <c r="E989" s="3" t="s">
        <v>1235</v>
      </c>
      <c r="F989" s="3" t="s">
        <v>1235</v>
      </c>
      <c r="G989" s="7">
        <v>168</v>
      </c>
      <c r="H989" s="3" t="s">
        <v>35</v>
      </c>
      <c r="I989" s="9">
        <v>13.8</v>
      </c>
      <c r="J989" s="7">
        <v>376</v>
      </c>
      <c r="K989" s="10">
        <v>67.9442553191489</v>
      </c>
      <c r="L989" s="12">
        <f t="shared" si="68"/>
        <v>56.4648117839607</v>
      </c>
      <c r="M989" s="11">
        <f t="shared" si="69"/>
        <v>1.20330260869565</v>
      </c>
      <c r="N989" s="19">
        <v>9</v>
      </c>
      <c r="T989" s="32"/>
      <c r="V989" s="3">
        <v>75.4936170212766</v>
      </c>
      <c r="W989" s="3">
        <f t="shared" si="70"/>
        <v>67.944255319149</v>
      </c>
    </row>
    <row r="990" spans="1:23">
      <c r="A990" s="7">
        <v>981</v>
      </c>
      <c r="B990" s="8">
        <v>46038</v>
      </c>
      <c r="C990" s="3" t="s">
        <v>1260</v>
      </c>
      <c r="D990" s="33" t="s">
        <v>1261</v>
      </c>
      <c r="E990" s="3" t="s">
        <v>1262</v>
      </c>
      <c r="F990" s="3" t="s">
        <v>1262</v>
      </c>
      <c r="G990" s="7">
        <v>28</v>
      </c>
      <c r="H990" s="3" t="s">
        <v>102</v>
      </c>
      <c r="I990" s="9">
        <v>9.42</v>
      </c>
      <c r="J990" s="7">
        <v>511</v>
      </c>
      <c r="K990" s="10">
        <v>73.6517890885385</v>
      </c>
      <c r="L990" s="12">
        <f t="shared" si="68"/>
        <v>28.3606804154749</v>
      </c>
      <c r="M990" s="11">
        <f t="shared" si="69"/>
        <v>2.59696833819088</v>
      </c>
      <c r="N990" s="20">
        <v>32</v>
      </c>
      <c r="T990" s="34"/>
      <c r="V990" s="3">
        <v>237.941291585127</v>
      </c>
      <c r="W990" s="3">
        <f t="shared" si="70"/>
        <v>214.147162426614</v>
      </c>
    </row>
    <row r="991" spans="1:23">
      <c r="A991" s="7">
        <v>982</v>
      </c>
      <c r="B991" s="8">
        <v>46038</v>
      </c>
      <c r="C991" s="3" t="s">
        <v>812</v>
      </c>
      <c r="D991" s="3" t="s">
        <v>212</v>
      </c>
      <c r="E991" s="3" t="s">
        <v>933</v>
      </c>
      <c r="F991" s="3" t="s">
        <v>933</v>
      </c>
      <c r="G991" s="7">
        <v>3</v>
      </c>
      <c r="H991" s="3" t="s">
        <v>244</v>
      </c>
      <c r="I991" s="9">
        <v>7.78</v>
      </c>
      <c r="J991" s="7">
        <v>334.5</v>
      </c>
      <c r="K991" s="10">
        <v>65.1852914798206</v>
      </c>
      <c r="L991" s="12">
        <f t="shared" si="68"/>
        <v>35.7824537196734</v>
      </c>
      <c r="M991" s="11">
        <f t="shared" si="69"/>
        <v>1.82171105398458</v>
      </c>
      <c r="N991" s="19">
        <v>24</v>
      </c>
      <c r="O991" s="12" t="s">
        <v>81</v>
      </c>
      <c r="T991" s="32"/>
      <c r="V991" s="3">
        <v>72.4281016442451</v>
      </c>
      <c r="W991" s="3">
        <f t="shared" si="70"/>
        <v>65.1852914798206</v>
      </c>
    </row>
    <row r="992" spans="1:23">
      <c r="A992" s="7">
        <v>983</v>
      </c>
      <c r="B992" s="8">
        <v>46038</v>
      </c>
      <c r="C992" s="3" t="s">
        <v>1234</v>
      </c>
      <c r="D992" s="3" t="s">
        <v>128</v>
      </c>
      <c r="E992" s="3" t="s">
        <v>673</v>
      </c>
      <c r="F992" s="3" t="s">
        <v>673</v>
      </c>
      <c r="G992" s="7">
        <v>30</v>
      </c>
      <c r="H992" s="3" t="s">
        <v>102</v>
      </c>
      <c r="I992" s="9">
        <v>7.26</v>
      </c>
      <c r="J992" s="7">
        <v>533</v>
      </c>
      <c r="K992" s="10">
        <v>26.0988977877418</v>
      </c>
      <c r="L992" s="12">
        <f t="shared" si="68"/>
        <v>20.9554048203204</v>
      </c>
      <c r="M992" s="11">
        <f t="shared" si="69"/>
        <v>1.24544946812165</v>
      </c>
      <c r="N992" s="19">
        <v>35</v>
      </c>
      <c r="T992" s="32"/>
      <c r="V992" s="3">
        <v>28.9987753197131</v>
      </c>
      <c r="W992" s="3">
        <f t="shared" si="70"/>
        <v>26.0988977877418</v>
      </c>
    </row>
    <row r="993" spans="1:23">
      <c r="A993" s="7">
        <v>984</v>
      </c>
      <c r="B993" s="8">
        <v>46038</v>
      </c>
      <c r="C993" s="3" t="s">
        <v>1267</v>
      </c>
      <c r="D993" s="3" t="s">
        <v>212</v>
      </c>
      <c r="E993" s="3" t="s">
        <v>937</v>
      </c>
      <c r="F993" s="3" t="s">
        <v>937</v>
      </c>
      <c r="G993" s="7">
        <v>4</v>
      </c>
      <c r="H993" s="3" t="s">
        <v>1268</v>
      </c>
      <c r="I993" s="9">
        <v>5.96</v>
      </c>
      <c r="J993" s="7">
        <v>462</v>
      </c>
      <c r="K993" s="10">
        <v>33.1075324675325</v>
      </c>
      <c r="L993" s="12">
        <f t="shared" ref="L993:L1009" si="71">I993/J993/650*1000000</f>
        <v>19.8468198468198</v>
      </c>
      <c r="M993" s="11">
        <f t="shared" ref="M993:M1009" si="72">K993/L993</f>
        <v>1.66815302013423</v>
      </c>
      <c r="N993" s="20">
        <v>37</v>
      </c>
      <c r="T993" s="32"/>
      <c r="V993" s="3">
        <v>36.7861471861472</v>
      </c>
      <c r="W993" s="3">
        <f t="shared" si="70"/>
        <v>33.1075324675325</v>
      </c>
    </row>
    <row r="994" spans="1:23">
      <c r="A994" s="7">
        <v>985</v>
      </c>
      <c r="B994" s="8">
        <v>46038</v>
      </c>
      <c r="C994" s="3" t="s">
        <v>1245</v>
      </c>
      <c r="D994" s="3" t="s">
        <v>158</v>
      </c>
      <c r="E994" s="3" t="s">
        <v>1246</v>
      </c>
      <c r="F994" s="3" t="s">
        <v>1246</v>
      </c>
      <c r="G994" s="7">
        <v>48</v>
      </c>
      <c r="H994" s="3" t="s">
        <v>35</v>
      </c>
      <c r="I994" s="9">
        <v>11.5</v>
      </c>
      <c r="J994" s="7">
        <v>400.6</v>
      </c>
      <c r="K994" s="10">
        <v>82.6598102845732</v>
      </c>
      <c r="L994" s="12">
        <f t="shared" si="71"/>
        <v>44.1645224470986</v>
      </c>
      <c r="M994" s="11">
        <f t="shared" si="72"/>
        <v>1.87163373913044</v>
      </c>
      <c r="N994" s="19">
        <v>18</v>
      </c>
      <c r="O994" s="12" t="s">
        <v>81</v>
      </c>
      <c r="T994" s="32"/>
      <c r="V994" s="3">
        <v>91.8442336495257</v>
      </c>
      <c r="W994" s="3">
        <f t="shared" si="70"/>
        <v>82.6598102845731</v>
      </c>
    </row>
    <row r="995" spans="1:23">
      <c r="A995" s="7">
        <v>986</v>
      </c>
      <c r="B995" s="8">
        <v>46038</v>
      </c>
      <c r="C995" s="3" t="s">
        <v>754</v>
      </c>
      <c r="D995" s="3" t="s">
        <v>67</v>
      </c>
      <c r="E995" s="3" t="s">
        <v>1264</v>
      </c>
      <c r="F995" s="3" t="s">
        <v>1264</v>
      </c>
      <c r="G995" s="7">
        <v>48</v>
      </c>
      <c r="H995" s="3" t="s">
        <v>349</v>
      </c>
      <c r="I995" s="9">
        <v>9.38</v>
      </c>
      <c r="J995" s="7">
        <v>561</v>
      </c>
      <c r="K995" s="10">
        <v>31.1807486631016</v>
      </c>
      <c r="L995" s="12">
        <f t="shared" si="71"/>
        <v>25.7232963115316</v>
      </c>
      <c r="M995" s="11">
        <f t="shared" si="72"/>
        <v>1.21215991471215</v>
      </c>
      <c r="N995" s="19">
        <v>34</v>
      </c>
      <c r="O995" s="12" t="s">
        <v>81</v>
      </c>
      <c r="T995" s="32"/>
      <c r="V995" s="3">
        <v>34.6452762923351</v>
      </c>
      <c r="W995" s="3">
        <f t="shared" si="70"/>
        <v>31.1807486631016</v>
      </c>
    </row>
    <row r="996" spans="1:23">
      <c r="A996" s="7">
        <v>987</v>
      </c>
      <c r="B996" s="8">
        <v>46038</v>
      </c>
      <c r="C996" s="3" t="s">
        <v>750</v>
      </c>
      <c r="D996" s="3" t="s">
        <v>67</v>
      </c>
      <c r="E996" s="3" t="s">
        <v>1258</v>
      </c>
      <c r="F996" s="3" t="s">
        <v>1258</v>
      </c>
      <c r="G996" s="7">
        <v>6</v>
      </c>
      <c r="H996" s="3" t="s">
        <v>349</v>
      </c>
      <c r="I996" s="9">
        <v>10.1</v>
      </c>
      <c r="J996" s="7">
        <v>515</v>
      </c>
      <c r="K996" s="10">
        <v>44.2345631067961</v>
      </c>
      <c r="L996" s="12">
        <f t="shared" si="71"/>
        <v>30.1717699775952</v>
      </c>
      <c r="M996" s="11">
        <f t="shared" si="72"/>
        <v>1.46609108910891</v>
      </c>
      <c r="N996" s="19">
        <v>29</v>
      </c>
      <c r="O996" s="12" t="s">
        <v>81</v>
      </c>
      <c r="T996" s="32"/>
      <c r="V996" s="3">
        <v>49.1495145631068</v>
      </c>
      <c r="W996" s="3">
        <f t="shared" si="70"/>
        <v>44.2345631067961</v>
      </c>
    </row>
    <row r="997" spans="1:23">
      <c r="A997" s="7">
        <v>988</v>
      </c>
      <c r="B997" s="8">
        <v>46038</v>
      </c>
      <c r="C997" s="3" t="s">
        <v>646</v>
      </c>
      <c r="D997" s="3" t="s">
        <v>88</v>
      </c>
      <c r="E997" s="3" t="s">
        <v>1251</v>
      </c>
      <c r="F997" s="3" t="s">
        <v>1251</v>
      </c>
      <c r="G997" s="7">
        <v>8</v>
      </c>
      <c r="H997" s="3" t="s">
        <v>35</v>
      </c>
      <c r="I997" s="9">
        <v>13</v>
      </c>
      <c r="J997" s="7">
        <v>505</v>
      </c>
      <c r="K997" s="10">
        <v>66.5379801980198</v>
      </c>
      <c r="L997" s="12">
        <f t="shared" si="71"/>
        <v>39.6039603960396</v>
      </c>
      <c r="M997" s="11">
        <f t="shared" si="72"/>
        <v>1.680084</v>
      </c>
      <c r="N997" s="20">
        <v>22</v>
      </c>
      <c r="T997" s="32"/>
      <c r="V997" s="3">
        <v>73.9310891089109</v>
      </c>
      <c r="W997" s="3">
        <f t="shared" si="70"/>
        <v>66.5379801980198</v>
      </c>
    </row>
    <row r="998" spans="1:23">
      <c r="A998" s="7">
        <v>989</v>
      </c>
      <c r="B998" s="8">
        <v>46038</v>
      </c>
      <c r="C998" s="3" t="s">
        <v>1255</v>
      </c>
      <c r="D998" s="3" t="s">
        <v>1161</v>
      </c>
      <c r="E998" s="3" t="s">
        <v>611</v>
      </c>
      <c r="F998" s="3" t="s">
        <v>611</v>
      </c>
      <c r="G998" s="7">
        <v>80</v>
      </c>
      <c r="H998" s="3" t="s">
        <v>308</v>
      </c>
      <c r="I998" s="9">
        <v>10.8</v>
      </c>
      <c r="J998" s="7">
        <v>502</v>
      </c>
      <c r="K998" s="10">
        <v>39.1403187250996</v>
      </c>
      <c r="L998" s="12">
        <f t="shared" si="71"/>
        <v>33.0983757278578</v>
      </c>
      <c r="M998" s="11">
        <f t="shared" si="72"/>
        <v>1.182545</v>
      </c>
      <c r="N998" s="20">
        <v>27</v>
      </c>
      <c r="T998" s="32"/>
      <c r="V998" s="3">
        <v>43.4892430278884</v>
      </c>
      <c r="W998" s="3">
        <f t="shared" si="70"/>
        <v>39.1403187250996</v>
      </c>
    </row>
    <row r="999" spans="1:23">
      <c r="A999" s="7">
        <v>990</v>
      </c>
      <c r="B999" s="8">
        <v>46038</v>
      </c>
      <c r="C999" s="3" t="s">
        <v>1191</v>
      </c>
      <c r="D999" s="3" t="s">
        <v>257</v>
      </c>
      <c r="E999" s="3" t="s">
        <v>1225</v>
      </c>
      <c r="F999" s="3" t="s">
        <v>1226</v>
      </c>
      <c r="G999" s="7">
        <v>5</v>
      </c>
      <c r="H999" s="3" t="s">
        <v>1193</v>
      </c>
      <c r="I999" s="9">
        <v>17.6</v>
      </c>
      <c r="J999" s="7">
        <v>294</v>
      </c>
      <c r="K999" s="10">
        <v>186.519183673469</v>
      </c>
      <c r="L999" s="12">
        <f t="shared" si="71"/>
        <v>92.0983778126635</v>
      </c>
      <c r="M999" s="11">
        <f t="shared" si="72"/>
        <v>2.02521681818181</v>
      </c>
      <c r="N999" s="20">
        <v>2</v>
      </c>
      <c r="P999" s="3" t="s">
        <v>98</v>
      </c>
      <c r="Q999" s="9">
        <v>89.0416631767342</v>
      </c>
      <c r="R999" s="3">
        <v>0.932669060955833</v>
      </c>
      <c r="T999" s="34"/>
      <c r="V999" s="3">
        <v>207.243537414966</v>
      </c>
      <c r="W999" s="3">
        <f t="shared" si="70"/>
        <v>186.519183673469</v>
      </c>
    </row>
    <row r="1000" spans="1:23">
      <c r="A1000" s="7">
        <v>991</v>
      </c>
      <c r="B1000" s="8">
        <v>46038</v>
      </c>
      <c r="C1000" s="3" t="s">
        <v>56</v>
      </c>
      <c r="D1000" s="3" t="s">
        <v>33</v>
      </c>
      <c r="E1000" s="3" t="s">
        <v>27</v>
      </c>
      <c r="F1000" s="3" t="s">
        <v>57</v>
      </c>
      <c r="G1000" s="7">
        <v>1000</v>
      </c>
      <c r="H1000" s="3" t="s">
        <v>35</v>
      </c>
      <c r="I1000" s="9">
        <v>15.7</v>
      </c>
      <c r="J1000" s="7">
        <v>438</v>
      </c>
      <c r="K1000" s="10">
        <v>85.8180821917808</v>
      </c>
      <c r="L1000" s="12">
        <f t="shared" si="71"/>
        <v>55.1457674745346</v>
      </c>
      <c r="M1000" s="11">
        <f t="shared" si="72"/>
        <v>1.55620433121019</v>
      </c>
      <c r="N1000" s="20">
        <v>10</v>
      </c>
      <c r="T1000" s="32"/>
      <c r="V1000" s="3">
        <v>95.3534246575342</v>
      </c>
      <c r="W1000" s="3">
        <f t="shared" si="70"/>
        <v>85.8180821917808</v>
      </c>
    </row>
    <row r="1001" spans="1:23">
      <c r="A1001" s="7">
        <v>992</v>
      </c>
      <c r="B1001" s="8">
        <v>46038</v>
      </c>
      <c r="C1001" s="3" t="s">
        <v>116</v>
      </c>
      <c r="D1001" s="3" t="s">
        <v>33</v>
      </c>
      <c r="E1001" s="3" t="s">
        <v>98</v>
      </c>
      <c r="F1001" s="3" t="s">
        <v>117</v>
      </c>
      <c r="G1001" s="7">
        <v>1000</v>
      </c>
      <c r="H1001" s="3" t="s">
        <v>35</v>
      </c>
      <c r="I1001" s="9">
        <v>18.8</v>
      </c>
      <c r="J1001" s="7">
        <v>444</v>
      </c>
      <c r="K1001" s="10">
        <v>95.4697297297297</v>
      </c>
      <c r="L1001" s="12">
        <f t="shared" si="71"/>
        <v>65.1420651420651</v>
      </c>
      <c r="M1001" s="11">
        <f t="shared" si="72"/>
        <v>1.46556191489362</v>
      </c>
      <c r="N1001" s="20">
        <v>7</v>
      </c>
      <c r="T1001" s="32"/>
      <c r="V1001" s="3">
        <v>106.077477477478</v>
      </c>
      <c r="W1001" s="3">
        <f t="shared" si="70"/>
        <v>95.4697297297302</v>
      </c>
    </row>
    <row r="1002" spans="1:23">
      <c r="A1002" s="7">
        <v>993</v>
      </c>
      <c r="B1002" s="8">
        <v>46038</v>
      </c>
      <c r="C1002" s="3" t="s">
        <v>1237</v>
      </c>
      <c r="D1002" s="3" t="s">
        <v>247</v>
      </c>
      <c r="E1002" s="3" t="s">
        <v>1238</v>
      </c>
      <c r="F1002" s="3" t="s">
        <v>1239</v>
      </c>
      <c r="G1002" s="7">
        <v>120</v>
      </c>
      <c r="H1002" s="3" t="s">
        <v>249</v>
      </c>
      <c r="I1002" s="9">
        <v>15.4</v>
      </c>
      <c r="J1002" s="7">
        <v>439</v>
      </c>
      <c r="K1002" s="10">
        <v>81.9159908883827</v>
      </c>
      <c r="L1002" s="12">
        <f t="shared" si="71"/>
        <v>53.9688102330471</v>
      </c>
      <c r="M1002" s="11">
        <f t="shared" si="72"/>
        <v>1.51783948051948</v>
      </c>
      <c r="N1002" s="20">
        <v>13</v>
      </c>
      <c r="T1002" s="32"/>
      <c r="V1002" s="3">
        <v>91.0177676537586</v>
      </c>
      <c r="W1002" s="3">
        <f t="shared" si="70"/>
        <v>81.9159908883827</v>
      </c>
    </row>
    <row r="1003" spans="1:23">
      <c r="A1003" s="7">
        <v>994</v>
      </c>
      <c r="B1003" s="8">
        <v>46038</v>
      </c>
      <c r="C1003" s="3" t="s">
        <v>597</v>
      </c>
      <c r="D1003" s="3" t="s">
        <v>341</v>
      </c>
      <c r="E1003" s="3" t="s">
        <v>1265</v>
      </c>
      <c r="F1003" s="3" t="s">
        <v>1266</v>
      </c>
      <c r="G1003" s="7">
        <v>91</v>
      </c>
      <c r="H1003" s="3" t="s">
        <v>173</v>
      </c>
      <c r="I1003" s="9">
        <v>4.4</v>
      </c>
      <c r="J1003" s="7">
        <v>329</v>
      </c>
      <c r="K1003" s="10">
        <v>34.8685714285714</v>
      </c>
      <c r="L1003" s="12">
        <f t="shared" si="71"/>
        <v>20.5751695113397</v>
      </c>
      <c r="M1003" s="11">
        <f t="shared" si="72"/>
        <v>1.69469181818182</v>
      </c>
      <c r="N1003" s="20">
        <v>36</v>
      </c>
      <c r="T1003" s="32"/>
      <c r="V1003" s="3">
        <v>38.7428571428571</v>
      </c>
      <c r="W1003" s="3">
        <f t="shared" si="70"/>
        <v>34.8685714285714</v>
      </c>
    </row>
    <row r="1004" spans="1:23">
      <c r="A1004" s="7">
        <v>995</v>
      </c>
      <c r="B1004" s="8">
        <v>46038</v>
      </c>
      <c r="C1004" s="3" t="s">
        <v>418</v>
      </c>
      <c r="D1004" s="3" t="s">
        <v>316</v>
      </c>
      <c r="E1004" s="3" t="s">
        <v>1256</v>
      </c>
      <c r="F1004" s="3" t="s">
        <v>1257</v>
      </c>
      <c r="G1004" s="7">
        <v>60</v>
      </c>
      <c r="H1004" s="3" t="s">
        <v>173</v>
      </c>
      <c r="I1004" s="9">
        <v>9.72</v>
      </c>
      <c r="J1004" s="7">
        <v>487</v>
      </c>
      <c r="K1004" s="10">
        <v>54.6298151950719</v>
      </c>
      <c r="L1004" s="12">
        <f t="shared" si="71"/>
        <v>30.70604959722</v>
      </c>
      <c r="M1004" s="11">
        <f t="shared" si="72"/>
        <v>1.77912222222222</v>
      </c>
      <c r="N1004" s="20">
        <v>28</v>
      </c>
      <c r="T1004" s="32"/>
      <c r="V1004" s="3">
        <v>60.699794661191</v>
      </c>
      <c r="W1004" s="3">
        <f t="shared" si="70"/>
        <v>54.6298151950719</v>
      </c>
    </row>
    <row r="1005" spans="1:23">
      <c r="A1005" s="7">
        <v>996</v>
      </c>
      <c r="B1005" s="8">
        <v>46038</v>
      </c>
      <c r="C1005" s="3" t="s">
        <v>418</v>
      </c>
      <c r="D1005" s="3" t="s">
        <v>316</v>
      </c>
      <c r="E1005" s="3" t="s">
        <v>1274</v>
      </c>
      <c r="F1005" s="3" t="s">
        <v>1275</v>
      </c>
      <c r="G1005" s="7">
        <v>60</v>
      </c>
      <c r="H1005" s="3" t="s">
        <v>173</v>
      </c>
      <c r="I1005" s="9">
        <v>1.32</v>
      </c>
      <c r="J1005" s="7">
        <v>588</v>
      </c>
      <c r="K1005" s="10">
        <v>3.79818367346939</v>
      </c>
      <c r="L1005" s="12">
        <f t="shared" si="71"/>
        <v>3.45368916797488</v>
      </c>
      <c r="M1005" s="11">
        <f t="shared" si="72"/>
        <v>1.09974681818182</v>
      </c>
      <c r="N1005" s="3">
        <v>41</v>
      </c>
      <c r="V1005" s="3">
        <v>4.22020408163265</v>
      </c>
      <c r="W1005" s="3">
        <f t="shared" si="70"/>
        <v>3.79818367346938</v>
      </c>
    </row>
    <row r="1006" spans="1:23">
      <c r="A1006" s="7">
        <v>997</v>
      </c>
      <c r="B1006" s="8">
        <v>46038</v>
      </c>
      <c r="C1006" s="3" t="s">
        <v>418</v>
      </c>
      <c r="D1006" s="3" t="s">
        <v>316</v>
      </c>
      <c r="E1006" s="3" t="s">
        <v>1223</v>
      </c>
      <c r="F1006" s="3" t="s">
        <v>1224</v>
      </c>
      <c r="G1006" s="7">
        <v>60</v>
      </c>
      <c r="H1006" s="3" t="s">
        <v>249</v>
      </c>
      <c r="I1006" s="9">
        <v>22.6</v>
      </c>
      <c r="J1006" s="7">
        <v>377</v>
      </c>
      <c r="K1006" s="10">
        <v>76.6553740562621</v>
      </c>
      <c r="L1006" s="12">
        <f t="shared" si="71"/>
        <v>92.226076310957</v>
      </c>
      <c r="M1006" s="11">
        <f t="shared" si="72"/>
        <v>0.831168115596771</v>
      </c>
      <c r="N1006" s="19">
        <v>1</v>
      </c>
      <c r="O1006" s="12" t="s">
        <v>49</v>
      </c>
      <c r="P1006" s="3" t="s">
        <v>27</v>
      </c>
      <c r="Q1006" s="9">
        <v>66.4716400935732</v>
      </c>
      <c r="R1006" s="3">
        <v>0.774564501977877</v>
      </c>
      <c r="T1006" s="32"/>
      <c r="V1006" s="3">
        <v>85.1726378402912</v>
      </c>
      <c r="W1006" s="3">
        <f t="shared" si="70"/>
        <v>76.6553740562621</v>
      </c>
    </row>
    <row r="1007" spans="1:23">
      <c r="A1007" s="7">
        <v>998</v>
      </c>
      <c r="B1007" s="8">
        <v>46038</v>
      </c>
      <c r="C1007" s="3" t="s">
        <v>969</v>
      </c>
      <c r="D1007" s="3" t="s">
        <v>75</v>
      </c>
      <c r="E1007" s="3" t="s">
        <v>1232</v>
      </c>
      <c r="F1007" s="3" t="s">
        <v>1233</v>
      </c>
      <c r="G1007" s="7">
        <v>4</v>
      </c>
      <c r="H1007" s="3" t="s">
        <v>80</v>
      </c>
      <c r="I1007" s="9">
        <v>14.8</v>
      </c>
      <c r="J1007" s="7">
        <v>397</v>
      </c>
      <c r="K1007" s="10">
        <v>62.7107304785894</v>
      </c>
      <c r="L1007" s="12">
        <f t="shared" si="71"/>
        <v>57.3532261189692</v>
      </c>
      <c r="M1007" s="11">
        <f t="shared" si="72"/>
        <v>1.09341243243243</v>
      </c>
      <c r="N1007" s="19">
        <v>8</v>
      </c>
      <c r="T1007" s="32"/>
      <c r="V1007" s="3">
        <v>69.6785894206549</v>
      </c>
      <c r="W1007" s="3">
        <f t="shared" si="70"/>
        <v>62.7107304785894</v>
      </c>
    </row>
    <row r="1008" spans="1:23">
      <c r="A1008" s="7">
        <v>999</v>
      </c>
      <c r="B1008" s="8">
        <v>46038</v>
      </c>
      <c r="C1008" s="3" t="s">
        <v>1227</v>
      </c>
      <c r="D1008" s="3" t="s">
        <v>165</v>
      </c>
      <c r="E1008" s="3" t="s">
        <v>1228</v>
      </c>
      <c r="F1008" s="3" t="s">
        <v>1229</v>
      </c>
      <c r="G1008" s="7">
        <v>41</v>
      </c>
      <c r="H1008" s="3" t="s">
        <v>35</v>
      </c>
      <c r="I1008" s="9">
        <v>18.1</v>
      </c>
      <c r="J1008" s="7">
        <v>356</v>
      </c>
      <c r="K1008" s="10">
        <v>88.2161797752809</v>
      </c>
      <c r="L1008" s="12">
        <f t="shared" si="71"/>
        <v>78.2195332757131</v>
      </c>
      <c r="M1008" s="11">
        <f t="shared" si="72"/>
        <v>1.12780243093923</v>
      </c>
      <c r="N1008" s="20">
        <v>3</v>
      </c>
      <c r="T1008" s="32"/>
      <c r="V1008" s="3">
        <v>98.0179775280899</v>
      </c>
      <c r="W1008" s="3">
        <f t="shared" si="70"/>
        <v>88.2161797752809</v>
      </c>
    </row>
    <row r="1009" s="2" customFormat="1" ht="16.5" spans="1:23">
      <c r="A1009" s="21">
        <v>1000</v>
      </c>
      <c r="B1009" s="22">
        <v>46038</v>
      </c>
      <c r="C1009" s="2" t="s">
        <v>1227</v>
      </c>
      <c r="D1009" s="2" t="s">
        <v>165</v>
      </c>
      <c r="E1009" s="2" t="s">
        <v>1269</v>
      </c>
      <c r="F1009" s="2" t="s">
        <v>1270</v>
      </c>
      <c r="G1009" s="2">
        <v>2</v>
      </c>
      <c r="H1009" s="2" t="s">
        <v>35</v>
      </c>
      <c r="I1009" s="2">
        <v>2.84</v>
      </c>
      <c r="J1009" s="2">
        <v>349</v>
      </c>
      <c r="K1009" s="24">
        <v>17.3909914040115</v>
      </c>
      <c r="L1009" s="25">
        <f t="shared" si="71"/>
        <v>12.5192858717214</v>
      </c>
      <c r="M1009" s="26">
        <f t="shared" si="72"/>
        <v>1.38913605633803</v>
      </c>
      <c r="N1009" s="27">
        <v>38</v>
      </c>
      <c r="O1009" s="2" t="s">
        <v>81</v>
      </c>
      <c r="Q1009" s="23"/>
      <c r="V1009" s="2">
        <v>19.323323782235</v>
      </c>
      <c r="W1009" s="2">
        <f t="shared" si="70"/>
        <v>17.3909914040115</v>
      </c>
    </row>
    <row r="1010" ht="16.5" spans="1:23">
      <c r="A1010" s="7">
        <v>1001</v>
      </c>
      <c r="B1010" s="8">
        <v>46038</v>
      </c>
      <c r="C1010" s="3" t="s">
        <v>1191</v>
      </c>
      <c r="D1010" s="3" t="s">
        <v>257</v>
      </c>
      <c r="E1010" s="3" t="s">
        <v>1225</v>
      </c>
      <c r="F1010" s="3" t="s">
        <v>1226</v>
      </c>
      <c r="G1010" s="7">
        <v>5</v>
      </c>
      <c r="H1010" s="3" t="s">
        <v>1193</v>
      </c>
      <c r="I1010" s="9">
        <v>17.6</v>
      </c>
      <c r="J1010" s="7">
        <v>294</v>
      </c>
      <c r="K1010" s="10">
        <v>137.586496443976</v>
      </c>
      <c r="L1010" s="12">
        <f t="shared" ref="L1010:L1021" si="73">I1010/J1010/650*1000000</f>
        <v>92.0983778126635</v>
      </c>
      <c r="M1010" s="11">
        <f t="shared" ref="M1010:M1021" si="74">K1010/L1010</f>
        <v>1.49390792445703</v>
      </c>
      <c r="N1010" s="20">
        <v>1</v>
      </c>
      <c r="P1010" s="3" t="s">
        <v>27</v>
      </c>
      <c r="Q1010" s="9">
        <v>66.4716400935732</v>
      </c>
      <c r="R1010" s="3">
        <f>Q1010/K1013</f>
        <v>1.16548347869619</v>
      </c>
    </row>
    <row r="1011" spans="1:23">
      <c r="A1011" s="7">
        <v>1002</v>
      </c>
      <c r="B1011" s="8">
        <v>46038</v>
      </c>
      <c r="C1011" s="3" t="s">
        <v>969</v>
      </c>
      <c r="D1011" s="3" t="s">
        <v>75</v>
      </c>
      <c r="E1011" s="3" t="s">
        <v>1231</v>
      </c>
      <c r="F1011" s="3" t="s">
        <v>1231</v>
      </c>
      <c r="G1011" s="7">
        <v>144</v>
      </c>
      <c r="H1011" s="3" t="s">
        <v>77</v>
      </c>
      <c r="I1011" s="9">
        <v>20.6</v>
      </c>
      <c r="J1011" s="7">
        <v>461</v>
      </c>
      <c r="K1011" s="10">
        <v>43.5818893325044</v>
      </c>
      <c r="L1011" s="12">
        <f t="shared" si="73"/>
        <v>68.7468713499082</v>
      </c>
      <c r="M1011" s="11">
        <f t="shared" si="74"/>
        <v>0.633947239732279</v>
      </c>
      <c r="N1011" s="20">
        <v>2</v>
      </c>
      <c r="P1011" s="3" t="s">
        <v>98</v>
      </c>
      <c r="Q1011" s="9">
        <v>89.0416631767342</v>
      </c>
      <c r="R1011" s="3">
        <f>Q1011/K1012</f>
        <v>1.08299806732401</v>
      </c>
    </row>
    <row r="1012" spans="1:23">
      <c r="A1012" s="7">
        <v>1003</v>
      </c>
      <c r="B1012" s="8">
        <v>46038</v>
      </c>
      <c r="C1012" s="3" t="s">
        <v>116</v>
      </c>
      <c r="D1012" s="3" t="s">
        <v>33</v>
      </c>
      <c r="E1012" s="3" t="s">
        <v>98</v>
      </c>
      <c r="F1012" s="3" t="s">
        <v>117</v>
      </c>
      <c r="G1012" s="7">
        <v>1000</v>
      </c>
      <c r="H1012" s="3" t="s">
        <v>35</v>
      </c>
      <c r="I1012" s="9">
        <v>18.8</v>
      </c>
      <c r="J1012" s="7">
        <v>444</v>
      </c>
      <c r="K1012" s="10">
        <v>82.2177489169009</v>
      </c>
      <c r="L1012" s="12">
        <f t="shared" si="73"/>
        <v>65.1420651420651</v>
      </c>
      <c r="M1012" s="11">
        <f t="shared" si="74"/>
        <v>1.26212991156477</v>
      </c>
      <c r="N1012" s="20">
        <v>3</v>
      </c>
    </row>
    <row r="1013" spans="1:23">
      <c r="A1013" s="7">
        <v>1004</v>
      </c>
      <c r="B1013" s="8">
        <v>46038</v>
      </c>
      <c r="C1013" s="3" t="s">
        <v>56</v>
      </c>
      <c r="D1013" s="3" t="s">
        <v>33</v>
      </c>
      <c r="E1013" s="3" t="s">
        <v>27</v>
      </c>
      <c r="F1013" s="3" t="s">
        <v>57</v>
      </c>
      <c r="G1013" s="7">
        <v>1000</v>
      </c>
      <c r="H1013" s="3" t="s">
        <v>35</v>
      </c>
      <c r="I1013" s="9">
        <v>15.7</v>
      </c>
      <c r="J1013" s="7">
        <v>438</v>
      </c>
      <c r="K1013" s="10">
        <v>57.0335327000378</v>
      </c>
      <c r="L1013" s="12">
        <f t="shared" si="73"/>
        <v>55.1457674745346</v>
      </c>
      <c r="M1013" s="11">
        <f t="shared" si="74"/>
        <v>1.03423227768795</v>
      </c>
      <c r="N1013" s="20">
        <v>4</v>
      </c>
    </row>
    <row r="1014" spans="1:23">
      <c r="A1014" s="7">
        <v>1005</v>
      </c>
      <c r="B1014" s="8">
        <v>46038</v>
      </c>
      <c r="C1014" s="3" t="s">
        <v>1254</v>
      </c>
      <c r="D1014" s="3" t="s">
        <v>247</v>
      </c>
      <c r="E1014" s="3" t="s">
        <v>657</v>
      </c>
      <c r="F1014" s="3" t="s">
        <v>657</v>
      </c>
      <c r="G1014" s="7">
        <v>126</v>
      </c>
      <c r="H1014" s="3" t="s">
        <v>35</v>
      </c>
      <c r="I1014" s="9">
        <v>11.8</v>
      </c>
      <c r="J1014" s="7">
        <v>522</v>
      </c>
      <c r="K1014" s="10">
        <v>51.4846601340049</v>
      </c>
      <c r="L1014" s="12">
        <f t="shared" si="73"/>
        <v>34.7774830533451</v>
      </c>
      <c r="M1014" s="11">
        <f t="shared" si="74"/>
        <v>1.48040213419219</v>
      </c>
      <c r="N1014" s="19">
        <v>5</v>
      </c>
    </row>
    <row r="1015" spans="1:23">
      <c r="A1015" s="7">
        <v>1006</v>
      </c>
      <c r="B1015" s="8">
        <v>46038</v>
      </c>
      <c r="C1015" s="3" t="s">
        <v>1260</v>
      </c>
      <c r="D1015" s="3" t="s">
        <v>1261</v>
      </c>
      <c r="E1015" s="3" t="s">
        <v>1262</v>
      </c>
      <c r="F1015" s="3" t="s">
        <v>1262</v>
      </c>
      <c r="G1015" s="7">
        <v>28</v>
      </c>
      <c r="H1015" s="3" t="s">
        <v>102</v>
      </c>
      <c r="I1015" s="9">
        <v>9.42</v>
      </c>
      <c r="J1015" s="7">
        <v>511</v>
      </c>
      <c r="K1015" s="10">
        <v>73.6517890885385</v>
      </c>
      <c r="L1015" s="12">
        <f t="shared" si="73"/>
        <v>28.3606804154749</v>
      </c>
      <c r="M1015" s="11">
        <f t="shared" si="74"/>
        <v>2.59696833819088</v>
      </c>
      <c r="N1015" s="19">
        <v>6</v>
      </c>
      <c r="O1015" s="12" t="s">
        <v>62</v>
      </c>
    </row>
    <row r="1016" spans="1:23">
      <c r="A1016" s="7">
        <v>1007</v>
      </c>
      <c r="B1016" s="8">
        <v>46038</v>
      </c>
      <c r="C1016" s="3" t="s">
        <v>75</v>
      </c>
      <c r="D1016" s="3" t="s">
        <v>75</v>
      </c>
      <c r="E1016" s="3" t="s">
        <v>1276</v>
      </c>
      <c r="F1016" s="3" t="s">
        <v>1276</v>
      </c>
      <c r="G1016" s="7">
        <v>0</v>
      </c>
      <c r="H1016" s="3">
        <v>0</v>
      </c>
      <c r="I1016" s="9">
        <v>3.57</v>
      </c>
      <c r="J1016" s="7">
        <v>409</v>
      </c>
      <c r="K1016" s="10">
        <v>18.1007162282986</v>
      </c>
      <c r="L1016" s="12">
        <f t="shared" si="73"/>
        <v>13.4286251645665</v>
      </c>
      <c r="M1016" s="11">
        <f t="shared" si="74"/>
        <v>1.34792028271518</v>
      </c>
      <c r="N1016" s="20">
        <v>7</v>
      </c>
    </row>
    <row r="1017" spans="1:23">
      <c r="A1017" s="7">
        <v>1008</v>
      </c>
      <c r="B1017" s="8">
        <v>46038</v>
      </c>
      <c r="C1017" s="3" t="s">
        <v>597</v>
      </c>
      <c r="D1017" s="3" t="s">
        <v>341</v>
      </c>
      <c r="E1017" s="3" t="s">
        <v>1271</v>
      </c>
      <c r="F1017" s="3" t="s">
        <v>1271</v>
      </c>
      <c r="G1017" s="7">
        <v>567</v>
      </c>
      <c r="H1017" s="3" t="s">
        <v>173</v>
      </c>
      <c r="I1017" s="9">
        <v>2.56</v>
      </c>
      <c r="J1017" s="7">
        <v>367</v>
      </c>
      <c r="K1017" s="10">
        <v>14.8112854840645</v>
      </c>
      <c r="L1017" s="12">
        <f t="shared" si="73"/>
        <v>10.7315028295955</v>
      </c>
      <c r="M1017" s="11">
        <f t="shared" si="74"/>
        <v>1.38016880946234</v>
      </c>
      <c r="N1017" s="19">
        <v>8</v>
      </c>
      <c r="O1017" s="12" t="s">
        <v>62</v>
      </c>
    </row>
    <row r="1018" s="2" customFormat="1" ht="16.5" spans="1:23">
      <c r="A1018" s="21">
        <v>1009</v>
      </c>
      <c r="B1018" s="22">
        <v>46038</v>
      </c>
      <c r="C1018" s="2" t="s">
        <v>418</v>
      </c>
      <c r="D1018" s="2" t="s">
        <v>316</v>
      </c>
      <c r="E1018" s="2" t="s">
        <v>1274</v>
      </c>
      <c r="F1018" s="2" t="s">
        <v>1275</v>
      </c>
      <c r="G1018" s="2">
        <v>60</v>
      </c>
      <c r="H1018" s="2" t="s">
        <v>173</v>
      </c>
      <c r="I1018" s="2">
        <v>1.32</v>
      </c>
      <c r="J1018" s="2">
        <v>588</v>
      </c>
      <c r="K1018" s="24">
        <v>4.29430796581061</v>
      </c>
      <c r="L1018" s="25">
        <f t="shared" si="73"/>
        <v>3.45368916797488</v>
      </c>
      <c r="M1018" s="26">
        <f t="shared" si="74"/>
        <v>1.2433973519188</v>
      </c>
      <c r="N1018" s="27">
        <v>9</v>
      </c>
      <c r="O1018" s="2" t="s">
        <v>49</v>
      </c>
      <c r="Q1018" s="23"/>
    </row>
    <row r="1019" ht="16.5" spans="1:23">
      <c r="A1019" s="7">
        <v>1010</v>
      </c>
      <c r="B1019" s="8">
        <v>46038</v>
      </c>
      <c r="C1019" s="3" t="s">
        <v>754</v>
      </c>
      <c r="D1019" s="3" t="s">
        <v>67</v>
      </c>
      <c r="E1019" s="3" t="s">
        <v>1277</v>
      </c>
      <c r="F1019" s="3" t="s">
        <v>1278</v>
      </c>
      <c r="G1019" s="7">
        <v>100</v>
      </c>
      <c r="H1019" s="3" t="s">
        <v>69</v>
      </c>
      <c r="I1019" s="9">
        <v>21.2</v>
      </c>
      <c r="J1019" s="7">
        <v>330</v>
      </c>
      <c r="K1019" s="35">
        <v>37.4310787878788</v>
      </c>
      <c r="L1019" s="12">
        <f t="shared" si="73"/>
        <v>98.8344988344988</v>
      </c>
      <c r="M1019" s="11">
        <f t="shared" si="74"/>
        <v>0.378724830188679</v>
      </c>
      <c r="N1019" s="20">
        <v>1</v>
      </c>
      <c r="P1019" s="3" t="s">
        <v>27</v>
      </c>
      <c r="Q1019" s="9">
        <v>66.4716400935732</v>
      </c>
      <c r="R1019" s="3">
        <f>Q1019/K1025</f>
        <v>1.03757706160567</v>
      </c>
      <c r="T1019" s="3">
        <v>46.7888484848485</v>
      </c>
      <c r="U1019" s="3">
        <f>T1019*0.8</f>
        <v>37.4310787878788</v>
      </c>
    </row>
    <row r="1020" spans="1:23">
      <c r="A1020" s="7">
        <v>1011</v>
      </c>
      <c r="B1020" s="8">
        <v>46038</v>
      </c>
      <c r="C1020" s="3" t="s">
        <v>1191</v>
      </c>
      <c r="D1020" s="3" t="s">
        <v>257</v>
      </c>
      <c r="E1020" s="3" t="s">
        <v>1225</v>
      </c>
      <c r="F1020" s="3" t="s">
        <v>1226</v>
      </c>
      <c r="G1020" s="7">
        <v>5</v>
      </c>
      <c r="H1020" s="3" t="s">
        <v>1193</v>
      </c>
      <c r="I1020" s="9">
        <v>17.6</v>
      </c>
      <c r="J1020" s="7">
        <v>294</v>
      </c>
      <c r="K1020" s="35">
        <v>159.891156462585</v>
      </c>
      <c r="L1020" s="12">
        <f t="shared" ref="L1020:L1044" si="75">I1020/J1020/650*1000000</f>
        <v>92.0983778126635</v>
      </c>
      <c r="M1020" s="11">
        <f t="shared" ref="M1020:M1044" si="76">K1020/L1020</f>
        <v>1.73609090909091</v>
      </c>
      <c r="N1020" s="20">
        <v>2</v>
      </c>
      <c r="P1020" s="3" t="s">
        <v>98</v>
      </c>
      <c r="Q1020" s="9">
        <v>89.0416631767342</v>
      </c>
      <c r="R1020" s="3">
        <f>Q1020/K1024</f>
        <v>0.97097806989829</v>
      </c>
      <c r="T1020" s="3">
        <v>199.863945578231</v>
      </c>
      <c r="U1020" s="3">
        <f t="shared" ref="U1020:U1040" si="77">T1020*0.8</f>
        <v>159.891156462585</v>
      </c>
    </row>
    <row r="1021" spans="1:23">
      <c r="A1021" s="7">
        <v>1012</v>
      </c>
      <c r="B1021" s="8">
        <v>46038</v>
      </c>
      <c r="C1021" s="3" t="s">
        <v>1166</v>
      </c>
      <c r="D1021" s="3" t="s">
        <v>29</v>
      </c>
      <c r="E1021" s="3" t="s">
        <v>1279</v>
      </c>
      <c r="F1021" s="3" t="s">
        <v>1280</v>
      </c>
      <c r="G1021" s="7">
        <v>120</v>
      </c>
      <c r="H1021" s="3" t="s">
        <v>107</v>
      </c>
      <c r="I1021" s="9">
        <v>17</v>
      </c>
      <c r="J1021" s="7">
        <v>299</v>
      </c>
      <c r="K1021" s="35">
        <v>122.387692307692</v>
      </c>
      <c r="L1021" s="12">
        <f t="shared" si="75"/>
        <v>87.4710573707229</v>
      </c>
      <c r="M1021" s="11">
        <f t="shared" si="76"/>
        <v>1.39917929411764</v>
      </c>
      <c r="N1021" s="20">
        <v>3</v>
      </c>
      <c r="T1021" s="3">
        <v>152.984615384615</v>
      </c>
      <c r="U1021" s="3">
        <f t="shared" si="77"/>
        <v>122.387692307692</v>
      </c>
    </row>
    <row r="1022" spans="1:23">
      <c r="A1022" s="7">
        <v>1013</v>
      </c>
      <c r="B1022" s="8">
        <v>46038</v>
      </c>
      <c r="C1022" s="3" t="s">
        <v>1281</v>
      </c>
      <c r="D1022" s="3" t="s">
        <v>128</v>
      </c>
      <c r="E1022" s="3" t="s">
        <v>1282</v>
      </c>
      <c r="F1022" s="3" t="s">
        <v>1283</v>
      </c>
      <c r="G1022" s="7">
        <v>1</v>
      </c>
      <c r="H1022" s="3" t="s">
        <v>1284</v>
      </c>
      <c r="I1022" s="9">
        <v>23.4</v>
      </c>
      <c r="J1022" s="7">
        <v>445</v>
      </c>
      <c r="K1022" s="35">
        <v>37.2163595505618</v>
      </c>
      <c r="L1022" s="12">
        <f t="shared" si="75"/>
        <v>80.8988764044944</v>
      </c>
      <c r="M1022" s="11">
        <f t="shared" si="76"/>
        <v>0.460035555555556</v>
      </c>
      <c r="N1022" s="20">
        <v>4</v>
      </c>
      <c r="T1022" s="3">
        <v>46.5204494382022</v>
      </c>
      <c r="U1022" s="3">
        <f t="shared" si="77"/>
        <v>37.2163595505618</v>
      </c>
    </row>
    <row r="1023" spans="1:23">
      <c r="A1023" s="7">
        <v>1014</v>
      </c>
      <c r="B1023" s="8">
        <v>46038</v>
      </c>
      <c r="C1023" s="3" t="s">
        <v>969</v>
      </c>
      <c r="D1023" s="3" t="s">
        <v>75</v>
      </c>
      <c r="E1023" s="3" t="s">
        <v>1231</v>
      </c>
      <c r="F1023" s="3" t="s">
        <v>1231</v>
      </c>
      <c r="G1023" s="7">
        <v>144</v>
      </c>
      <c r="H1023" s="3" t="s">
        <v>77</v>
      </c>
      <c r="I1023" s="9">
        <v>20.6</v>
      </c>
      <c r="J1023" s="7">
        <v>461</v>
      </c>
      <c r="K1023" s="35">
        <v>60.7111496746204</v>
      </c>
      <c r="L1023" s="12">
        <f t="shared" si="75"/>
        <v>68.7468713499082</v>
      </c>
      <c r="M1023" s="11">
        <f t="shared" si="76"/>
        <v>0.88311145631068</v>
      </c>
      <c r="N1023" s="20">
        <v>5</v>
      </c>
      <c r="T1023" s="3">
        <v>75.8889370932755</v>
      </c>
      <c r="U1023" s="3">
        <f t="shared" si="77"/>
        <v>60.7111496746204</v>
      </c>
    </row>
    <row r="1024" spans="1:23">
      <c r="A1024" s="7">
        <v>1015</v>
      </c>
      <c r="B1024" s="8">
        <v>46038</v>
      </c>
      <c r="C1024" s="3" t="s">
        <v>116</v>
      </c>
      <c r="D1024" s="3" t="s">
        <v>33</v>
      </c>
      <c r="E1024" s="3" t="s">
        <v>98</v>
      </c>
      <c r="F1024" s="3" t="s">
        <v>117</v>
      </c>
      <c r="G1024" s="7">
        <v>1000</v>
      </c>
      <c r="H1024" s="3" t="s">
        <v>35</v>
      </c>
      <c r="I1024" s="9">
        <v>18.8</v>
      </c>
      <c r="J1024" s="7">
        <v>444</v>
      </c>
      <c r="K1024" s="35">
        <v>91.7030630630631</v>
      </c>
      <c r="L1024" s="12">
        <f t="shared" si="75"/>
        <v>65.1420651420651</v>
      </c>
      <c r="M1024" s="11">
        <f t="shared" si="76"/>
        <v>1.40773957446809</v>
      </c>
      <c r="N1024" s="20">
        <v>6</v>
      </c>
      <c r="T1024" s="3">
        <v>114.628828828829</v>
      </c>
      <c r="U1024" s="3">
        <f t="shared" si="77"/>
        <v>91.7030630630632</v>
      </c>
    </row>
    <row r="1025" spans="1:21">
      <c r="A1025" s="7">
        <v>1016</v>
      </c>
      <c r="B1025" s="8">
        <v>46038</v>
      </c>
      <c r="C1025" s="3" t="s">
        <v>56</v>
      </c>
      <c r="D1025" s="3" t="s">
        <v>33</v>
      </c>
      <c r="E1025" s="3" t="s">
        <v>27</v>
      </c>
      <c r="F1025" s="3" t="s">
        <v>57</v>
      </c>
      <c r="G1025" s="7">
        <v>1000</v>
      </c>
      <c r="H1025" s="3" t="s">
        <v>35</v>
      </c>
      <c r="I1025" s="9">
        <v>15.7</v>
      </c>
      <c r="J1025" s="7">
        <v>438</v>
      </c>
      <c r="K1025" s="35">
        <v>64.0642922374429</v>
      </c>
      <c r="L1025" s="12">
        <f t="shared" si="75"/>
        <v>55.1457674745346</v>
      </c>
      <c r="M1025" s="11">
        <f t="shared" si="76"/>
        <v>1.16172636942675</v>
      </c>
      <c r="N1025" s="20">
        <v>7</v>
      </c>
      <c r="T1025" s="3">
        <v>80.0803652968036</v>
      </c>
      <c r="U1025" s="3">
        <f t="shared" si="77"/>
        <v>64.0642922374429</v>
      </c>
    </row>
    <row r="1026" spans="1:21">
      <c r="A1026" s="7">
        <v>1017</v>
      </c>
      <c r="B1026" s="8">
        <v>46038</v>
      </c>
      <c r="C1026" s="3" t="s">
        <v>1285</v>
      </c>
      <c r="D1026" s="3" t="s">
        <v>1054</v>
      </c>
      <c r="E1026" s="3" t="s">
        <v>485</v>
      </c>
      <c r="F1026" s="3" t="s">
        <v>485</v>
      </c>
      <c r="G1026" s="7">
        <v>6</v>
      </c>
      <c r="H1026" s="3" t="s">
        <v>507</v>
      </c>
      <c r="I1026" s="9">
        <v>9</v>
      </c>
      <c r="J1026" s="7">
        <v>346.666666666667</v>
      </c>
      <c r="K1026" s="35">
        <v>47.1470769230769</v>
      </c>
      <c r="L1026" s="12">
        <f t="shared" si="75"/>
        <v>39.9408284023668</v>
      </c>
      <c r="M1026" s="11">
        <f t="shared" si="76"/>
        <v>1.18042311111111</v>
      </c>
      <c r="N1026" s="19">
        <v>8</v>
      </c>
      <c r="O1026" s="12" t="s">
        <v>81</v>
      </c>
      <c r="T1026" s="3">
        <v>58.9338461538461</v>
      </c>
      <c r="U1026" s="3">
        <f t="shared" si="77"/>
        <v>47.1470769230769</v>
      </c>
    </row>
    <row r="1027" spans="1:21">
      <c r="A1027" s="7">
        <v>1018</v>
      </c>
      <c r="B1027" s="8">
        <v>46038</v>
      </c>
      <c r="C1027" s="3" t="s">
        <v>1286</v>
      </c>
      <c r="D1027" s="3">
        <v>0</v>
      </c>
      <c r="E1027" s="3" t="s">
        <v>1287</v>
      </c>
      <c r="F1027" s="3" t="s">
        <v>1287</v>
      </c>
      <c r="G1027" s="7">
        <v>1000</v>
      </c>
      <c r="H1027" s="3">
        <v>0</v>
      </c>
      <c r="I1027" s="9">
        <v>11</v>
      </c>
      <c r="J1027" s="7">
        <v>433</v>
      </c>
      <c r="K1027" s="35">
        <v>49.6051732101617</v>
      </c>
      <c r="L1027" s="12">
        <f t="shared" si="75"/>
        <v>39.083318529046</v>
      </c>
      <c r="M1027" s="11">
        <f t="shared" si="76"/>
        <v>1.269216</v>
      </c>
      <c r="N1027" s="20">
        <v>9</v>
      </c>
      <c r="T1027" s="3">
        <v>62.0064665127021</v>
      </c>
      <c r="U1027" s="3">
        <f t="shared" si="77"/>
        <v>49.6051732101617</v>
      </c>
    </row>
    <row r="1028" spans="1:21">
      <c r="A1028" s="7">
        <v>1019</v>
      </c>
      <c r="B1028" s="8">
        <v>46038</v>
      </c>
      <c r="C1028" s="3" t="s">
        <v>1254</v>
      </c>
      <c r="D1028" s="3" t="s">
        <v>247</v>
      </c>
      <c r="E1028" s="3" t="s">
        <v>657</v>
      </c>
      <c r="F1028" s="3" t="s">
        <v>657</v>
      </c>
      <c r="G1028" s="7">
        <v>126</v>
      </c>
      <c r="H1028" s="3" t="s">
        <v>35</v>
      </c>
      <c r="I1028" s="9">
        <v>11.8</v>
      </c>
      <c r="J1028" s="7">
        <v>522</v>
      </c>
      <c r="K1028" s="35">
        <v>47.1049808429119</v>
      </c>
      <c r="L1028" s="12">
        <f t="shared" si="75"/>
        <v>34.7774830533451</v>
      </c>
      <c r="M1028" s="11">
        <f t="shared" si="76"/>
        <v>1.35446779661017</v>
      </c>
      <c r="N1028" s="20">
        <v>10</v>
      </c>
      <c r="T1028" s="3">
        <v>58.8812260536398</v>
      </c>
      <c r="U1028" s="3">
        <f t="shared" si="77"/>
        <v>47.1049808429118</v>
      </c>
    </row>
    <row r="1029" spans="1:21">
      <c r="A1029" s="7">
        <v>1020</v>
      </c>
      <c r="B1029" s="8">
        <v>46038</v>
      </c>
      <c r="C1029" s="3" t="s">
        <v>1286</v>
      </c>
      <c r="D1029" s="3">
        <v>0</v>
      </c>
      <c r="E1029" s="3" t="s">
        <v>1288</v>
      </c>
      <c r="F1029" s="3" t="s">
        <v>1288</v>
      </c>
      <c r="G1029" s="7">
        <v>1000</v>
      </c>
      <c r="H1029" s="3">
        <v>0</v>
      </c>
      <c r="I1029" s="9">
        <v>9.32</v>
      </c>
      <c r="J1029" s="7">
        <v>453</v>
      </c>
      <c r="K1029" s="35">
        <v>43.9028697571744</v>
      </c>
      <c r="L1029" s="12">
        <f t="shared" si="75"/>
        <v>31.6522329767363</v>
      </c>
      <c r="M1029" s="11">
        <f t="shared" si="76"/>
        <v>1.38703862660944</v>
      </c>
      <c r="N1029" s="20">
        <v>11</v>
      </c>
      <c r="T1029" s="3">
        <v>54.878587196468</v>
      </c>
      <c r="U1029" s="3">
        <f t="shared" si="77"/>
        <v>43.9028697571744</v>
      </c>
    </row>
    <row r="1030" spans="1:21">
      <c r="A1030" s="7">
        <v>1021</v>
      </c>
      <c r="B1030" s="8">
        <v>46038</v>
      </c>
      <c r="C1030" s="3" t="s">
        <v>1113</v>
      </c>
      <c r="D1030" s="3" t="s">
        <v>1161</v>
      </c>
      <c r="E1030" s="3" t="s">
        <v>1289</v>
      </c>
      <c r="F1030" s="3" t="s">
        <v>1290</v>
      </c>
      <c r="G1030" s="7">
        <v>5</v>
      </c>
      <c r="H1030" s="3" t="s">
        <v>123</v>
      </c>
      <c r="I1030" s="9">
        <v>8.22</v>
      </c>
      <c r="J1030" s="7">
        <v>400</v>
      </c>
      <c r="K1030" s="35">
        <v>46.3752</v>
      </c>
      <c r="L1030" s="12">
        <f t="shared" si="75"/>
        <v>31.6153846153846</v>
      </c>
      <c r="M1030" s="11">
        <f t="shared" si="76"/>
        <v>1.46685547445255</v>
      </c>
      <c r="N1030" s="20">
        <v>12</v>
      </c>
      <c r="T1030" s="3">
        <v>57.969</v>
      </c>
      <c r="U1030" s="3">
        <f t="shared" si="77"/>
        <v>46.3752</v>
      </c>
    </row>
    <row r="1031" spans="1:21">
      <c r="A1031" s="7">
        <v>1022</v>
      </c>
      <c r="B1031" s="8">
        <v>46038</v>
      </c>
      <c r="C1031" s="3" t="s">
        <v>943</v>
      </c>
      <c r="D1031" s="3" t="s">
        <v>610</v>
      </c>
      <c r="E1031" s="3" t="s">
        <v>719</v>
      </c>
      <c r="F1031" s="3" t="s">
        <v>719</v>
      </c>
      <c r="G1031" s="7">
        <v>45</v>
      </c>
      <c r="H1031" s="3" t="s">
        <v>612</v>
      </c>
      <c r="I1031" s="9">
        <v>11.6</v>
      </c>
      <c r="J1031" s="7">
        <v>569</v>
      </c>
      <c r="K1031" s="35">
        <v>31.3937434094903</v>
      </c>
      <c r="L1031" s="12">
        <f t="shared" si="75"/>
        <v>31.3640665134514</v>
      </c>
      <c r="M1031" s="11">
        <f t="shared" si="76"/>
        <v>1.00094620689655</v>
      </c>
      <c r="N1031" s="20">
        <v>13</v>
      </c>
      <c r="T1031" s="3">
        <v>39.2421792618629</v>
      </c>
      <c r="U1031" s="3">
        <f t="shared" si="77"/>
        <v>31.3937434094903</v>
      </c>
    </row>
    <row r="1032" spans="1:21">
      <c r="A1032" s="7">
        <v>1023</v>
      </c>
      <c r="B1032" s="8">
        <v>46038</v>
      </c>
      <c r="C1032" s="3" t="s">
        <v>1260</v>
      </c>
      <c r="D1032" s="3" t="s">
        <v>1261</v>
      </c>
      <c r="E1032" s="3" t="s">
        <v>1262</v>
      </c>
      <c r="F1032" s="3" t="s">
        <v>1262</v>
      </c>
      <c r="G1032" s="7">
        <v>28</v>
      </c>
      <c r="H1032" s="3" t="s">
        <v>102</v>
      </c>
      <c r="I1032" s="9">
        <v>9.42</v>
      </c>
      <c r="J1032" s="7">
        <v>511</v>
      </c>
      <c r="K1032" s="35">
        <v>68.9233659491194</v>
      </c>
      <c r="L1032" s="12">
        <f t="shared" si="75"/>
        <v>28.3606804154749</v>
      </c>
      <c r="M1032" s="11">
        <f t="shared" si="76"/>
        <v>2.43024373673036</v>
      </c>
      <c r="N1032" s="20">
        <v>14</v>
      </c>
      <c r="T1032" s="3">
        <v>86.1542074363992</v>
      </c>
      <c r="U1032" s="3">
        <f t="shared" si="77"/>
        <v>68.9233659491194</v>
      </c>
    </row>
    <row r="1033" spans="1:21">
      <c r="A1033" s="7">
        <v>1024</v>
      </c>
      <c r="B1033" s="8">
        <v>46038</v>
      </c>
      <c r="C1033" s="3" t="s">
        <v>1152</v>
      </c>
      <c r="D1033" s="3" t="s">
        <v>284</v>
      </c>
      <c r="E1033" s="3" t="s">
        <v>1291</v>
      </c>
      <c r="F1033" s="3" t="s">
        <v>1292</v>
      </c>
      <c r="G1033" s="7">
        <v>25</v>
      </c>
      <c r="H1033" s="3" t="s">
        <v>286</v>
      </c>
      <c r="I1033" s="9">
        <v>4.94</v>
      </c>
      <c r="J1033" s="7">
        <v>336</v>
      </c>
      <c r="K1033" s="35">
        <v>26.0438095238095</v>
      </c>
      <c r="L1033" s="12">
        <f t="shared" si="75"/>
        <v>22.6190476190476</v>
      </c>
      <c r="M1033" s="11">
        <f t="shared" si="76"/>
        <v>1.15141052631579</v>
      </c>
      <c r="N1033" s="19">
        <v>15</v>
      </c>
      <c r="O1033" s="12" t="s">
        <v>81</v>
      </c>
      <c r="T1033" s="3">
        <v>32.5547619047619</v>
      </c>
      <c r="U1033" s="3">
        <f t="shared" si="77"/>
        <v>26.0438095238095</v>
      </c>
    </row>
    <row r="1034" spans="1:21">
      <c r="A1034" s="7">
        <v>1025</v>
      </c>
      <c r="B1034" s="8">
        <v>46038</v>
      </c>
      <c r="C1034" s="3" t="s">
        <v>75</v>
      </c>
      <c r="D1034" s="3" t="s">
        <v>75</v>
      </c>
      <c r="E1034" s="3" t="s">
        <v>1276</v>
      </c>
      <c r="F1034" s="3" t="s">
        <v>1276</v>
      </c>
      <c r="G1034" s="7">
        <v>0</v>
      </c>
      <c r="H1034" s="3">
        <v>0</v>
      </c>
      <c r="I1034" s="9">
        <v>3.57</v>
      </c>
      <c r="J1034" s="7">
        <v>409</v>
      </c>
      <c r="K1034" s="35">
        <v>20.2460635696821</v>
      </c>
      <c r="L1034" s="12">
        <f t="shared" si="75"/>
        <v>13.4286251645665</v>
      </c>
      <c r="M1034" s="11">
        <f t="shared" si="76"/>
        <v>1.50767955182072</v>
      </c>
      <c r="N1034" s="20">
        <v>16</v>
      </c>
      <c r="Q1034" s="36"/>
      <c r="R1034" s="9"/>
      <c r="T1034" s="3">
        <v>25.3075794621027</v>
      </c>
      <c r="U1034" s="3">
        <f t="shared" si="77"/>
        <v>20.2460635696822</v>
      </c>
    </row>
    <row r="1035" spans="1:21">
      <c r="A1035" s="7">
        <v>1026</v>
      </c>
      <c r="B1035" s="8">
        <v>46038</v>
      </c>
      <c r="C1035" s="3" t="s">
        <v>1293</v>
      </c>
      <c r="D1035" s="3" t="s">
        <v>864</v>
      </c>
      <c r="E1035" s="3" t="s">
        <v>1294</v>
      </c>
      <c r="F1035" s="3" t="s">
        <v>1295</v>
      </c>
      <c r="G1035" s="7">
        <v>150</v>
      </c>
      <c r="H1035" s="3" t="s">
        <v>86</v>
      </c>
      <c r="I1035" s="9">
        <v>2.02</v>
      </c>
      <c r="J1035" s="7">
        <v>276</v>
      </c>
      <c r="K1035" s="35">
        <v>16.9008695652174</v>
      </c>
      <c r="L1035" s="12">
        <f t="shared" si="75"/>
        <v>11.2597547380156</v>
      </c>
      <c r="M1035" s="11">
        <f t="shared" si="76"/>
        <v>1.50099801980198</v>
      </c>
      <c r="N1035" s="20">
        <v>17</v>
      </c>
      <c r="T1035" s="3">
        <v>21.1260869565217</v>
      </c>
      <c r="U1035" s="3">
        <f t="shared" si="77"/>
        <v>16.9008695652174</v>
      </c>
    </row>
    <row r="1036" spans="1:21">
      <c r="A1036" s="7">
        <v>1027</v>
      </c>
      <c r="B1036" s="8">
        <v>46038</v>
      </c>
      <c r="C1036" s="3" t="s">
        <v>1163</v>
      </c>
      <c r="D1036" s="3" t="s">
        <v>528</v>
      </c>
      <c r="E1036" s="3" t="s">
        <v>1296</v>
      </c>
      <c r="F1036" s="3" t="s">
        <v>1296</v>
      </c>
      <c r="G1036" s="7">
        <v>12</v>
      </c>
      <c r="H1036" s="3" t="s">
        <v>102</v>
      </c>
      <c r="I1036" s="9">
        <v>2.72</v>
      </c>
      <c r="J1036" s="7">
        <v>383</v>
      </c>
      <c r="K1036" s="35">
        <v>10.8952062663185</v>
      </c>
      <c r="L1036" s="12">
        <f t="shared" si="75"/>
        <v>10.9258887326772</v>
      </c>
      <c r="M1036" s="11">
        <f t="shared" si="76"/>
        <v>0.997191764705879</v>
      </c>
      <c r="N1036" s="19">
        <v>18</v>
      </c>
      <c r="O1036" s="12" t="s">
        <v>49</v>
      </c>
      <c r="T1036" s="3">
        <v>13.6190078328982</v>
      </c>
      <c r="U1036" s="3">
        <f t="shared" si="77"/>
        <v>10.8952062663186</v>
      </c>
    </row>
    <row r="1037" spans="1:21">
      <c r="A1037" s="7">
        <v>1028</v>
      </c>
      <c r="B1037" s="8">
        <v>46038</v>
      </c>
      <c r="C1037" s="3" t="s">
        <v>597</v>
      </c>
      <c r="D1037" s="3" t="s">
        <v>341</v>
      </c>
      <c r="E1037" s="3" t="s">
        <v>1271</v>
      </c>
      <c r="F1037" s="3" t="s">
        <v>1271</v>
      </c>
      <c r="G1037" s="7">
        <v>567</v>
      </c>
      <c r="H1037" s="3" t="s">
        <v>173</v>
      </c>
      <c r="I1037" s="9">
        <v>2.56</v>
      </c>
      <c r="J1037" s="7">
        <v>367</v>
      </c>
      <c r="K1037" s="35">
        <v>19.0849918256131</v>
      </c>
      <c r="L1037" s="12">
        <f t="shared" si="75"/>
        <v>10.7315028295955</v>
      </c>
      <c r="M1037" s="11">
        <f t="shared" si="76"/>
        <v>1.778408125</v>
      </c>
      <c r="N1037" s="20">
        <v>19</v>
      </c>
      <c r="T1037" s="3">
        <v>23.8562397820163</v>
      </c>
      <c r="U1037" s="3">
        <f t="shared" si="77"/>
        <v>19.084991825613</v>
      </c>
    </row>
    <row r="1038" spans="1:21">
      <c r="A1038" s="7">
        <v>1029</v>
      </c>
      <c r="B1038" s="8">
        <v>46038</v>
      </c>
      <c r="C1038" s="3" t="s">
        <v>1113</v>
      </c>
      <c r="D1038" s="3" t="s">
        <v>1161</v>
      </c>
      <c r="E1038" s="3" t="s">
        <v>1297</v>
      </c>
      <c r="F1038" s="3" t="s">
        <v>1298</v>
      </c>
      <c r="G1038" s="7">
        <v>5</v>
      </c>
      <c r="H1038" s="3" t="s">
        <v>123</v>
      </c>
      <c r="I1038" s="9">
        <v>1.53</v>
      </c>
      <c r="J1038" s="7">
        <v>300</v>
      </c>
      <c r="K1038" s="35">
        <v>12.0653866666667</v>
      </c>
      <c r="L1038" s="12">
        <f t="shared" si="75"/>
        <v>7.84615384615385</v>
      </c>
      <c r="M1038" s="11">
        <f t="shared" si="76"/>
        <v>1.53774535947713</v>
      </c>
      <c r="N1038" s="20">
        <v>20</v>
      </c>
      <c r="T1038" s="3">
        <v>15.0817333333333</v>
      </c>
      <c r="U1038" s="3">
        <f t="shared" si="77"/>
        <v>12.0653866666666</v>
      </c>
    </row>
    <row r="1039" spans="1:21">
      <c r="A1039" s="7">
        <v>1030</v>
      </c>
      <c r="B1039" s="8">
        <v>46038</v>
      </c>
      <c r="C1039" s="3" t="s">
        <v>367</v>
      </c>
      <c r="D1039" s="3" t="s">
        <v>149</v>
      </c>
      <c r="E1039" s="3" t="s">
        <v>1299</v>
      </c>
      <c r="F1039" s="3" t="s">
        <v>1300</v>
      </c>
      <c r="G1039" s="7">
        <v>10</v>
      </c>
      <c r="H1039" s="3" t="s">
        <v>370</v>
      </c>
      <c r="I1039" s="9">
        <v>1.26</v>
      </c>
      <c r="J1039" s="7">
        <v>502</v>
      </c>
      <c r="K1039" s="35">
        <v>0.203490039840637</v>
      </c>
      <c r="L1039" s="12">
        <f t="shared" si="75"/>
        <v>3.86147716825008</v>
      </c>
      <c r="M1039" s="11">
        <f t="shared" si="76"/>
        <v>0.0526974603174602</v>
      </c>
      <c r="N1039" s="20">
        <v>21</v>
      </c>
      <c r="T1039" s="3">
        <v>0.254362549800797</v>
      </c>
      <c r="U1039" s="3">
        <f t="shared" si="77"/>
        <v>0.203490039840638</v>
      </c>
    </row>
    <row r="1040" s="2" customFormat="1" ht="16.5" spans="1:21">
      <c r="A1040" s="21">
        <v>1031</v>
      </c>
      <c r="B1040" s="22">
        <v>46038</v>
      </c>
      <c r="C1040" s="2" t="s">
        <v>418</v>
      </c>
      <c r="D1040" s="2" t="s">
        <v>316</v>
      </c>
      <c r="E1040" s="2" t="s">
        <v>1274</v>
      </c>
      <c r="F1040" s="2" t="s">
        <v>1275</v>
      </c>
      <c r="G1040" s="2">
        <v>60</v>
      </c>
      <c r="H1040" s="2" t="s">
        <v>173</v>
      </c>
      <c r="I1040" s="2">
        <v>1.32</v>
      </c>
      <c r="J1040" s="2">
        <v>588</v>
      </c>
      <c r="K1040" s="24">
        <v>3.86813605442177</v>
      </c>
      <c r="L1040" s="25">
        <f t="shared" si="75"/>
        <v>3.45368916797488</v>
      </c>
      <c r="M1040" s="26">
        <f t="shared" si="76"/>
        <v>1.12000121212121</v>
      </c>
      <c r="N1040" s="27">
        <v>22</v>
      </c>
      <c r="Q1040" s="23"/>
      <c r="T1040" s="2">
        <v>4.83517006802721</v>
      </c>
      <c r="U1040" s="2">
        <f t="shared" si="77"/>
        <v>3.86813605442177</v>
      </c>
    </row>
    <row r="1041" ht="16.5" spans="1:18">
      <c r="A1041" s="7">
        <v>1032</v>
      </c>
      <c r="B1041" s="8">
        <v>46039</v>
      </c>
      <c r="C1041" s="3" t="s">
        <v>1234</v>
      </c>
      <c r="D1041" s="3" t="s">
        <v>128</v>
      </c>
      <c r="E1041" s="3" t="s">
        <v>1301</v>
      </c>
      <c r="F1041" s="3" t="s">
        <v>1301</v>
      </c>
      <c r="G1041" s="7">
        <v>40</v>
      </c>
      <c r="H1041" s="3" t="s">
        <v>1302</v>
      </c>
      <c r="I1041" s="9">
        <v>30.4</v>
      </c>
      <c r="J1041" s="7">
        <v>482.75</v>
      </c>
      <c r="K1041" s="10">
        <v>103.994717274473</v>
      </c>
      <c r="L1041" s="12">
        <f t="shared" si="75"/>
        <v>96.8808508943154</v>
      </c>
      <c r="M1041" s="11">
        <f t="shared" si="76"/>
        <v>1.0734290245646</v>
      </c>
      <c r="N1041" s="19">
        <v>1</v>
      </c>
      <c r="P1041" s="3" t="s">
        <v>27</v>
      </c>
      <c r="Q1041" s="9">
        <v>66.4716400935732</v>
      </c>
      <c r="R1041" s="3">
        <f>Q1041/K1053</f>
        <v>0.786753466500805</v>
      </c>
    </row>
    <row r="1042" spans="1:18">
      <c r="A1042" s="7">
        <v>1033</v>
      </c>
      <c r="B1042" s="8">
        <v>46039</v>
      </c>
      <c r="C1042" s="3" t="s">
        <v>1303</v>
      </c>
      <c r="D1042" s="3" t="s">
        <v>128</v>
      </c>
      <c r="E1042" s="3" t="s">
        <v>1304</v>
      </c>
      <c r="F1042" s="3" t="s">
        <v>1304</v>
      </c>
      <c r="G1042" s="7">
        <v>36</v>
      </c>
      <c r="H1042" s="3" t="s">
        <v>35</v>
      </c>
      <c r="I1042" s="9">
        <v>21.8</v>
      </c>
      <c r="J1042" s="7">
        <v>383.166666666667</v>
      </c>
      <c r="K1042" s="10">
        <v>107.686001817886</v>
      </c>
      <c r="L1042" s="12">
        <f t="shared" ref="L1042:L1068" si="78">I1042/J1042/650*1000000</f>
        <v>87.5296951851975</v>
      </c>
      <c r="M1042" s="11">
        <f t="shared" ref="M1042:M1069" si="79">K1042/L1042</f>
        <v>1.23027963927032</v>
      </c>
      <c r="N1042" s="20">
        <v>2</v>
      </c>
      <c r="P1042" s="3" t="s">
        <v>98</v>
      </c>
      <c r="Q1042" s="9">
        <v>89.0416631767342</v>
      </c>
      <c r="R1042" s="3">
        <f>Q1042/K1049</f>
        <v>0.947892502141466</v>
      </c>
    </row>
    <row r="1043" spans="1:18">
      <c r="A1043" s="7">
        <v>1034</v>
      </c>
      <c r="B1043" s="8">
        <v>46039</v>
      </c>
      <c r="C1043" s="3" t="s">
        <v>969</v>
      </c>
      <c r="D1043" s="3" t="s">
        <v>75</v>
      </c>
      <c r="E1043" s="3" t="s">
        <v>1305</v>
      </c>
      <c r="F1043" s="3" t="s">
        <v>1306</v>
      </c>
      <c r="G1043" s="7">
        <v>3</v>
      </c>
      <c r="H1043" s="3" t="s">
        <v>138</v>
      </c>
      <c r="I1043" s="9">
        <v>18.5</v>
      </c>
      <c r="J1043" s="7">
        <v>345</v>
      </c>
      <c r="K1043" s="10">
        <v>118.503153206646</v>
      </c>
      <c r="L1043" s="12">
        <f t="shared" si="78"/>
        <v>82.4972129319955</v>
      </c>
      <c r="M1043" s="11">
        <f t="shared" si="79"/>
        <v>1.43645038414002</v>
      </c>
      <c r="N1043" s="19">
        <v>3</v>
      </c>
    </row>
    <row r="1044" spans="1:18">
      <c r="A1044" s="7">
        <v>1035</v>
      </c>
      <c r="B1044" s="8">
        <v>46039</v>
      </c>
      <c r="C1044" s="3" t="s">
        <v>50</v>
      </c>
      <c r="D1044" s="3" t="s">
        <v>50</v>
      </c>
      <c r="E1044" s="3" t="s">
        <v>1307</v>
      </c>
      <c r="F1044" s="3" t="s">
        <v>1307</v>
      </c>
      <c r="G1044" s="7">
        <v>190.4</v>
      </c>
      <c r="H1044" s="3" t="s">
        <v>50</v>
      </c>
      <c r="I1044" s="9">
        <v>20.8</v>
      </c>
      <c r="J1044" s="7">
        <v>420</v>
      </c>
      <c r="K1044" s="10">
        <v>155.590027491252</v>
      </c>
      <c r="L1044" s="12">
        <f t="shared" si="78"/>
        <v>76.1904761904762</v>
      </c>
      <c r="M1044" s="11">
        <f t="shared" si="79"/>
        <v>2.04211911082268</v>
      </c>
      <c r="N1044" s="20">
        <v>4</v>
      </c>
    </row>
    <row r="1045" spans="1:18">
      <c r="A1045" s="7">
        <v>1036</v>
      </c>
      <c r="B1045" s="8">
        <v>46039</v>
      </c>
      <c r="C1045" s="3" t="s">
        <v>1303</v>
      </c>
      <c r="D1045" s="3" t="s">
        <v>128</v>
      </c>
      <c r="E1045" s="3" t="s">
        <v>1308</v>
      </c>
      <c r="F1045" s="3" t="s">
        <v>1308</v>
      </c>
      <c r="G1045" s="7">
        <v>36</v>
      </c>
      <c r="H1045" s="3" t="s">
        <v>115</v>
      </c>
      <c r="I1045" s="9">
        <v>29.2</v>
      </c>
      <c r="J1045" s="7">
        <v>609.333333333333</v>
      </c>
      <c r="K1045" s="10">
        <v>80.9602377972927</v>
      </c>
      <c r="L1045" s="12">
        <f t="shared" si="78"/>
        <v>73.724962127588</v>
      </c>
      <c r="M1045" s="11">
        <f t="shared" si="79"/>
        <v>1.09813875057926</v>
      </c>
      <c r="N1045" s="20">
        <v>5</v>
      </c>
    </row>
    <row r="1046" spans="1:18">
      <c r="A1046" s="7">
        <v>1037</v>
      </c>
      <c r="B1046" s="8">
        <v>46039</v>
      </c>
      <c r="C1046" s="3" t="s">
        <v>226</v>
      </c>
      <c r="D1046" s="3" t="s">
        <v>227</v>
      </c>
      <c r="E1046" s="3" t="s">
        <v>1309</v>
      </c>
      <c r="F1046" s="3" t="s">
        <v>1310</v>
      </c>
      <c r="G1046" s="7">
        <v>1</v>
      </c>
      <c r="H1046" s="3" t="s">
        <v>35</v>
      </c>
      <c r="I1046" s="9">
        <v>18.8</v>
      </c>
      <c r="J1046" s="7">
        <v>418</v>
      </c>
      <c r="K1046" s="10">
        <v>203.862188330107</v>
      </c>
      <c r="L1046" s="12">
        <f t="shared" si="78"/>
        <v>69.193963930806</v>
      </c>
      <c r="M1046" s="11">
        <f t="shared" si="79"/>
        <v>2.94624237070692</v>
      </c>
      <c r="N1046" s="20">
        <v>6</v>
      </c>
    </row>
    <row r="1047" spans="1:18">
      <c r="A1047" s="7">
        <v>1038</v>
      </c>
      <c r="B1047" s="8">
        <v>46039</v>
      </c>
      <c r="C1047" s="3" t="s">
        <v>1311</v>
      </c>
      <c r="D1047" s="3" t="s">
        <v>1312</v>
      </c>
      <c r="E1047" s="3" t="s">
        <v>1313</v>
      </c>
      <c r="F1047" s="3" t="s">
        <v>1313</v>
      </c>
      <c r="G1047" s="7">
        <v>1000</v>
      </c>
      <c r="H1047" s="3" t="s">
        <v>1314</v>
      </c>
      <c r="I1047" s="9">
        <v>17.8</v>
      </c>
      <c r="J1047" s="7">
        <v>416</v>
      </c>
      <c r="K1047" s="10">
        <v>133.524551299902</v>
      </c>
      <c r="L1047" s="12">
        <f t="shared" si="78"/>
        <v>65.8284023668639</v>
      </c>
      <c r="M1047" s="11">
        <f t="shared" si="79"/>
        <v>2.02837295907267</v>
      </c>
      <c r="N1047" s="20">
        <v>7</v>
      </c>
    </row>
    <row r="1048" spans="1:18">
      <c r="A1048" s="7">
        <v>1039</v>
      </c>
      <c r="B1048" s="8">
        <v>46039</v>
      </c>
      <c r="C1048" s="3" t="s">
        <v>1315</v>
      </c>
      <c r="D1048" s="3" t="s">
        <v>610</v>
      </c>
      <c r="E1048" s="3" t="s">
        <v>1316</v>
      </c>
      <c r="F1048" s="3" t="s">
        <v>1316</v>
      </c>
      <c r="G1048" s="7">
        <v>72</v>
      </c>
      <c r="H1048" s="3" t="s">
        <v>35</v>
      </c>
      <c r="I1048" s="9">
        <v>20</v>
      </c>
      <c r="J1048" s="7">
        <v>470</v>
      </c>
      <c r="K1048" s="10">
        <v>106.14679835705</v>
      </c>
      <c r="L1048" s="12">
        <f t="shared" si="78"/>
        <v>65.4664484451718</v>
      </c>
      <c r="M1048" s="11">
        <f t="shared" si="79"/>
        <v>1.62139234490394</v>
      </c>
      <c r="N1048" s="19">
        <v>8</v>
      </c>
    </row>
    <row r="1049" spans="1:18">
      <c r="A1049" s="7">
        <v>1040</v>
      </c>
      <c r="B1049" s="8">
        <v>46039</v>
      </c>
      <c r="C1049" s="3" t="s">
        <v>116</v>
      </c>
      <c r="D1049" s="3" t="s">
        <v>33</v>
      </c>
      <c r="E1049" s="3" t="s">
        <v>98</v>
      </c>
      <c r="F1049" s="3" t="s">
        <v>117</v>
      </c>
      <c r="G1049" s="7">
        <v>1000</v>
      </c>
      <c r="H1049" s="3" t="s">
        <v>35</v>
      </c>
      <c r="I1049" s="9">
        <v>18.8</v>
      </c>
      <c r="J1049" s="7">
        <v>444</v>
      </c>
      <c r="K1049" s="10">
        <v>93.936456903681</v>
      </c>
      <c r="L1049" s="12">
        <f t="shared" si="78"/>
        <v>65.1420651420651</v>
      </c>
      <c r="M1049" s="11">
        <f t="shared" si="79"/>
        <v>1.44202454587246</v>
      </c>
      <c r="N1049" s="19">
        <v>9</v>
      </c>
    </row>
    <row r="1050" spans="1:18">
      <c r="A1050" s="7">
        <v>1041</v>
      </c>
      <c r="B1050" s="8">
        <v>46039</v>
      </c>
      <c r="C1050" s="3" t="s">
        <v>1303</v>
      </c>
      <c r="D1050" s="3" t="s">
        <v>128</v>
      </c>
      <c r="E1050" s="3" t="s">
        <v>1317</v>
      </c>
      <c r="F1050" s="3" t="s">
        <v>1317</v>
      </c>
      <c r="G1050" s="7">
        <v>1000</v>
      </c>
      <c r="H1050" s="3" t="s">
        <v>1318</v>
      </c>
      <c r="I1050" s="9">
        <v>18.1</v>
      </c>
      <c r="J1050" s="7">
        <v>434.833333333333</v>
      </c>
      <c r="K1050" s="10">
        <v>157.468939006626</v>
      </c>
      <c r="L1050" s="12">
        <f t="shared" si="78"/>
        <v>64.0386826665095</v>
      </c>
      <c r="M1050" s="11">
        <f t="shared" si="79"/>
        <v>2.45896593199251</v>
      </c>
      <c r="N1050" s="19">
        <v>10</v>
      </c>
      <c r="O1050" s="12" t="s">
        <v>81</v>
      </c>
    </row>
    <row r="1051" spans="1:18">
      <c r="A1051" s="7">
        <v>1042</v>
      </c>
      <c r="B1051" s="8">
        <v>46039</v>
      </c>
      <c r="C1051" s="3" t="s">
        <v>1026</v>
      </c>
      <c r="D1051" s="3" t="s">
        <v>1027</v>
      </c>
      <c r="E1051" s="3" t="s">
        <v>1319</v>
      </c>
      <c r="F1051" s="3" t="s">
        <v>1319</v>
      </c>
      <c r="G1051" s="7">
        <v>2</v>
      </c>
      <c r="H1051" s="3" t="s">
        <v>35</v>
      </c>
      <c r="I1051" s="9">
        <v>17</v>
      </c>
      <c r="J1051" s="7">
        <v>431</v>
      </c>
      <c r="K1051" s="10">
        <v>76.7163490419321</v>
      </c>
      <c r="L1051" s="12">
        <f t="shared" si="78"/>
        <v>60.6817776191326</v>
      </c>
      <c r="M1051" s="11">
        <f t="shared" si="79"/>
        <v>1.2642403049469</v>
      </c>
      <c r="N1051" s="20">
        <v>11</v>
      </c>
    </row>
    <row r="1052" spans="1:18">
      <c r="A1052" s="7">
        <v>1043</v>
      </c>
      <c r="B1052" s="8">
        <v>46039</v>
      </c>
      <c r="C1052" s="3" t="s">
        <v>226</v>
      </c>
      <c r="D1052" s="3" t="s">
        <v>227</v>
      </c>
      <c r="E1052" s="3" t="s">
        <v>1320</v>
      </c>
      <c r="F1052" s="3" t="s">
        <v>1320</v>
      </c>
      <c r="G1052" s="7">
        <v>9</v>
      </c>
      <c r="H1052" s="3" t="s">
        <v>102</v>
      </c>
      <c r="I1052" s="9">
        <v>15.1</v>
      </c>
      <c r="J1052" s="7">
        <v>393.25</v>
      </c>
      <c r="K1052" s="10">
        <v>95.9739833475296</v>
      </c>
      <c r="L1052" s="12">
        <f t="shared" si="78"/>
        <v>59.0737933395276</v>
      </c>
      <c r="M1052" s="11">
        <f t="shared" si="79"/>
        <v>1.6246456833391</v>
      </c>
      <c r="N1052" s="20">
        <v>12</v>
      </c>
    </row>
    <row r="1053" spans="1:18">
      <c r="A1053" s="7">
        <v>1044</v>
      </c>
      <c r="B1053" s="8">
        <v>46039</v>
      </c>
      <c r="C1053" s="3" t="s">
        <v>56</v>
      </c>
      <c r="D1053" s="3" t="s">
        <v>33</v>
      </c>
      <c r="E1053" s="3" t="s">
        <v>27</v>
      </c>
      <c r="F1053" s="3" t="s">
        <v>57</v>
      </c>
      <c r="G1053" s="7">
        <v>1000</v>
      </c>
      <c r="H1053" s="3" t="s">
        <v>35</v>
      </c>
      <c r="I1053" s="9">
        <v>15.7</v>
      </c>
      <c r="J1053" s="7">
        <v>438</v>
      </c>
      <c r="K1053" s="10">
        <v>84.4885252164379</v>
      </c>
      <c r="L1053" s="12">
        <f t="shared" si="78"/>
        <v>55.1457674745346</v>
      </c>
      <c r="M1053" s="11">
        <f t="shared" si="79"/>
        <v>1.53209446682292</v>
      </c>
      <c r="N1053" s="19">
        <v>13</v>
      </c>
    </row>
    <row r="1054" spans="1:18">
      <c r="A1054" s="7">
        <v>1045</v>
      </c>
      <c r="B1054" s="8">
        <v>46039</v>
      </c>
      <c r="C1054" s="3" t="s">
        <v>1321</v>
      </c>
      <c r="D1054" s="3" t="s">
        <v>578</v>
      </c>
      <c r="E1054" s="3" t="s">
        <v>1322</v>
      </c>
      <c r="F1054" s="3" t="s">
        <v>1322</v>
      </c>
      <c r="G1054" s="7">
        <v>72</v>
      </c>
      <c r="H1054" s="3" t="s">
        <v>35</v>
      </c>
      <c r="I1054" s="9">
        <v>15.8</v>
      </c>
      <c r="J1054" s="7">
        <v>470</v>
      </c>
      <c r="K1054" s="10">
        <v>104.339025700346</v>
      </c>
      <c r="L1054" s="12">
        <f t="shared" si="78"/>
        <v>51.7184942716858</v>
      </c>
      <c r="M1054" s="11">
        <f t="shared" si="79"/>
        <v>2.01744128806682</v>
      </c>
      <c r="N1054" s="19">
        <v>14</v>
      </c>
      <c r="O1054" s="12" t="s">
        <v>81</v>
      </c>
    </row>
    <row r="1055" spans="1:18">
      <c r="A1055" s="7">
        <v>1046</v>
      </c>
      <c r="B1055" s="8">
        <v>46039</v>
      </c>
      <c r="C1055" s="3" t="s">
        <v>543</v>
      </c>
      <c r="D1055" s="3" t="s">
        <v>297</v>
      </c>
      <c r="E1055" s="3" t="s">
        <v>1323</v>
      </c>
      <c r="F1055" s="3" t="s">
        <v>1323</v>
      </c>
      <c r="G1055" s="7">
        <v>5</v>
      </c>
      <c r="H1055" s="3" t="s">
        <v>35</v>
      </c>
      <c r="I1055" s="9">
        <v>15</v>
      </c>
      <c r="J1055" s="7">
        <v>450</v>
      </c>
      <c r="K1055" s="10">
        <v>71.7208187950982</v>
      </c>
      <c r="L1055" s="12">
        <f t="shared" si="78"/>
        <v>51.2820512820513</v>
      </c>
      <c r="M1055" s="11">
        <f t="shared" si="79"/>
        <v>1.39855596650441</v>
      </c>
      <c r="N1055" s="20">
        <v>15</v>
      </c>
    </row>
    <row r="1056" spans="1:18">
      <c r="A1056" s="7">
        <v>1047</v>
      </c>
      <c r="B1056" s="8">
        <v>46039</v>
      </c>
      <c r="C1056" s="3" t="s">
        <v>1181</v>
      </c>
      <c r="D1056" s="3">
        <v>0</v>
      </c>
      <c r="E1056" s="3" t="s">
        <v>1324</v>
      </c>
      <c r="F1056" s="3" t="s">
        <v>1324</v>
      </c>
      <c r="G1056" s="7">
        <v>396</v>
      </c>
      <c r="H1056" s="3" t="s">
        <v>170</v>
      </c>
      <c r="I1056" s="9">
        <v>17.3</v>
      </c>
      <c r="J1056" s="7">
        <v>530</v>
      </c>
      <c r="K1056" s="10">
        <v>47.0093691304045</v>
      </c>
      <c r="L1056" s="12">
        <f t="shared" si="78"/>
        <v>50.2177068214804</v>
      </c>
      <c r="M1056" s="11">
        <f t="shared" si="79"/>
        <v>0.936111425747072</v>
      </c>
      <c r="N1056" s="20">
        <v>16</v>
      </c>
    </row>
    <row r="1057" spans="1:18">
      <c r="A1057" s="7">
        <v>1048</v>
      </c>
      <c r="B1057" s="8">
        <v>46039</v>
      </c>
      <c r="C1057" s="3" t="s">
        <v>1122</v>
      </c>
      <c r="D1057" s="3" t="s">
        <v>1123</v>
      </c>
      <c r="E1057" s="3" t="s">
        <v>1325</v>
      </c>
      <c r="F1057" s="3" t="s">
        <v>1325</v>
      </c>
      <c r="G1057" s="7">
        <v>114</v>
      </c>
      <c r="H1057" s="3" t="s">
        <v>115</v>
      </c>
      <c r="I1057" s="9">
        <v>12.9</v>
      </c>
      <c r="J1057" s="7">
        <v>398.947368421053</v>
      </c>
      <c r="K1057" s="10">
        <v>83.0393470510014</v>
      </c>
      <c r="L1057" s="12">
        <f t="shared" si="78"/>
        <v>49.7462959204384</v>
      </c>
      <c r="M1057" s="11">
        <f t="shared" si="79"/>
        <v>1.66925688665967</v>
      </c>
      <c r="N1057" s="20">
        <v>17</v>
      </c>
    </row>
    <row r="1058" spans="1:18">
      <c r="A1058" s="7">
        <v>1049</v>
      </c>
      <c r="B1058" s="8">
        <v>46039</v>
      </c>
      <c r="C1058" s="3" t="s">
        <v>1326</v>
      </c>
      <c r="D1058" s="3" t="s">
        <v>1327</v>
      </c>
      <c r="E1058" s="3" t="s">
        <v>1328</v>
      </c>
      <c r="F1058" s="3" t="s">
        <v>1329</v>
      </c>
      <c r="G1058" s="7">
        <v>16</v>
      </c>
      <c r="H1058" s="3" t="s">
        <v>1330</v>
      </c>
      <c r="I1058" s="9">
        <v>8.3</v>
      </c>
      <c r="J1058" s="7">
        <v>282</v>
      </c>
      <c r="K1058" s="10">
        <v>132.819566794321</v>
      </c>
      <c r="L1058" s="12">
        <f t="shared" si="78"/>
        <v>45.2809601745772</v>
      </c>
      <c r="M1058" s="11">
        <f t="shared" si="79"/>
        <v>2.93323211968663</v>
      </c>
      <c r="N1058" s="19">
        <v>18</v>
      </c>
      <c r="O1058" s="12" t="s">
        <v>81</v>
      </c>
    </row>
    <row r="1059" spans="1:18">
      <c r="A1059" s="7">
        <v>1050</v>
      </c>
      <c r="B1059" s="8">
        <v>46039</v>
      </c>
      <c r="C1059" s="3" t="s">
        <v>829</v>
      </c>
      <c r="D1059" s="3" t="s">
        <v>149</v>
      </c>
      <c r="E1059" s="3" t="s">
        <v>1331</v>
      </c>
      <c r="F1059" s="3" t="s">
        <v>1332</v>
      </c>
      <c r="G1059" s="7">
        <v>4</v>
      </c>
      <c r="H1059" s="3" t="s">
        <v>308</v>
      </c>
      <c r="I1059" s="9">
        <v>7.76</v>
      </c>
      <c r="J1059" s="7">
        <v>288</v>
      </c>
      <c r="K1059" s="10">
        <v>29.3567253814803</v>
      </c>
      <c r="L1059" s="12">
        <f t="shared" si="78"/>
        <v>41.4529914529914</v>
      </c>
      <c r="M1059" s="11">
        <f t="shared" si="79"/>
        <v>0.708193168996535</v>
      </c>
      <c r="N1059" s="19">
        <v>19</v>
      </c>
      <c r="O1059" s="12" t="s">
        <v>49</v>
      </c>
    </row>
    <row r="1060" spans="1:18">
      <c r="A1060" s="7">
        <v>1051</v>
      </c>
      <c r="B1060" s="8">
        <v>46039</v>
      </c>
      <c r="C1060" s="3" t="s">
        <v>1181</v>
      </c>
      <c r="D1060" s="3" t="s">
        <v>67</v>
      </c>
      <c r="E1060" s="3" t="s">
        <v>1333</v>
      </c>
      <c r="F1060" s="3" t="s">
        <v>1334</v>
      </c>
      <c r="G1060" s="7">
        <v>10</v>
      </c>
      <c r="H1060" s="3" t="s">
        <v>170</v>
      </c>
      <c r="I1060" s="9">
        <v>11.4</v>
      </c>
      <c r="J1060" s="7">
        <v>442</v>
      </c>
      <c r="K1060" s="10">
        <v>35.3340957067671</v>
      </c>
      <c r="L1060" s="12">
        <f t="shared" si="78"/>
        <v>39.6797772363383</v>
      </c>
      <c r="M1060" s="11">
        <f t="shared" si="79"/>
        <v>0.890481201452122</v>
      </c>
      <c r="N1060" s="20">
        <v>20</v>
      </c>
    </row>
    <row r="1061" spans="1:18">
      <c r="A1061" s="7">
        <v>1052</v>
      </c>
      <c r="B1061" s="8">
        <v>46039</v>
      </c>
      <c r="C1061" s="3" t="s">
        <v>1184</v>
      </c>
      <c r="D1061" s="3" t="s">
        <v>67</v>
      </c>
      <c r="E1061" s="3" t="s">
        <v>1335</v>
      </c>
      <c r="F1061" s="3" t="s">
        <v>1335</v>
      </c>
      <c r="G1061" s="7">
        <v>60</v>
      </c>
      <c r="H1061" s="3" t="s">
        <v>170</v>
      </c>
      <c r="I1061" s="9">
        <v>13.7</v>
      </c>
      <c r="J1061" s="7">
        <v>587</v>
      </c>
      <c r="K1061" s="10">
        <v>41.6468263362904</v>
      </c>
      <c r="L1061" s="12">
        <f t="shared" si="78"/>
        <v>35.9061721923732</v>
      </c>
      <c r="M1061" s="11">
        <f t="shared" si="79"/>
        <v>1.15987931303734</v>
      </c>
      <c r="N1061" s="19">
        <v>21</v>
      </c>
    </row>
    <row r="1062" spans="1:18">
      <c r="A1062" s="7">
        <v>1053</v>
      </c>
      <c r="B1062" s="8">
        <v>46039</v>
      </c>
      <c r="C1062" s="3" t="s">
        <v>1336</v>
      </c>
      <c r="D1062" s="3" t="s">
        <v>67</v>
      </c>
      <c r="E1062" s="3" t="s">
        <v>1083</v>
      </c>
      <c r="F1062" s="3" t="s">
        <v>1083</v>
      </c>
      <c r="G1062" s="7">
        <v>90</v>
      </c>
      <c r="H1062" s="3" t="s">
        <v>179</v>
      </c>
      <c r="I1062" s="9">
        <v>13.1</v>
      </c>
      <c r="J1062" s="7">
        <v>563</v>
      </c>
      <c r="K1062" s="10">
        <v>39.6715256841737</v>
      </c>
      <c r="L1062" s="12">
        <f t="shared" si="78"/>
        <v>35.7972400601175</v>
      </c>
      <c r="M1062" s="11">
        <f t="shared" si="79"/>
        <v>1.1082286125285</v>
      </c>
      <c r="N1062" s="20">
        <v>22</v>
      </c>
    </row>
    <row r="1063" spans="1:18">
      <c r="A1063" s="7">
        <v>1054</v>
      </c>
      <c r="B1063" s="8">
        <v>46039</v>
      </c>
      <c r="C1063" s="3" t="s">
        <v>1337</v>
      </c>
      <c r="D1063" s="3" t="s">
        <v>67</v>
      </c>
      <c r="E1063" s="3" t="s">
        <v>1338</v>
      </c>
      <c r="F1063" s="3" t="s">
        <v>1338</v>
      </c>
      <c r="G1063" s="7">
        <v>110</v>
      </c>
      <c r="H1063" s="3" t="s">
        <v>170</v>
      </c>
      <c r="I1063" s="9">
        <v>10.7</v>
      </c>
      <c r="J1063" s="7">
        <v>517</v>
      </c>
      <c r="K1063" s="10">
        <v>29.3172135528328</v>
      </c>
      <c r="L1063" s="12">
        <f t="shared" si="78"/>
        <v>31.8404999256063</v>
      </c>
      <c r="M1063" s="11">
        <f t="shared" si="79"/>
        <v>0.920752300413969</v>
      </c>
      <c r="N1063" s="20">
        <v>23</v>
      </c>
    </row>
    <row r="1064" spans="1:18">
      <c r="A1064" s="7">
        <v>1055</v>
      </c>
      <c r="B1064" s="8">
        <v>46039</v>
      </c>
      <c r="C1064" s="3" t="s">
        <v>1337</v>
      </c>
      <c r="D1064" s="3" t="s">
        <v>67</v>
      </c>
      <c r="E1064" s="3" t="s">
        <v>1339</v>
      </c>
      <c r="F1064" s="3" t="s">
        <v>1339</v>
      </c>
      <c r="G1064" s="7">
        <v>220</v>
      </c>
      <c r="H1064" s="3" t="s">
        <v>170</v>
      </c>
      <c r="I1064" s="9">
        <v>11</v>
      </c>
      <c r="J1064" s="7">
        <v>563</v>
      </c>
      <c r="K1064" s="10">
        <v>25.8696673818422</v>
      </c>
      <c r="L1064" s="12">
        <f t="shared" si="78"/>
        <v>30.0587511955185</v>
      </c>
      <c r="M1064" s="11">
        <f t="shared" si="79"/>
        <v>0.860636798035014</v>
      </c>
      <c r="N1064" s="20">
        <v>24</v>
      </c>
    </row>
    <row r="1065" spans="1:18">
      <c r="A1065" s="7">
        <v>1056</v>
      </c>
      <c r="B1065" s="8">
        <v>46039</v>
      </c>
      <c r="C1065" s="3" t="s">
        <v>1340</v>
      </c>
      <c r="D1065" s="3" t="s">
        <v>67</v>
      </c>
      <c r="E1065" s="3" t="s">
        <v>1341</v>
      </c>
      <c r="F1065" s="3" t="s">
        <v>1341</v>
      </c>
      <c r="G1065" s="7">
        <v>118</v>
      </c>
      <c r="H1065" s="3" t="s">
        <v>170</v>
      </c>
      <c r="I1065" s="9">
        <v>11.4</v>
      </c>
      <c r="J1065" s="7">
        <v>604</v>
      </c>
      <c r="K1065" s="10">
        <v>11.4544355750873</v>
      </c>
      <c r="L1065" s="12">
        <f t="shared" si="78"/>
        <v>29.0371879775853</v>
      </c>
      <c r="M1065" s="11">
        <f t="shared" si="79"/>
        <v>0.394474684805199</v>
      </c>
      <c r="N1065" s="20">
        <v>25</v>
      </c>
    </row>
    <row r="1066" spans="1:18">
      <c r="A1066" s="7">
        <v>1057</v>
      </c>
      <c r="B1066" s="8">
        <v>46039</v>
      </c>
      <c r="C1066" s="3" t="s">
        <v>1342</v>
      </c>
      <c r="D1066" s="3" t="s">
        <v>274</v>
      </c>
      <c r="E1066" s="3" t="s">
        <v>1343</v>
      </c>
      <c r="F1066" s="3" t="s">
        <v>1343</v>
      </c>
      <c r="G1066" s="7">
        <v>60</v>
      </c>
      <c r="H1066" s="3" t="s">
        <v>1344</v>
      </c>
      <c r="I1066" s="9">
        <v>6.36</v>
      </c>
      <c r="J1066" s="7">
        <v>420</v>
      </c>
      <c r="K1066" s="10">
        <v>35.4064006918953</v>
      </c>
      <c r="L1066" s="12">
        <f t="shared" si="78"/>
        <v>23.2967032967033</v>
      </c>
      <c r="M1066" s="11">
        <f t="shared" si="79"/>
        <v>1.5198030485672</v>
      </c>
      <c r="N1066" s="19">
        <v>26</v>
      </c>
    </row>
    <row r="1067" spans="1:18">
      <c r="A1067" s="7">
        <v>1058</v>
      </c>
      <c r="B1067" s="8">
        <v>46039</v>
      </c>
      <c r="C1067" s="3" t="s">
        <v>729</v>
      </c>
      <c r="D1067" s="3" t="s">
        <v>869</v>
      </c>
      <c r="E1067" s="3" t="s">
        <v>1345</v>
      </c>
      <c r="F1067" s="3" t="s">
        <v>1345</v>
      </c>
      <c r="G1067" s="7">
        <v>6</v>
      </c>
      <c r="H1067" s="3" t="s">
        <v>35</v>
      </c>
      <c r="I1067" s="9">
        <v>5.48</v>
      </c>
      <c r="J1067" s="7">
        <v>537</v>
      </c>
      <c r="K1067" s="10">
        <v>23.0267727796814</v>
      </c>
      <c r="L1067" s="12">
        <f t="shared" si="78"/>
        <v>15.6997564818794</v>
      </c>
      <c r="M1067" s="11">
        <f t="shared" si="79"/>
        <v>1.46669617495398</v>
      </c>
      <c r="N1067" s="20">
        <v>27</v>
      </c>
    </row>
    <row r="1068" s="2" customFormat="1" ht="16.5" spans="1:18">
      <c r="A1068" s="21">
        <v>1059</v>
      </c>
      <c r="B1068" s="22">
        <v>46039</v>
      </c>
      <c r="C1068" s="2" t="s">
        <v>859</v>
      </c>
      <c r="D1068" s="2" t="s">
        <v>40</v>
      </c>
      <c r="E1068" s="2" t="s">
        <v>1346</v>
      </c>
      <c r="F1068" s="2" t="s">
        <v>1346</v>
      </c>
      <c r="G1068" s="2">
        <v>120</v>
      </c>
      <c r="H1068" s="2" t="s">
        <v>61</v>
      </c>
      <c r="I1068" s="2">
        <v>0.996</v>
      </c>
      <c r="J1068" s="2">
        <v>205.5</v>
      </c>
      <c r="K1068" s="24">
        <v>21.0806399250263</v>
      </c>
      <c r="L1068" s="25">
        <f t="shared" si="78"/>
        <v>7.4564851207187</v>
      </c>
      <c r="M1068" s="26">
        <f t="shared" si="79"/>
        <v>2.8271550983789</v>
      </c>
      <c r="N1068" s="27">
        <v>28</v>
      </c>
      <c r="Q1068" s="23"/>
    </row>
    <row r="1069" ht="16.5" spans="1:18">
      <c r="A1069" s="7">
        <v>1060</v>
      </c>
      <c r="B1069" s="8">
        <v>46039</v>
      </c>
      <c r="C1069" s="3" t="s">
        <v>116</v>
      </c>
      <c r="D1069" s="3" t="s">
        <v>33</v>
      </c>
      <c r="E1069" s="3" t="s">
        <v>98</v>
      </c>
      <c r="F1069" s="3" t="s">
        <v>117</v>
      </c>
      <c r="G1069" s="7">
        <v>1000</v>
      </c>
      <c r="H1069" s="3" t="s">
        <v>35</v>
      </c>
      <c r="I1069" s="9">
        <v>18.8</v>
      </c>
      <c r="J1069" s="7">
        <v>444</v>
      </c>
      <c r="K1069" s="10">
        <v>84.0900867049758</v>
      </c>
      <c r="L1069" s="12">
        <f t="shared" ref="L1069:L1075" si="80">I1069/J1069/650*1000000</f>
        <v>65.1420651420651</v>
      </c>
      <c r="M1069" s="11">
        <f t="shared" si="79"/>
        <v>1.29087228846043</v>
      </c>
      <c r="N1069" s="19">
        <v>1</v>
      </c>
      <c r="P1069" s="3" t="s">
        <v>27</v>
      </c>
      <c r="Q1069" s="9">
        <v>66.4716400935732</v>
      </c>
      <c r="R1069" s="3">
        <f>Q1069/K1070</f>
        <v>1.02839584492717</v>
      </c>
    </row>
    <row r="1070" spans="1:18">
      <c r="A1070" s="7">
        <v>1061</v>
      </c>
      <c r="B1070" s="8">
        <v>46039</v>
      </c>
      <c r="C1070" s="3" t="s">
        <v>56</v>
      </c>
      <c r="D1070" s="3" t="s">
        <v>33</v>
      </c>
      <c r="E1070" s="3" t="s">
        <v>27</v>
      </c>
      <c r="F1070" s="3" t="s">
        <v>57</v>
      </c>
      <c r="G1070" s="7">
        <v>1000</v>
      </c>
      <c r="H1070" s="3" t="s">
        <v>35</v>
      </c>
      <c r="I1070" s="9">
        <v>15.7</v>
      </c>
      <c r="J1070" s="7">
        <v>438</v>
      </c>
      <c r="K1070" s="10">
        <v>64.6362394611585</v>
      </c>
      <c r="L1070" s="12">
        <f t="shared" si="80"/>
        <v>55.1457674745346</v>
      </c>
      <c r="M1070" s="11">
        <f t="shared" ref="M1069:M1075" si="81">K1070/L1070</f>
        <v>1.17209792194852</v>
      </c>
      <c r="N1070" s="20">
        <v>2</v>
      </c>
      <c r="P1070" s="3" t="s">
        <v>98</v>
      </c>
      <c r="Q1070" s="9">
        <v>89.0416631767342</v>
      </c>
      <c r="R1070" s="3">
        <f>Q1070/K1069</f>
        <v>1.05888418796773</v>
      </c>
    </row>
    <row r="1071" spans="1:18">
      <c r="A1071" s="7">
        <v>1062</v>
      </c>
      <c r="B1071" s="8">
        <v>46039</v>
      </c>
      <c r="C1071" s="3" t="s">
        <v>1347</v>
      </c>
      <c r="D1071" s="3" t="s">
        <v>75</v>
      </c>
      <c r="E1071" s="3" t="s">
        <v>1348</v>
      </c>
      <c r="F1071" s="3" t="s">
        <v>1348</v>
      </c>
      <c r="G1071" s="7">
        <v>1000</v>
      </c>
      <c r="H1071" s="3" t="s">
        <v>77</v>
      </c>
      <c r="I1071" s="9">
        <v>9.2</v>
      </c>
      <c r="J1071" s="7">
        <v>403</v>
      </c>
      <c r="K1071" s="10">
        <v>12.5130850742236</v>
      </c>
      <c r="L1071" s="12">
        <f t="shared" si="80"/>
        <v>35.1212063370872</v>
      </c>
      <c r="M1071" s="11">
        <f t="shared" si="81"/>
        <v>0.35628289512966</v>
      </c>
      <c r="N1071" s="20">
        <v>3</v>
      </c>
    </row>
    <row r="1072" spans="1:18">
      <c r="A1072" s="7">
        <v>1063</v>
      </c>
      <c r="B1072" s="8">
        <v>46039</v>
      </c>
      <c r="C1072" s="3" t="s">
        <v>1349</v>
      </c>
      <c r="D1072" s="3" t="s">
        <v>33</v>
      </c>
      <c r="E1072" s="3" t="s">
        <v>1350</v>
      </c>
      <c r="F1072" s="3" t="s">
        <v>1350</v>
      </c>
      <c r="G1072" s="7">
        <v>1000</v>
      </c>
      <c r="H1072" s="3" t="s">
        <v>35</v>
      </c>
      <c r="I1072" s="9">
        <v>8.17</v>
      </c>
      <c r="J1072" s="7">
        <v>430</v>
      </c>
      <c r="K1072" s="10">
        <v>62.1026850633843</v>
      </c>
      <c r="L1072" s="12">
        <f t="shared" si="80"/>
        <v>29.2307692307692</v>
      </c>
      <c r="M1072" s="11">
        <f t="shared" si="81"/>
        <v>2.12456554164209</v>
      </c>
      <c r="N1072" s="20">
        <v>4</v>
      </c>
    </row>
    <row r="1073" spans="1:18">
      <c r="A1073" s="7">
        <v>1064</v>
      </c>
      <c r="B1073" s="8">
        <v>46039</v>
      </c>
      <c r="C1073" s="3" t="s">
        <v>1349</v>
      </c>
      <c r="D1073" s="3" t="s">
        <v>33</v>
      </c>
      <c r="E1073" s="3" t="s">
        <v>1351</v>
      </c>
      <c r="F1073" s="3" t="s">
        <v>1351</v>
      </c>
      <c r="G1073" s="7">
        <v>1000</v>
      </c>
      <c r="H1073" s="3" t="s">
        <v>35</v>
      </c>
      <c r="I1073" s="9">
        <v>7.21</v>
      </c>
      <c r="J1073" s="7">
        <v>455</v>
      </c>
      <c r="K1073" s="10">
        <v>35.4980728547652</v>
      </c>
      <c r="L1073" s="12">
        <f t="shared" si="80"/>
        <v>24.3786982248521</v>
      </c>
      <c r="M1073" s="11">
        <f t="shared" si="81"/>
        <v>1.45611027001343</v>
      </c>
      <c r="N1073" s="20">
        <v>5</v>
      </c>
    </row>
    <row r="1074" spans="1:18">
      <c r="A1074" s="7">
        <v>1065</v>
      </c>
      <c r="B1074" s="8">
        <v>46039</v>
      </c>
      <c r="C1074" s="3" t="s">
        <v>1352</v>
      </c>
      <c r="D1074" s="3" t="s">
        <v>23</v>
      </c>
      <c r="E1074" s="3" t="s">
        <v>1353</v>
      </c>
      <c r="F1074" s="3" t="s">
        <v>1353</v>
      </c>
      <c r="G1074" s="7">
        <v>1000</v>
      </c>
      <c r="H1074" s="3" t="s">
        <v>249</v>
      </c>
      <c r="I1074" s="9">
        <v>8.64</v>
      </c>
      <c r="J1074" s="7">
        <v>456</v>
      </c>
      <c r="K1074" s="10">
        <v>48.1856956816556</v>
      </c>
      <c r="L1074" s="12">
        <f t="shared" si="80"/>
        <v>29.1497975708502</v>
      </c>
      <c r="M1074" s="11">
        <f t="shared" si="81"/>
        <v>1.65303706019013</v>
      </c>
      <c r="N1074" s="19">
        <v>6</v>
      </c>
      <c r="O1074" s="12" t="s">
        <v>81</v>
      </c>
    </row>
    <row r="1075" s="2" customFormat="1" ht="16.5" spans="1:18">
      <c r="A1075" s="21">
        <v>1066</v>
      </c>
      <c r="B1075" s="22">
        <v>46039</v>
      </c>
      <c r="C1075" s="2" t="s">
        <v>1352</v>
      </c>
      <c r="D1075" s="2" t="s">
        <v>23</v>
      </c>
      <c r="E1075" s="2" t="s">
        <v>1354</v>
      </c>
      <c r="F1075" s="2" t="s">
        <v>1354</v>
      </c>
      <c r="G1075" s="2">
        <v>1000</v>
      </c>
      <c r="H1075" s="2" t="s">
        <v>1355</v>
      </c>
      <c r="I1075" s="2">
        <v>6.56</v>
      </c>
      <c r="J1075" s="2">
        <v>443</v>
      </c>
      <c r="K1075" s="24">
        <v>27.8494182720141</v>
      </c>
      <c r="L1075" s="25">
        <f t="shared" ref="L1075:L1106" si="82">I1075/J1075/650*1000000</f>
        <v>22.7817329397465</v>
      </c>
      <c r="M1075" s="26">
        <f t="shared" ref="M1075:M1106" si="83">K1075/L1075</f>
        <v>1.22244512064428</v>
      </c>
      <c r="N1075" s="27">
        <v>7</v>
      </c>
      <c r="Q1075" s="23"/>
    </row>
    <row r="1076" ht="16.5" spans="1:18">
      <c r="A1076" s="7">
        <v>1067</v>
      </c>
      <c r="B1076" s="8">
        <v>46040</v>
      </c>
      <c r="C1076" s="3" t="s">
        <v>1356</v>
      </c>
      <c r="D1076" s="3" t="s">
        <v>33</v>
      </c>
      <c r="E1076" s="3" t="s">
        <v>1357</v>
      </c>
      <c r="F1076" s="3" t="s">
        <v>1358</v>
      </c>
      <c r="G1076" s="7">
        <v>250</v>
      </c>
      <c r="H1076" s="3" t="s">
        <v>1359</v>
      </c>
      <c r="I1076" s="9">
        <v>16.3</v>
      </c>
      <c r="J1076" s="7">
        <v>299</v>
      </c>
      <c r="K1076" s="10">
        <v>111.531840104323</v>
      </c>
      <c r="L1076" s="12">
        <f t="shared" si="82"/>
        <v>83.8693079495755</v>
      </c>
      <c r="M1076" s="11">
        <f t="shared" si="83"/>
        <v>1.32982902602915</v>
      </c>
      <c r="N1076" s="20">
        <v>1</v>
      </c>
      <c r="P1076" s="3" t="s">
        <v>27</v>
      </c>
      <c r="Q1076" s="9">
        <v>66.4716400935732</v>
      </c>
      <c r="R1076" s="3">
        <f>Q1076/K1096</f>
        <v>0.94535934409487</v>
      </c>
    </row>
    <row r="1077" spans="1:18">
      <c r="A1077" s="7">
        <v>1068</v>
      </c>
      <c r="B1077" s="8">
        <v>46040</v>
      </c>
      <c r="C1077" s="3" t="s">
        <v>1360</v>
      </c>
      <c r="D1077" s="3" t="s">
        <v>212</v>
      </c>
      <c r="E1077" s="3" t="s">
        <v>1361</v>
      </c>
      <c r="F1077" s="3" t="s">
        <v>1361</v>
      </c>
      <c r="G1077" s="7">
        <v>108</v>
      </c>
      <c r="H1077" s="3" t="s">
        <v>244</v>
      </c>
      <c r="I1077" s="9">
        <v>23.4</v>
      </c>
      <c r="J1077" s="7">
        <v>343.944444444444</v>
      </c>
      <c r="K1077" s="10">
        <v>160.00798247739</v>
      </c>
      <c r="L1077" s="12">
        <f t="shared" si="82"/>
        <v>104.668066548215</v>
      </c>
      <c r="M1077" s="11">
        <f t="shared" si="83"/>
        <v>1.52871823999617</v>
      </c>
      <c r="N1077" s="19">
        <v>2</v>
      </c>
      <c r="P1077" s="3" t="s">
        <v>98</v>
      </c>
      <c r="Q1077" s="9">
        <v>89.0416631767342</v>
      </c>
      <c r="R1077" s="3">
        <f>Q1077/K1089</f>
        <v>1.00831258134218</v>
      </c>
    </row>
    <row r="1078" spans="1:18">
      <c r="A1078" s="7">
        <v>1069</v>
      </c>
      <c r="B1078" s="8">
        <v>46040</v>
      </c>
      <c r="C1078" s="3" t="s">
        <v>640</v>
      </c>
      <c r="D1078" s="3" t="s">
        <v>67</v>
      </c>
      <c r="E1078" s="3" t="s">
        <v>1362</v>
      </c>
      <c r="F1078" s="3" t="s">
        <v>1362</v>
      </c>
      <c r="G1078" s="7">
        <v>25</v>
      </c>
      <c r="H1078" s="3" t="s">
        <v>69</v>
      </c>
      <c r="I1078" s="9">
        <v>22</v>
      </c>
      <c r="J1078" s="7">
        <v>331.666666666667</v>
      </c>
      <c r="K1078" s="10">
        <v>27.1638489224803</v>
      </c>
      <c r="L1078" s="12">
        <f t="shared" si="82"/>
        <v>102.04870506378</v>
      </c>
      <c r="M1078" s="11">
        <f t="shared" si="83"/>
        <v>0.266185140766881</v>
      </c>
      <c r="N1078" s="20">
        <v>3</v>
      </c>
    </row>
    <row r="1079" spans="1:18">
      <c r="A1079" s="7">
        <v>1070</v>
      </c>
      <c r="B1079" s="8">
        <v>46040</v>
      </c>
      <c r="C1079" s="3" t="s">
        <v>1363</v>
      </c>
      <c r="D1079" s="3" t="s">
        <v>574</v>
      </c>
      <c r="E1079" s="3" t="s">
        <v>1364</v>
      </c>
      <c r="F1079" s="3" t="s">
        <v>1365</v>
      </c>
      <c r="G1079" s="7">
        <v>6</v>
      </c>
      <c r="H1079" s="3" t="s">
        <v>102</v>
      </c>
      <c r="I1079" s="9">
        <v>23.6</v>
      </c>
      <c r="J1079" s="7">
        <v>388</v>
      </c>
      <c r="K1079" s="10">
        <v>159.866204605889</v>
      </c>
      <c r="L1079" s="12">
        <f t="shared" si="82"/>
        <v>93.5765265662173</v>
      </c>
      <c r="M1079" s="11">
        <f t="shared" si="83"/>
        <v>1.70840071193242</v>
      </c>
      <c r="N1079" s="19">
        <v>4</v>
      </c>
      <c r="O1079" s="12" t="s">
        <v>49</v>
      </c>
    </row>
    <row r="1080" spans="1:18">
      <c r="A1080" s="7">
        <v>1071</v>
      </c>
      <c r="B1080" s="8">
        <v>46040</v>
      </c>
      <c r="C1080" s="3" t="s">
        <v>1366</v>
      </c>
      <c r="D1080" s="3" t="s">
        <v>197</v>
      </c>
      <c r="E1080" s="3" t="s">
        <v>1367</v>
      </c>
      <c r="F1080" s="3" t="s">
        <v>1368</v>
      </c>
      <c r="G1080" s="7">
        <v>180</v>
      </c>
      <c r="H1080" s="3" t="s">
        <v>200</v>
      </c>
      <c r="I1080" s="9">
        <v>24.4</v>
      </c>
      <c r="J1080" s="7">
        <v>475</v>
      </c>
      <c r="K1080" s="10">
        <v>155.554375738847</v>
      </c>
      <c r="L1080" s="12">
        <f t="shared" si="82"/>
        <v>79.0283400809717</v>
      </c>
      <c r="M1080" s="11">
        <f t="shared" si="83"/>
        <v>1.96833661923643</v>
      </c>
      <c r="N1080" s="19">
        <v>5</v>
      </c>
    </row>
    <row r="1081" spans="1:18">
      <c r="A1081" s="7">
        <v>1072</v>
      </c>
      <c r="B1081" s="8">
        <v>46040</v>
      </c>
      <c r="C1081" s="3" t="s">
        <v>640</v>
      </c>
      <c r="D1081" s="3" t="s">
        <v>67</v>
      </c>
      <c r="E1081" s="3" t="s">
        <v>1369</v>
      </c>
      <c r="F1081" s="3" t="s">
        <v>1369</v>
      </c>
      <c r="G1081" s="7">
        <v>87</v>
      </c>
      <c r="H1081" s="3" t="s">
        <v>69</v>
      </c>
      <c r="I1081" s="9">
        <v>16.9</v>
      </c>
      <c r="J1081" s="7">
        <v>331.666666666667</v>
      </c>
      <c r="K1081" s="10">
        <v>68.7899525513001</v>
      </c>
      <c r="L1081" s="12">
        <f t="shared" si="82"/>
        <v>78.3919597989949</v>
      </c>
      <c r="M1081" s="11">
        <f t="shared" si="83"/>
        <v>0.877512856263381</v>
      </c>
      <c r="N1081" s="19">
        <v>6</v>
      </c>
      <c r="O1081" s="12" t="s">
        <v>49</v>
      </c>
    </row>
    <row r="1082" spans="1:18">
      <c r="A1082" s="7">
        <v>1073</v>
      </c>
      <c r="B1082" s="8">
        <v>46040</v>
      </c>
      <c r="C1082" s="3" t="s">
        <v>1370</v>
      </c>
      <c r="D1082" s="3" t="s">
        <v>1261</v>
      </c>
      <c r="E1082" s="3" t="s">
        <v>1371</v>
      </c>
      <c r="F1082" s="3" t="s">
        <v>1371</v>
      </c>
      <c r="G1082" s="7">
        <v>60</v>
      </c>
      <c r="H1082" s="3" t="s">
        <v>35</v>
      </c>
      <c r="I1082" s="9">
        <v>14.6</v>
      </c>
      <c r="J1082" s="7">
        <v>293.916666666667</v>
      </c>
      <c r="K1082" s="10">
        <v>93.8117245056826</v>
      </c>
      <c r="L1082" s="12">
        <f t="shared" si="82"/>
        <v>76.4214520948288</v>
      </c>
      <c r="M1082" s="11">
        <f t="shared" si="83"/>
        <v>1.22755747154967</v>
      </c>
      <c r="N1082" s="19">
        <v>7</v>
      </c>
      <c r="O1082" s="12" t="s">
        <v>49</v>
      </c>
    </row>
    <row r="1083" spans="1:18">
      <c r="A1083" s="7">
        <v>1074</v>
      </c>
      <c r="B1083" s="8">
        <v>46040</v>
      </c>
      <c r="C1083" s="3" t="s">
        <v>1360</v>
      </c>
      <c r="D1083" s="3" t="s">
        <v>212</v>
      </c>
      <c r="E1083" s="3" t="s">
        <v>1372</v>
      </c>
      <c r="F1083" s="3" t="s">
        <v>1372</v>
      </c>
      <c r="G1083" s="7">
        <v>78</v>
      </c>
      <c r="H1083" s="3" t="s">
        <v>244</v>
      </c>
      <c r="I1083" s="9">
        <v>19.5</v>
      </c>
      <c r="J1083" s="7">
        <v>399.461538461538</v>
      </c>
      <c r="K1083" s="10">
        <v>120.494084239764</v>
      </c>
      <c r="L1083" s="12">
        <f t="shared" si="82"/>
        <v>75.101097631427</v>
      </c>
      <c r="M1083" s="11">
        <f t="shared" si="83"/>
        <v>1.60442507553101</v>
      </c>
      <c r="N1083" s="19">
        <v>8</v>
      </c>
      <c r="O1083" s="12" t="s">
        <v>81</v>
      </c>
    </row>
    <row r="1084" spans="1:18">
      <c r="A1084" s="7">
        <v>1075</v>
      </c>
      <c r="B1084" s="8">
        <v>46040</v>
      </c>
      <c r="C1084" s="3" t="s">
        <v>1360</v>
      </c>
      <c r="D1084" s="3" t="s">
        <v>212</v>
      </c>
      <c r="E1084" s="3" t="s">
        <v>1373</v>
      </c>
      <c r="F1084" s="3" t="s">
        <v>1373</v>
      </c>
      <c r="G1084" s="7">
        <v>228</v>
      </c>
      <c r="H1084" s="3" t="s">
        <v>244</v>
      </c>
      <c r="I1084" s="9">
        <v>16.3</v>
      </c>
      <c r="J1084" s="7">
        <v>342.157894736842</v>
      </c>
      <c r="K1084" s="10">
        <v>108.010935558207</v>
      </c>
      <c r="L1084" s="12">
        <f t="shared" si="82"/>
        <v>73.2904996864388</v>
      </c>
      <c r="M1084" s="11">
        <f t="shared" si="83"/>
        <v>1.47373719677603</v>
      </c>
      <c r="N1084" s="20">
        <v>9</v>
      </c>
    </row>
    <row r="1085" spans="1:18">
      <c r="A1085" s="7">
        <v>1076</v>
      </c>
      <c r="B1085" s="8">
        <v>46040</v>
      </c>
      <c r="C1085" s="3" t="s">
        <v>1374</v>
      </c>
      <c r="D1085" s="3" t="s">
        <v>149</v>
      </c>
      <c r="E1085" s="3" t="s">
        <v>1375</v>
      </c>
      <c r="F1085" s="3" t="s">
        <v>1375</v>
      </c>
      <c r="G1085" s="7">
        <v>36</v>
      </c>
      <c r="H1085" s="3" t="s">
        <v>779</v>
      </c>
      <c r="I1085" s="9">
        <v>24.2</v>
      </c>
      <c r="J1085" s="7">
        <v>527.166666666667</v>
      </c>
      <c r="K1085" s="10">
        <v>75.9506572683589</v>
      </c>
      <c r="L1085" s="12">
        <f t="shared" si="82"/>
        <v>70.6242856100586</v>
      </c>
      <c r="M1085" s="11">
        <f t="shared" si="83"/>
        <v>1.0754184146755</v>
      </c>
      <c r="N1085" s="19">
        <v>10</v>
      </c>
      <c r="O1085" s="12" t="s">
        <v>49</v>
      </c>
    </row>
    <row r="1086" spans="1:18">
      <c r="A1086" s="7">
        <v>1077</v>
      </c>
      <c r="B1086" s="8">
        <v>46040</v>
      </c>
      <c r="C1086" s="3" t="s">
        <v>1376</v>
      </c>
      <c r="D1086" s="3" t="s">
        <v>528</v>
      </c>
      <c r="E1086" s="3" t="s">
        <v>1377</v>
      </c>
      <c r="F1086" s="3" t="s">
        <v>1377</v>
      </c>
      <c r="G1086" s="7">
        <v>20</v>
      </c>
      <c r="H1086" s="3" t="s">
        <v>308</v>
      </c>
      <c r="I1086" s="9">
        <v>12</v>
      </c>
      <c r="J1086" s="7">
        <v>262</v>
      </c>
      <c r="K1086" s="10">
        <v>125.502238746818</v>
      </c>
      <c r="L1086" s="12">
        <f t="shared" si="82"/>
        <v>70.4638872577804</v>
      </c>
      <c r="M1086" s="11">
        <f t="shared" si="83"/>
        <v>1.78108593821526</v>
      </c>
      <c r="N1086" s="19">
        <v>11</v>
      </c>
    </row>
    <row r="1087" spans="1:18">
      <c r="A1087" s="7">
        <v>1078</v>
      </c>
      <c r="B1087" s="8">
        <v>46040</v>
      </c>
      <c r="C1087" s="3" t="s">
        <v>1378</v>
      </c>
      <c r="D1087" s="3" t="s">
        <v>247</v>
      </c>
      <c r="E1087" s="3" t="s">
        <v>1379</v>
      </c>
      <c r="F1087" s="3" t="s">
        <v>1379</v>
      </c>
      <c r="G1087" s="7">
        <v>88</v>
      </c>
      <c r="H1087" s="3" t="s">
        <v>249</v>
      </c>
      <c r="I1087" s="9">
        <v>16.9</v>
      </c>
      <c r="J1087" s="7">
        <v>385</v>
      </c>
      <c r="K1087" s="10">
        <v>71.251166182679</v>
      </c>
      <c r="L1087" s="12">
        <f t="shared" si="82"/>
        <v>67.5324675324675</v>
      </c>
      <c r="M1087" s="11">
        <f t="shared" si="83"/>
        <v>1.05506534539736</v>
      </c>
      <c r="N1087" s="20">
        <v>12</v>
      </c>
    </row>
    <row r="1088" spans="1:18">
      <c r="A1088" s="7">
        <v>1079</v>
      </c>
      <c r="B1088" s="8">
        <v>46040</v>
      </c>
      <c r="C1088" s="3" t="s">
        <v>176</v>
      </c>
      <c r="D1088" s="3" t="s">
        <v>67</v>
      </c>
      <c r="E1088" s="3" t="s">
        <v>1380</v>
      </c>
      <c r="F1088" s="3" t="s">
        <v>1380</v>
      </c>
      <c r="G1088" s="7">
        <v>95</v>
      </c>
      <c r="H1088" s="3" t="s">
        <v>69</v>
      </c>
      <c r="I1088" s="9">
        <v>14.5</v>
      </c>
      <c r="J1088" s="7">
        <v>341</v>
      </c>
      <c r="K1088" s="10">
        <v>68.3058708224478</v>
      </c>
      <c r="L1088" s="12">
        <f t="shared" si="82"/>
        <v>65.4184525152267</v>
      </c>
      <c r="M1088" s="11">
        <f t="shared" si="83"/>
        <v>1.04413767364107</v>
      </c>
      <c r="N1088" s="19">
        <v>13</v>
      </c>
    </row>
    <row r="1089" spans="1:15">
      <c r="A1089" s="7">
        <v>1080</v>
      </c>
      <c r="B1089" s="8">
        <v>46040</v>
      </c>
      <c r="C1089" s="3" t="s">
        <v>116</v>
      </c>
      <c r="D1089" s="3" t="s">
        <v>33</v>
      </c>
      <c r="E1089" s="3" t="s">
        <v>98</v>
      </c>
      <c r="F1089" s="3" t="s">
        <v>117</v>
      </c>
      <c r="G1089" s="7">
        <v>1000</v>
      </c>
      <c r="H1089" s="3" t="s">
        <v>35</v>
      </c>
      <c r="I1089" s="9">
        <v>18.8</v>
      </c>
      <c r="J1089" s="7">
        <v>444</v>
      </c>
      <c r="K1089" s="10">
        <v>88.3075990762796</v>
      </c>
      <c r="L1089" s="12">
        <f t="shared" si="82"/>
        <v>65.1420651420651</v>
      </c>
      <c r="M1089" s="11">
        <f t="shared" si="83"/>
        <v>1.35561559007523</v>
      </c>
      <c r="N1089" s="20">
        <v>14</v>
      </c>
    </row>
    <row r="1090" spans="1:15">
      <c r="A1090" s="7">
        <v>1081</v>
      </c>
      <c r="B1090" s="8">
        <v>46040</v>
      </c>
      <c r="C1090" s="3" t="s">
        <v>969</v>
      </c>
      <c r="D1090" s="3" t="s">
        <v>75</v>
      </c>
      <c r="E1090" s="3" t="s">
        <v>1381</v>
      </c>
      <c r="F1090" s="3" t="s">
        <v>1381</v>
      </c>
      <c r="G1090" s="7">
        <v>36</v>
      </c>
      <c r="H1090" s="3" t="s">
        <v>77</v>
      </c>
      <c r="I1090" s="9">
        <v>19.8</v>
      </c>
      <c r="J1090" s="7">
        <v>480</v>
      </c>
      <c r="K1090" s="10">
        <v>31.8260881801446</v>
      </c>
      <c r="L1090" s="12">
        <f t="shared" si="82"/>
        <v>63.4615384615385</v>
      </c>
      <c r="M1090" s="11">
        <f t="shared" si="83"/>
        <v>0.501501995565915</v>
      </c>
      <c r="N1090" s="20">
        <v>15</v>
      </c>
    </row>
    <row r="1091" spans="1:15">
      <c r="A1091" s="7">
        <v>1082</v>
      </c>
      <c r="B1091" s="8">
        <v>46040</v>
      </c>
      <c r="C1091" s="3" t="s">
        <v>1382</v>
      </c>
      <c r="D1091" s="3" t="s">
        <v>1383</v>
      </c>
      <c r="E1091" s="3" t="s">
        <v>1384</v>
      </c>
      <c r="F1091" s="3" t="s">
        <v>1384</v>
      </c>
      <c r="G1091" s="7">
        <v>100</v>
      </c>
      <c r="H1091" s="3" t="s">
        <v>1385</v>
      </c>
      <c r="I1091" s="9">
        <v>8.48</v>
      </c>
      <c r="J1091" s="7">
        <v>298</v>
      </c>
      <c r="K1091" s="10">
        <v>74.3656855141556</v>
      </c>
      <c r="L1091" s="12">
        <f t="shared" si="82"/>
        <v>43.7790397521941</v>
      </c>
      <c r="M1091" s="11">
        <f t="shared" si="83"/>
        <v>1.6986595853882</v>
      </c>
      <c r="N1091" s="20">
        <v>16</v>
      </c>
    </row>
    <row r="1092" spans="1:15">
      <c r="A1092" s="7">
        <v>1083</v>
      </c>
      <c r="B1092" s="8">
        <v>46040</v>
      </c>
      <c r="C1092" s="3" t="s">
        <v>1376</v>
      </c>
      <c r="D1092" s="3" t="s">
        <v>528</v>
      </c>
      <c r="E1092" s="3" t="s">
        <v>1386</v>
      </c>
      <c r="F1092" s="3" t="s">
        <v>1386</v>
      </c>
      <c r="G1092" s="7">
        <v>84</v>
      </c>
      <c r="H1092" s="3" t="s">
        <v>102</v>
      </c>
      <c r="I1092" s="9">
        <v>17.1</v>
      </c>
      <c r="J1092" s="7">
        <v>441.071428571429</v>
      </c>
      <c r="K1092" s="10">
        <v>70.3552686838003</v>
      </c>
      <c r="L1092" s="12">
        <f t="shared" si="82"/>
        <v>59.6449704142011</v>
      </c>
      <c r="M1092" s="11">
        <f t="shared" si="83"/>
        <v>1.17956750075022</v>
      </c>
      <c r="N1092" s="20">
        <v>17</v>
      </c>
    </row>
    <row r="1093" spans="1:15">
      <c r="A1093" s="7">
        <v>1084</v>
      </c>
      <c r="B1093" s="8">
        <v>46040</v>
      </c>
      <c r="C1093" s="3" t="s">
        <v>1234</v>
      </c>
      <c r="D1093" s="3" t="s">
        <v>128</v>
      </c>
      <c r="E1093" s="3" t="s">
        <v>1387</v>
      </c>
      <c r="F1093" s="3" t="s">
        <v>1387</v>
      </c>
      <c r="G1093" s="7">
        <v>850</v>
      </c>
      <c r="H1093" s="3" t="s">
        <v>173</v>
      </c>
      <c r="I1093" s="9">
        <v>14.7</v>
      </c>
      <c r="J1093" s="7">
        <v>379.2</v>
      </c>
      <c r="K1093" s="10">
        <v>83.5383706454989</v>
      </c>
      <c r="L1093" s="12">
        <f t="shared" si="82"/>
        <v>59.6397273612463</v>
      </c>
      <c r="M1093" s="11">
        <f t="shared" si="83"/>
        <v>1.4007168433131</v>
      </c>
      <c r="N1093" s="19">
        <v>18</v>
      </c>
      <c r="O1093" s="12" t="s">
        <v>49</v>
      </c>
    </row>
    <row r="1094" spans="1:15">
      <c r="A1094" s="7">
        <v>1085</v>
      </c>
      <c r="B1094" s="8">
        <v>46040</v>
      </c>
      <c r="C1094" s="3" t="s">
        <v>969</v>
      </c>
      <c r="D1094" s="3" t="s">
        <v>75</v>
      </c>
      <c r="E1094" s="3" t="s">
        <v>1388</v>
      </c>
      <c r="F1094" s="3" t="s">
        <v>1388</v>
      </c>
      <c r="G1094" s="7">
        <v>28</v>
      </c>
      <c r="H1094" s="3" t="s">
        <v>77</v>
      </c>
      <c r="I1094" s="9">
        <v>18.1</v>
      </c>
      <c r="J1094" s="7">
        <v>468</v>
      </c>
      <c r="K1094" s="10">
        <v>60.5419354561048</v>
      </c>
      <c r="L1094" s="12">
        <f t="shared" si="82"/>
        <v>59.500328731098</v>
      </c>
      <c r="M1094" s="11">
        <f t="shared" si="83"/>
        <v>1.01750589866006</v>
      </c>
      <c r="N1094" s="19">
        <v>19</v>
      </c>
      <c r="O1094" s="12" t="s">
        <v>49</v>
      </c>
    </row>
    <row r="1095" spans="1:15">
      <c r="A1095" s="7">
        <v>1086</v>
      </c>
      <c r="B1095" s="8">
        <v>46040</v>
      </c>
      <c r="C1095" s="3" t="s">
        <v>1356</v>
      </c>
      <c r="D1095" s="3" t="s">
        <v>33</v>
      </c>
      <c r="E1095" s="3" t="s">
        <v>1389</v>
      </c>
      <c r="F1095" s="3" t="s">
        <v>1390</v>
      </c>
      <c r="G1095" s="7">
        <v>250</v>
      </c>
      <c r="H1095" s="3" t="s">
        <v>1359</v>
      </c>
      <c r="I1095" s="9">
        <v>11</v>
      </c>
      <c r="J1095" s="7">
        <v>291</v>
      </c>
      <c r="K1095" s="10">
        <v>107.690243540761</v>
      </c>
      <c r="L1095" s="12">
        <f t="shared" si="82"/>
        <v>58.1549035157283</v>
      </c>
      <c r="M1095" s="11">
        <f t="shared" si="83"/>
        <v>1.85178268779409</v>
      </c>
      <c r="N1095" s="19">
        <v>20</v>
      </c>
    </row>
    <row r="1096" spans="1:15">
      <c r="A1096" s="7">
        <v>1087</v>
      </c>
      <c r="B1096" s="8">
        <v>46040</v>
      </c>
      <c r="C1096" s="3" t="s">
        <v>56</v>
      </c>
      <c r="D1096" s="3" t="s">
        <v>33</v>
      </c>
      <c r="E1096" s="3" t="s">
        <v>27</v>
      </c>
      <c r="F1096" s="3" t="s">
        <v>57</v>
      </c>
      <c r="G1096" s="7">
        <v>1000</v>
      </c>
      <c r="H1096" s="3" t="s">
        <v>35</v>
      </c>
      <c r="I1096" s="9">
        <v>15.7</v>
      </c>
      <c r="J1096" s="7">
        <v>438</v>
      </c>
      <c r="K1096" s="10">
        <v>70.3136225486999</v>
      </c>
      <c r="L1096" s="12">
        <f t="shared" si="82"/>
        <v>55.1457674745346</v>
      </c>
      <c r="M1096" s="11">
        <f t="shared" si="83"/>
        <v>1.27505021271432</v>
      </c>
      <c r="N1096" s="19">
        <v>21</v>
      </c>
    </row>
    <row r="1097" spans="1:15">
      <c r="A1097" s="7">
        <v>1088</v>
      </c>
      <c r="B1097" s="8">
        <v>46040</v>
      </c>
      <c r="C1097" s="3" t="s">
        <v>1391</v>
      </c>
      <c r="D1097" s="3" t="s">
        <v>610</v>
      </c>
      <c r="E1097" s="3" t="s">
        <v>580</v>
      </c>
      <c r="F1097" s="3" t="s">
        <v>580</v>
      </c>
      <c r="G1097" s="7">
        <v>12</v>
      </c>
      <c r="H1097" s="3" t="s">
        <v>35</v>
      </c>
      <c r="I1097" s="9">
        <v>11.3</v>
      </c>
      <c r="J1097" s="7">
        <v>344</v>
      </c>
      <c r="K1097" s="10">
        <v>95.3348957106125</v>
      </c>
      <c r="L1097" s="12">
        <f t="shared" si="82"/>
        <v>50.5366726296959</v>
      </c>
      <c r="M1097" s="11">
        <f t="shared" si="83"/>
        <v>1.88644979476929</v>
      </c>
      <c r="N1097" s="19">
        <v>22</v>
      </c>
      <c r="O1097" s="12" t="s">
        <v>81</v>
      </c>
    </row>
    <row r="1098" spans="1:15">
      <c r="A1098" s="7">
        <v>1089</v>
      </c>
      <c r="B1098" s="8">
        <v>46040</v>
      </c>
      <c r="C1098" s="3" t="s">
        <v>754</v>
      </c>
      <c r="D1098" s="3" t="s">
        <v>67</v>
      </c>
      <c r="E1098" s="3" t="s">
        <v>60</v>
      </c>
      <c r="F1098" s="3" t="s">
        <v>60</v>
      </c>
      <c r="G1098" s="7">
        <v>24</v>
      </c>
      <c r="H1098" s="3" t="s">
        <v>314</v>
      </c>
      <c r="I1098" s="9">
        <v>17.7</v>
      </c>
      <c r="J1098" s="7">
        <v>555</v>
      </c>
      <c r="K1098" s="10">
        <v>55.85039527137</v>
      </c>
      <c r="L1098" s="12">
        <f t="shared" si="82"/>
        <v>49.0644490644491</v>
      </c>
      <c r="M1098" s="11">
        <f t="shared" si="83"/>
        <v>1.13830678498004</v>
      </c>
      <c r="N1098" s="19">
        <v>23</v>
      </c>
    </row>
    <row r="1099" spans="1:15">
      <c r="A1099" s="7">
        <v>1090</v>
      </c>
      <c r="B1099" s="8">
        <v>46040</v>
      </c>
      <c r="C1099" s="3" t="s">
        <v>1176</v>
      </c>
      <c r="D1099" s="3" t="s">
        <v>128</v>
      </c>
      <c r="E1099" s="3" t="s">
        <v>1392</v>
      </c>
      <c r="F1099" s="3" t="s">
        <v>1393</v>
      </c>
      <c r="G1099" s="7">
        <v>22</v>
      </c>
      <c r="H1099" s="3" t="s">
        <v>173</v>
      </c>
      <c r="I1099" s="9">
        <v>16.1</v>
      </c>
      <c r="J1099" s="7">
        <v>518</v>
      </c>
      <c r="K1099" s="10">
        <v>49.3179917243457</v>
      </c>
      <c r="L1099" s="12">
        <f t="shared" si="82"/>
        <v>47.8170478170478</v>
      </c>
      <c r="M1099" s="11">
        <f t="shared" si="83"/>
        <v>1.03138930519175</v>
      </c>
      <c r="N1099" s="20">
        <v>24</v>
      </c>
    </row>
    <row r="1100" spans="1:15">
      <c r="A1100" s="7">
        <v>1091</v>
      </c>
      <c r="B1100" s="8">
        <v>46040</v>
      </c>
      <c r="C1100" s="3" t="s">
        <v>1234</v>
      </c>
      <c r="D1100" s="3" t="s">
        <v>128</v>
      </c>
      <c r="E1100" s="3" t="s">
        <v>1394</v>
      </c>
      <c r="F1100" s="3" t="s">
        <v>1395</v>
      </c>
      <c r="G1100" s="7">
        <v>6</v>
      </c>
      <c r="H1100" s="3" t="s">
        <v>102</v>
      </c>
      <c r="I1100" s="9">
        <v>15</v>
      </c>
      <c r="J1100" s="7">
        <v>484</v>
      </c>
      <c r="K1100" s="10">
        <v>66.5285219830915</v>
      </c>
      <c r="L1100" s="12">
        <f t="shared" si="82"/>
        <v>47.6795931341386</v>
      </c>
      <c r="M1100" s="11">
        <f t="shared" si="83"/>
        <v>1.39532486772537</v>
      </c>
      <c r="N1100" s="20">
        <v>25</v>
      </c>
    </row>
    <row r="1101" spans="1:15">
      <c r="A1101" s="7">
        <v>1092</v>
      </c>
      <c r="B1101" s="8">
        <v>46040</v>
      </c>
      <c r="C1101" s="3" t="s">
        <v>754</v>
      </c>
      <c r="D1101" s="3" t="s">
        <v>67</v>
      </c>
      <c r="E1101" s="3" t="s">
        <v>1396</v>
      </c>
      <c r="F1101" s="3" t="s">
        <v>1397</v>
      </c>
      <c r="G1101" s="7">
        <v>7</v>
      </c>
      <c r="H1101" s="3" t="s">
        <v>349</v>
      </c>
      <c r="I1101" s="9">
        <v>17.2</v>
      </c>
      <c r="J1101" s="7">
        <v>555</v>
      </c>
      <c r="K1101" s="10">
        <v>56.8454350308255</v>
      </c>
      <c r="L1101" s="12">
        <f t="shared" si="82"/>
        <v>47.6784476784477</v>
      </c>
      <c r="M1101" s="11">
        <f t="shared" si="83"/>
        <v>1.19226690042851</v>
      </c>
      <c r="N1101" s="19">
        <v>26</v>
      </c>
    </row>
    <row r="1102" spans="1:15">
      <c r="A1102" s="7">
        <v>1093</v>
      </c>
      <c r="B1102" s="8">
        <v>46040</v>
      </c>
      <c r="C1102" s="3" t="s">
        <v>1378</v>
      </c>
      <c r="D1102" s="3" t="s">
        <v>247</v>
      </c>
      <c r="E1102" s="3" t="s">
        <v>1398</v>
      </c>
      <c r="F1102" s="3" t="s">
        <v>1398</v>
      </c>
      <c r="G1102" s="7">
        <v>136</v>
      </c>
      <c r="H1102" s="3" t="s">
        <v>249</v>
      </c>
      <c r="I1102" s="9">
        <v>11.4</v>
      </c>
      <c r="J1102" s="7">
        <v>395</v>
      </c>
      <c r="K1102" s="10">
        <v>48.9465163025675</v>
      </c>
      <c r="L1102" s="12">
        <f t="shared" si="82"/>
        <v>44.4011684518014</v>
      </c>
      <c r="M1102" s="11">
        <f t="shared" si="83"/>
        <v>1.10237000532318</v>
      </c>
      <c r="N1102" s="19">
        <v>27</v>
      </c>
    </row>
    <row r="1103" spans="1:15">
      <c r="A1103" s="7">
        <v>1094</v>
      </c>
      <c r="B1103" s="8">
        <v>46040</v>
      </c>
      <c r="C1103" s="3" t="s">
        <v>1399</v>
      </c>
      <c r="D1103" s="3" t="s">
        <v>884</v>
      </c>
      <c r="E1103" s="3" t="s">
        <v>1400</v>
      </c>
      <c r="F1103" s="3" t="s">
        <v>1400</v>
      </c>
      <c r="G1103" s="7">
        <v>200</v>
      </c>
      <c r="H1103" s="3" t="s">
        <v>886</v>
      </c>
      <c r="I1103" s="9">
        <v>11.1</v>
      </c>
      <c r="J1103" s="7">
        <v>398</v>
      </c>
      <c r="K1103" s="10">
        <v>107.862088955826</v>
      </c>
      <c r="L1103" s="12">
        <f t="shared" si="82"/>
        <v>42.9068419018168</v>
      </c>
      <c r="M1103" s="11">
        <f t="shared" si="83"/>
        <v>2.51386688404254</v>
      </c>
      <c r="N1103" s="19">
        <v>28</v>
      </c>
      <c r="O1103" s="12" t="s">
        <v>81</v>
      </c>
    </row>
    <row r="1104" spans="1:15">
      <c r="A1104" s="7">
        <v>1095</v>
      </c>
      <c r="B1104" s="8">
        <v>46040</v>
      </c>
      <c r="C1104" s="3" t="s">
        <v>1401</v>
      </c>
      <c r="D1104" s="3" t="s">
        <v>197</v>
      </c>
      <c r="E1104" s="3" t="s">
        <v>1402</v>
      </c>
      <c r="F1104" s="3" t="s">
        <v>1403</v>
      </c>
      <c r="G1104" s="7">
        <v>301</v>
      </c>
      <c r="H1104" s="3" t="s">
        <v>200</v>
      </c>
      <c r="I1104" s="9">
        <v>9.14</v>
      </c>
      <c r="J1104" s="7">
        <v>375</v>
      </c>
      <c r="K1104" s="10">
        <v>67.3542026774088</v>
      </c>
      <c r="L1104" s="12">
        <f t="shared" si="82"/>
        <v>37.4974358974359</v>
      </c>
      <c r="M1104" s="11">
        <f t="shared" si="83"/>
        <v>1.79623489087729</v>
      </c>
      <c r="N1104" s="19">
        <v>29</v>
      </c>
    </row>
    <row r="1105" spans="1:18">
      <c r="A1105" s="7">
        <v>1096</v>
      </c>
      <c r="B1105" s="8">
        <v>46040</v>
      </c>
      <c r="C1105" s="3" t="s">
        <v>1404</v>
      </c>
      <c r="D1105" s="3" t="s">
        <v>1405</v>
      </c>
      <c r="E1105" s="3" t="s">
        <v>1406</v>
      </c>
      <c r="F1105" s="3" t="s">
        <v>1407</v>
      </c>
      <c r="G1105" s="7">
        <v>120</v>
      </c>
      <c r="H1105" s="3" t="s">
        <v>1268</v>
      </c>
      <c r="I1105" s="9">
        <v>6.02</v>
      </c>
      <c r="J1105" s="7">
        <v>257</v>
      </c>
      <c r="K1105" s="10">
        <v>46.852676673622</v>
      </c>
      <c r="L1105" s="12">
        <f t="shared" si="82"/>
        <v>36.0371146363364</v>
      </c>
      <c r="M1105" s="11">
        <f t="shared" si="83"/>
        <v>1.30012286350973</v>
      </c>
      <c r="N1105" s="19">
        <v>30</v>
      </c>
      <c r="O1105" s="12" t="s">
        <v>81</v>
      </c>
    </row>
    <row r="1106" spans="1:18">
      <c r="A1106" s="7">
        <v>1097</v>
      </c>
      <c r="B1106" s="8">
        <v>46040</v>
      </c>
      <c r="C1106" s="3" t="s">
        <v>1408</v>
      </c>
      <c r="D1106" s="3" t="s">
        <v>1261</v>
      </c>
      <c r="E1106" s="3" t="s">
        <v>1409</v>
      </c>
      <c r="F1106" s="3" t="s">
        <v>1409</v>
      </c>
      <c r="G1106" s="7">
        <v>14</v>
      </c>
      <c r="H1106" s="3" t="s">
        <v>61</v>
      </c>
      <c r="I1106" s="9">
        <v>3.3</v>
      </c>
      <c r="J1106" s="7">
        <v>185</v>
      </c>
      <c r="K1106" s="10">
        <v>46.7188272605071</v>
      </c>
      <c r="L1106" s="12">
        <f t="shared" si="82"/>
        <v>27.4428274428274</v>
      </c>
      <c r="M1106" s="11">
        <f t="shared" si="83"/>
        <v>1.70240575093211</v>
      </c>
      <c r="N1106" s="19">
        <v>31</v>
      </c>
    </row>
    <row r="1107" spans="1:18">
      <c r="A1107" s="7">
        <v>1098</v>
      </c>
      <c r="B1107" s="8">
        <v>46040</v>
      </c>
      <c r="C1107" s="3" t="s">
        <v>430</v>
      </c>
      <c r="D1107" s="3" t="s">
        <v>17</v>
      </c>
      <c r="E1107" s="3" t="s">
        <v>1410</v>
      </c>
      <c r="F1107" s="3" t="s">
        <v>1410</v>
      </c>
      <c r="G1107" s="7">
        <v>85</v>
      </c>
      <c r="H1107" s="3" t="s">
        <v>65</v>
      </c>
      <c r="I1107" s="9">
        <v>8.72</v>
      </c>
      <c r="J1107" s="7">
        <v>497.5</v>
      </c>
      <c r="K1107" s="10">
        <v>31.5962945947695</v>
      </c>
      <c r="L1107" s="12">
        <f t="shared" ref="L1107:L1137" si="84">I1107/J1107/650*1000000</f>
        <v>26.9655972168535</v>
      </c>
      <c r="M1107" s="11">
        <f t="shared" ref="M1107:M1137" si="85">K1107/L1107</f>
        <v>1.1717261197917</v>
      </c>
      <c r="N1107" s="19">
        <v>32</v>
      </c>
      <c r="O1107" s="12" t="s">
        <v>1220</v>
      </c>
    </row>
    <row r="1108" spans="1:18">
      <c r="A1108" s="7">
        <v>1099</v>
      </c>
      <c r="B1108" s="8">
        <v>46040</v>
      </c>
      <c r="C1108" s="3" t="s">
        <v>1411</v>
      </c>
      <c r="D1108" s="3" t="s">
        <v>197</v>
      </c>
      <c r="E1108" s="3" t="s">
        <v>1412</v>
      </c>
      <c r="F1108" s="3" t="s">
        <v>1413</v>
      </c>
      <c r="G1108" s="7">
        <v>372</v>
      </c>
      <c r="H1108" s="3" t="s">
        <v>200</v>
      </c>
      <c r="I1108" s="9">
        <v>5.6</v>
      </c>
      <c r="J1108" s="7">
        <v>394</v>
      </c>
      <c r="K1108" s="10">
        <v>35.0331132545084</v>
      </c>
      <c r="L1108" s="12">
        <f t="shared" si="84"/>
        <v>21.8664584146818</v>
      </c>
      <c r="M1108" s="11">
        <f t="shared" si="85"/>
        <v>1.60213934008564</v>
      </c>
      <c r="N1108" s="19">
        <v>33</v>
      </c>
    </row>
    <row r="1109" spans="1:18">
      <c r="A1109" s="7">
        <v>1100</v>
      </c>
      <c r="B1109" s="8">
        <v>46040</v>
      </c>
      <c r="C1109" s="3" t="s">
        <v>1411</v>
      </c>
      <c r="D1109" s="3" t="s">
        <v>197</v>
      </c>
      <c r="E1109" s="3" t="s">
        <v>1414</v>
      </c>
      <c r="F1109" s="3" t="s">
        <v>1415</v>
      </c>
      <c r="G1109" s="7">
        <v>101</v>
      </c>
      <c r="H1109" s="3" t="s">
        <v>200</v>
      </c>
      <c r="I1109" s="9">
        <v>4.44</v>
      </c>
      <c r="J1109" s="7">
        <v>342</v>
      </c>
      <c r="K1109" s="10">
        <v>32.9895865010936</v>
      </c>
      <c r="L1109" s="12">
        <f t="shared" si="84"/>
        <v>19.9730094466937</v>
      </c>
      <c r="M1109" s="11">
        <f t="shared" si="85"/>
        <v>1.65170835116962</v>
      </c>
      <c r="N1109" s="19">
        <v>34</v>
      </c>
    </row>
    <row r="1110" spans="1:18">
      <c r="A1110" s="7">
        <v>1101</v>
      </c>
      <c r="B1110" s="8">
        <v>46040</v>
      </c>
      <c r="C1110" s="3" t="s">
        <v>1374</v>
      </c>
      <c r="D1110" s="3" t="s">
        <v>149</v>
      </c>
      <c r="E1110" s="3" t="s">
        <v>1416</v>
      </c>
      <c r="F1110" s="3" t="s">
        <v>1417</v>
      </c>
      <c r="G1110" s="7">
        <v>6</v>
      </c>
      <c r="H1110" s="3" t="s">
        <v>779</v>
      </c>
      <c r="I1110" s="9">
        <v>5.3</v>
      </c>
      <c r="J1110" s="7">
        <v>433</v>
      </c>
      <c r="K1110" s="10">
        <v>27.6198841958343</v>
      </c>
      <c r="L1110" s="12">
        <f t="shared" si="84"/>
        <v>18.8310534730858</v>
      </c>
      <c r="M1110" s="11">
        <f t="shared" si="85"/>
        <v>1.4667200767769</v>
      </c>
      <c r="N1110" s="20">
        <v>35</v>
      </c>
    </row>
    <row r="1111" spans="1:18">
      <c r="A1111" s="7">
        <v>1102</v>
      </c>
      <c r="B1111" s="8">
        <v>46040</v>
      </c>
      <c r="C1111" s="3" t="s">
        <v>1418</v>
      </c>
      <c r="D1111" s="3" t="s">
        <v>40</v>
      </c>
      <c r="E1111" s="3" t="s">
        <v>1419</v>
      </c>
      <c r="F1111" s="3" t="s">
        <v>1419</v>
      </c>
      <c r="G1111" s="7">
        <v>120</v>
      </c>
      <c r="H1111" s="3" t="s">
        <v>61</v>
      </c>
      <c r="I1111" s="9">
        <v>2.1</v>
      </c>
      <c r="J1111" s="7">
        <v>209</v>
      </c>
      <c r="K1111" s="10">
        <v>39.2113301286287</v>
      </c>
      <c r="L1111" s="12">
        <f t="shared" si="84"/>
        <v>15.4582259845418</v>
      </c>
      <c r="M1111" s="11">
        <f t="shared" si="85"/>
        <v>2.53659961808296</v>
      </c>
      <c r="N1111" s="20">
        <v>36</v>
      </c>
    </row>
    <row r="1112" spans="1:18">
      <c r="A1112" s="7">
        <v>1103</v>
      </c>
      <c r="B1112" s="8">
        <v>46040</v>
      </c>
      <c r="C1112" s="3" t="s">
        <v>1189</v>
      </c>
      <c r="D1112" s="3" t="s">
        <v>191</v>
      </c>
      <c r="E1112" s="3" t="s">
        <v>1420</v>
      </c>
      <c r="F1112" s="3" t="s">
        <v>1420</v>
      </c>
      <c r="G1112" s="7">
        <v>11</v>
      </c>
      <c r="H1112" s="3" t="s">
        <v>61</v>
      </c>
      <c r="I1112" s="9">
        <v>0.45</v>
      </c>
      <c r="J1112" s="7">
        <v>228</v>
      </c>
      <c r="K1112" s="10">
        <v>0.374298416110769</v>
      </c>
      <c r="L1112" s="12">
        <f t="shared" si="84"/>
        <v>3.03643724696356</v>
      </c>
      <c r="M1112" s="11">
        <f t="shared" si="85"/>
        <v>0.123268945039147</v>
      </c>
      <c r="N1112" s="20">
        <v>37</v>
      </c>
    </row>
    <row r="1113" spans="1:18">
      <c r="A1113" s="7">
        <v>1104</v>
      </c>
      <c r="B1113" s="8">
        <v>46040</v>
      </c>
      <c r="C1113" s="3" t="s">
        <v>1421</v>
      </c>
      <c r="D1113" s="3" t="s">
        <v>1422</v>
      </c>
      <c r="E1113" s="3" t="s">
        <v>1423</v>
      </c>
      <c r="F1113" s="3" t="s">
        <v>1424</v>
      </c>
      <c r="G1113" s="7">
        <v>10</v>
      </c>
      <c r="H1113" s="3" t="s">
        <v>102</v>
      </c>
      <c r="I1113" s="9">
        <v>0.49</v>
      </c>
      <c r="J1113" s="7">
        <v>263</v>
      </c>
      <c r="K1113" s="10">
        <v>5.8709895837443</v>
      </c>
      <c r="L1113" s="12">
        <f t="shared" si="84"/>
        <v>2.86633518572682</v>
      </c>
      <c r="M1113" s="11">
        <f t="shared" si="85"/>
        <v>2.04825646804304</v>
      </c>
      <c r="N1113" s="19">
        <v>38</v>
      </c>
      <c r="O1113" s="12" t="s">
        <v>81</v>
      </c>
    </row>
    <row r="1114" s="2" customFormat="1" ht="16.5" spans="1:18">
      <c r="A1114" s="21">
        <v>1105</v>
      </c>
      <c r="B1114" s="22">
        <v>46040</v>
      </c>
      <c r="C1114" s="2" t="s">
        <v>1425</v>
      </c>
      <c r="D1114" s="2" t="s">
        <v>1003</v>
      </c>
      <c r="E1114" s="2" t="s">
        <v>1426</v>
      </c>
      <c r="F1114" s="2" t="s">
        <v>1427</v>
      </c>
      <c r="G1114" s="2">
        <v>30</v>
      </c>
      <c r="H1114" s="2" t="s">
        <v>1428</v>
      </c>
      <c r="I1114" s="2">
        <v>0.104</v>
      </c>
      <c r="J1114" s="2">
        <v>450</v>
      </c>
      <c r="K1114" s="24">
        <v>0.723316864172618</v>
      </c>
      <c r="L1114" s="25">
        <f t="shared" si="84"/>
        <v>0.355555555555556</v>
      </c>
      <c r="M1114" s="26">
        <f t="shared" si="85"/>
        <v>2.03432868048549</v>
      </c>
      <c r="N1114" s="27">
        <v>39</v>
      </c>
      <c r="Q1114" s="23"/>
    </row>
    <row r="1115" ht="16.5" spans="1:18">
      <c r="A1115" s="7">
        <v>1106</v>
      </c>
      <c r="B1115" s="8">
        <v>46040</v>
      </c>
      <c r="C1115" s="3" t="s">
        <v>1429</v>
      </c>
      <c r="D1115" s="3" t="s">
        <v>33</v>
      </c>
      <c r="E1115" s="3" t="s">
        <v>1430</v>
      </c>
      <c r="F1115" s="3" t="s">
        <v>1430</v>
      </c>
      <c r="G1115" s="7">
        <v>1000</v>
      </c>
      <c r="H1115" s="3" t="s">
        <v>65</v>
      </c>
      <c r="I1115" s="9">
        <v>28.8</v>
      </c>
      <c r="J1115" s="7">
        <v>458</v>
      </c>
      <c r="K1115" s="10">
        <v>114.028755754363</v>
      </c>
      <c r="L1115" s="12">
        <f t="shared" si="84"/>
        <v>96.7416862613369</v>
      </c>
      <c r="M1115" s="11">
        <f t="shared" si="85"/>
        <v>1.17869307597479</v>
      </c>
      <c r="N1115" s="19">
        <v>1</v>
      </c>
      <c r="O1115" s="12" t="s">
        <v>49</v>
      </c>
      <c r="P1115" s="3" t="s">
        <v>27</v>
      </c>
      <c r="Q1115" s="9">
        <v>66.4716400935732</v>
      </c>
      <c r="R1115" s="3">
        <f>Q1115/K1123</f>
        <v>0.878433350537531</v>
      </c>
    </row>
    <row r="1116" spans="1:18">
      <c r="A1116" s="7">
        <v>1107</v>
      </c>
      <c r="B1116" s="8">
        <v>46040</v>
      </c>
      <c r="C1116" s="3" t="s">
        <v>1431</v>
      </c>
      <c r="D1116" s="3" t="s">
        <v>610</v>
      </c>
      <c r="E1116" s="3" t="s">
        <v>1432</v>
      </c>
      <c r="F1116" s="3" t="s">
        <v>1433</v>
      </c>
      <c r="G1116" s="7">
        <v>100</v>
      </c>
      <c r="H1116" s="3" t="s">
        <v>65</v>
      </c>
      <c r="I1116" s="9">
        <v>18</v>
      </c>
      <c r="J1116" s="7">
        <v>367</v>
      </c>
      <c r="K1116" s="10">
        <v>119.826008539434</v>
      </c>
      <c r="L1116" s="12">
        <f t="shared" si="84"/>
        <v>75.4558792705932</v>
      </c>
      <c r="M1116" s="11">
        <f t="shared" si="85"/>
        <v>1.58802746317122</v>
      </c>
      <c r="N1116" s="20">
        <v>2</v>
      </c>
      <c r="P1116" s="3" t="s">
        <v>98</v>
      </c>
      <c r="Q1116" s="9">
        <v>89.0416631767342</v>
      </c>
      <c r="R1116" s="3">
        <f>Q1116/K1120</f>
        <v>0.78087618224092</v>
      </c>
    </row>
    <row r="1117" spans="1:18">
      <c r="A1117" s="7">
        <v>1108</v>
      </c>
      <c r="B1117" s="8">
        <v>46040</v>
      </c>
      <c r="C1117" s="3" t="s">
        <v>1434</v>
      </c>
      <c r="D1117" s="3" t="s">
        <v>33</v>
      </c>
      <c r="E1117" s="3" t="s">
        <v>1435</v>
      </c>
      <c r="F1117" s="3" t="s">
        <v>1436</v>
      </c>
      <c r="G1117" s="7">
        <v>100</v>
      </c>
      <c r="H1117" s="3" t="s">
        <v>65</v>
      </c>
      <c r="I1117" s="9">
        <v>19.9</v>
      </c>
      <c r="J1117" s="7">
        <v>407</v>
      </c>
      <c r="K1117" s="10">
        <v>96.2944874072251</v>
      </c>
      <c r="L1117" s="12">
        <f t="shared" si="84"/>
        <v>75.2220752220752</v>
      </c>
      <c r="M1117" s="11">
        <f t="shared" si="85"/>
        <v>1.28013601224027</v>
      </c>
      <c r="N1117" s="19">
        <v>3</v>
      </c>
      <c r="O1117" s="12" t="s">
        <v>49</v>
      </c>
    </row>
    <row r="1118" spans="1:18">
      <c r="A1118" s="7">
        <v>1109</v>
      </c>
      <c r="B1118" s="8">
        <v>46040</v>
      </c>
      <c r="C1118" s="3" t="s">
        <v>1429</v>
      </c>
      <c r="D1118" s="3" t="s">
        <v>33</v>
      </c>
      <c r="E1118" s="3" t="s">
        <v>1437</v>
      </c>
      <c r="F1118" s="3" t="s">
        <v>1437</v>
      </c>
      <c r="G1118" s="7">
        <v>200</v>
      </c>
      <c r="H1118" s="3" t="s">
        <v>65</v>
      </c>
      <c r="I1118" s="9">
        <v>22.4</v>
      </c>
      <c r="J1118" s="7">
        <v>473</v>
      </c>
      <c r="K1118" s="10">
        <v>89.184506902231</v>
      </c>
      <c r="L1118" s="12">
        <f t="shared" si="84"/>
        <v>72.8573751829566</v>
      </c>
      <c r="M1118" s="11">
        <f t="shared" si="85"/>
        <v>1.22409717174513</v>
      </c>
      <c r="N1118" s="19">
        <v>4</v>
      </c>
      <c r="O1118" s="12" t="s">
        <v>49</v>
      </c>
    </row>
    <row r="1119" spans="1:18">
      <c r="A1119" s="7">
        <v>1110</v>
      </c>
      <c r="B1119" s="8">
        <v>46040</v>
      </c>
      <c r="C1119" s="3" t="s">
        <v>1438</v>
      </c>
      <c r="D1119" s="3" t="s">
        <v>1439</v>
      </c>
      <c r="E1119" s="3" t="s">
        <v>1440</v>
      </c>
      <c r="F1119" s="3" t="s">
        <v>1441</v>
      </c>
      <c r="G1119" s="7">
        <v>30</v>
      </c>
      <c r="H1119" s="3" t="s">
        <v>65</v>
      </c>
      <c r="I1119" s="9">
        <v>15.1</v>
      </c>
      <c r="J1119" s="7">
        <v>351</v>
      </c>
      <c r="K1119" s="10">
        <v>78.5548084345978</v>
      </c>
      <c r="L1119" s="12">
        <f t="shared" si="84"/>
        <v>66.1845277229892</v>
      </c>
      <c r="M1119" s="11">
        <f t="shared" si="85"/>
        <v>1.18690593008964</v>
      </c>
      <c r="N1119" s="19">
        <v>5</v>
      </c>
    </row>
    <row r="1120" spans="1:18">
      <c r="A1120" s="7">
        <v>1111</v>
      </c>
      <c r="B1120" s="8">
        <v>46040</v>
      </c>
      <c r="C1120" s="3" t="s">
        <v>116</v>
      </c>
      <c r="D1120" s="3" t="s">
        <v>33</v>
      </c>
      <c r="E1120" s="3" t="s">
        <v>98</v>
      </c>
      <c r="F1120" s="3" t="s">
        <v>117</v>
      </c>
      <c r="G1120" s="7">
        <v>1000</v>
      </c>
      <c r="H1120" s="3" t="s">
        <v>35</v>
      </c>
      <c r="I1120" s="9">
        <v>18.8</v>
      </c>
      <c r="J1120" s="7">
        <v>444</v>
      </c>
      <c r="K1120" s="10">
        <v>114.027889698475</v>
      </c>
      <c r="L1120" s="12">
        <f t="shared" si="84"/>
        <v>65.1420651420651</v>
      </c>
      <c r="M1120" s="11">
        <f t="shared" si="85"/>
        <v>1.75044941313723</v>
      </c>
      <c r="N1120" s="20">
        <v>6</v>
      </c>
    </row>
    <row r="1121" spans="1:21">
      <c r="A1121" s="7">
        <v>1112</v>
      </c>
      <c r="B1121" s="8">
        <v>46040</v>
      </c>
      <c r="C1121" s="3" t="s">
        <v>1431</v>
      </c>
      <c r="D1121" s="3" t="s">
        <v>610</v>
      </c>
      <c r="E1121" s="3" t="s">
        <v>1442</v>
      </c>
      <c r="F1121" s="3" t="s">
        <v>1442</v>
      </c>
      <c r="G1121" s="7">
        <v>600</v>
      </c>
      <c r="H1121" s="3" t="s">
        <v>65</v>
      </c>
      <c r="I1121" s="9">
        <v>16.3</v>
      </c>
      <c r="J1121" s="7">
        <v>422</v>
      </c>
      <c r="K1121" s="10">
        <v>138.59595258089</v>
      </c>
      <c r="L1121" s="12">
        <f t="shared" si="84"/>
        <v>59.4239883339409</v>
      </c>
      <c r="M1121" s="11">
        <f t="shared" si="85"/>
        <v>2.33232330018025</v>
      </c>
      <c r="N1121" s="20">
        <v>7</v>
      </c>
    </row>
    <row r="1122" spans="1:21">
      <c r="A1122" s="7">
        <v>1113</v>
      </c>
      <c r="B1122" s="8">
        <v>46040</v>
      </c>
      <c r="C1122" s="3" t="s">
        <v>1166</v>
      </c>
      <c r="D1122" s="3" t="s">
        <v>29</v>
      </c>
      <c r="E1122" s="3" t="s">
        <v>1443</v>
      </c>
      <c r="F1122" s="3" t="s">
        <v>1444</v>
      </c>
      <c r="G1122" s="7">
        <v>100</v>
      </c>
      <c r="H1122" s="3" t="s">
        <v>65</v>
      </c>
      <c r="I1122" s="9">
        <v>17.9</v>
      </c>
      <c r="J1122" s="7">
        <v>464</v>
      </c>
      <c r="K1122" s="10">
        <v>73.222591835877</v>
      </c>
      <c r="L1122" s="12">
        <f t="shared" si="84"/>
        <v>59.3501326259947</v>
      </c>
      <c r="M1122" s="11">
        <f t="shared" si="85"/>
        <v>1.2337393127207</v>
      </c>
      <c r="N1122" s="19">
        <v>8</v>
      </c>
    </row>
    <row r="1123" spans="1:21">
      <c r="A1123" s="7">
        <v>1114</v>
      </c>
      <c r="B1123" s="8">
        <v>46040</v>
      </c>
      <c r="C1123" s="3" t="s">
        <v>56</v>
      </c>
      <c r="D1123" s="3" t="s">
        <v>33</v>
      </c>
      <c r="E1123" s="3" t="s">
        <v>27</v>
      </c>
      <c r="F1123" s="3" t="s">
        <v>57</v>
      </c>
      <c r="G1123" s="7">
        <v>1000</v>
      </c>
      <c r="H1123" s="3" t="s">
        <v>35</v>
      </c>
      <c r="I1123" s="9">
        <v>15.7</v>
      </c>
      <c r="J1123" s="7">
        <v>438</v>
      </c>
      <c r="K1123" s="10">
        <v>75.6706698953289</v>
      </c>
      <c r="L1123" s="12">
        <f t="shared" si="84"/>
        <v>55.1457674745346</v>
      </c>
      <c r="M1123" s="11">
        <f t="shared" si="85"/>
        <v>1.37219361268791</v>
      </c>
      <c r="N1123" s="20">
        <v>9</v>
      </c>
    </row>
    <row r="1124" spans="1:21">
      <c r="A1124" s="7">
        <v>1115</v>
      </c>
      <c r="B1124" s="8">
        <v>46040</v>
      </c>
      <c r="C1124" s="3" t="s">
        <v>1429</v>
      </c>
      <c r="D1124" s="3" t="s">
        <v>33</v>
      </c>
      <c r="E1124" s="3" t="s">
        <v>1445</v>
      </c>
      <c r="F1124" s="3" t="s">
        <v>1445</v>
      </c>
      <c r="G1124" s="7">
        <v>300</v>
      </c>
      <c r="H1124" s="3" t="s">
        <v>65</v>
      </c>
      <c r="I1124" s="9">
        <v>14.1</v>
      </c>
      <c r="J1124" s="7">
        <v>425</v>
      </c>
      <c r="K1124" s="10">
        <v>55.3791760164149</v>
      </c>
      <c r="L1124" s="12">
        <f t="shared" si="84"/>
        <v>51.0407239819004</v>
      </c>
      <c r="M1124" s="11">
        <f t="shared" si="85"/>
        <v>1.08499981379678</v>
      </c>
      <c r="N1124" s="19">
        <v>10</v>
      </c>
    </row>
    <row r="1125" spans="1:21">
      <c r="A1125" s="7">
        <v>1116</v>
      </c>
      <c r="B1125" s="8">
        <v>46040</v>
      </c>
      <c r="C1125" s="3" t="s">
        <v>1446</v>
      </c>
      <c r="D1125" s="3" t="s">
        <v>1058</v>
      </c>
      <c r="E1125" s="3" t="s">
        <v>1447</v>
      </c>
      <c r="F1125" s="3" t="s">
        <v>1447</v>
      </c>
      <c r="G1125" s="7">
        <v>200</v>
      </c>
      <c r="H1125" s="3" t="s">
        <v>65</v>
      </c>
      <c r="I1125" s="9">
        <v>12.6</v>
      </c>
      <c r="J1125" s="7">
        <v>431</v>
      </c>
      <c r="K1125" s="10">
        <v>58.3945351797577</v>
      </c>
      <c r="L1125" s="12">
        <f t="shared" si="84"/>
        <v>44.9759057647689</v>
      </c>
      <c r="M1125" s="11">
        <f t="shared" si="85"/>
        <v>1.2983515103658</v>
      </c>
      <c r="N1125" s="19">
        <v>11</v>
      </c>
    </row>
    <row r="1126" spans="1:21">
      <c r="A1126" s="7">
        <v>1117</v>
      </c>
      <c r="B1126" s="8">
        <v>46040</v>
      </c>
      <c r="C1126" s="3" t="s">
        <v>1429</v>
      </c>
      <c r="D1126" s="3" t="s">
        <v>33</v>
      </c>
      <c r="E1126" s="3" t="s">
        <v>482</v>
      </c>
      <c r="F1126" s="3" t="s">
        <v>482</v>
      </c>
      <c r="G1126" s="7">
        <v>40</v>
      </c>
      <c r="H1126" s="3" t="s">
        <v>20</v>
      </c>
      <c r="I1126" s="9">
        <v>16.4</v>
      </c>
      <c r="J1126" s="7">
        <v>579</v>
      </c>
      <c r="K1126" s="10">
        <v>27.6398533654748</v>
      </c>
      <c r="L1126" s="12">
        <f t="shared" si="84"/>
        <v>43.5764580842301</v>
      </c>
      <c r="M1126" s="11">
        <f t="shared" si="85"/>
        <v>0.634284074030271</v>
      </c>
      <c r="N1126" s="20">
        <v>12</v>
      </c>
    </row>
    <row r="1127" spans="1:21">
      <c r="A1127" s="7">
        <v>1118</v>
      </c>
      <c r="B1127" s="8">
        <v>46040</v>
      </c>
      <c r="C1127" s="3" t="s">
        <v>1448</v>
      </c>
      <c r="D1127" s="3" t="s">
        <v>33</v>
      </c>
      <c r="E1127" s="3" t="s">
        <v>1449</v>
      </c>
      <c r="F1127" s="3" t="s">
        <v>1449</v>
      </c>
      <c r="G1127" s="7">
        <v>1000</v>
      </c>
      <c r="H1127" s="3" t="s">
        <v>35</v>
      </c>
      <c r="I1127" s="9">
        <v>12</v>
      </c>
      <c r="J1127" s="7">
        <v>430</v>
      </c>
      <c r="K1127" s="10">
        <v>72.2551365785821</v>
      </c>
      <c r="L1127" s="12">
        <f t="shared" si="84"/>
        <v>42.9338103756708</v>
      </c>
      <c r="M1127" s="11">
        <f t="shared" si="85"/>
        <v>1.68294255614281</v>
      </c>
      <c r="N1127" s="20">
        <v>13</v>
      </c>
    </row>
    <row r="1128" spans="1:21">
      <c r="A1128" s="7">
        <v>1119</v>
      </c>
      <c r="B1128" s="8">
        <v>46040</v>
      </c>
      <c r="C1128" s="3" t="s">
        <v>1450</v>
      </c>
      <c r="D1128" s="3" t="s">
        <v>1111</v>
      </c>
      <c r="E1128" s="3" t="s">
        <v>1451</v>
      </c>
      <c r="F1128" s="3" t="s">
        <v>1452</v>
      </c>
      <c r="G1128" s="7">
        <v>9</v>
      </c>
      <c r="H1128" s="3" t="s">
        <v>723</v>
      </c>
      <c r="I1128" s="9">
        <v>12.2</v>
      </c>
      <c r="J1128" s="7">
        <v>454</v>
      </c>
      <c r="K1128" s="10">
        <v>50.3360913188447</v>
      </c>
      <c r="L1128" s="12">
        <f t="shared" si="84"/>
        <v>41.3419179939004</v>
      </c>
      <c r="M1128" s="11">
        <f t="shared" si="85"/>
        <v>1.21755578263861</v>
      </c>
      <c r="N1128" s="19">
        <v>14</v>
      </c>
    </row>
    <row r="1129" spans="1:21">
      <c r="A1129" s="7">
        <v>1120</v>
      </c>
      <c r="B1129" s="8">
        <v>46040</v>
      </c>
      <c r="C1129" s="3" t="s">
        <v>1438</v>
      </c>
      <c r="D1129" s="3" t="s">
        <v>1439</v>
      </c>
      <c r="E1129" s="3" t="s">
        <v>1453</v>
      </c>
      <c r="F1129" s="3" t="s">
        <v>1454</v>
      </c>
      <c r="G1129" s="7">
        <v>30</v>
      </c>
      <c r="H1129" s="3" t="s">
        <v>65</v>
      </c>
      <c r="I1129" s="9">
        <v>3.16</v>
      </c>
      <c r="J1129" s="7">
        <v>358</v>
      </c>
      <c r="K1129" s="10">
        <v>16.4808793707267</v>
      </c>
      <c r="L1129" s="12">
        <f t="shared" si="84"/>
        <v>13.5797163730125</v>
      </c>
      <c r="M1129" s="11">
        <f t="shared" si="85"/>
        <v>1.21363943973674</v>
      </c>
      <c r="N1129" s="19">
        <v>15</v>
      </c>
      <c r="O1129" s="12" t="s">
        <v>49</v>
      </c>
    </row>
    <row r="1130" s="2" customFormat="1" ht="16.5" spans="1:21">
      <c r="A1130" s="21">
        <v>1121</v>
      </c>
      <c r="B1130" s="22">
        <v>46040</v>
      </c>
      <c r="C1130" s="2" t="s">
        <v>395</v>
      </c>
      <c r="D1130" s="2" t="s">
        <v>191</v>
      </c>
      <c r="E1130" s="2" t="s">
        <v>1455</v>
      </c>
      <c r="F1130" s="2" t="s">
        <v>1456</v>
      </c>
      <c r="G1130" s="21">
        <v>6</v>
      </c>
      <c r="H1130" s="2" t="s">
        <v>65</v>
      </c>
      <c r="I1130" s="23">
        <v>1.88</v>
      </c>
      <c r="J1130" s="21">
        <v>548</v>
      </c>
      <c r="K1130" s="24">
        <v>3.94610208425209</v>
      </c>
      <c r="L1130" s="25">
        <f t="shared" si="84"/>
        <v>5.27793374508703</v>
      </c>
      <c r="M1130" s="26">
        <f t="shared" si="85"/>
        <v>0.74766040553755</v>
      </c>
      <c r="N1130" s="29">
        <v>16</v>
      </c>
      <c r="O1130" s="25"/>
      <c r="Q1130" s="23"/>
    </row>
    <row r="1131" ht="16.5" spans="1:21">
      <c r="A1131" s="7">
        <v>1122</v>
      </c>
      <c r="B1131" s="8">
        <v>46042</v>
      </c>
      <c r="C1131" s="3" t="s">
        <v>1457</v>
      </c>
      <c r="D1131" s="3" t="s">
        <v>33</v>
      </c>
      <c r="E1131" s="31" t="s">
        <v>1458</v>
      </c>
      <c r="F1131" s="3" t="s">
        <v>1459</v>
      </c>
      <c r="G1131" s="7">
        <v>250</v>
      </c>
      <c r="H1131" s="3" t="s">
        <v>1359</v>
      </c>
      <c r="I1131" s="9">
        <v>23.2</v>
      </c>
      <c r="J1131" s="7">
        <v>298</v>
      </c>
      <c r="K1131" s="10">
        <v>155.262663822046</v>
      </c>
      <c r="L1131" s="12">
        <f t="shared" si="84"/>
        <v>119.772844605059</v>
      </c>
      <c r="M1131" s="11">
        <f t="shared" si="85"/>
        <v>1.2963093957901</v>
      </c>
      <c r="N1131" s="19">
        <v>1</v>
      </c>
      <c r="O1131" s="12" t="s">
        <v>49</v>
      </c>
      <c r="P1131" s="3" t="s">
        <v>27</v>
      </c>
      <c r="Q1131" s="9">
        <v>66.4716400935732</v>
      </c>
      <c r="R1131" s="3">
        <f>Q1131/K1144</f>
        <v>1.06775425698098</v>
      </c>
      <c r="S1131" s="3">
        <v>1.1</v>
      </c>
      <c r="U1131" s="3">
        <v>141.14787620186</v>
      </c>
    </row>
    <row r="1132" spans="1:21">
      <c r="A1132" s="7">
        <v>1123</v>
      </c>
      <c r="B1132" s="8">
        <v>46042</v>
      </c>
      <c r="C1132" s="3" t="s">
        <v>1460</v>
      </c>
      <c r="D1132" s="3" t="s">
        <v>1461</v>
      </c>
      <c r="E1132" s="3" t="s">
        <v>1462</v>
      </c>
      <c r="F1132" s="3" t="s">
        <v>1462</v>
      </c>
      <c r="G1132" s="7">
        <v>150</v>
      </c>
      <c r="H1132" s="3" t="s">
        <v>102</v>
      </c>
      <c r="I1132" s="9">
        <v>24.6</v>
      </c>
      <c r="J1132" s="7">
        <v>432.2</v>
      </c>
      <c r="K1132" s="10">
        <v>93.0917597677574</v>
      </c>
      <c r="L1132" s="12">
        <f t="shared" si="84"/>
        <v>87.5662976542199</v>
      </c>
      <c r="M1132" s="11">
        <f t="shared" si="85"/>
        <v>1.06310032811204</v>
      </c>
      <c r="N1132" s="20">
        <v>2</v>
      </c>
      <c r="P1132" s="3" t="s">
        <v>98</v>
      </c>
      <c r="Q1132" s="9">
        <v>89.0416631767342</v>
      </c>
      <c r="R1132" s="3">
        <f>Q1132/K1139</f>
        <v>1.08797790402582</v>
      </c>
      <c r="S1132" s="3">
        <v>1.1</v>
      </c>
      <c r="U1132" s="3">
        <v>84.6288725161431</v>
      </c>
    </row>
    <row r="1133" spans="1:21">
      <c r="A1133" s="7">
        <v>1124</v>
      </c>
      <c r="B1133" s="8">
        <v>46042</v>
      </c>
      <c r="C1133" s="3" t="s">
        <v>1463</v>
      </c>
      <c r="D1133" s="3" t="s">
        <v>610</v>
      </c>
      <c r="E1133" s="3" t="s">
        <v>1464</v>
      </c>
      <c r="F1133" s="3" t="s">
        <v>1464</v>
      </c>
      <c r="G1133" s="7">
        <v>20</v>
      </c>
      <c r="H1133" s="3" t="s">
        <v>685</v>
      </c>
      <c r="I1133" s="9">
        <v>15.1</v>
      </c>
      <c r="J1133" s="7">
        <v>288</v>
      </c>
      <c r="K1133" s="10">
        <v>155.043058494727</v>
      </c>
      <c r="L1133" s="12">
        <f t="shared" si="84"/>
        <v>80.6623931623932</v>
      </c>
      <c r="M1133" s="11">
        <f t="shared" si="85"/>
        <v>1.92212321524589</v>
      </c>
      <c r="N1133" s="20">
        <v>3</v>
      </c>
      <c r="S1133" s="3">
        <v>1.1</v>
      </c>
      <c r="U1133" s="3">
        <v>140.948234995206</v>
      </c>
    </row>
    <row r="1134" spans="1:21">
      <c r="A1134" s="7">
        <v>1125</v>
      </c>
      <c r="B1134" s="8">
        <v>46042</v>
      </c>
      <c r="C1134" s="3" t="s">
        <v>1460</v>
      </c>
      <c r="D1134" s="3" t="s">
        <v>1461</v>
      </c>
      <c r="E1134" s="31" t="s">
        <v>1465</v>
      </c>
      <c r="F1134" s="3" t="s">
        <v>1465</v>
      </c>
      <c r="G1134" s="7">
        <v>90</v>
      </c>
      <c r="H1134" s="3" t="s">
        <v>1466</v>
      </c>
      <c r="I1134" s="9">
        <v>18.2</v>
      </c>
      <c r="J1134" s="7">
        <v>358</v>
      </c>
      <c r="K1134" s="10">
        <v>231.890619096809</v>
      </c>
      <c r="L1134" s="12">
        <f t="shared" si="84"/>
        <v>78.2122905027933</v>
      </c>
      <c r="M1134" s="11">
        <f t="shared" si="85"/>
        <v>2.9648872013092</v>
      </c>
      <c r="N1134" s="20">
        <v>4</v>
      </c>
      <c r="S1134" s="3">
        <v>1.1</v>
      </c>
      <c r="U1134" s="3">
        <v>210.809653724372</v>
      </c>
    </row>
    <row r="1135" spans="1:21">
      <c r="A1135" s="7">
        <v>1126</v>
      </c>
      <c r="B1135" s="8">
        <v>46042</v>
      </c>
      <c r="C1135" s="3" t="s">
        <v>1467</v>
      </c>
      <c r="D1135" s="3" t="s">
        <v>528</v>
      </c>
      <c r="E1135" s="3" t="s">
        <v>1468</v>
      </c>
      <c r="F1135" s="3" t="s">
        <v>1469</v>
      </c>
      <c r="G1135" s="7">
        <v>10</v>
      </c>
      <c r="H1135" s="3" t="s">
        <v>308</v>
      </c>
      <c r="I1135" s="9">
        <v>14.9</v>
      </c>
      <c r="J1135" s="7">
        <v>299</v>
      </c>
      <c r="K1135" s="10">
        <v>114.375594636668</v>
      </c>
      <c r="L1135" s="12">
        <f t="shared" si="84"/>
        <v>76.6658091072807</v>
      </c>
      <c r="M1135" s="11">
        <f t="shared" si="85"/>
        <v>1.49187226964003</v>
      </c>
      <c r="N1135" s="20">
        <v>5</v>
      </c>
      <c r="S1135" s="3">
        <v>1.1</v>
      </c>
      <c r="U1135" s="3">
        <v>103.977813306062</v>
      </c>
    </row>
    <row r="1136" spans="1:21">
      <c r="A1136" s="7">
        <v>1127</v>
      </c>
      <c r="B1136" s="8">
        <v>46042</v>
      </c>
      <c r="C1136" s="3" t="s">
        <v>1467</v>
      </c>
      <c r="D1136" s="3" t="s">
        <v>528</v>
      </c>
      <c r="E1136" s="3" t="s">
        <v>898</v>
      </c>
      <c r="F1136" s="3" t="s">
        <v>898</v>
      </c>
      <c r="G1136" s="7">
        <v>54</v>
      </c>
      <c r="H1136" s="3" t="s">
        <v>102</v>
      </c>
      <c r="I1136" s="9">
        <v>16.6</v>
      </c>
      <c r="J1136" s="7">
        <v>347.5</v>
      </c>
      <c r="K1136" s="10">
        <v>86.5636752533398</v>
      </c>
      <c r="L1136" s="12">
        <f t="shared" si="84"/>
        <v>73.491975650249</v>
      </c>
      <c r="M1136" s="11">
        <f t="shared" si="85"/>
        <v>1.17786567155712</v>
      </c>
      <c r="N1136" s="20">
        <v>6</v>
      </c>
      <c r="S1136" s="3">
        <v>1.1</v>
      </c>
      <c r="U1136" s="3">
        <v>78.6942502303089</v>
      </c>
    </row>
    <row r="1137" spans="1:21">
      <c r="A1137" s="7">
        <v>1128</v>
      </c>
      <c r="B1137" s="8">
        <v>46042</v>
      </c>
      <c r="C1137" s="3" t="s">
        <v>1467</v>
      </c>
      <c r="D1137" s="3" t="s">
        <v>528</v>
      </c>
      <c r="E1137" s="3" t="s">
        <v>1470</v>
      </c>
      <c r="F1137" s="3" t="s">
        <v>1470</v>
      </c>
      <c r="G1137" s="7">
        <v>42</v>
      </c>
      <c r="H1137" s="3" t="s">
        <v>102</v>
      </c>
      <c r="I1137" s="9">
        <v>17.9</v>
      </c>
      <c r="J1137" s="7">
        <v>406.714285714286</v>
      </c>
      <c r="K1137" s="10">
        <v>97.3899849384845</v>
      </c>
      <c r="L1137" s="12">
        <f t="shared" si="84"/>
        <v>67.7095998486936</v>
      </c>
      <c r="M1137" s="11">
        <f t="shared" si="85"/>
        <v>1.43834825720601</v>
      </c>
      <c r="N1137" s="20">
        <v>7</v>
      </c>
      <c r="S1137" s="3">
        <v>1.1</v>
      </c>
      <c r="U1137" s="3">
        <v>88.5363499440768</v>
      </c>
    </row>
    <row r="1138" spans="1:21">
      <c r="A1138" s="7">
        <v>1129</v>
      </c>
      <c r="B1138" s="8">
        <v>46042</v>
      </c>
      <c r="C1138" s="3" t="s">
        <v>619</v>
      </c>
      <c r="D1138" s="3" t="s">
        <v>373</v>
      </c>
      <c r="E1138" s="3" t="s">
        <v>1471</v>
      </c>
      <c r="F1138" s="3" t="s">
        <v>1472</v>
      </c>
      <c r="G1138" s="7">
        <v>120</v>
      </c>
      <c r="H1138" s="3" t="s">
        <v>20</v>
      </c>
      <c r="I1138" s="9">
        <v>18.2</v>
      </c>
      <c r="J1138" s="7">
        <v>418</v>
      </c>
      <c r="K1138" s="10">
        <v>74.3988096086603</v>
      </c>
      <c r="L1138" s="12">
        <f t="shared" ref="L1138:L1170" si="86">I1138/J1138/650*1000000</f>
        <v>66.9856459330144</v>
      </c>
      <c r="M1138" s="11">
        <f t="shared" ref="M1138:M1170" si="87">K1138/L1138</f>
        <v>1.11066794344357</v>
      </c>
      <c r="N1138" s="20">
        <v>8</v>
      </c>
      <c r="S1138" s="3">
        <v>1.1</v>
      </c>
      <c r="U1138" s="3">
        <v>67.6352814624184</v>
      </c>
    </row>
    <row r="1139" spans="1:21">
      <c r="A1139" s="7">
        <v>1130</v>
      </c>
      <c r="B1139" s="8">
        <v>46042</v>
      </c>
      <c r="C1139" s="3" t="s">
        <v>116</v>
      </c>
      <c r="D1139" s="3" t="s">
        <v>33</v>
      </c>
      <c r="E1139" s="3" t="s">
        <v>98</v>
      </c>
      <c r="F1139" s="3" t="s">
        <v>117</v>
      </c>
      <c r="G1139" s="7">
        <v>1000</v>
      </c>
      <c r="H1139" s="3" t="s">
        <v>35</v>
      </c>
      <c r="I1139" s="9">
        <v>18.8</v>
      </c>
      <c r="J1139" s="7">
        <v>444</v>
      </c>
      <c r="K1139" s="10">
        <v>81.8414260503408</v>
      </c>
      <c r="L1139" s="12">
        <f t="shared" si="86"/>
        <v>65.1420651420651</v>
      </c>
      <c r="M1139" s="11">
        <f t="shared" si="87"/>
        <v>1.25635295521959</v>
      </c>
      <c r="N1139" s="20">
        <v>9</v>
      </c>
      <c r="S1139" s="3">
        <v>1.1</v>
      </c>
      <c r="U1139" s="3">
        <v>74.4012964094007</v>
      </c>
    </row>
    <row r="1140" spans="1:21">
      <c r="A1140" s="7">
        <v>1131</v>
      </c>
      <c r="B1140" s="8">
        <v>46042</v>
      </c>
      <c r="C1140" s="3" t="s">
        <v>1189</v>
      </c>
      <c r="D1140" s="3" t="s">
        <v>191</v>
      </c>
      <c r="E1140" s="31" t="s">
        <v>48</v>
      </c>
      <c r="F1140" s="3" t="s">
        <v>48</v>
      </c>
      <c r="G1140" s="7">
        <v>2</v>
      </c>
      <c r="H1140" s="3" t="s">
        <v>632</v>
      </c>
      <c r="I1140" s="9">
        <v>16.3</v>
      </c>
      <c r="J1140" s="7">
        <v>402</v>
      </c>
      <c r="K1140" s="10">
        <v>57.7364011048085</v>
      </c>
      <c r="L1140" s="12">
        <f t="shared" si="86"/>
        <v>62.3804056639878</v>
      </c>
      <c r="M1140" s="11">
        <f t="shared" si="87"/>
        <v>0.92555347292555</v>
      </c>
      <c r="N1140" s="20">
        <v>10</v>
      </c>
      <c r="S1140" s="3">
        <v>1.1</v>
      </c>
      <c r="U1140" s="3">
        <v>52.4876373680077</v>
      </c>
    </row>
    <row r="1141" spans="1:21">
      <c r="A1141" s="7">
        <v>1132</v>
      </c>
      <c r="B1141" s="8">
        <v>46042</v>
      </c>
      <c r="C1141" s="3" t="s">
        <v>1016</v>
      </c>
      <c r="D1141" s="3" t="s">
        <v>75</v>
      </c>
      <c r="E1141" s="31" t="s">
        <v>1473</v>
      </c>
      <c r="F1141" s="3" t="s">
        <v>1473</v>
      </c>
      <c r="G1141" s="7">
        <v>50</v>
      </c>
      <c r="H1141" s="3" t="s">
        <v>77</v>
      </c>
      <c r="I1141" s="9">
        <v>17.2</v>
      </c>
      <c r="J1141" s="7">
        <v>442</v>
      </c>
      <c r="K1141" s="10">
        <v>42.4198505587168</v>
      </c>
      <c r="L1141" s="12">
        <f t="shared" si="86"/>
        <v>59.8677340758789</v>
      </c>
      <c r="M1141" s="11">
        <f t="shared" si="87"/>
        <v>0.70855948055345</v>
      </c>
      <c r="N1141" s="20">
        <v>11</v>
      </c>
      <c r="S1141" s="3">
        <v>1.1</v>
      </c>
      <c r="U1141" s="3">
        <v>38.5635005079244</v>
      </c>
    </row>
    <row r="1142" spans="1:21">
      <c r="A1142" s="7">
        <v>1133</v>
      </c>
      <c r="B1142" s="8">
        <v>46042</v>
      </c>
      <c r="C1142" s="3" t="s">
        <v>1474</v>
      </c>
      <c r="D1142" s="3" t="s">
        <v>158</v>
      </c>
      <c r="E1142" s="3" t="s">
        <v>1475</v>
      </c>
      <c r="F1142" s="3" t="s">
        <v>1475</v>
      </c>
      <c r="G1142" s="7">
        <v>18</v>
      </c>
      <c r="H1142" s="3" t="s">
        <v>35</v>
      </c>
      <c r="I1142" s="9">
        <v>14.7</v>
      </c>
      <c r="J1142" s="7">
        <v>398</v>
      </c>
      <c r="K1142" s="10">
        <v>123.364411579305</v>
      </c>
      <c r="L1142" s="12">
        <f t="shared" si="86"/>
        <v>56.8225744105141</v>
      </c>
      <c r="M1142" s="11">
        <f t="shared" si="87"/>
        <v>2.17104580105893</v>
      </c>
      <c r="N1142" s="19">
        <v>12</v>
      </c>
      <c r="S1142" s="3">
        <v>1.1</v>
      </c>
      <c r="U1142" s="3">
        <v>112.149465072095</v>
      </c>
    </row>
    <row r="1143" spans="1:21">
      <c r="A1143" s="7">
        <v>1134</v>
      </c>
      <c r="B1143" s="8">
        <v>46042</v>
      </c>
      <c r="C1143" s="3" t="s">
        <v>1429</v>
      </c>
      <c r="D1143" s="3" t="s">
        <v>33</v>
      </c>
      <c r="E1143" s="31" t="s">
        <v>1476</v>
      </c>
      <c r="F1143" s="3" t="s">
        <v>1477</v>
      </c>
      <c r="G1143" s="7">
        <v>100</v>
      </c>
      <c r="H1143" s="3" t="s">
        <v>20</v>
      </c>
      <c r="I1143" s="9">
        <v>14.3</v>
      </c>
      <c r="J1143" s="7">
        <v>388</v>
      </c>
      <c r="K1143" s="10">
        <v>54.4322822093964</v>
      </c>
      <c r="L1143" s="12">
        <f t="shared" si="86"/>
        <v>56.701030927835</v>
      </c>
      <c r="M1143" s="11">
        <f t="shared" si="87"/>
        <v>0.959987522602082</v>
      </c>
      <c r="N1143" s="20">
        <v>13</v>
      </c>
      <c r="S1143" s="3">
        <v>1.1</v>
      </c>
      <c r="U1143" s="3">
        <v>49.4838929176331</v>
      </c>
    </row>
    <row r="1144" spans="1:21">
      <c r="A1144" s="7">
        <v>1135</v>
      </c>
      <c r="B1144" s="8">
        <v>46042</v>
      </c>
      <c r="C1144" s="3" t="s">
        <v>56</v>
      </c>
      <c r="D1144" s="3" t="s">
        <v>33</v>
      </c>
      <c r="E1144" s="3" t="s">
        <v>27</v>
      </c>
      <c r="F1144" s="3" t="s">
        <v>57</v>
      </c>
      <c r="G1144" s="7">
        <v>1000</v>
      </c>
      <c r="H1144" s="3" t="s">
        <v>35</v>
      </c>
      <c r="I1144" s="9">
        <v>15.7</v>
      </c>
      <c r="J1144" s="7">
        <v>438</v>
      </c>
      <c r="K1144" s="10">
        <v>62.2536877366506</v>
      </c>
      <c r="L1144" s="12">
        <f t="shared" si="86"/>
        <v>55.1457674745346</v>
      </c>
      <c r="M1144" s="11">
        <f t="shared" si="87"/>
        <v>1.12889330564487</v>
      </c>
      <c r="N1144" s="20">
        <v>14</v>
      </c>
      <c r="S1144" s="3">
        <v>1.1</v>
      </c>
      <c r="U1144" s="3">
        <v>56.5942615787733</v>
      </c>
    </row>
    <row r="1145" spans="1:21">
      <c r="A1145" s="7">
        <v>1136</v>
      </c>
      <c r="B1145" s="8">
        <v>46042</v>
      </c>
      <c r="C1145" s="3" t="s">
        <v>1194</v>
      </c>
      <c r="D1145" s="3" t="s">
        <v>1195</v>
      </c>
      <c r="E1145" s="3" t="s">
        <v>568</v>
      </c>
      <c r="F1145" s="3" t="s">
        <v>568</v>
      </c>
      <c r="G1145" s="7">
        <v>4</v>
      </c>
      <c r="H1145" s="3" t="s">
        <v>1199</v>
      </c>
      <c r="I1145" s="9">
        <v>17.7</v>
      </c>
      <c r="J1145" s="7">
        <v>495</v>
      </c>
      <c r="K1145" s="10">
        <v>25.9888610415988</v>
      </c>
      <c r="L1145" s="12">
        <f t="shared" si="86"/>
        <v>55.011655011655</v>
      </c>
      <c r="M1145" s="11">
        <f t="shared" si="87"/>
        <v>0.472424635035843</v>
      </c>
      <c r="N1145" s="20">
        <v>15</v>
      </c>
      <c r="S1145" s="3">
        <v>1.1</v>
      </c>
      <c r="U1145" s="3">
        <v>23.6262373105444</v>
      </c>
    </row>
    <row r="1146" spans="1:21">
      <c r="A1146" s="7">
        <v>1137</v>
      </c>
      <c r="B1146" s="8">
        <v>46042</v>
      </c>
      <c r="C1146" s="3" t="s">
        <v>1467</v>
      </c>
      <c r="D1146" s="3" t="s">
        <v>528</v>
      </c>
      <c r="E1146" s="31" t="s">
        <v>1478</v>
      </c>
      <c r="F1146" s="3" t="s">
        <v>1478</v>
      </c>
      <c r="G1146" s="7">
        <v>54</v>
      </c>
      <c r="H1146" s="3" t="s">
        <v>102</v>
      </c>
      <c r="I1146" s="9">
        <v>14</v>
      </c>
      <c r="J1146" s="7">
        <v>409.555555555556</v>
      </c>
      <c r="K1146" s="10">
        <v>36.5725384497215</v>
      </c>
      <c r="L1146" s="12">
        <f t="shared" si="86"/>
        <v>52.5898409783379</v>
      </c>
      <c r="M1146" s="11">
        <f t="shared" si="87"/>
        <v>0.695429721203872</v>
      </c>
      <c r="N1146" s="20">
        <v>16</v>
      </c>
      <c r="S1146" s="3">
        <v>1.1</v>
      </c>
      <c r="U1146" s="3">
        <v>33.2477622270196</v>
      </c>
    </row>
    <row r="1147" spans="1:21">
      <c r="A1147" s="7">
        <v>1138</v>
      </c>
      <c r="B1147" s="8">
        <v>46042</v>
      </c>
      <c r="C1147" s="3" t="s">
        <v>1176</v>
      </c>
      <c r="D1147" s="3" t="s">
        <v>128</v>
      </c>
      <c r="E1147" s="31" t="s">
        <v>1479</v>
      </c>
      <c r="F1147" s="3" t="s">
        <v>1479</v>
      </c>
      <c r="G1147" s="7">
        <v>19</v>
      </c>
      <c r="H1147" s="3" t="s">
        <v>499</v>
      </c>
      <c r="I1147" s="9">
        <v>11.6</v>
      </c>
      <c r="J1147" s="7">
        <v>347.777777777778</v>
      </c>
      <c r="K1147" s="10">
        <v>36.0178620216564</v>
      </c>
      <c r="L1147" s="12">
        <f t="shared" si="86"/>
        <v>51.3148193659375</v>
      </c>
      <c r="M1147" s="11">
        <f t="shared" si="87"/>
        <v>0.701899811140421</v>
      </c>
      <c r="N1147" s="19">
        <v>17</v>
      </c>
      <c r="O1147" s="12" t="s">
        <v>49</v>
      </c>
      <c r="S1147" s="3">
        <v>1.1</v>
      </c>
      <c r="U1147" s="3">
        <v>32.7435109287786</v>
      </c>
    </row>
    <row r="1148" spans="1:21">
      <c r="A1148" s="7">
        <v>1139</v>
      </c>
      <c r="B1148" s="8">
        <v>46042</v>
      </c>
      <c r="C1148" s="3" t="s">
        <v>1480</v>
      </c>
      <c r="D1148" s="3" t="s">
        <v>247</v>
      </c>
      <c r="E1148" s="3" t="s">
        <v>1481</v>
      </c>
      <c r="F1148" s="3" t="s">
        <v>1481</v>
      </c>
      <c r="G1148" s="7">
        <v>342</v>
      </c>
      <c r="H1148" s="3" t="s">
        <v>249</v>
      </c>
      <c r="I1148" s="9">
        <v>15.2</v>
      </c>
      <c r="J1148" s="7">
        <v>460</v>
      </c>
      <c r="K1148" s="10">
        <v>63.8694759596949</v>
      </c>
      <c r="L1148" s="12">
        <f t="shared" si="86"/>
        <v>50.8361204013378</v>
      </c>
      <c r="M1148" s="11">
        <f t="shared" si="87"/>
        <v>1.25637982315452</v>
      </c>
      <c r="N1148" s="20">
        <v>18</v>
      </c>
      <c r="S1148" s="3">
        <v>1.1</v>
      </c>
      <c r="U1148" s="3">
        <v>58.063159963359</v>
      </c>
    </row>
    <row r="1149" spans="1:21">
      <c r="A1149" s="7">
        <v>1140</v>
      </c>
      <c r="B1149" s="8">
        <v>46042</v>
      </c>
      <c r="C1149" s="3" t="s">
        <v>1460</v>
      </c>
      <c r="D1149" s="3" t="s">
        <v>1461</v>
      </c>
      <c r="E1149" s="3" t="s">
        <v>1482</v>
      </c>
      <c r="F1149" s="3" t="s">
        <v>1482</v>
      </c>
      <c r="G1149" s="7">
        <v>80</v>
      </c>
      <c r="H1149" s="3" t="s">
        <v>1466</v>
      </c>
      <c r="I1149" s="9">
        <v>10.1</v>
      </c>
      <c r="J1149" s="7">
        <v>316</v>
      </c>
      <c r="K1149" s="10">
        <v>60.0694060416161</v>
      </c>
      <c r="L1149" s="12">
        <f t="shared" si="86"/>
        <v>49.1723466407011</v>
      </c>
      <c r="M1149" s="11">
        <f t="shared" si="87"/>
        <v>1.22160950504435</v>
      </c>
      <c r="N1149" s="19">
        <v>19</v>
      </c>
      <c r="O1149" s="12" t="s">
        <v>49</v>
      </c>
      <c r="S1149" s="3">
        <v>1.1</v>
      </c>
      <c r="U1149" s="3">
        <v>54.6085509469237</v>
      </c>
    </row>
    <row r="1150" spans="1:21">
      <c r="A1150" s="7">
        <v>1141</v>
      </c>
      <c r="B1150" s="8">
        <v>46042</v>
      </c>
      <c r="C1150" s="3" t="s">
        <v>1026</v>
      </c>
      <c r="D1150" s="3" t="s">
        <v>1027</v>
      </c>
      <c r="E1150" s="3" t="s">
        <v>1483</v>
      </c>
      <c r="F1150" s="3" t="s">
        <v>1483</v>
      </c>
      <c r="G1150" s="7">
        <v>36</v>
      </c>
      <c r="H1150" s="3" t="s">
        <v>35</v>
      </c>
      <c r="I1150" s="9">
        <v>13.7</v>
      </c>
      <c r="J1150" s="7">
        <v>429.333333333333</v>
      </c>
      <c r="K1150" s="10">
        <v>74.0332269905517</v>
      </c>
      <c r="L1150" s="12">
        <f t="shared" si="86"/>
        <v>49.0922121356904</v>
      </c>
      <c r="M1150" s="11">
        <f t="shared" si="87"/>
        <v>1.50804422473211</v>
      </c>
      <c r="N1150" s="19">
        <v>20</v>
      </c>
      <c r="O1150" s="12" t="s">
        <v>49</v>
      </c>
      <c r="S1150" s="3">
        <v>1.1</v>
      </c>
      <c r="U1150" s="3">
        <v>67.3029336277743</v>
      </c>
    </row>
    <row r="1151" spans="1:21">
      <c r="A1151" s="7">
        <v>1142</v>
      </c>
      <c r="B1151" s="8">
        <v>46042</v>
      </c>
      <c r="C1151" s="3" t="s">
        <v>1347</v>
      </c>
      <c r="D1151" s="3" t="s">
        <v>75</v>
      </c>
      <c r="E1151" s="3" t="s">
        <v>1484</v>
      </c>
      <c r="F1151" s="3" t="s">
        <v>1484</v>
      </c>
      <c r="G1151" s="7">
        <v>14</v>
      </c>
      <c r="H1151" s="3" t="s">
        <v>77</v>
      </c>
      <c r="I1151" s="9">
        <v>13.9</v>
      </c>
      <c r="J1151" s="7">
        <v>449</v>
      </c>
      <c r="K1151" s="10">
        <v>68.3169567579682</v>
      </c>
      <c r="L1151" s="12">
        <f t="shared" si="86"/>
        <v>47.6272057563817</v>
      </c>
      <c r="M1151" s="11">
        <f t="shared" si="87"/>
        <v>1.43441034746856</v>
      </c>
      <c r="N1151" s="20">
        <v>21</v>
      </c>
      <c r="S1151" s="3">
        <v>1.1</v>
      </c>
      <c r="U1151" s="3">
        <v>62.1063243254256</v>
      </c>
    </row>
    <row r="1152" spans="1:21">
      <c r="A1152" s="7">
        <v>1143</v>
      </c>
      <c r="B1152" s="8">
        <v>46042</v>
      </c>
      <c r="C1152" s="3" t="s">
        <v>1485</v>
      </c>
      <c r="D1152" s="3" t="s">
        <v>75</v>
      </c>
      <c r="E1152" s="31" t="s">
        <v>1486</v>
      </c>
      <c r="F1152" s="3" t="s">
        <v>1487</v>
      </c>
      <c r="G1152" s="7">
        <v>1000</v>
      </c>
      <c r="H1152" s="3" t="s">
        <v>77</v>
      </c>
      <c r="I1152" s="9">
        <v>12</v>
      </c>
      <c r="J1152" s="7">
        <v>395</v>
      </c>
      <c r="K1152" s="10">
        <v>44.9820472065407</v>
      </c>
      <c r="L1152" s="12">
        <f t="shared" si="86"/>
        <v>46.7380720545277</v>
      </c>
      <c r="M1152" s="11">
        <f t="shared" si="87"/>
        <v>0.962428385023277</v>
      </c>
      <c r="N1152" s="20">
        <v>22</v>
      </c>
      <c r="S1152" s="3">
        <v>1.1</v>
      </c>
      <c r="U1152" s="3">
        <v>40.8927701877642</v>
      </c>
    </row>
    <row r="1153" spans="1:21">
      <c r="A1153" s="7">
        <v>1144</v>
      </c>
      <c r="B1153" s="8">
        <v>46042</v>
      </c>
      <c r="C1153" s="3" t="s">
        <v>1488</v>
      </c>
      <c r="D1153" s="3" t="s">
        <v>1489</v>
      </c>
      <c r="E1153" s="3" t="s">
        <v>1490</v>
      </c>
      <c r="F1153" s="3" t="s">
        <v>1490</v>
      </c>
      <c r="G1153" s="7">
        <v>14</v>
      </c>
      <c r="H1153" s="3" t="s">
        <v>1491</v>
      </c>
      <c r="I1153" s="9">
        <v>8.9</v>
      </c>
      <c r="J1153" s="7">
        <v>350</v>
      </c>
      <c r="K1153" s="10">
        <v>47.311819928033</v>
      </c>
      <c r="L1153" s="12">
        <f t="shared" si="86"/>
        <v>39.1208791208791</v>
      </c>
      <c r="M1153" s="11">
        <f t="shared" si="87"/>
        <v>1.2093751723177</v>
      </c>
      <c r="N1153" s="20">
        <v>23</v>
      </c>
      <c r="S1153" s="3">
        <v>1.1</v>
      </c>
      <c r="U1153" s="3">
        <v>43.0107453891209</v>
      </c>
    </row>
    <row r="1154" spans="1:21">
      <c r="A1154" s="7">
        <v>1145</v>
      </c>
      <c r="B1154" s="8">
        <v>46042</v>
      </c>
      <c r="C1154" s="3" t="s">
        <v>1463</v>
      </c>
      <c r="D1154" s="3" t="s">
        <v>610</v>
      </c>
      <c r="E1154" s="3" t="s">
        <v>185</v>
      </c>
      <c r="F1154" s="3" t="s">
        <v>185</v>
      </c>
      <c r="G1154" s="7">
        <v>300</v>
      </c>
      <c r="H1154" s="3" t="s">
        <v>682</v>
      </c>
      <c r="I1154" s="9">
        <v>9.54</v>
      </c>
      <c r="J1154" s="7">
        <v>382</v>
      </c>
      <c r="K1154" s="10">
        <v>39.0343383943847</v>
      </c>
      <c r="L1154" s="12">
        <f t="shared" si="86"/>
        <v>38.4212645992751</v>
      </c>
      <c r="M1154" s="11">
        <f t="shared" si="87"/>
        <v>1.01595662718299</v>
      </c>
      <c r="N1154" s="20">
        <v>24</v>
      </c>
      <c r="S1154" s="3">
        <v>1.1</v>
      </c>
      <c r="U1154" s="3">
        <v>35.4857621767134</v>
      </c>
    </row>
    <row r="1155" spans="1:21">
      <c r="A1155" s="7">
        <v>1146</v>
      </c>
      <c r="B1155" s="8">
        <v>46042</v>
      </c>
      <c r="C1155" s="3" t="s">
        <v>1492</v>
      </c>
      <c r="D1155" s="3" t="s">
        <v>247</v>
      </c>
      <c r="E1155" s="3" t="s">
        <v>1493</v>
      </c>
      <c r="F1155" s="3" t="s">
        <v>1493</v>
      </c>
      <c r="G1155" s="7">
        <v>480</v>
      </c>
      <c r="H1155" s="3" t="s">
        <v>249</v>
      </c>
      <c r="I1155" s="9">
        <v>11.1</v>
      </c>
      <c r="J1155" s="7">
        <v>457</v>
      </c>
      <c r="K1155" s="10">
        <v>38.877138818119</v>
      </c>
      <c r="L1155" s="12">
        <f t="shared" si="86"/>
        <v>37.3674465578185</v>
      </c>
      <c r="M1155" s="11">
        <f t="shared" si="87"/>
        <v>1.040401269002</v>
      </c>
      <c r="N1155" s="19">
        <v>25</v>
      </c>
      <c r="O1155" s="12" t="s">
        <v>49</v>
      </c>
      <c r="S1155" s="3">
        <v>1.1</v>
      </c>
      <c r="U1155" s="3">
        <v>35.3428534710172</v>
      </c>
    </row>
    <row r="1156" spans="1:21">
      <c r="A1156" s="7">
        <v>1147</v>
      </c>
      <c r="B1156" s="8">
        <v>46042</v>
      </c>
      <c r="C1156" s="3" t="s">
        <v>1467</v>
      </c>
      <c r="D1156" s="3" t="s">
        <v>528</v>
      </c>
      <c r="E1156" s="31" t="s">
        <v>1301</v>
      </c>
      <c r="F1156" s="3" t="s">
        <v>1301</v>
      </c>
      <c r="G1156" s="7">
        <v>40</v>
      </c>
      <c r="H1156" s="3" t="s">
        <v>308</v>
      </c>
      <c r="I1156" s="9">
        <v>8.3</v>
      </c>
      <c r="J1156" s="7">
        <v>345.5</v>
      </c>
      <c r="K1156" s="10">
        <v>34.7420521776169</v>
      </c>
      <c r="L1156" s="12">
        <f t="shared" si="86"/>
        <v>36.9586997662251</v>
      </c>
      <c r="M1156" s="11">
        <f t="shared" si="87"/>
        <v>0.940023658769676</v>
      </c>
      <c r="N1156" s="20">
        <v>26</v>
      </c>
      <c r="S1156" s="3">
        <v>1.1</v>
      </c>
      <c r="U1156" s="3">
        <v>31.5836837978335</v>
      </c>
    </row>
    <row r="1157" spans="1:21">
      <c r="A1157" s="7">
        <v>1148</v>
      </c>
      <c r="B1157" s="8">
        <v>46042</v>
      </c>
      <c r="C1157" s="3" t="s">
        <v>1463</v>
      </c>
      <c r="D1157" s="3" t="s">
        <v>610</v>
      </c>
      <c r="E1157" s="31" t="s">
        <v>1494</v>
      </c>
      <c r="F1157" s="3" t="s">
        <v>1494</v>
      </c>
      <c r="G1157" s="7">
        <v>220</v>
      </c>
      <c r="H1157" s="3" t="s">
        <v>612</v>
      </c>
      <c r="I1157" s="9">
        <v>13.1</v>
      </c>
      <c r="J1157" s="7">
        <v>575</v>
      </c>
      <c r="K1157" s="10">
        <v>32.4497262365922</v>
      </c>
      <c r="L1157" s="12">
        <f t="shared" si="86"/>
        <v>35.0501672240803</v>
      </c>
      <c r="M1157" s="11">
        <f t="shared" si="87"/>
        <v>0.925808029078346</v>
      </c>
      <c r="N1157" s="20">
        <v>27</v>
      </c>
      <c r="S1157" s="3">
        <v>1.1</v>
      </c>
      <c r="U1157" s="3">
        <v>29.4997511241747</v>
      </c>
    </row>
    <row r="1158" spans="1:21">
      <c r="A1158" s="7">
        <v>1149</v>
      </c>
      <c r="B1158" s="8">
        <v>46042</v>
      </c>
      <c r="C1158" s="3" t="s">
        <v>1460</v>
      </c>
      <c r="D1158" s="3" t="s">
        <v>1461</v>
      </c>
      <c r="E1158" s="31" t="s">
        <v>1495</v>
      </c>
      <c r="F1158" s="3" t="s">
        <v>1495</v>
      </c>
      <c r="G1158" s="7">
        <v>30</v>
      </c>
      <c r="H1158" s="3" t="s">
        <v>1466</v>
      </c>
      <c r="I1158" s="9">
        <v>14.7</v>
      </c>
      <c r="J1158" s="7">
        <v>659</v>
      </c>
      <c r="K1158" s="10">
        <v>121.283582059313</v>
      </c>
      <c r="L1158" s="12">
        <f t="shared" si="86"/>
        <v>34.3177308275943</v>
      </c>
      <c r="M1158" s="11">
        <f t="shared" si="87"/>
        <v>3.53413757653787</v>
      </c>
      <c r="N1158" s="19">
        <v>28</v>
      </c>
      <c r="O1158" s="12" t="s">
        <v>81</v>
      </c>
      <c r="S1158" s="3">
        <v>1.1</v>
      </c>
      <c r="U1158" s="3">
        <v>110.257801872103</v>
      </c>
    </row>
    <row r="1159" spans="1:21">
      <c r="A1159" s="7">
        <v>1150</v>
      </c>
      <c r="B1159" s="8">
        <v>46042</v>
      </c>
      <c r="C1159" s="3" t="s">
        <v>1467</v>
      </c>
      <c r="D1159" s="3" t="s">
        <v>528</v>
      </c>
      <c r="E1159" s="3" t="s">
        <v>175</v>
      </c>
      <c r="F1159" s="3" t="s">
        <v>175</v>
      </c>
      <c r="G1159" s="7">
        <v>30</v>
      </c>
      <c r="H1159" s="3" t="s">
        <v>102</v>
      </c>
      <c r="I1159" s="9">
        <v>7.64</v>
      </c>
      <c r="J1159" s="7">
        <v>351</v>
      </c>
      <c r="K1159" s="10">
        <v>38.9717379051056</v>
      </c>
      <c r="L1159" s="12">
        <f t="shared" si="86"/>
        <v>33.4867411790489</v>
      </c>
      <c r="M1159" s="11">
        <f t="shared" si="87"/>
        <v>1.16379607369762</v>
      </c>
      <c r="N1159" s="20">
        <v>29</v>
      </c>
      <c r="S1159" s="3">
        <v>1.1</v>
      </c>
      <c r="U1159" s="3">
        <v>35.4288526410051</v>
      </c>
    </row>
    <row r="1160" spans="1:21">
      <c r="A1160" s="7">
        <v>1151</v>
      </c>
      <c r="B1160" s="8">
        <v>46042</v>
      </c>
      <c r="C1160" s="3" t="s">
        <v>754</v>
      </c>
      <c r="D1160" s="3" t="s">
        <v>67</v>
      </c>
      <c r="E1160" s="3" t="s">
        <v>725</v>
      </c>
      <c r="F1160" s="3" t="s">
        <v>725</v>
      </c>
      <c r="G1160" s="7">
        <v>36</v>
      </c>
      <c r="H1160" s="3" t="s">
        <v>314</v>
      </c>
      <c r="I1160" s="9">
        <v>11</v>
      </c>
      <c r="J1160" s="7">
        <v>555</v>
      </c>
      <c r="K1160" s="10">
        <v>35.1308899140573</v>
      </c>
      <c r="L1160" s="12">
        <f t="shared" si="86"/>
        <v>30.4920304920305</v>
      </c>
      <c r="M1160" s="11">
        <f t="shared" si="87"/>
        <v>1.15213350331783</v>
      </c>
      <c r="N1160" s="20">
        <v>30</v>
      </c>
      <c r="S1160" s="3">
        <v>1.1</v>
      </c>
      <c r="U1160" s="3">
        <v>31.937172649143</v>
      </c>
    </row>
    <row r="1161" spans="1:21">
      <c r="A1161" s="7">
        <v>1152</v>
      </c>
      <c r="B1161" s="8">
        <v>46042</v>
      </c>
      <c r="C1161" s="3" t="s">
        <v>824</v>
      </c>
      <c r="D1161" s="3" t="s">
        <v>67</v>
      </c>
      <c r="E1161" s="3" t="s">
        <v>1496</v>
      </c>
      <c r="F1161" s="3" t="s">
        <v>1496</v>
      </c>
      <c r="G1161" s="7">
        <v>46</v>
      </c>
      <c r="H1161" s="3" t="s">
        <v>69</v>
      </c>
      <c r="I1161" s="9">
        <v>12.3</v>
      </c>
      <c r="J1161" s="7">
        <v>641</v>
      </c>
      <c r="K1161" s="10">
        <v>66.3562766058769</v>
      </c>
      <c r="L1161" s="12">
        <f t="shared" si="86"/>
        <v>29.5211808472339</v>
      </c>
      <c r="M1161" s="11">
        <f t="shared" si="87"/>
        <v>2.24775143478363</v>
      </c>
      <c r="N1161" s="20">
        <v>31</v>
      </c>
      <c r="S1161" s="3">
        <v>1.1</v>
      </c>
      <c r="U1161" s="3">
        <v>60.3238878235244</v>
      </c>
    </row>
    <row r="1162" spans="1:21">
      <c r="A1162" s="7">
        <v>1153</v>
      </c>
      <c r="B1162" s="8">
        <v>46042</v>
      </c>
      <c r="C1162" s="3" t="s">
        <v>754</v>
      </c>
      <c r="D1162" s="3" t="s">
        <v>67</v>
      </c>
      <c r="E1162" s="3" t="s">
        <v>1497</v>
      </c>
      <c r="F1162" s="3" t="s">
        <v>1497</v>
      </c>
      <c r="G1162" s="7">
        <v>48</v>
      </c>
      <c r="H1162" s="3" t="s">
        <v>314</v>
      </c>
      <c r="I1162" s="9">
        <v>10.2</v>
      </c>
      <c r="J1162" s="7">
        <v>543</v>
      </c>
      <c r="K1162" s="10">
        <v>32.567073028171</v>
      </c>
      <c r="L1162" s="12">
        <f t="shared" si="86"/>
        <v>28.899277518062</v>
      </c>
      <c r="M1162" s="11">
        <f t="shared" si="87"/>
        <v>1.12691651228362</v>
      </c>
      <c r="N1162" s="20">
        <v>32</v>
      </c>
      <c r="S1162" s="3">
        <v>1.1</v>
      </c>
      <c r="U1162" s="3">
        <v>29.60643002561</v>
      </c>
    </row>
    <row r="1163" spans="1:21">
      <c r="A1163" s="7">
        <v>1154</v>
      </c>
      <c r="B1163" s="8">
        <v>46042</v>
      </c>
      <c r="C1163" s="3" t="s">
        <v>1492</v>
      </c>
      <c r="D1163" s="3" t="s">
        <v>247</v>
      </c>
      <c r="E1163" s="31" t="s">
        <v>1498</v>
      </c>
      <c r="F1163" s="3" t="s">
        <v>1498</v>
      </c>
      <c r="G1163" s="7">
        <v>570</v>
      </c>
      <c r="H1163" s="3" t="s">
        <v>249</v>
      </c>
      <c r="I1163" s="9">
        <v>8.34</v>
      </c>
      <c r="J1163" s="7">
        <v>449</v>
      </c>
      <c r="K1163" s="10">
        <v>27.9404359490409</v>
      </c>
      <c r="L1163" s="12">
        <f t="shared" si="86"/>
        <v>28.576323453829</v>
      </c>
      <c r="M1163" s="11">
        <f t="shared" si="87"/>
        <v>0.977747749607624</v>
      </c>
      <c r="N1163" s="20">
        <v>33</v>
      </c>
      <c r="S1163" s="3">
        <v>1.1</v>
      </c>
      <c r="U1163" s="3">
        <v>25.40039631731</v>
      </c>
    </row>
    <row r="1164" spans="1:21">
      <c r="A1164" s="7">
        <v>1155</v>
      </c>
      <c r="B1164" s="8">
        <v>46042</v>
      </c>
      <c r="C1164" s="3" t="s">
        <v>1499</v>
      </c>
      <c r="D1164" s="3" t="s">
        <v>1500</v>
      </c>
      <c r="E1164" s="3" t="s">
        <v>1501</v>
      </c>
      <c r="F1164" s="3" t="s">
        <v>1501</v>
      </c>
      <c r="G1164" s="7">
        <v>48</v>
      </c>
      <c r="H1164" s="3" t="s">
        <v>35</v>
      </c>
      <c r="I1164" s="9">
        <v>7.44</v>
      </c>
      <c r="J1164" s="7">
        <v>472</v>
      </c>
      <c r="K1164" s="10">
        <v>24.4828842888444</v>
      </c>
      <c r="L1164" s="12">
        <f t="shared" si="86"/>
        <v>24.2503259452412</v>
      </c>
      <c r="M1164" s="11">
        <f t="shared" si="87"/>
        <v>1.00958990588944</v>
      </c>
      <c r="N1164" s="20">
        <v>34</v>
      </c>
      <c r="S1164" s="3">
        <v>1.1</v>
      </c>
      <c r="U1164" s="3">
        <v>22.2571675353131</v>
      </c>
    </row>
    <row r="1165" spans="1:21">
      <c r="A1165" s="7">
        <v>1156</v>
      </c>
      <c r="B1165" s="8">
        <v>46042</v>
      </c>
      <c r="C1165" s="3" t="s">
        <v>1502</v>
      </c>
      <c r="D1165" s="3" t="s">
        <v>247</v>
      </c>
      <c r="E1165" s="3" t="s">
        <v>1503</v>
      </c>
      <c r="F1165" s="3" t="s">
        <v>1503</v>
      </c>
      <c r="G1165" s="7">
        <v>36</v>
      </c>
      <c r="H1165" s="3" t="s">
        <v>35</v>
      </c>
      <c r="I1165" s="9">
        <v>6.14</v>
      </c>
      <c r="J1165" s="7">
        <v>529</v>
      </c>
      <c r="K1165" s="10">
        <v>28.3483206680457</v>
      </c>
      <c r="L1165" s="12">
        <f t="shared" si="86"/>
        <v>17.856623527701</v>
      </c>
      <c r="M1165" s="11">
        <f t="shared" si="87"/>
        <v>1.58755212731393</v>
      </c>
      <c r="N1165" s="19">
        <v>35</v>
      </c>
      <c r="S1165" s="3">
        <v>1.1</v>
      </c>
      <c r="U1165" s="3">
        <v>25.7712006073142</v>
      </c>
    </row>
    <row r="1166" spans="1:21">
      <c r="A1166" s="7">
        <v>1157</v>
      </c>
      <c r="B1166" s="8">
        <v>46042</v>
      </c>
      <c r="C1166" s="3" t="s">
        <v>1504</v>
      </c>
      <c r="D1166" s="3" t="s">
        <v>75</v>
      </c>
      <c r="E1166" s="31" t="s">
        <v>1505</v>
      </c>
      <c r="F1166" s="3" t="s">
        <v>1505</v>
      </c>
      <c r="G1166" s="7">
        <v>1000</v>
      </c>
      <c r="H1166" s="3" t="s">
        <v>77</v>
      </c>
      <c r="I1166" s="9">
        <v>3.3</v>
      </c>
      <c r="J1166" s="7">
        <v>344</v>
      </c>
      <c r="K1166" s="10">
        <v>21.5014723373014</v>
      </c>
      <c r="L1166" s="12">
        <f t="shared" si="86"/>
        <v>14.7584973166369</v>
      </c>
      <c r="M1166" s="11">
        <f t="shared" si="87"/>
        <v>1.45688764079412</v>
      </c>
      <c r="N1166" s="19">
        <v>36</v>
      </c>
      <c r="O1166" s="12" t="s">
        <v>49</v>
      </c>
      <c r="S1166" s="3">
        <v>1.1</v>
      </c>
      <c r="U1166" s="3">
        <v>19.5467930339104</v>
      </c>
    </row>
    <row r="1167" spans="1:21">
      <c r="A1167" s="7">
        <v>1158</v>
      </c>
      <c r="B1167" s="8">
        <v>46042</v>
      </c>
      <c r="C1167" s="3" t="s">
        <v>1418</v>
      </c>
      <c r="D1167" s="3" t="s">
        <v>40</v>
      </c>
      <c r="E1167" s="3" t="s">
        <v>419</v>
      </c>
      <c r="F1167" s="3" t="s">
        <v>419</v>
      </c>
      <c r="G1167" s="7">
        <v>120</v>
      </c>
      <c r="H1167" s="3" t="s">
        <v>61</v>
      </c>
      <c r="I1167" s="9">
        <v>1.86</v>
      </c>
      <c r="J1167" s="7">
        <v>203.5</v>
      </c>
      <c r="K1167" s="10">
        <v>24.1928070493647</v>
      </c>
      <c r="L1167" s="12">
        <f t="shared" si="86"/>
        <v>14.0616140616141</v>
      </c>
      <c r="M1167" s="11">
        <f t="shared" si="87"/>
        <v>1.72048578088963</v>
      </c>
      <c r="N1167" s="20">
        <v>37</v>
      </c>
      <c r="S1167" s="3">
        <v>1.1</v>
      </c>
      <c r="U1167" s="3">
        <v>21.9934609539679</v>
      </c>
    </row>
    <row r="1168" spans="1:21">
      <c r="A1168" s="7">
        <v>1159</v>
      </c>
      <c r="B1168" s="8">
        <v>46042</v>
      </c>
      <c r="C1168" s="3" t="s">
        <v>1418</v>
      </c>
      <c r="D1168" s="3" t="s">
        <v>40</v>
      </c>
      <c r="E1168" s="3" t="s">
        <v>1346</v>
      </c>
      <c r="F1168" s="3" t="s">
        <v>1346</v>
      </c>
      <c r="G1168" s="7">
        <v>120</v>
      </c>
      <c r="H1168" s="3" t="s">
        <v>61</v>
      </c>
      <c r="I1168" s="9">
        <v>1.85</v>
      </c>
      <c r="J1168" s="7">
        <v>208.5</v>
      </c>
      <c r="K1168" s="10">
        <v>22.6187489735994</v>
      </c>
      <c r="L1168" s="12">
        <f t="shared" si="86"/>
        <v>13.6506179671647</v>
      </c>
      <c r="M1168" s="11">
        <f t="shared" si="87"/>
        <v>1.65697619170111</v>
      </c>
      <c r="N1168" s="20">
        <v>38</v>
      </c>
      <c r="S1168" s="3">
        <v>1.1</v>
      </c>
      <c r="U1168" s="3">
        <v>20.5624990669086</v>
      </c>
    </row>
    <row r="1169" spans="1:21">
      <c r="A1169" s="7">
        <v>1160</v>
      </c>
      <c r="B1169" s="8">
        <v>46042</v>
      </c>
      <c r="C1169" s="3" t="s">
        <v>1485</v>
      </c>
      <c r="D1169" s="3" t="s">
        <v>75</v>
      </c>
      <c r="E1169" s="31" t="s">
        <v>1506</v>
      </c>
      <c r="F1169" s="3" t="s">
        <v>1507</v>
      </c>
      <c r="G1169" s="7">
        <v>1000</v>
      </c>
      <c r="H1169" s="3" t="s">
        <v>77</v>
      </c>
      <c r="I1169" s="9">
        <v>3.16</v>
      </c>
      <c r="J1169" s="7">
        <v>408</v>
      </c>
      <c r="K1169" s="10">
        <v>10.0733573737682</v>
      </c>
      <c r="L1169" s="12">
        <f t="shared" si="86"/>
        <v>11.9155354449472</v>
      </c>
      <c r="M1169" s="11">
        <f t="shared" si="87"/>
        <v>0.845396954279534</v>
      </c>
      <c r="N1169" s="20">
        <v>39</v>
      </c>
      <c r="S1169" s="3">
        <v>1.1</v>
      </c>
      <c r="U1169" s="3">
        <v>9.15759761251655</v>
      </c>
    </row>
    <row r="1170" s="2" customFormat="1" ht="16.5" spans="1:21">
      <c r="A1170" s="21">
        <v>1161</v>
      </c>
      <c r="B1170" s="22">
        <v>46042</v>
      </c>
      <c r="C1170" s="2" t="s">
        <v>1163</v>
      </c>
      <c r="D1170" s="2" t="s">
        <v>528</v>
      </c>
      <c r="E1170" s="2" t="s">
        <v>68</v>
      </c>
      <c r="F1170" s="2" t="s">
        <v>68</v>
      </c>
      <c r="G1170" s="21">
        <v>12</v>
      </c>
      <c r="H1170" s="2" t="s">
        <v>102</v>
      </c>
      <c r="I1170" s="23">
        <v>2.8</v>
      </c>
      <c r="J1170" s="21">
        <v>383</v>
      </c>
      <c r="K1170" s="24">
        <v>13.2149045454927</v>
      </c>
      <c r="L1170" s="25">
        <f t="shared" si="86"/>
        <v>11.2472384012854</v>
      </c>
      <c r="M1170" s="26">
        <f t="shared" si="87"/>
        <v>1.17494660235729</v>
      </c>
      <c r="N1170" s="29">
        <v>40</v>
      </c>
      <c r="O1170" s="25"/>
      <c r="Q1170" s="23"/>
      <c r="S1170" s="2">
        <v>1.1</v>
      </c>
      <c r="U1170" s="2">
        <v>12.0135495868115</v>
      </c>
    </row>
    <row r="1171" ht="16.5" spans="1:21">
      <c r="A1171" s="7">
        <v>1162</v>
      </c>
      <c r="B1171" s="8">
        <v>46042</v>
      </c>
      <c r="C1171" s="3" t="s">
        <v>1457</v>
      </c>
      <c r="D1171" s="3" t="s">
        <v>33</v>
      </c>
      <c r="E1171" s="3" t="s">
        <v>1458</v>
      </c>
      <c r="F1171" s="3" t="s">
        <v>1459</v>
      </c>
      <c r="G1171" s="7">
        <v>250</v>
      </c>
      <c r="H1171" s="3" t="s">
        <v>1359</v>
      </c>
      <c r="I1171" s="9">
        <v>23.2</v>
      </c>
      <c r="J1171" s="7">
        <v>298</v>
      </c>
      <c r="K1171" s="10">
        <v>129.836241610738</v>
      </c>
      <c r="L1171" s="12">
        <f t="shared" ref="L1171:L1196" si="88">I1171/J1171/650*1000000</f>
        <v>119.772844605059</v>
      </c>
      <c r="M1171" s="11">
        <f t="shared" ref="M1171:M1196" si="89">K1171/L1171</f>
        <v>1.08402068965517</v>
      </c>
      <c r="N1171" s="19">
        <v>1</v>
      </c>
      <c r="P1171" s="3" t="s">
        <v>27</v>
      </c>
      <c r="Q1171" s="9">
        <v>66.4716400935732</v>
      </c>
      <c r="R1171" s="3">
        <f>Q1171/K1181</f>
        <v>1.34193299967667</v>
      </c>
    </row>
    <row r="1172" spans="1:21">
      <c r="A1172" s="7">
        <v>1163</v>
      </c>
      <c r="B1172" s="8">
        <v>46042</v>
      </c>
      <c r="C1172" s="3" t="s">
        <v>1163</v>
      </c>
      <c r="D1172" s="3" t="s">
        <v>528</v>
      </c>
      <c r="E1172" s="3" t="s">
        <v>1508</v>
      </c>
      <c r="F1172" s="3" t="s">
        <v>1509</v>
      </c>
      <c r="G1172" s="7">
        <v>10</v>
      </c>
      <c r="H1172" s="3" t="s">
        <v>308</v>
      </c>
      <c r="I1172" s="9">
        <v>20.2</v>
      </c>
      <c r="J1172" s="7">
        <v>268</v>
      </c>
      <c r="K1172" s="10">
        <v>128.179104477612</v>
      </c>
      <c r="L1172" s="12">
        <f t="shared" si="88"/>
        <v>115.958668197474</v>
      </c>
      <c r="M1172" s="11">
        <f t="shared" si="89"/>
        <v>1.10538613861386</v>
      </c>
      <c r="N1172" s="20">
        <v>2</v>
      </c>
      <c r="P1172" s="3" t="s">
        <v>98</v>
      </c>
      <c r="Q1172" s="9">
        <v>89.0416631767342</v>
      </c>
      <c r="R1172" s="3">
        <f>Q1172/K1176</f>
        <v>1.47248660835754</v>
      </c>
    </row>
    <row r="1173" spans="1:21">
      <c r="A1173" s="7">
        <v>1164</v>
      </c>
      <c r="B1173" s="8">
        <v>46042</v>
      </c>
      <c r="C1173" s="3" t="s">
        <v>619</v>
      </c>
      <c r="D1173" s="3" t="s">
        <v>373</v>
      </c>
      <c r="E1173" s="3" t="s">
        <v>1510</v>
      </c>
      <c r="F1173" s="3" t="s">
        <v>1511</v>
      </c>
      <c r="G1173" s="7">
        <v>120</v>
      </c>
      <c r="H1173" s="3" t="s">
        <v>20</v>
      </c>
      <c r="I1173" s="9">
        <v>23.4</v>
      </c>
      <c r="J1173" s="7">
        <v>422</v>
      </c>
      <c r="K1173" s="10">
        <v>70.2635071090047</v>
      </c>
      <c r="L1173" s="12">
        <f t="shared" si="88"/>
        <v>85.3080568720379</v>
      </c>
      <c r="M1173" s="11">
        <f t="shared" si="89"/>
        <v>0.823644444444444</v>
      </c>
      <c r="N1173" s="19">
        <v>3</v>
      </c>
      <c r="O1173" s="12" t="s">
        <v>36</v>
      </c>
    </row>
    <row r="1174" spans="1:21">
      <c r="A1174" s="7">
        <v>1165</v>
      </c>
      <c r="B1174" s="8">
        <v>46042</v>
      </c>
      <c r="C1174" s="3" t="s">
        <v>1460</v>
      </c>
      <c r="D1174" s="3" t="s">
        <v>1461</v>
      </c>
      <c r="E1174" s="3" t="s">
        <v>1465</v>
      </c>
      <c r="F1174" s="3" t="s">
        <v>1465</v>
      </c>
      <c r="G1174" s="7">
        <v>90</v>
      </c>
      <c r="H1174" s="3" t="s">
        <v>1466</v>
      </c>
      <c r="I1174" s="9">
        <v>18.2</v>
      </c>
      <c r="J1174" s="7">
        <v>358</v>
      </c>
      <c r="K1174" s="10">
        <v>170.194413407821</v>
      </c>
      <c r="L1174" s="12">
        <f t="shared" si="88"/>
        <v>78.2122905027933</v>
      </c>
      <c r="M1174" s="11">
        <f t="shared" si="89"/>
        <v>2.17605714285714</v>
      </c>
      <c r="N1174" s="20">
        <v>4</v>
      </c>
    </row>
    <row r="1175" spans="1:21">
      <c r="A1175" s="7">
        <v>1166</v>
      </c>
      <c r="B1175" s="8">
        <v>46042</v>
      </c>
      <c r="C1175" s="3" t="s">
        <v>1360</v>
      </c>
      <c r="D1175" s="3" t="s">
        <v>212</v>
      </c>
      <c r="E1175" s="3" t="s">
        <v>1512</v>
      </c>
      <c r="F1175" s="3" t="s">
        <v>1513</v>
      </c>
      <c r="G1175" s="7">
        <v>1</v>
      </c>
      <c r="H1175" s="3" t="s">
        <v>244</v>
      </c>
      <c r="I1175" s="9">
        <v>16.2</v>
      </c>
      <c r="J1175" s="7">
        <v>351</v>
      </c>
      <c r="K1175" s="10">
        <v>91.4301994301994</v>
      </c>
      <c r="L1175" s="12">
        <f t="shared" si="88"/>
        <v>71.0059171597633</v>
      </c>
      <c r="M1175" s="11">
        <f t="shared" si="89"/>
        <v>1.28764197530864</v>
      </c>
      <c r="N1175" s="20">
        <v>5</v>
      </c>
    </row>
    <row r="1176" spans="1:21">
      <c r="A1176" s="7">
        <v>1167</v>
      </c>
      <c r="B1176" s="8">
        <v>46042</v>
      </c>
      <c r="C1176" s="3" t="s">
        <v>116</v>
      </c>
      <c r="D1176" s="3" t="s">
        <v>33</v>
      </c>
      <c r="E1176" s="3" t="s">
        <v>98</v>
      </c>
      <c r="F1176" s="3" t="s">
        <v>117</v>
      </c>
      <c r="G1176" s="7">
        <v>1000</v>
      </c>
      <c r="H1176" s="3" t="s">
        <v>35</v>
      </c>
      <c r="I1176" s="9">
        <v>18.8</v>
      </c>
      <c r="J1176" s="7">
        <v>444</v>
      </c>
      <c r="K1176" s="10">
        <v>60.4702702702703</v>
      </c>
      <c r="L1176" s="12">
        <f t="shared" si="88"/>
        <v>65.1420651420651</v>
      </c>
      <c r="M1176" s="11">
        <f t="shared" si="89"/>
        <v>0.928282978723405</v>
      </c>
      <c r="N1176" s="20">
        <v>6</v>
      </c>
    </row>
    <row r="1177" spans="1:21">
      <c r="A1177" s="7">
        <v>1168</v>
      </c>
      <c r="B1177" s="8">
        <v>46042</v>
      </c>
      <c r="C1177" s="3" t="s">
        <v>1303</v>
      </c>
      <c r="D1177" s="3" t="s">
        <v>128</v>
      </c>
      <c r="E1177" s="3" t="s">
        <v>1514</v>
      </c>
      <c r="F1177" s="3" t="s">
        <v>1515</v>
      </c>
      <c r="G1177" s="7">
        <v>3</v>
      </c>
      <c r="H1177" s="3" t="s">
        <v>1284</v>
      </c>
      <c r="I1177" s="9">
        <v>16.8</v>
      </c>
      <c r="J1177" s="7">
        <v>407</v>
      </c>
      <c r="K1177" s="10">
        <v>41.5573464373464</v>
      </c>
      <c r="L1177" s="12">
        <f t="shared" si="88"/>
        <v>63.5040635040635</v>
      </c>
      <c r="M1177" s="11">
        <f t="shared" si="89"/>
        <v>0.654404523809523</v>
      </c>
      <c r="N1177" s="20">
        <v>7</v>
      </c>
    </row>
    <row r="1178" spans="1:21">
      <c r="A1178" s="7">
        <v>1169</v>
      </c>
      <c r="B1178" s="8">
        <v>46042</v>
      </c>
      <c r="C1178" s="3" t="s">
        <v>1189</v>
      </c>
      <c r="D1178" s="3" t="s">
        <v>191</v>
      </c>
      <c r="E1178" s="3" t="s">
        <v>48</v>
      </c>
      <c r="F1178" s="3" t="s">
        <v>48</v>
      </c>
      <c r="G1178" s="7">
        <v>2</v>
      </c>
      <c r="H1178" s="3" t="s">
        <v>632</v>
      </c>
      <c r="I1178" s="9">
        <v>16.3</v>
      </c>
      <c r="J1178" s="7">
        <v>402</v>
      </c>
      <c r="K1178" s="10">
        <v>59.592039800995</v>
      </c>
      <c r="L1178" s="12">
        <f t="shared" si="88"/>
        <v>62.3804056639878</v>
      </c>
      <c r="M1178" s="11">
        <f t="shared" si="89"/>
        <v>0.955300613496932</v>
      </c>
      <c r="N1178" s="19">
        <v>8</v>
      </c>
    </row>
    <row r="1179" spans="1:21">
      <c r="A1179" s="7">
        <v>1170</v>
      </c>
      <c r="B1179" s="8">
        <v>46042</v>
      </c>
      <c r="C1179" s="3" t="s">
        <v>1016</v>
      </c>
      <c r="D1179" s="3" t="s">
        <v>75</v>
      </c>
      <c r="E1179" s="3" t="s">
        <v>1473</v>
      </c>
      <c r="F1179" s="3" t="s">
        <v>1473</v>
      </c>
      <c r="G1179" s="7">
        <v>50</v>
      </c>
      <c r="H1179" s="3" t="s">
        <v>77</v>
      </c>
      <c r="I1179" s="9">
        <v>17.2</v>
      </c>
      <c r="J1179" s="7">
        <v>442</v>
      </c>
      <c r="K1179" s="10">
        <v>25.3406334841629</v>
      </c>
      <c r="L1179" s="12">
        <f t="shared" si="88"/>
        <v>59.8677340758789</v>
      </c>
      <c r="M1179" s="11">
        <f t="shared" si="89"/>
        <v>0.423276976744186</v>
      </c>
      <c r="N1179" s="19">
        <v>9</v>
      </c>
    </row>
    <row r="1180" spans="1:21">
      <c r="A1180" s="7">
        <v>1171</v>
      </c>
      <c r="B1180" s="8">
        <v>46042</v>
      </c>
      <c r="C1180" s="3" t="s">
        <v>1429</v>
      </c>
      <c r="D1180" s="3" t="s">
        <v>33</v>
      </c>
      <c r="E1180" s="3" t="s">
        <v>1476</v>
      </c>
      <c r="F1180" s="3" t="s">
        <v>1477</v>
      </c>
      <c r="G1180" s="7">
        <v>100</v>
      </c>
      <c r="H1180" s="3" t="s">
        <v>20</v>
      </c>
      <c r="I1180" s="9">
        <v>14.3</v>
      </c>
      <c r="J1180" s="7">
        <v>388</v>
      </c>
      <c r="K1180" s="10">
        <v>47.2969072164949</v>
      </c>
      <c r="L1180" s="12">
        <f t="shared" si="88"/>
        <v>56.701030927835</v>
      </c>
      <c r="M1180" s="11">
        <f t="shared" si="89"/>
        <v>0.834145454545456</v>
      </c>
      <c r="N1180" s="20">
        <v>10</v>
      </c>
    </row>
    <row r="1181" spans="1:21">
      <c r="A1181" s="7">
        <v>1172</v>
      </c>
      <c r="B1181" s="8">
        <v>46042</v>
      </c>
      <c r="C1181" s="3" t="s">
        <v>56</v>
      </c>
      <c r="D1181" s="3" t="s">
        <v>33</v>
      </c>
      <c r="E1181" s="3" t="s">
        <v>27</v>
      </c>
      <c r="F1181" s="3" t="s">
        <v>57</v>
      </c>
      <c r="G1181" s="7">
        <v>1000</v>
      </c>
      <c r="H1181" s="3" t="s">
        <v>35</v>
      </c>
      <c r="I1181" s="9">
        <v>15.7</v>
      </c>
      <c r="J1181" s="7">
        <v>438</v>
      </c>
      <c r="K1181" s="10">
        <v>49.5342465753425</v>
      </c>
      <c r="L1181" s="12">
        <f t="shared" si="88"/>
        <v>55.1457674745346</v>
      </c>
      <c r="M1181" s="11">
        <f t="shared" si="89"/>
        <v>0.898242038216561</v>
      </c>
      <c r="N1181" s="19">
        <v>11</v>
      </c>
    </row>
    <row r="1182" spans="1:21">
      <c r="A1182" s="7">
        <v>1173</v>
      </c>
      <c r="B1182" s="8">
        <v>46042</v>
      </c>
      <c r="C1182" s="3" t="s">
        <v>1467</v>
      </c>
      <c r="D1182" s="3" t="s">
        <v>528</v>
      </c>
      <c r="E1182" s="3" t="s">
        <v>1478</v>
      </c>
      <c r="F1182" s="3" t="s">
        <v>1478</v>
      </c>
      <c r="G1182" s="7">
        <v>54</v>
      </c>
      <c r="H1182" s="3" t="s">
        <v>102</v>
      </c>
      <c r="I1182" s="9">
        <v>14</v>
      </c>
      <c r="J1182" s="7">
        <v>409.555555555556</v>
      </c>
      <c r="K1182" s="10">
        <v>55.1817688551275</v>
      </c>
      <c r="L1182" s="12">
        <f t="shared" si="88"/>
        <v>52.5898409783379</v>
      </c>
      <c r="M1182" s="11">
        <f t="shared" si="89"/>
        <v>1.04928571428572</v>
      </c>
      <c r="N1182" s="19">
        <v>12</v>
      </c>
    </row>
    <row r="1183" spans="1:21">
      <c r="A1183" s="7">
        <v>1174</v>
      </c>
      <c r="B1183" s="8">
        <v>46042</v>
      </c>
      <c r="C1183" s="3" t="s">
        <v>1176</v>
      </c>
      <c r="D1183" s="3" t="s">
        <v>128</v>
      </c>
      <c r="E1183" s="3" t="s">
        <v>1479</v>
      </c>
      <c r="F1183" s="3" t="s">
        <v>1479</v>
      </c>
      <c r="G1183" s="7">
        <v>19</v>
      </c>
      <c r="H1183" s="3" t="s">
        <v>499</v>
      </c>
      <c r="I1183" s="9">
        <v>11.6</v>
      </c>
      <c r="J1183" s="7">
        <v>347.777777777778</v>
      </c>
      <c r="K1183" s="10">
        <v>37.3528178913738</v>
      </c>
      <c r="L1183" s="12">
        <f t="shared" si="88"/>
        <v>51.3148193659375</v>
      </c>
      <c r="M1183" s="11">
        <f t="shared" si="89"/>
        <v>0.727914827586207</v>
      </c>
      <c r="N1183" s="19">
        <v>13</v>
      </c>
    </row>
    <row r="1184" spans="1:21">
      <c r="A1184" s="7">
        <v>1175</v>
      </c>
      <c r="B1184" s="8">
        <v>46042</v>
      </c>
      <c r="C1184" s="3" t="s">
        <v>1474</v>
      </c>
      <c r="D1184" s="3" t="s">
        <v>158</v>
      </c>
      <c r="E1184" s="3" t="s">
        <v>1516</v>
      </c>
      <c r="F1184" s="3" t="s">
        <v>1516</v>
      </c>
      <c r="G1184" s="7">
        <v>55</v>
      </c>
      <c r="H1184" s="3" t="s">
        <v>35</v>
      </c>
      <c r="I1184" s="9">
        <v>14.2</v>
      </c>
      <c r="J1184" s="7">
        <v>451</v>
      </c>
      <c r="K1184" s="10">
        <v>134.69800443459</v>
      </c>
      <c r="L1184" s="12">
        <f t="shared" si="88"/>
        <v>48.4393655125362</v>
      </c>
      <c r="M1184" s="11">
        <f t="shared" si="89"/>
        <v>2.78075492957747</v>
      </c>
      <c r="N1184" s="20">
        <v>14</v>
      </c>
    </row>
    <row r="1185" spans="1:18">
      <c r="A1185" s="7">
        <v>1176</v>
      </c>
      <c r="B1185" s="8">
        <v>46042</v>
      </c>
      <c r="C1185" s="3" t="s">
        <v>1485</v>
      </c>
      <c r="D1185" s="3" t="s">
        <v>75</v>
      </c>
      <c r="E1185" s="3" t="s">
        <v>1486</v>
      </c>
      <c r="F1185" s="3" t="s">
        <v>1487</v>
      </c>
      <c r="G1185" s="7">
        <v>1000</v>
      </c>
      <c r="H1185" s="3" t="s">
        <v>77</v>
      </c>
      <c r="I1185" s="9">
        <v>12</v>
      </c>
      <c r="J1185" s="7">
        <v>395</v>
      </c>
      <c r="K1185" s="10">
        <v>34.6724050632911</v>
      </c>
      <c r="L1185" s="12">
        <f t="shared" si="88"/>
        <v>46.7380720545277</v>
      </c>
      <c r="M1185" s="11">
        <f t="shared" si="89"/>
        <v>0.741844999999999</v>
      </c>
      <c r="N1185" s="19">
        <v>15</v>
      </c>
    </row>
    <row r="1186" spans="1:18">
      <c r="A1186" s="7">
        <v>1177</v>
      </c>
      <c r="B1186" s="8">
        <v>46042</v>
      </c>
      <c r="C1186" s="3" t="s">
        <v>1467</v>
      </c>
      <c r="D1186" s="3" t="s">
        <v>528</v>
      </c>
      <c r="E1186" s="3" t="s">
        <v>1301</v>
      </c>
      <c r="F1186" s="3" t="s">
        <v>1301</v>
      </c>
      <c r="G1186" s="7">
        <v>40</v>
      </c>
      <c r="H1186" s="3" t="s">
        <v>308</v>
      </c>
      <c r="I1186" s="9">
        <v>8.3</v>
      </c>
      <c r="J1186" s="7">
        <v>345.5</v>
      </c>
      <c r="K1186" s="10">
        <v>28.9123010130246</v>
      </c>
      <c r="L1186" s="12">
        <f t="shared" si="88"/>
        <v>36.9586997662251</v>
      </c>
      <c r="M1186" s="11">
        <f t="shared" si="89"/>
        <v>0.782286746987952</v>
      </c>
      <c r="N1186" s="19">
        <v>16</v>
      </c>
    </row>
    <row r="1187" spans="1:18">
      <c r="A1187" s="7">
        <v>1178</v>
      </c>
      <c r="B1187" s="8">
        <v>46042</v>
      </c>
      <c r="C1187" s="3" t="s">
        <v>1463</v>
      </c>
      <c r="D1187" s="3" t="s">
        <v>610</v>
      </c>
      <c r="E1187" s="3" t="s">
        <v>1494</v>
      </c>
      <c r="F1187" s="3" t="s">
        <v>1494</v>
      </c>
      <c r="G1187" s="7">
        <v>220</v>
      </c>
      <c r="H1187" s="3" t="s">
        <v>612</v>
      </c>
      <c r="I1187" s="9">
        <v>13.1</v>
      </c>
      <c r="J1187" s="7">
        <v>575</v>
      </c>
      <c r="K1187" s="10">
        <v>26.0194782608696</v>
      </c>
      <c r="L1187" s="12">
        <f t="shared" si="88"/>
        <v>35.0501672240803</v>
      </c>
      <c r="M1187" s="11">
        <f t="shared" si="89"/>
        <v>0.742349618320612</v>
      </c>
      <c r="N1187" s="20">
        <v>17</v>
      </c>
    </row>
    <row r="1188" spans="1:18">
      <c r="A1188" s="7">
        <v>1179</v>
      </c>
      <c r="B1188" s="8">
        <v>46042</v>
      </c>
      <c r="C1188" s="3" t="s">
        <v>1460</v>
      </c>
      <c r="D1188" s="3" t="s">
        <v>1461</v>
      </c>
      <c r="E1188" s="3" t="s">
        <v>1495</v>
      </c>
      <c r="F1188" s="3" t="s">
        <v>1495</v>
      </c>
      <c r="G1188" s="7">
        <v>30</v>
      </c>
      <c r="H1188" s="3" t="s">
        <v>1466</v>
      </c>
      <c r="I1188" s="9">
        <v>14.7</v>
      </c>
      <c r="J1188" s="7">
        <v>659</v>
      </c>
      <c r="K1188" s="10">
        <v>79.4943854324735</v>
      </c>
      <c r="L1188" s="12">
        <f t="shared" si="88"/>
        <v>34.3177308275943</v>
      </c>
      <c r="M1188" s="11">
        <f t="shared" si="89"/>
        <v>2.3164231292517</v>
      </c>
      <c r="N1188" s="19">
        <v>18</v>
      </c>
    </row>
    <row r="1189" spans="1:18">
      <c r="A1189" s="7">
        <v>1180</v>
      </c>
      <c r="B1189" s="8">
        <v>46042</v>
      </c>
      <c r="C1189" s="3" t="s">
        <v>1492</v>
      </c>
      <c r="D1189" s="3" t="s">
        <v>247</v>
      </c>
      <c r="E1189" s="3" t="s">
        <v>1498</v>
      </c>
      <c r="F1189" s="3" t="s">
        <v>1498</v>
      </c>
      <c r="G1189" s="7">
        <v>570</v>
      </c>
      <c r="H1189" s="3" t="s">
        <v>249</v>
      </c>
      <c r="I1189" s="9">
        <v>8.34</v>
      </c>
      <c r="J1189" s="7">
        <v>449</v>
      </c>
      <c r="K1189" s="10">
        <v>30.3011135857461</v>
      </c>
      <c r="L1189" s="12">
        <f t="shared" si="88"/>
        <v>28.576323453829</v>
      </c>
      <c r="M1189" s="11">
        <f t="shared" si="89"/>
        <v>1.06035731414868</v>
      </c>
      <c r="N1189" s="20">
        <v>19</v>
      </c>
    </row>
    <row r="1190" spans="1:18">
      <c r="A1190" s="7">
        <v>1181</v>
      </c>
      <c r="B1190" s="8">
        <v>46042</v>
      </c>
      <c r="C1190" s="3" t="s">
        <v>1326</v>
      </c>
      <c r="D1190" s="3" t="s">
        <v>1327</v>
      </c>
      <c r="E1190" s="3" t="s">
        <v>1517</v>
      </c>
      <c r="F1190" s="3" t="s">
        <v>1518</v>
      </c>
      <c r="G1190" s="7">
        <v>2</v>
      </c>
      <c r="H1190" s="3" t="s">
        <v>1330</v>
      </c>
      <c r="I1190" s="9">
        <v>2.98</v>
      </c>
      <c r="J1190" s="7">
        <v>177</v>
      </c>
      <c r="K1190" s="10">
        <v>45.5064406779661</v>
      </c>
      <c r="L1190" s="12">
        <f t="shared" si="88"/>
        <v>25.9017818339852</v>
      </c>
      <c r="M1190" s="11">
        <f t="shared" si="89"/>
        <v>1.75688456375839</v>
      </c>
      <c r="N1190" s="20">
        <v>20</v>
      </c>
    </row>
    <row r="1191" spans="1:18">
      <c r="A1191" s="7">
        <v>1182</v>
      </c>
      <c r="B1191" s="8">
        <v>46042</v>
      </c>
      <c r="C1191" s="3" t="s">
        <v>1504</v>
      </c>
      <c r="D1191" s="3" t="s">
        <v>75</v>
      </c>
      <c r="E1191" s="3" t="s">
        <v>1505</v>
      </c>
      <c r="F1191" s="3" t="s">
        <v>1505</v>
      </c>
      <c r="G1191" s="7">
        <v>1000</v>
      </c>
      <c r="H1191" s="3" t="s">
        <v>77</v>
      </c>
      <c r="I1191" s="9">
        <v>3.3</v>
      </c>
      <c r="J1191" s="7">
        <v>344</v>
      </c>
      <c r="K1191" s="10">
        <v>18.08</v>
      </c>
      <c r="L1191" s="12">
        <f t="shared" si="88"/>
        <v>14.7584973166369</v>
      </c>
      <c r="M1191" s="11">
        <f t="shared" si="89"/>
        <v>1.22505696969697</v>
      </c>
      <c r="N1191" s="20">
        <v>21</v>
      </c>
    </row>
    <row r="1192" spans="1:18">
      <c r="A1192" s="7">
        <v>1183</v>
      </c>
      <c r="B1192" s="8">
        <v>46042</v>
      </c>
      <c r="C1192" s="3" t="s">
        <v>1519</v>
      </c>
      <c r="D1192" s="3" t="s">
        <v>284</v>
      </c>
      <c r="E1192" s="3" t="s">
        <v>1520</v>
      </c>
      <c r="F1192" s="3" t="s">
        <v>1521</v>
      </c>
      <c r="G1192" s="7">
        <v>50</v>
      </c>
      <c r="H1192" s="3" t="s">
        <v>286</v>
      </c>
      <c r="I1192" s="9">
        <v>3.06</v>
      </c>
      <c r="J1192" s="7">
        <v>329</v>
      </c>
      <c r="K1192" s="10">
        <v>14.0958054711246</v>
      </c>
      <c r="L1192" s="12">
        <f t="shared" si="88"/>
        <v>14.309095160159</v>
      </c>
      <c r="M1192" s="11">
        <f t="shared" si="89"/>
        <v>0.985094117647057</v>
      </c>
      <c r="N1192" s="20">
        <v>22</v>
      </c>
    </row>
    <row r="1193" s="2" customFormat="1" ht="16.5" spans="1:18">
      <c r="A1193" s="21">
        <v>1184</v>
      </c>
      <c r="B1193" s="22">
        <v>46042</v>
      </c>
      <c r="C1193" s="2" t="s">
        <v>1485</v>
      </c>
      <c r="D1193" s="2" t="s">
        <v>75</v>
      </c>
      <c r="E1193" s="2" t="s">
        <v>1506</v>
      </c>
      <c r="F1193" s="2" t="s">
        <v>1507</v>
      </c>
      <c r="G1193" s="21">
        <v>1000</v>
      </c>
      <c r="H1193" s="2" t="s">
        <v>77</v>
      </c>
      <c r="I1193" s="23">
        <v>3.16</v>
      </c>
      <c r="J1193" s="21">
        <v>408</v>
      </c>
      <c r="K1193" s="24">
        <v>11.7320588235294</v>
      </c>
      <c r="L1193" s="25">
        <f t="shared" si="88"/>
        <v>11.9155354449472</v>
      </c>
      <c r="M1193" s="26">
        <f t="shared" si="89"/>
        <v>0.984601898734176</v>
      </c>
      <c r="N1193" s="29">
        <v>23</v>
      </c>
      <c r="O1193" s="25"/>
      <c r="Q1193" s="23"/>
    </row>
    <row r="1194" ht="16.5" spans="1:18">
      <c r="A1194" s="7">
        <v>1185</v>
      </c>
      <c r="B1194" s="8">
        <v>46042</v>
      </c>
      <c r="C1194" s="3" t="s">
        <v>116</v>
      </c>
      <c r="D1194" s="3" t="s">
        <v>33</v>
      </c>
      <c r="E1194" s="3" t="s">
        <v>98</v>
      </c>
      <c r="F1194" s="3" t="s">
        <v>117</v>
      </c>
      <c r="G1194" s="7">
        <v>1000</v>
      </c>
      <c r="H1194" s="3" t="s">
        <v>35</v>
      </c>
      <c r="I1194" s="9">
        <v>18.8</v>
      </c>
      <c r="J1194" s="7">
        <v>444</v>
      </c>
      <c r="K1194" s="10">
        <v>77.9560188345007</v>
      </c>
      <c r="L1194" s="12">
        <f t="shared" si="88"/>
        <v>65.1420651420651</v>
      </c>
      <c r="M1194" s="11">
        <f t="shared" si="89"/>
        <v>1.19670782104452</v>
      </c>
      <c r="N1194" s="3">
        <v>1</v>
      </c>
      <c r="P1194" s="3" t="s">
        <v>27</v>
      </c>
      <c r="Q1194" s="52" t="s">
        <v>1522</v>
      </c>
      <c r="R1194" s="3">
        <f>Q1194/K1195</f>
        <v>0.919838880795209</v>
      </c>
    </row>
    <row r="1195" spans="1:18">
      <c r="A1195" s="7">
        <v>1186</v>
      </c>
      <c r="B1195" s="8">
        <v>46042</v>
      </c>
      <c r="C1195" s="3" t="s">
        <v>56</v>
      </c>
      <c r="D1195" s="3" t="s">
        <v>33</v>
      </c>
      <c r="E1195" s="3" t="s">
        <v>27</v>
      </c>
      <c r="F1195" s="3" t="s">
        <v>57</v>
      </c>
      <c r="G1195" s="7">
        <v>1000</v>
      </c>
      <c r="H1195" s="3" t="s">
        <v>35</v>
      </c>
      <c r="I1195" s="9">
        <v>15.7</v>
      </c>
      <c r="J1195" s="7">
        <v>438</v>
      </c>
      <c r="K1195" s="10">
        <v>72.264438350451</v>
      </c>
      <c r="L1195" s="12">
        <f t="shared" si="88"/>
        <v>55.1457674745346</v>
      </c>
      <c r="M1195" s="11">
        <f t="shared" si="89"/>
        <v>1.3104258342913</v>
      </c>
      <c r="P1195" s="3" t="s">
        <v>98</v>
      </c>
      <c r="Q1195" s="9">
        <v>89.0416631767342</v>
      </c>
      <c r="R1195" s="3">
        <f>Q1195/K1194</f>
        <v>1.14220382861993</v>
      </c>
    </row>
    <row r="1196" spans="1:18">
      <c r="A1196" s="7">
        <v>1187</v>
      </c>
      <c r="B1196" s="8">
        <v>46042</v>
      </c>
      <c r="C1196" s="3" t="s">
        <v>1523</v>
      </c>
      <c r="D1196" s="3" t="s">
        <v>75</v>
      </c>
      <c r="E1196" s="3" t="s">
        <v>1524</v>
      </c>
      <c r="F1196" s="3" t="s">
        <v>1524</v>
      </c>
      <c r="G1196" s="7">
        <v>1000</v>
      </c>
      <c r="H1196" s="3" t="s">
        <v>77</v>
      </c>
      <c r="I1196" s="9">
        <v>4.63</v>
      </c>
      <c r="J1196" s="7">
        <v>403</v>
      </c>
      <c r="K1196" s="10">
        <v>20.8995071356705</v>
      </c>
      <c r="L1196" s="12">
        <f t="shared" ref="L1196:L1222" si="90">I1196/J1196/650*1000000</f>
        <v>17.6751288413819</v>
      </c>
      <c r="M1196" s="11">
        <f t="shared" ref="M1196:M1222" si="91">K1196/L1196</f>
        <v>1.18242459917687</v>
      </c>
    </row>
    <row r="1197" spans="1:18">
      <c r="A1197" s="7">
        <v>1188</v>
      </c>
      <c r="B1197" s="8">
        <v>46043</v>
      </c>
      <c r="C1197" s="3" t="s">
        <v>1002</v>
      </c>
      <c r="D1197" s="3" t="s">
        <v>1003</v>
      </c>
      <c r="E1197" s="3" t="s">
        <v>1004</v>
      </c>
      <c r="F1197" s="3" t="s">
        <v>1005</v>
      </c>
      <c r="G1197" s="7">
        <v>90</v>
      </c>
      <c r="H1197" s="3" t="s">
        <v>249</v>
      </c>
      <c r="I1197" s="9">
        <v>22.4</v>
      </c>
      <c r="J1197" s="7">
        <v>345</v>
      </c>
      <c r="K1197" s="10">
        <v>66.8173913043478</v>
      </c>
      <c r="L1197" s="12">
        <f t="shared" si="90"/>
        <v>99.8885172798216</v>
      </c>
      <c r="M1197" s="11">
        <f t="shared" si="91"/>
        <v>0.668919642857143</v>
      </c>
      <c r="N1197" s="3">
        <v>1</v>
      </c>
      <c r="P1197" s="3" t="s">
        <v>27</v>
      </c>
      <c r="Q1197" s="9">
        <v>66.4716400935732</v>
      </c>
      <c r="R1197" s="3">
        <f>Q1197/K1203</f>
        <v>1.74939663184357</v>
      </c>
    </row>
    <row r="1198" spans="1:18">
      <c r="A1198" s="7">
        <v>1189</v>
      </c>
      <c r="B1198" s="8">
        <v>46043</v>
      </c>
      <c r="C1198" s="3" t="s">
        <v>638</v>
      </c>
      <c r="D1198" s="3" t="s">
        <v>274</v>
      </c>
      <c r="E1198" s="3" t="s">
        <v>1525</v>
      </c>
      <c r="F1198" s="3" t="s">
        <v>1525</v>
      </c>
      <c r="G1198" s="7">
        <v>35</v>
      </c>
      <c r="H1198" s="3" t="s">
        <v>115</v>
      </c>
      <c r="I1198" s="9">
        <v>20.2</v>
      </c>
      <c r="J1198" s="7">
        <v>400</v>
      </c>
      <c r="K1198" s="10">
        <v>40.6348</v>
      </c>
      <c r="L1198" s="12">
        <f t="shared" si="90"/>
        <v>77.6923076923077</v>
      </c>
      <c r="M1198" s="11">
        <f t="shared" si="91"/>
        <v>0.523022178217822</v>
      </c>
      <c r="N1198" s="3">
        <v>2</v>
      </c>
      <c r="P1198" s="3" t="s">
        <v>98</v>
      </c>
      <c r="Q1198" s="9">
        <v>89.0416631767342</v>
      </c>
      <c r="R1198" s="3">
        <f>Q1198/K1199</f>
        <v>1.57880333098264</v>
      </c>
    </row>
    <row r="1199" spans="1:18">
      <c r="A1199" s="7">
        <v>1190</v>
      </c>
      <c r="B1199" s="8">
        <v>46043</v>
      </c>
      <c r="C1199" s="3" t="s">
        <v>116</v>
      </c>
      <c r="D1199" s="3" t="s">
        <v>33</v>
      </c>
      <c r="E1199" s="3" t="s">
        <v>98</v>
      </c>
      <c r="F1199" s="3" t="s">
        <v>117</v>
      </c>
      <c r="G1199" s="7">
        <v>1000</v>
      </c>
      <c r="H1199" s="3" t="s">
        <v>35</v>
      </c>
      <c r="I1199" s="9">
        <v>18.8</v>
      </c>
      <c r="J1199" s="7">
        <v>444</v>
      </c>
      <c r="K1199" s="10">
        <v>56.3981981981982</v>
      </c>
      <c r="L1199" s="12">
        <f t="shared" si="90"/>
        <v>65.1420651420651</v>
      </c>
      <c r="M1199" s="11">
        <f t="shared" si="91"/>
        <v>0.865772340425532</v>
      </c>
      <c r="N1199" s="3">
        <v>3</v>
      </c>
    </row>
    <row r="1200" spans="1:18">
      <c r="A1200" s="7">
        <v>1191</v>
      </c>
      <c r="B1200" s="8">
        <v>46043</v>
      </c>
      <c r="C1200" s="3" t="s">
        <v>1221</v>
      </c>
      <c r="D1200" s="3" t="s">
        <v>75</v>
      </c>
      <c r="E1200" s="3" t="s">
        <v>1526</v>
      </c>
      <c r="F1200" s="3" t="s">
        <v>1526</v>
      </c>
      <c r="G1200" s="7">
        <v>97</v>
      </c>
      <c r="H1200" s="3" t="s">
        <v>77</v>
      </c>
      <c r="I1200" s="9">
        <v>20.2</v>
      </c>
      <c r="J1200" s="7">
        <v>478</v>
      </c>
      <c r="K1200" s="10">
        <v>39.7154811715481</v>
      </c>
      <c r="L1200" s="12">
        <f t="shared" si="90"/>
        <v>65.0144834245253</v>
      </c>
      <c r="M1200" s="11">
        <f t="shared" si="91"/>
        <v>0.610871287128713</v>
      </c>
      <c r="N1200" s="3">
        <v>4</v>
      </c>
    </row>
    <row r="1201" spans="1:14">
      <c r="A1201" s="7">
        <v>1192</v>
      </c>
      <c r="B1201" s="8">
        <v>46043</v>
      </c>
      <c r="C1201" s="3" t="s">
        <v>1391</v>
      </c>
      <c r="D1201" s="3" t="s">
        <v>610</v>
      </c>
      <c r="E1201" s="3" t="s">
        <v>1527</v>
      </c>
      <c r="F1201" s="3" t="s">
        <v>1528</v>
      </c>
      <c r="G1201" s="7">
        <v>1</v>
      </c>
      <c r="H1201" s="3" t="s">
        <v>35</v>
      </c>
      <c r="I1201" s="9">
        <v>14.4</v>
      </c>
      <c r="J1201" s="7">
        <v>344</v>
      </c>
      <c r="K1201" s="10">
        <v>69.9023255813954</v>
      </c>
      <c r="L1201" s="12">
        <f t="shared" si="90"/>
        <v>64.4007155635063</v>
      </c>
      <c r="M1201" s="11">
        <f t="shared" si="91"/>
        <v>1.08542777777778</v>
      </c>
      <c r="N1201" s="3">
        <v>5</v>
      </c>
    </row>
    <row r="1202" spans="1:14">
      <c r="A1202" s="7">
        <v>1193</v>
      </c>
      <c r="B1202" s="8">
        <v>46043</v>
      </c>
      <c r="C1202" s="3" t="s">
        <v>1234</v>
      </c>
      <c r="D1202" s="3" t="s">
        <v>128</v>
      </c>
      <c r="E1202" s="3" t="s">
        <v>1529</v>
      </c>
      <c r="F1202" s="3" t="s">
        <v>1529</v>
      </c>
      <c r="G1202" s="7">
        <v>100</v>
      </c>
      <c r="H1202" s="3" t="s">
        <v>173</v>
      </c>
      <c r="I1202" s="9">
        <v>13.8</v>
      </c>
      <c r="J1202" s="7">
        <v>382.769230769231</v>
      </c>
      <c r="K1202" s="10">
        <v>39.5827009646302</v>
      </c>
      <c r="L1202" s="12">
        <f t="shared" si="90"/>
        <v>55.4662379421222</v>
      </c>
      <c r="M1202" s="11">
        <f t="shared" si="91"/>
        <v>0.713635942028985</v>
      </c>
      <c r="N1202" s="3">
        <v>6</v>
      </c>
    </row>
    <row r="1203" spans="1:14">
      <c r="A1203" s="7">
        <v>1194</v>
      </c>
      <c r="B1203" s="8">
        <v>46043</v>
      </c>
      <c r="C1203" s="3" t="s">
        <v>56</v>
      </c>
      <c r="D1203" s="3" t="s">
        <v>33</v>
      </c>
      <c r="E1203" s="3" t="s">
        <v>27</v>
      </c>
      <c r="F1203" s="3" t="s">
        <v>57</v>
      </c>
      <c r="G1203" s="7">
        <v>1000</v>
      </c>
      <c r="H1203" s="3" t="s">
        <v>35</v>
      </c>
      <c r="I1203" s="9">
        <v>15.7</v>
      </c>
      <c r="J1203" s="7">
        <v>438</v>
      </c>
      <c r="K1203" s="10">
        <v>37.996894977169</v>
      </c>
      <c r="L1203" s="12">
        <f t="shared" si="90"/>
        <v>55.1457674745346</v>
      </c>
      <c r="M1203" s="11">
        <f t="shared" si="91"/>
        <v>0.689026496815288</v>
      </c>
      <c r="N1203" s="3">
        <v>7</v>
      </c>
    </row>
    <row r="1204" spans="1:14">
      <c r="A1204" s="7">
        <v>1195</v>
      </c>
      <c r="B1204" s="8">
        <v>46043</v>
      </c>
      <c r="C1204" s="3" t="s">
        <v>709</v>
      </c>
      <c r="D1204" s="3" t="s">
        <v>1530</v>
      </c>
      <c r="E1204" s="3" t="s">
        <v>1531</v>
      </c>
      <c r="F1204" s="3" t="s">
        <v>1531</v>
      </c>
      <c r="G1204" s="7">
        <v>6</v>
      </c>
      <c r="H1204" s="3" t="s">
        <v>712</v>
      </c>
      <c r="I1204" s="9">
        <v>4.82</v>
      </c>
      <c r="J1204" s="7">
        <v>150</v>
      </c>
      <c r="K1204" s="10">
        <v>103.658666666667</v>
      </c>
      <c r="L1204" s="12">
        <f t="shared" si="90"/>
        <v>49.4358974358974</v>
      </c>
      <c r="M1204" s="11">
        <f t="shared" si="91"/>
        <v>2.09682987551868</v>
      </c>
      <c r="N1204" s="3">
        <v>8</v>
      </c>
    </row>
    <row r="1205" spans="1:14">
      <c r="A1205" s="7">
        <v>1196</v>
      </c>
      <c r="B1205" s="8">
        <v>46043</v>
      </c>
      <c r="C1205" s="3" t="s">
        <v>1221</v>
      </c>
      <c r="D1205" s="3" t="s">
        <v>75</v>
      </c>
      <c r="E1205" s="3" t="s">
        <v>175</v>
      </c>
      <c r="F1205" s="3" t="s">
        <v>175</v>
      </c>
      <c r="G1205" s="7">
        <v>30</v>
      </c>
      <c r="H1205" s="3" t="s">
        <v>80</v>
      </c>
      <c r="I1205" s="9">
        <v>11.7</v>
      </c>
      <c r="J1205" s="7">
        <v>370</v>
      </c>
      <c r="K1205" s="10">
        <v>45.4443243243243</v>
      </c>
      <c r="L1205" s="12">
        <f t="shared" si="90"/>
        <v>48.6486486486486</v>
      </c>
      <c r="M1205" s="11">
        <f t="shared" si="91"/>
        <v>0.934133333333333</v>
      </c>
      <c r="N1205" s="3">
        <v>9</v>
      </c>
    </row>
    <row r="1206" spans="1:14">
      <c r="A1206" s="7">
        <v>1197</v>
      </c>
      <c r="B1206" s="8">
        <v>46043</v>
      </c>
      <c r="C1206" s="3" t="s">
        <v>1532</v>
      </c>
      <c r="D1206" s="3" t="s">
        <v>128</v>
      </c>
      <c r="E1206" s="3" t="s">
        <v>1533</v>
      </c>
      <c r="F1206" s="3" t="s">
        <v>1533</v>
      </c>
      <c r="G1206" s="7">
        <v>630</v>
      </c>
      <c r="H1206" s="3" t="s">
        <v>173</v>
      </c>
      <c r="I1206" s="9">
        <v>12.6</v>
      </c>
      <c r="J1206" s="7">
        <v>411.571428571429</v>
      </c>
      <c r="K1206" s="10">
        <v>35.8022908712252</v>
      </c>
      <c r="L1206" s="12">
        <f t="shared" si="90"/>
        <v>47.0990307852508</v>
      </c>
      <c r="M1206" s="11">
        <f t="shared" si="91"/>
        <v>0.760149206349206</v>
      </c>
      <c r="N1206" s="3">
        <v>10</v>
      </c>
    </row>
    <row r="1207" spans="1:14">
      <c r="A1207" s="7">
        <v>1198</v>
      </c>
      <c r="B1207" s="8">
        <v>46043</v>
      </c>
      <c r="C1207" s="3" t="s">
        <v>1532</v>
      </c>
      <c r="D1207" s="3" t="s">
        <v>128</v>
      </c>
      <c r="E1207" s="3" t="s">
        <v>1534</v>
      </c>
      <c r="F1207" s="3" t="s">
        <v>1534</v>
      </c>
      <c r="G1207" s="7">
        <v>50</v>
      </c>
      <c r="H1207" s="3" t="s">
        <v>499</v>
      </c>
      <c r="I1207" s="9">
        <v>8.78</v>
      </c>
      <c r="J1207" s="7">
        <v>319.2</v>
      </c>
      <c r="K1207" s="10">
        <v>46.7293233082707</v>
      </c>
      <c r="L1207" s="12">
        <f t="shared" si="90"/>
        <v>42.317331791016</v>
      </c>
      <c r="M1207" s="11">
        <f t="shared" si="91"/>
        <v>1.10425968109339</v>
      </c>
      <c r="N1207" s="3">
        <v>11</v>
      </c>
    </row>
    <row r="1208" spans="1:14">
      <c r="A1208" s="7">
        <v>1199</v>
      </c>
      <c r="B1208" s="8">
        <v>46043</v>
      </c>
      <c r="C1208" s="3" t="s">
        <v>1535</v>
      </c>
      <c r="D1208" s="3" t="s">
        <v>1536</v>
      </c>
      <c r="E1208" s="3" t="s">
        <v>1537</v>
      </c>
      <c r="F1208" s="3" t="s">
        <v>1537</v>
      </c>
      <c r="G1208" s="7">
        <v>168</v>
      </c>
      <c r="H1208" s="3" t="s">
        <v>35</v>
      </c>
      <c r="I1208" s="9">
        <v>13.9</v>
      </c>
      <c r="J1208" s="7">
        <v>508</v>
      </c>
      <c r="K1208" s="10">
        <v>34.255905511811</v>
      </c>
      <c r="L1208" s="12">
        <f t="shared" si="90"/>
        <v>42.0956995760145</v>
      </c>
      <c r="M1208" s="11">
        <f t="shared" si="91"/>
        <v>0.813762589928057</v>
      </c>
      <c r="N1208" s="3">
        <v>12</v>
      </c>
    </row>
    <row r="1209" spans="1:14">
      <c r="A1209" s="7">
        <v>1200</v>
      </c>
      <c r="B1209" s="8">
        <v>46043</v>
      </c>
      <c r="C1209" s="3" t="s">
        <v>1234</v>
      </c>
      <c r="D1209" s="3" t="s">
        <v>128</v>
      </c>
      <c r="E1209" s="3" t="s">
        <v>1538</v>
      </c>
      <c r="F1209" s="3" t="s">
        <v>1538</v>
      </c>
      <c r="G1209" s="7">
        <v>226</v>
      </c>
      <c r="H1209" s="3" t="s">
        <v>173</v>
      </c>
      <c r="I1209" s="9">
        <v>10.6</v>
      </c>
      <c r="J1209" s="7">
        <v>388.470588235294</v>
      </c>
      <c r="K1209" s="10">
        <v>30.1356147789219</v>
      </c>
      <c r="L1209" s="12">
        <f t="shared" si="90"/>
        <v>41.9792200531147</v>
      </c>
      <c r="M1209" s="11">
        <f t="shared" si="91"/>
        <v>0.717869811320755</v>
      </c>
      <c r="N1209" s="3">
        <v>13</v>
      </c>
    </row>
    <row r="1210" spans="1:14">
      <c r="A1210" s="7">
        <v>1201</v>
      </c>
      <c r="B1210" s="8">
        <v>46043</v>
      </c>
      <c r="C1210" s="3" t="s">
        <v>1539</v>
      </c>
      <c r="D1210" s="3" t="s">
        <v>1540</v>
      </c>
      <c r="E1210" s="3" t="s">
        <v>1541</v>
      </c>
      <c r="F1210" s="3" t="s">
        <v>1542</v>
      </c>
      <c r="G1210" s="7">
        <v>132</v>
      </c>
      <c r="H1210" s="3" t="s">
        <v>35</v>
      </c>
      <c r="I1210" s="9">
        <v>12.1</v>
      </c>
      <c r="J1210" s="7">
        <v>497</v>
      </c>
      <c r="K1210" s="10">
        <v>33.1951710261569</v>
      </c>
      <c r="L1210" s="12">
        <f t="shared" si="90"/>
        <v>37.4555022442346</v>
      </c>
      <c r="M1210" s="11">
        <f t="shared" si="91"/>
        <v>0.886256198347106</v>
      </c>
      <c r="N1210" s="3">
        <v>14</v>
      </c>
    </row>
    <row r="1211" spans="1:14">
      <c r="A1211" s="7">
        <v>1202</v>
      </c>
      <c r="B1211" s="8">
        <v>46043</v>
      </c>
      <c r="C1211" s="3" t="s">
        <v>646</v>
      </c>
      <c r="D1211" s="3" t="s">
        <v>247</v>
      </c>
      <c r="E1211" s="3" t="s">
        <v>1543</v>
      </c>
      <c r="F1211" s="3" t="s">
        <v>1544</v>
      </c>
      <c r="G1211" s="7">
        <v>2</v>
      </c>
      <c r="H1211" s="3" t="s">
        <v>35</v>
      </c>
      <c r="I1211" s="9">
        <v>11.4</v>
      </c>
      <c r="J1211" s="7">
        <v>509.2</v>
      </c>
      <c r="K1211" s="10">
        <v>22.8219167321288</v>
      </c>
      <c r="L1211" s="12">
        <f t="shared" si="90"/>
        <v>34.443168771527</v>
      </c>
      <c r="M1211" s="11">
        <f t="shared" si="91"/>
        <v>0.662596315789473</v>
      </c>
      <c r="N1211" s="3">
        <v>15</v>
      </c>
    </row>
    <row r="1212" spans="1:14">
      <c r="A1212" s="7">
        <v>1203</v>
      </c>
      <c r="B1212" s="8">
        <v>46043</v>
      </c>
      <c r="C1212" s="3" t="s">
        <v>1263</v>
      </c>
      <c r="D1212" s="3" t="s">
        <v>288</v>
      </c>
      <c r="E1212" s="3" t="s">
        <v>1475</v>
      </c>
      <c r="F1212" s="3" t="s">
        <v>1475</v>
      </c>
      <c r="G1212" s="7">
        <v>18</v>
      </c>
      <c r="H1212" s="3" t="s">
        <v>102</v>
      </c>
      <c r="I1212" s="9">
        <v>7.74</v>
      </c>
      <c r="J1212" s="7">
        <v>373.666666666667</v>
      </c>
      <c r="K1212" s="10">
        <v>29.3941123996431</v>
      </c>
      <c r="L1212" s="12">
        <f t="shared" si="90"/>
        <v>31.8671515816921</v>
      </c>
      <c r="M1212" s="11">
        <f t="shared" si="91"/>
        <v>0.922395348837208</v>
      </c>
      <c r="N1212" s="3">
        <v>16</v>
      </c>
    </row>
    <row r="1213" spans="1:14">
      <c r="A1213" s="7">
        <v>1204</v>
      </c>
      <c r="B1213" s="8">
        <v>46043</v>
      </c>
      <c r="C1213" s="3" t="s">
        <v>1255</v>
      </c>
      <c r="D1213" s="3" t="s">
        <v>1161</v>
      </c>
      <c r="E1213" s="3" t="s">
        <v>1545</v>
      </c>
      <c r="F1213" s="3" t="s">
        <v>1545</v>
      </c>
      <c r="G1213" s="7">
        <v>80</v>
      </c>
      <c r="H1213" s="3" t="s">
        <v>308</v>
      </c>
      <c r="I1213" s="9">
        <v>10.3</v>
      </c>
      <c r="J1213" s="7">
        <v>502.375</v>
      </c>
      <c r="K1213" s="10">
        <v>23.0329932819109</v>
      </c>
      <c r="L1213" s="12">
        <f t="shared" si="90"/>
        <v>31.5424809079947</v>
      </c>
      <c r="M1213" s="11">
        <f t="shared" si="91"/>
        <v>0.7302213592233</v>
      </c>
      <c r="N1213" s="3">
        <v>17</v>
      </c>
    </row>
    <row r="1214" spans="1:14">
      <c r="A1214" s="7">
        <v>1205</v>
      </c>
      <c r="B1214" s="8">
        <v>46043</v>
      </c>
      <c r="C1214" s="3" t="s">
        <v>824</v>
      </c>
      <c r="D1214" s="3" t="s">
        <v>67</v>
      </c>
      <c r="E1214" s="3" t="s">
        <v>749</v>
      </c>
      <c r="F1214" s="3" t="s">
        <v>749</v>
      </c>
      <c r="G1214" s="7">
        <v>48</v>
      </c>
      <c r="H1214" s="3" t="s">
        <v>314</v>
      </c>
      <c r="I1214" s="9">
        <v>9.26</v>
      </c>
      <c r="J1214" s="7">
        <v>529</v>
      </c>
      <c r="K1214" s="10">
        <v>28.0257088846881</v>
      </c>
      <c r="L1214" s="12">
        <f t="shared" si="90"/>
        <v>26.9303475352625</v>
      </c>
      <c r="M1214" s="11">
        <f t="shared" si="91"/>
        <v>1.04067386609071</v>
      </c>
      <c r="N1214" s="3">
        <v>18</v>
      </c>
    </row>
    <row r="1215" spans="1:14">
      <c r="A1215" s="7">
        <v>1206</v>
      </c>
      <c r="B1215" s="8">
        <v>46043</v>
      </c>
      <c r="C1215" s="3" t="s">
        <v>638</v>
      </c>
      <c r="D1215" s="3" t="s">
        <v>274</v>
      </c>
      <c r="E1215" s="3" t="s">
        <v>1546</v>
      </c>
      <c r="F1215" s="3" t="s">
        <v>1546</v>
      </c>
      <c r="G1215" s="7">
        <v>40</v>
      </c>
      <c r="H1215" s="3" t="s">
        <v>115</v>
      </c>
      <c r="I1215" s="9">
        <v>5.66</v>
      </c>
      <c r="J1215" s="7">
        <v>400</v>
      </c>
      <c r="K1215" s="10">
        <v>14.8708</v>
      </c>
      <c r="L1215" s="12">
        <f t="shared" si="90"/>
        <v>21.7692307692308</v>
      </c>
      <c r="M1215" s="11">
        <f t="shared" si="91"/>
        <v>0.683110954063604</v>
      </c>
      <c r="N1215" s="3">
        <v>19</v>
      </c>
    </row>
    <row r="1216" spans="1:14">
      <c r="A1216" s="7">
        <v>1207</v>
      </c>
      <c r="B1216" s="8">
        <v>46043</v>
      </c>
      <c r="C1216" s="3" t="s">
        <v>1547</v>
      </c>
      <c r="D1216" s="3" t="s">
        <v>1548</v>
      </c>
      <c r="E1216" s="3" t="s">
        <v>1549</v>
      </c>
      <c r="F1216" s="3" t="s">
        <v>1550</v>
      </c>
      <c r="G1216" s="7">
        <v>6</v>
      </c>
      <c r="H1216" s="3" t="s">
        <v>1551</v>
      </c>
      <c r="I1216" s="9">
        <v>4.52</v>
      </c>
      <c r="J1216" s="7">
        <v>400</v>
      </c>
      <c r="K1216" s="10">
        <v>17.6619</v>
      </c>
      <c r="L1216" s="12">
        <f t="shared" si="90"/>
        <v>17.3846153846154</v>
      </c>
      <c r="M1216" s="11">
        <f t="shared" si="91"/>
        <v>1.01595</v>
      </c>
      <c r="N1216" s="3">
        <v>20</v>
      </c>
    </row>
    <row r="1217" spans="1:19">
      <c r="A1217" s="7">
        <v>1208</v>
      </c>
      <c r="B1217" s="8">
        <v>46043</v>
      </c>
      <c r="C1217" s="3" t="s">
        <v>1552</v>
      </c>
      <c r="D1217" s="3" t="s">
        <v>578</v>
      </c>
      <c r="E1217" s="3" t="s">
        <v>1553</v>
      </c>
      <c r="F1217" s="3" t="s">
        <v>1554</v>
      </c>
      <c r="G1217" s="7">
        <v>6</v>
      </c>
      <c r="H1217" s="3" t="s">
        <v>35</v>
      </c>
      <c r="I1217" s="9">
        <v>4.1</v>
      </c>
      <c r="J1217" s="7">
        <v>501</v>
      </c>
      <c r="K1217" s="10">
        <v>12.2788822355289</v>
      </c>
      <c r="L1217" s="12">
        <f t="shared" si="90"/>
        <v>12.5902042069707</v>
      </c>
      <c r="M1217" s="11">
        <f t="shared" si="91"/>
        <v>0.975272682926826</v>
      </c>
      <c r="N1217" s="3">
        <v>21</v>
      </c>
    </row>
    <row r="1218" spans="1:19">
      <c r="A1218" s="7">
        <v>1209</v>
      </c>
      <c r="B1218" s="8">
        <v>46043</v>
      </c>
      <c r="C1218" s="3" t="s">
        <v>1535</v>
      </c>
      <c r="D1218" s="3" t="s">
        <v>578</v>
      </c>
      <c r="E1218" s="3" t="s">
        <v>1555</v>
      </c>
      <c r="F1218" s="3" t="s">
        <v>1555</v>
      </c>
      <c r="G1218" s="7">
        <v>96</v>
      </c>
      <c r="H1218" s="3" t="s">
        <v>35</v>
      </c>
      <c r="I1218" s="9">
        <v>3.58</v>
      </c>
      <c r="J1218" s="7">
        <v>537</v>
      </c>
      <c r="K1218" s="10">
        <v>7.44074487895717</v>
      </c>
      <c r="L1218" s="12">
        <f t="shared" si="90"/>
        <v>10.2564102564103</v>
      </c>
      <c r="M1218" s="11">
        <f t="shared" si="91"/>
        <v>0.725472625698324</v>
      </c>
      <c r="N1218" s="3">
        <v>22</v>
      </c>
    </row>
    <row r="1219" spans="1:19">
      <c r="A1219" s="7">
        <v>1210</v>
      </c>
      <c r="B1219" s="8">
        <v>46043</v>
      </c>
      <c r="C1219" s="3" t="s">
        <v>293</v>
      </c>
      <c r="D1219" s="3" t="s">
        <v>294</v>
      </c>
      <c r="E1219" s="3" t="s">
        <v>419</v>
      </c>
      <c r="F1219" s="3" t="s">
        <v>419</v>
      </c>
      <c r="G1219" s="7">
        <v>120</v>
      </c>
      <c r="H1219" s="3" t="s">
        <v>61</v>
      </c>
      <c r="I1219" s="9">
        <v>1</v>
      </c>
      <c r="J1219" s="7">
        <v>205.5</v>
      </c>
      <c r="K1219" s="10">
        <v>9.19396593673966</v>
      </c>
      <c r="L1219" s="12">
        <f t="shared" si="90"/>
        <v>7.48643084409508</v>
      </c>
      <c r="M1219" s="11">
        <f t="shared" si="91"/>
        <v>1.228084</v>
      </c>
      <c r="N1219" s="3">
        <v>23</v>
      </c>
    </row>
    <row r="1220" spans="1:19">
      <c r="A1220" s="7">
        <v>1211</v>
      </c>
      <c r="B1220" s="8">
        <v>46043</v>
      </c>
      <c r="C1220" s="3" t="s">
        <v>1556</v>
      </c>
      <c r="D1220" s="3" t="s">
        <v>284</v>
      </c>
      <c r="E1220" s="3" t="s">
        <v>1557</v>
      </c>
      <c r="F1220" s="3" t="s">
        <v>1558</v>
      </c>
      <c r="G1220" s="7">
        <v>11</v>
      </c>
      <c r="H1220" s="3" t="s">
        <v>563</v>
      </c>
      <c r="I1220" s="9">
        <v>0.866</v>
      </c>
      <c r="J1220" s="7">
        <v>193</v>
      </c>
      <c r="K1220" s="10">
        <v>11.3819689119171</v>
      </c>
      <c r="L1220" s="12">
        <f t="shared" si="90"/>
        <v>6.9031486648067</v>
      </c>
      <c r="M1220" s="11">
        <f t="shared" si="91"/>
        <v>1.64880831408776</v>
      </c>
      <c r="N1220" s="3">
        <v>24</v>
      </c>
    </row>
    <row r="1221" s="2" customFormat="1" ht="16.5" spans="1:19">
      <c r="A1221" s="21">
        <v>1212</v>
      </c>
      <c r="B1221" s="22">
        <v>46043</v>
      </c>
      <c r="C1221" s="2" t="s">
        <v>1547</v>
      </c>
      <c r="D1221" s="2" t="s">
        <v>1548</v>
      </c>
      <c r="E1221" s="2" t="s">
        <v>1559</v>
      </c>
      <c r="F1221" s="2" t="s">
        <v>1560</v>
      </c>
      <c r="G1221" s="21">
        <v>6</v>
      </c>
      <c r="H1221" s="2" t="s">
        <v>1551</v>
      </c>
      <c r="I1221" s="23">
        <v>1.07</v>
      </c>
      <c r="J1221" s="21">
        <v>400</v>
      </c>
      <c r="K1221" s="24">
        <v>4.4183</v>
      </c>
      <c r="L1221" s="25">
        <f t="shared" si="90"/>
        <v>4.11538461538462</v>
      </c>
      <c r="M1221" s="26">
        <f t="shared" si="91"/>
        <v>1.07360560747664</v>
      </c>
      <c r="N1221" s="29">
        <v>25</v>
      </c>
      <c r="O1221" s="25"/>
      <c r="Q1221" s="23"/>
    </row>
    <row r="1222" ht="16.5" spans="1:19">
      <c r="A1222" s="7">
        <v>1213</v>
      </c>
      <c r="B1222" s="8">
        <v>46043</v>
      </c>
      <c r="C1222" s="3" t="s">
        <v>1002</v>
      </c>
      <c r="D1222" s="3" t="s">
        <v>1003</v>
      </c>
      <c r="E1222" s="3" t="s">
        <v>1004</v>
      </c>
      <c r="F1222" s="3" t="s">
        <v>1005</v>
      </c>
      <c r="G1222" s="7">
        <v>90</v>
      </c>
      <c r="H1222" s="3" t="s">
        <v>249</v>
      </c>
      <c r="I1222" s="9">
        <v>22.4</v>
      </c>
      <c r="J1222" s="7">
        <v>345</v>
      </c>
      <c r="K1222" s="10">
        <v>137.04115942029</v>
      </c>
      <c r="L1222" s="12">
        <f t="shared" ref="L1222:L1260" si="92">I1222/J1222/650*1000000</f>
        <v>99.8885172798216</v>
      </c>
      <c r="M1222" s="11">
        <f t="shared" ref="M1222:M1260" si="93">K1222/L1222</f>
        <v>1.37194107142857</v>
      </c>
      <c r="N1222" s="19">
        <v>1</v>
      </c>
      <c r="P1222" s="3" t="s">
        <v>27</v>
      </c>
      <c r="Q1222" s="9">
        <v>66.4716400935732</v>
      </c>
      <c r="R1222" s="3">
        <f>Q1222/K1229</f>
        <v>0.920182628349718</v>
      </c>
      <c r="S1222" s="3">
        <f>VLOOKUP(E1222,$E$1194:$K$1221,7,0)</f>
        <v>66.8173913043478</v>
      </c>
    </row>
    <row r="1223" spans="1:19">
      <c r="A1223" s="7">
        <v>1214</v>
      </c>
      <c r="B1223" s="8">
        <v>46043</v>
      </c>
      <c r="C1223" s="3" t="s">
        <v>638</v>
      </c>
      <c r="D1223" s="3" t="s">
        <v>274</v>
      </c>
      <c r="E1223" s="3" t="s">
        <v>1525</v>
      </c>
      <c r="F1223" s="3" t="s">
        <v>1525</v>
      </c>
      <c r="G1223" s="7">
        <v>35</v>
      </c>
      <c r="H1223" s="3" t="s">
        <v>115</v>
      </c>
      <c r="I1223" s="9">
        <v>20.2</v>
      </c>
      <c r="J1223" s="7">
        <v>400</v>
      </c>
      <c r="K1223" s="10">
        <v>75.936</v>
      </c>
      <c r="L1223" s="12">
        <f t="shared" si="92"/>
        <v>77.6923076923077</v>
      </c>
      <c r="M1223" s="11">
        <f t="shared" si="93"/>
        <v>0.977394059405941</v>
      </c>
      <c r="N1223" s="19">
        <v>2</v>
      </c>
      <c r="P1223" s="3" t="s">
        <v>98</v>
      </c>
      <c r="Q1223" s="9">
        <v>89.0416631767342</v>
      </c>
      <c r="R1223" s="3">
        <f>Q1223/K1225</f>
        <v>0.817436490994748</v>
      </c>
      <c r="S1223" s="3">
        <f t="shared" ref="S1223:S1260" si="94">VLOOKUP(E1223,$E$1194:$K$1221,7,0)</f>
        <v>40.6348</v>
      </c>
    </row>
    <row r="1224" spans="1:19">
      <c r="A1224" s="7">
        <v>1215</v>
      </c>
      <c r="B1224" s="8">
        <v>46043</v>
      </c>
      <c r="C1224" s="3" t="s">
        <v>1429</v>
      </c>
      <c r="D1224" s="3" t="s">
        <v>33</v>
      </c>
      <c r="E1224" s="3" t="s">
        <v>1561</v>
      </c>
      <c r="F1224" s="3" t="s">
        <v>1561</v>
      </c>
      <c r="G1224" s="7">
        <v>129</v>
      </c>
      <c r="H1224" s="3" t="s">
        <v>65</v>
      </c>
      <c r="I1224" s="9">
        <v>18.4</v>
      </c>
      <c r="J1224" s="7">
        <v>411.333333333333</v>
      </c>
      <c r="K1224" s="10">
        <v>93.1837925445706</v>
      </c>
      <c r="L1224" s="12">
        <f t="shared" si="92"/>
        <v>68.8193492083282</v>
      </c>
      <c r="M1224" s="11">
        <f t="shared" si="93"/>
        <v>1.3540347826087</v>
      </c>
      <c r="N1224" s="20">
        <v>3</v>
      </c>
      <c r="S1224" s="3" t="e">
        <f t="shared" si="94"/>
        <v>#N/A</v>
      </c>
    </row>
    <row r="1225" spans="1:19">
      <c r="A1225" s="7">
        <v>1216</v>
      </c>
      <c r="B1225" s="8">
        <v>46043</v>
      </c>
      <c r="C1225" s="3" t="s">
        <v>116</v>
      </c>
      <c r="D1225" s="3" t="s">
        <v>33</v>
      </c>
      <c r="E1225" s="3" t="s">
        <v>98</v>
      </c>
      <c r="F1225" s="3" t="s">
        <v>117</v>
      </c>
      <c r="G1225" s="7">
        <v>1000</v>
      </c>
      <c r="H1225" s="3" t="s">
        <v>35</v>
      </c>
      <c r="I1225" s="9">
        <v>18.8</v>
      </c>
      <c r="J1225" s="7">
        <v>444</v>
      </c>
      <c r="K1225" s="10">
        <v>108.927927927928</v>
      </c>
      <c r="L1225" s="12">
        <f t="shared" si="92"/>
        <v>65.1420651420651</v>
      </c>
      <c r="M1225" s="11">
        <f t="shared" si="93"/>
        <v>1.67215957446809</v>
      </c>
      <c r="N1225" s="20">
        <v>4</v>
      </c>
      <c r="S1225" s="3">
        <f t="shared" si="94"/>
        <v>77.9560188345007</v>
      </c>
    </row>
    <row r="1226" spans="1:19">
      <c r="A1226" s="7">
        <v>1217</v>
      </c>
      <c r="B1226" s="8">
        <v>46043</v>
      </c>
      <c r="C1226" s="3" t="s">
        <v>1221</v>
      </c>
      <c r="D1226" s="3" t="s">
        <v>75</v>
      </c>
      <c r="E1226" s="3" t="s">
        <v>1526</v>
      </c>
      <c r="F1226" s="3" t="s">
        <v>1526</v>
      </c>
      <c r="G1226" s="7">
        <v>97</v>
      </c>
      <c r="H1226" s="3" t="s">
        <v>77</v>
      </c>
      <c r="I1226" s="9">
        <v>20.2</v>
      </c>
      <c r="J1226" s="7">
        <v>478</v>
      </c>
      <c r="K1226" s="10">
        <v>62.4100418410042</v>
      </c>
      <c r="L1226" s="12">
        <f t="shared" si="92"/>
        <v>65.0144834245253</v>
      </c>
      <c r="M1226" s="11">
        <f t="shared" si="93"/>
        <v>0.959940594059406</v>
      </c>
      <c r="N1226" s="19">
        <v>5</v>
      </c>
      <c r="O1226" s="12" t="s">
        <v>49</v>
      </c>
      <c r="S1226" s="3">
        <f t="shared" si="94"/>
        <v>39.7154811715481</v>
      </c>
    </row>
    <row r="1227" spans="1:19">
      <c r="A1227" s="7">
        <v>1218</v>
      </c>
      <c r="B1227" s="8">
        <v>46043</v>
      </c>
      <c r="C1227" s="3" t="s">
        <v>1391</v>
      </c>
      <c r="D1227" s="3" t="s">
        <v>610</v>
      </c>
      <c r="E1227" s="3" t="s">
        <v>1527</v>
      </c>
      <c r="F1227" s="3" t="s">
        <v>1528</v>
      </c>
      <c r="G1227" s="7">
        <v>1</v>
      </c>
      <c r="H1227" s="3" t="s">
        <v>35</v>
      </c>
      <c r="I1227" s="9">
        <v>14.4</v>
      </c>
      <c r="J1227" s="7">
        <v>344</v>
      </c>
      <c r="K1227" s="10">
        <v>145.060465116279</v>
      </c>
      <c r="L1227" s="12">
        <f t="shared" si="92"/>
        <v>64.4007155635063</v>
      </c>
      <c r="M1227" s="11">
        <f t="shared" si="93"/>
        <v>2.25246666666667</v>
      </c>
      <c r="N1227" s="20">
        <v>6</v>
      </c>
      <c r="S1227" s="3">
        <f t="shared" si="94"/>
        <v>69.9023255813954</v>
      </c>
    </row>
    <row r="1228" spans="1:19">
      <c r="A1228" s="7">
        <v>1219</v>
      </c>
      <c r="B1228" s="8">
        <v>46043</v>
      </c>
      <c r="C1228" s="3" t="s">
        <v>1234</v>
      </c>
      <c r="D1228" s="3" t="s">
        <v>128</v>
      </c>
      <c r="E1228" s="3" t="s">
        <v>1529</v>
      </c>
      <c r="F1228" s="3" t="s">
        <v>1529</v>
      </c>
      <c r="G1228" s="7">
        <v>100</v>
      </c>
      <c r="H1228" s="3" t="s">
        <v>173</v>
      </c>
      <c r="I1228" s="9">
        <v>13.8</v>
      </c>
      <c r="J1228" s="7">
        <v>382.769230769231</v>
      </c>
      <c r="K1228" s="10">
        <v>50.989887459807</v>
      </c>
      <c r="L1228" s="12">
        <f t="shared" si="92"/>
        <v>55.4662379421222</v>
      </c>
      <c r="M1228" s="11">
        <f t="shared" si="93"/>
        <v>0.919295942028985</v>
      </c>
      <c r="N1228" s="20">
        <v>7</v>
      </c>
      <c r="S1228" s="3">
        <f t="shared" si="94"/>
        <v>39.5827009646302</v>
      </c>
    </row>
    <row r="1229" spans="1:19">
      <c r="A1229" s="7">
        <v>1220</v>
      </c>
      <c r="B1229" s="8">
        <v>46043</v>
      </c>
      <c r="C1229" s="3" t="s">
        <v>56</v>
      </c>
      <c r="D1229" s="3" t="s">
        <v>33</v>
      </c>
      <c r="E1229" s="3" t="s">
        <v>27</v>
      </c>
      <c r="F1229" s="3" t="s">
        <v>57</v>
      </c>
      <c r="G1229" s="7">
        <v>1000</v>
      </c>
      <c r="H1229" s="3" t="s">
        <v>35</v>
      </c>
      <c r="I1229" s="9">
        <v>15.7</v>
      </c>
      <c r="J1229" s="7">
        <v>438</v>
      </c>
      <c r="K1229" s="10">
        <v>72.2374429223744</v>
      </c>
      <c r="L1229" s="12">
        <f t="shared" si="92"/>
        <v>55.1457674745346</v>
      </c>
      <c r="M1229" s="11">
        <f t="shared" si="93"/>
        <v>1.30993630573248</v>
      </c>
      <c r="N1229" s="19">
        <v>8</v>
      </c>
      <c r="O1229" s="12" t="s">
        <v>81</v>
      </c>
      <c r="S1229" s="3">
        <f t="shared" si="94"/>
        <v>72.264438350451</v>
      </c>
    </row>
    <row r="1230" spans="1:19">
      <c r="A1230" s="7">
        <v>1221</v>
      </c>
      <c r="B1230" s="8">
        <v>46043</v>
      </c>
      <c r="C1230" s="3" t="s">
        <v>709</v>
      </c>
      <c r="D1230" s="3" t="s">
        <v>1530</v>
      </c>
      <c r="E1230" s="3" t="s">
        <v>1531</v>
      </c>
      <c r="F1230" s="3" t="s">
        <v>1531</v>
      </c>
      <c r="G1230" s="7">
        <v>6</v>
      </c>
      <c r="H1230" s="3" t="s">
        <v>712</v>
      </c>
      <c r="I1230" s="9">
        <v>4.82</v>
      </c>
      <c r="J1230" s="7">
        <v>150</v>
      </c>
      <c r="K1230" s="10">
        <v>204.304</v>
      </c>
      <c r="L1230" s="12">
        <f t="shared" si="92"/>
        <v>49.4358974358974</v>
      </c>
      <c r="M1230" s="11">
        <f t="shared" si="93"/>
        <v>4.13270539419087</v>
      </c>
      <c r="N1230" s="20">
        <v>9</v>
      </c>
      <c r="S1230" s="3">
        <f t="shared" si="94"/>
        <v>103.658666666667</v>
      </c>
    </row>
    <row r="1231" spans="1:19">
      <c r="A1231" s="7">
        <v>1222</v>
      </c>
      <c r="B1231" s="8">
        <v>46043</v>
      </c>
      <c r="C1231" s="3" t="s">
        <v>1221</v>
      </c>
      <c r="D1231" s="3" t="s">
        <v>75</v>
      </c>
      <c r="E1231" s="3" t="s">
        <v>175</v>
      </c>
      <c r="F1231" s="3" t="s">
        <v>175</v>
      </c>
      <c r="G1231" s="7">
        <v>30</v>
      </c>
      <c r="H1231" s="3" t="s">
        <v>80</v>
      </c>
      <c r="I1231" s="9">
        <v>11.7</v>
      </c>
      <c r="J1231" s="7">
        <v>370</v>
      </c>
      <c r="K1231" s="10">
        <v>104.937297297297</v>
      </c>
      <c r="L1231" s="12">
        <f t="shared" si="92"/>
        <v>48.6486486486486</v>
      </c>
      <c r="M1231" s="11">
        <f t="shared" si="93"/>
        <v>2.15704444444444</v>
      </c>
      <c r="N1231" s="20">
        <v>10</v>
      </c>
      <c r="S1231" s="3">
        <f t="shared" si="94"/>
        <v>45.4443243243243</v>
      </c>
    </row>
    <row r="1232" spans="1:19">
      <c r="A1232" s="7">
        <v>1223</v>
      </c>
      <c r="B1232" s="8">
        <v>46043</v>
      </c>
      <c r="C1232" s="3" t="s">
        <v>1532</v>
      </c>
      <c r="D1232" s="3" t="s">
        <v>128</v>
      </c>
      <c r="E1232" s="3" t="s">
        <v>1533</v>
      </c>
      <c r="F1232" s="3" t="s">
        <v>1533</v>
      </c>
      <c r="G1232" s="7">
        <v>630</v>
      </c>
      <c r="H1232" s="3" t="s">
        <v>173</v>
      </c>
      <c r="I1232" s="9">
        <v>12.6</v>
      </c>
      <c r="J1232" s="7">
        <v>411.571428571429</v>
      </c>
      <c r="K1232" s="10">
        <v>56.3391877820201</v>
      </c>
      <c r="L1232" s="12">
        <f t="shared" si="92"/>
        <v>47.0990307852508</v>
      </c>
      <c r="M1232" s="11">
        <f t="shared" si="93"/>
        <v>1.19618571428572</v>
      </c>
      <c r="N1232" s="20">
        <v>11</v>
      </c>
      <c r="S1232" s="3">
        <f t="shared" si="94"/>
        <v>35.8022908712252</v>
      </c>
    </row>
    <row r="1233" spans="1:19">
      <c r="A1233" s="7">
        <v>1224</v>
      </c>
      <c r="B1233" s="8">
        <v>46043</v>
      </c>
      <c r="C1233" s="3" t="s">
        <v>1562</v>
      </c>
      <c r="D1233" s="3" t="s">
        <v>721</v>
      </c>
      <c r="E1233" s="3" t="s">
        <v>387</v>
      </c>
      <c r="F1233" s="3" t="s">
        <v>387</v>
      </c>
      <c r="G1233" s="7">
        <v>300</v>
      </c>
      <c r="H1233" s="3" t="s">
        <v>723</v>
      </c>
      <c r="I1233" s="9">
        <v>10.3</v>
      </c>
      <c r="J1233" s="7">
        <v>372</v>
      </c>
      <c r="K1233" s="10">
        <v>59.6591397849462</v>
      </c>
      <c r="L1233" s="12">
        <f t="shared" si="92"/>
        <v>42.5971877584781</v>
      </c>
      <c r="M1233" s="11">
        <f t="shared" si="93"/>
        <v>1.40054174757281</v>
      </c>
      <c r="N1233" s="20">
        <v>12</v>
      </c>
      <c r="S1233" s="3" t="e">
        <f t="shared" si="94"/>
        <v>#N/A</v>
      </c>
    </row>
    <row r="1234" spans="1:19">
      <c r="A1234" s="7">
        <v>1225</v>
      </c>
      <c r="B1234" s="8">
        <v>46043</v>
      </c>
      <c r="C1234" s="3" t="s">
        <v>1532</v>
      </c>
      <c r="D1234" s="3" t="s">
        <v>128</v>
      </c>
      <c r="E1234" s="3" t="s">
        <v>1534</v>
      </c>
      <c r="F1234" s="3" t="s">
        <v>1534</v>
      </c>
      <c r="G1234" s="7">
        <v>50</v>
      </c>
      <c r="H1234" s="3" t="s">
        <v>499</v>
      </c>
      <c r="I1234" s="9">
        <v>8.78</v>
      </c>
      <c r="J1234" s="7">
        <v>319.2</v>
      </c>
      <c r="K1234" s="10">
        <v>80.7142857142857</v>
      </c>
      <c r="L1234" s="12">
        <f t="shared" si="92"/>
        <v>42.317331791016</v>
      </c>
      <c r="M1234" s="11">
        <f t="shared" si="93"/>
        <v>1.9073576309795</v>
      </c>
      <c r="N1234" s="20">
        <v>13</v>
      </c>
      <c r="S1234" s="3">
        <f t="shared" si="94"/>
        <v>46.7293233082707</v>
      </c>
    </row>
    <row r="1235" spans="1:19">
      <c r="A1235" s="7">
        <v>1226</v>
      </c>
      <c r="B1235" s="8">
        <v>46043</v>
      </c>
      <c r="C1235" s="3" t="s">
        <v>1535</v>
      </c>
      <c r="D1235" s="3" t="s">
        <v>1536</v>
      </c>
      <c r="E1235" s="3" t="s">
        <v>1537</v>
      </c>
      <c r="F1235" s="3" t="s">
        <v>1537</v>
      </c>
      <c r="G1235" s="7">
        <v>168</v>
      </c>
      <c r="H1235" s="3" t="s">
        <v>35</v>
      </c>
      <c r="I1235" s="9">
        <v>13.9</v>
      </c>
      <c r="J1235" s="7">
        <v>508</v>
      </c>
      <c r="K1235" s="10">
        <v>67.9779527559055</v>
      </c>
      <c r="L1235" s="12">
        <f t="shared" si="92"/>
        <v>42.0956995760145</v>
      </c>
      <c r="M1235" s="11">
        <f t="shared" si="93"/>
        <v>1.61484316546763</v>
      </c>
      <c r="N1235" s="20">
        <v>14</v>
      </c>
      <c r="S1235" s="3">
        <f t="shared" si="94"/>
        <v>34.255905511811</v>
      </c>
    </row>
    <row r="1236" spans="1:19">
      <c r="A1236" s="7">
        <v>1227</v>
      </c>
      <c r="B1236" s="8">
        <v>46043</v>
      </c>
      <c r="C1236" s="3" t="s">
        <v>1234</v>
      </c>
      <c r="D1236" s="3" t="s">
        <v>128</v>
      </c>
      <c r="E1236" s="3" t="s">
        <v>1538</v>
      </c>
      <c r="F1236" s="3" t="s">
        <v>1538</v>
      </c>
      <c r="G1236" s="7">
        <v>226</v>
      </c>
      <c r="H1236" s="3" t="s">
        <v>173</v>
      </c>
      <c r="I1236" s="9">
        <v>10.6</v>
      </c>
      <c r="J1236" s="7">
        <v>388.470588235294</v>
      </c>
      <c r="K1236" s="10">
        <v>31.2991520290733</v>
      </c>
      <c r="L1236" s="12">
        <f t="shared" si="92"/>
        <v>41.9792200531147</v>
      </c>
      <c r="M1236" s="11">
        <f t="shared" si="93"/>
        <v>0.74558679245283</v>
      </c>
      <c r="N1236" s="20">
        <v>15</v>
      </c>
      <c r="S1236" s="3">
        <f t="shared" si="94"/>
        <v>30.1356147789219</v>
      </c>
    </row>
    <row r="1237" spans="1:19">
      <c r="A1237" s="7">
        <v>1228</v>
      </c>
      <c r="B1237" s="8">
        <v>46043</v>
      </c>
      <c r="C1237" s="3" t="s">
        <v>1563</v>
      </c>
      <c r="D1237" s="3" t="s">
        <v>884</v>
      </c>
      <c r="E1237" s="3" t="s">
        <v>390</v>
      </c>
      <c r="F1237" s="3" t="s">
        <v>390</v>
      </c>
      <c r="G1237" s="7">
        <v>200</v>
      </c>
      <c r="H1237" s="3" t="s">
        <v>886</v>
      </c>
      <c r="I1237" s="9">
        <v>11.8</v>
      </c>
      <c r="J1237" s="7">
        <v>439</v>
      </c>
      <c r="K1237" s="10">
        <v>63.424145785877</v>
      </c>
      <c r="L1237" s="12">
        <f t="shared" si="92"/>
        <v>41.3527247240231</v>
      </c>
      <c r="M1237" s="11">
        <f t="shared" si="93"/>
        <v>1.53373559322034</v>
      </c>
      <c r="N1237" s="19">
        <v>16</v>
      </c>
      <c r="O1237" s="12" t="s">
        <v>81</v>
      </c>
      <c r="S1237" s="3" t="e">
        <f t="shared" si="94"/>
        <v>#N/A</v>
      </c>
    </row>
    <row r="1238" spans="1:19">
      <c r="A1238" s="7">
        <v>1229</v>
      </c>
      <c r="B1238" s="8">
        <v>46043</v>
      </c>
      <c r="C1238" s="3" t="s">
        <v>1431</v>
      </c>
      <c r="D1238" s="3" t="s">
        <v>610</v>
      </c>
      <c r="E1238" s="3" t="s">
        <v>1564</v>
      </c>
      <c r="F1238" s="3" t="s">
        <v>1565</v>
      </c>
      <c r="G1238" s="7">
        <v>11</v>
      </c>
      <c r="H1238" s="3" t="s">
        <v>65</v>
      </c>
      <c r="I1238" s="9">
        <v>13.1</v>
      </c>
      <c r="J1238" s="7">
        <v>488</v>
      </c>
      <c r="K1238" s="10">
        <v>62.9836065573771</v>
      </c>
      <c r="L1238" s="12">
        <f t="shared" si="92"/>
        <v>41.2988650693569</v>
      </c>
      <c r="M1238" s="11">
        <f t="shared" si="93"/>
        <v>1.52506870229008</v>
      </c>
      <c r="N1238" s="20">
        <v>17</v>
      </c>
      <c r="S1238" s="3" t="e">
        <f t="shared" si="94"/>
        <v>#N/A</v>
      </c>
    </row>
    <row r="1239" spans="1:19">
      <c r="A1239" s="7">
        <v>1230</v>
      </c>
      <c r="B1239" s="8">
        <v>46043</v>
      </c>
      <c r="C1239" s="3" t="s">
        <v>1446</v>
      </c>
      <c r="D1239" s="3" t="s">
        <v>1058</v>
      </c>
      <c r="E1239" s="3" t="s">
        <v>1566</v>
      </c>
      <c r="F1239" s="3" t="s">
        <v>1566</v>
      </c>
      <c r="G1239" s="7">
        <v>61</v>
      </c>
      <c r="H1239" s="3" t="s">
        <v>65</v>
      </c>
      <c r="I1239" s="9">
        <v>10.8</v>
      </c>
      <c r="J1239" s="7">
        <v>420.5</v>
      </c>
      <c r="K1239" s="10">
        <v>43.9638525564804</v>
      </c>
      <c r="L1239" s="12">
        <f t="shared" si="92"/>
        <v>39.5133997987744</v>
      </c>
      <c r="M1239" s="11">
        <f t="shared" si="93"/>
        <v>1.11263148148148</v>
      </c>
      <c r="N1239" s="20">
        <v>18</v>
      </c>
      <c r="S1239" s="3" t="e">
        <f t="shared" si="94"/>
        <v>#N/A</v>
      </c>
    </row>
    <row r="1240" spans="1:19">
      <c r="A1240" s="7">
        <v>1231</v>
      </c>
      <c r="B1240" s="8">
        <v>46043</v>
      </c>
      <c r="C1240" s="3" t="s">
        <v>1539</v>
      </c>
      <c r="D1240" s="3" t="s">
        <v>1540</v>
      </c>
      <c r="E1240" s="3" t="s">
        <v>1541</v>
      </c>
      <c r="F1240" s="3" t="s">
        <v>1542</v>
      </c>
      <c r="G1240" s="7">
        <v>132</v>
      </c>
      <c r="H1240" s="3" t="s">
        <v>35</v>
      </c>
      <c r="I1240" s="9">
        <v>12.1</v>
      </c>
      <c r="J1240" s="7">
        <v>497</v>
      </c>
      <c r="K1240" s="10">
        <v>54.9311871227364</v>
      </c>
      <c r="L1240" s="12">
        <f t="shared" si="92"/>
        <v>37.4555022442346</v>
      </c>
      <c r="M1240" s="11">
        <f t="shared" si="93"/>
        <v>1.46657190082645</v>
      </c>
      <c r="N1240" s="19">
        <v>19</v>
      </c>
      <c r="O1240" s="12" t="s">
        <v>81</v>
      </c>
      <c r="S1240" s="3">
        <f t="shared" si="94"/>
        <v>33.1951710261569</v>
      </c>
    </row>
    <row r="1241" spans="1:19">
      <c r="A1241" s="7">
        <v>1232</v>
      </c>
      <c r="B1241" s="8">
        <v>46043</v>
      </c>
      <c r="C1241" s="3" t="s">
        <v>646</v>
      </c>
      <c r="D1241" s="3" t="s">
        <v>247</v>
      </c>
      <c r="E1241" s="3" t="s">
        <v>1543</v>
      </c>
      <c r="F1241" s="3" t="s">
        <v>1544</v>
      </c>
      <c r="G1241" s="7">
        <v>2</v>
      </c>
      <c r="H1241" s="3" t="s">
        <v>35</v>
      </c>
      <c r="I1241" s="9">
        <v>11.4</v>
      </c>
      <c r="J1241" s="7">
        <v>509.2</v>
      </c>
      <c r="K1241" s="10">
        <v>69.2380204241948</v>
      </c>
      <c r="L1241" s="12">
        <f t="shared" si="92"/>
        <v>34.443168771527</v>
      </c>
      <c r="M1241" s="11">
        <f t="shared" si="93"/>
        <v>2.01021052631579</v>
      </c>
      <c r="N1241" s="20">
        <v>20</v>
      </c>
      <c r="S1241" s="3">
        <f t="shared" si="94"/>
        <v>22.8219167321288</v>
      </c>
    </row>
    <row r="1242" spans="1:19">
      <c r="A1242" s="7">
        <v>1233</v>
      </c>
      <c r="B1242" s="8">
        <v>46043</v>
      </c>
      <c r="C1242" s="3" t="s">
        <v>1429</v>
      </c>
      <c r="D1242" s="3" t="s">
        <v>33</v>
      </c>
      <c r="E1242" s="3" t="s">
        <v>1567</v>
      </c>
      <c r="F1242" s="3" t="s">
        <v>1567</v>
      </c>
      <c r="G1242" s="7">
        <v>200</v>
      </c>
      <c r="H1242" s="3" t="s">
        <v>65</v>
      </c>
      <c r="I1242" s="9">
        <v>8.84</v>
      </c>
      <c r="J1242" s="7">
        <v>423</v>
      </c>
      <c r="K1242" s="10">
        <v>67.1054373522459</v>
      </c>
      <c r="L1242" s="12">
        <f t="shared" si="92"/>
        <v>32.1513002364066</v>
      </c>
      <c r="M1242" s="11">
        <f t="shared" si="93"/>
        <v>2.08717647058824</v>
      </c>
      <c r="N1242" s="20">
        <v>21</v>
      </c>
      <c r="S1242" s="3" t="e">
        <f t="shared" si="94"/>
        <v>#N/A</v>
      </c>
    </row>
    <row r="1243" spans="1:19">
      <c r="A1243" s="7">
        <v>1234</v>
      </c>
      <c r="B1243" s="8">
        <v>46043</v>
      </c>
      <c r="C1243" s="3" t="s">
        <v>1263</v>
      </c>
      <c r="D1243" s="3" t="s">
        <v>288</v>
      </c>
      <c r="E1243" s="3" t="s">
        <v>1475</v>
      </c>
      <c r="F1243" s="3" t="s">
        <v>1475</v>
      </c>
      <c r="G1243" s="7">
        <v>18</v>
      </c>
      <c r="H1243" s="3" t="s">
        <v>102</v>
      </c>
      <c r="I1243" s="9">
        <v>7.74</v>
      </c>
      <c r="J1243" s="7">
        <v>373.666666666667</v>
      </c>
      <c r="K1243" s="10">
        <v>51.1675289919714</v>
      </c>
      <c r="L1243" s="12">
        <f t="shared" si="92"/>
        <v>31.8671515816921</v>
      </c>
      <c r="M1243" s="11">
        <f t="shared" si="93"/>
        <v>1.6056511627907</v>
      </c>
      <c r="N1243" s="20">
        <v>22</v>
      </c>
      <c r="S1243" s="3">
        <f t="shared" si="94"/>
        <v>29.3941123996431</v>
      </c>
    </row>
    <row r="1244" spans="1:19">
      <c r="A1244" s="7">
        <v>1235</v>
      </c>
      <c r="B1244" s="8">
        <v>46043</v>
      </c>
      <c r="C1244" s="3" t="s">
        <v>1255</v>
      </c>
      <c r="D1244" s="3" t="s">
        <v>1161</v>
      </c>
      <c r="E1244" s="3" t="s">
        <v>1545</v>
      </c>
      <c r="F1244" s="3" t="s">
        <v>1545</v>
      </c>
      <c r="G1244" s="7">
        <v>80</v>
      </c>
      <c r="H1244" s="3" t="s">
        <v>308</v>
      </c>
      <c r="I1244" s="9">
        <v>10.3</v>
      </c>
      <c r="J1244" s="7">
        <v>502.375</v>
      </c>
      <c r="K1244" s="10">
        <v>33.2898731027619</v>
      </c>
      <c r="L1244" s="12">
        <f t="shared" si="92"/>
        <v>31.5424809079947</v>
      </c>
      <c r="M1244" s="11">
        <f t="shared" si="93"/>
        <v>1.05539805825243</v>
      </c>
      <c r="N1244" s="20">
        <v>23</v>
      </c>
      <c r="S1244" s="3">
        <f t="shared" si="94"/>
        <v>23.0329932819109</v>
      </c>
    </row>
    <row r="1245" spans="1:19">
      <c r="A1245" s="7">
        <v>1236</v>
      </c>
      <c r="B1245" s="8">
        <v>46043</v>
      </c>
      <c r="C1245" s="3" t="s">
        <v>1399</v>
      </c>
      <c r="D1245" s="3" t="s">
        <v>884</v>
      </c>
      <c r="E1245" s="3" t="s">
        <v>1568</v>
      </c>
      <c r="F1245" s="3" t="s">
        <v>1568</v>
      </c>
      <c r="G1245" s="7">
        <v>85</v>
      </c>
      <c r="H1245" s="3" t="s">
        <v>886</v>
      </c>
      <c r="I1245" s="9">
        <v>7.18</v>
      </c>
      <c r="J1245" s="7">
        <v>398</v>
      </c>
      <c r="K1245" s="10">
        <v>62.235175879397</v>
      </c>
      <c r="L1245" s="12">
        <f t="shared" si="92"/>
        <v>27.7541553923463</v>
      </c>
      <c r="M1245" s="11">
        <f t="shared" si="93"/>
        <v>2.24237325905293</v>
      </c>
      <c r="N1245" s="20">
        <v>24</v>
      </c>
      <c r="S1245" s="3" t="e">
        <f t="shared" si="94"/>
        <v>#N/A</v>
      </c>
    </row>
    <row r="1246" spans="1:19">
      <c r="A1246" s="7">
        <v>1237</v>
      </c>
      <c r="B1246" s="8">
        <v>46043</v>
      </c>
      <c r="C1246" s="3" t="s">
        <v>754</v>
      </c>
      <c r="D1246" s="3" t="s">
        <v>67</v>
      </c>
      <c r="E1246" s="3" t="s">
        <v>1569</v>
      </c>
      <c r="F1246" s="3" t="s">
        <v>1569</v>
      </c>
      <c r="G1246" s="7">
        <v>149</v>
      </c>
      <c r="H1246" s="3" t="s">
        <v>170</v>
      </c>
      <c r="I1246" s="9">
        <v>9.84</v>
      </c>
      <c r="J1246" s="7">
        <v>558</v>
      </c>
      <c r="K1246" s="10">
        <v>30.6193548387097</v>
      </c>
      <c r="L1246" s="12">
        <f t="shared" si="92"/>
        <v>27.1298593879239</v>
      </c>
      <c r="M1246" s="11">
        <f t="shared" si="93"/>
        <v>1.12862195121951</v>
      </c>
      <c r="N1246" s="19">
        <v>25</v>
      </c>
      <c r="O1246" s="12" t="s">
        <v>81</v>
      </c>
      <c r="S1246" s="3" t="e">
        <f t="shared" si="94"/>
        <v>#N/A</v>
      </c>
    </row>
    <row r="1247" spans="1:19">
      <c r="A1247" s="7">
        <v>1238</v>
      </c>
      <c r="B1247" s="8">
        <v>46043</v>
      </c>
      <c r="C1247" s="3" t="s">
        <v>824</v>
      </c>
      <c r="D1247" s="3" t="s">
        <v>67</v>
      </c>
      <c r="E1247" s="3" t="s">
        <v>749</v>
      </c>
      <c r="F1247" s="3" t="s">
        <v>749</v>
      </c>
      <c r="G1247" s="7">
        <v>48</v>
      </c>
      <c r="H1247" s="3" t="s">
        <v>314</v>
      </c>
      <c r="I1247" s="9">
        <v>9.26</v>
      </c>
      <c r="J1247" s="7">
        <v>529</v>
      </c>
      <c r="K1247" s="10">
        <v>35.4593572778828</v>
      </c>
      <c r="L1247" s="12">
        <f t="shared" si="92"/>
        <v>26.9303475352625</v>
      </c>
      <c r="M1247" s="11">
        <f t="shared" si="93"/>
        <v>1.31670626349892</v>
      </c>
      <c r="N1247" s="20">
        <v>26</v>
      </c>
      <c r="S1247" s="3">
        <f t="shared" si="94"/>
        <v>28.0257088846881</v>
      </c>
    </row>
    <row r="1248" spans="1:19">
      <c r="A1248" s="7">
        <v>1239</v>
      </c>
      <c r="B1248" s="8">
        <v>46043</v>
      </c>
      <c r="C1248" s="3" t="s">
        <v>430</v>
      </c>
      <c r="D1248" s="3" t="s">
        <v>17</v>
      </c>
      <c r="E1248" s="3" t="s">
        <v>1570</v>
      </c>
      <c r="F1248" s="3" t="s">
        <v>1571</v>
      </c>
      <c r="G1248" s="7">
        <v>16</v>
      </c>
      <c r="H1248" s="3" t="s">
        <v>65</v>
      </c>
      <c r="I1248" s="9">
        <v>7.32</v>
      </c>
      <c r="J1248" s="7">
        <v>502</v>
      </c>
      <c r="K1248" s="10">
        <v>38.1768924302789</v>
      </c>
      <c r="L1248" s="12">
        <f t="shared" si="92"/>
        <v>22.4333435488814</v>
      </c>
      <c r="M1248" s="11">
        <f t="shared" si="93"/>
        <v>1.70179234972678</v>
      </c>
      <c r="N1248" s="20">
        <v>27</v>
      </c>
      <c r="S1248" s="3" t="e">
        <f t="shared" si="94"/>
        <v>#N/A</v>
      </c>
    </row>
    <row r="1249" spans="1:19">
      <c r="A1249" s="7">
        <v>1240</v>
      </c>
      <c r="B1249" s="8">
        <v>46043</v>
      </c>
      <c r="C1249" s="3" t="s">
        <v>638</v>
      </c>
      <c r="D1249" s="3" t="s">
        <v>274</v>
      </c>
      <c r="E1249" s="3" t="s">
        <v>1546</v>
      </c>
      <c r="F1249" s="3" t="s">
        <v>1546</v>
      </c>
      <c r="G1249" s="7">
        <v>40</v>
      </c>
      <c r="H1249" s="3" t="s">
        <v>115</v>
      </c>
      <c r="I1249" s="9">
        <v>5.66</v>
      </c>
      <c r="J1249" s="7">
        <v>400</v>
      </c>
      <c r="K1249" s="10">
        <v>28.25</v>
      </c>
      <c r="L1249" s="12">
        <f t="shared" si="92"/>
        <v>21.7692307692308</v>
      </c>
      <c r="M1249" s="11">
        <f t="shared" si="93"/>
        <v>1.29770318021201</v>
      </c>
      <c r="N1249" s="20">
        <v>28</v>
      </c>
      <c r="S1249" s="3">
        <f t="shared" si="94"/>
        <v>14.8708</v>
      </c>
    </row>
    <row r="1250" spans="1:19">
      <c r="A1250" s="7">
        <v>1241</v>
      </c>
      <c r="B1250" s="8">
        <v>46043</v>
      </c>
      <c r="C1250" s="3" t="s">
        <v>1572</v>
      </c>
      <c r="D1250" s="3" t="s">
        <v>67</v>
      </c>
      <c r="E1250" s="3" t="s">
        <v>1573</v>
      </c>
      <c r="F1250" s="3" t="s">
        <v>1573</v>
      </c>
      <c r="G1250" s="7">
        <v>400</v>
      </c>
      <c r="H1250" s="3" t="s">
        <v>170</v>
      </c>
      <c r="I1250" s="9">
        <v>6.66</v>
      </c>
      <c r="J1250" s="7">
        <v>504</v>
      </c>
      <c r="K1250" s="10">
        <v>28.8777777777778</v>
      </c>
      <c r="L1250" s="12">
        <f t="shared" si="92"/>
        <v>20.3296703296703</v>
      </c>
      <c r="M1250" s="11">
        <f t="shared" si="93"/>
        <v>1.42047447447448</v>
      </c>
      <c r="N1250" s="20">
        <v>29</v>
      </c>
      <c r="S1250" s="3" t="e">
        <f t="shared" si="94"/>
        <v>#N/A</v>
      </c>
    </row>
    <row r="1251" spans="1:19">
      <c r="A1251" s="7">
        <v>1242</v>
      </c>
      <c r="B1251" s="8">
        <v>46043</v>
      </c>
      <c r="C1251" s="3" t="s">
        <v>1572</v>
      </c>
      <c r="D1251" s="3" t="s">
        <v>67</v>
      </c>
      <c r="E1251" s="3" t="s">
        <v>1574</v>
      </c>
      <c r="F1251" s="3" t="s">
        <v>1574</v>
      </c>
      <c r="G1251" s="7">
        <v>200</v>
      </c>
      <c r="H1251" s="3" t="s">
        <v>179</v>
      </c>
      <c r="I1251" s="9">
        <v>5.66</v>
      </c>
      <c r="J1251" s="7">
        <v>499</v>
      </c>
      <c r="K1251" s="10">
        <v>27.898997995992</v>
      </c>
      <c r="L1251" s="12">
        <f t="shared" si="92"/>
        <v>17.4502851857561</v>
      </c>
      <c r="M1251" s="11">
        <f t="shared" si="93"/>
        <v>1.5987703180212</v>
      </c>
      <c r="N1251" s="20">
        <v>30</v>
      </c>
      <c r="S1251" s="3" t="e">
        <f t="shared" si="94"/>
        <v>#N/A</v>
      </c>
    </row>
    <row r="1252" spans="1:19">
      <c r="A1252" s="7">
        <v>1243</v>
      </c>
      <c r="B1252" s="8">
        <v>46043</v>
      </c>
      <c r="C1252" s="3" t="s">
        <v>1547</v>
      </c>
      <c r="D1252" s="3" t="s">
        <v>1548</v>
      </c>
      <c r="E1252" s="3" t="s">
        <v>1549</v>
      </c>
      <c r="F1252" s="3" t="s">
        <v>1550</v>
      </c>
      <c r="G1252" s="7">
        <v>6</v>
      </c>
      <c r="H1252" s="3" t="s">
        <v>1551</v>
      </c>
      <c r="I1252" s="9">
        <v>4.52</v>
      </c>
      <c r="J1252" s="7">
        <v>400</v>
      </c>
      <c r="K1252" s="10">
        <v>30.058</v>
      </c>
      <c r="L1252" s="12">
        <f t="shared" si="92"/>
        <v>17.3846153846154</v>
      </c>
      <c r="M1252" s="11">
        <f t="shared" si="93"/>
        <v>1.729</v>
      </c>
      <c r="N1252" s="20">
        <v>31</v>
      </c>
      <c r="S1252" s="3">
        <f t="shared" si="94"/>
        <v>17.6619</v>
      </c>
    </row>
    <row r="1253" spans="1:19">
      <c r="A1253" s="7">
        <v>1244</v>
      </c>
      <c r="B1253" s="8">
        <v>46043</v>
      </c>
      <c r="C1253" s="3" t="s">
        <v>1340</v>
      </c>
      <c r="D1253" s="3" t="s">
        <v>67</v>
      </c>
      <c r="E1253" s="3" t="s">
        <v>1575</v>
      </c>
      <c r="F1253" s="3" t="s">
        <v>1575</v>
      </c>
      <c r="G1253" s="7">
        <v>47</v>
      </c>
      <c r="H1253" s="3" t="s">
        <v>170</v>
      </c>
      <c r="I1253" s="9">
        <v>5.46</v>
      </c>
      <c r="J1253" s="7">
        <v>604</v>
      </c>
      <c r="K1253" s="10">
        <v>8.02225165562914</v>
      </c>
      <c r="L1253" s="12">
        <f t="shared" si="92"/>
        <v>13.9072847682119</v>
      </c>
      <c r="M1253" s="11">
        <f t="shared" si="93"/>
        <v>0.576838095238095</v>
      </c>
      <c r="N1253" s="20">
        <v>32</v>
      </c>
      <c r="S1253" s="3" t="e">
        <f t="shared" si="94"/>
        <v>#N/A</v>
      </c>
    </row>
    <row r="1254" spans="1:19">
      <c r="A1254" s="7">
        <v>1245</v>
      </c>
      <c r="B1254" s="8">
        <v>46043</v>
      </c>
      <c r="C1254" s="3" t="s">
        <v>1552</v>
      </c>
      <c r="D1254" s="3" t="s">
        <v>578</v>
      </c>
      <c r="E1254" s="3" t="s">
        <v>1553</v>
      </c>
      <c r="F1254" s="3" t="s">
        <v>1554</v>
      </c>
      <c r="G1254" s="7">
        <v>6</v>
      </c>
      <c r="H1254" s="3" t="s">
        <v>35</v>
      </c>
      <c r="I1254" s="9">
        <v>4.1</v>
      </c>
      <c r="J1254" s="7">
        <v>501</v>
      </c>
      <c r="K1254" s="10">
        <v>22.1940119760479</v>
      </c>
      <c r="L1254" s="12">
        <f t="shared" si="92"/>
        <v>12.5902042069707</v>
      </c>
      <c r="M1254" s="11">
        <f t="shared" si="93"/>
        <v>1.7628</v>
      </c>
      <c r="N1254" s="20">
        <v>33</v>
      </c>
      <c r="S1254" s="3">
        <f t="shared" si="94"/>
        <v>12.2788822355289</v>
      </c>
    </row>
    <row r="1255" spans="1:19">
      <c r="A1255" s="7">
        <v>1246</v>
      </c>
      <c r="B1255" s="8">
        <v>46043</v>
      </c>
      <c r="C1255" s="3" t="s">
        <v>1535</v>
      </c>
      <c r="D1255" s="3" t="s">
        <v>578</v>
      </c>
      <c r="E1255" s="3" t="s">
        <v>1555</v>
      </c>
      <c r="F1255" s="3" t="s">
        <v>1555</v>
      </c>
      <c r="G1255" s="7">
        <v>96</v>
      </c>
      <c r="H1255" s="3" t="s">
        <v>35</v>
      </c>
      <c r="I1255" s="9">
        <v>3.58</v>
      </c>
      <c r="J1255" s="7">
        <v>537</v>
      </c>
      <c r="K1255" s="10">
        <v>16.7332588454376</v>
      </c>
      <c r="L1255" s="12">
        <f t="shared" si="92"/>
        <v>10.2564102564103</v>
      </c>
      <c r="M1255" s="11">
        <f t="shared" si="93"/>
        <v>1.63149273743017</v>
      </c>
      <c r="N1255" s="19">
        <v>34</v>
      </c>
      <c r="O1255" s="12" t="s">
        <v>81</v>
      </c>
      <c r="S1255" s="3">
        <f t="shared" si="94"/>
        <v>7.44074487895717</v>
      </c>
    </row>
    <row r="1256" spans="1:19">
      <c r="A1256" s="7">
        <v>1247</v>
      </c>
      <c r="B1256" s="8">
        <v>46043</v>
      </c>
      <c r="C1256" s="3" t="s">
        <v>1576</v>
      </c>
      <c r="D1256" s="3" t="s">
        <v>316</v>
      </c>
      <c r="E1256" s="3" t="s">
        <v>1577</v>
      </c>
      <c r="F1256" s="3" t="s">
        <v>1577</v>
      </c>
      <c r="G1256" s="7">
        <v>140</v>
      </c>
      <c r="H1256" s="3" t="s">
        <v>65</v>
      </c>
      <c r="I1256" s="9">
        <v>2.34</v>
      </c>
      <c r="J1256" s="7">
        <v>439.666666666667</v>
      </c>
      <c r="K1256" s="10">
        <v>6.79542077331311</v>
      </c>
      <c r="L1256" s="12">
        <f t="shared" si="92"/>
        <v>8.18802122820318</v>
      </c>
      <c r="M1256" s="11">
        <f t="shared" si="93"/>
        <v>0.829922222222222</v>
      </c>
      <c r="N1256" s="20">
        <v>35</v>
      </c>
      <c r="S1256" s="3" t="e">
        <f t="shared" si="94"/>
        <v>#N/A</v>
      </c>
    </row>
    <row r="1257" spans="1:19">
      <c r="A1257" s="7">
        <v>1248</v>
      </c>
      <c r="B1257" s="8">
        <v>46043</v>
      </c>
      <c r="C1257" s="3" t="s">
        <v>293</v>
      </c>
      <c r="D1257" s="3" t="s">
        <v>294</v>
      </c>
      <c r="E1257" s="3" t="s">
        <v>419</v>
      </c>
      <c r="F1257" s="3" t="s">
        <v>419</v>
      </c>
      <c r="G1257" s="7">
        <v>120</v>
      </c>
      <c r="H1257" s="3" t="s">
        <v>61</v>
      </c>
      <c r="I1257" s="9">
        <v>1</v>
      </c>
      <c r="J1257" s="7">
        <v>205.5</v>
      </c>
      <c r="K1257" s="10">
        <v>24.6565450121655</v>
      </c>
      <c r="L1257" s="12">
        <f t="shared" si="92"/>
        <v>7.48643084409508</v>
      </c>
      <c r="M1257" s="11">
        <f t="shared" si="93"/>
        <v>3.29349800000001</v>
      </c>
      <c r="N1257" s="20">
        <v>36</v>
      </c>
      <c r="S1257" s="3">
        <f t="shared" si="94"/>
        <v>9.19396593673966</v>
      </c>
    </row>
    <row r="1258" spans="1:19">
      <c r="A1258" s="7">
        <v>1249</v>
      </c>
      <c r="B1258" s="8">
        <v>46043</v>
      </c>
      <c r="C1258" s="3" t="s">
        <v>1556</v>
      </c>
      <c r="D1258" s="3" t="s">
        <v>284</v>
      </c>
      <c r="E1258" s="3" t="s">
        <v>1557</v>
      </c>
      <c r="F1258" s="3" t="s">
        <v>1558</v>
      </c>
      <c r="G1258" s="7">
        <v>11</v>
      </c>
      <c r="H1258" s="3" t="s">
        <v>563</v>
      </c>
      <c r="I1258" s="9">
        <v>0.866</v>
      </c>
      <c r="J1258" s="7">
        <v>193</v>
      </c>
      <c r="K1258" s="10">
        <v>28.9467357512953</v>
      </c>
      <c r="L1258" s="12">
        <f t="shared" si="92"/>
        <v>6.9031486648067</v>
      </c>
      <c r="M1258" s="11">
        <f t="shared" si="93"/>
        <v>4.19326558891454</v>
      </c>
      <c r="N1258" s="20">
        <v>37</v>
      </c>
      <c r="S1258" s="3">
        <f t="shared" si="94"/>
        <v>11.3819689119171</v>
      </c>
    </row>
    <row r="1259" spans="1:19">
      <c r="A1259" s="7">
        <v>1250</v>
      </c>
      <c r="B1259" s="8">
        <v>46043</v>
      </c>
      <c r="C1259" s="3" t="s">
        <v>1547</v>
      </c>
      <c r="D1259" s="3" t="s">
        <v>1548</v>
      </c>
      <c r="E1259" s="3" t="s">
        <v>1559</v>
      </c>
      <c r="F1259" s="3" t="s">
        <v>1560</v>
      </c>
      <c r="G1259" s="7">
        <v>6</v>
      </c>
      <c r="H1259" s="3" t="s">
        <v>1551</v>
      </c>
      <c r="I1259" s="9">
        <v>1.07</v>
      </c>
      <c r="J1259" s="7">
        <v>400</v>
      </c>
      <c r="K1259" s="10">
        <v>7.0625</v>
      </c>
      <c r="L1259" s="12">
        <f t="shared" si="92"/>
        <v>4.11538461538462</v>
      </c>
      <c r="M1259" s="11">
        <f t="shared" si="93"/>
        <v>1.7161214953271</v>
      </c>
      <c r="N1259" s="19">
        <v>38</v>
      </c>
      <c r="O1259" s="12" t="s">
        <v>81</v>
      </c>
      <c r="S1259" s="3">
        <f t="shared" si="94"/>
        <v>4.4183</v>
      </c>
    </row>
    <row r="1260" s="2" customFormat="1" ht="16.5" spans="1:19">
      <c r="A1260" s="21">
        <v>1251</v>
      </c>
      <c r="B1260" s="22">
        <v>46043</v>
      </c>
      <c r="C1260" s="2" t="s">
        <v>395</v>
      </c>
      <c r="D1260" s="2" t="s">
        <v>191</v>
      </c>
      <c r="E1260" s="2" t="s">
        <v>872</v>
      </c>
      <c r="F1260" s="2" t="s">
        <v>873</v>
      </c>
      <c r="G1260" s="21">
        <v>10</v>
      </c>
      <c r="H1260" s="2" t="s">
        <v>65</v>
      </c>
      <c r="I1260" s="23">
        <v>0.382</v>
      </c>
      <c r="J1260" s="21">
        <v>377</v>
      </c>
      <c r="K1260" s="24">
        <v>1.90631299734748</v>
      </c>
      <c r="L1260" s="25">
        <f t="shared" si="92"/>
        <v>1.55886553764538</v>
      </c>
      <c r="M1260" s="26">
        <f t="shared" si="93"/>
        <v>1.22288481675393</v>
      </c>
      <c r="N1260" s="29">
        <v>39</v>
      </c>
      <c r="O1260" s="25"/>
      <c r="Q1260" s="23"/>
      <c r="S1260" s="2" t="e">
        <f t="shared" si="94"/>
        <v>#N/A</v>
      </c>
    </row>
    <row r="1261" ht="16.5" spans="1:19">
      <c r="A1261" s="7">
        <v>1252</v>
      </c>
      <c r="B1261" s="8">
        <v>46043</v>
      </c>
      <c r="C1261" s="3" t="s">
        <v>1578</v>
      </c>
      <c r="D1261" s="3" t="s">
        <v>1579</v>
      </c>
      <c r="E1261" s="3" t="s">
        <v>1580</v>
      </c>
      <c r="F1261" s="3" t="s">
        <v>1581</v>
      </c>
      <c r="G1261" s="7">
        <v>10</v>
      </c>
      <c r="H1261" s="3" t="s">
        <v>1582</v>
      </c>
      <c r="I1261" s="9">
        <v>15.4</v>
      </c>
      <c r="J1261" s="7">
        <v>293</v>
      </c>
      <c r="K1261" s="10">
        <v>39.4569233090397</v>
      </c>
      <c r="L1261" s="12">
        <f t="shared" ref="L1261:L1286" si="95">I1261/J1261/650*1000000</f>
        <v>80.8611184037805</v>
      </c>
      <c r="M1261" s="11">
        <f t="shared" ref="M1261:M1286" si="96">K1261/L1261</f>
        <v>0.487959158714715</v>
      </c>
      <c r="N1261" s="20">
        <v>1</v>
      </c>
      <c r="P1261" s="3" t="s">
        <v>27</v>
      </c>
      <c r="Q1261" s="9">
        <v>66.4716400935732</v>
      </c>
      <c r="R1261" s="3">
        <f>Q1261/K1266</f>
        <v>0.966512513125244</v>
      </c>
    </row>
    <row r="1262" spans="1:19">
      <c r="A1262" s="7">
        <v>1253</v>
      </c>
      <c r="B1262" s="8">
        <v>46043</v>
      </c>
      <c r="C1262" s="3" t="s">
        <v>1122</v>
      </c>
      <c r="D1262" s="3" t="s">
        <v>1123</v>
      </c>
      <c r="E1262" s="3" t="s">
        <v>1335</v>
      </c>
      <c r="F1262" s="3" t="s">
        <v>1335</v>
      </c>
      <c r="G1262" s="7">
        <v>60</v>
      </c>
      <c r="H1262" s="3" t="s">
        <v>115</v>
      </c>
      <c r="I1262" s="9">
        <v>17.4</v>
      </c>
      <c r="J1262" s="7">
        <v>350</v>
      </c>
      <c r="K1262" s="10">
        <v>67.3408278873989</v>
      </c>
      <c r="L1262" s="12">
        <f t="shared" si="95"/>
        <v>76.4835164835165</v>
      </c>
      <c r="M1262" s="11">
        <f t="shared" si="96"/>
        <v>0.880461973815129</v>
      </c>
      <c r="N1262" s="19">
        <v>2</v>
      </c>
      <c r="O1262" s="12" t="s">
        <v>49</v>
      </c>
      <c r="P1262" s="3" t="s">
        <v>98</v>
      </c>
      <c r="Q1262" s="9">
        <v>89.0416631767342</v>
      </c>
      <c r="R1262" s="3">
        <f>Q1262/K1263</f>
        <v>1.02927551309219</v>
      </c>
    </row>
    <row r="1263" spans="1:19">
      <c r="A1263" s="7">
        <v>1254</v>
      </c>
      <c r="B1263" s="8">
        <v>46043</v>
      </c>
      <c r="C1263" s="3" t="s">
        <v>116</v>
      </c>
      <c r="D1263" s="3" t="s">
        <v>33</v>
      </c>
      <c r="E1263" s="3" t="s">
        <v>98</v>
      </c>
      <c r="F1263" s="3" t="s">
        <v>117</v>
      </c>
      <c r="G1263" s="7">
        <v>1000</v>
      </c>
      <c r="H1263" s="3" t="s">
        <v>35</v>
      </c>
      <c r="I1263" s="9">
        <v>18.8</v>
      </c>
      <c r="J1263" s="7">
        <v>444</v>
      </c>
      <c r="K1263" s="10">
        <v>86.5090658858016</v>
      </c>
      <c r="L1263" s="12">
        <f t="shared" si="95"/>
        <v>65.1420651420651</v>
      </c>
      <c r="M1263" s="11">
        <f t="shared" si="96"/>
        <v>1.32800619226821</v>
      </c>
      <c r="N1263" s="19">
        <v>3</v>
      </c>
      <c r="O1263" s="12" t="s">
        <v>81</v>
      </c>
    </row>
    <row r="1264" spans="1:19">
      <c r="A1264" s="7">
        <v>1255</v>
      </c>
      <c r="B1264" s="8">
        <v>46043</v>
      </c>
      <c r="C1264" s="3" t="s">
        <v>1356</v>
      </c>
      <c r="D1264" s="3" t="s">
        <v>33</v>
      </c>
      <c r="E1264" s="3" t="s">
        <v>1389</v>
      </c>
      <c r="F1264" s="3" t="s">
        <v>1390</v>
      </c>
      <c r="G1264" s="7">
        <v>65</v>
      </c>
      <c r="H1264" s="3" t="s">
        <v>1359</v>
      </c>
      <c r="I1264" s="9">
        <v>10.6</v>
      </c>
      <c r="J1264" s="7">
        <v>291</v>
      </c>
      <c r="K1264" s="10">
        <v>106.742302347295</v>
      </c>
      <c r="L1264" s="12">
        <f t="shared" si="95"/>
        <v>56.04017975152</v>
      </c>
      <c r="M1264" s="11">
        <f t="shared" si="96"/>
        <v>1.90474589518782</v>
      </c>
      <c r="N1264" s="19">
        <v>4</v>
      </c>
      <c r="O1264" s="12" t="s">
        <v>49</v>
      </c>
    </row>
    <row r="1265" spans="1:15">
      <c r="A1265" s="7">
        <v>1256</v>
      </c>
      <c r="B1265" s="8">
        <v>46043</v>
      </c>
      <c r="C1265" s="3" t="s">
        <v>1532</v>
      </c>
      <c r="D1265" s="3" t="s">
        <v>128</v>
      </c>
      <c r="E1265" s="3" t="s">
        <v>1583</v>
      </c>
      <c r="F1265" s="3" t="s">
        <v>1583</v>
      </c>
      <c r="G1265" s="7">
        <v>210</v>
      </c>
      <c r="H1265" s="3" t="s">
        <v>35</v>
      </c>
      <c r="I1265" s="9">
        <v>13.1</v>
      </c>
      <c r="J1265" s="7">
        <v>364.8</v>
      </c>
      <c r="K1265" s="10">
        <v>77.9973453858442</v>
      </c>
      <c r="L1265" s="12">
        <f t="shared" si="95"/>
        <v>55.2462887989204</v>
      </c>
      <c r="M1265" s="11">
        <f t="shared" si="96"/>
        <v>1.41181149144209</v>
      </c>
      <c r="N1265" s="20">
        <v>5</v>
      </c>
    </row>
    <row r="1266" spans="1:15">
      <c r="A1266" s="7">
        <v>1257</v>
      </c>
      <c r="B1266" s="8">
        <v>46043</v>
      </c>
      <c r="C1266" s="3" t="s">
        <v>56</v>
      </c>
      <c r="D1266" s="3" t="s">
        <v>33</v>
      </c>
      <c r="E1266" s="3" t="s">
        <v>27</v>
      </c>
      <c r="F1266" s="3" t="s">
        <v>57</v>
      </c>
      <c r="G1266" s="7">
        <v>1000</v>
      </c>
      <c r="H1266" s="3" t="s">
        <v>35</v>
      </c>
      <c r="I1266" s="9">
        <v>15.7</v>
      </c>
      <c r="J1266" s="7">
        <v>438</v>
      </c>
      <c r="K1266" s="10">
        <v>68.7747330643815</v>
      </c>
      <c r="L1266" s="12">
        <f t="shared" si="95"/>
        <v>55.1457674745346</v>
      </c>
      <c r="M1266" s="11">
        <f t="shared" si="96"/>
        <v>1.24714436327576</v>
      </c>
      <c r="N1266" s="19">
        <v>6</v>
      </c>
    </row>
    <row r="1267" spans="1:15">
      <c r="A1267" s="7">
        <v>1258</v>
      </c>
      <c r="B1267" s="8">
        <v>46043</v>
      </c>
      <c r="C1267" s="3" t="s">
        <v>1584</v>
      </c>
      <c r="D1267" s="3" t="s">
        <v>610</v>
      </c>
      <c r="E1267" s="3" t="s">
        <v>1585</v>
      </c>
      <c r="F1267" s="3" t="s">
        <v>1585</v>
      </c>
      <c r="G1267" s="7">
        <v>600</v>
      </c>
      <c r="H1267" s="3" t="s">
        <v>682</v>
      </c>
      <c r="I1267" s="9">
        <v>14.5</v>
      </c>
      <c r="J1267" s="7">
        <v>417</v>
      </c>
      <c r="K1267" s="10">
        <v>75.0691359677761</v>
      </c>
      <c r="L1267" s="12">
        <f t="shared" si="95"/>
        <v>53.4956650064564</v>
      </c>
      <c r="M1267" s="11">
        <f t="shared" si="96"/>
        <v>1.40327512441833</v>
      </c>
      <c r="N1267" s="20">
        <v>7</v>
      </c>
    </row>
    <row r="1268" spans="1:15">
      <c r="A1268" s="7">
        <v>1259</v>
      </c>
      <c r="B1268" s="8">
        <v>46043</v>
      </c>
      <c r="C1268" s="3" t="s">
        <v>1460</v>
      </c>
      <c r="D1268" s="3" t="s">
        <v>1461</v>
      </c>
      <c r="E1268" s="3" t="s">
        <v>885</v>
      </c>
      <c r="F1268" s="3" t="s">
        <v>885</v>
      </c>
      <c r="G1268" s="7">
        <v>90</v>
      </c>
      <c r="H1268" s="3" t="s">
        <v>102</v>
      </c>
      <c r="I1268" s="9">
        <v>15.3</v>
      </c>
      <c r="J1268" s="7">
        <v>465.666666666667</v>
      </c>
      <c r="K1268" s="10">
        <v>60.5743332154936</v>
      </c>
      <c r="L1268" s="12">
        <f t="shared" si="95"/>
        <v>50.5478773195308</v>
      </c>
      <c r="M1268" s="11">
        <f t="shared" si="96"/>
        <v>1.19835562693527</v>
      </c>
      <c r="N1268" s="19">
        <v>8</v>
      </c>
    </row>
    <row r="1269" spans="1:15">
      <c r="A1269" s="7">
        <v>1260</v>
      </c>
      <c r="B1269" s="8">
        <v>46043</v>
      </c>
      <c r="C1269" s="3" t="s">
        <v>1586</v>
      </c>
      <c r="D1269" s="3" t="s">
        <v>610</v>
      </c>
      <c r="E1269" s="3" t="s">
        <v>1587</v>
      </c>
      <c r="F1269" s="3" t="s">
        <v>1587</v>
      </c>
      <c r="G1269" s="7">
        <v>88</v>
      </c>
      <c r="H1269" s="3" t="s">
        <v>35</v>
      </c>
      <c r="I1269" s="9">
        <v>16.1</v>
      </c>
      <c r="J1269" s="7">
        <v>493</v>
      </c>
      <c r="K1269" s="10">
        <v>57.9745724041612</v>
      </c>
      <c r="L1269" s="12">
        <f t="shared" si="95"/>
        <v>50.2418474020908</v>
      </c>
      <c r="M1269" s="11">
        <f t="shared" si="96"/>
        <v>1.1539100451499</v>
      </c>
      <c r="N1269" s="19">
        <v>9</v>
      </c>
    </row>
    <row r="1270" spans="1:15">
      <c r="A1270" s="7">
        <v>1261</v>
      </c>
      <c r="B1270" s="8">
        <v>46043</v>
      </c>
      <c r="C1270" s="3" t="s">
        <v>1588</v>
      </c>
      <c r="D1270" s="3" t="s">
        <v>294</v>
      </c>
      <c r="E1270" s="3" t="s">
        <v>1589</v>
      </c>
      <c r="F1270" s="3" t="s">
        <v>1589</v>
      </c>
      <c r="G1270" s="7">
        <v>42</v>
      </c>
      <c r="H1270" s="3" t="s">
        <v>42</v>
      </c>
      <c r="I1270" s="9">
        <v>17.8</v>
      </c>
      <c r="J1270" s="7">
        <v>565.285714285714</v>
      </c>
      <c r="K1270" s="10">
        <v>73.7341863638469</v>
      </c>
      <c r="L1270" s="12">
        <f t="shared" si="95"/>
        <v>48.4438482922183</v>
      </c>
      <c r="M1270" s="11">
        <f t="shared" si="96"/>
        <v>1.52205468729641</v>
      </c>
      <c r="N1270" s="20">
        <v>10</v>
      </c>
    </row>
    <row r="1271" spans="1:15">
      <c r="A1271" s="7">
        <v>1262</v>
      </c>
      <c r="B1271" s="8">
        <v>46043</v>
      </c>
      <c r="C1271" s="3" t="s">
        <v>1532</v>
      </c>
      <c r="D1271" s="3" t="s">
        <v>128</v>
      </c>
      <c r="E1271" s="3" t="s">
        <v>1251</v>
      </c>
      <c r="F1271" s="3" t="s">
        <v>1251</v>
      </c>
      <c r="G1271" s="7">
        <v>8</v>
      </c>
      <c r="H1271" s="3" t="s">
        <v>115</v>
      </c>
      <c r="I1271" s="9">
        <v>18.1</v>
      </c>
      <c r="J1271" s="7">
        <v>614</v>
      </c>
      <c r="K1271" s="10">
        <v>50.2696319667058</v>
      </c>
      <c r="L1271" s="12">
        <f t="shared" si="95"/>
        <v>45.3520420947131</v>
      </c>
      <c r="M1271" s="11">
        <f t="shared" si="96"/>
        <v>1.1084314982272</v>
      </c>
      <c r="N1271" s="19">
        <v>11</v>
      </c>
      <c r="O1271" s="12" t="s">
        <v>49</v>
      </c>
    </row>
    <row r="1272" spans="1:15">
      <c r="A1272" s="7">
        <v>1263</v>
      </c>
      <c r="B1272" s="8">
        <v>46043</v>
      </c>
      <c r="C1272" s="3" t="s">
        <v>1191</v>
      </c>
      <c r="D1272" s="3" t="s">
        <v>257</v>
      </c>
      <c r="E1272" s="3" t="s">
        <v>1590</v>
      </c>
      <c r="F1272" s="3" t="s">
        <v>1590</v>
      </c>
      <c r="G1272" s="7">
        <v>8</v>
      </c>
      <c r="H1272" s="3" t="s">
        <v>259</v>
      </c>
      <c r="I1272" s="9">
        <v>9.4</v>
      </c>
      <c r="J1272" s="7">
        <v>372.333333333333</v>
      </c>
      <c r="K1272" s="10">
        <v>1.16588640647908</v>
      </c>
      <c r="L1272" s="12">
        <f t="shared" si="95"/>
        <v>38.8403002548034</v>
      </c>
      <c r="M1272" s="11">
        <f t="shared" si="96"/>
        <v>0.0300174406178771</v>
      </c>
      <c r="N1272" s="20">
        <v>12</v>
      </c>
    </row>
    <row r="1273" spans="1:15">
      <c r="A1273" s="7">
        <v>1264</v>
      </c>
      <c r="B1273" s="8">
        <v>46043</v>
      </c>
      <c r="C1273" s="3" t="s">
        <v>1591</v>
      </c>
      <c r="D1273" s="3" t="s">
        <v>1592</v>
      </c>
      <c r="E1273" s="3" t="s">
        <v>1593</v>
      </c>
      <c r="F1273" s="3" t="s">
        <v>1593</v>
      </c>
      <c r="G1273" s="7">
        <v>132</v>
      </c>
      <c r="H1273" s="3" t="s">
        <v>123</v>
      </c>
      <c r="I1273" s="9">
        <v>9.8</v>
      </c>
      <c r="J1273" s="7">
        <v>406.666666666667</v>
      </c>
      <c r="K1273" s="10">
        <v>73.3194232065169</v>
      </c>
      <c r="L1273" s="12">
        <f t="shared" si="95"/>
        <v>37.0744010088272</v>
      </c>
      <c r="M1273" s="11">
        <f t="shared" si="96"/>
        <v>1.9776293402302</v>
      </c>
      <c r="N1273" s="19">
        <v>13</v>
      </c>
      <c r="O1273" s="12" t="s">
        <v>81</v>
      </c>
    </row>
    <row r="1274" spans="1:15">
      <c r="A1274" s="7">
        <v>1265</v>
      </c>
      <c r="B1274" s="8">
        <v>46043</v>
      </c>
      <c r="C1274" s="3" t="s">
        <v>1336</v>
      </c>
      <c r="D1274" s="3" t="s">
        <v>67</v>
      </c>
      <c r="E1274" s="3" t="s">
        <v>1594</v>
      </c>
      <c r="F1274" s="3" t="s">
        <v>1594</v>
      </c>
      <c r="G1274" s="7">
        <v>48</v>
      </c>
      <c r="H1274" s="3" t="s">
        <v>349</v>
      </c>
      <c r="I1274" s="9">
        <v>11.7</v>
      </c>
      <c r="J1274" s="7">
        <v>523</v>
      </c>
      <c r="K1274" s="10">
        <v>47.6528308496421</v>
      </c>
      <c r="L1274" s="12">
        <f t="shared" si="95"/>
        <v>34.4168260038241</v>
      </c>
      <c r="M1274" s="11">
        <f t="shared" si="96"/>
        <v>1.38457947413127</v>
      </c>
      <c r="N1274" s="19">
        <v>14</v>
      </c>
      <c r="O1274" s="12" t="s">
        <v>81</v>
      </c>
    </row>
    <row r="1275" spans="1:15">
      <c r="A1275" s="7">
        <v>1266</v>
      </c>
      <c r="B1275" s="8">
        <v>46043</v>
      </c>
      <c r="C1275" s="3" t="s">
        <v>1595</v>
      </c>
      <c r="D1275" s="3" t="s">
        <v>23</v>
      </c>
      <c r="E1275" s="3" t="s">
        <v>1596</v>
      </c>
      <c r="F1275" s="3" t="s">
        <v>1596</v>
      </c>
      <c r="G1275" s="7">
        <v>1000</v>
      </c>
      <c r="H1275" s="3" t="s">
        <v>1085</v>
      </c>
      <c r="I1275" s="9">
        <v>9.9</v>
      </c>
      <c r="J1275" s="7">
        <v>472</v>
      </c>
      <c r="K1275" s="10">
        <v>41.3261153940427</v>
      </c>
      <c r="L1275" s="12">
        <f t="shared" si="95"/>
        <v>32.2685788787484</v>
      </c>
      <c r="M1275" s="11">
        <f t="shared" si="96"/>
        <v>1.28069214170629</v>
      </c>
      <c r="N1275" s="20">
        <v>15</v>
      </c>
    </row>
    <row r="1276" spans="1:15">
      <c r="A1276" s="7">
        <v>1267</v>
      </c>
      <c r="B1276" s="8">
        <v>46043</v>
      </c>
      <c r="C1276" s="3" t="s">
        <v>1337</v>
      </c>
      <c r="D1276" s="3" t="s">
        <v>67</v>
      </c>
      <c r="E1276" s="3" t="s">
        <v>1246</v>
      </c>
      <c r="F1276" s="3" t="s">
        <v>1246</v>
      </c>
      <c r="G1276" s="7">
        <v>48</v>
      </c>
      <c r="H1276" s="3" t="s">
        <v>314</v>
      </c>
      <c r="I1276" s="9">
        <v>10.8</v>
      </c>
      <c r="J1276" s="7">
        <v>530</v>
      </c>
      <c r="K1276" s="10">
        <v>54.136048388931</v>
      </c>
      <c r="L1276" s="12">
        <f t="shared" si="95"/>
        <v>31.3497822931785</v>
      </c>
      <c r="M1276" s="11">
        <f t="shared" si="96"/>
        <v>1.72683969166544</v>
      </c>
      <c r="N1276" s="20">
        <v>16</v>
      </c>
    </row>
    <row r="1277" spans="1:15">
      <c r="A1277" s="7">
        <v>1268</v>
      </c>
      <c r="B1277" s="8">
        <v>46043</v>
      </c>
      <c r="C1277" s="3" t="s">
        <v>1597</v>
      </c>
      <c r="D1277" s="3" t="s">
        <v>247</v>
      </c>
      <c r="E1277" s="3" t="s">
        <v>1598</v>
      </c>
      <c r="F1277" s="3" t="s">
        <v>1598</v>
      </c>
      <c r="G1277" s="7">
        <v>45</v>
      </c>
      <c r="H1277" s="3" t="s">
        <v>35</v>
      </c>
      <c r="I1277" s="9">
        <v>10.2</v>
      </c>
      <c r="J1277" s="7">
        <v>501</v>
      </c>
      <c r="K1277" s="10">
        <v>45.5037428994855</v>
      </c>
      <c r="L1277" s="12">
        <f t="shared" si="95"/>
        <v>31.3219714417319</v>
      </c>
      <c r="M1277" s="11">
        <f t="shared" si="96"/>
        <v>1.45277390933504</v>
      </c>
      <c r="N1277" s="19">
        <v>17</v>
      </c>
    </row>
    <row r="1278" spans="1:15">
      <c r="A1278" s="7">
        <v>1269</v>
      </c>
      <c r="B1278" s="8">
        <v>46043</v>
      </c>
      <c r="C1278" s="3" t="s">
        <v>1599</v>
      </c>
      <c r="D1278" s="3" t="s">
        <v>1579</v>
      </c>
      <c r="E1278" s="3" t="s">
        <v>1240</v>
      </c>
      <c r="F1278" s="3" t="s">
        <v>1240</v>
      </c>
      <c r="G1278" s="7">
        <v>3</v>
      </c>
      <c r="H1278" s="3" t="s">
        <v>35</v>
      </c>
      <c r="I1278" s="9">
        <v>8.44</v>
      </c>
      <c r="J1278" s="7">
        <v>470</v>
      </c>
      <c r="K1278" s="10">
        <v>54.0565731779058</v>
      </c>
      <c r="L1278" s="12">
        <f t="shared" si="95"/>
        <v>27.6268412438625</v>
      </c>
      <c r="M1278" s="11">
        <f t="shared" si="96"/>
        <v>1.95666861443723</v>
      </c>
      <c r="N1278" s="19">
        <v>18</v>
      </c>
      <c r="O1278" s="12" t="s">
        <v>81</v>
      </c>
    </row>
    <row r="1279" spans="1:15">
      <c r="A1279" s="7">
        <v>1270</v>
      </c>
      <c r="B1279" s="8">
        <v>46043</v>
      </c>
      <c r="C1279" s="3" t="s">
        <v>1588</v>
      </c>
      <c r="D1279" s="3" t="s">
        <v>294</v>
      </c>
      <c r="E1279" s="3" t="s">
        <v>1600</v>
      </c>
      <c r="F1279" s="3" t="s">
        <v>1600</v>
      </c>
      <c r="G1279" s="7">
        <v>18</v>
      </c>
      <c r="H1279" s="3" t="s">
        <v>42</v>
      </c>
      <c r="I1279" s="9">
        <v>6.04</v>
      </c>
      <c r="J1279" s="7">
        <v>367.333333333333</v>
      </c>
      <c r="K1279" s="10">
        <v>37.6489746592223</v>
      </c>
      <c r="L1279" s="12">
        <f t="shared" si="95"/>
        <v>25.2966634091861</v>
      </c>
      <c r="M1279" s="11">
        <f t="shared" si="96"/>
        <v>1.48829804350998</v>
      </c>
      <c r="N1279" s="19">
        <v>19</v>
      </c>
    </row>
    <row r="1280" spans="1:15">
      <c r="A1280" s="7">
        <v>1271</v>
      </c>
      <c r="B1280" s="8">
        <v>46043</v>
      </c>
      <c r="C1280" s="3" t="s">
        <v>1460</v>
      </c>
      <c r="D1280" s="3" t="s">
        <v>1461</v>
      </c>
      <c r="E1280" s="3" t="s">
        <v>1601</v>
      </c>
      <c r="F1280" s="3" t="s">
        <v>1601</v>
      </c>
      <c r="G1280" s="7">
        <v>20</v>
      </c>
      <c r="H1280" s="3" t="s">
        <v>102</v>
      </c>
      <c r="I1280" s="9">
        <v>3.16</v>
      </c>
      <c r="J1280" s="7">
        <v>470</v>
      </c>
      <c r="K1280" s="10">
        <v>16.6777374186414</v>
      </c>
      <c r="L1280" s="12">
        <f t="shared" si="95"/>
        <v>10.3436988543372</v>
      </c>
      <c r="M1280" s="11">
        <f t="shared" si="96"/>
        <v>1.6123572093022</v>
      </c>
      <c r="N1280" s="19">
        <v>20</v>
      </c>
      <c r="O1280" s="12" t="s">
        <v>81</v>
      </c>
    </row>
    <row r="1281" spans="1:18">
      <c r="A1281" s="7">
        <v>1272</v>
      </c>
      <c r="B1281" s="8">
        <v>46043</v>
      </c>
      <c r="C1281" s="3" t="s">
        <v>1597</v>
      </c>
      <c r="D1281" s="3" t="s">
        <v>247</v>
      </c>
      <c r="E1281" s="3" t="s">
        <v>1602</v>
      </c>
      <c r="F1281" s="3" t="s">
        <v>1602</v>
      </c>
      <c r="G1281" s="7">
        <v>63</v>
      </c>
      <c r="H1281" s="3" t="s">
        <v>35</v>
      </c>
      <c r="I1281" s="9">
        <v>3.42</v>
      </c>
      <c r="J1281" s="7">
        <v>513</v>
      </c>
      <c r="K1281" s="10">
        <v>15.7041879518223</v>
      </c>
      <c r="L1281" s="12">
        <f t="shared" si="95"/>
        <v>10.2564102564103</v>
      </c>
      <c r="M1281" s="11">
        <f t="shared" si="96"/>
        <v>1.53115832530267</v>
      </c>
      <c r="N1281" s="19">
        <v>21</v>
      </c>
    </row>
    <row r="1282" spans="1:18">
      <c r="A1282" s="7">
        <v>1273</v>
      </c>
      <c r="B1282" s="8">
        <v>46043</v>
      </c>
      <c r="C1282" s="3" t="s">
        <v>1586</v>
      </c>
      <c r="D1282" s="3" t="s">
        <v>610</v>
      </c>
      <c r="E1282" s="3" t="s">
        <v>1603</v>
      </c>
      <c r="F1282" s="3" t="s">
        <v>1603</v>
      </c>
      <c r="G1282" s="7">
        <v>24</v>
      </c>
      <c r="H1282" s="3" t="s">
        <v>35</v>
      </c>
      <c r="I1282" s="9">
        <v>2.88</v>
      </c>
      <c r="J1282" s="7">
        <v>510</v>
      </c>
      <c r="K1282" s="10">
        <v>12.422156679864</v>
      </c>
      <c r="L1282" s="12">
        <f t="shared" si="95"/>
        <v>8.68778280542986</v>
      </c>
      <c r="M1282" s="11">
        <f t="shared" si="96"/>
        <v>1.42984199283851</v>
      </c>
      <c r="N1282" s="19">
        <v>22</v>
      </c>
      <c r="O1282" s="12" t="s">
        <v>36</v>
      </c>
    </row>
    <row r="1283" spans="1:18">
      <c r="A1283" s="7">
        <v>1274</v>
      </c>
      <c r="B1283" s="8">
        <v>46043</v>
      </c>
      <c r="C1283" s="3" t="s">
        <v>1604</v>
      </c>
      <c r="D1283" s="3" t="s">
        <v>936</v>
      </c>
      <c r="E1283" s="3" t="s">
        <v>60</v>
      </c>
      <c r="F1283" s="3" t="s">
        <v>60</v>
      </c>
      <c r="G1283" s="7">
        <v>24</v>
      </c>
      <c r="H1283" s="3" t="s">
        <v>632</v>
      </c>
      <c r="I1283" s="9">
        <v>1.84</v>
      </c>
      <c r="J1283" s="7">
        <v>430.5</v>
      </c>
      <c r="K1283" s="10">
        <v>8.10196216928834</v>
      </c>
      <c r="L1283" s="12">
        <f t="shared" si="95"/>
        <v>6.57553828285536</v>
      </c>
      <c r="M1283" s="11">
        <f t="shared" si="96"/>
        <v>1.23213671957669</v>
      </c>
      <c r="N1283" s="20">
        <v>23</v>
      </c>
    </row>
    <row r="1284" spans="1:18">
      <c r="A1284" s="7">
        <v>1275</v>
      </c>
      <c r="B1284" s="8">
        <v>46043</v>
      </c>
      <c r="C1284" s="3" t="s">
        <v>1604</v>
      </c>
      <c r="D1284" s="3" t="s">
        <v>936</v>
      </c>
      <c r="E1284" s="3" t="s">
        <v>920</v>
      </c>
      <c r="F1284" s="3" t="s">
        <v>920</v>
      </c>
      <c r="G1284" s="7">
        <v>18</v>
      </c>
      <c r="H1284" s="3" t="s">
        <v>632</v>
      </c>
      <c r="I1284" s="9">
        <v>0.55</v>
      </c>
      <c r="J1284" s="7">
        <v>350</v>
      </c>
      <c r="K1284" s="10">
        <v>3.21577075123787</v>
      </c>
      <c r="L1284" s="12">
        <f t="shared" si="95"/>
        <v>2.41758241758242</v>
      </c>
      <c r="M1284" s="11">
        <f t="shared" si="96"/>
        <v>1.33015971983021</v>
      </c>
      <c r="N1284" s="20">
        <v>24</v>
      </c>
    </row>
    <row r="1285" spans="1:18">
      <c r="A1285" s="7">
        <v>1276</v>
      </c>
      <c r="B1285" s="8">
        <v>46043</v>
      </c>
      <c r="C1285" s="3" t="s">
        <v>1418</v>
      </c>
      <c r="D1285" s="3" t="s">
        <v>40</v>
      </c>
      <c r="E1285" s="3" t="s">
        <v>1121</v>
      </c>
      <c r="F1285" s="3" t="s">
        <v>1121</v>
      </c>
      <c r="G1285" s="7">
        <v>180</v>
      </c>
      <c r="H1285" s="3" t="s">
        <v>61</v>
      </c>
      <c r="I1285" s="9">
        <v>0.302</v>
      </c>
      <c r="J1285" s="7">
        <v>199</v>
      </c>
      <c r="K1285" s="10">
        <v>5.01061817659206</v>
      </c>
      <c r="L1285" s="12">
        <f t="shared" si="95"/>
        <v>2.33475067645922</v>
      </c>
      <c r="M1285" s="11">
        <f t="shared" si="96"/>
        <v>2.14610417596749</v>
      </c>
      <c r="N1285" s="20">
        <v>25</v>
      </c>
    </row>
    <row r="1286" s="2" customFormat="1" ht="16.5" spans="1:18">
      <c r="A1286" s="21">
        <v>1277</v>
      </c>
      <c r="B1286" s="22">
        <v>46043</v>
      </c>
      <c r="C1286" s="2" t="s">
        <v>1605</v>
      </c>
      <c r="D1286" s="2" t="s">
        <v>1606</v>
      </c>
      <c r="E1286" s="2" t="s">
        <v>458</v>
      </c>
      <c r="F1286" s="2" t="s">
        <v>458</v>
      </c>
      <c r="G1286" s="21">
        <v>24</v>
      </c>
      <c r="H1286" s="2" t="s">
        <v>35</v>
      </c>
      <c r="I1286" s="23">
        <v>0.264</v>
      </c>
      <c r="J1286" s="21">
        <v>450</v>
      </c>
      <c r="K1286" s="24">
        <v>0.921227649847666</v>
      </c>
      <c r="L1286" s="25">
        <f t="shared" si="95"/>
        <v>0.902564102564102</v>
      </c>
      <c r="M1286" s="26">
        <f t="shared" si="96"/>
        <v>1.02067836204713</v>
      </c>
      <c r="N1286" s="29">
        <v>26</v>
      </c>
      <c r="O1286" s="25"/>
      <c r="Q1286" s="23"/>
    </row>
    <row r="1287" ht="16.5" spans="1:18">
      <c r="A1287" s="7">
        <v>1278</v>
      </c>
      <c r="B1287" s="8">
        <v>46044</v>
      </c>
      <c r="C1287" s="3" t="s">
        <v>1460</v>
      </c>
      <c r="D1287" s="3" t="s">
        <v>1461</v>
      </c>
      <c r="E1287" s="3" t="s">
        <v>1607</v>
      </c>
      <c r="F1287" s="3" t="s">
        <v>1608</v>
      </c>
      <c r="G1287" s="7">
        <v>2</v>
      </c>
      <c r="H1287" s="3" t="s">
        <v>102</v>
      </c>
      <c r="I1287" s="9">
        <v>24.2</v>
      </c>
      <c r="J1287" s="7">
        <v>431</v>
      </c>
      <c r="K1287" s="10">
        <v>92.7186557920239</v>
      </c>
      <c r="L1287" s="12">
        <f t="shared" ref="L1287:L1320" si="97">I1287/J1287/650*1000000</f>
        <v>86.3822951990005</v>
      </c>
      <c r="M1287" s="11">
        <f t="shared" ref="M1287:M1320" si="98">K1287/L1287</f>
        <v>1.07335253802213</v>
      </c>
      <c r="N1287" s="20">
        <v>1</v>
      </c>
      <c r="P1287" s="3" t="s">
        <v>27</v>
      </c>
      <c r="Q1287" s="9">
        <v>66.4716400935732</v>
      </c>
      <c r="R1287" s="3">
        <f>Q1287/K1296</f>
        <v>0.844495719759888</v>
      </c>
    </row>
    <row r="1288" spans="1:18">
      <c r="A1288" s="7">
        <v>1279</v>
      </c>
      <c r="B1288" s="8">
        <v>46044</v>
      </c>
      <c r="C1288" s="3" t="s">
        <v>1016</v>
      </c>
      <c r="D1288" s="3" t="s">
        <v>75</v>
      </c>
      <c r="E1288" s="3" t="s">
        <v>1609</v>
      </c>
      <c r="F1288" s="3" t="s">
        <v>1610</v>
      </c>
      <c r="G1288" s="7">
        <v>5</v>
      </c>
      <c r="H1288" s="3" t="s">
        <v>77</v>
      </c>
      <c r="I1288" s="9">
        <v>22.4</v>
      </c>
      <c r="J1288" s="7">
        <v>435</v>
      </c>
      <c r="K1288" s="10">
        <v>67.8717304975137</v>
      </c>
      <c r="L1288" s="12">
        <f t="shared" si="97"/>
        <v>79.2219274977896</v>
      </c>
      <c r="M1288" s="11">
        <f t="shared" si="98"/>
        <v>0.856729098132679</v>
      </c>
      <c r="N1288" s="19">
        <v>2</v>
      </c>
      <c r="O1288" s="12" t="s">
        <v>49</v>
      </c>
      <c r="P1288" s="3" t="s">
        <v>98</v>
      </c>
      <c r="Q1288" s="9">
        <v>89.0416631767342</v>
      </c>
      <c r="R1288" s="3">
        <f>Q1288/K1292</f>
        <v>0.915103796045199</v>
      </c>
    </row>
    <row r="1289" spans="1:18">
      <c r="A1289" s="7">
        <v>1280</v>
      </c>
      <c r="B1289" s="8">
        <v>46044</v>
      </c>
      <c r="C1289" s="3" t="s">
        <v>1611</v>
      </c>
      <c r="D1289" s="3" t="s">
        <v>29</v>
      </c>
      <c r="E1289" s="3" t="s">
        <v>1612</v>
      </c>
      <c r="F1289" s="3" t="s">
        <v>1613</v>
      </c>
      <c r="G1289" s="7">
        <v>10</v>
      </c>
      <c r="H1289" s="3" t="s">
        <v>107</v>
      </c>
      <c r="I1289" s="9">
        <v>15.1</v>
      </c>
      <c r="J1289" s="7">
        <v>297</v>
      </c>
      <c r="K1289" s="10">
        <v>110.018187050868</v>
      </c>
      <c r="L1289" s="12">
        <f t="shared" si="97"/>
        <v>78.2180782180782</v>
      </c>
      <c r="M1289" s="11">
        <f t="shared" si="98"/>
        <v>1.40655702054106</v>
      </c>
      <c r="N1289" s="19">
        <v>3</v>
      </c>
      <c r="O1289" s="12" t="s">
        <v>81</v>
      </c>
    </row>
    <row r="1290" spans="1:18">
      <c r="A1290" s="7">
        <v>1281</v>
      </c>
      <c r="B1290" s="8">
        <v>46044</v>
      </c>
      <c r="C1290" s="3" t="s">
        <v>1614</v>
      </c>
      <c r="D1290" s="3" t="s">
        <v>100</v>
      </c>
      <c r="E1290" s="3" t="s">
        <v>1615</v>
      </c>
      <c r="F1290" s="3" t="s">
        <v>1615</v>
      </c>
      <c r="G1290" s="7">
        <v>36</v>
      </c>
      <c r="H1290" s="3" t="s">
        <v>35</v>
      </c>
      <c r="I1290" s="9">
        <v>15.4</v>
      </c>
      <c r="J1290" s="7">
        <v>332</v>
      </c>
      <c r="K1290" s="10">
        <v>115.686913570726</v>
      </c>
      <c r="L1290" s="12">
        <f t="shared" si="97"/>
        <v>71.3623725671918</v>
      </c>
      <c r="M1290" s="11">
        <f t="shared" si="98"/>
        <v>1.62111921743913</v>
      </c>
      <c r="N1290" s="19">
        <v>4</v>
      </c>
      <c r="O1290" s="12" t="s">
        <v>81</v>
      </c>
    </row>
    <row r="1291" spans="1:18">
      <c r="A1291" s="7">
        <v>1282</v>
      </c>
      <c r="B1291" s="8">
        <v>46044</v>
      </c>
      <c r="C1291" s="3" t="s">
        <v>1616</v>
      </c>
      <c r="D1291" s="3" t="s">
        <v>67</v>
      </c>
      <c r="E1291" s="3" t="s">
        <v>1087</v>
      </c>
      <c r="F1291" s="3" t="s">
        <v>1087</v>
      </c>
      <c r="G1291" s="7">
        <v>100</v>
      </c>
      <c r="H1291" s="3" t="s">
        <v>1617</v>
      </c>
      <c r="I1291" s="9">
        <v>17.1</v>
      </c>
      <c r="J1291" s="7">
        <v>384</v>
      </c>
      <c r="K1291" s="10">
        <v>30.4425710688035</v>
      </c>
      <c r="L1291" s="12">
        <f t="shared" si="97"/>
        <v>68.5096153846154</v>
      </c>
      <c r="M1291" s="11">
        <f t="shared" si="98"/>
        <v>0.444354721565693</v>
      </c>
      <c r="N1291" s="19">
        <v>5</v>
      </c>
      <c r="O1291" s="12" t="s">
        <v>49</v>
      </c>
    </row>
    <row r="1292" spans="1:18">
      <c r="A1292" s="7">
        <v>1283</v>
      </c>
      <c r="B1292" s="8">
        <v>46044</v>
      </c>
      <c r="C1292" s="3" t="s">
        <v>116</v>
      </c>
      <c r="D1292" s="3" t="s">
        <v>33</v>
      </c>
      <c r="E1292" s="3" t="s">
        <v>98</v>
      </c>
      <c r="F1292" s="3" t="s">
        <v>117</v>
      </c>
      <c r="G1292" s="7">
        <v>1000</v>
      </c>
      <c r="H1292" s="3" t="s">
        <v>35</v>
      </c>
      <c r="I1292" s="9">
        <v>18.8</v>
      </c>
      <c r="J1292" s="7">
        <v>444</v>
      </c>
      <c r="K1292" s="10">
        <v>97.3022552868267</v>
      </c>
      <c r="L1292" s="12">
        <f t="shared" si="97"/>
        <v>65.1420651420651</v>
      </c>
      <c r="M1292" s="11">
        <f t="shared" si="98"/>
        <v>1.49369313169033</v>
      </c>
      <c r="N1292" s="19">
        <v>6</v>
      </c>
    </row>
    <row r="1293" spans="1:18">
      <c r="A1293" s="7">
        <v>1284</v>
      </c>
      <c r="B1293" s="8">
        <v>46044</v>
      </c>
      <c r="C1293" s="3" t="s">
        <v>969</v>
      </c>
      <c r="D1293" s="3" t="s">
        <v>75</v>
      </c>
      <c r="E1293" s="3" t="s">
        <v>1259</v>
      </c>
      <c r="F1293" s="3" t="s">
        <v>1259</v>
      </c>
      <c r="G1293" s="7">
        <v>2</v>
      </c>
      <c r="H1293" s="3" t="s">
        <v>138</v>
      </c>
      <c r="I1293" s="9">
        <v>14.7</v>
      </c>
      <c r="J1293" s="7">
        <v>352</v>
      </c>
      <c r="K1293" s="10">
        <v>70.9792321649465</v>
      </c>
      <c r="L1293" s="12">
        <f t="shared" si="97"/>
        <v>64.2482517482517</v>
      </c>
      <c r="M1293" s="11">
        <f t="shared" si="98"/>
        <v>1.10476519179182</v>
      </c>
      <c r="N1293" s="20">
        <v>7</v>
      </c>
    </row>
    <row r="1294" spans="1:18">
      <c r="A1294" s="7">
        <v>1285</v>
      </c>
      <c r="B1294" s="8">
        <v>46044</v>
      </c>
      <c r="C1294" s="3" t="s">
        <v>1618</v>
      </c>
      <c r="D1294" s="3" t="s">
        <v>100</v>
      </c>
      <c r="E1294" s="3" t="s">
        <v>1619</v>
      </c>
      <c r="F1294" s="3" t="s">
        <v>1620</v>
      </c>
      <c r="G1294" s="7">
        <v>6</v>
      </c>
      <c r="H1294" s="3" t="s">
        <v>102</v>
      </c>
      <c r="I1294" s="9">
        <v>17.4</v>
      </c>
      <c r="J1294" s="7">
        <v>467</v>
      </c>
      <c r="K1294" s="10">
        <v>81.1268938991702</v>
      </c>
      <c r="L1294" s="12">
        <f t="shared" si="97"/>
        <v>57.3216932959974</v>
      </c>
      <c r="M1294" s="11">
        <f t="shared" si="98"/>
        <v>1.41529130132719</v>
      </c>
      <c r="N1294" s="20">
        <v>8</v>
      </c>
    </row>
    <row r="1295" spans="1:18">
      <c r="A1295" s="7">
        <v>1286</v>
      </c>
      <c r="B1295" s="8">
        <v>46044</v>
      </c>
      <c r="C1295" s="3" t="s">
        <v>1618</v>
      </c>
      <c r="D1295" s="3" t="s">
        <v>100</v>
      </c>
      <c r="E1295" s="3" t="s">
        <v>1594</v>
      </c>
      <c r="F1295" s="3" t="s">
        <v>1594</v>
      </c>
      <c r="G1295" s="7">
        <v>48</v>
      </c>
      <c r="H1295" s="3" t="s">
        <v>102</v>
      </c>
      <c r="I1295" s="9">
        <v>15.5</v>
      </c>
      <c r="J1295" s="7">
        <v>432</v>
      </c>
      <c r="K1295" s="10">
        <v>100.257590567624</v>
      </c>
      <c r="L1295" s="12">
        <f t="shared" si="97"/>
        <v>55.1994301994302</v>
      </c>
      <c r="M1295" s="11">
        <f t="shared" si="98"/>
        <v>1.81627944718638</v>
      </c>
      <c r="N1295" s="20">
        <v>9</v>
      </c>
    </row>
    <row r="1296" spans="1:18">
      <c r="A1296" s="7">
        <v>1287</v>
      </c>
      <c r="B1296" s="8">
        <v>46044</v>
      </c>
      <c r="C1296" s="3" t="s">
        <v>56</v>
      </c>
      <c r="D1296" s="3" t="s">
        <v>33</v>
      </c>
      <c r="E1296" s="3" t="s">
        <v>27</v>
      </c>
      <c r="F1296" s="3" t="s">
        <v>57</v>
      </c>
      <c r="G1296" s="7">
        <v>1000</v>
      </c>
      <c r="H1296" s="3" t="s">
        <v>35</v>
      </c>
      <c r="I1296" s="9">
        <v>15.7</v>
      </c>
      <c r="J1296" s="7">
        <v>438</v>
      </c>
      <c r="K1296" s="10">
        <v>78.7116364692444</v>
      </c>
      <c r="L1296" s="12">
        <f t="shared" si="97"/>
        <v>55.1457674745346</v>
      </c>
      <c r="M1296" s="11">
        <f t="shared" si="98"/>
        <v>1.42733776450916</v>
      </c>
      <c r="N1296" s="19">
        <v>10</v>
      </c>
      <c r="O1296" s="12" t="s">
        <v>81</v>
      </c>
    </row>
    <row r="1297" spans="1:15">
      <c r="A1297" s="7">
        <v>1288</v>
      </c>
      <c r="B1297" s="8">
        <v>46044</v>
      </c>
      <c r="C1297" s="3" t="s">
        <v>1460</v>
      </c>
      <c r="D1297" s="3" t="s">
        <v>1461</v>
      </c>
      <c r="E1297" s="3" t="s">
        <v>1621</v>
      </c>
      <c r="F1297" s="3" t="s">
        <v>1621</v>
      </c>
      <c r="G1297" s="7">
        <v>6</v>
      </c>
      <c r="H1297" s="3" t="s">
        <v>1466</v>
      </c>
      <c r="I1297" s="9">
        <v>10.6</v>
      </c>
      <c r="J1297" s="7">
        <v>299</v>
      </c>
      <c r="K1297" s="10">
        <v>154.740602499665</v>
      </c>
      <c r="L1297" s="12">
        <f t="shared" si="97"/>
        <v>54.5407769488037</v>
      </c>
      <c r="M1297" s="11">
        <f t="shared" si="98"/>
        <v>2.83715434866131</v>
      </c>
      <c r="N1297" s="20">
        <v>11</v>
      </c>
    </row>
    <row r="1298" spans="1:15">
      <c r="A1298" s="7">
        <v>1289</v>
      </c>
      <c r="B1298" s="8">
        <v>46044</v>
      </c>
      <c r="C1298" s="3" t="s">
        <v>1457</v>
      </c>
      <c r="D1298" s="3" t="s">
        <v>33</v>
      </c>
      <c r="E1298" s="3" t="s">
        <v>1622</v>
      </c>
      <c r="F1298" s="3" t="s">
        <v>1623</v>
      </c>
      <c r="G1298" s="7">
        <v>250</v>
      </c>
      <c r="H1298" s="3" t="s">
        <v>1359</v>
      </c>
      <c r="I1298" s="9">
        <v>10.1</v>
      </c>
      <c r="J1298" s="7">
        <v>299</v>
      </c>
      <c r="K1298" s="10">
        <v>136.085934973879</v>
      </c>
      <c r="L1298" s="12">
        <f t="shared" si="97"/>
        <v>51.9680987908413</v>
      </c>
      <c r="M1298" s="11">
        <f t="shared" si="98"/>
        <v>2.61864370912608</v>
      </c>
      <c r="N1298" s="20">
        <v>12</v>
      </c>
    </row>
    <row r="1299" spans="1:15">
      <c r="A1299" s="7">
        <v>1290</v>
      </c>
      <c r="B1299" s="8">
        <v>46044</v>
      </c>
      <c r="C1299" s="3" t="s">
        <v>1624</v>
      </c>
      <c r="D1299" s="3" t="s">
        <v>610</v>
      </c>
      <c r="E1299" s="3" t="s">
        <v>1625</v>
      </c>
      <c r="F1299" s="3" t="s">
        <v>1625</v>
      </c>
      <c r="G1299" s="7">
        <v>400</v>
      </c>
      <c r="H1299" s="3" t="s">
        <v>65</v>
      </c>
      <c r="I1299" s="9">
        <v>13.6</v>
      </c>
      <c r="J1299" s="7">
        <v>403</v>
      </c>
      <c r="K1299" s="10">
        <v>103.871841714637</v>
      </c>
      <c r="L1299" s="12">
        <f t="shared" si="97"/>
        <v>51.918305020042</v>
      </c>
      <c r="M1299" s="11">
        <f t="shared" si="98"/>
        <v>2.00067859831979</v>
      </c>
      <c r="N1299" s="20">
        <v>13</v>
      </c>
    </row>
    <row r="1300" spans="1:15">
      <c r="A1300" s="7">
        <v>1291</v>
      </c>
      <c r="B1300" s="8">
        <v>46044</v>
      </c>
      <c r="C1300" s="3" t="s">
        <v>1591</v>
      </c>
      <c r="D1300" s="3" t="s">
        <v>1592</v>
      </c>
      <c r="E1300" s="3" t="s">
        <v>1626</v>
      </c>
      <c r="F1300" s="3" t="s">
        <v>1626</v>
      </c>
      <c r="G1300" s="7">
        <v>352</v>
      </c>
      <c r="H1300" s="3" t="s">
        <v>123</v>
      </c>
      <c r="I1300" s="9">
        <v>14.1</v>
      </c>
      <c r="J1300" s="7">
        <v>440</v>
      </c>
      <c r="K1300" s="10">
        <v>75.9728528369557</v>
      </c>
      <c r="L1300" s="12">
        <f t="shared" si="97"/>
        <v>49.3006993006993</v>
      </c>
      <c r="M1300" s="11">
        <f t="shared" si="98"/>
        <v>1.54100963910421</v>
      </c>
      <c r="N1300" s="19">
        <v>14</v>
      </c>
      <c r="O1300" s="12" t="s">
        <v>81</v>
      </c>
    </row>
    <row r="1301" spans="1:15">
      <c r="A1301" s="7">
        <v>1292</v>
      </c>
      <c r="B1301" s="8">
        <v>46044</v>
      </c>
      <c r="C1301" s="3" t="s">
        <v>1618</v>
      </c>
      <c r="D1301" s="3" t="s">
        <v>100</v>
      </c>
      <c r="E1301" s="3" t="s">
        <v>1473</v>
      </c>
      <c r="F1301" s="3" t="s">
        <v>1473</v>
      </c>
      <c r="G1301" s="7">
        <v>50</v>
      </c>
      <c r="H1301" s="3" t="s">
        <v>308</v>
      </c>
      <c r="I1301" s="9">
        <v>12.7</v>
      </c>
      <c r="J1301" s="7">
        <v>405</v>
      </c>
      <c r="K1301" s="10">
        <v>63.3534967163463</v>
      </c>
      <c r="L1301" s="12">
        <f t="shared" si="97"/>
        <v>48.2431149097816</v>
      </c>
      <c r="M1301" s="11">
        <f t="shared" si="98"/>
        <v>1.31321322917938</v>
      </c>
      <c r="N1301" s="20">
        <v>15</v>
      </c>
    </row>
    <row r="1302" spans="1:15">
      <c r="A1302" s="7">
        <v>1293</v>
      </c>
      <c r="B1302" s="8">
        <v>46044</v>
      </c>
      <c r="C1302" s="3" t="s">
        <v>1627</v>
      </c>
      <c r="D1302" s="3" t="s">
        <v>1628</v>
      </c>
      <c r="E1302" s="3" t="s">
        <v>1244</v>
      </c>
      <c r="F1302" s="3" t="s">
        <v>1244</v>
      </c>
      <c r="G1302" s="7">
        <v>1000</v>
      </c>
      <c r="H1302" s="3" t="s">
        <v>20</v>
      </c>
      <c r="I1302" s="9">
        <v>12.9</v>
      </c>
      <c r="J1302" s="7">
        <v>419</v>
      </c>
      <c r="K1302" s="10">
        <v>56.9136198039271</v>
      </c>
      <c r="L1302" s="12">
        <f t="shared" si="97"/>
        <v>47.3655223058564</v>
      </c>
      <c r="M1302" s="11">
        <f t="shared" si="98"/>
        <v>1.20158328322477</v>
      </c>
      <c r="N1302" s="19">
        <v>16</v>
      </c>
    </row>
    <row r="1303" spans="1:15">
      <c r="A1303" s="7">
        <v>1294</v>
      </c>
      <c r="B1303" s="8">
        <v>46044</v>
      </c>
      <c r="C1303" s="3" t="s">
        <v>1591</v>
      </c>
      <c r="D1303" s="3" t="s">
        <v>1592</v>
      </c>
      <c r="E1303" s="3" t="s">
        <v>1339</v>
      </c>
      <c r="F1303" s="3" t="s">
        <v>1339</v>
      </c>
      <c r="G1303" s="7">
        <v>220</v>
      </c>
      <c r="H1303" s="3" t="s">
        <v>123</v>
      </c>
      <c r="I1303" s="9">
        <v>13.4</v>
      </c>
      <c r="J1303" s="7">
        <v>440</v>
      </c>
      <c r="K1303" s="10">
        <v>74.3605434244329</v>
      </c>
      <c r="L1303" s="12">
        <f t="shared" si="97"/>
        <v>46.8531468531469</v>
      </c>
      <c r="M1303" s="11">
        <f t="shared" si="98"/>
        <v>1.58709816562596</v>
      </c>
      <c r="N1303" s="20">
        <v>17</v>
      </c>
    </row>
    <row r="1304" spans="1:15">
      <c r="A1304" s="7">
        <v>1295</v>
      </c>
      <c r="B1304" s="8">
        <v>46044</v>
      </c>
      <c r="C1304" s="3" t="s">
        <v>1629</v>
      </c>
      <c r="D1304" s="3" t="s">
        <v>1261</v>
      </c>
      <c r="E1304" s="3" t="s">
        <v>1630</v>
      </c>
      <c r="F1304" s="3" t="s">
        <v>1631</v>
      </c>
      <c r="G1304" s="7">
        <v>5</v>
      </c>
      <c r="H1304" s="3" t="s">
        <v>61</v>
      </c>
      <c r="I1304" s="9">
        <v>6.3</v>
      </c>
      <c r="J1304" s="7">
        <v>221</v>
      </c>
      <c r="K1304" s="10">
        <v>112.175895639135</v>
      </c>
      <c r="L1304" s="12">
        <f t="shared" si="97"/>
        <v>43.856595892795</v>
      </c>
      <c r="M1304" s="11">
        <f t="shared" si="98"/>
        <v>2.55778847754948</v>
      </c>
      <c r="N1304" s="20">
        <v>18</v>
      </c>
    </row>
    <row r="1305" spans="1:15">
      <c r="A1305" s="7">
        <v>1296</v>
      </c>
      <c r="B1305" s="8">
        <v>46044</v>
      </c>
      <c r="C1305" s="3" t="s">
        <v>1616</v>
      </c>
      <c r="D1305" s="3" t="s">
        <v>67</v>
      </c>
      <c r="E1305" s="3" t="s">
        <v>1632</v>
      </c>
      <c r="F1305" s="3" t="s">
        <v>1632</v>
      </c>
      <c r="G1305" s="7">
        <v>200</v>
      </c>
      <c r="H1305" s="3" t="s">
        <v>1633</v>
      </c>
      <c r="I1305" s="9">
        <v>11.4</v>
      </c>
      <c r="J1305" s="7">
        <v>428</v>
      </c>
      <c r="K1305" s="10">
        <v>55.821946915065</v>
      </c>
      <c r="L1305" s="12">
        <f t="shared" si="97"/>
        <v>40.9777138749101</v>
      </c>
      <c r="M1305" s="11">
        <f t="shared" si="98"/>
        <v>1.36225137120799</v>
      </c>
      <c r="N1305" s="20">
        <v>19</v>
      </c>
    </row>
    <row r="1306" spans="1:15">
      <c r="A1306" s="7">
        <v>1297</v>
      </c>
      <c r="B1306" s="8">
        <v>46044</v>
      </c>
      <c r="C1306" s="3" t="s">
        <v>543</v>
      </c>
      <c r="D1306" s="3" t="s">
        <v>1127</v>
      </c>
      <c r="E1306" s="3" t="s">
        <v>920</v>
      </c>
      <c r="F1306" s="3" t="s">
        <v>920</v>
      </c>
      <c r="G1306" s="7">
        <v>18</v>
      </c>
      <c r="H1306" s="3" t="s">
        <v>35</v>
      </c>
      <c r="I1306" s="9">
        <v>10.6</v>
      </c>
      <c r="J1306" s="7">
        <v>450</v>
      </c>
      <c r="K1306" s="10">
        <v>73.3359365251329</v>
      </c>
      <c r="L1306" s="12">
        <f t="shared" si="97"/>
        <v>36.2393162393162</v>
      </c>
      <c r="M1306" s="11">
        <f t="shared" si="98"/>
        <v>2.023656739019</v>
      </c>
      <c r="N1306" s="20">
        <v>20</v>
      </c>
    </row>
    <row r="1307" spans="1:15">
      <c r="A1307" s="7">
        <v>1298</v>
      </c>
      <c r="B1307" s="8">
        <v>46044</v>
      </c>
      <c r="C1307" s="3" t="s">
        <v>679</v>
      </c>
      <c r="D1307" s="3" t="s">
        <v>610</v>
      </c>
      <c r="E1307" s="3" t="s">
        <v>1634</v>
      </c>
      <c r="F1307" s="3" t="s">
        <v>1635</v>
      </c>
      <c r="G1307" s="7">
        <v>15</v>
      </c>
      <c r="H1307" s="3" t="s">
        <v>682</v>
      </c>
      <c r="I1307" s="9">
        <v>11.2</v>
      </c>
      <c r="J1307" s="7">
        <v>494</v>
      </c>
      <c r="K1307" s="10">
        <v>42.9796055164414</v>
      </c>
      <c r="L1307" s="12">
        <f t="shared" si="97"/>
        <v>34.8800996574276</v>
      </c>
      <c r="M1307" s="11">
        <f t="shared" si="98"/>
        <v>1.23220994029726</v>
      </c>
      <c r="N1307" s="19">
        <v>21</v>
      </c>
    </row>
    <row r="1308" spans="1:15">
      <c r="A1308" s="7">
        <v>1299</v>
      </c>
      <c r="B1308" s="8">
        <v>46044</v>
      </c>
      <c r="C1308" s="3" t="s">
        <v>1184</v>
      </c>
      <c r="D1308" s="3" t="s">
        <v>67</v>
      </c>
      <c r="E1308" s="3" t="s">
        <v>600</v>
      </c>
      <c r="F1308" s="3" t="s">
        <v>600</v>
      </c>
      <c r="G1308" s="7">
        <v>70</v>
      </c>
      <c r="H1308" s="3" t="s">
        <v>170</v>
      </c>
      <c r="I1308" s="9">
        <v>11.1</v>
      </c>
      <c r="J1308" s="7">
        <v>515</v>
      </c>
      <c r="K1308" s="10">
        <v>41.7214825454267</v>
      </c>
      <c r="L1308" s="12">
        <f t="shared" si="97"/>
        <v>33.159073935773</v>
      </c>
      <c r="M1308" s="11">
        <f t="shared" si="98"/>
        <v>1.25822218757492</v>
      </c>
      <c r="N1308" s="19">
        <v>22</v>
      </c>
      <c r="O1308" s="12" t="s">
        <v>81</v>
      </c>
    </row>
    <row r="1309" spans="1:15">
      <c r="A1309" s="7">
        <v>1300</v>
      </c>
      <c r="B1309" s="8">
        <v>46044</v>
      </c>
      <c r="C1309" s="3" t="s">
        <v>1616</v>
      </c>
      <c r="D1309" s="3" t="s">
        <v>67</v>
      </c>
      <c r="E1309" s="3" t="s">
        <v>60</v>
      </c>
      <c r="F1309" s="3" t="s">
        <v>60</v>
      </c>
      <c r="G1309" s="7">
        <v>24</v>
      </c>
      <c r="H1309" s="3" t="s">
        <v>1636</v>
      </c>
      <c r="I1309" s="9">
        <v>12.3</v>
      </c>
      <c r="J1309" s="7">
        <v>593</v>
      </c>
      <c r="K1309" s="10">
        <v>29.1444480519673</v>
      </c>
      <c r="L1309" s="12">
        <f t="shared" si="97"/>
        <v>31.9107536645479</v>
      </c>
      <c r="M1309" s="11">
        <f t="shared" si="98"/>
        <v>0.913311178994374</v>
      </c>
      <c r="N1309" s="20">
        <v>23</v>
      </c>
    </row>
    <row r="1310" spans="1:15">
      <c r="A1310" s="7">
        <v>1301</v>
      </c>
      <c r="B1310" s="8">
        <v>46044</v>
      </c>
      <c r="C1310" s="3" t="s">
        <v>1637</v>
      </c>
      <c r="D1310" s="3" t="s">
        <v>1058</v>
      </c>
      <c r="E1310" s="3" t="s">
        <v>1529</v>
      </c>
      <c r="F1310" s="3" t="s">
        <v>1529</v>
      </c>
      <c r="G1310" s="7">
        <v>100</v>
      </c>
      <c r="H1310" s="3" t="s">
        <v>163</v>
      </c>
      <c r="I1310" s="9">
        <v>8.92</v>
      </c>
      <c r="J1310" s="7">
        <v>446</v>
      </c>
      <c r="K1310" s="10">
        <v>31.9548106835027</v>
      </c>
      <c r="L1310" s="12">
        <f t="shared" si="97"/>
        <v>30.7692307692308</v>
      </c>
      <c r="M1310" s="11">
        <f t="shared" si="98"/>
        <v>1.03853134721384</v>
      </c>
      <c r="N1310" s="20">
        <v>24</v>
      </c>
    </row>
    <row r="1311" spans="1:15">
      <c r="A1311" s="7">
        <v>1302</v>
      </c>
      <c r="B1311" s="8">
        <v>46044</v>
      </c>
      <c r="C1311" s="3" t="s">
        <v>1578</v>
      </c>
      <c r="D1311" s="3" t="s">
        <v>1579</v>
      </c>
      <c r="E1311" s="3" t="s">
        <v>1638</v>
      </c>
      <c r="F1311" s="3" t="s">
        <v>1638</v>
      </c>
      <c r="G1311" s="7">
        <v>20</v>
      </c>
      <c r="H1311" s="3" t="s">
        <v>1582</v>
      </c>
      <c r="I1311" s="9">
        <v>5.42</v>
      </c>
      <c r="J1311" s="7">
        <v>299</v>
      </c>
      <c r="K1311" s="10">
        <v>19.6961136406481</v>
      </c>
      <c r="L1311" s="12">
        <f t="shared" si="97"/>
        <v>27.8878312323128</v>
      </c>
      <c r="M1311" s="11">
        <f t="shared" si="98"/>
        <v>0.706261934697409</v>
      </c>
      <c r="N1311" s="19">
        <v>25</v>
      </c>
      <c r="O1311" s="12" t="s">
        <v>49</v>
      </c>
    </row>
    <row r="1312" spans="1:15">
      <c r="A1312" s="7">
        <v>1303</v>
      </c>
      <c r="B1312" s="8">
        <v>46044</v>
      </c>
      <c r="C1312" s="3" t="s">
        <v>1337</v>
      </c>
      <c r="D1312" s="3" t="s">
        <v>67</v>
      </c>
      <c r="E1312" s="3" t="s">
        <v>1639</v>
      </c>
      <c r="F1312" s="3" t="s">
        <v>1639</v>
      </c>
      <c r="G1312" s="7">
        <v>307</v>
      </c>
      <c r="H1312" s="3" t="s">
        <v>170</v>
      </c>
      <c r="I1312" s="9">
        <v>8.3</v>
      </c>
      <c r="J1312" s="7">
        <v>474</v>
      </c>
      <c r="K1312" s="10">
        <v>21.821449919592</v>
      </c>
      <c r="L1312" s="12">
        <f t="shared" si="97"/>
        <v>26.9393054203181</v>
      </c>
      <c r="M1312" s="11">
        <f t="shared" si="98"/>
        <v>0.810022737376662</v>
      </c>
      <c r="N1312" s="19">
        <v>26</v>
      </c>
      <c r="O1312" s="12" t="s">
        <v>49</v>
      </c>
    </row>
    <row r="1313" spans="1:18">
      <c r="A1313" s="7">
        <v>1304</v>
      </c>
      <c r="B1313" s="8">
        <v>46044</v>
      </c>
      <c r="C1313" s="3" t="s">
        <v>1336</v>
      </c>
      <c r="D1313" s="3" t="s">
        <v>67</v>
      </c>
      <c r="E1313" s="3" t="s">
        <v>479</v>
      </c>
      <c r="F1313" s="3" t="s">
        <v>479</v>
      </c>
      <c r="G1313" s="7">
        <v>400</v>
      </c>
      <c r="H1313" s="3" t="s">
        <v>170</v>
      </c>
      <c r="I1313" s="9">
        <v>9.1</v>
      </c>
      <c r="J1313" s="7">
        <v>527</v>
      </c>
      <c r="K1313" s="10">
        <v>33.8430203070451</v>
      </c>
      <c r="L1313" s="12">
        <f t="shared" si="97"/>
        <v>26.5654648956357</v>
      </c>
      <c r="M1313" s="11">
        <f t="shared" si="98"/>
        <v>1.27394797870091</v>
      </c>
      <c r="N1313" s="20">
        <v>27</v>
      </c>
    </row>
    <row r="1314" spans="1:18">
      <c r="A1314" s="7">
        <v>1305</v>
      </c>
      <c r="B1314" s="8">
        <v>46044</v>
      </c>
      <c r="C1314" s="3" t="s">
        <v>1616</v>
      </c>
      <c r="D1314" s="3" t="s">
        <v>67</v>
      </c>
      <c r="E1314" s="3" t="s">
        <v>1640</v>
      </c>
      <c r="F1314" s="3" t="s">
        <v>1640</v>
      </c>
      <c r="G1314" s="7">
        <v>230</v>
      </c>
      <c r="H1314" s="3" t="s">
        <v>179</v>
      </c>
      <c r="I1314" s="9">
        <v>9.38</v>
      </c>
      <c r="J1314" s="7">
        <v>550</v>
      </c>
      <c r="K1314" s="10">
        <v>24.9512720281428</v>
      </c>
      <c r="L1314" s="12">
        <f t="shared" si="97"/>
        <v>26.2377622377622</v>
      </c>
      <c r="M1314" s="11">
        <f t="shared" si="98"/>
        <v>0.950967990411626</v>
      </c>
      <c r="N1314" s="20">
        <v>28</v>
      </c>
    </row>
    <row r="1315" spans="1:18">
      <c r="A1315" s="7">
        <v>1306</v>
      </c>
      <c r="B1315" s="8">
        <v>46044</v>
      </c>
      <c r="C1315" s="3" t="s">
        <v>1616</v>
      </c>
      <c r="D1315" s="3" t="s">
        <v>67</v>
      </c>
      <c r="E1315" s="3" t="s">
        <v>458</v>
      </c>
      <c r="F1315" s="3" t="s">
        <v>458</v>
      </c>
      <c r="G1315" s="7">
        <v>24</v>
      </c>
      <c r="H1315" s="3" t="s">
        <v>1641</v>
      </c>
      <c r="I1315" s="9">
        <v>8.78</v>
      </c>
      <c r="J1315" s="7">
        <v>606</v>
      </c>
      <c r="K1315" s="10">
        <v>19.922825967518</v>
      </c>
      <c r="L1315" s="12">
        <f t="shared" si="97"/>
        <v>22.2899212998223</v>
      </c>
      <c r="M1315" s="11">
        <f t="shared" si="98"/>
        <v>0.893804231048444</v>
      </c>
      <c r="N1315" s="20">
        <v>29</v>
      </c>
    </row>
    <row r="1316" spans="1:18">
      <c r="A1316" s="7">
        <v>1307</v>
      </c>
      <c r="B1316" s="8">
        <v>46044</v>
      </c>
      <c r="C1316" s="3" t="s">
        <v>358</v>
      </c>
      <c r="D1316" s="3" t="s">
        <v>294</v>
      </c>
      <c r="E1316" s="3" t="s">
        <v>1642</v>
      </c>
      <c r="F1316" s="3" t="s">
        <v>1643</v>
      </c>
      <c r="G1316" s="7">
        <v>30</v>
      </c>
      <c r="H1316" s="3" t="s">
        <v>61</v>
      </c>
      <c r="I1316" s="9">
        <v>2.46</v>
      </c>
      <c r="J1316" s="7">
        <v>210</v>
      </c>
      <c r="K1316" s="10">
        <v>31.7794154258001</v>
      </c>
      <c r="L1316" s="12">
        <f t="shared" si="97"/>
        <v>18.021978021978</v>
      </c>
      <c r="M1316" s="11">
        <f t="shared" si="98"/>
        <v>1.76337000228525</v>
      </c>
      <c r="N1316" s="19">
        <v>30</v>
      </c>
      <c r="O1316" s="12" t="s">
        <v>81</v>
      </c>
    </row>
    <row r="1317" spans="1:18">
      <c r="A1317" s="7">
        <v>1308</v>
      </c>
      <c r="B1317" s="8">
        <v>46044</v>
      </c>
      <c r="C1317" s="3" t="s">
        <v>1644</v>
      </c>
      <c r="D1317" s="3" t="s">
        <v>864</v>
      </c>
      <c r="E1317" s="3" t="s">
        <v>1645</v>
      </c>
      <c r="F1317" s="3" t="s">
        <v>1646</v>
      </c>
      <c r="G1317" s="7">
        <v>160</v>
      </c>
      <c r="H1317" s="3" t="s">
        <v>86</v>
      </c>
      <c r="I1317" s="9">
        <v>2.14</v>
      </c>
      <c r="J1317" s="7">
        <v>253</v>
      </c>
      <c r="K1317" s="10">
        <v>17.2494422352832</v>
      </c>
      <c r="L1317" s="12">
        <f t="shared" si="97"/>
        <v>13.0130738826391</v>
      </c>
      <c r="M1317" s="11">
        <f t="shared" si="98"/>
        <v>1.32554709139828</v>
      </c>
      <c r="N1317" s="20">
        <v>31</v>
      </c>
    </row>
    <row r="1318" spans="1:18">
      <c r="A1318" s="7">
        <v>1309</v>
      </c>
      <c r="B1318" s="8">
        <v>46044</v>
      </c>
      <c r="C1318" s="3" t="s">
        <v>1418</v>
      </c>
      <c r="D1318" s="3" t="s">
        <v>40</v>
      </c>
      <c r="E1318" s="3" t="s">
        <v>1647</v>
      </c>
      <c r="F1318" s="3" t="s">
        <v>1647</v>
      </c>
      <c r="G1318" s="7">
        <v>120</v>
      </c>
      <c r="H1318" s="3" t="s">
        <v>61</v>
      </c>
      <c r="I1318" s="9">
        <v>0.276</v>
      </c>
      <c r="J1318" s="7">
        <v>201</v>
      </c>
      <c r="K1318" s="10">
        <v>7.00885142853011</v>
      </c>
      <c r="L1318" s="12">
        <f t="shared" si="97"/>
        <v>2.11251435132032</v>
      </c>
      <c r="M1318" s="11">
        <f t="shared" si="98"/>
        <v>3.31777695339659</v>
      </c>
      <c r="N1318" s="20">
        <v>32</v>
      </c>
    </row>
    <row r="1319" spans="1:18">
      <c r="A1319" s="7">
        <v>1310</v>
      </c>
      <c r="B1319" s="8">
        <v>46044</v>
      </c>
      <c r="C1319" s="3" t="s">
        <v>1648</v>
      </c>
      <c r="D1319" s="3" t="s">
        <v>154</v>
      </c>
      <c r="E1319" s="3" t="s">
        <v>1093</v>
      </c>
      <c r="F1319" s="3" t="s">
        <v>1093</v>
      </c>
      <c r="G1319" s="7">
        <v>60</v>
      </c>
      <c r="H1319" s="3" t="s">
        <v>61</v>
      </c>
      <c r="I1319" s="9">
        <v>0.218</v>
      </c>
      <c r="J1319" s="7">
        <v>216.1</v>
      </c>
      <c r="K1319" s="10">
        <v>3.98817223180835</v>
      </c>
      <c r="L1319" s="12">
        <f t="shared" si="97"/>
        <v>1.5519880397252</v>
      </c>
      <c r="M1319" s="11">
        <f t="shared" si="98"/>
        <v>2.56971840615119</v>
      </c>
      <c r="N1319" s="19">
        <v>33</v>
      </c>
      <c r="O1319" s="12" t="s">
        <v>81</v>
      </c>
    </row>
    <row r="1320" s="2" customFormat="1" ht="16.5" spans="1:18">
      <c r="A1320" s="21">
        <v>1311</v>
      </c>
      <c r="B1320" s="22">
        <v>46044</v>
      </c>
      <c r="C1320" s="2" t="s">
        <v>1648</v>
      </c>
      <c r="D1320" s="2" t="s">
        <v>154</v>
      </c>
      <c r="E1320" s="2" t="s">
        <v>1601</v>
      </c>
      <c r="F1320" s="2" t="s">
        <v>1601</v>
      </c>
      <c r="G1320" s="21">
        <v>20</v>
      </c>
      <c r="H1320" s="2" t="s">
        <v>61</v>
      </c>
      <c r="I1320" s="23">
        <v>0</v>
      </c>
      <c r="J1320" s="21">
        <v>264.75</v>
      </c>
      <c r="K1320" s="24">
        <v>2.87128771809163</v>
      </c>
      <c r="L1320" s="25">
        <f t="shared" si="97"/>
        <v>0</v>
      </c>
      <c r="M1320" s="26" t="e">
        <f t="shared" si="98"/>
        <v>#DIV/0!</v>
      </c>
      <c r="N1320" s="29">
        <v>34</v>
      </c>
      <c r="O1320" s="25"/>
      <c r="Q1320" s="23"/>
    </row>
    <row r="1321" ht="16.5" spans="1:18">
      <c r="A1321" s="7">
        <v>1312</v>
      </c>
      <c r="B1321" s="8">
        <v>46044</v>
      </c>
      <c r="C1321" s="3" t="s">
        <v>116</v>
      </c>
      <c r="D1321" s="3" t="s">
        <v>33</v>
      </c>
      <c r="E1321" s="3" t="s">
        <v>98</v>
      </c>
      <c r="F1321" s="3" t="s">
        <v>117</v>
      </c>
      <c r="G1321" s="7">
        <v>1000</v>
      </c>
      <c r="H1321" s="3" t="s">
        <v>35</v>
      </c>
      <c r="I1321" s="9">
        <v>18.8</v>
      </c>
      <c r="J1321" s="7">
        <v>444</v>
      </c>
      <c r="K1321" s="10">
        <v>61.9867383467185</v>
      </c>
      <c r="L1321" s="12">
        <f t="shared" ref="L1321:L1329" si="99">I1321/J1321/650*1000000</f>
        <v>65.1420651420651</v>
      </c>
      <c r="M1321" s="11">
        <f t="shared" ref="M1321:M1329" si="100">K1321/L1321</f>
        <v>0.951562376960795</v>
      </c>
      <c r="N1321" s="20">
        <v>1</v>
      </c>
      <c r="P1321" s="3" t="s">
        <v>27</v>
      </c>
      <c r="Q1321" s="9">
        <v>66.4716400935732</v>
      </c>
      <c r="R1321" s="3">
        <f>Q1321/K1323</f>
        <v>1.18208988775128</v>
      </c>
    </row>
    <row r="1322" spans="1:18">
      <c r="A1322" s="7">
        <v>1313</v>
      </c>
      <c r="B1322" s="8">
        <v>46044</v>
      </c>
      <c r="C1322" s="3" t="s">
        <v>1649</v>
      </c>
      <c r="D1322" s="3" t="s">
        <v>247</v>
      </c>
      <c r="E1322" s="3" t="s">
        <v>1650</v>
      </c>
      <c r="F1322" s="3" t="s">
        <v>1650</v>
      </c>
      <c r="G1322" s="7">
        <v>104</v>
      </c>
      <c r="H1322" s="3" t="s">
        <v>55</v>
      </c>
      <c r="I1322" s="9">
        <v>17.2</v>
      </c>
      <c r="J1322" s="7">
        <v>450</v>
      </c>
      <c r="K1322" s="10">
        <v>70.086597887675</v>
      </c>
      <c r="L1322" s="12">
        <f t="shared" si="99"/>
        <v>58.8034188034188</v>
      </c>
      <c r="M1322" s="11">
        <f t="shared" si="100"/>
        <v>1.19187964431075</v>
      </c>
      <c r="N1322" s="20">
        <v>2</v>
      </c>
      <c r="P1322" s="3" t="s">
        <v>98</v>
      </c>
      <c r="Q1322" s="9">
        <v>89.0416631767342</v>
      </c>
      <c r="R1322" s="3">
        <f>Q1322/K1321</f>
        <v>1.43646311375001</v>
      </c>
    </row>
    <row r="1323" spans="1:18">
      <c r="A1323" s="7">
        <v>1314</v>
      </c>
      <c r="B1323" s="8">
        <v>46044</v>
      </c>
      <c r="C1323" s="3" t="s">
        <v>56</v>
      </c>
      <c r="D1323" s="3" t="s">
        <v>33</v>
      </c>
      <c r="E1323" s="3" t="s">
        <v>27</v>
      </c>
      <c r="F1323" s="3" t="s">
        <v>57</v>
      </c>
      <c r="G1323" s="7">
        <v>1000</v>
      </c>
      <c r="H1323" s="3" t="s">
        <v>35</v>
      </c>
      <c r="I1323" s="9">
        <v>15.7</v>
      </c>
      <c r="J1323" s="7">
        <v>438</v>
      </c>
      <c r="K1323" s="10">
        <v>56.2323058359155</v>
      </c>
      <c r="L1323" s="12">
        <f t="shared" si="99"/>
        <v>55.1457674745346</v>
      </c>
      <c r="M1323" s="11">
        <f t="shared" si="100"/>
        <v>1.01970302366147</v>
      </c>
      <c r="N1323" s="20">
        <v>3</v>
      </c>
    </row>
    <row r="1324" spans="1:18">
      <c r="A1324" s="7">
        <v>1315</v>
      </c>
      <c r="B1324" s="8">
        <v>46044</v>
      </c>
      <c r="C1324" s="3" t="s">
        <v>1651</v>
      </c>
      <c r="D1324" s="3" t="s">
        <v>23</v>
      </c>
      <c r="E1324" s="3" t="s">
        <v>1652</v>
      </c>
      <c r="F1324" s="3" t="s">
        <v>1652</v>
      </c>
      <c r="G1324" s="7">
        <v>1000</v>
      </c>
      <c r="H1324" s="3" t="s">
        <v>1653</v>
      </c>
      <c r="I1324" s="9">
        <v>14.9</v>
      </c>
      <c r="J1324" s="7">
        <v>451</v>
      </c>
      <c r="K1324" s="10">
        <v>31.588727354739</v>
      </c>
      <c r="L1324" s="12">
        <f t="shared" si="99"/>
        <v>50.8272215589289</v>
      </c>
      <c r="M1324" s="11">
        <f t="shared" si="100"/>
        <v>0.621492310338372</v>
      </c>
      <c r="N1324" s="19">
        <v>4</v>
      </c>
      <c r="O1324" s="12" t="s">
        <v>1220</v>
      </c>
    </row>
    <row r="1325" spans="1:18">
      <c r="A1325" s="7">
        <v>1316</v>
      </c>
      <c r="B1325" s="8">
        <v>46044</v>
      </c>
      <c r="C1325" s="3" t="s">
        <v>1654</v>
      </c>
      <c r="D1325" s="3" t="s">
        <v>33</v>
      </c>
      <c r="E1325" s="3" t="s">
        <v>1655</v>
      </c>
      <c r="F1325" s="3" t="s">
        <v>1655</v>
      </c>
      <c r="G1325" s="7">
        <v>1000</v>
      </c>
      <c r="H1325" s="3" t="s">
        <v>35</v>
      </c>
      <c r="I1325" s="9">
        <v>13.8</v>
      </c>
      <c r="J1325" s="7">
        <v>444</v>
      </c>
      <c r="K1325" s="10">
        <v>38.2784567330335</v>
      </c>
      <c r="L1325" s="12">
        <f t="shared" si="99"/>
        <v>47.8170478170478</v>
      </c>
      <c r="M1325" s="11">
        <f t="shared" si="100"/>
        <v>0.800519029938657</v>
      </c>
      <c r="N1325" s="20">
        <v>5</v>
      </c>
    </row>
    <row r="1326" spans="1:18">
      <c r="A1326" s="7">
        <v>1317</v>
      </c>
      <c r="B1326" s="8">
        <v>46044</v>
      </c>
      <c r="C1326" s="3" t="s">
        <v>50</v>
      </c>
      <c r="D1326" s="3" t="s">
        <v>50</v>
      </c>
      <c r="E1326" s="3" t="s">
        <v>1656</v>
      </c>
      <c r="F1326" s="3" t="s">
        <v>1656</v>
      </c>
      <c r="G1326" s="7">
        <v>97.6</v>
      </c>
      <c r="H1326" s="3" t="s">
        <v>50</v>
      </c>
      <c r="I1326" s="9">
        <v>11.4</v>
      </c>
      <c r="J1326" s="7">
        <v>430</v>
      </c>
      <c r="K1326" s="10">
        <v>59.4623349655506</v>
      </c>
      <c r="L1326" s="12">
        <f t="shared" si="99"/>
        <v>40.7871198568873</v>
      </c>
      <c r="M1326" s="11">
        <f t="shared" si="100"/>
        <v>1.45787040551503</v>
      </c>
      <c r="N1326" s="19">
        <v>6</v>
      </c>
    </row>
    <row r="1327" spans="1:18">
      <c r="A1327" s="7">
        <v>1318</v>
      </c>
      <c r="B1327" s="8">
        <v>46044</v>
      </c>
      <c r="C1327" s="3" t="s">
        <v>1657</v>
      </c>
      <c r="D1327" s="3" t="s">
        <v>610</v>
      </c>
      <c r="E1327" s="3" t="s">
        <v>1658</v>
      </c>
      <c r="F1327" s="3" t="s">
        <v>1658</v>
      </c>
      <c r="G1327" s="7">
        <v>400</v>
      </c>
      <c r="H1327" s="3" t="s">
        <v>65</v>
      </c>
      <c r="I1327" s="9">
        <v>9.92</v>
      </c>
      <c r="J1327" s="7">
        <v>382</v>
      </c>
      <c r="K1327" s="10">
        <v>49.4205131580692</v>
      </c>
      <c r="L1327" s="12">
        <f t="shared" si="99"/>
        <v>39.9516713652839</v>
      </c>
      <c r="M1327" s="11">
        <f t="shared" si="100"/>
        <v>1.23700740092224</v>
      </c>
      <c r="N1327" s="19">
        <v>7</v>
      </c>
      <c r="O1327" s="12" t="s">
        <v>1220</v>
      </c>
    </row>
    <row r="1328" spans="1:18">
      <c r="A1328" s="7">
        <v>1319</v>
      </c>
      <c r="B1328" s="8">
        <v>46044</v>
      </c>
      <c r="C1328" s="3" t="s">
        <v>1654</v>
      </c>
      <c r="D1328" s="3" t="s">
        <v>33</v>
      </c>
      <c r="E1328" s="3" t="s">
        <v>1659</v>
      </c>
      <c r="F1328" s="3" t="s">
        <v>1659</v>
      </c>
      <c r="G1328" s="7">
        <v>1000</v>
      </c>
      <c r="H1328" s="3" t="s">
        <v>35</v>
      </c>
      <c r="I1328" s="9">
        <v>10.6</v>
      </c>
      <c r="J1328" s="7">
        <v>468</v>
      </c>
      <c r="K1328" s="10">
        <v>38.3114166341276</v>
      </c>
      <c r="L1328" s="12">
        <f t="shared" si="99"/>
        <v>34.8454963839579</v>
      </c>
      <c r="M1328" s="11">
        <f t="shared" si="100"/>
        <v>1.0994653717077</v>
      </c>
      <c r="N1328" s="19">
        <v>8</v>
      </c>
      <c r="O1328" s="12" t="s">
        <v>1220</v>
      </c>
    </row>
    <row r="1329" s="2" customFormat="1" ht="16.5" spans="1:21">
      <c r="A1329" s="21">
        <v>1320</v>
      </c>
      <c r="B1329" s="22">
        <v>46044</v>
      </c>
      <c r="C1329" s="2" t="s">
        <v>1660</v>
      </c>
      <c r="D1329" s="2" t="s">
        <v>1111</v>
      </c>
      <c r="E1329" s="2" t="s">
        <v>1661</v>
      </c>
      <c r="F1329" s="2" t="s">
        <v>1662</v>
      </c>
      <c r="G1329" s="21">
        <v>100</v>
      </c>
      <c r="H1329" s="2" t="s">
        <v>723</v>
      </c>
      <c r="I1329" s="23">
        <v>6.32</v>
      </c>
      <c r="J1329" s="21">
        <v>449</v>
      </c>
      <c r="K1329" s="24">
        <v>23.0503877711986</v>
      </c>
      <c r="L1329" s="25">
        <f t="shared" ref="L1329:L1342" si="101">I1329/J1329/650*1000000</f>
        <v>21.6549597395923</v>
      </c>
      <c r="M1329" s="26">
        <f t="shared" ref="M1329:M1342" si="102">K1329/L1329</f>
        <v>1.06443918845321</v>
      </c>
      <c r="N1329" s="29">
        <v>9</v>
      </c>
      <c r="O1329" s="25"/>
      <c r="Q1329" s="23"/>
    </row>
    <row r="1330" ht="16.5" spans="1:21">
      <c r="A1330" s="7">
        <v>1321</v>
      </c>
      <c r="B1330" s="8">
        <v>46044</v>
      </c>
      <c r="C1330" s="3" t="s">
        <v>116</v>
      </c>
      <c r="D1330" s="3" t="s">
        <v>33</v>
      </c>
      <c r="E1330" s="3" t="s">
        <v>98</v>
      </c>
      <c r="F1330" s="3" t="s">
        <v>117</v>
      </c>
      <c r="G1330" s="7">
        <v>1000</v>
      </c>
      <c r="H1330" s="3" t="s">
        <v>35</v>
      </c>
      <c r="I1330" s="9">
        <v>18.8</v>
      </c>
      <c r="J1330" s="7">
        <v>444</v>
      </c>
      <c r="K1330" s="10">
        <v>68.0036036036036</v>
      </c>
      <c r="L1330" s="12">
        <f t="shared" si="101"/>
        <v>65.1420651420651</v>
      </c>
      <c r="M1330" s="11">
        <f t="shared" si="102"/>
        <v>1.04392765957447</v>
      </c>
      <c r="P1330" s="3" t="s">
        <v>27</v>
      </c>
      <c r="Q1330" s="9">
        <v>66.4716400935732</v>
      </c>
      <c r="R1330" s="3">
        <f>Q1330/K1332</f>
        <v>1.19282933304593</v>
      </c>
      <c r="S1330" s="3">
        <v>61.9867383467185</v>
      </c>
      <c r="T1330" s="12">
        <f>S1330/K1330</f>
        <v>0.911521376250033</v>
      </c>
    </row>
    <row r="1331" spans="1:21">
      <c r="A1331" s="7">
        <v>1322</v>
      </c>
      <c r="B1331" s="8">
        <v>46044</v>
      </c>
      <c r="C1331" s="3" t="s">
        <v>1649</v>
      </c>
      <c r="D1331" s="3" t="s">
        <v>247</v>
      </c>
      <c r="E1331" s="3" t="s">
        <v>1650</v>
      </c>
      <c r="F1331" s="3" t="s">
        <v>1650</v>
      </c>
      <c r="G1331" s="7">
        <v>104</v>
      </c>
      <c r="H1331" s="3" t="s">
        <v>55</v>
      </c>
      <c r="I1331" s="9">
        <v>17.2</v>
      </c>
      <c r="J1331" s="7">
        <v>450</v>
      </c>
      <c r="K1331" s="10">
        <v>65.8915555555556</v>
      </c>
      <c r="L1331" s="12">
        <f t="shared" si="101"/>
        <v>58.8034188034188</v>
      </c>
      <c r="M1331" s="11">
        <f t="shared" si="102"/>
        <v>1.12053953488372</v>
      </c>
      <c r="P1331" s="3" t="s">
        <v>98</v>
      </c>
      <c r="Q1331" s="9">
        <v>89.0416631767342</v>
      </c>
      <c r="R1331" s="3">
        <f>Q1331/K1330</f>
        <v>1.30936683437781</v>
      </c>
      <c r="S1331" s="3">
        <v>70.086597887675</v>
      </c>
      <c r="T1331" s="12">
        <f t="shared" ref="T1331:T1342" si="103">S1331/K1331</f>
        <v>1.0636658566754</v>
      </c>
    </row>
    <row r="1332" spans="1:21">
      <c r="A1332" s="7">
        <v>1323</v>
      </c>
      <c r="B1332" s="8">
        <v>46044</v>
      </c>
      <c r="C1332" s="3" t="s">
        <v>56</v>
      </c>
      <c r="D1332" s="3" t="s">
        <v>33</v>
      </c>
      <c r="E1332" s="3" t="s">
        <v>27</v>
      </c>
      <c r="F1332" s="3" t="s">
        <v>57</v>
      </c>
      <c r="G1332" s="7">
        <v>1000</v>
      </c>
      <c r="H1332" s="3" t="s">
        <v>35</v>
      </c>
      <c r="I1332" s="9">
        <v>15.7</v>
      </c>
      <c r="J1332" s="7">
        <v>438</v>
      </c>
      <c r="K1332" s="10">
        <v>55.7260273972603</v>
      </c>
      <c r="L1332" s="12">
        <f t="shared" si="101"/>
        <v>55.1457674745346</v>
      </c>
      <c r="M1332" s="11">
        <f t="shared" si="102"/>
        <v>1.01052229299363</v>
      </c>
      <c r="S1332" s="3">
        <v>56.2323058359155</v>
      </c>
      <c r="T1332" s="12">
        <f t="shared" si="103"/>
        <v>1.00908513422366</v>
      </c>
    </row>
    <row r="1333" spans="1:21">
      <c r="A1333" s="7">
        <v>1324</v>
      </c>
      <c r="B1333" s="8">
        <v>46044</v>
      </c>
      <c r="C1333" s="3" t="s">
        <v>1651</v>
      </c>
      <c r="D1333" s="3" t="s">
        <v>23</v>
      </c>
      <c r="E1333" s="3" t="s">
        <v>1652</v>
      </c>
      <c r="F1333" s="3" t="s">
        <v>1652</v>
      </c>
      <c r="G1333" s="7">
        <v>1000</v>
      </c>
      <c r="H1333" s="3" t="s">
        <v>1653</v>
      </c>
      <c r="I1333" s="9">
        <v>14.3</v>
      </c>
      <c r="J1333" s="7">
        <v>451</v>
      </c>
      <c r="K1333" s="10">
        <v>45.40044345898</v>
      </c>
      <c r="L1333" s="12">
        <f t="shared" si="101"/>
        <v>48.780487804878</v>
      </c>
      <c r="M1333" s="11">
        <f t="shared" si="102"/>
        <v>0.93070909090909</v>
      </c>
      <c r="S1333" s="3">
        <v>31.588727354739</v>
      </c>
      <c r="T1333" s="12">
        <f t="shared" si="103"/>
        <v>0.695780149885098</v>
      </c>
    </row>
    <row r="1334" spans="1:21">
      <c r="A1334" s="7">
        <v>1325</v>
      </c>
      <c r="B1334" s="8">
        <v>46044</v>
      </c>
      <c r="C1334" s="3" t="s">
        <v>1654</v>
      </c>
      <c r="D1334" s="3" t="s">
        <v>33</v>
      </c>
      <c r="E1334" s="3" t="s">
        <v>1655</v>
      </c>
      <c r="F1334" s="3" t="s">
        <v>1655</v>
      </c>
      <c r="G1334" s="7">
        <v>1000</v>
      </c>
      <c r="H1334" s="3" t="s">
        <v>35</v>
      </c>
      <c r="I1334" s="9">
        <v>13.5</v>
      </c>
      <c r="J1334" s="7">
        <v>444</v>
      </c>
      <c r="K1334" s="10">
        <v>45.3018018018018</v>
      </c>
      <c r="L1334" s="12">
        <f t="shared" si="101"/>
        <v>46.7775467775468</v>
      </c>
      <c r="M1334" s="11">
        <f t="shared" si="102"/>
        <v>0.968451851851852</v>
      </c>
      <c r="S1334" s="3">
        <v>38.2784567330335</v>
      </c>
      <c r="T1334" s="12">
        <f t="shared" si="103"/>
        <v>0.844965436485377</v>
      </c>
    </row>
    <row r="1335" spans="1:21">
      <c r="A1335" s="7">
        <v>1326</v>
      </c>
      <c r="B1335" s="8">
        <v>46044</v>
      </c>
      <c r="C1335" s="3" t="s">
        <v>50</v>
      </c>
      <c r="D1335" s="3" t="s">
        <v>50</v>
      </c>
      <c r="E1335" s="3" t="s">
        <v>1656</v>
      </c>
      <c r="F1335" s="3" t="s">
        <v>1656</v>
      </c>
      <c r="G1335" s="7">
        <v>97.6</v>
      </c>
      <c r="H1335" s="3" t="s">
        <v>50</v>
      </c>
      <c r="I1335" s="9">
        <v>11.4</v>
      </c>
      <c r="J1335" s="7">
        <v>430</v>
      </c>
      <c r="K1335" s="10">
        <v>49.0893023255814</v>
      </c>
      <c r="L1335" s="12">
        <f t="shared" si="101"/>
        <v>40.7871198568873</v>
      </c>
      <c r="M1335" s="11">
        <f t="shared" si="102"/>
        <v>1.20354912280702</v>
      </c>
      <c r="S1335" s="3">
        <v>59.4623349655506</v>
      </c>
      <c r="T1335" s="12">
        <f t="shared" si="103"/>
        <v>1.2113094329834</v>
      </c>
    </row>
    <row r="1336" spans="1:21">
      <c r="A1336" s="7">
        <v>1327</v>
      </c>
      <c r="B1336" s="8">
        <v>46044</v>
      </c>
      <c r="C1336" s="3" t="s">
        <v>1657</v>
      </c>
      <c r="D1336" s="3" t="s">
        <v>610</v>
      </c>
      <c r="E1336" s="3" t="s">
        <v>1658</v>
      </c>
      <c r="F1336" s="3" t="s">
        <v>1658</v>
      </c>
      <c r="G1336" s="7">
        <v>400</v>
      </c>
      <c r="H1336" s="3" t="s">
        <v>65</v>
      </c>
      <c r="I1336" s="9">
        <v>9.92</v>
      </c>
      <c r="J1336" s="7">
        <v>382</v>
      </c>
      <c r="K1336" s="10">
        <v>49.1047120418848</v>
      </c>
      <c r="L1336" s="12">
        <f t="shared" si="101"/>
        <v>39.9516713652839</v>
      </c>
      <c r="M1336" s="11">
        <f t="shared" si="102"/>
        <v>1.22910282258064</v>
      </c>
      <c r="S1336" s="3">
        <v>49.4205131580692</v>
      </c>
      <c r="T1336" s="12">
        <f t="shared" si="103"/>
        <v>1.00643117743802</v>
      </c>
    </row>
    <row r="1337" spans="1:21">
      <c r="A1337" s="7">
        <v>1328</v>
      </c>
      <c r="B1337" s="8">
        <v>46044</v>
      </c>
      <c r="C1337" s="3" t="s">
        <v>1654</v>
      </c>
      <c r="D1337" s="3" t="s">
        <v>33</v>
      </c>
      <c r="E1337" s="3" t="s">
        <v>1659</v>
      </c>
      <c r="F1337" s="3" t="s">
        <v>1659</v>
      </c>
      <c r="G1337" s="7">
        <v>1000</v>
      </c>
      <c r="H1337" s="3" t="s">
        <v>35</v>
      </c>
      <c r="I1337" s="9">
        <v>10.4</v>
      </c>
      <c r="J1337" s="7">
        <v>468</v>
      </c>
      <c r="K1337" s="10">
        <v>35.3487179487179</v>
      </c>
      <c r="L1337" s="12">
        <f t="shared" si="101"/>
        <v>34.1880341880342</v>
      </c>
      <c r="M1337" s="11">
        <f t="shared" si="102"/>
        <v>1.03395</v>
      </c>
      <c r="S1337" s="3">
        <v>38.3114166341276</v>
      </c>
      <c r="T1337" s="12">
        <f t="shared" si="103"/>
        <v>1.08381346926663</v>
      </c>
    </row>
    <row r="1338" spans="1:21">
      <c r="A1338" s="7">
        <v>1329</v>
      </c>
      <c r="B1338" s="8">
        <v>46044</v>
      </c>
      <c r="C1338" s="3" t="s">
        <v>1660</v>
      </c>
      <c r="D1338" s="3" t="s">
        <v>1111</v>
      </c>
      <c r="E1338" s="3" t="s">
        <v>1661</v>
      </c>
      <c r="F1338" s="3" t="s">
        <v>1662</v>
      </c>
      <c r="G1338" s="7">
        <v>100</v>
      </c>
      <c r="H1338" s="3" t="s">
        <v>723</v>
      </c>
      <c r="I1338" s="9">
        <v>6.32</v>
      </c>
      <c r="J1338" s="7">
        <v>449</v>
      </c>
      <c r="K1338" s="10">
        <v>20.8383073496659</v>
      </c>
      <c r="L1338" s="12">
        <f t="shared" si="101"/>
        <v>21.6549597395923</v>
      </c>
      <c r="M1338" s="11">
        <f t="shared" si="102"/>
        <v>0.962287974683543</v>
      </c>
      <c r="S1338" s="3">
        <v>23.0503877711986</v>
      </c>
      <c r="T1338" s="12">
        <f t="shared" si="103"/>
        <v>1.10615451554745</v>
      </c>
    </row>
    <row r="1339" spans="1:21">
      <c r="A1339" s="7">
        <v>1330</v>
      </c>
      <c r="B1339" s="8">
        <v>46044</v>
      </c>
      <c r="C1339" s="3" t="s">
        <v>1614</v>
      </c>
      <c r="D1339" s="3" t="s">
        <v>100</v>
      </c>
      <c r="E1339" s="3" t="s">
        <v>1615</v>
      </c>
      <c r="F1339" s="3" t="s">
        <v>1615</v>
      </c>
      <c r="G1339" s="7">
        <v>36</v>
      </c>
      <c r="H1339" s="3" t="s">
        <v>35</v>
      </c>
      <c r="I1339" s="9">
        <v>15.4</v>
      </c>
      <c r="J1339" s="7">
        <v>332</v>
      </c>
      <c r="K1339" s="10">
        <v>55.4653012048193</v>
      </c>
      <c r="L1339" s="12">
        <f t="shared" si="101"/>
        <v>71.3623725671918</v>
      </c>
      <c r="M1339" s="11">
        <f t="shared" si="102"/>
        <v>0.777234545454546</v>
      </c>
      <c r="S1339" s="3">
        <f>VLOOKUP(E1339,$E$1287:$M$1320,7,0)</f>
        <v>115.686913570726</v>
      </c>
      <c r="T1339" s="12">
        <f t="shared" si="103"/>
        <v>2.08575291322269</v>
      </c>
    </row>
    <row r="1340" spans="1:21">
      <c r="A1340" s="7">
        <v>1331</v>
      </c>
      <c r="B1340" s="8">
        <v>46044</v>
      </c>
      <c r="C1340" s="3" t="s">
        <v>1616</v>
      </c>
      <c r="D1340" s="3" t="s">
        <v>67</v>
      </c>
      <c r="E1340" s="3" t="s">
        <v>1087</v>
      </c>
      <c r="F1340" s="3" t="s">
        <v>1087</v>
      </c>
      <c r="G1340" s="7">
        <v>100</v>
      </c>
      <c r="H1340" s="3" t="s">
        <v>1617</v>
      </c>
      <c r="I1340" s="9">
        <v>17.1</v>
      </c>
      <c r="J1340" s="7">
        <v>384</v>
      </c>
      <c r="K1340" s="10">
        <v>71.684375</v>
      </c>
      <c r="L1340" s="12">
        <f t="shared" si="101"/>
        <v>68.5096153846154</v>
      </c>
      <c r="M1340" s="11">
        <f t="shared" si="102"/>
        <v>1.04634035087719</v>
      </c>
      <c r="S1340" s="3">
        <f>VLOOKUP(E1340,$E$1287:$M$1320,7,0)</f>
        <v>30.4425710688035</v>
      </c>
      <c r="T1340" s="12">
        <f t="shared" si="103"/>
        <v>0.424675127164093</v>
      </c>
    </row>
    <row r="1341" spans="1:21">
      <c r="A1341" s="7">
        <v>1332</v>
      </c>
      <c r="B1341" s="8">
        <v>46044</v>
      </c>
      <c r="C1341" s="3" t="s">
        <v>1591</v>
      </c>
      <c r="D1341" s="3" t="s">
        <v>1592</v>
      </c>
      <c r="E1341" s="3" t="s">
        <v>1626</v>
      </c>
      <c r="F1341" s="3" t="s">
        <v>1626</v>
      </c>
      <c r="G1341" s="7">
        <v>352</v>
      </c>
      <c r="H1341" s="3" t="s">
        <v>123</v>
      </c>
      <c r="I1341" s="9">
        <v>14.1</v>
      </c>
      <c r="J1341" s="7">
        <v>440</v>
      </c>
      <c r="K1341" s="10">
        <v>53.0072727272727</v>
      </c>
      <c r="L1341" s="12">
        <f t="shared" si="101"/>
        <v>49.3006993006993</v>
      </c>
      <c r="M1341" s="11">
        <f t="shared" si="102"/>
        <v>1.0751829787234</v>
      </c>
      <c r="S1341" s="3">
        <f>VLOOKUP(E1341,$E$1287:$M$1320,7,0)</f>
        <v>75.9728528369557</v>
      </c>
      <c r="T1341" s="12">
        <f t="shared" si="103"/>
        <v>1.43325338067935</v>
      </c>
    </row>
    <row r="1342" s="2" customFormat="1" ht="16.5" spans="1:21">
      <c r="A1342" s="21">
        <v>1333</v>
      </c>
      <c r="B1342" s="22">
        <v>46044</v>
      </c>
      <c r="C1342" s="2" t="s">
        <v>1627</v>
      </c>
      <c r="D1342" s="2" t="s">
        <v>1628</v>
      </c>
      <c r="E1342" s="2" t="s">
        <v>1244</v>
      </c>
      <c r="F1342" s="2" t="s">
        <v>1244</v>
      </c>
      <c r="G1342" s="21">
        <v>1000</v>
      </c>
      <c r="H1342" s="2" t="s">
        <v>20</v>
      </c>
      <c r="I1342" s="23">
        <v>12.9</v>
      </c>
      <c r="J1342" s="21">
        <v>419</v>
      </c>
      <c r="K1342" s="24">
        <v>55.2324582338902</v>
      </c>
      <c r="L1342" s="25">
        <f t="shared" si="101"/>
        <v>47.3655223058564</v>
      </c>
      <c r="M1342" s="26">
        <f t="shared" si="102"/>
        <v>1.16608992248062</v>
      </c>
      <c r="N1342" s="29"/>
      <c r="O1342" s="25"/>
      <c r="Q1342" s="23"/>
      <c r="S1342" s="2">
        <f>VLOOKUP(E1342,$E$1287:$M$1320,7,0)</f>
        <v>56.9136198039271</v>
      </c>
      <c r="T1342" s="2">
        <f t="shared" si="103"/>
        <v>1.03043792769313</v>
      </c>
    </row>
    <row r="1343" ht="16.5" spans="1:21">
      <c r="A1343" s="7">
        <v>1334</v>
      </c>
      <c r="B1343" s="8">
        <v>46045</v>
      </c>
      <c r="C1343" s="3" t="s">
        <v>1122</v>
      </c>
      <c r="D1343" s="3" t="s">
        <v>1123</v>
      </c>
      <c r="E1343" s="3" t="s">
        <v>1663</v>
      </c>
      <c r="F1343" s="3" t="s">
        <v>1663</v>
      </c>
      <c r="G1343" s="7">
        <v>35.7</v>
      </c>
      <c r="H1343" s="3" t="s">
        <v>115</v>
      </c>
      <c r="I1343" s="9">
        <v>20.8</v>
      </c>
      <c r="J1343" s="7">
        <v>350</v>
      </c>
      <c r="K1343" s="10">
        <v>51.8504342367319</v>
      </c>
      <c r="L1343" s="12">
        <f t="shared" ref="L1343:L1406" si="104">I1343/J1343/650*1000000</f>
        <v>91.4285714285714</v>
      </c>
      <c r="M1343" s="11">
        <f t="shared" ref="M1343:M1406" si="105">K1343/L1343</f>
        <v>0.567114124464255</v>
      </c>
      <c r="N1343" s="19">
        <v>1</v>
      </c>
      <c r="O1343" s="12" t="s">
        <v>49</v>
      </c>
      <c r="P1343" s="3" t="s">
        <v>27</v>
      </c>
      <c r="Q1343" s="9">
        <v>66.4716400935732</v>
      </c>
      <c r="R1343" s="3">
        <f>Q1343/K1364</f>
        <v>1</v>
      </c>
      <c r="S1343" s="3">
        <v>0.722116412382065</v>
      </c>
      <c r="T1343" s="3">
        <v>71.8034285714286</v>
      </c>
      <c r="U1343" s="3">
        <f>T1343*S1343</f>
        <v>51.8504342367319</v>
      </c>
    </row>
    <row r="1344" spans="1:21">
      <c r="A1344" s="7">
        <v>1335</v>
      </c>
      <c r="B1344" s="8">
        <v>46045</v>
      </c>
      <c r="C1344" s="3" t="s">
        <v>1532</v>
      </c>
      <c r="D1344" s="3" t="s">
        <v>128</v>
      </c>
      <c r="E1344" s="3" t="s">
        <v>1664</v>
      </c>
      <c r="F1344" s="3" t="s">
        <v>1664</v>
      </c>
      <c r="G1344" s="7">
        <v>370</v>
      </c>
      <c r="H1344" s="3" t="s">
        <v>499</v>
      </c>
      <c r="I1344" s="9">
        <v>17.9</v>
      </c>
      <c r="J1344" s="7">
        <v>319.459459459459</v>
      </c>
      <c r="K1344" s="10">
        <v>107.075763747464</v>
      </c>
      <c r="L1344" s="12">
        <f t="shared" si="104"/>
        <v>86.2033060002604</v>
      </c>
      <c r="M1344" s="11">
        <f t="shared" si="105"/>
        <v>1.24213059470295</v>
      </c>
      <c r="N1344" s="19">
        <v>2</v>
      </c>
      <c r="O1344" s="12" t="s">
        <v>81</v>
      </c>
      <c r="P1344" s="3" t="s">
        <v>98</v>
      </c>
      <c r="Q1344" s="9">
        <v>89.0416631767342</v>
      </c>
      <c r="R1344" s="3">
        <f>Q1344/K1356</f>
        <v>0.934599579686784</v>
      </c>
      <c r="S1344" s="3">
        <v>0.722116412382065</v>
      </c>
      <c r="T1344" s="3">
        <v>148.280473773266</v>
      </c>
      <c r="U1344" s="3">
        <f t="shared" ref="U1344:U1384" si="106">T1344*S1344</f>
        <v>107.075763747464</v>
      </c>
    </row>
    <row r="1345" spans="1:21">
      <c r="A1345" s="7">
        <v>1336</v>
      </c>
      <c r="B1345" s="8">
        <v>46045</v>
      </c>
      <c r="C1345" s="3" t="s">
        <v>1665</v>
      </c>
      <c r="D1345" s="3" t="s">
        <v>29</v>
      </c>
      <c r="E1345" s="3" t="s">
        <v>1666</v>
      </c>
      <c r="F1345" s="3" t="s">
        <v>1666</v>
      </c>
      <c r="G1345" s="7">
        <v>240</v>
      </c>
      <c r="H1345" s="3" t="s">
        <v>1667</v>
      </c>
      <c r="I1345" s="9">
        <v>26</v>
      </c>
      <c r="J1345" s="7">
        <v>470</v>
      </c>
      <c r="K1345" s="10">
        <v>93.7522201777737</v>
      </c>
      <c r="L1345" s="12">
        <f t="shared" si="104"/>
        <v>85.1063829787234</v>
      </c>
      <c r="M1345" s="11">
        <f t="shared" si="105"/>
        <v>1.10158858708884</v>
      </c>
      <c r="N1345" s="20">
        <v>3</v>
      </c>
      <c r="S1345" s="3">
        <v>0.722116412382065</v>
      </c>
      <c r="T1345" s="3">
        <v>129.829787234043</v>
      </c>
      <c r="U1345" s="3">
        <f t="shared" si="106"/>
        <v>93.752220177774</v>
      </c>
    </row>
    <row r="1346" spans="1:21">
      <c r="A1346" s="7">
        <v>1337</v>
      </c>
      <c r="B1346" s="8">
        <v>46045</v>
      </c>
      <c r="C1346" s="3" t="s">
        <v>1668</v>
      </c>
      <c r="D1346" s="3" t="s">
        <v>1195</v>
      </c>
      <c r="E1346" s="3" t="s">
        <v>749</v>
      </c>
      <c r="F1346" s="3" t="s">
        <v>749</v>
      </c>
      <c r="G1346" s="7">
        <v>48</v>
      </c>
      <c r="H1346" s="3" t="s">
        <v>1199</v>
      </c>
      <c r="I1346" s="9">
        <v>26.8</v>
      </c>
      <c r="J1346" s="7">
        <v>499</v>
      </c>
      <c r="K1346" s="10">
        <v>98.9001376785172</v>
      </c>
      <c r="L1346" s="12">
        <f t="shared" si="104"/>
        <v>82.6267920456297</v>
      </c>
      <c r="M1346" s="11">
        <f t="shared" si="105"/>
        <v>1.19694998716519</v>
      </c>
      <c r="N1346" s="20">
        <v>4</v>
      </c>
      <c r="S1346" s="3">
        <v>0.722116412382065</v>
      </c>
      <c r="T1346" s="3">
        <v>136.95871743487</v>
      </c>
      <c r="U1346" s="3">
        <f t="shared" si="106"/>
        <v>98.9001376785173</v>
      </c>
    </row>
    <row r="1347" spans="1:21">
      <c r="A1347" s="7">
        <v>1338</v>
      </c>
      <c r="B1347" s="8">
        <v>46045</v>
      </c>
      <c r="C1347" s="3" t="s">
        <v>1618</v>
      </c>
      <c r="D1347" s="3" t="s">
        <v>100</v>
      </c>
      <c r="E1347" s="3" t="s">
        <v>175</v>
      </c>
      <c r="F1347" s="3" t="s">
        <v>175</v>
      </c>
      <c r="G1347" s="7">
        <v>30</v>
      </c>
      <c r="H1347" s="3" t="s">
        <v>102</v>
      </c>
      <c r="I1347" s="9">
        <v>17.9</v>
      </c>
      <c r="J1347" s="7">
        <v>334.2</v>
      </c>
      <c r="K1347" s="10">
        <v>105.868921107725</v>
      </c>
      <c r="L1347" s="12">
        <f t="shared" si="104"/>
        <v>82.4011416471021</v>
      </c>
      <c r="M1347" s="11">
        <f t="shared" si="105"/>
        <v>1.28479920291794</v>
      </c>
      <c r="N1347" s="19">
        <v>5</v>
      </c>
      <c r="S1347" s="3">
        <v>0.722116412382065</v>
      </c>
      <c r="T1347" s="3">
        <v>146.6092160383</v>
      </c>
      <c r="U1347" s="3">
        <f t="shared" si="106"/>
        <v>105.868921107724</v>
      </c>
    </row>
    <row r="1348" spans="1:21">
      <c r="A1348" s="7">
        <v>1339</v>
      </c>
      <c r="B1348" s="8">
        <v>46045</v>
      </c>
      <c r="C1348" s="3" t="s">
        <v>1467</v>
      </c>
      <c r="D1348" s="3" t="s">
        <v>528</v>
      </c>
      <c r="E1348" s="3" t="s">
        <v>1669</v>
      </c>
      <c r="F1348" s="3" t="s">
        <v>1669</v>
      </c>
      <c r="G1348" s="7">
        <v>14.5</v>
      </c>
      <c r="H1348" s="3" t="s">
        <v>102</v>
      </c>
      <c r="I1348" s="9">
        <v>18.8</v>
      </c>
      <c r="J1348" s="7">
        <v>355.181818181818</v>
      </c>
      <c r="K1348" s="10">
        <v>115.420928583791</v>
      </c>
      <c r="L1348" s="12">
        <f t="shared" si="104"/>
        <v>81.4317497194385</v>
      </c>
      <c r="M1348" s="11">
        <f t="shared" si="105"/>
        <v>1.41739467690989</v>
      </c>
      <c r="N1348" s="19">
        <v>6</v>
      </c>
      <c r="S1348" s="3">
        <v>0.722116412382065</v>
      </c>
      <c r="T1348" s="3">
        <v>159.837010493985</v>
      </c>
      <c r="U1348" s="3">
        <f t="shared" si="106"/>
        <v>115.420928583791</v>
      </c>
    </row>
    <row r="1349" spans="1:21">
      <c r="A1349" s="7">
        <v>1340</v>
      </c>
      <c r="B1349" s="8">
        <v>46045</v>
      </c>
      <c r="C1349" s="3" t="s">
        <v>1460</v>
      </c>
      <c r="D1349" s="3" t="s">
        <v>1461</v>
      </c>
      <c r="E1349" s="3" t="s">
        <v>1670</v>
      </c>
      <c r="F1349" s="3" t="s">
        <v>1670</v>
      </c>
      <c r="G1349" s="7">
        <v>120</v>
      </c>
      <c r="H1349" s="3" t="s">
        <v>102</v>
      </c>
      <c r="I1349" s="9">
        <v>25.2</v>
      </c>
      <c r="J1349" s="7">
        <v>507.083333333333</v>
      </c>
      <c r="K1349" s="10">
        <v>100.155754456911</v>
      </c>
      <c r="L1349" s="12">
        <f t="shared" si="104"/>
        <v>76.4553441628216</v>
      </c>
      <c r="M1349" s="11">
        <f t="shared" si="105"/>
        <v>1.30999023748577</v>
      </c>
      <c r="N1349" s="19">
        <v>7</v>
      </c>
      <c r="S1349" s="3">
        <v>0.722116412382065</v>
      </c>
      <c r="T1349" s="3">
        <v>138.697518488086</v>
      </c>
      <c r="U1349" s="3">
        <f t="shared" si="106"/>
        <v>100.155754456912</v>
      </c>
    </row>
    <row r="1350" spans="1:21">
      <c r="A1350" s="7">
        <v>1341</v>
      </c>
      <c r="B1350" s="8">
        <v>46045</v>
      </c>
      <c r="C1350" s="3" t="s">
        <v>1026</v>
      </c>
      <c r="D1350" s="3" t="s">
        <v>1027</v>
      </c>
      <c r="E1350" s="3" t="s">
        <v>1475</v>
      </c>
      <c r="F1350" s="3" t="s">
        <v>1475</v>
      </c>
      <c r="G1350" s="7">
        <v>18</v>
      </c>
      <c r="H1350" s="3" t="s">
        <v>35</v>
      </c>
      <c r="I1350" s="9">
        <v>21</v>
      </c>
      <c r="J1350" s="7">
        <v>430.4</v>
      </c>
      <c r="K1350" s="10">
        <v>72.6505484256581</v>
      </c>
      <c r="L1350" s="12">
        <f t="shared" si="104"/>
        <v>75.0643408635974</v>
      </c>
      <c r="M1350" s="11">
        <f t="shared" si="105"/>
        <v>0.967843687026767</v>
      </c>
      <c r="N1350" s="19">
        <v>8</v>
      </c>
      <c r="S1350" s="3">
        <v>0.722116412382065</v>
      </c>
      <c r="T1350" s="3">
        <v>100.60780669145</v>
      </c>
      <c r="U1350" s="3">
        <f t="shared" si="106"/>
        <v>72.6505484256582</v>
      </c>
    </row>
    <row r="1351" spans="1:21">
      <c r="A1351" s="7">
        <v>1342</v>
      </c>
      <c r="B1351" s="8">
        <v>46045</v>
      </c>
      <c r="C1351" s="3" t="s">
        <v>1671</v>
      </c>
      <c r="D1351" s="3" t="s">
        <v>158</v>
      </c>
      <c r="E1351" s="3" t="s">
        <v>1231</v>
      </c>
      <c r="F1351" s="3" t="s">
        <v>1231</v>
      </c>
      <c r="G1351" s="7">
        <v>144</v>
      </c>
      <c r="H1351" s="3" t="s">
        <v>35</v>
      </c>
      <c r="I1351" s="9">
        <v>23.6</v>
      </c>
      <c r="J1351" s="7">
        <v>450.791666666667</v>
      </c>
      <c r="K1351" s="10">
        <v>249.797948084353</v>
      </c>
      <c r="L1351" s="12">
        <f t="shared" si="104"/>
        <v>80.5420663078487</v>
      </c>
      <c r="M1351" s="11">
        <f t="shared" si="105"/>
        <v>3.1014593930279</v>
      </c>
      <c r="N1351" s="20">
        <v>9</v>
      </c>
      <c r="S1351" s="3">
        <v>0.722116412382065</v>
      </c>
      <c r="T1351" s="3">
        <v>345.92476199279</v>
      </c>
      <c r="U1351" s="3">
        <f t="shared" si="106"/>
        <v>249.797948084353</v>
      </c>
    </row>
    <row r="1352" spans="1:21">
      <c r="A1352" s="7">
        <v>1343</v>
      </c>
      <c r="B1352" s="8">
        <v>46045</v>
      </c>
      <c r="C1352" s="3" t="s">
        <v>1485</v>
      </c>
      <c r="D1352" s="3" t="s">
        <v>75</v>
      </c>
      <c r="E1352" s="3" t="s">
        <v>1672</v>
      </c>
      <c r="F1352" s="3" t="s">
        <v>1672</v>
      </c>
      <c r="G1352" s="7">
        <v>71</v>
      </c>
      <c r="H1352" s="3" t="s">
        <v>77</v>
      </c>
      <c r="I1352" s="9">
        <v>18.4</v>
      </c>
      <c r="J1352" s="7">
        <v>402</v>
      </c>
      <c r="K1352" s="10">
        <v>135.592625055343</v>
      </c>
      <c r="L1352" s="12">
        <f t="shared" si="104"/>
        <v>70.4171450440107</v>
      </c>
      <c r="M1352" s="11">
        <f t="shared" si="105"/>
        <v>1.92556265907397</v>
      </c>
      <c r="N1352" s="20">
        <v>10</v>
      </c>
      <c r="S1352" s="3">
        <v>0.722116412382065</v>
      </c>
      <c r="T1352" s="3">
        <v>187.771144278607</v>
      </c>
      <c r="U1352" s="3">
        <f t="shared" si="106"/>
        <v>135.592625055343</v>
      </c>
    </row>
    <row r="1353" spans="1:21">
      <c r="A1353" s="7">
        <v>1344</v>
      </c>
      <c r="B1353" s="8">
        <v>46045</v>
      </c>
      <c r="C1353" s="3" t="s">
        <v>1673</v>
      </c>
      <c r="D1353" s="3" t="s">
        <v>128</v>
      </c>
      <c r="E1353" s="3" t="s">
        <v>898</v>
      </c>
      <c r="F1353" s="3" t="s">
        <v>898</v>
      </c>
      <c r="G1353" s="7">
        <v>54</v>
      </c>
      <c r="H1353" s="3" t="s">
        <v>35</v>
      </c>
      <c r="I1353" s="9">
        <v>17.8</v>
      </c>
      <c r="J1353" s="7">
        <v>394</v>
      </c>
      <c r="K1353" s="10">
        <v>108.191366402559</v>
      </c>
      <c r="L1353" s="12">
        <f t="shared" si="104"/>
        <v>69.5040999609528</v>
      </c>
      <c r="M1353" s="11">
        <f t="shared" si="105"/>
        <v>1.55661847953345</v>
      </c>
      <c r="N1353" s="20">
        <v>11</v>
      </c>
      <c r="S1353" s="3">
        <v>0.722116412382065</v>
      </c>
      <c r="T1353" s="3">
        <v>149.82538071066</v>
      </c>
      <c r="U1353" s="3">
        <f t="shared" si="106"/>
        <v>108.191366402559</v>
      </c>
    </row>
    <row r="1354" spans="1:21">
      <c r="A1354" s="7">
        <v>1345</v>
      </c>
      <c r="B1354" s="8">
        <v>46045</v>
      </c>
      <c r="C1354" s="3" t="s">
        <v>1673</v>
      </c>
      <c r="D1354" s="3" t="s">
        <v>128</v>
      </c>
      <c r="E1354" s="3" t="s">
        <v>1674</v>
      </c>
      <c r="F1354" s="3" t="s">
        <v>1674</v>
      </c>
      <c r="G1354" s="7">
        <v>24</v>
      </c>
      <c r="H1354" s="3" t="s">
        <v>102</v>
      </c>
      <c r="I1354" s="9">
        <v>20.6</v>
      </c>
      <c r="J1354" s="7">
        <v>476.75</v>
      </c>
      <c r="K1354" s="10">
        <v>104.200451641273</v>
      </c>
      <c r="L1354" s="12">
        <f t="shared" si="104"/>
        <v>66.47573716268</v>
      </c>
      <c r="M1354" s="11">
        <f t="shared" si="105"/>
        <v>1.56749599310607</v>
      </c>
      <c r="N1354" s="20">
        <v>12</v>
      </c>
      <c r="S1354" s="3">
        <v>0.722116412382065</v>
      </c>
      <c r="T1354" s="3">
        <v>144.298689040378</v>
      </c>
      <c r="U1354" s="3">
        <f t="shared" si="106"/>
        <v>104.200451641273</v>
      </c>
    </row>
    <row r="1355" spans="1:21">
      <c r="A1355" s="7">
        <v>1346</v>
      </c>
      <c r="B1355" s="8">
        <v>46045</v>
      </c>
      <c r="C1355" s="3" t="s">
        <v>1675</v>
      </c>
      <c r="D1355" s="3" t="s">
        <v>1676</v>
      </c>
      <c r="E1355" s="3" t="s">
        <v>1677</v>
      </c>
      <c r="F1355" s="3" t="s">
        <v>1677</v>
      </c>
      <c r="G1355" s="7">
        <v>12</v>
      </c>
      <c r="H1355" s="3" t="s">
        <v>35</v>
      </c>
      <c r="I1355" s="9">
        <v>20</v>
      </c>
      <c r="J1355" s="7">
        <v>470</v>
      </c>
      <c r="K1355" s="10">
        <v>107.780330159929</v>
      </c>
      <c r="L1355" s="12">
        <f t="shared" si="104"/>
        <v>65.4664484451718</v>
      </c>
      <c r="M1355" s="11">
        <f t="shared" si="105"/>
        <v>1.64634454319292</v>
      </c>
      <c r="N1355" s="20">
        <v>13</v>
      </c>
      <c r="S1355" s="3">
        <v>0.722116412382065</v>
      </c>
      <c r="T1355" s="3">
        <v>149.256170212766</v>
      </c>
      <c r="U1355" s="3">
        <f t="shared" si="106"/>
        <v>107.780330159929</v>
      </c>
    </row>
    <row r="1356" spans="1:21">
      <c r="A1356" s="7">
        <v>1347</v>
      </c>
      <c r="B1356" s="8">
        <v>46045</v>
      </c>
      <c r="C1356" s="3" t="s">
        <v>116</v>
      </c>
      <c r="D1356" s="3" t="s">
        <v>33</v>
      </c>
      <c r="E1356" s="3" t="s">
        <v>98</v>
      </c>
      <c r="F1356" s="3" t="s">
        <v>117</v>
      </c>
      <c r="G1356" s="7">
        <v>1000</v>
      </c>
      <c r="H1356" s="3" t="s">
        <v>35</v>
      </c>
      <c r="I1356" s="9">
        <v>18.8</v>
      </c>
      <c r="J1356" s="7">
        <v>444</v>
      </c>
      <c r="K1356" s="10">
        <v>95.2725264509268</v>
      </c>
      <c r="L1356" s="12">
        <f t="shared" si="104"/>
        <v>65.1420651420651</v>
      </c>
      <c r="M1356" s="11">
        <f t="shared" si="105"/>
        <v>1.46253463477327</v>
      </c>
      <c r="N1356" s="20">
        <v>14</v>
      </c>
      <c r="S1356" s="3">
        <v>0.722116412382065</v>
      </c>
      <c r="T1356" s="3">
        <v>131.935135135135</v>
      </c>
      <c r="U1356" s="3">
        <f t="shared" si="106"/>
        <v>95.2725264509266</v>
      </c>
    </row>
    <row r="1357" spans="1:21">
      <c r="A1357" s="7">
        <v>1348</v>
      </c>
      <c r="B1357" s="8">
        <v>46045</v>
      </c>
      <c r="C1357" s="3" t="s">
        <v>1665</v>
      </c>
      <c r="D1357" s="3" t="s">
        <v>29</v>
      </c>
      <c r="E1357" s="3" t="s">
        <v>1678</v>
      </c>
      <c r="F1357" s="3" t="s">
        <v>1678</v>
      </c>
      <c r="G1357" s="7">
        <v>240</v>
      </c>
      <c r="H1357" s="3" t="s">
        <v>1667</v>
      </c>
      <c r="I1357" s="9">
        <v>19.7</v>
      </c>
      <c r="J1357" s="7">
        <v>468.5</v>
      </c>
      <c r="K1357" s="10">
        <v>45.8418302892261</v>
      </c>
      <c r="L1357" s="12">
        <f t="shared" si="104"/>
        <v>64.6909120761842</v>
      </c>
      <c r="M1357" s="11">
        <f t="shared" si="105"/>
        <v>0.708628597402364</v>
      </c>
      <c r="N1357" s="20">
        <v>15</v>
      </c>
      <c r="S1357" s="3">
        <v>0.722116412382065</v>
      </c>
      <c r="T1357" s="3">
        <v>63.4826040554963</v>
      </c>
      <c r="U1357" s="3">
        <f t="shared" si="106"/>
        <v>45.8418302892261</v>
      </c>
    </row>
    <row r="1358" spans="1:21">
      <c r="A1358" s="7">
        <v>1349</v>
      </c>
      <c r="B1358" s="8">
        <v>46045</v>
      </c>
      <c r="C1358" s="3" t="s">
        <v>1591</v>
      </c>
      <c r="D1358" s="3" t="s">
        <v>1592</v>
      </c>
      <c r="E1358" s="3" t="s">
        <v>1679</v>
      </c>
      <c r="F1358" s="3" t="s">
        <v>1679</v>
      </c>
      <c r="G1358" s="7">
        <v>352</v>
      </c>
      <c r="H1358" s="3" t="s">
        <v>123</v>
      </c>
      <c r="I1358" s="9">
        <v>18</v>
      </c>
      <c r="J1358" s="7">
        <v>440</v>
      </c>
      <c r="K1358" s="10">
        <v>81.8958787977158</v>
      </c>
      <c r="L1358" s="12">
        <f t="shared" si="104"/>
        <v>62.9370629370629</v>
      </c>
      <c r="M1358" s="11">
        <f t="shared" si="105"/>
        <v>1.30123451867482</v>
      </c>
      <c r="N1358" s="20">
        <v>16</v>
      </c>
      <c r="S1358" s="3">
        <v>0.722116412382065</v>
      </c>
      <c r="T1358" s="3">
        <v>113.410909090909</v>
      </c>
      <c r="U1358" s="3">
        <f t="shared" si="106"/>
        <v>81.8958787977157</v>
      </c>
    </row>
    <row r="1359" spans="1:21">
      <c r="A1359" s="7">
        <v>1350</v>
      </c>
      <c r="B1359" s="8">
        <v>46045</v>
      </c>
      <c r="C1359" s="3" t="s">
        <v>1166</v>
      </c>
      <c r="D1359" s="3" t="s">
        <v>29</v>
      </c>
      <c r="E1359" s="3" t="s">
        <v>1680</v>
      </c>
      <c r="F1359" s="3" t="s">
        <v>1680</v>
      </c>
      <c r="G1359" s="7">
        <v>31</v>
      </c>
      <c r="H1359" s="3" t="s">
        <v>31</v>
      </c>
      <c r="I1359" s="9">
        <v>12.4</v>
      </c>
      <c r="J1359" s="7">
        <v>304</v>
      </c>
      <c r="K1359" s="10">
        <v>88.9001315896257</v>
      </c>
      <c r="L1359" s="12">
        <f t="shared" si="104"/>
        <v>62.753036437247</v>
      </c>
      <c r="M1359" s="11">
        <f t="shared" si="105"/>
        <v>1.41666661307339</v>
      </c>
      <c r="N1359" s="20">
        <v>17</v>
      </c>
      <c r="S1359" s="3">
        <v>0.722116412382065</v>
      </c>
      <c r="T1359" s="3">
        <v>123.110526315789</v>
      </c>
      <c r="U1359" s="3">
        <f t="shared" si="106"/>
        <v>88.9001315896254</v>
      </c>
    </row>
    <row r="1360" spans="1:21">
      <c r="A1360" s="7">
        <v>1351</v>
      </c>
      <c r="B1360" s="8">
        <v>46045</v>
      </c>
      <c r="C1360" s="3" t="s">
        <v>1591</v>
      </c>
      <c r="D1360" s="3" t="s">
        <v>1592</v>
      </c>
      <c r="E1360" s="3" t="s">
        <v>1681</v>
      </c>
      <c r="F1360" s="3" t="s">
        <v>1681</v>
      </c>
      <c r="G1360" s="7">
        <v>15</v>
      </c>
      <c r="H1360" s="3" t="s">
        <v>123</v>
      </c>
      <c r="I1360" s="9">
        <v>17.4</v>
      </c>
      <c r="J1360" s="7">
        <v>440</v>
      </c>
      <c r="K1360" s="10">
        <v>97.3255371219232</v>
      </c>
      <c r="L1360" s="12">
        <f t="shared" si="104"/>
        <v>60.8391608391608</v>
      </c>
      <c r="M1360" s="11">
        <f t="shared" si="105"/>
        <v>1.59971859867069</v>
      </c>
      <c r="N1360" s="20">
        <v>18</v>
      </c>
      <c r="S1360" s="3">
        <v>0.722116412382065</v>
      </c>
      <c r="T1360" s="3">
        <v>134.778181818182</v>
      </c>
      <c r="U1360" s="3">
        <f t="shared" si="106"/>
        <v>97.3255371219232</v>
      </c>
    </row>
    <row r="1361" spans="1:21">
      <c r="A1361" s="7">
        <v>1352</v>
      </c>
      <c r="B1361" s="8">
        <v>46045</v>
      </c>
      <c r="C1361" s="3" t="s">
        <v>1221</v>
      </c>
      <c r="D1361" s="3" t="s">
        <v>75</v>
      </c>
      <c r="E1361" s="3" t="s">
        <v>1590</v>
      </c>
      <c r="F1361" s="3" t="s">
        <v>1590</v>
      </c>
      <c r="G1361" s="7">
        <v>8</v>
      </c>
      <c r="H1361" s="3" t="s">
        <v>80</v>
      </c>
      <c r="I1361" s="9">
        <v>13.6</v>
      </c>
      <c r="J1361" s="7">
        <v>367</v>
      </c>
      <c r="K1361" s="10">
        <v>86.0904432174385</v>
      </c>
      <c r="L1361" s="12">
        <f t="shared" si="104"/>
        <v>57.0111087822259</v>
      </c>
      <c r="M1361" s="11">
        <f t="shared" si="105"/>
        <v>1.51006435511176</v>
      </c>
      <c r="N1361" s="19">
        <v>19</v>
      </c>
      <c r="O1361" s="12" t="s">
        <v>62</v>
      </c>
      <c r="S1361" s="3">
        <v>0.722116412382065</v>
      </c>
      <c r="T1361" s="3">
        <v>119.21961852861</v>
      </c>
      <c r="U1361" s="3">
        <f t="shared" si="106"/>
        <v>86.0904432174382</v>
      </c>
    </row>
    <row r="1362" spans="1:21">
      <c r="A1362" s="7">
        <v>1353</v>
      </c>
      <c r="B1362" s="8">
        <v>46045</v>
      </c>
      <c r="C1362" s="3" t="s">
        <v>1673</v>
      </c>
      <c r="D1362" s="3" t="s">
        <v>128</v>
      </c>
      <c r="E1362" s="3" t="s">
        <v>1682</v>
      </c>
      <c r="F1362" s="3" t="s">
        <v>1682</v>
      </c>
      <c r="G1362" s="7">
        <v>12</v>
      </c>
      <c r="H1362" s="3" t="s">
        <v>1683</v>
      </c>
      <c r="I1362" s="9">
        <v>12.6</v>
      </c>
      <c r="J1362" s="7">
        <v>310.5</v>
      </c>
      <c r="K1362" s="10">
        <v>138.127264596862</v>
      </c>
      <c r="L1362" s="12">
        <f t="shared" si="104"/>
        <v>62.4303232998885</v>
      </c>
      <c r="M1362" s="11">
        <f t="shared" si="105"/>
        <v>2.21250279184616</v>
      </c>
      <c r="N1362" s="20">
        <v>20</v>
      </c>
      <c r="S1362" s="3">
        <v>0.722116412382065</v>
      </c>
      <c r="T1362" s="3">
        <v>191.28115942029</v>
      </c>
      <c r="U1362" s="3">
        <f t="shared" si="106"/>
        <v>138.127264596862</v>
      </c>
    </row>
    <row r="1363" spans="1:21">
      <c r="A1363" s="7">
        <v>1354</v>
      </c>
      <c r="B1363" s="8">
        <v>46045</v>
      </c>
      <c r="C1363" s="3" t="s">
        <v>1532</v>
      </c>
      <c r="D1363" s="3" t="s">
        <v>128</v>
      </c>
      <c r="E1363" s="3" t="s">
        <v>1684</v>
      </c>
      <c r="F1363" s="3" t="s">
        <v>1684</v>
      </c>
      <c r="G1363" s="7">
        <v>630</v>
      </c>
      <c r="H1363" s="3" t="s">
        <v>173</v>
      </c>
      <c r="I1363" s="9">
        <v>15.4</v>
      </c>
      <c r="J1363" s="7">
        <v>425.714285714286</v>
      </c>
      <c r="K1363" s="10">
        <v>103.351627221181</v>
      </c>
      <c r="L1363" s="12">
        <f t="shared" si="104"/>
        <v>55.6530717604543</v>
      </c>
      <c r="M1363" s="11">
        <f t="shared" si="105"/>
        <v>1.85706959116352</v>
      </c>
      <c r="N1363" s="19">
        <v>21</v>
      </c>
      <c r="O1363" s="12" t="s">
        <v>81</v>
      </c>
      <c r="S1363" s="3">
        <v>0.722116412382065</v>
      </c>
      <c r="T1363" s="3">
        <v>143.12322147651</v>
      </c>
      <c r="U1363" s="3">
        <f t="shared" si="106"/>
        <v>103.351627221181</v>
      </c>
    </row>
    <row r="1364" spans="1:21">
      <c r="A1364" s="7">
        <v>1355</v>
      </c>
      <c r="B1364" s="8">
        <v>46045</v>
      </c>
      <c r="C1364" s="3" t="s">
        <v>56</v>
      </c>
      <c r="D1364" s="3" t="s">
        <v>33</v>
      </c>
      <c r="E1364" s="3" t="s">
        <v>27</v>
      </c>
      <c r="F1364" s="3" t="s">
        <v>57</v>
      </c>
      <c r="G1364" s="7">
        <v>1000</v>
      </c>
      <c r="H1364" s="3" t="s">
        <v>35</v>
      </c>
      <c r="I1364" s="9">
        <v>15.7</v>
      </c>
      <c r="J1364" s="7">
        <v>438</v>
      </c>
      <c r="K1364" s="10">
        <v>66.4716400935732</v>
      </c>
      <c r="L1364" s="12">
        <f t="shared" si="104"/>
        <v>55.1457674745346</v>
      </c>
      <c r="M1364" s="11">
        <f t="shared" si="105"/>
        <v>1.20538063277964</v>
      </c>
      <c r="N1364" s="20">
        <v>22</v>
      </c>
      <c r="S1364" s="3">
        <v>0.722116412382065</v>
      </c>
      <c r="T1364" s="3">
        <v>92.0511415525114</v>
      </c>
      <c r="U1364" s="3">
        <f t="shared" si="106"/>
        <v>66.4716400935732</v>
      </c>
    </row>
    <row r="1365" spans="1:21">
      <c r="A1365" s="7">
        <v>1356</v>
      </c>
      <c r="B1365" s="8">
        <v>46045</v>
      </c>
      <c r="C1365" s="3" t="s">
        <v>969</v>
      </c>
      <c r="D1365" s="3" t="s">
        <v>75</v>
      </c>
      <c r="E1365" s="3" t="s">
        <v>1083</v>
      </c>
      <c r="F1365" s="3" t="s">
        <v>1083</v>
      </c>
      <c r="G1365" s="7">
        <v>90</v>
      </c>
      <c r="H1365" s="3" t="s">
        <v>77</v>
      </c>
      <c r="I1365" s="9">
        <v>16.9</v>
      </c>
      <c r="J1365" s="7">
        <v>481</v>
      </c>
      <c r="K1365" s="10">
        <v>38.0004379006545</v>
      </c>
      <c r="L1365" s="12">
        <f t="shared" si="104"/>
        <v>54.054054054054</v>
      </c>
      <c r="M1365" s="11">
        <f t="shared" si="105"/>
        <v>0.703008101162108</v>
      </c>
      <c r="N1365" s="19">
        <v>23</v>
      </c>
      <c r="S1365" s="3">
        <v>0.722116412382065</v>
      </c>
      <c r="T1365" s="3">
        <v>52.6237006237006</v>
      </c>
      <c r="U1365" s="3">
        <f t="shared" si="106"/>
        <v>38.0004379006545</v>
      </c>
    </row>
    <row r="1366" spans="1:21">
      <c r="A1366" s="7">
        <v>1357</v>
      </c>
      <c r="B1366" s="8">
        <v>46045</v>
      </c>
      <c r="C1366" s="3" t="s">
        <v>1685</v>
      </c>
      <c r="D1366" s="3" t="s">
        <v>1686</v>
      </c>
      <c r="E1366" s="3" t="s">
        <v>1687</v>
      </c>
      <c r="F1366" s="3" t="s">
        <v>1687</v>
      </c>
      <c r="G1366" s="7">
        <v>132</v>
      </c>
      <c r="H1366" s="3" t="s">
        <v>1688</v>
      </c>
      <c r="I1366" s="9">
        <v>13.4</v>
      </c>
      <c r="J1366" s="7">
        <v>400</v>
      </c>
      <c r="K1366" s="10">
        <v>84.0471292371486</v>
      </c>
      <c r="L1366" s="12">
        <f t="shared" si="104"/>
        <v>51.5384615384615</v>
      </c>
      <c r="M1366" s="11">
        <f t="shared" si="105"/>
        <v>1.63076519415363</v>
      </c>
      <c r="N1366" s="20">
        <v>24</v>
      </c>
      <c r="S1366" s="3">
        <v>0.722116412382065</v>
      </c>
      <c r="T1366" s="3">
        <v>116.39</v>
      </c>
      <c r="U1366" s="3">
        <f t="shared" si="106"/>
        <v>84.0471292371486</v>
      </c>
    </row>
    <row r="1367" spans="1:21">
      <c r="A1367" s="7">
        <v>1358</v>
      </c>
      <c r="B1367" s="8">
        <v>46045</v>
      </c>
      <c r="C1367" s="3" t="s">
        <v>1689</v>
      </c>
      <c r="D1367" s="3" t="s">
        <v>1489</v>
      </c>
      <c r="E1367" s="3" t="s">
        <v>1690</v>
      </c>
      <c r="F1367" s="3" t="s">
        <v>1690</v>
      </c>
      <c r="G1367" s="7">
        <v>244</v>
      </c>
      <c r="H1367" s="3" t="s">
        <v>1491</v>
      </c>
      <c r="I1367" s="9">
        <v>13.4</v>
      </c>
      <c r="J1367" s="7">
        <v>400.384615384615</v>
      </c>
      <c r="K1367" s="10">
        <v>73.3686923197179</v>
      </c>
      <c r="L1367" s="12">
        <f t="shared" si="104"/>
        <v>51.4889529298752</v>
      </c>
      <c r="M1367" s="11">
        <f t="shared" si="105"/>
        <v>1.42494046091094</v>
      </c>
      <c r="N1367" s="19">
        <v>25</v>
      </c>
      <c r="S1367" s="3">
        <v>0.722116412382065</v>
      </c>
      <c r="T1367" s="3">
        <v>101.602305475504</v>
      </c>
      <c r="U1367" s="3">
        <f t="shared" si="106"/>
        <v>73.3686923197176</v>
      </c>
    </row>
    <row r="1368" spans="1:21">
      <c r="A1368" s="7">
        <v>1359</v>
      </c>
      <c r="B1368" s="8">
        <v>46045</v>
      </c>
      <c r="C1368" s="3" t="s">
        <v>1523</v>
      </c>
      <c r="D1368" s="3" t="s">
        <v>75</v>
      </c>
      <c r="E1368" s="3" t="s">
        <v>1323</v>
      </c>
      <c r="F1368" s="3" t="s">
        <v>1323</v>
      </c>
      <c r="G1368" s="7">
        <v>5</v>
      </c>
      <c r="H1368" s="3" t="s">
        <v>1691</v>
      </c>
      <c r="I1368" s="9">
        <v>14</v>
      </c>
      <c r="J1368" s="7">
        <v>442</v>
      </c>
      <c r="K1368" s="10">
        <v>49.9194828136119</v>
      </c>
      <c r="L1368" s="12">
        <f t="shared" si="104"/>
        <v>48.7295509919944</v>
      </c>
      <c r="M1368" s="11">
        <f t="shared" si="105"/>
        <v>1.02441910088219</v>
      </c>
      <c r="N1368" s="19">
        <v>26</v>
      </c>
      <c r="S1368" s="3">
        <v>0.722116412382065</v>
      </c>
      <c r="T1368" s="3">
        <v>69.1294117647059</v>
      </c>
      <c r="U1368" s="3">
        <f t="shared" si="106"/>
        <v>49.9194828136119</v>
      </c>
    </row>
    <row r="1369" spans="1:21">
      <c r="A1369" s="7">
        <v>1360</v>
      </c>
      <c r="B1369" s="8">
        <v>46045</v>
      </c>
      <c r="C1369" s="3" t="s">
        <v>1485</v>
      </c>
      <c r="D1369" s="3" t="s">
        <v>75</v>
      </c>
      <c r="E1369" s="3" t="s">
        <v>1692</v>
      </c>
      <c r="F1369" s="3" t="s">
        <v>1692</v>
      </c>
      <c r="G1369" s="7">
        <v>62</v>
      </c>
      <c r="H1369" s="3" t="s">
        <v>77</v>
      </c>
      <c r="I1369" s="9">
        <v>11.6</v>
      </c>
      <c r="J1369" s="7">
        <v>377</v>
      </c>
      <c r="K1369" s="10">
        <v>78.0927718285988</v>
      </c>
      <c r="L1369" s="12">
        <f t="shared" si="104"/>
        <v>47.3372781065089</v>
      </c>
      <c r="M1369" s="11">
        <f t="shared" si="105"/>
        <v>1.64970980487915</v>
      </c>
      <c r="N1369" s="19">
        <v>27</v>
      </c>
      <c r="O1369" s="12" t="s">
        <v>81</v>
      </c>
      <c r="S1369" s="3">
        <v>0.722116412382065</v>
      </c>
      <c r="T1369" s="3">
        <v>108.144297082228</v>
      </c>
      <c r="U1369" s="3">
        <f t="shared" si="106"/>
        <v>78.0927718285987</v>
      </c>
    </row>
    <row r="1370" spans="1:21">
      <c r="A1370" s="7">
        <v>1361</v>
      </c>
      <c r="B1370" s="8">
        <v>46045</v>
      </c>
      <c r="C1370" s="3" t="s">
        <v>638</v>
      </c>
      <c r="D1370" s="3" t="s">
        <v>274</v>
      </c>
      <c r="E1370" s="3" t="s">
        <v>1693</v>
      </c>
      <c r="F1370" s="3" t="s">
        <v>1693</v>
      </c>
      <c r="G1370" s="7">
        <v>32.41</v>
      </c>
      <c r="H1370" s="3" t="s">
        <v>115</v>
      </c>
      <c r="I1370" s="9">
        <v>11.8</v>
      </c>
      <c r="J1370" s="7">
        <v>400</v>
      </c>
      <c r="K1370" s="10">
        <v>40.3099823719916</v>
      </c>
      <c r="L1370" s="12">
        <f t="shared" si="104"/>
        <v>45.3846153846154</v>
      </c>
      <c r="M1370" s="11">
        <f t="shared" si="105"/>
        <v>0.888186052264222</v>
      </c>
      <c r="N1370" s="20">
        <v>28</v>
      </c>
      <c r="S1370" s="3">
        <v>0.722116412382065</v>
      </c>
      <c r="T1370" s="3">
        <v>55.822</v>
      </c>
      <c r="U1370" s="3">
        <f t="shared" si="106"/>
        <v>40.3099823719916</v>
      </c>
    </row>
    <row r="1371" spans="1:21">
      <c r="A1371" s="7">
        <v>1362</v>
      </c>
      <c r="B1371" s="8">
        <v>46045</v>
      </c>
      <c r="C1371" s="3" t="s">
        <v>1694</v>
      </c>
      <c r="D1371" s="3" t="s">
        <v>1123</v>
      </c>
      <c r="E1371" s="3" t="s">
        <v>1695</v>
      </c>
      <c r="F1371" s="3" t="s">
        <v>1695</v>
      </c>
      <c r="G1371" s="7">
        <v>5</v>
      </c>
      <c r="H1371" s="3" t="s">
        <v>115</v>
      </c>
      <c r="I1371" s="9">
        <v>12.2</v>
      </c>
      <c r="J1371" s="7">
        <v>420</v>
      </c>
      <c r="K1371" s="10">
        <v>41.8875660275757</v>
      </c>
      <c r="L1371" s="12">
        <f t="shared" si="104"/>
        <v>44.6886446886447</v>
      </c>
      <c r="M1371" s="11">
        <f t="shared" si="105"/>
        <v>0.937320125043293</v>
      </c>
      <c r="N1371" s="19">
        <v>29</v>
      </c>
      <c r="S1371" s="3">
        <v>0.722116412382065</v>
      </c>
      <c r="T1371" s="3">
        <v>58.0066666666667</v>
      </c>
      <c r="U1371" s="3">
        <f t="shared" si="106"/>
        <v>41.8875660275757</v>
      </c>
    </row>
    <row r="1372" spans="1:21">
      <c r="A1372" s="7">
        <v>1363</v>
      </c>
      <c r="B1372" s="8">
        <v>46045</v>
      </c>
      <c r="C1372" s="3" t="s">
        <v>1552</v>
      </c>
      <c r="D1372" s="3" t="s">
        <v>578</v>
      </c>
      <c r="E1372" s="3" t="s">
        <v>1696</v>
      </c>
      <c r="F1372" s="3" t="s">
        <v>1696</v>
      </c>
      <c r="G1372" s="7">
        <v>5.91</v>
      </c>
      <c r="H1372" s="3" t="s">
        <v>35</v>
      </c>
      <c r="I1372" s="9">
        <v>12.7</v>
      </c>
      <c r="J1372" s="7">
        <v>510.4</v>
      </c>
      <c r="K1372" s="10">
        <v>41.9506625525531</v>
      </c>
      <c r="L1372" s="12">
        <f t="shared" si="104"/>
        <v>38.280684832409</v>
      </c>
      <c r="M1372" s="11">
        <f t="shared" si="105"/>
        <v>1.09587022113662</v>
      </c>
      <c r="N1372" s="20">
        <v>30</v>
      </c>
      <c r="S1372" s="3">
        <v>0.722116412382065</v>
      </c>
      <c r="T1372" s="3">
        <v>58.0940438871473</v>
      </c>
      <c r="U1372" s="3">
        <f t="shared" si="106"/>
        <v>41.950662552553</v>
      </c>
    </row>
    <row r="1373" spans="1:21">
      <c r="A1373" s="7">
        <v>1364</v>
      </c>
      <c r="B1373" s="8">
        <v>46045</v>
      </c>
      <c r="C1373" s="3" t="s">
        <v>1697</v>
      </c>
      <c r="D1373" s="3" t="s">
        <v>1698</v>
      </c>
      <c r="E1373" s="3" t="s">
        <v>1301</v>
      </c>
      <c r="F1373" s="3" t="s">
        <v>1301</v>
      </c>
      <c r="G1373" s="7">
        <v>40</v>
      </c>
      <c r="H1373" s="3" t="s">
        <v>249</v>
      </c>
      <c r="I1373" s="9">
        <v>7.96</v>
      </c>
      <c r="J1373" s="7">
        <v>350</v>
      </c>
      <c r="K1373" s="10">
        <v>39.9136436210814</v>
      </c>
      <c r="L1373" s="12">
        <f t="shared" si="104"/>
        <v>34.989010989011</v>
      </c>
      <c r="M1373" s="11">
        <f t="shared" si="105"/>
        <v>1.14074798037638</v>
      </c>
      <c r="N1373" s="19">
        <v>31</v>
      </c>
      <c r="O1373" s="12" t="s">
        <v>81</v>
      </c>
      <c r="S1373" s="3">
        <v>0.722116412382065</v>
      </c>
      <c r="T1373" s="3">
        <v>55.2731428571429</v>
      </c>
      <c r="U1373" s="3">
        <f t="shared" si="106"/>
        <v>39.9136436210814</v>
      </c>
    </row>
    <row r="1374" spans="1:21">
      <c r="A1374" s="7">
        <v>1365</v>
      </c>
      <c r="B1374" s="8">
        <v>46045</v>
      </c>
      <c r="C1374" s="3" t="s">
        <v>1098</v>
      </c>
      <c r="D1374" s="3" t="s">
        <v>75</v>
      </c>
      <c r="E1374" s="3" t="s">
        <v>1699</v>
      </c>
      <c r="F1374" s="3" t="s">
        <v>1699</v>
      </c>
      <c r="G1374" s="7">
        <v>95</v>
      </c>
      <c r="H1374" s="3" t="s">
        <v>946</v>
      </c>
      <c r="I1374" s="9">
        <v>8.98</v>
      </c>
      <c r="J1374" s="7">
        <v>412</v>
      </c>
      <c r="K1374" s="10">
        <v>42.6216943440342</v>
      </c>
      <c r="L1374" s="12">
        <f t="shared" si="104"/>
        <v>33.5324869305452</v>
      </c>
      <c r="M1374" s="11">
        <f t="shared" si="105"/>
        <v>1.27105676451363</v>
      </c>
      <c r="N1374" s="19">
        <v>32</v>
      </c>
      <c r="O1374" s="12" t="s">
        <v>81</v>
      </c>
      <c r="S1374" s="3">
        <v>0.722116412382065</v>
      </c>
      <c r="T1374" s="3">
        <v>59.0233009708738</v>
      </c>
      <c r="U1374" s="3">
        <f t="shared" si="106"/>
        <v>42.6216943440342</v>
      </c>
    </row>
    <row r="1375" spans="1:21">
      <c r="A1375" s="7">
        <v>1366</v>
      </c>
      <c r="B1375" s="8">
        <v>46045</v>
      </c>
      <c r="C1375" s="3" t="s">
        <v>1700</v>
      </c>
      <c r="D1375" s="3" t="s">
        <v>158</v>
      </c>
      <c r="E1375" s="3" t="s">
        <v>920</v>
      </c>
      <c r="F1375" s="3" t="s">
        <v>920</v>
      </c>
      <c r="G1375" s="7">
        <v>18</v>
      </c>
      <c r="H1375" s="3" t="s">
        <v>35</v>
      </c>
      <c r="I1375" s="9">
        <v>15.7</v>
      </c>
      <c r="J1375" s="7">
        <v>703.666666666667</v>
      </c>
      <c r="K1375" s="10">
        <v>179.974260451801</v>
      </c>
      <c r="L1375" s="12">
        <f t="shared" si="104"/>
        <v>34.3256932551106</v>
      </c>
      <c r="M1375" s="11">
        <f t="shared" si="105"/>
        <v>5.24313548787556</v>
      </c>
      <c r="N1375" s="20">
        <v>33</v>
      </c>
      <c r="S1375" s="3">
        <v>0.722116412382065</v>
      </c>
      <c r="T1375" s="3">
        <v>249.231643770725</v>
      </c>
      <c r="U1375" s="3">
        <f t="shared" si="106"/>
        <v>179.974260451801</v>
      </c>
    </row>
    <row r="1376" spans="1:21">
      <c r="A1376" s="7">
        <v>1367</v>
      </c>
      <c r="B1376" s="8">
        <v>46045</v>
      </c>
      <c r="C1376" s="3" t="s">
        <v>1673</v>
      </c>
      <c r="D1376" s="3" t="s">
        <v>128</v>
      </c>
      <c r="E1376" s="3" t="s">
        <v>1701</v>
      </c>
      <c r="F1376" s="3" t="s">
        <v>1701</v>
      </c>
      <c r="G1376" s="7">
        <v>12</v>
      </c>
      <c r="H1376" s="3" t="s">
        <v>102</v>
      </c>
      <c r="I1376" s="9">
        <v>5.42</v>
      </c>
      <c r="J1376" s="7">
        <v>342.5</v>
      </c>
      <c r="K1376" s="10">
        <v>29.8283624987343</v>
      </c>
      <c r="L1376" s="12">
        <f t="shared" si="104"/>
        <v>24.3458731049972</v>
      </c>
      <c r="M1376" s="11">
        <f t="shared" si="105"/>
        <v>1.22519173455364</v>
      </c>
      <c r="N1376" s="19">
        <v>34</v>
      </c>
      <c r="S1376" s="3">
        <v>0.722116412382065</v>
      </c>
      <c r="T1376" s="3">
        <v>41.3068613138686</v>
      </c>
      <c r="U1376" s="3">
        <f t="shared" si="106"/>
        <v>29.8283624987343</v>
      </c>
    </row>
    <row r="1377" spans="1:21">
      <c r="A1377" s="7">
        <v>1368</v>
      </c>
      <c r="B1377" s="8">
        <v>46045</v>
      </c>
      <c r="C1377" s="3" t="s">
        <v>1702</v>
      </c>
      <c r="D1377" s="3" t="s">
        <v>1703</v>
      </c>
      <c r="E1377" s="3" t="s">
        <v>1704</v>
      </c>
      <c r="F1377" s="3" t="s">
        <v>1704</v>
      </c>
      <c r="G1377" s="7">
        <v>15</v>
      </c>
      <c r="H1377" s="3" t="s">
        <v>507</v>
      </c>
      <c r="I1377" s="9">
        <v>4.28</v>
      </c>
      <c r="J1377" s="7">
        <v>276</v>
      </c>
      <c r="K1377" s="10">
        <v>18.7559795933752</v>
      </c>
      <c r="L1377" s="12">
        <f t="shared" si="104"/>
        <v>23.8573021181717</v>
      </c>
      <c r="M1377" s="11">
        <f t="shared" si="105"/>
        <v>0.786173537161568</v>
      </c>
      <c r="N1377" s="20">
        <v>35</v>
      </c>
      <c r="S1377" s="3">
        <v>0.722116412382065</v>
      </c>
      <c r="T1377" s="3">
        <v>25.9736231884058</v>
      </c>
      <c r="U1377" s="3">
        <f t="shared" si="106"/>
        <v>18.7559795933752</v>
      </c>
    </row>
    <row r="1378" spans="1:21">
      <c r="A1378" s="7">
        <v>1369</v>
      </c>
      <c r="B1378" s="8">
        <v>46045</v>
      </c>
      <c r="C1378" s="3" t="s">
        <v>1697</v>
      </c>
      <c r="D1378" s="3" t="s">
        <v>1698</v>
      </c>
      <c r="E1378" s="3" t="s">
        <v>1705</v>
      </c>
      <c r="F1378" s="3" t="s">
        <v>1705</v>
      </c>
      <c r="G1378" s="7">
        <v>52</v>
      </c>
      <c r="H1378" s="3" t="s">
        <v>249</v>
      </c>
      <c r="I1378" s="9">
        <v>3.78</v>
      </c>
      <c r="J1378" s="7">
        <v>350</v>
      </c>
      <c r="K1378" s="10">
        <v>22.661250934399</v>
      </c>
      <c r="L1378" s="12">
        <f t="shared" si="104"/>
        <v>16.6153846153846</v>
      </c>
      <c r="M1378" s="11">
        <f t="shared" si="105"/>
        <v>1.36387158401475</v>
      </c>
      <c r="N1378" s="20">
        <v>36</v>
      </c>
      <c r="S1378" s="3">
        <v>0.722116412382065</v>
      </c>
      <c r="T1378" s="3">
        <v>31.3817142857143</v>
      </c>
      <c r="U1378" s="3">
        <f t="shared" si="106"/>
        <v>22.661250934399</v>
      </c>
    </row>
    <row r="1379" spans="1:21">
      <c r="A1379" s="7">
        <v>1370</v>
      </c>
      <c r="B1379" s="8">
        <v>46045</v>
      </c>
      <c r="C1379" s="3" t="s">
        <v>1706</v>
      </c>
      <c r="D1379" s="3" t="s">
        <v>1707</v>
      </c>
      <c r="E1379" s="3" t="s">
        <v>1647</v>
      </c>
      <c r="F1379" s="3" t="s">
        <v>1647</v>
      </c>
      <c r="G1379" s="7">
        <v>120</v>
      </c>
      <c r="H1379" s="3" t="s">
        <v>1708</v>
      </c>
      <c r="I1379" s="9">
        <v>3.88</v>
      </c>
      <c r="J1379" s="7">
        <v>369</v>
      </c>
      <c r="K1379" s="10">
        <v>29.4553045870187</v>
      </c>
      <c r="L1379" s="12">
        <f t="shared" si="104"/>
        <v>16.1767771523869</v>
      </c>
      <c r="M1379" s="11">
        <f t="shared" si="105"/>
        <v>1.82083886731867</v>
      </c>
      <c r="N1379" s="20">
        <v>37</v>
      </c>
      <c r="S1379" s="3">
        <v>0.722116412382065</v>
      </c>
      <c r="T1379" s="3">
        <v>40.790243902439</v>
      </c>
      <c r="U1379" s="3">
        <f t="shared" si="106"/>
        <v>29.4553045870187</v>
      </c>
    </row>
    <row r="1380" spans="1:21">
      <c r="A1380" s="7">
        <v>1371</v>
      </c>
      <c r="B1380" s="8">
        <v>46045</v>
      </c>
      <c r="C1380" s="3" t="s">
        <v>1673</v>
      </c>
      <c r="D1380" s="3" t="s">
        <v>128</v>
      </c>
      <c r="E1380" s="3" t="s">
        <v>1709</v>
      </c>
      <c r="F1380" s="3" t="s">
        <v>1709</v>
      </c>
      <c r="G1380" s="7">
        <v>12</v>
      </c>
      <c r="H1380" s="3" t="s">
        <v>1250</v>
      </c>
      <c r="I1380" s="9">
        <v>4.12</v>
      </c>
      <c r="J1380" s="7">
        <v>420</v>
      </c>
      <c r="K1380" s="10">
        <v>33.8830775287996</v>
      </c>
      <c r="L1380" s="12">
        <f t="shared" si="104"/>
        <v>15.0915750915751</v>
      </c>
      <c r="M1380" s="11">
        <f t="shared" si="105"/>
        <v>2.24516508868017</v>
      </c>
      <c r="N1380" s="19">
        <v>38</v>
      </c>
      <c r="O1380" s="12" t="s">
        <v>81</v>
      </c>
      <c r="S1380" s="3">
        <v>0.722116412382065</v>
      </c>
      <c r="T1380" s="3">
        <v>46.9219047619048</v>
      </c>
      <c r="U1380" s="3">
        <f t="shared" si="106"/>
        <v>33.8830775287996</v>
      </c>
    </row>
    <row r="1381" spans="1:21">
      <c r="A1381" s="7">
        <v>1372</v>
      </c>
      <c r="B1381" s="8">
        <v>46045</v>
      </c>
      <c r="C1381" s="3" t="s">
        <v>1604</v>
      </c>
      <c r="D1381" s="3" t="s">
        <v>294</v>
      </c>
      <c r="E1381" s="3" t="s">
        <v>1710</v>
      </c>
      <c r="F1381" s="3" t="s">
        <v>1711</v>
      </c>
      <c r="G1381" s="7">
        <v>207</v>
      </c>
      <c r="H1381" s="3" t="s">
        <v>61</v>
      </c>
      <c r="I1381" s="9">
        <v>1.99</v>
      </c>
      <c r="J1381" s="7">
        <v>207</v>
      </c>
      <c r="K1381" s="10">
        <v>28.8395852679977</v>
      </c>
      <c r="L1381" s="12">
        <f t="shared" si="104"/>
        <v>14.7900408769974</v>
      </c>
      <c r="M1381" s="11">
        <f t="shared" si="105"/>
        <v>1.94993276271814</v>
      </c>
      <c r="N1381" s="20">
        <v>39</v>
      </c>
      <c r="S1381" s="3">
        <v>0.722116412382065</v>
      </c>
      <c r="T1381" s="3">
        <v>39.9375845410628</v>
      </c>
      <c r="U1381" s="3">
        <f t="shared" si="106"/>
        <v>28.8395852679977</v>
      </c>
    </row>
    <row r="1382" spans="1:21">
      <c r="A1382" s="7">
        <v>1373</v>
      </c>
      <c r="B1382" s="8">
        <v>46045</v>
      </c>
      <c r="C1382" s="3" t="s">
        <v>1697</v>
      </c>
      <c r="D1382" s="3" t="s">
        <v>1698</v>
      </c>
      <c r="E1382" s="3" t="s">
        <v>1712</v>
      </c>
      <c r="F1382" s="3" t="s">
        <v>1712</v>
      </c>
      <c r="G1382" s="7">
        <v>22</v>
      </c>
      <c r="H1382" s="3" t="s">
        <v>249</v>
      </c>
      <c r="I1382" s="9">
        <v>1.52</v>
      </c>
      <c r="J1382" s="7">
        <v>350</v>
      </c>
      <c r="K1382" s="10">
        <v>7.80554198851521</v>
      </c>
      <c r="L1382" s="12">
        <f t="shared" si="104"/>
        <v>6.68131868131868</v>
      </c>
      <c r="M1382" s="11">
        <f t="shared" si="105"/>
        <v>1.16826368578106</v>
      </c>
      <c r="N1382" s="20">
        <v>40</v>
      </c>
      <c r="S1382" s="3">
        <v>0.722116412382065</v>
      </c>
      <c r="T1382" s="3">
        <v>10.8092571428571</v>
      </c>
      <c r="U1382" s="3">
        <f t="shared" si="106"/>
        <v>7.80554198851518</v>
      </c>
    </row>
    <row r="1383" s="2" customFormat="1" ht="16.5" spans="1:21">
      <c r="A1383" s="21">
        <v>1374</v>
      </c>
      <c r="B1383" s="22">
        <v>46045</v>
      </c>
      <c r="C1383" s="2" t="s">
        <v>1713</v>
      </c>
      <c r="D1383" s="2" t="s">
        <v>274</v>
      </c>
      <c r="E1383" s="2" t="s">
        <v>1714</v>
      </c>
      <c r="F1383" s="2" t="s">
        <v>1714</v>
      </c>
      <c r="G1383" s="21">
        <v>32</v>
      </c>
      <c r="H1383" s="2" t="s">
        <v>1491</v>
      </c>
      <c r="I1383" s="23">
        <v>1.62</v>
      </c>
      <c r="J1383" s="21">
        <v>375</v>
      </c>
      <c r="K1383" s="24">
        <v>8.56464726672924</v>
      </c>
      <c r="L1383" s="25">
        <f t="shared" si="104"/>
        <v>6.64615384615385</v>
      </c>
      <c r="M1383" s="26">
        <f t="shared" si="105"/>
        <v>1.28866220448472</v>
      </c>
      <c r="N1383" s="29">
        <v>41</v>
      </c>
      <c r="O1383" s="25"/>
      <c r="Q1383" s="23"/>
      <c r="S1383" s="2">
        <v>0.722116412382065</v>
      </c>
      <c r="T1383" s="2">
        <v>11.86048</v>
      </c>
      <c r="U1383" s="2">
        <f t="shared" si="106"/>
        <v>8.56464726672924</v>
      </c>
    </row>
    <row r="1384" ht="16.5" spans="1:21">
      <c r="A1384" s="7">
        <v>1416</v>
      </c>
      <c r="B1384" s="8">
        <v>46045</v>
      </c>
      <c r="C1384" s="3" t="s">
        <v>1715</v>
      </c>
      <c r="D1384" s="3" t="s">
        <v>1716</v>
      </c>
      <c r="E1384" s="3" t="s">
        <v>1717</v>
      </c>
      <c r="F1384" s="3" t="s">
        <v>1717</v>
      </c>
      <c r="G1384" s="7">
        <v>18</v>
      </c>
      <c r="H1384" s="3" t="s">
        <v>712</v>
      </c>
      <c r="I1384" s="9">
        <v>11.5</v>
      </c>
      <c r="J1384" s="7">
        <v>161.166666666667</v>
      </c>
      <c r="K1384" s="10">
        <v>156.157352637021</v>
      </c>
      <c r="L1384" s="12">
        <f t="shared" ref="L1384:L1441" si="107">I1384/J1384/650*1000000</f>
        <v>109.776469652374</v>
      </c>
      <c r="M1384" s="11">
        <f t="shared" ref="M1384:M1441" si="108">K1384/L1384</f>
        <v>1.42250295652174</v>
      </c>
      <c r="N1384" s="19">
        <v>1</v>
      </c>
      <c r="P1384" s="3" t="s">
        <v>27</v>
      </c>
      <c r="Q1384" s="9">
        <v>66.4716400935732</v>
      </c>
      <c r="R1384" s="3">
        <f>Q1384/K1404</f>
        <v>0.797187920600003</v>
      </c>
      <c r="S1384" s="3">
        <v>0.8</v>
      </c>
      <c r="T1384" s="3">
        <v>195.196690796277</v>
      </c>
      <c r="U1384" s="3">
        <f t="shared" si="106"/>
        <v>156.157352637022</v>
      </c>
    </row>
    <row r="1385" spans="1:21">
      <c r="A1385" s="7">
        <v>1417</v>
      </c>
      <c r="B1385" s="8">
        <v>46045</v>
      </c>
      <c r="C1385" s="3" t="s">
        <v>1718</v>
      </c>
      <c r="D1385" s="3" t="s">
        <v>1007</v>
      </c>
      <c r="E1385" s="3" t="s">
        <v>1719</v>
      </c>
      <c r="F1385" s="3" t="s">
        <v>1720</v>
      </c>
      <c r="G1385" s="7">
        <v>3</v>
      </c>
      <c r="H1385" s="3" t="s">
        <v>1582</v>
      </c>
      <c r="I1385" s="9">
        <v>21.6</v>
      </c>
      <c r="J1385" s="7">
        <v>312</v>
      </c>
      <c r="K1385" s="10">
        <v>61.1938461538462</v>
      </c>
      <c r="L1385" s="12">
        <f t="shared" si="107"/>
        <v>106.508875739645</v>
      </c>
      <c r="M1385" s="11">
        <f t="shared" si="108"/>
        <v>0.574542222222223</v>
      </c>
      <c r="N1385" s="19">
        <v>2</v>
      </c>
      <c r="O1385" s="12" t="s">
        <v>49</v>
      </c>
      <c r="P1385" s="3" t="s">
        <v>98</v>
      </c>
      <c r="Q1385" s="9">
        <v>89.0416631767342</v>
      </c>
      <c r="R1385" s="3">
        <f>Q1385/K1395</f>
        <v>0.947418809970083</v>
      </c>
      <c r="S1385" s="3">
        <v>0.8</v>
      </c>
      <c r="T1385" s="3">
        <v>76.4923076923077</v>
      </c>
      <c r="U1385" s="3">
        <f t="shared" ref="U1385:U1419" si="109">T1385*S1385</f>
        <v>61.1938461538462</v>
      </c>
    </row>
    <row r="1386" spans="1:21">
      <c r="A1386" s="7">
        <v>1418</v>
      </c>
      <c r="B1386" s="8">
        <v>46045</v>
      </c>
      <c r="C1386" s="3" t="s">
        <v>1578</v>
      </c>
      <c r="D1386" s="3" t="s">
        <v>1579</v>
      </c>
      <c r="E1386" s="3" t="s">
        <v>1721</v>
      </c>
      <c r="F1386" s="3" t="s">
        <v>1720</v>
      </c>
      <c r="G1386" s="7">
        <v>3</v>
      </c>
      <c r="H1386" s="3" t="s">
        <v>1582</v>
      </c>
      <c r="I1386" s="9">
        <v>21.2</v>
      </c>
      <c r="J1386" s="7">
        <v>331</v>
      </c>
      <c r="K1386" s="10">
        <v>80.6225981873112</v>
      </c>
      <c r="L1386" s="12">
        <f t="shared" si="107"/>
        <v>98.5359051824309</v>
      </c>
      <c r="M1386" s="11">
        <f t="shared" si="108"/>
        <v>0.818205283018868</v>
      </c>
      <c r="N1386" s="19">
        <v>3</v>
      </c>
      <c r="S1386" s="3">
        <v>0.8</v>
      </c>
      <c r="T1386" s="3">
        <v>100.778247734139</v>
      </c>
      <c r="U1386" s="3">
        <f t="shared" si="109"/>
        <v>80.6225981873112</v>
      </c>
    </row>
    <row r="1387" spans="1:21">
      <c r="A1387" s="7">
        <v>1419</v>
      </c>
      <c r="B1387" s="8">
        <v>46045</v>
      </c>
      <c r="C1387" s="3" t="s">
        <v>1722</v>
      </c>
      <c r="D1387" s="3" t="s">
        <v>610</v>
      </c>
      <c r="E1387" s="3" t="s">
        <v>1503</v>
      </c>
      <c r="F1387" s="3" t="s">
        <v>1503</v>
      </c>
      <c r="G1387" s="7">
        <v>36</v>
      </c>
      <c r="H1387" s="3" t="s">
        <v>35</v>
      </c>
      <c r="I1387" s="9">
        <v>18.5</v>
      </c>
      <c r="J1387" s="7">
        <v>343</v>
      </c>
      <c r="K1387" s="10">
        <v>115.332478134111</v>
      </c>
      <c r="L1387" s="12">
        <f t="shared" si="107"/>
        <v>82.9782462435524</v>
      </c>
      <c r="M1387" s="11">
        <f t="shared" si="108"/>
        <v>1.38991221621622</v>
      </c>
      <c r="N1387" s="19">
        <v>4</v>
      </c>
      <c r="S1387" s="3">
        <v>0.8</v>
      </c>
      <c r="T1387" s="3">
        <v>144.165597667638</v>
      </c>
      <c r="U1387" s="3">
        <f t="shared" si="109"/>
        <v>115.33247813411</v>
      </c>
    </row>
    <row r="1388" spans="1:21">
      <c r="A1388" s="7">
        <v>1420</v>
      </c>
      <c r="B1388" s="8">
        <v>46045</v>
      </c>
      <c r="C1388" s="3" t="s">
        <v>1584</v>
      </c>
      <c r="D1388" s="3" t="s">
        <v>610</v>
      </c>
      <c r="E1388" s="3" t="s">
        <v>1723</v>
      </c>
      <c r="F1388" s="3" t="s">
        <v>1724</v>
      </c>
      <c r="G1388" s="7">
        <v>18</v>
      </c>
      <c r="H1388" s="3" t="s">
        <v>1725</v>
      </c>
      <c r="I1388" s="9">
        <v>24.8</v>
      </c>
      <c r="J1388" s="7">
        <v>467</v>
      </c>
      <c r="K1388" s="10">
        <v>90.1289935760171</v>
      </c>
      <c r="L1388" s="12">
        <f t="shared" si="107"/>
        <v>81.6998846977434</v>
      </c>
      <c r="M1388" s="11">
        <f t="shared" si="108"/>
        <v>1.10317161290323</v>
      </c>
      <c r="N1388" s="19">
        <v>5</v>
      </c>
      <c r="S1388" s="3">
        <v>0.8</v>
      </c>
      <c r="T1388" s="3">
        <v>112.661241970021</v>
      </c>
      <c r="U1388" s="3">
        <f t="shared" si="109"/>
        <v>90.1289935760168</v>
      </c>
    </row>
    <row r="1389" spans="1:21">
      <c r="A1389" s="7">
        <v>1421</v>
      </c>
      <c r="B1389" s="8">
        <v>46045</v>
      </c>
      <c r="C1389" s="3" t="s">
        <v>1726</v>
      </c>
      <c r="D1389" s="3" t="s">
        <v>1727</v>
      </c>
      <c r="E1389" s="3" t="s">
        <v>1728</v>
      </c>
      <c r="F1389" s="3" t="s">
        <v>1729</v>
      </c>
      <c r="G1389" s="7">
        <v>54</v>
      </c>
      <c r="H1389" s="3" t="s">
        <v>249</v>
      </c>
      <c r="I1389" s="9">
        <v>26.6</v>
      </c>
      <c r="J1389" s="7">
        <v>506</v>
      </c>
      <c r="K1389" s="10">
        <v>78.4657707509882</v>
      </c>
      <c r="L1389" s="12">
        <f t="shared" si="107"/>
        <v>80.8756460930374</v>
      </c>
      <c r="M1389" s="11">
        <f t="shared" si="108"/>
        <v>0.970202706766918</v>
      </c>
      <c r="N1389" s="20">
        <v>6</v>
      </c>
      <c r="S1389" s="3">
        <v>0.8</v>
      </c>
      <c r="T1389" s="3">
        <v>98.0822134387352</v>
      </c>
      <c r="U1389" s="3">
        <f t="shared" si="109"/>
        <v>78.4657707509882</v>
      </c>
    </row>
    <row r="1390" spans="1:21">
      <c r="A1390" s="7">
        <v>1422</v>
      </c>
      <c r="B1390" s="8">
        <v>46045</v>
      </c>
      <c r="C1390" s="3" t="s">
        <v>1460</v>
      </c>
      <c r="D1390" s="3" t="s">
        <v>1461</v>
      </c>
      <c r="E1390" s="3" t="s">
        <v>1384</v>
      </c>
      <c r="F1390" s="3" t="s">
        <v>1384</v>
      </c>
      <c r="G1390" s="7">
        <v>100</v>
      </c>
      <c r="H1390" s="3" t="s">
        <v>102</v>
      </c>
      <c r="I1390" s="9">
        <v>26</v>
      </c>
      <c r="J1390" s="7">
        <v>494.7</v>
      </c>
      <c r="K1390" s="10">
        <v>82.7433191833434</v>
      </c>
      <c r="L1390" s="12">
        <f t="shared" si="107"/>
        <v>80.8570851020821</v>
      </c>
      <c r="M1390" s="11">
        <f t="shared" si="108"/>
        <v>1.023328</v>
      </c>
      <c r="N1390" s="19">
        <v>7</v>
      </c>
      <c r="S1390" s="3">
        <v>0.8</v>
      </c>
      <c r="T1390" s="3">
        <v>103.429148979179</v>
      </c>
      <c r="U1390" s="3">
        <f t="shared" si="109"/>
        <v>82.7433191833432</v>
      </c>
    </row>
    <row r="1391" spans="1:21">
      <c r="A1391" s="7">
        <v>1423</v>
      </c>
      <c r="B1391" s="8">
        <v>46045</v>
      </c>
      <c r="C1391" s="3" t="s">
        <v>1673</v>
      </c>
      <c r="D1391" s="3" t="s">
        <v>128</v>
      </c>
      <c r="E1391" s="3" t="s">
        <v>1730</v>
      </c>
      <c r="F1391" s="3" t="s">
        <v>1731</v>
      </c>
      <c r="G1391" s="7">
        <v>1</v>
      </c>
      <c r="H1391" s="3" t="s">
        <v>1732</v>
      </c>
      <c r="I1391" s="9">
        <v>12.9</v>
      </c>
      <c r="J1391" s="7">
        <v>248</v>
      </c>
      <c r="K1391" s="10">
        <v>128.018064516129</v>
      </c>
      <c r="L1391" s="12">
        <f t="shared" si="107"/>
        <v>80.0248138957816</v>
      </c>
      <c r="M1391" s="11">
        <f t="shared" si="108"/>
        <v>1.5997296124031</v>
      </c>
      <c r="N1391" s="20">
        <v>8</v>
      </c>
      <c r="S1391" s="3">
        <v>0.8</v>
      </c>
      <c r="T1391" s="3">
        <v>160.022580645161</v>
      </c>
      <c r="U1391" s="3">
        <f t="shared" si="109"/>
        <v>128.018064516129</v>
      </c>
    </row>
    <row r="1392" spans="1:21">
      <c r="A1392" s="7">
        <v>1424</v>
      </c>
      <c r="B1392" s="8">
        <v>46045</v>
      </c>
      <c r="C1392" s="3" t="s">
        <v>1733</v>
      </c>
      <c r="D1392" s="3" t="s">
        <v>165</v>
      </c>
      <c r="E1392" s="3" t="s">
        <v>1235</v>
      </c>
      <c r="F1392" s="3" t="s">
        <v>1235</v>
      </c>
      <c r="G1392" s="7">
        <v>168</v>
      </c>
      <c r="H1392" s="3" t="s">
        <v>35</v>
      </c>
      <c r="I1392" s="9">
        <v>16.2</v>
      </c>
      <c r="J1392" s="7">
        <v>356</v>
      </c>
      <c r="K1392" s="10">
        <v>102.182471910112</v>
      </c>
      <c r="L1392" s="12">
        <f t="shared" si="107"/>
        <v>70.0086430423509</v>
      </c>
      <c r="M1392" s="11">
        <f t="shared" si="108"/>
        <v>1.45956938271604</v>
      </c>
      <c r="N1392" s="20">
        <v>9</v>
      </c>
      <c r="S1392" s="3">
        <v>0.8</v>
      </c>
      <c r="T1392" s="3">
        <v>127.72808988764</v>
      </c>
      <c r="U1392" s="3">
        <f t="shared" si="109"/>
        <v>102.182471910112</v>
      </c>
    </row>
    <row r="1393" spans="1:21">
      <c r="A1393" s="7">
        <v>1425</v>
      </c>
      <c r="B1393" s="8">
        <v>46045</v>
      </c>
      <c r="C1393" s="3" t="s">
        <v>1734</v>
      </c>
      <c r="D1393" s="3" t="s">
        <v>1707</v>
      </c>
      <c r="E1393" s="3" t="s">
        <v>885</v>
      </c>
      <c r="F1393" s="3" t="s">
        <v>885</v>
      </c>
      <c r="G1393" s="7">
        <v>90</v>
      </c>
      <c r="H1393" s="3" t="s">
        <v>1735</v>
      </c>
      <c r="I1393" s="9">
        <v>15.1</v>
      </c>
      <c r="J1393" s="7">
        <v>334.5</v>
      </c>
      <c r="K1393" s="10">
        <v>140.748340807175</v>
      </c>
      <c r="L1393" s="12">
        <f t="shared" si="107"/>
        <v>69.4492353685179</v>
      </c>
      <c r="M1393" s="11">
        <f t="shared" si="108"/>
        <v>2.02663629139073</v>
      </c>
      <c r="N1393" s="20">
        <v>10</v>
      </c>
      <c r="S1393" s="3">
        <v>0.8</v>
      </c>
      <c r="T1393" s="3">
        <v>175.935426008969</v>
      </c>
      <c r="U1393" s="3">
        <f t="shared" si="109"/>
        <v>140.748340807175</v>
      </c>
    </row>
    <row r="1394" spans="1:21">
      <c r="A1394" s="7">
        <v>1426</v>
      </c>
      <c r="B1394" s="8">
        <v>46045</v>
      </c>
      <c r="C1394" s="3" t="s">
        <v>1614</v>
      </c>
      <c r="D1394" s="3" t="s">
        <v>100</v>
      </c>
      <c r="E1394" s="3" t="s">
        <v>1093</v>
      </c>
      <c r="F1394" s="3" t="s">
        <v>1093</v>
      </c>
      <c r="G1394" s="7">
        <v>60</v>
      </c>
      <c r="H1394" s="3" t="s">
        <v>308</v>
      </c>
      <c r="I1394" s="9">
        <v>16.7</v>
      </c>
      <c r="J1394" s="7">
        <v>378.333333333333</v>
      </c>
      <c r="K1394" s="10">
        <v>84.8724581497798</v>
      </c>
      <c r="L1394" s="12">
        <f t="shared" si="107"/>
        <v>67.9091833276856</v>
      </c>
      <c r="M1394" s="11">
        <f t="shared" si="108"/>
        <v>1.24979353293413</v>
      </c>
      <c r="N1394" s="20">
        <v>11</v>
      </c>
      <c r="S1394" s="3">
        <v>0.8</v>
      </c>
      <c r="T1394" s="3">
        <v>106.090572687225</v>
      </c>
      <c r="U1394" s="3">
        <f t="shared" si="109"/>
        <v>84.87245814978</v>
      </c>
    </row>
    <row r="1395" spans="1:21">
      <c r="A1395" s="7">
        <v>1427</v>
      </c>
      <c r="B1395" s="8">
        <v>46045</v>
      </c>
      <c r="C1395" s="3" t="s">
        <v>116</v>
      </c>
      <c r="D1395" s="3" t="s">
        <v>33</v>
      </c>
      <c r="E1395" s="3" t="s">
        <v>98</v>
      </c>
      <c r="F1395" s="3" t="s">
        <v>117</v>
      </c>
      <c r="G1395" s="7">
        <v>1000</v>
      </c>
      <c r="H1395" s="3" t="s">
        <v>35</v>
      </c>
      <c r="I1395" s="9">
        <v>18.8</v>
      </c>
      <c r="J1395" s="7">
        <v>444</v>
      </c>
      <c r="K1395" s="10">
        <v>93.9834234234234</v>
      </c>
      <c r="L1395" s="12">
        <f t="shared" si="107"/>
        <v>65.1420651420651</v>
      </c>
      <c r="M1395" s="11">
        <f t="shared" si="108"/>
        <v>1.44274553191489</v>
      </c>
      <c r="N1395" s="20">
        <v>12</v>
      </c>
      <c r="S1395" s="3">
        <v>0.8</v>
      </c>
      <c r="T1395" s="3">
        <v>117.479279279279</v>
      </c>
      <c r="U1395" s="3">
        <f t="shared" si="109"/>
        <v>93.9834234234232</v>
      </c>
    </row>
    <row r="1396" spans="1:21">
      <c r="A1396" s="7">
        <v>1428</v>
      </c>
      <c r="B1396" s="8">
        <v>46045</v>
      </c>
      <c r="C1396" s="3" t="s">
        <v>1736</v>
      </c>
      <c r="D1396" s="3" t="s">
        <v>528</v>
      </c>
      <c r="E1396" s="3" t="s">
        <v>1737</v>
      </c>
      <c r="F1396" s="3" t="s">
        <v>1737</v>
      </c>
      <c r="G1396" s="7">
        <v>42</v>
      </c>
      <c r="H1396" s="3" t="s">
        <v>102</v>
      </c>
      <c r="I1396" s="9">
        <v>17.1</v>
      </c>
      <c r="J1396" s="7">
        <v>409.142857142857</v>
      </c>
      <c r="K1396" s="10">
        <v>68.936312849162</v>
      </c>
      <c r="L1396" s="12">
        <f t="shared" si="107"/>
        <v>64.2995272883541</v>
      </c>
      <c r="M1396" s="11">
        <f t="shared" si="108"/>
        <v>1.07211228070175</v>
      </c>
      <c r="N1396" s="20">
        <v>13</v>
      </c>
      <c r="S1396" s="3">
        <v>0.8</v>
      </c>
      <c r="T1396" s="3">
        <v>86.1703910614525</v>
      </c>
      <c r="U1396" s="3">
        <f t="shared" si="109"/>
        <v>68.936312849162</v>
      </c>
    </row>
    <row r="1397" spans="1:21">
      <c r="A1397" s="7">
        <v>1429</v>
      </c>
      <c r="B1397" s="8">
        <v>46045</v>
      </c>
      <c r="C1397" s="3" t="s">
        <v>1578</v>
      </c>
      <c r="D1397" s="3" t="s">
        <v>1579</v>
      </c>
      <c r="E1397" s="3" t="s">
        <v>1738</v>
      </c>
      <c r="F1397" s="3" t="s">
        <v>1739</v>
      </c>
      <c r="G1397" s="7">
        <v>10</v>
      </c>
      <c r="H1397" s="3" t="s">
        <v>1582</v>
      </c>
      <c r="I1397" s="9">
        <v>12</v>
      </c>
      <c r="J1397" s="7">
        <v>289</v>
      </c>
      <c r="K1397" s="10">
        <v>61.8598754325259</v>
      </c>
      <c r="L1397" s="12">
        <f t="shared" si="107"/>
        <v>63.8807559222784</v>
      </c>
      <c r="M1397" s="11">
        <f t="shared" si="108"/>
        <v>0.968364799999999</v>
      </c>
      <c r="N1397" s="19">
        <v>14</v>
      </c>
      <c r="S1397" s="3">
        <v>0.8</v>
      </c>
      <c r="T1397" s="3">
        <v>77.3248442906574</v>
      </c>
      <c r="U1397" s="3">
        <f t="shared" si="109"/>
        <v>61.8598754325259</v>
      </c>
    </row>
    <row r="1398" spans="1:21">
      <c r="A1398" s="7">
        <v>1430</v>
      </c>
      <c r="B1398" s="8">
        <v>46045</v>
      </c>
      <c r="C1398" s="3" t="s">
        <v>1740</v>
      </c>
      <c r="D1398" s="3" t="s">
        <v>59</v>
      </c>
      <c r="E1398" s="3" t="s">
        <v>1741</v>
      </c>
      <c r="F1398" s="3" t="s">
        <v>1742</v>
      </c>
      <c r="G1398" s="7">
        <v>72</v>
      </c>
      <c r="H1398" s="3" t="s">
        <v>1743</v>
      </c>
      <c r="I1398" s="9">
        <v>18.3</v>
      </c>
      <c r="J1398" s="7">
        <v>452</v>
      </c>
      <c r="K1398" s="10">
        <v>68.64</v>
      </c>
      <c r="L1398" s="12">
        <f t="shared" si="107"/>
        <v>62.287270251872</v>
      </c>
      <c r="M1398" s="11">
        <f t="shared" si="108"/>
        <v>1.10199081967213</v>
      </c>
      <c r="N1398" s="20">
        <v>15</v>
      </c>
      <c r="S1398" s="3">
        <v>0.8</v>
      </c>
      <c r="T1398" s="3">
        <v>85.8</v>
      </c>
      <c r="U1398" s="3">
        <f t="shared" si="109"/>
        <v>68.64</v>
      </c>
    </row>
    <row r="1399" spans="1:21">
      <c r="A1399" s="7">
        <v>1431</v>
      </c>
      <c r="B1399" s="8">
        <v>46045</v>
      </c>
      <c r="C1399" s="3" t="s">
        <v>372</v>
      </c>
      <c r="D1399" s="3" t="s">
        <v>373</v>
      </c>
      <c r="E1399" s="3" t="s">
        <v>1744</v>
      </c>
      <c r="F1399" s="3" t="e">
        <v>#N/A</v>
      </c>
      <c r="G1399" s="7">
        <v>10</v>
      </c>
      <c r="H1399" s="3" t="s">
        <v>20</v>
      </c>
      <c r="I1399" s="9">
        <v>15.4</v>
      </c>
      <c r="J1399" s="7">
        <v>382</v>
      </c>
      <c r="K1399" s="10">
        <v>76.4850261780105</v>
      </c>
      <c r="L1399" s="12">
        <f t="shared" si="107"/>
        <v>62.0217478856222</v>
      </c>
      <c r="M1399" s="11">
        <f t="shared" si="108"/>
        <v>1.23319688311688</v>
      </c>
      <c r="N1399" s="19">
        <v>16</v>
      </c>
      <c r="O1399" s="12" t="s">
        <v>81</v>
      </c>
      <c r="S1399" s="3">
        <v>0.8</v>
      </c>
      <c r="T1399" s="3">
        <v>95.6062827225131</v>
      </c>
      <c r="U1399" s="3">
        <f t="shared" si="109"/>
        <v>76.4850261780105</v>
      </c>
    </row>
    <row r="1400" spans="1:21">
      <c r="A1400" s="7">
        <v>1432</v>
      </c>
      <c r="B1400" s="8">
        <v>46045</v>
      </c>
      <c r="C1400" s="3" t="s">
        <v>1745</v>
      </c>
      <c r="D1400" s="3" t="s">
        <v>1746</v>
      </c>
      <c r="E1400" s="3" t="s">
        <v>1747</v>
      </c>
      <c r="F1400" s="3" t="s">
        <v>1748</v>
      </c>
      <c r="G1400" s="7">
        <v>1</v>
      </c>
      <c r="H1400" s="3" t="s">
        <v>35</v>
      </c>
      <c r="I1400" s="9">
        <v>18.7</v>
      </c>
      <c r="J1400" s="7">
        <v>486</v>
      </c>
      <c r="K1400" s="10">
        <v>72.9152263374486</v>
      </c>
      <c r="L1400" s="12">
        <f t="shared" si="107"/>
        <v>59.195948084837</v>
      </c>
      <c r="M1400" s="11">
        <f t="shared" si="108"/>
        <v>1.23176042780749</v>
      </c>
      <c r="N1400" s="20">
        <v>17</v>
      </c>
      <c r="S1400" s="3">
        <v>0.8</v>
      </c>
      <c r="T1400" s="3">
        <v>91.1440329218107</v>
      </c>
      <c r="U1400" s="3">
        <f t="shared" si="109"/>
        <v>72.9152263374486</v>
      </c>
    </row>
    <row r="1401" spans="1:21">
      <c r="A1401" s="7">
        <v>1433</v>
      </c>
      <c r="B1401" s="8">
        <v>46045</v>
      </c>
      <c r="C1401" s="3" t="s">
        <v>1749</v>
      </c>
      <c r="D1401" s="3" t="s">
        <v>247</v>
      </c>
      <c r="E1401" s="3" t="s">
        <v>1750</v>
      </c>
      <c r="F1401" s="3" t="s">
        <v>1750</v>
      </c>
      <c r="G1401" s="7">
        <v>162</v>
      </c>
      <c r="H1401" s="3" t="s">
        <v>35</v>
      </c>
      <c r="I1401" s="9">
        <v>21.8</v>
      </c>
      <c r="J1401" s="7">
        <v>570</v>
      </c>
      <c r="K1401" s="10">
        <v>91.224701754386</v>
      </c>
      <c r="L1401" s="12">
        <f t="shared" si="107"/>
        <v>58.8394062078273</v>
      </c>
      <c r="M1401" s="11">
        <f t="shared" si="108"/>
        <v>1.55040146788991</v>
      </c>
      <c r="N1401" s="20">
        <v>18</v>
      </c>
      <c r="S1401" s="3">
        <v>0.8</v>
      </c>
      <c r="T1401" s="3">
        <v>114.030877192982</v>
      </c>
      <c r="U1401" s="3">
        <f t="shared" si="109"/>
        <v>91.2247017543856</v>
      </c>
    </row>
    <row r="1402" spans="1:21">
      <c r="A1402" s="7">
        <v>1434</v>
      </c>
      <c r="B1402" s="8">
        <v>46045</v>
      </c>
      <c r="C1402" s="3" t="s">
        <v>1336</v>
      </c>
      <c r="D1402" s="3" t="s">
        <v>67</v>
      </c>
      <c r="E1402" s="3" t="s">
        <v>1251</v>
      </c>
      <c r="F1402" s="3" t="s">
        <v>1251</v>
      </c>
      <c r="G1402" s="7">
        <v>8</v>
      </c>
      <c r="H1402" s="3" t="s">
        <v>69</v>
      </c>
      <c r="I1402" s="9">
        <v>19.1</v>
      </c>
      <c r="J1402" s="7">
        <v>501</v>
      </c>
      <c r="K1402" s="10">
        <v>58.606626746507</v>
      </c>
      <c r="L1402" s="12">
        <f t="shared" si="107"/>
        <v>58.6519269154</v>
      </c>
      <c r="M1402" s="11">
        <f t="shared" si="108"/>
        <v>0.999227643979058</v>
      </c>
      <c r="N1402" s="20">
        <v>19</v>
      </c>
      <c r="S1402" s="3">
        <v>0.8</v>
      </c>
      <c r="T1402" s="3">
        <v>73.2582834331338</v>
      </c>
      <c r="U1402" s="3">
        <f t="shared" si="109"/>
        <v>58.606626746507</v>
      </c>
    </row>
    <row r="1403" spans="1:21">
      <c r="A1403" s="7">
        <v>1435</v>
      </c>
      <c r="B1403" s="8">
        <v>46045</v>
      </c>
      <c r="C1403" s="3" t="s">
        <v>1736</v>
      </c>
      <c r="D1403" s="3" t="s">
        <v>528</v>
      </c>
      <c r="E1403" s="3" t="s">
        <v>482</v>
      </c>
      <c r="F1403" s="3" t="s">
        <v>482</v>
      </c>
      <c r="G1403" s="7">
        <v>40</v>
      </c>
      <c r="H1403" s="3" t="s">
        <v>308</v>
      </c>
      <c r="I1403" s="9">
        <v>10.7</v>
      </c>
      <c r="J1403" s="7">
        <v>283</v>
      </c>
      <c r="K1403" s="10">
        <v>106.307844522968</v>
      </c>
      <c r="L1403" s="12">
        <f t="shared" si="107"/>
        <v>58.1679804294645</v>
      </c>
      <c r="M1403" s="11">
        <f t="shared" si="108"/>
        <v>1.82760074766355</v>
      </c>
      <c r="N1403" s="20">
        <v>20</v>
      </c>
      <c r="S1403" s="3">
        <v>0.8</v>
      </c>
      <c r="T1403" s="3">
        <v>132.88480565371</v>
      </c>
      <c r="U1403" s="3">
        <f t="shared" si="109"/>
        <v>106.307844522968</v>
      </c>
    </row>
    <row r="1404" spans="1:21">
      <c r="A1404" s="7">
        <v>1436</v>
      </c>
      <c r="B1404" s="8">
        <v>46045</v>
      </c>
      <c r="C1404" s="3" t="s">
        <v>56</v>
      </c>
      <c r="D1404" s="3" t="s">
        <v>33</v>
      </c>
      <c r="E1404" s="3" t="s">
        <v>27</v>
      </c>
      <c r="F1404" s="3" t="s">
        <v>57</v>
      </c>
      <c r="G1404" s="7">
        <v>1000</v>
      </c>
      <c r="H1404" s="3" t="s">
        <v>35</v>
      </c>
      <c r="I1404" s="9">
        <v>15.7</v>
      </c>
      <c r="J1404" s="7">
        <v>438</v>
      </c>
      <c r="K1404" s="10">
        <v>83.3826484018265</v>
      </c>
      <c r="L1404" s="12">
        <f t="shared" si="107"/>
        <v>55.1457674745346</v>
      </c>
      <c r="M1404" s="11">
        <f t="shared" si="108"/>
        <v>1.51204076433121</v>
      </c>
      <c r="N1404" s="20">
        <v>21</v>
      </c>
      <c r="S1404" s="3">
        <v>0.8</v>
      </c>
      <c r="T1404" s="3">
        <v>104.228310502283</v>
      </c>
      <c r="U1404" s="3">
        <f t="shared" si="109"/>
        <v>83.3826484018264</v>
      </c>
    </row>
    <row r="1405" spans="1:21">
      <c r="A1405" s="7">
        <v>1437</v>
      </c>
      <c r="B1405" s="8">
        <v>46045</v>
      </c>
      <c r="C1405" s="3" t="s">
        <v>1337</v>
      </c>
      <c r="D1405" s="3" t="s">
        <v>67</v>
      </c>
      <c r="E1405" s="3" t="s">
        <v>1751</v>
      </c>
      <c r="F1405" s="3" t="s">
        <v>1752</v>
      </c>
      <c r="G1405" s="7">
        <v>3</v>
      </c>
      <c r="H1405" s="3" t="s">
        <v>314</v>
      </c>
      <c r="I1405" s="9">
        <v>18.8</v>
      </c>
      <c r="J1405" s="7">
        <v>530</v>
      </c>
      <c r="K1405" s="10">
        <v>69.7273962264151</v>
      </c>
      <c r="L1405" s="12">
        <f t="shared" si="107"/>
        <v>54.5718432510885</v>
      </c>
      <c r="M1405" s="11">
        <f t="shared" si="108"/>
        <v>1.27771744680851</v>
      </c>
      <c r="N1405" s="20">
        <v>22</v>
      </c>
      <c r="S1405" s="3">
        <v>0.8</v>
      </c>
      <c r="T1405" s="3">
        <v>87.1592452830189</v>
      </c>
      <c r="U1405" s="3">
        <f t="shared" si="109"/>
        <v>69.7273962264151</v>
      </c>
    </row>
    <row r="1406" spans="1:21">
      <c r="A1406" s="7">
        <v>1438</v>
      </c>
      <c r="B1406" s="8">
        <v>46045</v>
      </c>
      <c r="C1406" s="3" t="s">
        <v>1753</v>
      </c>
      <c r="D1406" s="3" t="s">
        <v>247</v>
      </c>
      <c r="E1406" s="3" t="s">
        <v>41</v>
      </c>
      <c r="F1406" s="3" t="s">
        <v>41</v>
      </c>
      <c r="G1406" s="7">
        <v>10</v>
      </c>
      <c r="H1406" s="3" t="s">
        <v>249</v>
      </c>
      <c r="I1406" s="9">
        <v>14.8</v>
      </c>
      <c r="J1406" s="7">
        <v>458</v>
      </c>
      <c r="K1406" s="10">
        <v>67.8197379912664</v>
      </c>
      <c r="L1406" s="12">
        <f t="shared" si="107"/>
        <v>49.7144776620759</v>
      </c>
      <c r="M1406" s="11">
        <f t="shared" si="108"/>
        <v>1.36418486486487</v>
      </c>
      <c r="N1406" s="20">
        <v>23</v>
      </c>
      <c r="S1406" s="3">
        <v>0.8</v>
      </c>
      <c r="T1406" s="3">
        <v>84.774672489083</v>
      </c>
      <c r="U1406" s="3">
        <f t="shared" si="109"/>
        <v>67.8197379912664</v>
      </c>
    </row>
    <row r="1407" spans="1:21">
      <c r="A1407" s="7">
        <v>1439</v>
      </c>
      <c r="B1407" s="8">
        <v>46045</v>
      </c>
      <c r="C1407" s="3" t="s">
        <v>1618</v>
      </c>
      <c r="D1407" s="3" t="s">
        <v>100</v>
      </c>
      <c r="E1407" s="3" t="s">
        <v>1754</v>
      </c>
      <c r="F1407" s="3" t="s">
        <v>1755</v>
      </c>
      <c r="G1407" s="7">
        <v>10</v>
      </c>
      <c r="H1407" s="3" t="s">
        <v>308</v>
      </c>
      <c r="I1407" s="9">
        <v>14.9</v>
      </c>
      <c r="J1407" s="7">
        <v>472</v>
      </c>
      <c r="K1407" s="10">
        <v>62.7437288135593</v>
      </c>
      <c r="L1407" s="12">
        <f t="shared" si="107"/>
        <v>48.5658409387223</v>
      </c>
      <c r="M1407" s="11">
        <f t="shared" si="108"/>
        <v>1.29193127516778</v>
      </c>
      <c r="N1407" s="20">
        <v>24</v>
      </c>
      <c r="S1407" s="3">
        <v>0.8</v>
      </c>
      <c r="T1407" s="3">
        <v>78.4296610169492</v>
      </c>
      <c r="U1407" s="3">
        <f t="shared" si="109"/>
        <v>62.7437288135594</v>
      </c>
    </row>
    <row r="1408" spans="1:21">
      <c r="A1408" s="7">
        <v>1440</v>
      </c>
      <c r="B1408" s="8">
        <v>46045</v>
      </c>
      <c r="C1408" s="3" t="s">
        <v>1756</v>
      </c>
      <c r="D1408" s="3" t="s">
        <v>197</v>
      </c>
      <c r="E1408" s="3" t="s">
        <v>1757</v>
      </c>
      <c r="F1408" s="3" t="s">
        <v>1758</v>
      </c>
      <c r="G1408" s="7">
        <v>235</v>
      </c>
      <c r="H1408" s="3" t="s">
        <v>200</v>
      </c>
      <c r="I1408" s="9">
        <v>11.1</v>
      </c>
      <c r="J1408" s="7">
        <v>361</v>
      </c>
      <c r="K1408" s="10">
        <v>53.58891966759</v>
      </c>
      <c r="L1408" s="12">
        <f t="shared" si="107"/>
        <v>47.3044960579587</v>
      </c>
      <c r="M1408" s="11">
        <f t="shared" si="108"/>
        <v>1.13285045045045</v>
      </c>
      <c r="N1408" s="20">
        <v>25</v>
      </c>
      <c r="S1408" s="3">
        <v>0.8</v>
      </c>
      <c r="T1408" s="3">
        <v>66.9861495844875</v>
      </c>
      <c r="U1408" s="3">
        <f t="shared" si="109"/>
        <v>53.58891966759</v>
      </c>
    </row>
    <row r="1409" spans="1:21">
      <c r="A1409" s="7">
        <v>1441</v>
      </c>
      <c r="B1409" s="8">
        <v>46045</v>
      </c>
      <c r="C1409" s="3" t="s">
        <v>1463</v>
      </c>
      <c r="D1409" s="3" t="s">
        <v>610</v>
      </c>
      <c r="E1409" s="3" t="s">
        <v>1759</v>
      </c>
      <c r="F1409" s="3" t="e">
        <v>#N/A</v>
      </c>
      <c r="G1409" s="7">
        <v>14</v>
      </c>
      <c r="H1409" s="3" t="s">
        <v>682</v>
      </c>
      <c r="I1409" s="9">
        <v>11.6</v>
      </c>
      <c r="J1409" s="7">
        <v>393</v>
      </c>
      <c r="K1409" s="10">
        <v>56.3102290076336</v>
      </c>
      <c r="L1409" s="12">
        <f t="shared" si="107"/>
        <v>45.4100606772363</v>
      </c>
      <c r="M1409" s="11">
        <f t="shared" si="108"/>
        <v>1.24003862068966</v>
      </c>
      <c r="N1409" s="19">
        <v>26</v>
      </c>
      <c r="O1409" s="12" t="s">
        <v>81</v>
      </c>
      <c r="S1409" s="3">
        <v>0.8</v>
      </c>
      <c r="T1409" s="3">
        <v>70.387786259542</v>
      </c>
      <c r="U1409" s="3">
        <f t="shared" si="109"/>
        <v>56.3102290076336</v>
      </c>
    </row>
    <row r="1410" spans="1:21">
      <c r="A1410" s="7">
        <v>1442</v>
      </c>
      <c r="B1410" s="8">
        <v>46045</v>
      </c>
      <c r="C1410" s="3" t="s">
        <v>1760</v>
      </c>
      <c r="D1410" s="3" t="s">
        <v>610</v>
      </c>
      <c r="E1410" s="3" t="s">
        <v>1632</v>
      </c>
      <c r="F1410" s="3" t="s">
        <v>1632</v>
      </c>
      <c r="G1410" s="7">
        <v>200</v>
      </c>
      <c r="H1410" s="3" t="s">
        <v>1761</v>
      </c>
      <c r="I1410" s="9">
        <v>8.38</v>
      </c>
      <c r="J1410" s="7">
        <v>287</v>
      </c>
      <c r="K1410" s="10">
        <v>67.0282926829268</v>
      </c>
      <c r="L1410" s="12">
        <f t="shared" si="107"/>
        <v>44.9209327258108</v>
      </c>
      <c r="M1410" s="11">
        <f t="shared" si="108"/>
        <v>1.49213937947494</v>
      </c>
      <c r="N1410" s="20">
        <v>27</v>
      </c>
      <c r="S1410" s="3">
        <v>0.8</v>
      </c>
      <c r="T1410" s="3">
        <v>83.7853658536585</v>
      </c>
      <c r="U1410" s="3">
        <f t="shared" si="109"/>
        <v>67.0282926829268</v>
      </c>
    </row>
    <row r="1411" spans="1:21">
      <c r="A1411" s="7">
        <v>1443</v>
      </c>
      <c r="B1411" s="8">
        <v>46045</v>
      </c>
      <c r="C1411" s="3" t="s">
        <v>1572</v>
      </c>
      <c r="D1411" s="3" t="s">
        <v>67</v>
      </c>
      <c r="E1411" s="3" t="s">
        <v>1762</v>
      </c>
      <c r="F1411" s="3" t="s">
        <v>1763</v>
      </c>
      <c r="G1411" s="7">
        <v>16</v>
      </c>
      <c r="H1411" s="3" t="s">
        <v>179</v>
      </c>
      <c r="I1411" s="9">
        <v>14.3</v>
      </c>
      <c r="J1411" s="7">
        <v>499</v>
      </c>
      <c r="K1411" s="10">
        <v>47.2471342685371</v>
      </c>
      <c r="L1411" s="12">
        <f t="shared" si="107"/>
        <v>44.0881763527054</v>
      </c>
      <c r="M1411" s="11">
        <f t="shared" si="108"/>
        <v>1.07165090909091</v>
      </c>
      <c r="N1411" s="20">
        <v>28</v>
      </c>
      <c r="S1411" s="3">
        <v>0.8</v>
      </c>
      <c r="T1411" s="3">
        <v>59.0589178356713</v>
      </c>
      <c r="U1411" s="3">
        <f t="shared" si="109"/>
        <v>47.247134268537</v>
      </c>
    </row>
    <row r="1412" spans="1:21">
      <c r="A1412" s="7">
        <v>1444</v>
      </c>
      <c r="B1412" s="8">
        <v>46045</v>
      </c>
      <c r="C1412" s="3" t="s">
        <v>1618</v>
      </c>
      <c r="D1412" s="3" t="s">
        <v>100</v>
      </c>
      <c r="E1412" s="3" t="s">
        <v>1764</v>
      </c>
      <c r="F1412" s="3" t="s">
        <v>1765</v>
      </c>
      <c r="G1412" s="7">
        <v>6</v>
      </c>
      <c r="H1412" s="3" t="s">
        <v>102</v>
      </c>
      <c r="I1412" s="9">
        <v>12.4</v>
      </c>
      <c r="J1412" s="7">
        <v>463</v>
      </c>
      <c r="K1412" s="10">
        <v>59.5117062634989</v>
      </c>
      <c r="L1412" s="12">
        <f t="shared" si="107"/>
        <v>41.2028576175444</v>
      </c>
      <c r="M1412" s="11">
        <f t="shared" si="108"/>
        <v>1.44435870967742</v>
      </c>
      <c r="N1412" s="20">
        <v>29</v>
      </c>
      <c r="S1412" s="3">
        <v>0.8</v>
      </c>
      <c r="T1412" s="3">
        <v>74.3896328293737</v>
      </c>
      <c r="U1412" s="3">
        <f t="shared" si="109"/>
        <v>59.511706263499</v>
      </c>
    </row>
    <row r="1413" spans="1:21">
      <c r="A1413" s="7">
        <v>1445</v>
      </c>
      <c r="B1413" s="8">
        <v>46045</v>
      </c>
      <c r="C1413" s="3" t="s">
        <v>1766</v>
      </c>
      <c r="D1413" s="3" t="s">
        <v>197</v>
      </c>
      <c r="E1413" s="3" t="s">
        <v>1767</v>
      </c>
      <c r="F1413" s="3" t="s">
        <v>1768</v>
      </c>
      <c r="G1413" s="7">
        <v>20</v>
      </c>
      <c r="H1413" s="3" t="s">
        <v>200</v>
      </c>
      <c r="I1413" s="9">
        <v>6.82</v>
      </c>
      <c r="J1413" s="7">
        <v>344</v>
      </c>
      <c r="K1413" s="10">
        <v>54.4502325581395</v>
      </c>
      <c r="L1413" s="12">
        <f t="shared" si="107"/>
        <v>30.5008944543828</v>
      </c>
      <c r="M1413" s="11">
        <f t="shared" si="108"/>
        <v>1.78520117302053</v>
      </c>
      <c r="N1413" s="20">
        <v>30</v>
      </c>
      <c r="S1413" s="3">
        <v>0.8</v>
      </c>
      <c r="T1413" s="3">
        <v>68.0627906976744</v>
      </c>
      <c r="U1413" s="3">
        <f t="shared" si="109"/>
        <v>54.4502325581395</v>
      </c>
    </row>
    <row r="1414" spans="1:21">
      <c r="A1414" s="7">
        <v>1446</v>
      </c>
      <c r="B1414" s="8">
        <v>46045</v>
      </c>
      <c r="C1414" s="3" t="s">
        <v>1673</v>
      </c>
      <c r="D1414" s="3" t="s">
        <v>128</v>
      </c>
      <c r="E1414" s="3" t="s">
        <v>1769</v>
      </c>
      <c r="F1414" s="3" t="s">
        <v>331</v>
      </c>
      <c r="G1414" s="7">
        <v>1</v>
      </c>
      <c r="H1414" s="3" t="s">
        <v>1770</v>
      </c>
      <c r="I1414" s="9">
        <v>5.18</v>
      </c>
      <c r="J1414" s="7">
        <v>274</v>
      </c>
      <c r="K1414" s="10">
        <v>47.3775182481752</v>
      </c>
      <c r="L1414" s="12">
        <f t="shared" si="107"/>
        <v>29.0847838293094</v>
      </c>
      <c r="M1414" s="11">
        <f t="shared" si="108"/>
        <v>1.62894517374517</v>
      </c>
      <c r="N1414" s="20">
        <v>31</v>
      </c>
      <c r="S1414" s="3">
        <v>0.8</v>
      </c>
      <c r="T1414" s="3">
        <v>59.221897810219</v>
      </c>
      <c r="U1414" s="3">
        <f t="shared" si="109"/>
        <v>47.3775182481752</v>
      </c>
    </row>
    <row r="1415" spans="1:21">
      <c r="A1415" s="7">
        <v>1447</v>
      </c>
      <c r="B1415" s="8">
        <v>46045</v>
      </c>
      <c r="C1415" s="3" t="s">
        <v>1771</v>
      </c>
      <c r="D1415" s="3" t="s">
        <v>165</v>
      </c>
      <c r="E1415" s="3" t="s">
        <v>1772</v>
      </c>
      <c r="F1415" s="3" t="s">
        <v>1773</v>
      </c>
      <c r="G1415" s="7">
        <v>1000</v>
      </c>
      <c r="H1415" s="3" t="s">
        <v>798</v>
      </c>
      <c r="I1415" s="9">
        <v>4.04</v>
      </c>
      <c r="J1415" s="7">
        <v>360</v>
      </c>
      <c r="K1415" s="10">
        <v>32.8453333333333</v>
      </c>
      <c r="L1415" s="12">
        <f t="shared" si="107"/>
        <v>17.2649572649573</v>
      </c>
      <c r="M1415" s="11">
        <f t="shared" si="108"/>
        <v>1.90242772277228</v>
      </c>
      <c r="N1415" s="20">
        <v>32</v>
      </c>
      <c r="S1415" s="3">
        <v>0.8</v>
      </c>
      <c r="T1415" s="3">
        <v>41.0566666666667</v>
      </c>
      <c r="U1415" s="3">
        <f t="shared" si="109"/>
        <v>32.8453333333334</v>
      </c>
    </row>
    <row r="1416" spans="1:21">
      <c r="A1416" s="7">
        <v>1448</v>
      </c>
      <c r="B1416" s="8">
        <v>46045</v>
      </c>
      <c r="C1416" s="3" t="s">
        <v>668</v>
      </c>
      <c r="D1416" s="3" t="s">
        <v>40</v>
      </c>
      <c r="E1416" s="3" t="s">
        <v>1774</v>
      </c>
      <c r="F1416" s="3" t="s">
        <v>1775</v>
      </c>
      <c r="G1416" s="7">
        <v>60</v>
      </c>
      <c r="H1416" s="3" t="s">
        <v>61</v>
      </c>
      <c r="I1416" s="9">
        <v>0.354</v>
      </c>
      <c r="J1416" s="7">
        <v>195</v>
      </c>
      <c r="K1416" s="10">
        <v>3.76434871794872</v>
      </c>
      <c r="L1416" s="12">
        <f t="shared" si="107"/>
        <v>2.79289940828402</v>
      </c>
      <c r="M1416" s="11">
        <f t="shared" si="108"/>
        <v>1.34782824858757</v>
      </c>
      <c r="N1416" s="19">
        <v>33</v>
      </c>
      <c r="O1416" s="12" t="s">
        <v>81</v>
      </c>
      <c r="S1416" s="3">
        <v>0.8</v>
      </c>
      <c r="T1416" s="3">
        <v>4.7054358974359</v>
      </c>
      <c r="U1416" s="3">
        <f t="shared" si="109"/>
        <v>3.76434871794872</v>
      </c>
    </row>
    <row r="1417" spans="1:21">
      <c r="A1417" s="7">
        <v>1449</v>
      </c>
      <c r="B1417" s="8">
        <v>46045</v>
      </c>
      <c r="C1417" s="37" t="s">
        <v>1776</v>
      </c>
      <c r="E1417" s="3" t="s">
        <v>1777</v>
      </c>
      <c r="F1417" s="3" t="s">
        <v>1777</v>
      </c>
      <c r="I1417" s="9">
        <v>0.268</v>
      </c>
      <c r="J1417" s="7">
        <v>450</v>
      </c>
      <c r="K1417" s="10">
        <v>1.98377777777778</v>
      </c>
      <c r="L1417" s="12">
        <f t="shared" si="107"/>
        <v>0.916239316239316</v>
      </c>
      <c r="M1417" s="11">
        <f t="shared" si="108"/>
        <v>2.16513059701493</v>
      </c>
      <c r="N1417" s="20">
        <v>34</v>
      </c>
      <c r="S1417" s="3">
        <v>0.8</v>
      </c>
      <c r="T1417" s="3">
        <v>1.98377777777778</v>
      </c>
      <c r="U1417" s="3">
        <f t="shared" si="109"/>
        <v>1.58702222222222</v>
      </c>
    </row>
    <row r="1418" s="2" customFormat="1" ht="16.5" spans="1:21">
      <c r="A1418" s="21">
        <v>1450</v>
      </c>
      <c r="B1418" s="22">
        <v>46045</v>
      </c>
      <c r="C1418" s="2" t="s">
        <v>1604</v>
      </c>
      <c r="D1418" s="2" t="s">
        <v>936</v>
      </c>
      <c r="E1418" s="2" t="s">
        <v>1778</v>
      </c>
      <c r="F1418" s="2" t="s">
        <v>1779</v>
      </c>
      <c r="G1418" s="21">
        <v>1.263</v>
      </c>
      <c r="H1418" s="2" t="s">
        <v>632</v>
      </c>
      <c r="I1418" s="23">
        <v>0.116</v>
      </c>
      <c r="J1418" s="21">
        <v>350</v>
      </c>
      <c r="K1418" s="24">
        <v>0.00274299428571429</v>
      </c>
      <c r="L1418" s="25">
        <f t="shared" si="107"/>
        <v>0.50989010989011</v>
      </c>
      <c r="M1418" s="26">
        <f t="shared" si="108"/>
        <v>0.00537957931034484</v>
      </c>
      <c r="N1418" s="29">
        <v>35</v>
      </c>
      <c r="O1418" s="25"/>
      <c r="Q1418" s="23"/>
      <c r="S1418" s="2">
        <v>0.8</v>
      </c>
      <c r="T1418" s="2">
        <v>0.00342874285714286</v>
      </c>
      <c r="U1418" s="2">
        <f t="shared" si="109"/>
        <v>0.00274299428571429</v>
      </c>
    </row>
    <row r="1419" ht="16.5" spans="1:21">
      <c r="A1419" s="7">
        <v>1375</v>
      </c>
      <c r="B1419" s="8">
        <v>46045</v>
      </c>
      <c r="C1419" s="3" t="s">
        <v>1122</v>
      </c>
      <c r="D1419" s="3" t="s">
        <v>1123</v>
      </c>
      <c r="E1419" s="3" t="s">
        <v>1663</v>
      </c>
      <c r="F1419" s="3" t="s">
        <v>1663</v>
      </c>
      <c r="G1419" s="7">
        <v>35.7</v>
      </c>
      <c r="H1419" s="3" t="s">
        <v>115</v>
      </c>
      <c r="I1419" s="9">
        <v>20.8</v>
      </c>
      <c r="J1419" s="7">
        <v>350</v>
      </c>
      <c r="K1419" s="10">
        <v>37.8882926668592</v>
      </c>
      <c r="L1419" s="12">
        <f t="shared" si="107"/>
        <v>91.4285714285714</v>
      </c>
      <c r="M1419" s="11">
        <f t="shared" si="108"/>
        <v>0.414403201043772</v>
      </c>
      <c r="N1419" s="19">
        <v>1</v>
      </c>
      <c r="O1419" s="12" t="s">
        <v>49</v>
      </c>
      <c r="P1419" s="3" t="s">
        <v>27</v>
      </c>
      <c r="Q1419" s="9">
        <v>66.4716400935732</v>
      </c>
      <c r="R1419" s="3">
        <f>Q1419/K1440</f>
        <v>1</v>
      </c>
      <c r="S1419" s="3">
        <v>0.697316101358863</v>
      </c>
      <c r="T1419" s="3">
        <v>54.3344583511353</v>
      </c>
      <c r="U1419" s="3">
        <f t="shared" si="109"/>
        <v>37.8882926668592</v>
      </c>
    </row>
    <row r="1420" spans="1:21">
      <c r="A1420" s="7">
        <v>1376</v>
      </c>
      <c r="B1420" s="8">
        <v>46045</v>
      </c>
      <c r="C1420" s="3" t="s">
        <v>1532</v>
      </c>
      <c r="D1420" s="3" t="s">
        <v>128</v>
      </c>
      <c r="E1420" s="3" t="s">
        <v>1664</v>
      </c>
      <c r="F1420" s="3" t="s">
        <v>1664</v>
      </c>
      <c r="G1420" s="7">
        <v>370</v>
      </c>
      <c r="H1420" s="3" t="s">
        <v>499</v>
      </c>
      <c r="I1420" s="9">
        <v>17.9</v>
      </c>
      <c r="J1420" s="7">
        <v>319.459459459459</v>
      </c>
      <c r="K1420" s="10">
        <v>123.687338364749</v>
      </c>
      <c r="L1420" s="12">
        <f t="shared" si="107"/>
        <v>86.2033060002604</v>
      </c>
      <c r="M1420" s="11">
        <f t="shared" si="108"/>
        <v>1.43483288639041</v>
      </c>
      <c r="N1420" s="20">
        <v>2</v>
      </c>
      <c r="P1420" s="3" t="s">
        <v>98</v>
      </c>
      <c r="Q1420" s="9">
        <v>89.0416631767342</v>
      </c>
      <c r="R1420" s="3">
        <f>Q1420/K1432</f>
        <v>0.892745728411729</v>
      </c>
      <c r="S1420" s="3">
        <v>0.697316101358863</v>
      </c>
      <c r="T1420" s="3">
        <v>177.376283329352</v>
      </c>
      <c r="U1420" s="3">
        <f t="shared" ref="U1420:U1460" si="110">T1420*S1420</f>
        <v>123.687338364749</v>
      </c>
    </row>
    <row r="1421" spans="1:21">
      <c r="A1421" s="7">
        <v>1377</v>
      </c>
      <c r="B1421" s="8">
        <v>46045</v>
      </c>
      <c r="C1421" s="3" t="s">
        <v>1665</v>
      </c>
      <c r="D1421" s="3" t="s">
        <v>29</v>
      </c>
      <c r="E1421" s="3" t="s">
        <v>1666</v>
      </c>
      <c r="F1421" s="3" t="s">
        <v>1666</v>
      </c>
      <c r="G1421" s="7">
        <v>240</v>
      </c>
      <c r="H1421" s="3" t="s">
        <v>1667</v>
      </c>
      <c r="I1421" s="9">
        <v>26</v>
      </c>
      <c r="J1421" s="7">
        <v>470</v>
      </c>
      <c r="K1421" s="10">
        <v>87.7211132108067</v>
      </c>
      <c r="L1421" s="12">
        <f t="shared" si="107"/>
        <v>85.1063829787234</v>
      </c>
      <c r="M1421" s="11">
        <f t="shared" si="108"/>
        <v>1.03072308022698</v>
      </c>
      <c r="N1421" s="20">
        <v>3</v>
      </c>
      <c r="S1421" s="3">
        <v>0.697316101358863</v>
      </c>
      <c r="T1421" s="3">
        <v>125.79820405676</v>
      </c>
      <c r="U1421" s="3">
        <f t="shared" si="110"/>
        <v>87.7211132108066</v>
      </c>
    </row>
    <row r="1422" spans="1:21">
      <c r="A1422" s="7">
        <v>1378</v>
      </c>
      <c r="B1422" s="8">
        <v>46045</v>
      </c>
      <c r="C1422" s="3" t="s">
        <v>1668</v>
      </c>
      <c r="D1422" s="3" t="s">
        <v>1195</v>
      </c>
      <c r="E1422" s="3" t="s">
        <v>749</v>
      </c>
      <c r="F1422" s="3" t="s">
        <v>749</v>
      </c>
      <c r="G1422" s="7">
        <v>48</v>
      </c>
      <c r="H1422" s="3" t="s">
        <v>1199</v>
      </c>
      <c r="I1422" s="9">
        <v>26.8</v>
      </c>
      <c r="J1422" s="7">
        <v>499</v>
      </c>
      <c r="K1422" s="10">
        <v>94.1236976004194</v>
      </c>
      <c r="L1422" s="12">
        <f t="shared" si="107"/>
        <v>82.6267920456297</v>
      </c>
      <c r="M1422" s="11">
        <f t="shared" si="108"/>
        <v>1.13914258644388</v>
      </c>
      <c r="N1422" s="20">
        <v>4</v>
      </c>
      <c r="S1422" s="3">
        <v>0.697316101358863</v>
      </c>
      <c r="T1422" s="3">
        <v>134.979957320647</v>
      </c>
      <c r="U1422" s="3">
        <f t="shared" si="110"/>
        <v>94.1236976004193</v>
      </c>
    </row>
    <row r="1423" spans="1:21">
      <c r="A1423" s="7">
        <v>1379</v>
      </c>
      <c r="B1423" s="8">
        <v>46045</v>
      </c>
      <c r="C1423" s="3" t="s">
        <v>1618</v>
      </c>
      <c r="D1423" s="3" t="s">
        <v>100</v>
      </c>
      <c r="E1423" s="3" t="s">
        <v>175</v>
      </c>
      <c r="F1423" s="3" t="s">
        <v>175</v>
      </c>
      <c r="G1423" s="7">
        <v>30</v>
      </c>
      <c r="H1423" s="3" t="s">
        <v>102</v>
      </c>
      <c r="I1423" s="9">
        <v>17.9</v>
      </c>
      <c r="J1423" s="7">
        <v>334.2</v>
      </c>
      <c r="K1423" s="10">
        <v>98.3134513944985</v>
      </c>
      <c r="L1423" s="12">
        <f t="shared" si="107"/>
        <v>82.4011416471021</v>
      </c>
      <c r="M1423" s="11">
        <f t="shared" si="108"/>
        <v>1.19310787968865</v>
      </c>
      <c r="N1423" s="20">
        <v>5</v>
      </c>
      <c r="S1423" s="3">
        <v>0.697316101358863</v>
      </c>
      <c r="T1423" s="3">
        <v>140.988356934416</v>
      </c>
      <c r="U1423" s="3">
        <f t="shared" si="110"/>
        <v>98.3134513944988</v>
      </c>
    </row>
    <row r="1424" spans="1:21">
      <c r="A1424" s="7">
        <v>1380</v>
      </c>
      <c r="B1424" s="8">
        <v>46045</v>
      </c>
      <c r="C1424" s="3" t="s">
        <v>1467</v>
      </c>
      <c r="D1424" s="3" t="s">
        <v>528</v>
      </c>
      <c r="E1424" s="3" t="s">
        <v>1669</v>
      </c>
      <c r="F1424" s="3" t="s">
        <v>1669</v>
      </c>
      <c r="G1424" s="7">
        <v>14.5</v>
      </c>
      <c r="H1424" s="3" t="s">
        <v>102</v>
      </c>
      <c r="I1424" s="9">
        <v>18.8</v>
      </c>
      <c r="J1424" s="7">
        <v>355.181818181818</v>
      </c>
      <c r="K1424" s="10">
        <v>100.061205333562</v>
      </c>
      <c r="L1424" s="12">
        <f t="shared" si="107"/>
        <v>81.4317497194385</v>
      </c>
      <c r="M1424" s="11">
        <f t="shared" si="108"/>
        <v>1.22877385882421</v>
      </c>
      <c r="N1424" s="19">
        <v>6</v>
      </c>
      <c r="S1424" s="3">
        <v>0.697316101358863</v>
      </c>
      <c r="T1424" s="3">
        <v>143.49475817147</v>
      </c>
      <c r="U1424" s="3">
        <f t="shared" si="110"/>
        <v>100.061205333562</v>
      </c>
    </row>
    <row r="1425" spans="1:21">
      <c r="A1425" s="7">
        <v>1381</v>
      </c>
      <c r="B1425" s="8">
        <v>46045</v>
      </c>
      <c r="C1425" s="3" t="s">
        <v>1460</v>
      </c>
      <c r="D1425" s="3" t="s">
        <v>1461</v>
      </c>
      <c r="E1425" s="3" t="s">
        <v>1670</v>
      </c>
      <c r="F1425" s="3" t="s">
        <v>1670</v>
      </c>
      <c r="G1425" s="7">
        <v>120</v>
      </c>
      <c r="H1425" s="3" t="s">
        <v>102</v>
      </c>
      <c r="I1425" s="9">
        <v>25.2</v>
      </c>
      <c r="J1425" s="7">
        <v>507.083333333333</v>
      </c>
      <c r="K1425" s="10">
        <v>110.525115924931</v>
      </c>
      <c r="L1425" s="12">
        <f t="shared" si="107"/>
        <v>76.4553441628216</v>
      </c>
      <c r="M1425" s="11">
        <f t="shared" si="108"/>
        <v>1.44561661627673</v>
      </c>
      <c r="N1425" s="20">
        <v>7</v>
      </c>
      <c r="S1425" s="3">
        <v>0.697316101358863</v>
      </c>
      <c r="T1425" s="3">
        <v>158.500736910492</v>
      </c>
      <c r="U1425" s="3">
        <f t="shared" si="110"/>
        <v>110.525115924931</v>
      </c>
    </row>
    <row r="1426" spans="1:21">
      <c r="A1426" s="7">
        <v>1382</v>
      </c>
      <c r="B1426" s="8">
        <v>46045</v>
      </c>
      <c r="C1426" s="3" t="s">
        <v>1026</v>
      </c>
      <c r="D1426" s="3" t="s">
        <v>1027</v>
      </c>
      <c r="E1426" s="3" t="s">
        <v>1475</v>
      </c>
      <c r="F1426" s="3" t="s">
        <v>1475</v>
      </c>
      <c r="G1426" s="7">
        <v>18</v>
      </c>
      <c r="H1426" s="3" t="s">
        <v>35</v>
      </c>
      <c r="I1426" s="9">
        <v>21</v>
      </c>
      <c r="J1426" s="7">
        <v>430.4</v>
      </c>
      <c r="K1426" s="10">
        <v>67.4133114481226</v>
      </c>
      <c r="L1426" s="12">
        <f t="shared" si="107"/>
        <v>75.0643408635974</v>
      </c>
      <c r="M1426" s="11">
        <f t="shared" si="108"/>
        <v>0.898073714796513</v>
      </c>
      <c r="N1426" s="19">
        <v>8</v>
      </c>
      <c r="S1426" s="3">
        <v>0.697316101358863</v>
      </c>
      <c r="T1426" s="3">
        <v>96.675397738205</v>
      </c>
      <c r="U1426" s="3">
        <f t="shared" si="110"/>
        <v>67.4133114481226</v>
      </c>
    </row>
    <row r="1427" spans="1:21">
      <c r="A1427" s="7">
        <v>1383</v>
      </c>
      <c r="B1427" s="8">
        <v>46045</v>
      </c>
      <c r="C1427" s="3" t="s">
        <v>1671</v>
      </c>
      <c r="D1427" s="3" t="s">
        <v>158</v>
      </c>
      <c r="E1427" s="3" t="s">
        <v>1231</v>
      </c>
      <c r="F1427" s="3" t="s">
        <v>1231</v>
      </c>
      <c r="G1427" s="7">
        <v>144</v>
      </c>
      <c r="H1427" s="3" t="s">
        <v>35</v>
      </c>
      <c r="I1427" s="9">
        <v>21</v>
      </c>
      <c r="J1427" s="7">
        <v>450.791666666667</v>
      </c>
      <c r="K1427" s="10">
        <v>282.578920118884</v>
      </c>
      <c r="L1427" s="12">
        <f t="shared" si="107"/>
        <v>71.668787816306</v>
      </c>
      <c r="M1427" s="11">
        <f t="shared" si="108"/>
        <v>3.94284497797229</v>
      </c>
      <c r="N1427" s="20">
        <v>9</v>
      </c>
      <c r="S1427" s="3">
        <v>0.697316101358863</v>
      </c>
      <c r="T1427" s="3">
        <v>405.237910853085</v>
      </c>
      <c r="U1427" s="3">
        <f t="shared" si="110"/>
        <v>282.578920118884</v>
      </c>
    </row>
    <row r="1428" spans="1:21">
      <c r="A1428" s="7">
        <v>1384</v>
      </c>
      <c r="B1428" s="8">
        <v>46045</v>
      </c>
      <c r="C1428" s="3" t="s">
        <v>1485</v>
      </c>
      <c r="D1428" s="3" t="s">
        <v>75</v>
      </c>
      <c r="E1428" s="3" t="s">
        <v>1672</v>
      </c>
      <c r="F1428" s="3" t="s">
        <v>1672</v>
      </c>
      <c r="G1428" s="7">
        <v>71</v>
      </c>
      <c r="H1428" s="3" t="s">
        <v>77</v>
      </c>
      <c r="I1428" s="9">
        <v>18.4</v>
      </c>
      <c r="J1428" s="7">
        <v>402</v>
      </c>
      <c r="K1428" s="10">
        <v>129.829820251899</v>
      </c>
      <c r="L1428" s="12">
        <f t="shared" si="107"/>
        <v>70.4171450440107</v>
      </c>
      <c r="M1428" s="11">
        <f t="shared" si="108"/>
        <v>1.84372456694681</v>
      </c>
      <c r="N1428" s="20">
        <v>10</v>
      </c>
      <c r="S1428" s="3">
        <v>0.697316101358863</v>
      </c>
      <c r="T1428" s="3">
        <v>186.185031435383</v>
      </c>
      <c r="U1428" s="3">
        <f t="shared" si="110"/>
        <v>129.829820251899</v>
      </c>
    </row>
    <row r="1429" spans="1:21">
      <c r="A1429" s="7">
        <v>1385</v>
      </c>
      <c r="B1429" s="8">
        <v>46045</v>
      </c>
      <c r="C1429" s="3" t="s">
        <v>1673</v>
      </c>
      <c r="D1429" s="3" t="s">
        <v>128</v>
      </c>
      <c r="E1429" s="3" t="s">
        <v>898</v>
      </c>
      <c r="F1429" s="3" t="s">
        <v>898</v>
      </c>
      <c r="G1429" s="7">
        <v>54</v>
      </c>
      <c r="H1429" s="3" t="s">
        <v>35</v>
      </c>
      <c r="I1429" s="9">
        <v>17.8</v>
      </c>
      <c r="J1429" s="7">
        <v>394</v>
      </c>
      <c r="K1429" s="10">
        <v>98.9122790765136</v>
      </c>
      <c r="L1429" s="12">
        <f t="shared" si="107"/>
        <v>69.5040999609528</v>
      </c>
      <c r="M1429" s="11">
        <f t="shared" si="108"/>
        <v>1.42311430738737</v>
      </c>
      <c r="N1429" s="20">
        <v>11</v>
      </c>
      <c r="S1429" s="3">
        <v>0.697316101358863</v>
      </c>
      <c r="T1429" s="3">
        <v>141.84711766122</v>
      </c>
      <c r="U1429" s="3">
        <f t="shared" si="110"/>
        <v>98.9122790765139</v>
      </c>
    </row>
    <row r="1430" spans="1:21">
      <c r="A1430" s="7">
        <v>1386</v>
      </c>
      <c r="B1430" s="8">
        <v>46045</v>
      </c>
      <c r="C1430" s="3" t="s">
        <v>1673</v>
      </c>
      <c r="D1430" s="3" t="s">
        <v>128</v>
      </c>
      <c r="E1430" s="3" t="s">
        <v>1674</v>
      </c>
      <c r="F1430" s="3" t="s">
        <v>1674</v>
      </c>
      <c r="G1430" s="7">
        <v>24</v>
      </c>
      <c r="H1430" s="3" t="s">
        <v>102</v>
      </c>
      <c r="I1430" s="9">
        <v>20.6</v>
      </c>
      <c r="J1430" s="7">
        <v>476.75</v>
      </c>
      <c r="K1430" s="10">
        <v>96.454044931681</v>
      </c>
      <c r="L1430" s="12">
        <f t="shared" si="107"/>
        <v>66.47573716268</v>
      </c>
      <c r="M1430" s="11">
        <f t="shared" si="108"/>
        <v>1.4509661577071</v>
      </c>
      <c r="N1430" s="20">
        <v>12</v>
      </c>
      <c r="S1430" s="3">
        <v>0.697316101358863</v>
      </c>
      <c r="T1430" s="3">
        <v>138.32183817887</v>
      </c>
      <c r="U1430" s="3">
        <f t="shared" si="110"/>
        <v>96.4540449316812</v>
      </c>
    </row>
    <row r="1431" spans="1:21">
      <c r="A1431" s="7">
        <v>1387</v>
      </c>
      <c r="B1431" s="8">
        <v>46045</v>
      </c>
      <c r="C1431" s="3" t="s">
        <v>1675</v>
      </c>
      <c r="D1431" s="3" t="s">
        <v>1676</v>
      </c>
      <c r="E1431" s="3" t="s">
        <v>1677</v>
      </c>
      <c r="F1431" s="3" t="s">
        <v>1677</v>
      </c>
      <c r="G1431" s="7">
        <v>12</v>
      </c>
      <c r="H1431" s="3" t="s">
        <v>35</v>
      </c>
      <c r="I1431" s="9">
        <v>20</v>
      </c>
      <c r="J1431" s="7">
        <v>470</v>
      </c>
      <c r="K1431" s="10">
        <v>97.050690002186</v>
      </c>
      <c r="L1431" s="12">
        <f t="shared" si="107"/>
        <v>65.4664484451718</v>
      </c>
      <c r="M1431" s="11">
        <f t="shared" si="108"/>
        <v>1.48244928978339</v>
      </c>
      <c r="N1431" s="20">
        <v>13</v>
      </c>
      <c r="S1431" s="3">
        <v>0.697316101358863</v>
      </c>
      <c r="T1431" s="3">
        <v>139.177468888303</v>
      </c>
      <c r="U1431" s="3">
        <f t="shared" si="110"/>
        <v>97.0506900021859</v>
      </c>
    </row>
    <row r="1432" spans="1:21">
      <c r="A1432" s="7">
        <v>1388</v>
      </c>
      <c r="B1432" s="8">
        <v>46045</v>
      </c>
      <c r="C1432" s="3" t="s">
        <v>116</v>
      </c>
      <c r="D1432" s="3" t="s">
        <v>33</v>
      </c>
      <c r="E1432" s="3" t="s">
        <v>98</v>
      </c>
      <c r="F1432" s="3" t="s">
        <v>117</v>
      </c>
      <c r="G1432" s="7">
        <v>1000</v>
      </c>
      <c r="H1432" s="3" t="s">
        <v>35</v>
      </c>
      <c r="I1432" s="9">
        <v>18.8</v>
      </c>
      <c r="J1432" s="7">
        <v>444</v>
      </c>
      <c r="K1432" s="10">
        <v>99.7391086207122</v>
      </c>
      <c r="L1432" s="12">
        <f t="shared" si="107"/>
        <v>65.1420651420651</v>
      </c>
      <c r="M1432" s="11">
        <f t="shared" si="108"/>
        <v>1.53110142276263</v>
      </c>
      <c r="N1432" s="20">
        <v>14</v>
      </c>
      <c r="S1432" s="3">
        <v>0.697316101358863</v>
      </c>
      <c r="T1432" s="3">
        <v>143.032848985346</v>
      </c>
      <c r="U1432" s="3">
        <f t="shared" si="110"/>
        <v>99.7391086207125</v>
      </c>
    </row>
    <row r="1433" spans="1:21">
      <c r="A1433" s="7">
        <v>1389</v>
      </c>
      <c r="B1433" s="8">
        <v>46045</v>
      </c>
      <c r="C1433" s="3" t="s">
        <v>1665</v>
      </c>
      <c r="D1433" s="3" t="s">
        <v>29</v>
      </c>
      <c r="E1433" s="3" t="s">
        <v>1678</v>
      </c>
      <c r="F1433" s="3" t="s">
        <v>1678</v>
      </c>
      <c r="G1433" s="7">
        <v>240</v>
      </c>
      <c r="H1433" s="3" t="s">
        <v>1667</v>
      </c>
      <c r="I1433" s="9">
        <v>19.7</v>
      </c>
      <c r="J1433" s="7">
        <v>468.5</v>
      </c>
      <c r="K1433" s="10">
        <v>49.9858200135978</v>
      </c>
      <c r="L1433" s="12">
        <f t="shared" si="107"/>
        <v>64.6909120761842</v>
      </c>
      <c r="M1433" s="11">
        <f t="shared" si="108"/>
        <v>0.772686895413242</v>
      </c>
      <c r="N1433" s="20">
        <v>15</v>
      </c>
      <c r="S1433" s="3">
        <v>0.697316101358863</v>
      </c>
      <c r="T1433" s="3">
        <v>71.6831576328013</v>
      </c>
      <c r="U1433" s="3">
        <f t="shared" si="110"/>
        <v>49.9858200135978</v>
      </c>
    </row>
    <row r="1434" spans="1:21">
      <c r="A1434" s="7">
        <v>1390</v>
      </c>
      <c r="B1434" s="8">
        <v>46045</v>
      </c>
      <c r="C1434" s="3" t="s">
        <v>1591</v>
      </c>
      <c r="D1434" s="3" t="s">
        <v>1592</v>
      </c>
      <c r="E1434" s="3" t="s">
        <v>1679</v>
      </c>
      <c r="F1434" s="3" t="s">
        <v>1679</v>
      </c>
      <c r="G1434" s="7">
        <v>352</v>
      </c>
      <c r="H1434" s="3" t="s">
        <v>123</v>
      </c>
      <c r="I1434" s="9">
        <v>18</v>
      </c>
      <c r="J1434" s="7">
        <v>440</v>
      </c>
      <c r="K1434" s="10">
        <v>83.7105020549452</v>
      </c>
      <c r="L1434" s="12">
        <f t="shared" si="107"/>
        <v>62.9370629370629</v>
      </c>
      <c r="M1434" s="11">
        <f t="shared" si="108"/>
        <v>1.33006686598413</v>
      </c>
      <c r="N1434" s="20">
        <v>16</v>
      </c>
      <c r="S1434" s="3">
        <v>0.697316101358863</v>
      </c>
      <c r="T1434" s="3">
        <v>120.046707500111</v>
      </c>
      <c r="U1434" s="3">
        <f t="shared" si="110"/>
        <v>83.7105020549452</v>
      </c>
    </row>
    <row r="1435" spans="1:21">
      <c r="A1435" s="7">
        <v>1391</v>
      </c>
      <c r="B1435" s="8">
        <v>46045</v>
      </c>
      <c r="C1435" s="3" t="s">
        <v>1166</v>
      </c>
      <c r="D1435" s="3" t="s">
        <v>29</v>
      </c>
      <c r="E1435" s="3" t="s">
        <v>1680</v>
      </c>
      <c r="F1435" s="3" t="s">
        <v>1680</v>
      </c>
      <c r="G1435" s="7">
        <v>31</v>
      </c>
      <c r="H1435" s="3" t="s">
        <v>31</v>
      </c>
      <c r="I1435" s="9">
        <v>12.4</v>
      </c>
      <c r="J1435" s="7">
        <v>304</v>
      </c>
      <c r="K1435" s="10">
        <v>76.9790232708393</v>
      </c>
      <c r="L1435" s="12">
        <f t="shared" si="107"/>
        <v>62.753036437247</v>
      </c>
      <c r="M1435" s="11">
        <f t="shared" si="108"/>
        <v>1.22669798373531</v>
      </c>
      <c r="N1435" s="20">
        <v>17</v>
      </c>
      <c r="S1435" s="3">
        <v>0.697316101358863</v>
      </c>
      <c r="T1435" s="3">
        <v>110.393296699775</v>
      </c>
      <c r="U1435" s="3">
        <f t="shared" si="110"/>
        <v>76.9790232708393</v>
      </c>
    </row>
    <row r="1436" spans="1:21">
      <c r="A1436" s="7">
        <v>1392</v>
      </c>
      <c r="B1436" s="8">
        <v>46045</v>
      </c>
      <c r="C1436" s="3" t="s">
        <v>1591</v>
      </c>
      <c r="D1436" s="3" t="s">
        <v>1592</v>
      </c>
      <c r="E1436" s="3" t="s">
        <v>1681</v>
      </c>
      <c r="F1436" s="3" t="s">
        <v>1681</v>
      </c>
      <c r="G1436" s="7">
        <v>15</v>
      </c>
      <c r="H1436" s="3" t="s">
        <v>123</v>
      </c>
      <c r="I1436" s="9">
        <v>17.4</v>
      </c>
      <c r="J1436" s="7">
        <v>440</v>
      </c>
      <c r="K1436" s="10">
        <v>94.0941438421843</v>
      </c>
      <c r="L1436" s="12">
        <f t="shared" si="107"/>
        <v>60.8391608391608</v>
      </c>
      <c r="M1436" s="11">
        <f t="shared" si="108"/>
        <v>1.5466048930382</v>
      </c>
      <c r="N1436" s="20">
        <v>18</v>
      </c>
      <c r="S1436" s="3">
        <v>0.697316101358863</v>
      </c>
      <c r="T1436" s="3">
        <v>134.937575166876</v>
      </c>
      <c r="U1436" s="3">
        <f t="shared" si="110"/>
        <v>94.0941438421845</v>
      </c>
    </row>
    <row r="1437" spans="1:21">
      <c r="A1437" s="7">
        <v>1393</v>
      </c>
      <c r="B1437" s="8">
        <v>46045</v>
      </c>
      <c r="C1437" s="3" t="s">
        <v>1221</v>
      </c>
      <c r="D1437" s="3" t="s">
        <v>75</v>
      </c>
      <c r="E1437" s="3" t="s">
        <v>1590</v>
      </c>
      <c r="F1437" s="3" t="s">
        <v>1590</v>
      </c>
      <c r="G1437" s="7">
        <v>8</v>
      </c>
      <c r="H1437" s="3" t="s">
        <v>80</v>
      </c>
      <c r="I1437" s="9">
        <v>13.6</v>
      </c>
      <c r="J1437" s="7">
        <v>367</v>
      </c>
      <c r="K1437" s="10">
        <v>105.467823298638</v>
      </c>
      <c r="L1437" s="12">
        <f t="shared" si="107"/>
        <v>57.0111087822259</v>
      </c>
      <c r="M1437" s="11">
        <f t="shared" si="108"/>
        <v>1.84995215058015</v>
      </c>
      <c r="N1437" s="20">
        <v>19</v>
      </c>
      <c r="S1437" s="3">
        <v>0.697316101358863</v>
      </c>
      <c r="T1437" s="3">
        <v>151.248226009857</v>
      </c>
      <c r="U1437" s="3">
        <f t="shared" si="110"/>
        <v>105.467823298638</v>
      </c>
    </row>
    <row r="1438" spans="1:21">
      <c r="A1438" s="7">
        <v>1394</v>
      </c>
      <c r="B1438" s="8">
        <v>46045</v>
      </c>
      <c r="C1438" s="3" t="s">
        <v>1673</v>
      </c>
      <c r="D1438" s="3" t="s">
        <v>128</v>
      </c>
      <c r="E1438" s="3" t="s">
        <v>1682</v>
      </c>
      <c r="F1438" s="3" t="s">
        <v>1682</v>
      </c>
      <c r="G1438" s="7">
        <v>12</v>
      </c>
      <c r="H1438" s="3" t="s">
        <v>1683</v>
      </c>
      <c r="I1438" s="9">
        <v>11.4</v>
      </c>
      <c r="J1438" s="7">
        <v>310.5</v>
      </c>
      <c r="K1438" s="10">
        <v>118.375945571532</v>
      </c>
      <c r="L1438" s="12">
        <f t="shared" si="107"/>
        <v>56.4845782237087</v>
      </c>
      <c r="M1438" s="11">
        <f t="shared" si="108"/>
        <v>2.09572151008548</v>
      </c>
      <c r="N1438" s="20">
        <v>20</v>
      </c>
      <c r="S1438" s="3">
        <v>0.697316101358863</v>
      </c>
      <c r="T1438" s="3">
        <v>169.759375039314</v>
      </c>
      <c r="U1438" s="3">
        <f t="shared" si="110"/>
        <v>118.375945571532</v>
      </c>
    </row>
    <row r="1439" spans="1:21">
      <c r="A1439" s="7">
        <v>1395</v>
      </c>
      <c r="B1439" s="8">
        <v>46045</v>
      </c>
      <c r="C1439" s="3" t="s">
        <v>1532</v>
      </c>
      <c r="D1439" s="3" t="s">
        <v>128</v>
      </c>
      <c r="E1439" s="3" t="s">
        <v>1684</v>
      </c>
      <c r="F1439" s="3" t="s">
        <v>1684</v>
      </c>
      <c r="G1439" s="7">
        <v>630</v>
      </c>
      <c r="H1439" s="3" t="s">
        <v>173</v>
      </c>
      <c r="I1439" s="9">
        <v>15.4</v>
      </c>
      <c r="J1439" s="7">
        <v>425.714285714286</v>
      </c>
      <c r="K1439" s="10">
        <v>103.097697371253</v>
      </c>
      <c r="L1439" s="12">
        <f t="shared" si="107"/>
        <v>55.6530717604543</v>
      </c>
      <c r="M1439" s="11">
        <f t="shared" si="108"/>
        <v>1.85250686278402</v>
      </c>
      <c r="N1439" s="20">
        <v>21</v>
      </c>
      <c r="S1439" s="3">
        <v>0.697316101358863</v>
      </c>
      <c r="T1439" s="3">
        <v>147.849299866081</v>
      </c>
      <c r="U1439" s="3">
        <f t="shared" si="110"/>
        <v>103.097697371253</v>
      </c>
    </row>
    <row r="1440" spans="1:21">
      <c r="A1440" s="7">
        <v>1396</v>
      </c>
      <c r="B1440" s="8">
        <v>46045</v>
      </c>
      <c r="C1440" s="3" t="s">
        <v>56</v>
      </c>
      <c r="D1440" s="3" t="s">
        <v>33</v>
      </c>
      <c r="E1440" s="3" t="s">
        <v>27</v>
      </c>
      <c r="F1440" s="3" t="s">
        <v>57</v>
      </c>
      <c r="G1440" s="7">
        <v>1000</v>
      </c>
      <c r="H1440" s="3" t="s">
        <v>35</v>
      </c>
      <c r="I1440" s="9">
        <v>15.7</v>
      </c>
      <c r="J1440" s="7">
        <v>438</v>
      </c>
      <c r="K1440" s="10">
        <v>66.4716400935732</v>
      </c>
      <c r="L1440" s="12">
        <f t="shared" si="107"/>
        <v>55.1457674745346</v>
      </c>
      <c r="M1440" s="11">
        <f t="shared" si="108"/>
        <v>1.20538063277964</v>
      </c>
      <c r="N1440" s="20">
        <v>22</v>
      </c>
      <c r="S1440" s="3">
        <v>0.697316101358863</v>
      </c>
      <c r="T1440" s="3">
        <v>95.3249752358215</v>
      </c>
      <c r="U1440" s="3">
        <f t="shared" si="110"/>
        <v>66.4716400935732</v>
      </c>
    </row>
    <row r="1441" spans="1:21">
      <c r="A1441" s="7">
        <v>1397</v>
      </c>
      <c r="B1441" s="8">
        <v>46045</v>
      </c>
      <c r="C1441" s="3" t="s">
        <v>969</v>
      </c>
      <c r="D1441" s="3" t="s">
        <v>75</v>
      </c>
      <c r="E1441" s="3" t="s">
        <v>1083</v>
      </c>
      <c r="F1441" s="3" t="s">
        <v>1083</v>
      </c>
      <c r="G1441" s="7">
        <v>90</v>
      </c>
      <c r="H1441" s="3" t="s">
        <v>77</v>
      </c>
      <c r="I1441" s="9">
        <v>16.9</v>
      </c>
      <c r="J1441" s="7">
        <v>481</v>
      </c>
      <c r="K1441" s="10">
        <v>34.0259871332386</v>
      </c>
      <c r="L1441" s="12">
        <f t="shared" si="107"/>
        <v>54.054054054054</v>
      </c>
      <c r="M1441" s="11">
        <f t="shared" si="108"/>
        <v>0.629480761964914</v>
      </c>
      <c r="N1441" s="20">
        <v>23</v>
      </c>
      <c r="S1441" s="3">
        <v>0.697316101358863</v>
      </c>
      <c r="T1441" s="3">
        <v>48.7956424165912</v>
      </c>
      <c r="U1441" s="3">
        <f t="shared" si="110"/>
        <v>34.0259871332385</v>
      </c>
    </row>
    <row r="1442" spans="1:21">
      <c r="A1442" s="7">
        <v>1398</v>
      </c>
      <c r="B1442" s="8">
        <v>46045</v>
      </c>
      <c r="C1442" s="3" t="s">
        <v>1685</v>
      </c>
      <c r="D1442" s="3" t="s">
        <v>1686</v>
      </c>
      <c r="E1442" s="3" t="s">
        <v>1687</v>
      </c>
      <c r="F1442" s="3" t="s">
        <v>1687</v>
      </c>
      <c r="G1442" s="7">
        <v>132</v>
      </c>
      <c r="H1442" s="3" t="s">
        <v>1688</v>
      </c>
      <c r="I1442" s="9">
        <v>13.4</v>
      </c>
      <c r="J1442" s="7">
        <v>400</v>
      </c>
      <c r="K1442" s="10">
        <v>71.4218923461451</v>
      </c>
      <c r="L1442" s="12">
        <f t="shared" ref="L1442:L1488" si="111">I1442/J1442/650*1000000</f>
        <v>51.5384615384615</v>
      </c>
      <c r="M1442" s="11">
        <f t="shared" ref="M1442:M1488" si="112">K1442/L1442</f>
        <v>1.38579791119386</v>
      </c>
      <c r="N1442" s="20">
        <v>24</v>
      </c>
      <c r="S1442" s="3">
        <v>0.697316101358863</v>
      </c>
      <c r="T1442" s="3">
        <v>102.42398276329</v>
      </c>
      <c r="U1442" s="3">
        <f t="shared" si="110"/>
        <v>71.4218923461448</v>
      </c>
    </row>
    <row r="1443" spans="1:21">
      <c r="A1443" s="7">
        <v>1399</v>
      </c>
      <c r="B1443" s="8">
        <v>46045</v>
      </c>
      <c r="C1443" s="3" t="s">
        <v>1689</v>
      </c>
      <c r="D1443" s="3" t="s">
        <v>1489</v>
      </c>
      <c r="E1443" s="3" t="s">
        <v>1690</v>
      </c>
      <c r="F1443" s="3" t="s">
        <v>1690</v>
      </c>
      <c r="G1443" s="7">
        <v>244</v>
      </c>
      <c r="H1443" s="3" t="s">
        <v>1491</v>
      </c>
      <c r="I1443" s="9">
        <v>13.4</v>
      </c>
      <c r="J1443" s="7">
        <v>400.384615384615</v>
      </c>
      <c r="K1443" s="10">
        <v>62.2436010423797</v>
      </c>
      <c r="L1443" s="12">
        <f t="shared" si="111"/>
        <v>51.4889529298752</v>
      </c>
      <c r="M1443" s="11">
        <f t="shared" si="112"/>
        <v>1.2088729232298</v>
      </c>
      <c r="N1443" s="20">
        <v>25</v>
      </c>
      <c r="S1443" s="3">
        <v>0.697316101358863</v>
      </c>
      <c r="T1443" s="3">
        <v>89.2616718889543</v>
      </c>
      <c r="U1443" s="3">
        <f t="shared" si="110"/>
        <v>62.2436010423796</v>
      </c>
    </row>
    <row r="1444" spans="1:21">
      <c r="A1444" s="7">
        <v>1400</v>
      </c>
      <c r="B1444" s="8">
        <v>46045</v>
      </c>
      <c r="C1444" s="3" t="s">
        <v>1523</v>
      </c>
      <c r="D1444" s="3" t="s">
        <v>75</v>
      </c>
      <c r="E1444" s="3" t="s">
        <v>1323</v>
      </c>
      <c r="F1444" s="3" t="s">
        <v>1323</v>
      </c>
      <c r="G1444" s="7">
        <v>5</v>
      </c>
      <c r="H1444" s="3" t="s">
        <v>1691</v>
      </c>
      <c r="I1444" s="9">
        <v>14</v>
      </c>
      <c r="J1444" s="7">
        <v>442</v>
      </c>
      <c r="K1444" s="10">
        <v>50.7529791888479</v>
      </c>
      <c r="L1444" s="12">
        <f t="shared" si="111"/>
        <v>48.7295509919944</v>
      </c>
      <c r="M1444" s="11">
        <f t="shared" si="112"/>
        <v>1.04152363721114</v>
      </c>
      <c r="N1444" s="20">
        <v>26</v>
      </c>
      <c r="S1444" s="3">
        <v>0.697316101358863</v>
      </c>
      <c r="T1444" s="3">
        <v>72.7833174796126</v>
      </c>
      <c r="U1444" s="3">
        <f t="shared" si="110"/>
        <v>50.7529791888479</v>
      </c>
    </row>
    <row r="1445" spans="1:21">
      <c r="A1445" s="7">
        <v>1401</v>
      </c>
      <c r="B1445" s="8">
        <v>46045</v>
      </c>
      <c r="C1445" s="3" t="s">
        <v>1485</v>
      </c>
      <c r="D1445" s="3" t="s">
        <v>75</v>
      </c>
      <c r="E1445" s="3" t="s">
        <v>1692</v>
      </c>
      <c r="F1445" s="3" t="s">
        <v>1692</v>
      </c>
      <c r="G1445" s="7">
        <v>62</v>
      </c>
      <c r="H1445" s="3" t="s">
        <v>77</v>
      </c>
      <c r="I1445" s="9">
        <v>11.6</v>
      </c>
      <c r="J1445" s="7">
        <v>377</v>
      </c>
      <c r="K1445" s="10">
        <v>85.711852933707</v>
      </c>
      <c r="L1445" s="12">
        <f t="shared" si="111"/>
        <v>47.3372781065089</v>
      </c>
      <c r="M1445" s="11">
        <f t="shared" si="112"/>
        <v>1.81066289322456</v>
      </c>
      <c r="N1445" s="20">
        <v>27</v>
      </c>
      <c r="S1445" s="3">
        <v>0.697316101358863</v>
      </c>
      <c r="T1445" s="3">
        <v>122.916784463574</v>
      </c>
      <c r="U1445" s="3">
        <f t="shared" si="110"/>
        <v>85.7118529337071</v>
      </c>
    </row>
    <row r="1446" spans="1:21">
      <c r="A1446" s="7">
        <v>1402</v>
      </c>
      <c r="B1446" s="8">
        <v>46045</v>
      </c>
      <c r="C1446" s="3" t="s">
        <v>638</v>
      </c>
      <c r="D1446" s="3" t="s">
        <v>274</v>
      </c>
      <c r="E1446" s="3" t="s">
        <v>1693</v>
      </c>
      <c r="F1446" s="3" t="s">
        <v>1693</v>
      </c>
      <c r="G1446" s="7">
        <v>32.41</v>
      </c>
      <c r="H1446" s="3" t="s">
        <v>115</v>
      </c>
      <c r="I1446" s="9">
        <v>11.8</v>
      </c>
      <c r="J1446" s="7">
        <v>400</v>
      </c>
      <c r="K1446" s="10">
        <v>33.0722214021301</v>
      </c>
      <c r="L1446" s="12">
        <f t="shared" si="111"/>
        <v>45.3846153846154</v>
      </c>
      <c r="M1446" s="11">
        <f t="shared" si="112"/>
        <v>0.728709963097782</v>
      </c>
      <c r="N1446" s="20">
        <v>28</v>
      </c>
      <c r="S1446" s="3">
        <v>0.697316101358863</v>
      </c>
      <c r="T1446" s="3">
        <v>47.4278757333756</v>
      </c>
      <c r="U1446" s="3">
        <f t="shared" si="110"/>
        <v>33.0722214021301</v>
      </c>
    </row>
    <row r="1447" spans="1:21">
      <c r="A1447" s="7">
        <v>1403</v>
      </c>
      <c r="B1447" s="8">
        <v>46045</v>
      </c>
      <c r="C1447" s="3" t="s">
        <v>1694</v>
      </c>
      <c r="D1447" s="3" t="s">
        <v>1123</v>
      </c>
      <c r="E1447" s="3" t="s">
        <v>1695</v>
      </c>
      <c r="F1447" s="3" t="s">
        <v>1695</v>
      </c>
      <c r="G1447" s="7">
        <v>5</v>
      </c>
      <c r="H1447" s="3" t="s">
        <v>115</v>
      </c>
      <c r="I1447" s="9">
        <v>12.2</v>
      </c>
      <c r="J1447" s="7">
        <v>420</v>
      </c>
      <c r="K1447" s="10">
        <v>40.3885442579909</v>
      </c>
      <c r="L1447" s="12">
        <f t="shared" si="111"/>
        <v>44.6886446886447</v>
      </c>
      <c r="M1447" s="11">
        <f t="shared" si="112"/>
        <v>0.903776441182911</v>
      </c>
      <c r="N1447" s="19">
        <v>29</v>
      </c>
      <c r="S1447" s="3">
        <v>0.697316101358863</v>
      </c>
      <c r="T1447" s="3">
        <v>57.9199937865848</v>
      </c>
      <c r="U1447" s="3">
        <f t="shared" si="110"/>
        <v>40.3885442579909</v>
      </c>
    </row>
    <row r="1448" spans="1:21">
      <c r="A1448" s="7">
        <v>1404</v>
      </c>
      <c r="B1448" s="8">
        <v>46045</v>
      </c>
      <c r="C1448" s="3" t="s">
        <v>1552</v>
      </c>
      <c r="D1448" s="3" t="s">
        <v>578</v>
      </c>
      <c r="E1448" s="3" t="s">
        <v>1696</v>
      </c>
      <c r="F1448" s="3" t="s">
        <v>1696</v>
      </c>
      <c r="G1448" s="7">
        <v>5.91</v>
      </c>
      <c r="H1448" s="3" t="s">
        <v>35</v>
      </c>
      <c r="I1448" s="9">
        <v>12.7</v>
      </c>
      <c r="J1448" s="7">
        <v>510.4</v>
      </c>
      <c r="K1448" s="10">
        <v>52.9291100946785</v>
      </c>
      <c r="L1448" s="12">
        <f t="shared" si="111"/>
        <v>38.280684832409</v>
      </c>
      <c r="M1448" s="11">
        <f t="shared" si="112"/>
        <v>1.38265839094571</v>
      </c>
      <c r="N1448" s="19">
        <v>30</v>
      </c>
      <c r="O1448" s="12" t="s">
        <v>81</v>
      </c>
      <c r="S1448" s="3">
        <v>0.697316101358863</v>
      </c>
      <c r="T1448" s="3">
        <v>75.9040412110595</v>
      </c>
      <c r="U1448" s="3">
        <f t="shared" si="110"/>
        <v>52.9291100946785</v>
      </c>
    </row>
    <row r="1449" spans="1:21">
      <c r="A1449" s="7">
        <v>1405</v>
      </c>
      <c r="B1449" s="8">
        <v>46045</v>
      </c>
      <c r="C1449" s="3" t="s">
        <v>1697</v>
      </c>
      <c r="D1449" s="3" t="s">
        <v>1698</v>
      </c>
      <c r="E1449" s="3" t="s">
        <v>1301</v>
      </c>
      <c r="F1449" s="3" t="s">
        <v>1301</v>
      </c>
      <c r="G1449" s="7">
        <v>40</v>
      </c>
      <c r="H1449" s="3" t="s">
        <v>249</v>
      </c>
      <c r="I1449" s="9">
        <v>7.96</v>
      </c>
      <c r="J1449" s="7">
        <v>350</v>
      </c>
      <c r="K1449" s="10">
        <v>43.9280112642303</v>
      </c>
      <c r="L1449" s="12">
        <f t="shared" si="111"/>
        <v>34.989010989011</v>
      </c>
      <c r="M1449" s="11">
        <f t="shared" si="112"/>
        <v>1.25548022143372</v>
      </c>
      <c r="N1449" s="20">
        <v>31</v>
      </c>
      <c r="S1449" s="3">
        <v>0.697316101358863</v>
      </c>
      <c r="T1449" s="3">
        <v>62.9958367211478</v>
      </c>
      <c r="U1449" s="3">
        <f t="shared" si="110"/>
        <v>43.9280112642303</v>
      </c>
    </row>
    <row r="1450" spans="1:21">
      <c r="A1450" s="7">
        <v>1406</v>
      </c>
      <c r="B1450" s="8">
        <v>46045</v>
      </c>
      <c r="C1450" s="3" t="s">
        <v>1098</v>
      </c>
      <c r="D1450" s="3" t="s">
        <v>75</v>
      </c>
      <c r="E1450" s="3" t="s">
        <v>1699</v>
      </c>
      <c r="F1450" s="3" t="s">
        <v>1699</v>
      </c>
      <c r="G1450" s="7">
        <v>95</v>
      </c>
      <c r="H1450" s="3" t="s">
        <v>946</v>
      </c>
      <c r="I1450" s="9">
        <v>8.98</v>
      </c>
      <c r="J1450" s="7">
        <v>412</v>
      </c>
      <c r="K1450" s="10">
        <v>45.1463529452172</v>
      </c>
      <c r="L1450" s="12">
        <f t="shared" si="111"/>
        <v>33.5324869305452</v>
      </c>
      <c r="M1450" s="11">
        <f t="shared" si="112"/>
        <v>1.34634669473599</v>
      </c>
      <c r="N1450" s="20">
        <v>32</v>
      </c>
      <c r="S1450" s="3">
        <v>0.697316101358863</v>
      </c>
      <c r="T1450" s="3">
        <v>64.7430237983037</v>
      </c>
      <c r="U1450" s="3">
        <f t="shared" si="110"/>
        <v>45.1463529452172</v>
      </c>
    </row>
    <row r="1451" spans="1:21">
      <c r="A1451" s="7">
        <v>1407</v>
      </c>
      <c r="B1451" s="8">
        <v>46045</v>
      </c>
      <c r="C1451" s="3" t="s">
        <v>1700</v>
      </c>
      <c r="D1451" s="3" t="s">
        <v>158</v>
      </c>
      <c r="E1451" s="3" t="s">
        <v>920</v>
      </c>
      <c r="F1451" s="3" t="s">
        <v>920</v>
      </c>
      <c r="G1451" s="7">
        <v>18</v>
      </c>
      <c r="H1451" s="3" t="s">
        <v>35</v>
      </c>
      <c r="I1451" s="9">
        <v>12.5</v>
      </c>
      <c r="J1451" s="7">
        <v>703.666666666667</v>
      </c>
      <c r="K1451" s="10">
        <v>130.552334420644</v>
      </c>
      <c r="L1451" s="12">
        <f t="shared" si="111"/>
        <v>27.3293736107568</v>
      </c>
      <c r="M1451" s="11">
        <f t="shared" si="112"/>
        <v>4.77699695134098</v>
      </c>
      <c r="N1451" s="20">
        <v>33</v>
      </c>
      <c r="S1451" s="3">
        <v>0.697316101358863</v>
      </c>
      <c r="T1451" s="3">
        <v>187.221167224214</v>
      </c>
      <c r="U1451" s="3">
        <f t="shared" si="110"/>
        <v>130.552334420645</v>
      </c>
    </row>
    <row r="1452" spans="1:21">
      <c r="A1452" s="7">
        <v>1408</v>
      </c>
      <c r="B1452" s="8">
        <v>46045</v>
      </c>
      <c r="C1452" s="3" t="s">
        <v>1673</v>
      </c>
      <c r="D1452" s="3" t="s">
        <v>128</v>
      </c>
      <c r="E1452" s="3" t="s">
        <v>1701</v>
      </c>
      <c r="F1452" s="3" t="s">
        <v>1701</v>
      </c>
      <c r="G1452" s="7">
        <v>12</v>
      </c>
      <c r="H1452" s="3" t="s">
        <v>102</v>
      </c>
      <c r="I1452" s="9">
        <v>5.42</v>
      </c>
      <c r="J1452" s="7">
        <v>342.5</v>
      </c>
      <c r="K1452" s="10">
        <v>27.1953664169278</v>
      </c>
      <c r="L1452" s="12">
        <f t="shared" si="111"/>
        <v>24.3458731049972</v>
      </c>
      <c r="M1452" s="11">
        <f t="shared" si="112"/>
        <v>1.11704214918239</v>
      </c>
      <c r="N1452" s="20">
        <v>34</v>
      </c>
      <c r="S1452" s="3">
        <v>0.697316101358863</v>
      </c>
      <c r="T1452" s="3">
        <v>39.0000551599656</v>
      </c>
      <c r="U1452" s="3">
        <f t="shared" si="110"/>
        <v>27.1953664169278</v>
      </c>
    </row>
    <row r="1453" spans="1:21">
      <c r="A1453" s="7">
        <v>1409</v>
      </c>
      <c r="B1453" s="8">
        <v>46045</v>
      </c>
      <c r="C1453" s="3" t="s">
        <v>1702</v>
      </c>
      <c r="D1453" s="3" t="s">
        <v>1703</v>
      </c>
      <c r="E1453" s="3" t="s">
        <v>1704</v>
      </c>
      <c r="F1453" s="3" t="s">
        <v>1704</v>
      </c>
      <c r="G1453" s="7">
        <v>15</v>
      </c>
      <c r="H1453" s="3" t="s">
        <v>507</v>
      </c>
      <c r="I1453" s="9">
        <v>4.28</v>
      </c>
      <c r="J1453" s="7">
        <v>276</v>
      </c>
      <c r="K1453" s="10">
        <v>17.4344457483846</v>
      </c>
      <c r="L1453" s="12">
        <f t="shared" si="111"/>
        <v>23.8573021181717</v>
      </c>
      <c r="M1453" s="11">
        <f t="shared" si="112"/>
        <v>0.730780272724345</v>
      </c>
      <c r="N1453" s="20">
        <v>35</v>
      </c>
      <c r="S1453" s="3">
        <v>0.697316101358863</v>
      </c>
      <c r="T1453" s="3">
        <v>25.0022130772687</v>
      </c>
      <c r="U1453" s="3">
        <f t="shared" si="110"/>
        <v>17.4344457483846</v>
      </c>
    </row>
    <row r="1454" spans="1:21">
      <c r="A1454" s="7">
        <v>1410</v>
      </c>
      <c r="B1454" s="8">
        <v>46045</v>
      </c>
      <c r="C1454" s="3" t="s">
        <v>1697</v>
      </c>
      <c r="D1454" s="3" t="s">
        <v>1698</v>
      </c>
      <c r="E1454" s="3" t="s">
        <v>1705</v>
      </c>
      <c r="F1454" s="3" t="s">
        <v>1705</v>
      </c>
      <c r="G1454" s="7">
        <v>52</v>
      </c>
      <c r="H1454" s="3" t="s">
        <v>249</v>
      </c>
      <c r="I1454" s="9">
        <v>3.78</v>
      </c>
      <c r="J1454" s="7">
        <v>350</v>
      </c>
      <c r="K1454" s="10">
        <v>18.9371630851271</v>
      </c>
      <c r="L1454" s="12">
        <f t="shared" si="111"/>
        <v>16.6153846153846</v>
      </c>
      <c r="M1454" s="11">
        <f t="shared" si="112"/>
        <v>1.13973666716043</v>
      </c>
      <c r="N1454" s="20">
        <v>36</v>
      </c>
      <c r="S1454" s="3">
        <v>0.697316101358863</v>
      </c>
      <c r="T1454" s="3">
        <v>27.1572147096906</v>
      </c>
      <c r="U1454" s="3">
        <f t="shared" si="110"/>
        <v>18.937163085127</v>
      </c>
    </row>
    <row r="1455" spans="1:21">
      <c r="A1455" s="7">
        <v>1411</v>
      </c>
      <c r="B1455" s="8">
        <v>46045</v>
      </c>
      <c r="C1455" s="3" t="s">
        <v>1706</v>
      </c>
      <c r="D1455" s="3" t="s">
        <v>1707</v>
      </c>
      <c r="E1455" s="3" t="s">
        <v>1647</v>
      </c>
      <c r="F1455" s="3" t="s">
        <v>1647</v>
      </c>
      <c r="G1455" s="7">
        <v>120</v>
      </c>
      <c r="H1455" s="3" t="s">
        <v>1708</v>
      </c>
      <c r="I1455" s="9">
        <v>3.88</v>
      </c>
      <c r="J1455" s="7">
        <v>369</v>
      </c>
      <c r="K1455" s="10">
        <v>23.818093757527</v>
      </c>
      <c r="L1455" s="12">
        <f t="shared" si="111"/>
        <v>16.1767771523869</v>
      </c>
      <c r="M1455" s="11">
        <f t="shared" si="112"/>
        <v>1.4723633473564</v>
      </c>
      <c r="N1455" s="20">
        <v>37</v>
      </c>
      <c r="S1455" s="3">
        <v>0.697316101358863</v>
      </c>
      <c r="T1455" s="3">
        <v>34.1568102487704</v>
      </c>
      <c r="U1455" s="3">
        <f t="shared" si="110"/>
        <v>23.818093757527</v>
      </c>
    </row>
    <row r="1456" spans="1:21">
      <c r="A1456" s="7">
        <v>1412</v>
      </c>
      <c r="B1456" s="8">
        <v>46045</v>
      </c>
      <c r="C1456" s="3" t="s">
        <v>1673</v>
      </c>
      <c r="D1456" s="3" t="s">
        <v>128</v>
      </c>
      <c r="E1456" s="3" t="s">
        <v>1709</v>
      </c>
      <c r="F1456" s="3" t="s">
        <v>1709</v>
      </c>
      <c r="G1456" s="7">
        <v>12</v>
      </c>
      <c r="H1456" s="3" t="s">
        <v>1250</v>
      </c>
      <c r="I1456" s="9">
        <v>4.12</v>
      </c>
      <c r="J1456" s="7">
        <v>420</v>
      </c>
      <c r="K1456" s="10">
        <v>46.6217848938708</v>
      </c>
      <c r="L1456" s="12">
        <f t="shared" si="111"/>
        <v>15.0915750915751</v>
      </c>
      <c r="M1456" s="11">
        <f t="shared" si="112"/>
        <v>3.0892590475793</v>
      </c>
      <c r="N1456" s="20">
        <v>38</v>
      </c>
      <c r="S1456" s="3">
        <v>0.697316101358863</v>
      </c>
      <c r="T1456" s="3">
        <v>66.8588962781997</v>
      </c>
      <c r="U1456" s="3">
        <f t="shared" si="110"/>
        <v>46.6217848938708</v>
      </c>
    </row>
    <row r="1457" spans="1:21">
      <c r="A1457" s="7">
        <v>1413</v>
      </c>
      <c r="B1457" s="8">
        <v>46045</v>
      </c>
      <c r="C1457" s="3" t="s">
        <v>1604</v>
      </c>
      <c r="D1457" s="3" t="s">
        <v>294</v>
      </c>
      <c r="E1457" s="3" t="s">
        <v>1710</v>
      </c>
      <c r="F1457" s="3" t="s">
        <v>1711</v>
      </c>
      <c r="G1457" s="7">
        <v>207</v>
      </c>
      <c r="H1457" s="3" t="s">
        <v>61</v>
      </c>
      <c r="I1457" s="9">
        <v>1.99</v>
      </c>
      <c r="J1457" s="7">
        <v>207</v>
      </c>
      <c r="K1457" s="10">
        <v>26.5918604864266</v>
      </c>
      <c r="L1457" s="12">
        <f t="shared" si="111"/>
        <v>14.7900408769974</v>
      </c>
      <c r="M1457" s="11">
        <f t="shared" si="112"/>
        <v>1.79795720022548</v>
      </c>
      <c r="N1457" s="20">
        <v>39</v>
      </c>
      <c r="S1457" s="3">
        <v>0.697316101358863</v>
      </c>
      <c r="T1457" s="3">
        <v>38.1345854980358</v>
      </c>
      <c r="U1457" s="3">
        <f t="shared" si="110"/>
        <v>26.5918604864266</v>
      </c>
    </row>
    <row r="1458" spans="1:21">
      <c r="A1458" s="7">
        <v>1414</v>
      </c>
      <c r="B1458" s="8">
        <v>46045</v>
      </c>
      <c r="C1458" s="3" t="s">
        <v>1697</v>
      </c>
      <c r="D1458" s="3" t="s">
        <v>1698</v>
      </c>
      <c r="E1458" s="3" t="s">
        <v>1712</v>
      </c>
      <c r="F1458" s="3" t="s">
        <v>1712</v>
      </c>
      <c r="G1458" s="7">
        <v>22</v>
      </c>
      <c r="H1458" s="3" t="s">
        <v>249</v>
      </c>
      <c r="I1458" s="9">
        <v>1.52</v>
      </c>
      <c r="J1458" s="7">
        <v>350</v>
      </c>
      <c r="K1458" s="10">
        <v>6.39823164101847</v>
      </c>
      <c r="L1458" s="12">
        <f t="shared" si="111"/>
        <v>6.68131868131868</v>
      </c>
      <c r="M1458" s="11">
        <f t="shared" si="112"/>
        <v>0.957630064691909</v>
      </c>
      <c r="N1458" s="20">
        <v>40</v>
      </c>
      <c r="S1458" s="3">
        <v>0.697316101358863</v>
      </c>
      <c r="T1458" s="3">
        <v>9.1755111183439</v>
      </c>
      <c r="U1458" s="3">
        <f t="shared" si="110"/>
        <v>6.39823164101847</v>
      </c>
    </row>
    <row r="1459" s="2" customFormat="1" ht="16.5" spans="1:21">
      <c r="A1459" s="21">
        <v>1415</v>
      </c>
      <c r="B1459" s="22">
        <v>46045</v>
      </c>
      <c r="C1459" s="2" t="s">
        <v>1713</v>
      </c>
      <c r="D1459" s="2" t="s">
        <v>274</v>
      </c>
      <c r="E1459" s="2" t="s">
        <v>1714</v>
      </c>
      <c r="F1459" s="2" t="s">
        <v>1714</v>
      </c>
      <c r="G1459" s="21">
        <v>32</v>
      </c>
      <c r="H1459" s="2" t="s">
        <v>1491</v>
      </c>
      <c r="I1459" s="23">
        <v>1.62</v>
      </c>
      <c r="J1459" s="21">
        <v>375</v>
      </c>
      <c r="K1459" s="24">
        <v>7.32426234219953</v>
      </c>
      <c r="L1459" s="25">
        <f t="shared" si="111"/>
        <v>6.64615384615385</v>
      </c>
      <c r="M1459" s="26">
        <f t="shared" si="112"/>
        <v>1.10203021352539</v>
      </c>
      <c r="N1459" s="29">
        <v>41</v>
      </c>
      <c r="O1459" s="25"/>
      <c r="Q1459" s="23"/>
      <c r="S1459" s="2">
        <v>0.697316101358863</v>
      </c>
      <c r="T1459" s="2">
        <v>10.5035038312276</v>
      </c>
      <c r="U1459" s="2">
        <f t="shared" si="110"/>
        <v>7.32426234219951</v>
      </c>
    </row>
    <row r="1460" ht="16.5" spans="1:21">
      <c r="A1460" s="7">
        <v>1451</v>
      </c>
      <c r="B1460" s="8">
        <v>46045</v>
      </c>
      <c r="C1460" s="3" t="s">
        <v>1715</v>
      </c>
      <c r="D1460" s="3" t="s">
        <v>1716</v>
      </c>
      <c r="E1460" s="3" t="s">
        <v>1717</v>
      </c>
      <c r="F1460" s="3" t="s">
        <v>1717</v>
      </c>
      <c r="G1460" s="7">
        <v>18</v>
      </c>
      <c r="H1460" s="3" t="s">
        <v>712</v>
      </c>
      <c r="I1460" s="9">
        <v>11.5</v>
      </c>
      <c r="J1460" s="7">
        <v>161.166666666667</v>
      </c>
      <c r="K1460" s="10">
        <v>133.58073390105</v>
      </c>
      <c r="L1460" s="12">
        <f t="shared" si="111"/>
        <v>109.776469652374</v>
      </c>
      <c r="M1460" s="11">
        <f t="shared" si="112"/>
        <v>1.21684304773196</v>
      </c>
      <c r="N1460" s="20">
        <v>1</v>
      </c>
      <c r="P1460" s="3" t="s">
        <v>27</v>
      </c>
      <c r="Q1460" s="9">
        <v>66.4716400935732</v>
      </c>
      <c r="R1460" s="3">
        <f>Q1460/K1480</f>
        <v>1</v>
      </c>
      <c r="S1460" s="3">
        <v>0.590942972334681</v>
      </c>
      <c r="T1460" s="3">
        <v>226.046742502585</v>
      </c>
      <c r="U1460" s="3">
        <f t="shared" si="110"/>
        <v>133.58073390105</v>
      </c>
    </row>
    <row r="1461" spans="1:21">
      <c r="A1461" s="7">
        <v>1452</v>
      </c>
      <c r="B1461" s="8">
        <v>46045</v>
      </c>
      <c r="C1461" s="3" t="s">
        <v>1718</v>
      </c>
      <c r="D1461" s="3" t="s">
        <v>1007</v>
      </c>
      <c r="E1461" s="3" t="s">
        <v>1719</v>
      </c>
      <c r="F1461" s="3" t="s">
        <v>1720</v>
      </c>
      <c r="G1461" s="7">
        <v>3</v>
      </c>
      <c r="H1461" s="3" t="s">
        <v>1582</v>
      </c>
      <c r="I1461" s="9">
        <v>21.6</v>
      </c>
      <c r="J1461" s="7">
        <v>312</v>
      </c>
      <c r="K1461" s="10">
        <v>52.2226911320892</v>
      </c>
      <c r="L1461" s="12">
        <f t="shared" si="111"/>
        <v>106.508875739645</v>
      </c>
      <c r="M1461" s="11">
        <f t="shared" si="112"/>
        <v>0.490313044517949</v>
      </c>
      <c r="N1461" s="20">
        <v>2</v>
      </c>
      <c r="P1461" s="3" t="s">
        <v>98</v>
      </c>
      <c r="Q1461" s="9">
        <v>89.0416631767342</v>
      </c>
      <c r="R1461" s="3">
        <f>Q1461/K1471</f>
        <v>1.13679261144354</v>
      </c>
      <c r="S1461" s="3">
        <v>0.590942972334681</v>
      </c>
      <c r="T1461" s="3">
        <v>88.3717948717949</v>
      </c>
      <c r="U1461" s="3">
        <f t="shared" ref="U1461:U1494" si="113">T1461*S1461</f>
        <v>52.2226911320892</v>
      </c>
    </row>
    <row r="1462" spans="1:21">
      <c r="A1462" s="7">
        <v>1453</v>
      </c>
      <c r="B1462" s="8">
        <v>46045</v>
      </c>
      <c r="C1462" s="3" t="s">
        <v>1578</v>
      </c>
      <c r="D1462" s="3" t="s">
        <v>1579</v>
      </c>
      <c r="E1462" s="3" t="s">
        <v>1721</v>
      </c>
      <c r="F1462" s="3" t="s">
        <v>1720</v>
      </c>
      <c r="G1462" s="7">
        <v>3</v>
      </c>
      <c r="H1462" s="3" t="s">
        <v>1582</v>
      </c>
      <c r="I1462" s="9">
        <v>21.2</v>
      </c>
      <c r="J1462" s="7">
        <v>331</v>
      </c>
      <c r="K1462" s="10">
        <v>77.9530549536062</v>
      </c>
      <c r="L1462" s="12">
        <f t="shared" si="111"/>
        <v>98.5359051824309</v>
      </c>
      <c r="M1462" s="11">
        <f t="shared" si="112"/>
        <v>0.791113196852282</v>
      </c>
      <c r="N1462" s="20">
        <v>3</v>
      </c>
      <c r="S1462" s="3">
        <v>0.590942972334681</v>
      </c>
      <c r="T1462" s="3">
        <v>131.912990936556</v>
      </c>
      <c r="U1462" s="3">
        <f t="shared" si="113"/>
        <v>77.9530549536062</v>
      </c>
    </row>
    <row r="1463" spans="1:21">
      <c r="A1463" s="7">
        <v>1454</v>
      </c>
      <c r="B1463" s="8">
        <v>46045</v>
      </c>
      <c r="C1463" s="3" t="s">
        <v>1722</v>
      </c>
      <c r="D1463" s="3" t="s">
        <v>610</v>
      </c>
      <c r="E1463" s="3" t="s">
        <v>1503</v>
      </c>
      <c r="F1463" s="3" t="s">
        <v>1503</v>
      </c>
      <c r="G1463" s="7">
        <v>36</v>
      </c>
      <c r="H1463" s="3" t="s">
        <v>35</v>
      </c>
      <c r="I1463" s="9">
        <v>18.5</v>
      </c>
      <c r="J1463" s="7">
        <v>343</v>
      </c>
      <c r="K1463" s="10">
        <v>94.6942180088208</v>
      </c>
      <c r="L1463" s="12">
        <f t="shared" si="111"/>
        <v>82.9782462435524</v>
      </c>
      <c r="M1463" s="11">
        <f t="shared" si="112"/>
        <v>1.14119329216576</v>
      </c>
      <c r="N1463" s="20">
        <v>4</v>
      </c>
      <c r="S1463" s="3">
        <v>0.590942972334681</v>
      </c>
      <c r="T1463" s="3">
        <v>160.242565597668</v>
      </c>
      <c r="U1463" s="3">
        <f t="shared" si="113"/>
        <v>94.694218008821</v>
      </c>
    </row>
    <row r="1464" spans="1:21">
      <c r="A1464" s="7">
        <v>1455</v>
      </c>
      <c r="B1464" s="8">
        <v>46045</v>
      </c>
      <c r="C1464" s="3" t="s">
        <v>1584</v>
      </c>
      <c r="D1464" s="3" t="s">
        <v>610</v>
      </c>
      <c r="E1464" s="3" t="s">
        <v>1723</v>
      </c>
      <c r="F1464" s="3" t="s">
        <v>1724</v>
      </c>
      <c r="G1464" s="7">
        <v>18</v>
      </c>
      <c r="H1464" s="3" t="s">
        <v>1725</v>
      </c>
      <c r="I1464" s="9">
        <v>24.8</v>
      </c>
      <c r="J1464" s="7">
        <v>467</v>
      </c>
      <c r="K1464" s="10">
        <v>78.2443926641408</v>
      </c>
      <c r="L1464" s="12">
        <f t="shared" si="111"/>
        <v>81.6998846977434</v>
      </c>
      <c r="M1464" s="11">
        <f t="shared" si="112"/>
        <v>0.957705056177417</v>
      </c>
      <c r="N1464" s="19">
        <v>5</v>
      </c>
      <c r="S1464" s="3">
        <v>0.590942972334681</v>
      </c>
      <c r="T1464" s="3">
        <v>132.405995717345</v>
      </c>
      <c r="U1464" s="3">
        <f t="shared" si="113"/>
        <v>78.2443926641409</v>
      </c>
    </row>
    <row r="1465" spans="1:21">
      <c r="A1465" s="7">
        <v>1456</v>
      </c>
      <c r="B1465" s="8">
        <v>46045</v>
      </c>
      <c r="C1465" s="3" t="s">
        <v>1726</v>
      </c>
      <c r="D1465" s="3" t="s">
        <v>1727</v>
      </c>
      <c r="E1465" s="3" t="s">
        <v>1728</v>
      </c>
      <c r="F1465" s="3" t="s">
        <v>1729</v>
      </c>
      <c r="G1465" s="7">
        <v>54</v>
      </c>
      <c r="H1465" s="3" t="s">
        <v>249</v>
      </c>
      <c r="I1465" s="9">
        <v>26.6</v>
      </c>
      <c r="J1465" s="7">
        <v>506</v>
      </c>
      <c r="K1465" s="10">
        <v>55.8494830944668</v>
      </c>
      <c r="L1465" s="12">
        <f t="shared" si="111"/>
        <v>80.8756460930374</v>
      </c>
      <c r="M1465" s="11">
        <f t="shared" si="112"/>
        <v>0.690559962021433</v>
      </c>
      <c r="N1465" s="19">
        <v>6</v>
      </c>
      <c r="S1465" s="3">
        <v>0.590942972334681</v>
      </c>
      <c r="T1465" s="3">
        <v>94.5090909090909</v>
      </c>
      <c r="U1465" s="3">
        <f t="shared" si="113"/>
        <v>55.8494830944668</v>
      </c>
    </row>
    <row r="1466" spans="1:21">
      <c r="A1466" s="7">
        <v>1457</v>
      </c>
      <c r="B1466" s="8">
        <v>46045</v>
      </c>
      <c r="C1466" s="3" t="s">
        <v>1460</v>
      </c>
      <c r="D1466" s="3" t="s">
        <v>1461</v>
      </c>
      <c r="E1466" s="3" t="s">
        <v>1384</v>
      </c>
      <c r="F1466" s="3" t="s">
        <v>1384</v>
      </c>
      <c r="G1466" s="7">
        <v>100</v>
      </c>
      <c r="H1466" s="3" t="s">
        <v>102</v>
      </c>
      <c r="I1466" s="9">
        <v>26</v>
      </c>
      <c r="J1466" s="7">
        <v>494.7</v>
      </c>
      <c r="K1466" s="10">
        <v>81.9622492957002</v>
      </c>
      <c r="L1466" s="12">
        <f t="shared" si="111"/>
        <v>80.8570851020821</v>
      </c>
      <c r="M1466" s="11">
        <f t="shared" si="112"/>
        <v>1.01366811816457</v>
      </c>
      <c r="N1466" s="20">
        <v>7</v>
      </c>
      <c r="S1466" s="3">
        <v>0.590942972334681</v>
      </c>
      <c r="T1466" s="3">
        <v>138.697392359005</v>
      </c>
      <c r="U1466" s="3">
        <f t="shared" si="113"/>
        <v>81.9622492956999</v>
      </c>
    </row>
    <row r="1467" spans="1:21">
      <c r="A1467" s="7">
        <v>1458</v>
      </c>
      <c r="B1467" s="8">
        <v>46045</v>
      </c>
      <c r="C1467" s="3" t="s">
        <v>1673</v>
      </c>
      <c r="D1467" s="3" t="s">
        <v>128</v>
      </c>
      <c r="E1467" s="3" t="s">
        <v>1730</v>
      </c>
      <c r="F1467" s="3" t="s">
        <v>1731</v>
      </c>
      <c r="G1467" s="7">
        <v>1</v>
      </c>
      <c r="H1467" s="3" t="s">
        <v>1732</v>
      </c>
      <c r="I1467" s="9">
        <v>12.3</v>
      </c>
      <c r="J1467" s="7">
        <v>248</v>
      </c>
      <c r="K1467" s="10">
        <v>122.567291265171</v>
      </c>
      <c r="L1467" s="12">
        <f t="shared" si="111"/>
        <v>76.302729528536</v>
      </c>
      <c r="M1467" s="11">
        <f t="shared" si="112"/>
        <v>1.6063290530037</v>
      </c>
      <c r="N1467" s="20">
        <v>8</v>
      </c>
      <c r="S1467" s="3">
        <v>0.590942972334681</v>
      </c>
      <c r="T1467" s="3">
        <v>207.409677419355</v>
      </c>
      <c r="U1467" s="3">
        <f t="shared" si="113"/>
        <v>122.567291265171</v>
      </c>
    </row>
    <row r="1468" spans="1:21">
      <c r="A1468" s="7">
        <v>1459</v>
      </c>
      <c r="B1468" s="8">
        <v>46045</v>
      </c>
      <c r="C1468" s="3" t="s">
        <v>1733</v>
      </c>
      <c r="D1468" s="3" t="s">
        <v>165</v>
      </c>
      <c r="E1468" s="3" t="s">
        <v>1235</v>
      </c>
      <c r="F1468" s="3" t="s">
        <v>1235</v>
      </c>
      <c r="G1468" s="7">
        <v>168</v>
      </c>
      <c r="H1468" s="3" t="s">
        <v>35</v>
      </c>
      <c r="I1468" s="9">
        <v>16.2</v>
      </c>
      <c r="J1468" s="7">
        <v>356</v>
      </c>
      <c r="K1468" s="10">
        <v>77.5808525545268</v>
      </c>
      <c r="L1468" s="12">
        <f t="shared" si="111"/>
        <v>70.0086430423509</v>
      </c>
      <c r="M1468" s="11">
        <f t="shared" si="112"/>
        <v>1.10816106673565</v>
      </c>
      <c r="N1468" s="20">
        <v>9</v>
      </c>
      <c r="S1468" s="3">
        <v>0.590942972334681</v>
      </c>
      <c r="T1468" s="3">
        <v>131.283146067416</v>
      </c>
      <c r="U1468" s="3">
        <f t="shared" si="113"/>
        <v>77.5808525545269</v>
      </c>
    </row>
    <row r="1469" spans="1:21">
      <c r="A1469" s="7">
        <v>1460</v>
      </c>
      <c r="B1469" s="8">
        <v>46045</v>
      </c>
      <c r="C1469" s="3" t="s">
        <v>1734</v>
      </c>
      <c r="D1469" s="3" t="s">
        <v>1707</v>
      </c>
      <c r="E1469" s="3" t="s">
        <v>885</v>
      </c>
      <c r="F1469" s="3" t="s">
        <v>885</v>
      </c>
      <c r="G1469" s="7">
        <v>90</v>
      </c>
      <c r="H1469" s="3" t="s">
        <v>1735</v>
      </c>
      <c r="I1469" s="9">
        <v>15.1</v>
      </c>
      <c r="J1469" s="7">
        <v>334.5</v>
      </c>
      <c r="K1469" s="10">
        <v>114.66802300126</v>
      </c>
      <c r="L1469" s="12">
        <f t="shared" si="111"/>
        <v>69.4492353685179</v>
      </c>
      <c r="M1469" s="11">
        <f t="shared" si="112"/>
        <v>1.65110562258602</v>
      </c>
      <c r="N1469" s="20">
        <v>10</v>
      </c>
      <c r="S1469" s="3">
        <v>0.590942972334681</v>
      </c>
      <c r="T1469" s="3">
        <v>194.04245142003</v>
      </c>
      <c r="U1469" s="3">
        <f t="shared" si="113"/>
        <v>114.66802300126</v>
      </c>
    </row>
    <row r="1470" spans="1:21">
      <c r="A1470" s="7">
        <v>1461</v>
      </c>
      <c r="B1470" s="8">
        <v>46045</v>
      </c>
      <c r="C1470" s="3" t="s">
        <v>1614</v>
      </c>
      <c r="D1470" s="3" t="s">
        <v>100</v>
      </c>
      <c r="E1470" s="3" t="s">
        <v>1093</v>
      </c>
      <c r="F1470" s="3" t="s">
        <v>1093</v>
      </c>
      <c r="G1470" s="7">
        <v>60</v>
      </c>
      <c r="H1470" s="3" t="s">
        <v>308</v>
      </c>
      <c r="I1470" s="9">
        <v>16.7</v>
      </c>
      <c r="J1470" s="7">
        <v>378.333333333333</v>
      </c>
      <c r="K1470" s="10">
        <v>68.3415394740336</v>
      </c>
      <c r="L1470" s="12">
        <f t="shared" si="111"/>
        <v>67.9091833276856</v>
      </c>
      <c r="M1470" s="11">
        <f t="shared" si="112"/>
        <v>1.00636668157621</v>
      </c>
      <c r="N1470" s="20">
        <v>11</v>
      </c>
      <c r="S1470" s="3">
        <v>0.590942972334681</v>
      </c>
      <c r="T1470" s="3">
        <v>115.648281938326</v>
      </c>
      <c r="U1470" s="3">
        <f t="shared" si="113"/>
        <v>68.3415394740336</v>
      </c>
    </row>
    <row r="1471" spans="1:21">
      <c r="A1471" s="7">
        <v>1462</v>
      </c>
      <c r="B1471" s="8">
        <v>46045</v>
      </c>
      <c r="C1471" s="3" t="s">
        <v>116</v>
      </c>
      <c r="D1471" s="3" t="s">
        <v>33</v>
      </c>
      <c r="E1471" s="3" t="s">
        <v>98</v>
      </c>
      <c r="F1471" s="3" t="s">
        <v>117</v>
      </c>
      <c r="G1471" s="7">
        <v>1000</v>
      </c>
      <c r="H1471" s="3" t="s">
        <v>35</v>
      </c>
      <c r="I1471" s="9">
        <v>18.8</v>
      </c>
      <c r="J1471" s="7">
        <v>444</v>
      </c>
      <c r="K1471" s="10">
        <v>78.3270952682093</v>
      </c>
      <c r="L1471" s="12">
        <f t="shared" si="111"/>
        <v>65.1420651420651</v>
      </c>
      <c r="M1471" s="11">
        <f t="shared" si="112"/>
        <v>1.20240423906411</v>
      </c>
      <c r="N1471" s="20">
        <v>12</v>
      </c>
      <c r="S1471" s="3">
        <v>0.590942972334681</v>
      </c>
      <c r="T1471" s="3">
        <v>132.545945945946</v>
      </c>
      <c r="U1471" s="3">
        <f t="shared" si="113"/>
        <v>78.3270952682093</v>
      </c>
    </row>
    <row r="1472" spans="1:21">
      <c r="A1472" s="7">
        <v>1463</v>
      </c>
      <c r="B1472" s="8">
        <v>46045</v>
      </c>
      <c r="C1472" s="3" t="s">
        <v>1736</v>
      </c>
      <c r="D1472" s="3" t="s">
        <v>528</v>
      </c>
      <c r="E1472" s="3" t="s">
        <v>1737</v>
      </c>
      <c r="F1472" s="3" t="s">
        <v>1737</v>
      </c>
      <c r="G1472" s="7">
        <v>42</v>
      </c>
      <c r="H1472" s="3" t="s">
        <v>102</v>
      </c>
      <c r="I1472" s="9">
        <v>17.1</v>
      </c>
      <c r="J1472" s="7">
        <v>409.142857142857</v>
      </c>
      <c r="K1472" s="10">
        <v>60.0615949479601</v>
      </c>
      <c r="L1472" s="12">
        <f t="shared" si="111"/>
        <v>64.2995272883541</v>
      </c>
      <c r="M1472" s="11">
        <f t="shared" si="112"/>
        <v>0.934090769884064</v>
      </c>
      <c r="N1472" s="20">
        <v>13</v>
      </c>
      <c r="S1472" s="3">
        <v>0.590942972334681</v>
      </c>
      <c r="T1472" s="3">
        <v>101.63687150838</v>
      </c>
      <c r="U1472" s="3">
        <f t="shared" si="113"/>
        <v>60.0615949479601</v>
      </c>
    </row>
    <row r="1473" spans="1:21">
      <c r="A1473" s="7">
        <v>1464</v>
      </c>
      <c r="B1473" s="8">
        <v>46045</v>
      </c>
      <c r="C1473" s="3" t="s">
        <v>1578</v>
      </c>
      <c r="D1473" s="3" t="s">
        <v>1579</v>
      </c>
      <c r="E1473" s="3" t="s">
        <v>1738</v>
      </c>
      <c r="F1473" s="3" t="s">
        <v>1739</v>
      </c>
      <c r="G1473" s="7">
        <v>10</v>
      </c>
      <c r="H1473" s="3" t="s">
        <v>1582</v>
      </c>
      <c r="I1473" s="9">
        <v>12</v>
      </c>
      <c r="J1473" s="7">
        <v>289</v>
      </c>
      <c r="K1473" s="10">
        <v>27.6903199166729</v>
      </c>
      <c r="L1473" s="12">
        <f t="shared" si="111"/>
        <v>63.8807559222784</v>
      </c>
      <c r="M1473" s="11">
        <f t="shared" si="112"/>
        <v>0.433468883028917</v>
      </c>
      <c r="N1473" s="20">
        <v>14</v>
      </c>
      <c r="S1473" s="3">
        <v>0.590942972334681</v>
      </c>
      <c r="T1473" s="3">
        <v>46.8578546712803</v>
      </c>
      <c r="U1473" s="3">
        <f t="shared" si="113"/>
        <v>27.6903199166729</v>
      </c>
    </row>
    <row r="1474" spans="1:21">
      <c r="A1474" s="7">
        <v>1465</v>
      </c>
      <c r="B1474" s="8">
        <v>46045</v>
      </c>
      <c r="C1474" s="3" t="s">
        <v>1740</v>
      </c>
      <c r="D1474" s="3" t="s">
        <v>59</v>
      </c>
      <c r="E1474" s="3" t="s">
        <v>1741</v>
      </c>
      <c r="F1474" s="3" t="s">
        <v>1742</v>
      </c>
      <c r="G1474" s="7">
        <v>72</v>
      </c>
      <c r="H1474" s="3" t="s">
        <v>1743</v>
      </c>
      <c r="I1474" s="9">
        <v>18.3</v>
      </c>
      <c r="J1474" s="7">
        <v>452</v>
      </c>
      <c r="K1474" s="10">
        <v>56.7305253441294</v>
      </c>
      <c r="L1474" s="12">
        <f t="shared" si="111"/>
        <v>62.287270251872</v>
      </c>
      <c r="M1474" s="11">
        <f t="shared" si="112"/>
        <v>0.9107884342134</v>
      </c>
      <c r="N1474" s="19">
        <v>15</v>
      </c>
      <c r="S1474" s="3">
        <v>0.590942972334681</v>
      </c>
      <c r="T1474" s="3">
        <v>96</v>
      </c>
      <c r="U1474" s="3">
        <f t="shared" si="113"/>
        <v>56.7305253441294</v>
      </c>
    </row>
    <row r="1475" spans="1:21">
      <c r="A1475" s="7">
        <v>1466</v>
      </c>
      <c r="B1475" s="8">
        <v>46045</v>
      </c>
      <c r="C1475" s="3" t="s">
        <v>372</v>
      </c>
      <c r="D1475" s="3" t="s">
        <v>373</v>
      </c>
      <c r="E1475" s="3" t="s">
        <v>1744</v>
      </c>
      <c r="F1475" s="3" t="e">
        <v>#N/A</v>
      </c>
      <c r="G1475" s="7">
        <v>10</v>
      </c>
      <c r="H1475" s="3" t="s">
        <v>20</v>
      </c>
      <c r="I1475" s="9">
        <v>15.4</v>
      </c>
      <c r="J1475" s="7">
        <v>382</v>
      </c>
      <c r="K1475" s="10">
        <v>77.3349432423495</v>
      </c>
      <c r="L1475" s="12">
        <f t="shared" si="111"/>
        <v>62.0217478856222</v>
      </c>
      <c r="M1475" s="11">
        <f t="shared" si="112"/>
        <v>1.24690041604386</v>
      </c>
      <c r="N1475" s="20">
        <v>16</v>
      </c>
      <c r="S1475" s="3">
        <v>0.590942972334681</v>
      </c>
      <c r="T1475" s="3">
        <v>130.867015706806</v>
      </c>
      <c r="U1475" s="3">
        <f t="shared" si="113"/>
        <v>77.3349432423493</v>
      </c>
    </row>
    <row r="1476" spans="1:21">
      <c r="A1476" s="7">
        <v>1467</v>
      </c>
      <c r="B1476" s="8">
        <v>46045</v>
      </c>
      <c r="C1476" s="3" t="s">
        <v>1745</v>
      </c>
      <c r="D1476" s="3" t="s">
        <v>1746</v>
      </c>
      <c r="E1476" s="3" t="s">
        <v>1747</v>
      </c>
      <c r="F1476" s="3" t="s">
        <v>1748</v>
      </c>
      <c r="G1476" s="7">
        <v>1</v>
      </c>
      <c r="H1476" s="3" t="s">
        <v>35</v>
      </c>
      <c r="I1476" s="9">
        <v>18.7</v>
      </c>
      <c r="J1476" s="7">
        <v>486</v>
      </c>
      <c r="K1476" s="10">
        <v>51.3327598239892</v>
      </c>
      <c r="L1476" s="12">
        <f t="shared" si="111"/>
        <v>59.195948084837</v>
      </c>
      <c r="M1476" s="11">
        <f t="shared" si="112"/>
        <v>0.867166782267283</v>
      </c>
      <c r="N1476" s="20">
        <v>17</v>
      </c>
      <c r="S1476" s="3">
        <v>0.590942972334681</v>
      </c>
      <c r="T1476" s="3">
        <v>86.8658436213992</v>
      </c>
      <c r="U1476" s="3">
        <f t="shared" si="113"/>
        <v>51.3327598239892</v>
      </c>
    </row>
    <row r="1477" spans="1:21">
      <c r="A1477" s="7">
        <v>1468</v>
      </c>
      <c r="B1477" s="8">
        <v>46045</v>
      </c>
      <c r="C1477" s="3" t="s">
        <v>1749</v>
      </c>
      <c r="D1477" s="3" t="s">
        <v>247</v>
      </c>
      <c r="E1477" s="3" t="s">
        <v>1750</v>
      </c>
      <c r="F1477" s="3" t="s">
        <v>1750</v>
      </c>
      <c r="G1477" s="7">
        <v>162</v>
      </c>
      <c r="H1477" s="3" t="s">
        <v>35</v>
      </c>
      <c r="I1477" s="9">
        <v>21.8</v>
      </c>
      <c r="J1477" s="7">
        <v>570</v>
      </c>
      <c r="K1477" s="10">
        <v>67.6669099521365</v>
      </c>
      <c r="L1477" s="12">
        <f t="shared" si="111"/>
        <v>58.8394062078273</v>
      </c>
      <c r="M1477" s="11">
        <f t="shared" si="112"/>
        <v>1.15002707051682</v>
      </c>
      <c r="N1477" s="20">
        <v>18</v>
      </c>
      <c r="S1477" s="3">
        <v>0.590942972334681</v>
      </c>
      <c r="T1477" s="3">
        <v>114.506666666667</v>
      </c>
      <c r="U1477" s="3">
        <f t="shared" si="113"/>
        <v>67.6669099521367</v>
      </c>
    </row>
    <row r="1478" spans="1:21">
      <c r="A1478" s="7">
        <v>1469</v>
      </c>
      <c r="B1478" s="8">
        <v>46045</v>
      </c>
      <c r="C1478" s="3" t="s">
        <v>1336</v>
      </c>
      <c r="D1478" s="3" t="s">
        <v>67</v>
      </c>
      <c r="E1478" s="3" t="s">
        <v>1251</v>
      </c>
      <c r="F1478" s="3" t="s">
        <v>1251</v>
      </c>
      <c r="G1478" s="7">
        <v>8</v>
      </c>
      <c r="H1478" s="3" t="s">
        <v>69</v>
      </c>
      <c r="I1478" s="9">
        <v>19.1</v>
      </c>
      <c r="J1478" s="7">
        <v>501</v>
      </c>
      <c r="K1478" s="10">
        <v>46.9168616119447</v>
      </c>
      <c r="L1478" s="12">
        <f t="shared" si="111"/>
        <v>58.6519269154</v>
      </c>
      <c r="M1478" s="11">
        <f t="shared" si="112"/>
        <v>0.799920208582712</v>
      </c>
      <c r="N1478" s="20">
        <v>19</v>
      </c>
      <c r="S1478" s="3">
        <v>0.590942972334681</v>
      </c>
      <c r="T1478" s="3">
        <v>79.3932135728543</v>
      </c>
      <c r="U1478" s="3">
        <f t="shared" si="113"/>
        <v>46.9168616119447</v>
      </c>
    </row>
    <row r="1479" spans="1:21">
      <c r="A1479" s="7">
        <v>1470</v>
      </c>
      <c r="B1479" s="8">
        <v>46045</v>
      </c>
      <c r="C1479" s="3" t="s">
        <v>1736</v>
      </c>
      <c r="D1479" s="3" t="s">
        <v>528</v>
      </c>
      <c r="E1479" s="3" t="s">
        <v>482</v>
      </c>
      <c r="F1479" s="3" t="s">
        <v>482</v>
      </c>
      <c r="G1479" s="7">
        <v>40</v>
      </c>
      <c r="H1479" s="3" t="s">
        <v>308</v>
      </c>
      <c r="I1479" s="9">
        <v>10.7</v>
      </c>
      <c r="J1479" s="7">
        <v>283</v>
      </c>
      <c r="K1479" s="10">
        <v>82.8689979607252</v>
      </c>
      <c r="L1479" s="12">
        <f t="shared" si="111"/>
        <v>58.1679804294645</v>
      </c>
      <c r="M1479" s="11">
        <f t="shared" si="112"/>
        <v>1.42464973596966</v>
      </c>
      <c r="N1479" s="20">
        <v>20</v>
      </c>
      <c r="S1479" s="3">
        <v>0.590942972334681</v>
      </c>
      <c r="T1479" s="3">
        <v>140.231802120141</v>
      </c>
      <c r="U1479" s="3">
        <f t="shared" si="113"/>
        <v>82.8689979607249</v>
      </c>
    </row>
    <row r="1480" spans="1:21">
      <c r="A1480" s="7">
        <v>1471</v>
      </c>
      <c r="B1480" s="8">
        <v>46045</v>
      </c>
      <c r="C1480" s="3" t="s">
        <v>56</v>
      </c>
      <c r="D1480" s="3" t="s">
        <v>33</v>
      </c>
      <c r="E1480" s="3" t="s">
        <v>27</v>
      </c>
      <c r="F1480" s="3" t="s">
        <v>57</v>
      </c>
      <c r="G1480" s="7">
        <v>1000</v>
      </c>
      <c r="H1480" s="3" t="s">
        <v>35</v>
      </c>
      <c r="I1480" s="9">
        <v>15.7</v>
      </c>
      <c r="J1480" s="7">
        <v>438</v>
      </c>
      <c r="K1480" s="10">
        <v>66.4716400935732</v>
      </c>
      <c r="L1480" s="12">
        <f t="shared" si="111"/>
        <v>55.1457674745346</v>
      </c>
      <c r="M1480" s="11">
        <f t="shared" si="112"/>
        <v>1.20538063277964</v>
      </c>
      <c r="N1480" s="20">
        <v>21</v>
      </c>
      <c r="S1480" s="3">
        <v>0.590942972334681</v>
      </c>
      <c r="T1480" s="3">
        <v>112.48401826484</v>
      </c>
      <c r="U1480" s="3">
        <f t="shared" si="113"/>
        <v>66.4716400935731</v>
      </c>
    </row>
    <row r="1481" spans="1:21">
      <c r="A1481" s="7">
        <v>1472</v>
      </c>
      <c r="B1481" s="8">
        <v>46045</v>
      </c>
      <c r="C1481" s="3" t="s">
        <v>1337</v>
      </c>
      <c r="D1481" s="3" t="s">
        <v>67</v>
      </c>
      <c r="E1481" s="3" t="s">
        <v>1751</v>
      </c>
      <c r="F1481" s="3" t="s">
        <v>1752</v>
      </c>
      <c r="G1481" s="7">
        <v>3</v>
      </c>
      <c r="H1481" s="3" t="s">
        <v>314</v>
      </c>
      <c r="I1481" s="9">
        <v>18.8</v>
      </c>
      <c r="J1481" s="7">
        <v>530</v>
      </c>
      <c r="K1481" s="10">
        <v>58.5617795663228</v>
      </c>
      <c r="L1481" s="12">
        <f t="shared" si="111"/>
        <v>54.5718432510885</v>
      </c>
      <c r="M1481" s="11">
        <f t="shared" si="112"/>
        <v>1.07311346067012</v>
      </c>
      <c r="N1481" s="19">
        <v>22</v>
      </c>
      <c r="S1481" s="3">
        <v>0.590942972334681</v>
      </c>
      <c r="T1481" s="3">
        <v>99.0988679245283</v>
      </c>
      <c r="U1481" s="3">
        <f t="shared" si="113"/>
        <v>58.5617795663227</v>
      </c>
    </row>
    <row r="1482" spans="1:21">
      <c r="A1482" s="7">
        <v>1473</v>
      </c>
      <c r="B1482" s="8">
        <v>46045</v>
      </c>
      <c r="C1482" s="3" t="s">
        <v>1753</v>
      </c>
      <c r="D1482" s="3" t="s">
        <v>247</v>
      </c>
      <c r="E1482" s="3" t="s">
        <v>41</v>
      </c>
      <c r="F1482" s="3" t="s">
        <v>41</v>
      </c>
      <c r="G1482" s="7">
        <v>10</v>
      </c>
      <c r="H1482" s="3" t="s">
        <v>249</v>
      </c>
      <c r="I1482" s="9">
        <v>14.8</v>
      </c>
      <c r="J1482" s="7">
        <v>458</v>
      </c>
      <c r="K1482" s="10">
        <v>52.021561431831</v>
      </c>
      <c r="L1482" s="12">
        <f t="shared" si="111"/>
        <v>49.7144776620759</v>
      </c>
      <c r="M1482" s="11">
        <f t="shared" si="112"/>
        <v>1.04640667826055</v>
      </c>
      <c r="N1482" s="20">
        <v>23</v>
      </c>
      <c r="S1482" s="3">
        <v>0.590942972334681</v>
      </c>
      <c r="T1482" s="3">
        <v>88.0314410480349</v>
      </c>
      <c r="U1482" s="3">
        <f t="shared" si="113"/>
        <v>52.021561431831</v>
      </c>
    </row>
    <row r="1483" spans="1:21">
      <c r="A1483" s="7">
        <v>1474</v>
      </c>
      <c r="B1483" s="8">
        <v>46045</v>
      </c>
      <c r="C1483" s="3" t="s">
        <v>1618</v>
      </c>
      <c r="D1483" s="3" t="s">
        <v>100</v>
      </c>
      <c r="E1483" s="3" t="s">
        <v>1754</v>
      </c>
      <c r="F1483" s="3" t="s">
        <v>1755</v>
      </c>
      <c r="G1483" s="7">
        <v>10</v>
      </c>
      <c r="H1483" s="3" t="s">
        <v>308</v>
      </c>
      <c r="I1483" s="9">
        <v>14.9</v>
      </c>
      <c r="J1483" s="7">
        <v>472</v>
      </c>
      <c r="K1483" s="10">
        <v>49.2901526831325</v>
      </c>
      <c r="L1483" s="12">
        <f t="shared" si="111"/>
        <v>48.5658409387223</v>
      </c>
      <c r="M1483" s="11">
        <f t="shared" si="112"/>
        <v>1.01491401632114</v>
      </c>
      <c r="N1483" s="20">
        <v>24</v>
      </c>
      <c r="S1483" s="3">
        <v>0.590942972334681</v>
      </c>
      <c r="T1483" s="3">
        <v>83.4093220338983</v>
      </c>
      <c r="U1483" s="3">
        <f t="shared" si="113"/>
        <v>49.2901526831325</v>
      </c>
    </row>
    <row r="1484" spans="1:21">
      <c r="A1484" s="7">
        <v>1475</v>
      </c>
      <c r="B1484" s="8">
        <v>46045</v>
      </c>
      <c r="C1484" s="3" t="s">
        <v>1756</v>
      </c>
      <c r="D1484" s="3" t="s">
        <v>197</v>
      </c>
      <c r="E1484" s="3" t="s">
        <v>1757</v>
      </c>
      <c r="F1484" s="3" t="s">
        <v>1758</v>
      </c>
      <c r="G1484" s="7">
        <v>235</v>
      </c>
      <c r="H1484" s="3" t="s">
        <v>200</v>
      </c>
      <c r="I1484" s="9">
        <v>11.1</v>
      </c>
      <c r="J1484" s="7">
        <v>361</v>
      </c>
      <c r="K1484" s="10">
        <v>49.4997405867976</v>
      </c>
      <c r="L1484" s="12">
        <f t="shared" si="111"/>
        <v>47.3044960579587</v>
      </c>
      <c r="M1484" s="11">
        <f t="shared" si="112"/>
        <v>1.04640667826055</v>
      </c>
      <c r="N1484" s="20">
        <v>25</v>
      </c>
      <c r="S1484" s="3">
        <v>0.590942972334681</v>
      </c>
      <c r="T1484" s="3">
        <v>83.7639889196676</v>
      </c>
      <c r="U1484" s="3">
        <f t="shared" si="113"/>
        <v>49.4997405867976</v>
      </c>
    </row>
    <row r="1485" spans="1:21">
      <c r="A1485" s="7">
        <v>1476</v>
      </c>
      <c r="B1485" s="8">
        <v>46045</v>
      </c>
      <c r="C1485" s="3" t="s">
        <v>1463</v>
      </c>
      <c r="D1485" s="3" t="s">
        <v>610</v>
      </c>
      <c r="E1485" s="3" t="s">
        <v>1759</v>
      </c>
      <c r="F1485" s="3" t="e">
        <v>#N/A</v>
      </c>
      <c r="G1485" s="7">
        <v>14</v>
      </c>
      <c r="H1485" s="3" t="s">
        <v>682</v>
      </c>
      <c r="I1485" s="9">
        <v>11.6</v>
      </c>
      <c r="J1485" s="7">
        <v>393</v>
      </c>
      <c r="K1485" s="10">
        <v>44.7216017964101</v>
      </c>
      <c r="L1485" s="12">
        <f t="shared" si="111"/>
        <v>45.4100606772363</v>
      </c>
      <c r="M1485" s="11">
        <f t="shared" si="112"/>
        <v>0.984839067145945</v>
      </c>
      <c r="N1485" s="20">
        <v>26</v>
      </c>
      <c r="S1485" s="3">
        <v>0.590942972334681</v>
      </c>
      <c r="T1485" s="3">
        <v>75.6783715012723</v>
      </c>
      <c r="U1485" s="3">
        <f t="shared" si="113"/>
        <v>44.7216017964101</v>
      </c>
    </row>
    <row r="1486" spans="1:21">
      <c r="A1486" s="7">
        <v>1477</v>
      </c>
      <c r="B1486" s="8">
        <v>46045</v>
      </c>
      <c r="C1486" s="3" t="s">
        <v>1760</v>
      </c>
      <c r="D1486" s="3" t="s">
        <v>610</v>
      </c>
      <c r="E1486" s="3" t="s">
        <v>1632</v>
      </c>
      <c r="F1486" s="3" t="s">
        <v>1632</v>
      </c>
      <c r="G1486" s="7">
        <v>200</v>
      </c>
      <c r="H1486" s="3" t="s">
        <v>1761</v>
      </c>
      <c r="I1486" s="9">
        <v>8.38</v>
      </c>
      <c r="J1486" s="7">
        <v>287</v>
      </c>
      <c r="K1486" s="10">
        <v>54.6311335162812</v>
      </c>
      <c r="L1486" s="12">
        <f t="shared" si="111"/>
        <v>44.9209327258108</v>
      </c>
      <c r="M1486" s="11">
        <f t="shared" si="112"/>
        <v>1.21616204742986</v>
      </c>
      <c r="N1486" s="20">
        <v>27</v>
      </c>
      <c r="S1486" s="3">
        <v>0.590942972334681</v>
      </c>
      <c r="T1486" s="3">
        <v>92.4473867595819</v>
      </c>
      <c r="U1486" s="3">
        <f t="shared" si="113"/>
        <v>54.6311335162812</v>
      </c>
    </row>
    <row r="1487" spans="1:21">
      <c r="A1487" s="7">
        <v>1478</v>
      </c>
      <c r="B1487" s="8">
        <v>46045</v>
      </c>
      <c r="C1487" s="3" t="s">
        <v>1572</v>
      </c>
      <c r="D1487" s="3" t="s">
        <v>67</v>
      </c>
      <c r="E1487" s="3" t="s">
        <v>1762</v>
      </c>
      <c r="F1487" s="3" t="s">
        <v>1763</v>
      </c>
      <c r="G1487" s="7">
        <v>16</v>
      </c>
      <c r="H1487" s="3" t="s">
        <v>179</v>
      </c>
      <c r="I1487" s="9">
        <v>14.3</v>
      </c>
      <c r="J1487" s="7">
        <v>499</v>
      </c>
      <c r="K1487" s="10">
        <v>35.2216222564913</v>
      </c>
      <c r="L1487" s="12">
        <f t="shared" si="111"/>
        <v>44.0881763527054</v>
      </c>
      <c r="M1487" s="11">
        <f t="shared" si="112"/>
        <v>0.798890432090416</v>
      </c>
      <c r="N1487" s="20">
        <v>28</v>
      </c>
      <c r="S1487" s="3">
        <v>0.590942972334681</v>
      </c>
      <c r="T1487" s="3">
        <v>59.6024048096192</v>
      </c>
      <c r="U1487" s="3">
        <f t="shared" si="113"/>
        <v>35.2216222564913</v>
      </c>
    </row>
    <row r="1488" spans="1:21">
      <c r="A1488" s="7">
        <v>1479</v>
      </c>
      <c r="B1488" s="8">
        <v>46045</v>
      </c>
      <c r="C1488" s="3" t="s">
        <v>1618</v>
      </c>
      <c r="D1488" s="3" t="s">
        <v>100</v>
      </c>
      <c r="E1488" s="3" t="s">
        <v>1764</v>
      </c>
      <c r="F1488" s="3" t="s">
        <v>1765</v>
      </c>
      <c r="G1488" s="7">
        <v>6</v>
      </c>
      <c r="H1488" s="3" t="s">
        <v>102</v>
      </c>
      <c r="I1488" s="9">
        <v>12.4</v>
      </c>
      <c r="J1488" s="7">
        <v>463</v>
      </c>
      <c r="K1488" s="10">
        <v>50.0175152851845</v>
      </c>
      <c r="L1488" s="12">
        <f t="shared" si="111"/>
        <v>41.2028576175444</v>
      </c>
      <c r="M1488" s="11">
        <f t="shared" si="112"/>
        <v>1.2139331633126</v>
      </c>
      <c r="N1488" s="20">
        <v>29</v>
      </c>
      <c r="S1488" s="3">
        <v>0.590942972334681</v>
      </c>
      <c r="T1488" s="3">
        <v>84.6401727861771</v>
      </c>
      <c r="U1488" s="3">
        <f t="shared" si="113"/>
        <v>50.0175152851845</v>
      </c>
    </row>
    <row r="1489" spans="1:21">
      <c r="A1489" s="7">
        <v>1480</v>
      </c>
      <c r="B1489" s="8">
        <v>46045</v>
      </c>
      <c r="C1489" s="3" t="s">
        <v>1766</v>
      </c>
      <c r="D1489" s="3" t="s">
        <v>197</v>
      </c>
      <c r="E1489" s="3" t="s">
        <v>1767</v>
      </c>
      <c r="F1489" s="3" t="s">
        <v>1768</v>
      </c>
      <c r="G1489" s="7">
        <v>20</v>
      </c>
      <c r="H1489" s="3" t="s">
        <v>200</v>
      </c>
      <c r="I1489" s="9">
        <v>6.82</v>
      </c>
      <c r="J1489" s="7">
        <v>344</v>
      </c>
      <c r="K1489" s="10">
        <v>36.1059284666579</v>
      </c>
      <c r="L1489" s="12">
        <f t="shared" ref="L1489:L1498" si="114">I1489/J1489/650*1000000</f>
        <v>30.5008944543828</v>
      </c>
      <c r="M1489" s="11">
        <f t="shared" ref="M1489:M1498" si="115">K1489/L1489</f>
        <v>1.18376621776315</v>
      </c>
      <c r="N1489" s="20">
        <v>30</v>
      </c>
      <c r="S1489" s="3">
        <v>0.590942972334681</v>
      </c>
      <c r="T1489" s="3">
        <v>61.0988372093023</v>
      </c>
      <c r="U1489" s="3">
        <f t="shared" si="113"/>
        <v>36.1059284666579</v>
      </c>
    </row>
    <row r="1490" spans="1:21">
      <c r="A1490" s="7">
        <v>1481</v>
      </c>
      <c r="B1490" s="8">
        <v>46045</v>
      </c>
      <c r="C1490" s="3" t="s">
        <v>1673</v>
      </c>
      <c r="D1490" s="3" t="s">
        <v>128</v>
      </c>
      <c r="E1490" s="3" t="s">
        <v>1769</v>
      </c>
      <c r="F1490" s="3" t="s">
        <v>331</v>
      </c>
      <c r="G1490" s="7">
        <v>1</v>
      </c>
      <c r="H1490" s="3" t="s">
        <v>1770</v>
      </c>
      <c r="I1490" s="9">
        <v>5.18</v>
      </c>
      <c r="J1490" s="7">
        <v>274</v>
      </c>
      <c r="K1490" s="10">
        <v>30.5124992532925</v>
      </c>
      <c r="L1490" s="12">
        <f t="shared" si="114"/>
        <v>29.0847838293094</v>
      </c>
      <c r="M1490" s="11">
        <f t="shared" si="115"/>
        <v>1.0490880534771</v>
      </c>
      <c r="N1490" s="20">
        <v>31</v>
      </c>
      <c r="S1490" s="3">
        <v>0.590942972334681</v>
      </c>
      <c r="T1490" s="3">
        <v>51.6335766423358</v>
      </c>
      <c r="U1490" s="3">
        <f t="shared" si="113"/>
        <v>30.5124992532925</v>
      </c>
    </row>
    <row r="1491" spans="1:21">
      <c r="A1491" s="7">
        <v>1482</v>
      </c>
      <c r="B1491" s="8">
        <v>46045</v>
      </c>
      <c r="C1491" s="3" t="s">
        <v>1771</v>
      </c>
      <c r="D1491" s="3" t="s">
        <v>165</v>
      </c>
      <c r="E1491" s="3" t="s">
        <v>1772</v>
      </c>
      <c r="F1491" s="3" t="s">
        <v>1773</v>
      </c>
      <c r="G1491" s="7">
        <v>1000</v>
      </c>
      <c r="H1491" s="3" t="s">
        <v>798</v>
      </c>
      <c r="I1491" s="9">
        <v>4.04</v>
      </c>
      <c r="J1491" s="7">
        <v>360</v>
      </c>
      <c r="K1491" s="10">
        <v>21.3684978796221</v>
      </c>
      <c r="L1491" s="12">
        <f t="shared" si="114"/>
        <v>17.2649572649573</v>
      </c>
      <c r="M1491" s="11">
        <f t="shared" si="115"/>
        <v>1.23768032273059</v>
      </c>
      <c r="N1491" s="20">
        <v>32</v>
      </c>
      <c r="S1491" s="3">
        <v>0.590942972334681</v>
      </c>
      <c r="T1491" s="3">
        <v>36.16</v>
      </c>
      <c r="U1491" s="3">
        <f t="shared" si="113"/>
        <v>21.3684978796221</v>
      </c>
    </row>
    <row r="1492" spans="1:21">
      <c r="A1492" s="7">
        <v>1483</v>
      </c>
      <c r="B1492" s="8">
        <v>46045</v>
      </c>
      <c r="C1492" s="3" t="s">
        <v>668</v>
      </c>
      <c r="D1492" s="3" t="s">
        <v>40</v>
      </c>
      <c r="E1492" s="3" t="s">
        <v>1774</v>
      </c>
      <c r="F1492" s="3" t="s">
        <v>1775</v>
      </c>
      <c r="G1492" s="7">
        <v>60</v>
      </c>
      <c r="H1492" s="3" t="s">
        <v>61</v>
      </c>
      <c r="I1492" s="9">
        <v>0.354</v>
      </c>
      <c r="J1492" s="7">
        <v>195</v>
      </c>
      <c r="K1492" s="10">
        <v>3.76688263903594</v>
      </c>
      <c r="L1492" s="12">
        <f t="shared" si="114"/>
        <v>2.79289940828402</v>
      </c>
      <c r="M1492" s="11">
        <f t="shared" si="115"/>
        <v>1.34873552118024</v>
      </c>
      <c r="N1492" s="20">
        <v>33</v>
      </c>
      <c r="S1492" s="3">
        <v>0.590942972334681</v>
      </c>
      <c r="T1492" s="3">
        <v>6.37435897435897</v>
      </c>
      <c r="U1492" s="3">
        <f t="shared" si="113"/>
        <v>3.76688263903594</v>
      </c>
    </row>
    <row r="1493" spans="1:21">
      <c r="A1493" s="7">
        <v>1484</v>
      </c>
      <c r="B1493" s="8">
        <v>46045</v>
      </c>
      <c r="C1493" s="37" t="s">
        <v>1776</v>
      </c>
      <c r="E1493" s="3" t="s">
        <v>1777</v>
      </c>
      <c r="F1493" s="3" t="s">
        <v>1777</v>
      </c>
      <c r="I1493" s="9">
        <v>0.268</v>
      </c>
      <c r="J1493" s="7">
        <v>450</v>
      </c>
      <c r="K1493" s="10">
        <v>1.96368888888889</v>
      </c>
      <c r="L1493" s="12">
        <f t="shared" si="114"/>
        <v>0.916239316239316</v>
      </c>
      <c r="M1493" s="11">
        <f t="shared" si="115"/>
        <v>2.1432052238806</v>
      </c>
      <c r="N1493" s="20">
        <v>34</v>
      </c>
      <c r="S1493" s="3">
        <v>0.590942972334681</v>
      </c>
      <c r="T1493" s="3">
        <v>1.96368888888889</v>
      </c>
      <c r="U1493" s="3">
        <f t="shared" si="113"/>
        <v>1.16042814874059</v>
      </c>
    </row>
    <row r="1494" s="2" customFormat="1" ht="16.5" spans="1:21">
      <c r="A1494" s="21">
        <v>1485</v>
      </c>
      <c r="B1494" s="22">
        <v>46045</v>
      </c>
      <c r="C1494" s="2" t="s">
        <v>1604</v>
      </c>
      <c r="D1494" s="2" t="s">
        <v>936</v>
      </c>
      <c r="E1494" s="2" t="s">
        <v>1778</v>
      </c>
      <c r="F1494" s="2" t="s">
        <v>1779</v>
      </c>
      <c r="G1494" s="21">
        <v>1.263</v>
      </c>
      <c r="H1494" s="2" t="s">
        <v>632</v>
      </c>
      <c r="I1494" s="23">
        <v>0.116</v>
      </c>
      <c r="J1494" s="21">
        <v>350</v>
      </c>
      <c r="K1494" s="24">
        <v>0.00330066976176305</v>
      </c>
      <c r="L1494" s="25">
        <f t="shared" si="114"/>
        <v>0.50989010989011</v>
      </c>
      <c r="M1494" s="26">
        <f t="shared" si="115"/>
        <v>0.00647329630000943</v>
      </c>
      <c r="N1494" s="29">
        <v>35</v>
      </c>
      <c r="O1494" s="25"/>
      <c r="Q1494" s="23"/>
      <c r="S1494" s="2">
        <v>0.590942972334681</v>
      </c>
      <c r="T1494" s="2">
        <v>0.00558542857142857</v>
      </c>
      <c r="U1494" s="2">
        <f t="shared" si="113"/>
        <v>0.00330066976176305</v>
      </c>
    </row>
    <row r="1495" ht="16.5" spans="1:21">
      <c r="A1495" s="7">
        <v>1486</v>
      </c>
      <c r="B1495" s="8">
        <v>46045</v>
      </c>
      <c r="C1495" s="3" t="s">
        <v>116</v>
      </c>
      <c r="D1495" s="3" t="s">
        <v>33</v>
      </c>
      <c r="E1495" s="3" t="s">
        <v>98</v>
      </c>
      <c r="F1495" s="3" t="s">
        <v>117</v>
      </c>
      <c r="G1495" s="7">
        <v>1000</v>
      </c>
      <c r="H1495" s="3" t="s">
        <v>35</v>
      </c>
      <c r="I1495" s="9">
        <v>18.8</v>
      </c>
      <c r="J1495" s="7">
        <v>444</v>
      </c>
      <c r="K1495" s="10">
        <v>91.2144144144144</v>
      </c>
      <c r="L1495" s="12">
        <f t="shared" si="114"/>
        <v>65.1420651420651</v>
      </c>
      <c r="M1495" s="11">
        <f t="shared" si="115"/>
        <v>1.40023829787234</v>
      </c>
      <c r="P1495" s="3" t="s">
        <v>27</v>
      </c>
      <c r="Q1495" s="9">
        <v>66.4716400935732</v>
      </c>
      <c r="R1495" s="3">
        <f>Q1495/K1496</f>
        <v>0.77419211519808</v>
      </c>
    </row>
    <row r="1496" spans="1:21">
      <c r="A1496" s="7">
        <v>1487</v>
      </c>
      <c r="B1496" s="8">
        <v>46045</v>
      </c>
      <c r="C1496" s="3" t="s">
        <v>56</v>
      </c>
      <c r="D1496" s="3" t="s">
        <v>33</v>
      </c>
      <c r="E1496" s="3" t="s">
        <v>27</v>
      </c>
      <c r="F1496" s="3" t="s">
        <v>57</v>
      </c>
      <c r="G1496" s="7">
        <v>1000</v>
      </c>
      <c r="H1496" s="3" t="s">
        <v>35</v>
      </c>
      <c r="I1496" s="9">
        <v>15.7</v>
      </c>
      <c r="J1496" s="7">
        <v>438</v>
      </c>
      <c r="K1496" s="10">
        <v>85.8593607305936</v>
      </c>
      <c r="L1496" s="12">
        <f t="shared" si="114"/>
        <v>55.1457674745346</v>
      </c>
      <c r="M1496" s="11">
        <f t="shared" si="115"/>
        <v>1.55695286624204</v>
      </c>
      <c r="P1496" s="3" t="s">
        <v>98</v>
      </c>
      <c r="Q1496" s="9">
        <v>89.0416631767342</v>
      </c>
      <c r="R1496" s="3">
        <f>Q1496/K1495</f>
        <v>0.976179738129889</v>
      </c>
    </row>
    <row r="1497" spans="1:21">
      <c r="A1497" s="7">
        <v>1488</v>
      </c>
      <c r="B1497" s="8">
        <v>46045</v>
      </c>
      <c r="C1497" s="3" t="s">
        <v>1780</v>
      </c>
      <c r="D1497" s="3" t="s">
        <v>75</v>
      </c>
      <c r="E1497" s="3" t="s">
        <v>1781</v>
      </c>
      <c r="F1497" s="3" t="s">
        <v>1781</v>
      </c>
      <c r="G1497" s="7">
        <v>1000</v>
      </c>
      <c r="H1497" s="3" t="s">
        <v>77</v>
      </c>
      <c r="I1497" s="9">
        <v>2.44</v>
      </c>
      <c r="J1497" s="7">
        <v>404</v>
      </c>
      <c r="K1497" s="10">
        <v>17.5765346534653</v>
      </c>
      <c r="L1497" s="12">
        <f t="shared" si="114"/>
        <v>9.29169840060929</v>
      </c>
      <c r="M1497" s="11">
        <f t="shared" si="115"/>
        <v>1.89163852459016</v>
      </c>
    </row>
    <row r="1498" s="2" customFormat="1" ht="16.5" spans="1:21">
      <c r="A1498" s="21">
        <v>1489</v>
      </c>
      <c r="B1498" s="22">
        <v>46045</v>
      </c>
      <c r="C1498" s="2" t="s">
        <v>1780</v>
      </c>
      <c r="D1498" s="2" t="s">
        <v>75</v>
      </c>
      <c r="E1498" s="2" t="s">
        <v>1782</v>
      </c>
      <c r="F1498" s="2" t="s">
        <v>1782</v>
      </c>
      <c r="G1498" s="21">
        <v>1000</v>
      </c>
      <c r="H1498" s="2" t="s">
        <v>77</v>
      </c>
      <c r="I1498" s="23">
        <v>1.715</v>
      </c>
      <c r="J1498" s="21">
        <v>375</v>
      </c>
      <c r="K1498" s="24">
        <v>12.22208</v>
      </c>
      <c r="L1498" s="25">
        <f t="shared" si="114"/>
        <v>7.03589743589744</v>
      </c>
      <c r="M1498" s="26">
        <f t="shared" si="115"/>
        <v>1.73710320699708</v>
      </c>
      <c r="N1498" s="29"/>
      <c r="O1498" s="25"/>
      <c r="Q1498" s="23"/>
    </row>
    <row r="1499" ht="16.5" spans="1:21">
      <c r="A1499" s="7">
        <v>1490</v>
      </c>
      <c r="B1499" s="8">
        <v>46046</v>
      </c>
      <c r="C1499" s="3" t="s">
        <v>1637</v>
      </c>
      <c r="D1499" s="3" t="s">
        <v>1058</v>
      </c>
      <c r="E1499" s="3" t="s">
        <v>1783</v>
      </c>
      <c r="F1499" s="3" t="s">
        <v>1783</v>
      </c>
      <c r="G1499" s="7">
        <v>100</v>
      </c>
      <c r="H1499" s="3" t="s">
        <v>234</v>
      </c>
      <c r="I1499" s="9">
        <v>18.5</v>
      </c>
      <c r="J1499" s="7">
        <v>345.5</v>
      </c>
      <c r="K1499" s="10">
        <v>101.52011577424</v>
      </c>
      <c r="L1499" s="12">
        <f t="shared" ref="L1499:L1539" si="116">I1499/J1499/650*1000000</f>
        <v>82.3778247801403</v>
      </c>
      <c r="M1499" s="11">
        <f t="shared" ref="M1499:M1539" si="117">K1499/L1499</f>
        <v>1.23237189189189</v>
      </c>
      <c r="N1499" s="19">
        <v>1</v>
      </c>
      <c r="P1499" s="3" t="s">
        <v>27</v>
      </c>
      <c r="Q1499" s="9">
        <v>66.4716400935732</v>
      </c>
      <c r="R1499" s="3">
        <f>Q1499/K1511</f>
        <v>0.975951272492125</v>
      </c>
      <c r="S1499" s="3">
        <v>156.98986975398</v>
      </c>
      <c r="T1499" s="3">
        <f>S1499/K1499</f>
        <v>1.54639175257732</v>
      </c>
    </row>
    <row r="1500" spans="1:21">
      <c r="A1500" s="7">
        <v>1491</v>
      </c>
      <c r="B1500" s="8">
        <v>46046</v>
      </c>
      <c r="C1500" s="3" t="s">
        <v>1733</v>
      </c>
      <c r="D1500" s="3" t="s">
        <v>165</v>
      </c>
      <c r="E1500" s="3" t="s">
        <v>644</v>
      </c>
      <c r="F1500" s="3" t="s">
        <v>644</v>
      </c>
      <c r="G1500" s="7">
        <v>84</v>
      </c>
      <c r="H1500" s="3" t="s">
        <v>35</v>
      </c>
      <c r="I1500" s="9">
        <v>19</v>
      </c>
      <c r="J1500" s="7">
        <v>365.5</v>
      </c>
      <c r="K1500" s="10">
        <v>118.966894664843</v>
      </c>
      <c r="L1500" s="12">
        <f t="shared" si="116"/>
        <v>79.9747448174261</v>
      </c>
      <c r="M1500" s="11">
        <f t="shared" si="117"/>
        <v>1.48755578947369</v>
      </c>
      <c r="N1500" s="19">
        <v>2</v>
      </c>
      <c r="P1500" s="3" t="s">
        <v>98</v>
      </c>
      <c r="Q1500" s="9">
        <v>89.0416631767342</v>
      </c>
      <c r="R1500" s="3">
        <f>Q1500/K1507</f>
        <v>0.864285617948992</v>
      </c>
      <c r="S1500" s="3">
        <v>199.844596443228</v>
      </c>
      <c r="T1500" s="3">
        <f t="shared" ref="T1500:T1539" si="118">S1500/K1500</f>
        <v>1.67983367983367</v>
      </c>
    </row>
    <row r="1501" spans="1:21">
      <c r="A1501" s="7">
        <v>1492</v>
      </c>
      <c r="B1501" s="8">
        <v>46046</v>
      </c>
      <c r="C1501" s="3" t="s">
        <v>1784</v>
      </c>
      <c r="D1501" s="3" t="s">
        <v>1703</v>
      </c>
      <c r="E1501" s="3" t="s">
        <v>1647</v>
      </c>
      <c r="F1501" s="3" t="s">
        <v>1647</v>
      </c>
      <c r="G1501" s="7">
        <v>120</v>
      </c>
      <c r="H1501" s="3" t="s">
        <v>507</v>
      </c>
      <c r="I1501" s="9">
        <v>36.2</v>
      </c>
      <c r="J1501" s="7">
        <v>707.5</v>
      </c>
      <c r="K1501" s="10">
        <v>85.3529328621908</v>
      </c>
      <c r="L1501" s="12">
        <f t="shared" si="116"/>
        <v>78.7170426746398</v>
      </c>
      <c r="M1501" s="11">
        <f t="shared" si="117"/>
        <v>1.08430055248619</v>
      </c>
      <c r="N1501" s="19">
        <v>3</v>
      </c>
      <c r="S1501" s="3">
        <v>112.696537102473</v>
      </c>
      <c r="T1501" s="3">
        <f t="shared" si="118"/>
        <v>1.32035928143712</v>
      </c>
    </row>
    <row r="1502" spans="1:21">
      <c r="A1502" s="7">
        <v>1493</v>
      </c>
      <c r="B1502" s="8">
        <v>46046</v>
      </c>
      <c r="C1502" s="3" t="s">
        <v>1785</v>
      </c>
      <c r="D1502" s="3" t="s">
        <v>528</v>
      </c>
      <c r="E1502" s="3" t="s">
        <v>482</v>
      </c>
      <c r="F1502" s="3" t="s">
        <v>482</v>
      </c>
      <c r="G1502" s="7">
        <v>40</v>
      </c>
      <c r="H1502" s="3" t="s">
        <v>308</v>
      </c>
      <c r="I1502" s="9">
        <v>17.7</v>
      </c>
      <c r="J1502" s="7">
        <v>351.5</v>
      </c>
      <c r="K1502" s="10">
        <v>184.657752489331</v>
      </c>
      <c r="L1502" s="12">
        <f t="shared" si="116"/>
        <v>77.4701827333406</v>
      </c>
      <c r="M1502" s="11">
        <f t="shared" si="117"/>
        <v>2.38359774011299</v>
      </c>
      <c r="N1502" s="19">
        <v>4</v>
      </c>
      <c r="O1502" s="12" t="s">
        <v>81</v>
      </c>
      <c r="S1502" s="3">
        <v>299.104409672831</v>
      </c>
      <c r="T1502" s="3">
        <f t="shared" si="118"/>
        <v>1.61977715877438</v>
      </c>
    </row>
    <row r="1503" spans="1:21">
      <c r="A1503" s="7">
        <v>1494</v>
      </c>
      <c r="B1503" s="8">
        <v>46046</v>
      </c>
      <c r="C1503" s="3" t="s">
        <v>1785</v>
      </c>
      <c r="D1503" s="3" t="s">
        <v>528</v>
      </c>
      <c r="E1503" s="3" t="s">
        <v>1093</v>
      </c>
      <c r="F1503" s="3" t="s">
        <v>1093</v>
      </c>
      <c r="G1503" s="7">
        <v>60</v>
      </c>
      <c r="H1503" s="3" t="s">
        <v>102</v>
      </c>
      <c r="I1503" s="9">
        <v>19.5</v>
      </c>
      <c r="J1503" s="7">
        <v>398.9</v>
      </c>
      <c r="K1503" s="10">
        <v>147.305088994736</v>
      </c>
      <c r="L1503" s="12">
        <f t="shared" si="116"/>
        <v>75.2068187515668</v>
      </c>
      <c r="M1503" s="11">
        <f t="shared" si="117"/>
        <v>1.95866666666667</v>
      </c>
      <c r="N1503" s="20">
        <v>5</v>
      </c>
      <c r="S1503" s="3">
        <v>175.632990724492</v>
      </c>
      <c r="T1503" s="3">
        <f t="shared" si="118"/>
        <v>1.19230769230769</v>
      </c>
    </row>
    <row r="1504" spans="1:21">
      <c r="A1504" s="7">
        <v>1495</v>
      </c>
      <c r="B1504" s="8">
        <v>46046</v>
      </c>
      <c r="C1504" s="3" t="s">
        <v>1786</v>
      </c>
      <c r="D1504" s="3" t="s">
        <v>288</v>
      </c>
      <c r="E1504" s="3" t="s">
        <v>1787</v>
      </c>
      <c r="F1504" s="3" t="s">
        <v>1787</v>
      </c>
      <c r="G1504" s="7">
        <v>50</v>
      </c>
      <c r="H1504" s="3" t="s">
        <v>1582</v>
      </c>
      <c r="I1504" s="9">
        <v>14</v>
      </c>
      <c r="J1504" s="7">
        <v>292.2</v>
      </c>
      <c r="K1504" s="10">
        <v>52.717864476386</v>
      </c>
      <c r="L1504" s="12">
        <f t="shared" si="116"/>
        <v>73.7113673458643</v>
      </c>
      <c r="M1504" s="11">
        <f t="shared" si="117"/>
        <v>0.715193142857142</v>
      </c>
      <c r="N1504" s="19">
        <v>6</v>
      </c>
      <c r="O1504" s="12" t="s">
        <v>49</v>
      </c>
      <c r="S1504" s="3">
        <v>66.2067077344285</v>
      </c>
      <c r="T1504" s="3">
        <f t="shared" si="118"/>
        <v>1.25586854460094</v>
      </c>
    </row>
    <row r="1505" spans="1:20">
      <c r="A1505" s="7">
        <v>1496</v>
      </c>
      <c r="B1505" s="8">
        <v>46046</v>
      </c>
      <c r="C1505" s="3" t="s">
        <v>1788</v>
      </c>
      <c r="D1505" s="3" t="s">
        <v>338</v>
      </c>
      <c r="E1505" s="3" t="s">
        <v>1475</v>
      </c>
      <c r="F1505" s="3" t="s">
        <v>1475</v>
      </c>
      <c r="G1505" s="7">
        <v>18</v>
      </c>
      <c r="H1505" s="3" t="s">
        <v>35</v>
      </c>
      <c r="I1505" s="9">
        <v>15.9</v>
      </c>
      <c r="J1505" s="7">
        <v>333.666666666667</v>
      </c>
      <c r="K1505" s="10">
        <v>139.257542457542</v>
      </c>
      <c r="L1505" s="12">
        <f t="shared" si="116"/>
        <v>73.3113040805348</v>
      </c>
      <c r="M1505" s="11">
        <f t="shared" si="117"/>
        <v>1.89953710691823</v>
      </c>
      <c r="N1505" s="19">
        <v>7</v>
      </c>
      <c r="O1505" s="12" t="s">
        <v>81</v>
      </c>
      <c r="S1505" s="3">
        <v>232.728071928072</v>
      </c>
      <c r="T1505" s="3">
        <f t="shared" si="118"/>
        <v>1.67120622568094</v>
      </c>
    </row>
    <row r="1506" spans="1:20">
      <c r="A1506" s="7">
        <v>1497</v>
      </c>
      <c r="B1506" s="8">
        <v>46046</v>
      </c>
      <c r="C1506" s="3" t="s">
        <v>1789</v>
      </c>
      <c r="D1506" s="3" t="s">
        <v>294</v>
      </c>
      <c r="E1506" s="3" t="s">
        <v>1503</v>
      </c>
      <c r="F1506" s="3" t="s">
        <v>1503</v>
      </c>
      <c r="G1506" s="7">
        <v>36</v>
      </c>
      <c r="H1506" s="3" t="s">
        <v>42</v>
      </c>
      <c r="I1506" s="9">
        <v>17.8</v>
      </c>
      <c r="J1506" s="7">
        <v>383.333333333333</v>
      </c>
      <c r="K1506" s="10">
        <v>178.756173913044</v>
      </c>
      <c r="L1506" s="12">
        <f t="shared" si="116"/>
        <v>71.4381270903011</v>
      </c>
      <c r="M1506" s="11">
        <f t="shared" si="117"/>
        <v>2.50225168539326</v>
      </c>
      <c r="N1506" s="19">
        <v>8</v>
      </c>
      <c r="O1506" s="12" t="s">
        <v>81</v>
      </c>
      <c r="S1506" s="3">
        <v>271.435826086957</v>
      </c>
      <c r="T1506" s="3">
        <f t="shared" si="118"/>
        <v>1.51846965699208</v>
      </c>
    </row>
    <row r="1507" spans="1:20">
      <c r="A1507" s="7">
        <v>1498</v>
      </c>
      <c r="B1507" s="8">
        <v>46046</v>
      </c>
      <c r="C1507" s="3" t="s">
        <v>116</v>
      </c>
      <c r="D1507" s="3" t="s">
        <v>33</v>
      </c>
      <c r="E1507" s="3" t="s">
        <v>98</v>
      </c>
      <c r="F1507" s="3" t="s">
        <v>117</v>
      </c>
      <c r="G1507" s="7">
        <v>1000</v>
      </c>
      <c r="H1507" s="3" t="s">
        <v>35</v>
      </c>
      <c r="I1507" s="9">
        <v>18.8</v>
      </c>
      <c r="J1507" s="7">
        <v>444</v>
      </c>
      <c r="K1507" s="10">
        <v>103.023423423423</v>
      </c>
      <c r="L1507" s="12">
        <f t="shared" si="116"/>
        <v>65.1420651420651</v>
      </c>
      <c r="M1507" s="11">
        <f t="shared" si="117"/>
        <v>1.58151914893616</v>
      </c>
      <c r="N1507" s="19">
        <v>9</v>
      </c>
      <c r="S1507" s="3">
        <v>159.218018018018</v>
      </c>
      <c r="T1507" s="3">
        <f t="shared" si="118"/>
        <v>1.54545454545455</v>
      </c>
    </row>
    <row r="1508" spans="1:20">
      <c r="A1508" s="7">
        <v>1499</v>
      </c>
      <c r="B1508" s="8">
        <v>46046</v>
      </c>
      <c r="C1508" s="3" t="s">
        <v>1614</v>
      </c>
      <c r="D1508" s="3" t="s">
        <v>100</v>
      </c>
      <c r="E1508" s="3" t="s">
        <v>1594</v>
      </c>
      <c r="F1508" s="3" t="s">
        <v>1594</v>
      </c>
      <c r="G1508" s="7">
        <v>48</v>
      </c>
      <c r="H1508" s="3" t="s">
        <v>102</v>
      </c>
      <c r="I1508" s="9">
        <v>17.9</v>
      </c>
      <c r="J1508" s="7">
        <v>449.625</v>
      </c>
      <c r="K1508" s="10">
        <v>93.8933555740895</v>
      </c>
      <c r="L1508" s="12">
        <f t="shared" si="116"/>
        <v>61.2476208806484</v>
      </c>
      <c r="M1508" s="11">
        <f t="shared" si="117"/>
        <v>1.53301229050279</v>
      </c>
      <c r="N1508" s="19">
        <v>10</v>
      </c>
      <c r="S1508" s="3">
        <v>121.840200166806</v>
      </c>
      <c r="T1508" s="3">
        <f t="shared" si="118"/>
        <v>1.29764453961456</v>
      </c>
    </row>
    <row r="1509" spans="1:20">
      <c r="A1509" s="7">
        <v>1500</v>
      </c>
      <c r="B1509" s="8">
        <v>46046</v>
      </c>
      <c r="C1509" s="3" t="s">
        <v>1760</v>
      </c>
      <c r="D1509" s="3" t="s">
        <v>610</v>
      </c>
      <c r="E1509" s="3" t="s">
        <v>1632</v>
      </c>
      <c r="F1509" s="3" t="s">
        <v>1632</v>
      </c>
      <c r="G1509" s="7">
        <v>200</v>
      </c>
      <c r="H1509" s="3" t="s">
        <v>1761</v>
      </c>
      <c r="I1509" s="9">
        <v>11.5</v>
      </c>
      <c r="J1509" s="7">
        <v>301</v>
      </c>
      <c r="K1509" s="10">
        <v>136.350830564784</v>
      </c>
      <c r="L1509" s="12">
        <f t="shared" si="116"/>
        <v>58.7784308714541</v>
      </c>
      <c r="M1509" s="11">
        <f t="shared" si="117"/>
        <v>2.31974260869565</v>
      </c>
      <c r="N1509" s="20">
        <v>11</v>
      </c>
      <c r="S1509" s="3">
        <v>159.776744186047</v>
      </c>
      <c r="T1509" s="3">
        <f t="shared" si="118"/>
        <v>1.17180616740089</v>
      </c>
    </row>
    <row r="1510" spans="1:20">
      <c r="A1510" s="7">
        <v>1501</v>
      </c>
      <c r="B1510" s="8">
        <v>46046</v>
      </c>
      <c r="C1510" s="3" t="s">
        <v>1790</v>
      </c>
      <c r="D1510" s="3" t="s">
        <v>67</v>
      </c>
      <c r="E1510" s="3" t="s">
        <v>1791</v>
      </c>
      <c r="F1510" s="3" t="s">
        <v>1791</v>
      </c>
      <c r="G1510" s="7">
        <v>200</v>
      </c>
      <c r="H1510" s="3" t="s">
        <v>1792</v>
      </c>
      <c r="I1510" s="9">
        <v>14.8</v>
      </c>
      <c r="J1510" s="7">
        <v>407</v>
      </c>
      <c r="K1510" s="10">
        <v>36.4709582309582</v>
      </c>
      <c r="L1510" s="12">
        <f t="shared" si="116"/>
        <v>55.944055944056</v>
      </c>
      <c r="M1510" s="11">
        <f t="shared" si="117"/>
        <v>0.651918378378378</v>
      </c>
      <c r="N1510" s="20">
        <v>12</v>
      </c>
      <c r="S1510" s="3">
        <v>51.7523341523342</v>
      </c>
      <c r="T1510" s="3">
        <f t="shared" si="118"/>
        <v>1.4190012180268</v>
      </c>
    </row>
    <row r="1511" spans="1:20">
      <c r="A1511" s="7">
        <v>1502</v>
      </c>
      <c r="B1511" s="8">
        <v>46046</v>
      </c>
      <c r="C1511" s="3" t="s">
        <v>56</v>
      </c>
      <c r="D1511" s="3" t="s">
        <v>33</v>
      </c>
      <c r="E1511" s="3" t="s">
        <v>27</v>
      </c>
      <c r="F1511" s="3" t="s">
        <v>57</v>
      </c>
      <c r="G1511" s="7">
        <v>1000</v>
      </c>
      <c r="H1511" s="3" t="s">
        <v>35</v>
      </c>
      <c r="I1511" s="9">
        <v>15.7</v>
      </c>
      <c r="J1511" s="7">
        <v>438</v>
      </c>
      <c r="K1511" s="10">
        <v>68.1095890410959</v>
      </c>
      <c r="L1511" s="12">
        <f t="shared" si="116"/>
        <v>55.1457674745346</v>
      </c>
      <c r="M1511" s="11">
        <f t="shared" si="117"/>
        <v>1.23508280254777</v>
      </c>
      <c r="N1511" s="20">
        <v>13</v>
      </c>
      <c r="S1511" s="3">
        <v>102.783561643836</v>
      </c>
      <c r="T1511" s="3">
        <f t="shared" si="118"/>
        <v>1.50909090909091</v>
      </c>
    </row>
    <row r="1512" spans="1:20">
      <c r="A1512" s="7">
        <v>1503</v>
      </c>
      <c r="B1512" s="8">
        <v>46046</v>
      </c>
      <c r="C1512" s="3" t="s">
        <v>1591</v>
      </c>
      <c r="D1512" s="3" t="s">
        <v>1592</v>
      </c>
      <c r="E1512" s="3" t="s">
        <v>1793</v>
      </c>
      <c r="F1512" s="3" t="s">
        <v>1793</v>
      </c>
      <c r="G1512" s="7">
        <v>220</v>
      </c>
      <c r="H1512" s="3" t="s">
        <v>123</v>
      </c>
      <c r="I1512" s="9">
        <v>14.9</v>
      </c>
      <c r="J1512" s="7">
        <v>420</v>
      </c>
      <c r="K1512" s="10">
        <v>113.215238095238</v>
      </c>
      <c r="L1512" s="12">
        <f t="shared" si="116"/>
        <v>54.5787545787546</v>
      </c>
      <c r="M1512" s="11">
        <f t="shared" si="117"/>
        <v>2.07434630872483</v>
      </c>
      <c r="N1512" s="19">
        <v>14</v>
      </c>
      <c r="O1512" s="12" t="s">
        <v>62</v>
      </c>
      <c r="S1512" s="3">
        <v>140.980952380952</v>
      </c>
      <c r="T1512" s="3">
        <f t="shared" si="118"/>
        <v>1.24524714828897</v>
      </c>
    </row>
    <row r="1513" spans="1:20">
      <c r="A1513" s="7">
        <v>1504</v>
      </c>
      <c r="B1513" s="8">
        <v>46046</v>
      </c>
      <c r="C1513" s="3" t="s">
        <v>1460</v>
      </c>
      <c r="D1513" s="3" t="s">
        <v>1461</v>
      </c>
      <c r="E1513" s="3" t="s">
        <v>1794</v>
      </c>
      <c r="F1513" s="3" t="s">
        <v>1794</v>
      </c>
      <c r="G1513" s="7">
        <v>130</v>
      </c>
      <c r="H1513" s="3" t="s">
        <v>102</v>
      </c>
      <c r="I1513" s="9">
        <v>16.1</v>
      </c>
      <c r="J1513" s="7">
        <v>456.461538461538</v>
      </c>
      <c r="K1513" s="10">
        <v>75.0591169531514</v>
      </c>
      <c r="L1513" s="12">
        <f t="shared" si="116"/>
        <v>54.2635658914729</v>
      </c>
      <c r="M1513" s="11">
        <f t="shared" si="117"/>
        <v>1.38323229813665</v>
      </c>
      <c r="N1513" s="20">
        <v>15</v>
      </c>
      <c r="S1513" s="3">
        <v>115.460330299966</v>
      </c>
      <c r="T1513" s="3">
        <f t="shared" si="118"/>
        <v>1.53825857519788</v>
      </c>
    </row>
    <row r="1514" spans="1:20">
      <c r="A1514" s="7">
        <v>1505</v>
      </c>
      <c r="B1514" s="8">
        <v>46046</v>
      </c>
      <c r="C1514" s="3" t="s">
        <v>1790</v>
      </c>
      <c r="D1514" s="3" t="s">
        <v>67</v>
      </c>
      <c r="E1514" s="3" t="s">
        <v>185</v>
      </c>
      <c r="F1514" s="3" t="s">
        <v>185</v>
      </c>
      <c r="G1514" s="7">
        <v>300</v>
      </c>
      <c r="H1514" s="3" t="s">
        <v>1792</v>
      </c>
      <c r="I1514" s="9">
        <v>14.1</v>
      </c>
      <c r="J1514" s="7">
        <v>415</v>
      </c>
      <c r="K1514" s="10">
        <v>22.5673253012048</v>
      </c>
      <c r="L1514" s="12">
        <f t="shared" si="116"/>
        <v>52.2706209453197</v>
      </c>
      <c r="M1514" s="11">
        <f t="shared" si="117"/>
        <v>0.431740141843971</v>
      </c>
      <c r="N1514" s="19">
        <v>16</v>
      </c>
      <c r="O1514" s="12" t="s">
        <v>49</v>
      </c>
      <c r="S1514" s="3">
        <v>32.8489638554217</v>
      </c>
      <c r="T1514" s="3">
        <f t="shared" si="118"/>
        <v>1.45559845559846</v>
      </c>
    </row>
    <row r="1515" spans="1:20">
      <c r="A1515" s="7">
        <v>1506</v>
      </c>
      <c r="B1515" s="8">
        <v>46046</v>
      </c>
      <c r="C1515" s="3" t="s">
        <v>1460</v>
      </c>
      <c r="D1515" s="3" t="s">
        <v>1461</v>
      </c>
      <c r="E1515" s="3" t="s">
        <v>1795</v>
      </c>
      <c r="F1515" s="3" t="s">
        <v>1795</v>
      </c>
      <c r="G1515" s="7">
        <v>130</v>
      </c>
      <c r="H1515" s="3" t="s">
        <v>102</v>
      </c>
      <c r="I1515" s="9">
        <v>15.7</v>
      </c>
      <c r="J1515" s="7">
        <v>463.230769230769</v>
      </c>
      <c r="K1515" s="10">
        <v>94.2579873796081</v>
      </c>
      <c r="L1515" s="12">
        <f t="shared" si="116"/>
        <v>52.1421454666224</v>
      </c>
      <c r="M1515" s="11">
        <f t="shared" si="117"/>
        <v>1.80771210191083</v>
      </c>
      <c r="N1515" s="20">
        <v>17</v>
      </c>
      <c r="S1515" s="3">
        <v>127.238525406842</v>
      </c>
      <c r="T1515" s="3">
        <f t="shared" si="118"/>
        <v>1.34989648033127</v>
      </c>
    </row>
    <row r="1516" spans="1:20">
      <c r="A1516" s="7">
        <v>1507</v>
      </c>
      <c r="B1516" s="8">
        <v>46046</v>
      </c>
      <c r="C1516" s="3" t="s">
        <v>1796</v>
      </c>
      <c r="D1516" s="3" t="s">
        <v>247</v>
      </c>
      <c r="E1516" s="3" t="s">
        <v>1797</v>
      </c>
      <c r="F1516" s="3" t="s">
        <v>1797</v>
      </c>
      <c r="G1516" s="7">
        <v>700</v>
      </c>
      <c r="H1516" s="3" t="s">
        <v>65</v>
      </c>
      <c r="I1516" s="9">
        <v>15.6</v>
      </c>
      <c r="J1516" s="7">
        <v>469</v>
      </c>
      <c r="K1516" s="10">
        <v>112.951812366738</v>
      </c>
      <c r="L1516" s="12">
        <f t="shared" si="116"/>
        <v>51.1727078891258</v>
      </c>
      <c r="M1516" s="11">
        <f t="shared" si="117"/>
        <v>2.20726666666667</v>
      </c>
      <c r="N1516" s="20">
        <v>18</v>
      </c>
      <c r="S1516" s="3">
        <v>150.538166311301</v>
      </c>
      <c r="T1516" s="3">
        <f t="shared" si="118"/>
        <v>1.33276450511945</v>
      </c>
    </row>
    <row r="1517" spans="1:20">
      <c r="A1517" s="7">
        <v>1508</v>
      </c>
      <c r="B1517" s="8">
        <v>46046</v>
      </c>
      <c r="C1517" s="3" t="s">
        <v>1591</v>
      </c>
      <c r="D1517" s="3" t="s">
        <v>1592</v>
      </c>
      <c r="E1517" s="3" t="s">
        <v>1324</v>
      </c>
      <c r="F1517" s="3" t="s">
        <v>1324</v>
      </c>
      <c r="G1517" s="7">
        <v>396</v>
      </c>
      <c r="H1517" s="3" t="s">
        <v>123</v>
      </c>
      <c r="I1517" s="9">
        <v>13.3</v>
      </c>
      <c r="J1517" s="7">
        <v>420</v>
      </c>
      <c r="K1517" s="10">
        <v>87.8171428571429</v>
      </c>
      <c r="L1517" s="12">
        <f t="shared" si="116"/>
        <v>48.7179487179487</v>
      </c>
      <c r="M1517" s="11">
        <f t="shared" si="117"/>
        <v>1.80256240601504</v>
      </c>
      <c r="N1517" s="20">
        <v>19</v>
      </c>
      <c r="S1517" s="3">
        <v>113</v>
      </c>
      <c r="T1517" s="3">
        <f t="shared" si="118"/>
        <v>1.28676470588235</v>
      </c>
    </row>
    <row r="1518" spans="1:20">
      <c r="A1518" s="7">
        <v>1509</v>
      </c>
      <c r="B1518" s="8">
        <v>46046</v>
      </c>
      <c r="C1518" s="3" t="s">
        <v>1532</v>
      </c>
      <c r="D1518" s="3" t="s">
        <v>128</v>
      </c>
      <c r="E1518" s="3" t="s">
        <v>1545</v>
      </c>
      <c r="F1518" s="3" t="s">
        <v>1545</v>
      </c>
      <c r="G1518" s="7">
        <v>80</v>
      </c>
      <c r="H1518" s="3" t="s">
        <v>499</v>
      </c>
      <c r="I1518" s="9">
        <v>10.4</v>
      </c>
      <c r="J1518" s="7">
        <v>328.625</v>
      </c>
      <c r="K1518" s="10">
        <v>77.5741346519589</v>
      </c>
      <c r="L1518" s="12">
        <f t="shared" si="116"/>
        <v>48.6877139596805</v>
      </c>
      <c r="M1518" s="11">
        <f t="shared" si="117"/>
        <v>1.5933</v>
      </c>
      <c r="N1518" s="19">
        <v>20</v>
      </c>
      <c r="O1518" s="12" t="s">
        <v>81</v>
      </c>
      <c r="S1518" s="3">
        <v>121.862913655382</v>
      </c>
      <c r="T1518" s="3">
        <f t="shared" si="118"/>
        <v>1.5709219858156</v>
      </c>
    </row>
    <row r="1519" spans="1:20">
      <c r="A1519" s="7">
        <v>1510</v>
      </c>
      <c r="B1519" s="8">
        <v>46046</v>
      </c>
      <c r="C1519" s="3" t="s">
        <v>1798</v>
      </c>
      <c r="D1519" s="3" t="s">
        <v>1799</v>
      </c>
      <c r="E1519" s="3" t="s">
        <v>1800</v>
      </c>
      <c r="F1519" s="3" t="s">
        <v>1800</v>
      </c>
      <c r="G1519" s="7">
        <v>252</v>
      </c>
      <c r="H1519" s="3" t="s">
        <v>35</v>
      </c>
      <c r="I1519" s="9">
        <v>14.6</v>
      </c>
      <c r="J1519" s="7">
        <v>474.52380952381</v>
      </c>
      <c r="K1519" s="10">
        <v>81.6321525338685</v>
      </c>
      <c r="L1519" s="12">
        <f t="shared" si="116"/>
        <v>47.3349029294839</v>
      </c>
      <c r="M1519" s="11">
        <f t="shared" si="117"/>
        <v>1.72456575342466</v>
      </c>
      <c r="N1519" s="20">
        <v>21</v>
      </c>
      <c r="S1519" s="3">
        <v>121.733828399398</v>
      </c>
      <c r="T1519" s="3">
        <f t="shared" si="118"/>
        <v>1.49124854142357</v>
      </c>
    </row>
    <row r="1520" spans="1:20">
      <c r="A1520" s="7">
        <v>1511</v>
      </c>
      <c r="B1520" s="8">
        <v>46046</v>
      </c>
      <c r="C1520" s="3" t="s">
        <v>1801</v>
      </c>
      <c r="D1520" s="3" t="s">
        <v>610</v>
      </c>
      <c r="E1520" s="3" t="s">
        <v>1802</v>
      </c>
      <c r="F1520" s="3" t="s">
        <v>1803</v>
      </c>
      <c r="G1520" s="7">
        <v>100</v>
      </c>
      <c r="H1520" s="3" t="s">
        <v>238</v>
      </c>
      <c r="I1520" s="9">
        <v>14</v>
      </c>
      <c r="J1520" s="7">
        <v>466</v>
      </c>
      <c r="K1520" s="10">
        <v>50.0497854077253</v>
      </c>
      <c r="L1520" s="12">
        <f t="shared" si="116"/>
        <v>46.2198745460548</v>
      </c>
      <c r="M1520" s="11">
        <f t="shared" si="117"/>
        <v>1.08286285714286</v>
      </c>
      <c r="N1520" s="19">
        <v>22</v>
      </c>
      <c r="S1520" s="3">
        <v>77.2085836909871</v>
      </c>
      <c r="T1520" s="3">
        <f t="shared" si="118"/>
        <v>1.54263565891473</v>
      </c>
    </row>
    <row r="1521" spans="1:20">
      <c r="A1521" s="7">
        <v>1512</v>
      </c>
      <c r="B1521" s="8">
        <v>46046</v>
      </c>
      <c r="C1521" s="3" t="s">
        <v>1591</v>
      </c>
      <c r="D1521" s="3" t="s">
        <v>1592</v>
      </c>
      <c r="E1521" s="3" t="s">
        <v>1804</v>
      </c>
      <c r="F1521" s="3" t="s">
        <v>1804</v>
      </c>
      <c r="G1521" s="7">
        <v>77</v>
      </c>
      <c r="H1521" s="3" t="s">
        <v>123</v>
      </c>
      <c r="I1521" s="9">
        <v>12.3</v>
      </c>
      <c r="J1521" s="7">
        <v>420</v>
      </c>
      <c r="K1521" s="10">
        <v>63.4952380952381</v>
      </c>
      <c r="L1521" s="12">
        <f t="shared" si="116"/>
        <v>45.0549450549451</v>
      </c>
      <c r="M1521" s="11">
        <f t="shared" si="117"/>
        <v>1.40928455284553</v>
      </c>
      <c r="N1521" s="20">
        <v>23</v>
      </c>
      <c r="S1521" s="3">
        <v>90.4</v>
      </c>
      <c r="T1521" s="3">
        <f t="shared" si="118"/>
        <v>1.42372881355932</v>
      </c>
    </row>
    <row r="1522" spans="1:20">
      <c r="A1522" s="7">
        <v>1513</v>
      </c>
      <c r="B1522" s="8">
        <v>46046</v>
      </c>
      <c r="C1522" s="3" t="s">
        <v>1805</v>
      </c>
      <c r="D1522" s="3" t="s">
        <v>247</v>
      </c>
      <c r="E1522" s="3" t="s">
        <v>1806</v>
      </c>
      <c r="F1522" s="3" t="s">
        <v>1806</v>
      </c>
      <c r="G1522" s="7">
        <v>240</v>
      </c>
      <c r="H1522" s="3" t="s">
        <v>249</v>
      </c>
      <c r="I1522" s="9">
        <v>11.8</v>
      </c>
      <c r="J1522" s="7">
        <v>491</v>
      </c>
      <c r="K1522" s="10">
        <v>64.1637474541752</v>
      </c>
      <c r="L1522" s="12">
        <f t="shared" si="116"/>
        <v>36.9732100892997</v>
      </c>
      <c r="M1522" s="11">
        <f t="shared" si="117"/>
        <v>1.73541186440678</v>
      </c>
      <c r="N1522" s="20">
        <v>24</v>
      </c>
      <c r="S1522" s="3">
        <v>79.3531568228106</v>
      </c>
      <c r="T1522" s="3">
        <f t="shared" si="118"/>
        <v>1.23672883787661</v>
      </c>
    </row>
    <row r="1523" spans="1:20">
      <c r="A1523" s="7">
        <v>1514</v>
      </c>
      <c r="B1523" s="8">
        <v>46046</v>
      </c>
      <c r="C1523" s="3" t="s">
        <v>1807</v>
      </c>
      <c r="D1523" s="3" t="s">
        <v>1808</v>
      </c>
      <c r="E1523" s="3" t="s">
        <v>1809</v>
      </c>
      <c r="F1523" s="3" t="s">
        <v>1809</v>
      </c>
      <c r="G1523" s="7">
        <v>40</v>
      </c>
      <c r="H1523" s="3" t="s">
        <v>65</v>
      </c>
      <c r="I1523" s="9">
        <v>9.72</v>
      </c>
      <c r="J1523" s="7">
        <v>413</v>
      </c>
      <c r="K1523" s="10">
        <v>85.0372881355932</v>
      </c>
      <c r="L1523" s="12">
        <f t="shared" si="116"/>
        <v>36.2078599366735</v>
      </c>
      <c r="M1523" s="11">
        <f t="shared" si="117"/>
        <v>2.34858641975309</v>
      </c>
      <c r="N1523" s="20">
        <v>25</v>
      </c>
      <c r="S1523" s="3">
        <v>131.769491525424</v>
      </c>
      <c r="T1523" s="3">
        <f t="shared" si="118"/>
        <v>1.54954954954955</v>
      </c>
    </row>
    <row r="1524" spans="1:20">
      <c r="A1524" s="7">
        <v>1515</v>
      </c>
      <c r="B1524" s="8">
        <v>46046</v>
      </c>
      <c r="C1524" s="3" t="s">
        <v>1668</v>
      </c>
      <c r="D1524" s="3" t="s">
        <v>1195</v>
      </c>
      <c r="E1524" s="3" t="s">
        <v>1810</v>
      </c>
      <c r="F1524" s="3" t="s">
        <v>1810</v>
      </c>
      <c r="G1524" s="7">
        <v>16</v>
      </c>
      <c r="H1524" s="3" t="s">
        <v>1199</v>
      </c>
      <c r="I1524" s="9">
        <v>10.2</v>
      </c>
      <c r="J1524" s="7">
        <v>460</v>
      </c>
      <c r="K1524" s="10">
        <v>17.9817391304348</v>
      </c>
      <c r="L1524" s="12">
        <f t="shared" si="116"/>
        <v>34.1137123745819</v>
      </c>
      <c r="M1524" s="11">
        <f t="shared" si="117"/>
        <v>0.527111764705883</v>
      </c>
      <c r="N1524" s="19">
        <v>26</v>
      </c>
      <c r="O1524" s="12" t="s">
        <v>49</v>
      </c>
      <c r="S1524" s="3">
        <v>27.2182608695652</v>
      </c>
      <c r="T1524" s="3">
        <f t="shared" si="118"/>
        <v>1.51366120218579</v>
      </c>
    </row>
    <row r="1525" spans="1:20">
      <c r="A1525" s="7">
        <v>1516</v>
      </c>
      <c r="B1525" s="8">
        <v>46046</v>
      </c>
      <c r="C1525" s="3" t="s">
        <v>1760</v>
      </c>
      <c r="D1525" s="3" t="s">
        <v>610</v>
      </c>
      <c r="E1525" s="3" t="s">
        <v>1574</v>
      </c>
      <c r="F1525" s="3" t="s">
        <v>1574</v>
      </c>
      <c r="G1525" s="7">
        <v>200</v>
      </c>
      <c r="H1525" s="3" t="s">
        <v>1761</v>
      </c>
      <c r="I1525" s="9">
        <v>6.22</v>
      </c>
      <c r="J1525" s="7">
        <v>296</v>
      </c>
      <c r="K1525" s="10">
        <v>62.7608108108108</v>
      </c>
      <c r="L1525" s="12">
        <f t="shared" si="116"/>
        <v>32.3284823284823</v>
      </c>
      <c r="M1525" s="11">
        <f t="shared" si="117"/>
        <v>1.94134726688103</v>
      </c>
      <c r="N1525" s="20">
        <v>27</v>
      </c>
      <c r="S1525" s="3">
        <v>84.1391891891892</v>
      </c>
      <c r="T1525" s="3">
        <f t="shared" si="118"/>
        <v>1.34063260340633</v>
      </c>
    </row>
    <row r="1526" spans="1:20">
      <c r="A1526" s="7">
        <v>1517</v>
      </c>
      <c r="B1526" s="8">
        <v>46046</v>
      </c>
      <c r="C1526" s="3" t="s">
        <v>1429</v>
      </c>
      <c r="D1526" s="3" t="s">
        <v>33</v>
      </c>
      <c r="E1526" s="3" t="s">
        <v>1811</v>
      </c>
      <c r="F1526" s="3" t="s">
        <v>1811</v>
      </c>
      <c r="G1526" s="7">
        <v>10</v>
      </c>
      <c r="H1526" s="3" t="s">
        <v>65</v>
      </c>
      <c r="I1526" s="9">
        <v>8.58</v>
      </c>
      <c r="J1526" s="7">
        <v>479</v>
      </c>
      <c r="K1526" s="10">
        <v>50.0125260960334</v>
      </c>
      <c r="L1526" s="12">
        <f t="shared" si="116"/>
        <v>27.5574112734864</v>
      </c>
      <c r="M1526" s="11">
        <f t="shared" si="117"/>
        <v>1.81484848484848</v>
      </c>
      <c r="N1526" s="20">
        <v>28</v>
      </c>
      <c r="S1526" s="3">
        <v>71.9991649269311</v>
      </c>
      <c r="T1526" s="3">
        <f t="shared" si="118"/>
        <v>1.43962264150943</v>
      </c>
    </row>
    <row r="1527" spans="1:20">
      <c r="A1527" s="7">
        <v>1518</v>
      </c>
      <c r="B1527" s="8">
        <v>46046</v>
      </c>
      <c r="C1527" s="3" t="s">
        <v>1798</v>
      </c>
      <c r="D1527" s="3" t="s">
        <v>1799</v>
      </c>
      <c r="E1527" s="3" t="s">
        <v>1812</v>
      </c>
      <c r="F1527" s="3" t="s">
        <v>1812</v>
      </c>
      <c r="G1527" s="7">
        <v>132</v>
      </c>
      <c r="H1527" s="3" t="s">
        <v>35</v>
      </c>
      <c r="I1527" s="9">
        <v>8.02</v>
      </c>
      <c r="J1527" s="7">
        <v>460</v>
      </c>
      <c r="K1527" s="10">
        <v>58.6617391304348</v>
      </c>
      <c r="L1527" s="12">
        <f t="shared" si="116"/>
        <v>26.8227424749164</v>
      </c>
      <c r="M1527" s="11">
        <f t="shared" si="117"/>
        <v>2.18701496259352</v>
      </c>
      <c r="N1527" s="20">
        <v>29</v>
      </c>
      <c r="S1527" s="3">
        <v>77.8226086956522</v>
      </c>
      <c r="T1527" s="3">
        <f t="shared" si="118"/>
        <v>1.32663316582915</v>
      </c>
    </row>
    <row r="1528" spans="1:20">
      <c r="A1528" s="7">
        <v>1519</v>
      </c>
      <c r="B1528" s="8">
        <v>46046</v>
      </c>
      <c r="C1528" s="3" t="s">
        <v>1788</v>
      </c>
      <c r="D1528" s="3" t="s">
        <v>338</v>
      </c>
      <c r="E1528" s="3" t="s">
        <v>1621</v>
      </c>
      <c r="F1528" s="3" t="s">
        <v>1621</v>
      </c>
      <c r="G1528" s="7">
        <v>6</v>
      </c>
      <c r="H1528" s="3" t="s">
        <v>35</v>
      </c>
      <c r="I1528" s="9">
        <v>6.84</v>
      </c>
      <c r="J1528" s="7">
        <v>405</v>
      </c>
      <c r="K1528" s="10">
        <v>46.6508641975309</v>
      </c>
      <c r="L1528" s="12">
        <f t="shared" si="116"/>
        <v>25.982905982906</v>
      </c>
      <c r="M1528" s="11">
        <f t="shared" si="117"/>
        <v>1.79544444444445</v>
      </c>
      <c r="N1528" s="19">
        <v>30</v>
      </c>
      <c r="O1528" s="12" t="s">
        <v>833</v>
      </c>
      <c r="S1528" s="3">
        <v>77.9002469135803</v>
      </c>
      <c r="T1528" s="3">
        <f t="shared" si="118"/>
        <v>1.66985645933014</v>
      </c>
    </row>
    <row r="1529" spans="1:20">
      <c r="A1529" s="7">
        <v>1520</v>
      </c>
      <c r="B1529" s="8">
        <v>46046</v>
      </c>
      <c r="C1529" s="3" t="s">
        <v>1813</v>
      </c>
      <c r="D1529" s="3" t="s">
        <v>247</v>
      </c>
      <c r="E1529" s="3" t="s">
        <v>1814</v>
      </c>
      <c r="F1529" s="3" t="s">
        <v>1814</v>
      </c>
      <c r="G1529" s="7">
        <v>110</v>
      </c>
      <c r="H1529" s="3" t="s">
        <v>249</v>
      </c>
      <c r="I1529" s="9">
        <v>7.16</v>
      </c>
      <c r="J1529" s="7">
        <v>424</v>
      </c>
      <c r="K1529" s="10">
        <v>35.1792452830189</v>
      </c>
      <c r="L1529" s="12">
        <f t="shared" si="116"/>
        <v>25.9796806966618</v>
      </c>
      <c r="M1529" s="11">
        <f t="shared" si="117"/>
        <v>1.3541061452514</v>
      </c>
      <c r="N1529" s="19">
        <v>31</v>
      </c>
      <c r="O1529" s="12" t="s">
        <v>81</v>
      </c>
      <c r="S1529" s="3">
        <v>55.0075471698113</v>
      </c>
      <c r="T1529" s="3">
        <f t="shared" si="118"/>
        <v>1.56363636363636</v>
      </c>
    </row>
    <row r="1530" spans="1:20">
      <c r="A1530" s="7">
        <v>1521</v>
      </c>
      <c r="B1530" s="8">
        <v>46046</v>
      </c>
      <c r="C1530" s="3" t="s">
        <v>1815</v>
      </c>
      <c r="D1530" s="3" t="s">
        <v>40</v>
      </c>
      <c r="E1530" s="3" t="s">
        <v>1346</v>
      </c>
      <c r="F1530" s="3" t="s">
        <v>1346</v>
      </c>
      <c r="G1530" s="7">
        <v>120</v>
      </c>
      <c r="H1530" s="3" t="s">
        <v>61</v>
      </c>
      <c r="I1530" s="9">
        <v>2.18</v>
      </c>
      <c r="J1530" s="7">
        <v>206.5</v>
      </c>
      <c r="K1530" s="10">
        <v>33.7960290556901</v>
      </c>
      <c r="L1530" s="12">
        <f t="shared" si="116"/>
        <v>16.2413857329112</v>
      </c>
      <c r="M1530" s="11">
        <f t="shared" si="117"/>
        <v>2.08085871559633</v>
      </c>
      <c r="N1530" s="19">
        <v>32</v>
      </c>
      <c r="O1530" s="12" t="s">
        <v>81</v>
      </c>
      <c r="S1530" s="3">
        <v>52.3138014527845</v>
      </c>
      <c r="T1530" s="3">
        <f t="shared" si="118"/>
        <v>1.5479274611399</v>
      </c>
    </row>
    <row r="1531" spans="1:20">
      <c r="A1531" s="7">
        <v>1522</v>
      </c>
      <c r="B1531" s="8">
        <v>46046</v>
      </c>
      <c r="C1531" s="3" t="s">
        <v>1572</v>
      </c>
      <c r="D1531" s="3" t="s">
        <v>67</v>
      </c>
      <c r="E1531" s="3" t="s">
        <v>1338</v>
      </c>
      <c r="F1531" s="3" t="s">
        <v>1338</v>
      </c>
      <c r="G1531" s="7">
        <v>110</v>
      </c>
      <c r="H1531" s="3" t="s">
        <v>179</v>
      </c>
      <c r="I1531" s="9">
        <v>5.8</v>
      </c>
      <c r="J1531" s="7">
        <v>558</v>
      </c>
      <c r="K1531" s="10">
        <v>21.3849462365591</v>
      </c>
      <c r="L1531" s="12">
        <f t="shared" si="116"/>
        <v>15.9911772814999</v>
      </c>
      <c r="M1531" s="11">
        <f t="shared" si="117"/>
        <v>1.33729655172414</v>
      </c>
      <c r="N1531" s="20">
        <v>33</v>
      </c>
      <c r="S1531" s="3">
        <v>28.9992831541219</v>
      </c>
      <c r="T1531" s="3">
        <f t="shared" si="118"/>
        <v>1.35606060606061</v>
      </c>
    </row>
    <row r="1532" spans="1:20">
      <c r="A1532" s="7">
        <v>1523</v>
      </c>
      <c r="B1532" s="8">
        <v>46046</v>
      </c>
      <c r="C1532" s="3" t="s">
        <v>1816</v>
      </c>
      <c r="D1532" s="3" t="s">
        <v>294</v>
      </c>
      <c r="E1532" s="3" t="s">
        <v>600</v>
      </c>
      <c r="F1532" s="3" t="s">
        <v>600</v>
      </c>
      <c r="G1532" s="7">
        <v>70</v>
      </c>
      <c r="H1532" s="3" t="s">
        <v>61</v>
      </c>
      <c r="I1532" s="9">
        <v>1.18</v>
      </c>
      <c r="J1532" s="7">
        <v>208.428571428571</v>
      </c>
      <c r="K1532" s="10">
        <v>20.4282933516107</v>
      </c>
      <c r="L1532" s="12">
        <f t="shared" si="116"/>
        <v>8.70986450150263</v>
      </c>
      <c r="M1532" s="11">
        <f t="shared" si="117"/>
        <v>2.34542033898305</v>
      </c>
      <c r="N1532" s="19">
        <v>34</v>
      </c>
      <c r="O1532" s="12" t="s">
        <v>81</v>
      </c>
      <c r="S1532" s="3">
        <v>27.6714461960247</v>
      </c>
      <c r="T1532" s="3">
        <f t="shared" si="118"/>
        <v>1.35456475583864</v>
      </c>
    </row>
    <row r="1533" spans="1:20">
      <c r="A1533" s="7">
        <v>1524</v>
      </c>
      <c r="B1533" s="8">
        <v>46046</v>
      </c>
      <c r="C1533" s="3" t="s">
        <v>1815</v>
      </c>
      <c r="D1533" s="3" t="s">
        <v>40</v>
      </c>
      <c r="E1533" s="3" t="s">
        <v>1419</v>
      </c>
      <c r="F1533" s="3" t="s">
        <v>1419</v>
      </c>
      <c r="G1533" s="7">
        <v>120</v>
      </c>
      <c r="H1533" s="3" t="s">
        <v>61</v>
      </c>
      <c r="I1533" s="9">
        <v>1.01</v>
      </c>
      <c r="J1533" s="7">
        <v>195</v>
      </c>
      <c r="K1533" s="10">
        <v>37.6898461538462</v>
      </c>
      <c r="L1533" s="12">
        <f t="shared" si="116"/>
        <v>7.96844181459566</v>
      </c>
      <c r="M1533" s="11">
        <f t="shared" si="117"/>
        <v>4.7298891089109</v>
      </c>
      <c r="N1533" s="20">
        <v>35</v>
      </c>
      <c r="S1533" s="3">
        <v>46.057641025641</v>
      </c>
      <c r="T1533" s="3">
        <f t="shared" si="118"/>
        <v>1.2220172201722</v>
      </c>
    </row>
    <row r="1534" spans="1:20">
      <c r="A1534" s="7">
        <v>1525</v>
      </c>
      <c r="B1534" s="8">
        <v>46046</v>
      </c>
      <c r="C1534" s="3" t="s">
        <v>922</v>
      </c>
      <c r="D1534" s="3" t="s">
        <v>294</v>
      </c>
      <c r="E1534" s="3" t="s">
        <v>1817</v>
      </c>
      <c r="F1534" s="3" t="s">
        <v>1817</v>
      </c>
      <c r="G1534" s="7">
        <v>80</v>
      </c>
      <c r="H1534" s="3" t="s">
        <v>61</v>
      </c>
      <c r="I1534" s="9">
        <v>0.91</v>
      </c>
      <c r="J1534" s="7">
        <v>212.5</v>
      </c>
      <c r="K1534" s="10">
        <v>21.7385411764706</v>
      </c>
      <c r="L1534" s="12">
        <f t="shared" si="116"/>
        <v>6.58823529411765</v>
      </c>
      <c r="M1534" s="11">
        <f t="shared" si="117"/>
        <v>3.2996</v>
      </c>
      <c r="N1534" s="20">
        <v>36</v>
      </c>
      <c r="S1534" s="3">
        <v>26.2266352941176</v>
      </c>
      <c r="T1534" s="3">
        <f t="shared" si="118"/>
        <v>1.206457925636</v>
      </c>
    </row>
    <row r="1535" spans="1:20">
      <c r="A1535" s="7">
        <v>1526</v>
      </c>
      <c r="B1535" s="8">
        <v>46046</v>
      </c>
      <c r="C1535" s="3" t="s">
        <v>1785</v>
      </c>
      <c r="D1535" s="3" t="s">
        <v>528</v>
      </c>
      <c r="E1535" s="3" t="s">
        <v>673</v>
      </c>
      <c r="F1535" s="3" t="s">
        <v>673</v>
      </c>
      <c r="G1535" s="7">
        <v>30</v>
      </c>
      <c r="H1535" s="3" t="s">
        <v>102</v>
      </c>
      <c r="I1535" s="9">
        <v>1.1</v>
      </c>
      <c r="J1535" s="7">
        <v>274.8</v>
      </c>
      <c r="K1535" s="10">
        <v>6.41484716157205</v>
      </c>
      <c r="L1535" s="12">
        <f t="shared" si="116"/>
        <v>6.15832493561751</v>
      </c>
      <c r="M1535" s="11">
        <f t="shared" si="117"/>
        <v>1.04165454545455</v>
      </c>
      <c r="N1535" s="19">
        <v>37</v>
      </c>
      <c r="O1535" s="12" t="s">
        <v>49</v>
      </c>
      <c r="S1535" s="3">
        <v>7.33595342066958</v>
      </c>
      <c r="T1535" s="3">
        <f t="shared" si="118"/>
        <v>1.14358974358974</v>
      </c>
    </row>
    <row r="1536" spans="1:20">
      <c r="A1536" s="7">
        <v>1527</v>
      </c>
      <c r="B1536" s="8">
        <v>46046</v>
      </c>
      <c r="C1536" s="3" t="s">
        <v>1788</v>
      </c>
      <c r="D1536" s="3" t="s">
        <v>338</v>
      </c>
      <c r="E1536" s="3" t="s">
        <v>1681</v>
      </c>
      <c r="F1536" s="3" t="s">
        <v>1681</v>
      </c>
      <c r="G1536" s="7">
        <v>15</v>
      </c>
      <c r="H1536" s="3" t="s">
        <v>35</v>
      </c>
      <c r="I1536" s="9">
        <v>1.06</v>
      </c>
      <c r="J1536" s="7">
        <v>364.2</v>
      </c>
      <c r="K1536" s="10">
        <v>10.2637012630423</v>
      </c>
      <c r="L1536" s="12">
        <f t="shared" si="116"/>
        <v>4.47767498838339</v>
      </c>
      <c r="M1536" s="11">
        <f t="shared" si="117"/>
        <v>2.29219433962264</v>
      </c>
      <c r="N1536" s="19">
        <v>38</v>
      </c>
      <c r="O1536" s="12" t="s">
        <v>81</v>
      </c>
      <c r="S1536" s="3">
        <v>13.9621087314662</v>
      </c>
      <c r="T1536" s="3">
        <f t="shared" si="118"/>
        <v>1.36033857315598</v>
      </c>
    </row>
    <row r="1537" spans="1:20">
      <c r="A1537" s="7">
        <v>1528</v>
      </c>
      <c r="B1537" s="8">
        <v>46046</v>
      </c>
      <c r="C1537" s="3" t="s">
        <v>1818</v>
      </c>
      <c r="D1537" s="3" t="s">
        <v>294</v>
      </c>
      <c r="E1537" s="3" t="s">
        <v>1819</v>
      </c>
      <c r="F1537" s="3" t="s">
        <v>1819</v>
      </c>
      <c r="G1537" s="7">
        <v>40</v>
      </c>
      <c r="H1537" s="3" t="s">
        <v>61</v>
      </c>
      <c r="I1537" s="9">
        <v>0.494</v>
      </c>
      <c r="J1537" s="7">
        <v>208.75</v>
      </c>
      <c r="K1537" s="10">
        <v>11.8010660886228</v>
      </c>
      <c r="L1537" s="12">
        <f t="shared" si="116"/>
        <v>3.64071856287425</v>
      </c>
      <c r="M1537" s="11">
        <f t="shared" si="117"/>
        <v>3.24141124473685</v>
      </c>
      <c r="N1537" s="19">
        <v>39</v>
      </c>
      <c r="O1537" s="12" t="s">
        <v>81</v>
      </c>
      <c r="S1537" s="3">
        <v>11.9089820359281</v>
      </c>
      <c r="T1537" s="3">
        <f t="shared" si="118"/>
        <v>1.00914459308124</v>
      </c>
    </row>
    <row r="1538" spans="1:20">
      <c r="A1538" s="7">
        <v>1529</v>
      </c>
      <c r="B1538" s="8">
        <v>46046</v>
      </c>
      <c r="C1538" s="3" t="s">
        <v>1820</v>
      </c>
      <c r="D1538" s="3" t="s">
        <v>294</v>
      </c>
      <c r="E1538" s="3" t="s">
        <v>1821</v>
      </c>
      <c r="F1538" s="3" t="s">
        <v>1821</v>
      </c>
      <c r="G1538" s="7">
        <v>55</v>
      </c>
      <c r="H1538" s="3" t="s">
        <v>61</v>
      </c>
      <c r="I1538" s="9">
        <v>0.206</v>
      </c>
      <c r="J1538" s="7">
        <v>216.727272727273</v>
      </c>
      <c r="K1538" s="10">
        <v>3.14921140939597</v>
      </c>
      <c r="L1538" s="12">
        <f t="shared" si="116"/>
        <v>1.4623128549303</v>
      </c>
      <c r="M1538" s="11">
        <f t="shared" si="117"/>
        <v>2.15358252427185</v>
      </c>
      <c r="N1538" s="19">
        <v>40</v>
      </c>
      <c r="O1538" s="12" t="s">
        <v>81</v>
      </c>
      <c r="S1538" s="3">
        <v>2.99279362416107</v>
      </c>
      <c r="T1538" s="3">
        <f t="shared" si="118"/>
        <v>0.950331125827814</v>
      </c>
    </row>
    <row r="1539" s="2" customFormat="1" ht="16.5" spans="1:20">
      <c r="A1539" s="21">
        <v>1530</v>
      </c>
      <c r="B1539" s="22">
        <v>46046</v>
      </c>
      <c r="C1539" s="2" t="s">
        <v>1822</v>
      </c>
      <c r="D1539" s="2" t="s">
        <v>294</v>
      </c>
      <c r="E1539" s="2" t="s">
        <v>1823</v>
      </c>
      <c r="F1539" s="2" t="s">
        <v>1823</v>
      </c>
      <c r="G1539" s="21">
        <v>10</v>
      </c>
      <c r="H1539" s="2" t="s">
        <v>61</v>
      </c>
      <c r="I1539" s="23">
        <v>0</v>
      </c>
      <c r="J1539" s="21">
        <v>256</v>
      </c>
      <c r="K1539" s="24">
        <v>1.0938046875</v>
      </c>
      <c r="L1539" s="25">
        <f t="shared" si="116"/>
        <v>0</v>
      </c>
      <c r="M1539" s="26" t="e">
        <f t="shared" si="117"/>
        <v>#DIV/0!</v>
      </c>
      <c r="N1539" s="29">
        <v>41</v>
      </c>
      <c r="O1539" s="25"/>
      <c r="Q1539" s="23"/>
      <c r="S1539" s="2">
        <v>1.3374609375</v>
      </c>
      <c r="T1539" s="2">
        <f t="shared" si="118"/>
        <v>1.2227602905569</v>
      </c>
    </row>
    <row r="1540" ht="16.5" spans="1:20">
      <c r="A1540" s="7">
        <v>1531</v>
      </c>
      <c r="B1540" s="8">
        <v>46046</v>
      </c>
      <c r="C1540" s="3" t="s">
        <v>1824</v>
      </c>
      <c r="D1540" s="3" t="s">
        <v>212</v>
      </c>
      <c r="E1540" s="3" t="s">
        <v>1825</v>
      </c>
      <c r="F1540" s="3" t="s">
        <v>1826</v>
      </c>
      <c r="G1540" s="7">
        <v>100</v>
      </c>
      <c r="H1540" s="3" t="s">
        <v>1827</v>
      </c>
      <c r="I1540" s="9">
        <v>28.6</v>
      </c>
      <c r="J1540" s="7">
        <v>443</v>
      </c>
      <c r="K1540" s="10">
        <v>98.5625282167043</v>
      </c>
      <c r="L1540" s="12">
        <f t="shared" ref="L1540:L1564" si="119">I1540/J1540/650*1000000</f>
        <v>99.3227990970655</v>
      </c>
      <c r="M1540" s="11">
        <f t="shared" ref="M1540:M1564" si="120">K1540/L1540</f>
        <v>0.992345454545455</v>
      </c>
      <c r="N1540" s="20">
        <v>1</v>
      </c>
      <c r="P1540" s="3" t="s">
        <v>27</v>
      </c>
      <c r="Q1540" s="9">
        <v>66.4716400935732</v>
      </c>
      <c r="R1540" s="3">
        <f>Q1540/K1551</f>
        <v>0.909785084526557</v>
      </c>
    </row>
    <row r="1541" spans="1:20">
      <c r="A1541" s="7">
        <v>1532</v>
      </c>
      <c r="B1541" s="8">
        <v>46046</v>
      </c>
      <c r="C1541" s="3" t="s">
        <v>1591</v>
      </c>
      <c r="D1541" s="3" t="s">
        <v>1592</v>
      </c>
      <c r="E1541" s="3" t="s">
        <v>1828</v>
      </c>
      <c r="F1541" s="3" t="s">
        <v>1828</v>
      </c>
      <c r="G1541" s="7">
        <v>12</v>
      </c>
      <c r="H1541" s="3" t="s">
        <v>123</v>
      </c>
      <c r="I1541" s="9">
        <v>27.8</v>
      </c>
      <c r="J1541" s="7">
        <v>440</v>
      </c>
      <c r="K1541" s="10">
        <v>140.12</v>
      </c>
      <c r="L1541" s="12">
        <f t="shared" si="119"/>
        <v>97.2027972027972</v>
      </c>
      <c r="M1541" s="11">
        <f t="shared" si="120"/>
        <v>1.44152230215827</v>
      </c>
      <c r="N1541" s="20">
        <v>2</v>
      </c>
      <c r="P1541" s="3" t="s">
        <v>98</v>
      </c>
      <c r="Q1541" s="9">
        <v>89.0416631767342</v>
      </c>
      <c r="R1541" s="3">
        <f>Q1541/K1550</f>
        <v>0.854157270863653</v>
      </c>
    </row>
    <row r="1542" spans="1:20">
      <c r="A1542" s="7">
        <v>1533</v>
      </c>
      <c r="B1542" s="8">
        <v>46046</v>
      </c>
      <c r="C1542" s="3" t="s">
        <v>1829</v>
      </c>
      <c r="D1542" s="3" t="s">
        <v>1830</v>
      </c>
      <c r="E1542" s="3" t="s">
        <v>1831</v>
      </c>
      <c r="F1542" s="3" t="s">
        <v>1831</v>
      </c>
      <c r="G1542" s="7">
        <v>96</v>
      </c>
      <c r="H1542" s="3" t="s">
        <v>1832</v>
      </c>
      <c r="I1542" s="9">
        <v>24.2</v>
      </c>
      <c r="J1542" s="7">
        <v>400</v>
      </c>
      <c r="K1542" s="10">
        <v>140.572</v>
      </c>
      <c r="L1542" s="12">
        <f t="shared" si="119"/>
        <v>93.0769230769231</v>
      </c>
      <c r="M1542" s="11">
        <f t="shared" si="120"/>
        <v>1.51027768595041</v>
      </c>
      <c r="N1542" s="19">
        <v>3</v>
      </c>
      <c r="O1542" s="12" t="s">
        <v>81</v>
      </c>
    </row>
    <row r="1543" spans="1:20">
      <c r="A1543" s="7">
        <v>1534</v>
      </c>
      <c r="B1543" s="8">
        <v>46046</v>
      </c>
      <c r="C1543" s="3" t="s">
        <v>1784</v>
      </c>
      <c r="D1543" s="3" t="s">
        <v>1703</v>
      </c>
      <c r="E1543" s="3" t="s">
        <v>1833</v>
      </c>
      <c r="F1543" s="3" t="s">
        <v>1834</v>
      </c>
      <c r="G1543" s="7">
        <v>10</v>
      </c>
      <c r="H1543" s="3" t="s">
        <v>507</v>
      </c>
      <c r="I1543" s="9">
        <v>15.7</v>
      </c>
      <c r="J1543" s="7">
        <v>263</v>
      </c>
      <c r="K1543" s="10">
        <v>128.5536121673</v>
      </c>
      <c r="L1543" s="12">
        <f t="shared" si="119"/>
        <v>91.8397192161451</v>
      </c>
      <c r="M1543" s="11">
        <f t="shared" si="120"/>
        <v>1.39976050955414</v>
      </c>
      <c r="N1543" s="20">
        <v>4</v>
      </c>
    </row>
    <row r="1544" spans="1:20">
      <c r="A1544" s="7">
        <v>1535</v>
      </c>
      <c r="B1544" s="8">
        <v>46046</v>
      </c>
      <c r="C1544" s="3" t="s">
        <v>1829</v>
      </c>
      <c r="D1544" s="3" t="s">
        <v>1830</v>
      </c>
      <c r="E1544" s="3" t="s">
        <v>1835</v>
      </c>
      <c r="F1544" s="3" t="s">
        <v>1835</v>
      </c>
      <c r="G1544" s="7">
        <v>322</v>
      </c>
      <c r="H1544" s="3" t="s">
        <v>1832</v>
      </c>
      <c r="I1544" s="9">
        <v>17.9</v>
      </c>
      <c r="J1544" s="7">
        <v>350</v>
      </c>
      <c r="K1544" s="10">
        <v>105.638857142857</v>
      </c>
      <c r="L1544" s="12">
        <f t="shared" si="119"/>
        <v>78.6813186813187</v>
      </c>
      <c r="M1544" s="11">
        <f t="shared" si="120"/>
        <v>1.34261675977653</v>
      </c>
      <c r="N1544" s="20">
        <v>5</v>
      </c>
    </row>
    <row r="1545" spans="1:20">
      <c r="A1545" s="7">
        <v>1536</v>
      </c>
      <c r="B1545" s="8">
        <v>46046</v>
      </c>
      <c r="C1545" s="3" t="s">
        <v>1786</v>
      </c>
      <c r="D1545" s="3" t="s">
        <v>288</v>
      </c>
      <c r="E1545" s="3" t="s">
        <v>1836</v>
      </c>
      <c r="F1545" s="3" t="s">
        <v>1837</v>
      </c>
      <c r="G1545" s="7">
        <v>5</v>
      </c>
      <c r="H1545" s="3" t="s">
        <v>1582</v>
      </c>
      <c r="I1545" s="9">
        <v>15</v>
      </c>
      <c r="J1545" s="7">
        <v>294</v>
      </c>
      <c r="K1545" s="10">
        <v>47.352380952381</v>
      </c>
      <c r="L1545" s="12">
        <f t="shared" si="119"/>
        <v>78.4929356357928</v>
      </c>
      <c r="M1545" s="11">
        <f t="shared" si="120"/>
        <v>0.603269333333334</v>
      </c>
      <c r="N1545" s="20">
        <v>6</v>
      </c>
    </row>
    <row r="1546" spans="1:20">
      <c r="A1546" s="7">
        <v>1537</v>
      </c>
      <c r="B1546" s="8">
        <v>46046</v>
      </c>
      <c r="C1546" s="3" t="s">
        <v>1786</v>
      </c>
      <c r="D1546" s="3" t="s">
        <v>288</v>
      </c>
      <c r="E1546" s="3" t="s">
        <v>1838</v>
      </c>
      <c r="F1546" s="3" t="s">
        <v>1839</v>
      </c>
      <c r="G1546" s="7">
        <v>5</v>
      </c>
      <c r="H1546" s="3" t="s">
        <v>1582</v>
      </c>
      <c r="I1546" s="9">
        <v>14.9</v>
      </c>
      <c r="J1546" s="7">
        <v>298</v>
      </c>
      <c r="K1546" s="10">
        <v>53.8759731543624</v>
      </c>
      <c r="L1546" s="12">
        <f t="shared" si="119"/>
        <v>76.9230769230769</v>
      </c>
      <c r="M1546" s="11">
        <f t="shared" si="120"/>
        <v>0.700387651006711</v>
      </c>
      <c r="N1546" s="19">
        <v>7</v>
      </c>
      <c r="O1546" s="12" t="s">
        <v>49</v>
      </c>
    </row>
    <row r="1547" spans="1:20">
      <c r="A1547" s="7">
        <v>1538</v>
      </c>
      <c r="B1547" s="8">
        <v>46046</v>
      </c>
      <c r="C1547" s="3" t="s">
        <v>1591</v>
      </c>
      <c r="D1547" s="3" t="s">
        <v>1592</v>
      </c>
      <c r="E1547" s="3" t="s">
        <v>1840</v>
      </c>
      <c r="F1547" s="3" t="s">
        <v>1840</v>
      </c>
      <c r="G1547" s="7">
        <v>66</v>
      </c>
      <c r="H1547" s="3" t="s">
        <v>123</v>
      </c>
      <c r="I1547" s="9">
        <v>20.8</v>
      </c>
      <c r="J1547" s="7">
        <v>420</v>
      </c>
      <c r="K1547" s="10">
        <v>100.51619047619</v>
      </c>
      <c r="L1547" s="12">
        <f t="shared" si="119"/>
        <v>76.1904761904762</v>
      </c>
      <c r="M1547" s="11">
        <f t="shared" si="120"/>
        <v>1.31927499999999</v>
      </c>
      <c r="N1547" s="20">
        <v>8</v>
      </c>
    </row>
    <row r="1548" spans="1:20">
      <c r="A1548" s="7">
        <v>1539</v>
      </c>
      <c r="B1548" s="8">
        <v>46046</v>
      </c>
      <c r="C1548" s="3" t="s">
        <v>1801</v>
      </c>
      <c r="D1548" s="3" t="s">
        <v>610</v>
      </c>
      <c r="E1548" s="3" t="s">
        <v>1841</v>
      </c>
      <c r="F1548" s="3" t="s">
        <v>1842</v>
      </c>
      <c r="G1548" s="7">
        <v>100</v>
      </c>
      <c r="H1548" s="3" t="s">
        <v>682</v>
      </c>
      <c r="I1548" s="9">
        <v>20</v>
      </c>
      <c r="J1548" s="7">
        <v>422</v>
      </c>
      <c r="K1548" s="10">
        <v>96.6123222748815</v>
      </c>
      <c r="L1548" s="12">
        <f t="shared" si="119"/>
        <v>72.9128691213999</v>
      </c>
      <c r="M1548" s="11">
        <f t="shared" si="120"/>
        <v>1.325038</v>
      </c>
      <c r="N1548" s="19">
        <v>9</v>
      </c>
    </row>
    <row r="1549" spans="1:20">
      <c r="A1549" s="7">
        <v>1540</v>
      </c>
      <c r="B1549" s="8">
        <v>46046</v>
      </c>
      <c r="C1549" s="3" t="s">
        <v>1843</v>
      </c>
      <c r="D1549" s="3" t="s">
        <v>288</v>
      </c>
      <c r="E1549" s="3" t="s">
        <v>1844</v>
      </c>
      <c r="F1549" s="3" t="s">
        <v>1844</v>
      </c>
      <c r="G1549" s="7">
        <v>460</v>
      </c>
      <c r="H1549" s="3" t="s">
        <v>1344</v>
      </c>
      <c r="I1549" s="9">
        <v>15.3</v>
      </c>
      <c r="J1549" s="7">
        <v>350</v>
      </c>
      <c r="K1549" s="10">
        <v>117.52</v>
      </c>
      <c r="L1549" s="12">
        <f t="shared" si="119"/>
        <v>67.2527472527473</v>
      </c>
      <c r="M1549" s="11">
        <f t="shared" si="120"/>
        <v>1.74743790849673</v>
      </c>
      <c r="N1549" s="19">
        <v>10</v>
      </c>
    </row>
    <row r="1550" spans="1:20">
      <c r="A1550" s="7">
        <v>1541</v>
      </c>
      <c r="B1550" s="8">
        <v>46046</v>
      </c>
      <c r="C1550" s="3" t="s">
        <v>116</v>
      </c>
      <c r="D1550" s="3" t="s">
        <v>33</v>
      </c>
      <c r="E1550" s="3" t="s">
        <v>98</v>
      </c>
      <c r="F1550" s="3" t="s">
        <v>117</v>
      </c>
      <c r="G1550" s="7">
        <v>1000</v>
      </c>
      <c r="H1550" s="3" t="s">
        <v>35</v>
      </c>
      <c r="I1550" s="9">
        <v>18.8</v>
      </c>
      <c r="J1550" s="7">
        <v>444</v>
      </c>
      <c r="K1550" s="10">
        <v>104.245045045045</v>
      </c>
      <c r="L1550" s="12">
        <f t="shared" si="119"/>
        <v>65.1420651420651</v>
      </c>
      <c r="M1550" s="11">
        <f t="shared" si="120"/>
        <v>1.60027234042553</v>
      </c>
      <c r="N1550" s="20">
        <v>11</v>
      </c>
    </row>
    <row r="1551" spans="1:20">
      <c r="A1551" s="7">
        <v>1542</v>
      </c>
      <c r="B1551" s="8">
        <v>46046</v>
      </c>
      <c r="C1551" s="3" t="s">
        <v>56</v>
      </c>
      <c r="D1551" s="3" t="s">
        <v>33</v>
      </c>
      <c r="E1551" s="3" t="s">
        <v>27</v>
      </c>
      <c r="F1551" s="3" t="s">
        <v>57</v>
      </c>
      <c r="G1551" s="7">
        <v>1000</v>
      </c>
      <c r="H1551" s="3" t="s">
        <v>35</v>
      </c>
      <c r="I1551" s="9">
        <v>15.7</v>
      </c>
      <c r="J1551" s="7">
        <v>438</v>
      </c>
      <c r="K1551" s="10">
        <v>73.0630136986301</v>
      </c>
      <c r="L1551" s="12">
        <f t="shared" si="119"/>
        <v>55.1457674745346</v>
      </c>
      <c r="M1551" s="11">
        <f t="shared" si="120"/>
        <v>1.32490700636943</v>
      </c>
      <c r="N1551" s="20">
        <v>12</v>
      </c>
    </row>
    <row r="1552" spans="1:20">
      <c r="A1552" s="7">
        <v>1543</v>
      </c>
      <c r="B1552" s="8">
        <v>46046</v>
      </c>
      <c r="C1552" s="3" t="s">
        <v>1845</v>
      </c>
      <c r="D1552" s="3" t="s">
        <v>23</v>
      </c>
      <c r="E1552" s="3" t="s">
        <v>1846</v>
      </c>
      <c r="F1552" s="3" t="s">
        <v>1846</v>
      </c>
      <c r="G1552" s="7">
        <v>1000</v>
      </c>
      <c r="H1552" s="3" t="s">
        <v>1085</v>
      </c>
      <c r="I1552" s="9">
        <v>13.1</v>
      </c>
      <c r="J1552" s="7">
        <v>450</v>
      </c>
      <c r="K1552" s="10">
        <v>69.5075555555556</v>
      </c>
      <c r="L1552" s="12">
        <f t="shared" si="119"/>
        <v>44.7863247863248</v>
      </c>
      <c r="M1552" s="11">
        <f t="shared" si="120"/>
        <v>1.55198167938931</v>
      </c>
      <c r="N1552" s="20">
        <v>13</v>
      </c>
    </row>
    <row r="1553" spans="1:18">
      <c r="A1553" s="7">
        <v>1544</v>
      </c>
      <c r="B1553" s="8">
        <v>46046</v>
      </c>
      <c r="C1553" s="3" t="s">
        <v>1847</v>
      </c>
      <c r="D1553" s="3" t="s">
        <v>227</v>
      </c>
      <c r="E1553" s="3" t="s">
        <v>1848</v>
      </c>
      <c r="F1553" s="3" t="s">
        <v>1849</v>
      </c>
      <c r="G1553" s="7">
        <v>2</v>
      </c>
      <c r="H1553" s="3" t="s">
        <v>35</v>
      </c>
      <c r="I1553" s="9">
        <v>7.92</v>
      </c>
      <c r="J1553" s="7">
        <v>320</v>
      </c>
      <c r="K1553" s="10">
        <v>70.9075</v>
      </c>
      <c r="L1553" s="12">
        <f t="shared" si="119"/>
        <v>38.0769230769231</v>
      </c>
      <c r="M1553" s="11">
        <f t="shared" si="120"/>
        <v>1.86221717171717</v>
      </c>
      <c r="N1553" s="20">
        <v>14</v>
      </c>
    </row>
    <row r="1554" spans="1:18">
      <c r="A1554" s="7">
        <v>1545</v>
      </c>
      <c r="B1554" s="8">
        <v>46046</v>
      </c>
      <c r="C1554" s="3" t="s">
        <v>1845</v>
      </c>
      <c r="D1554" s="3" t="s">
        <v>23</v>
      </c>
      <c r="E1554" s="3" t="s">
        <v>1850</v>
      </c>
      <c r="F1554" s="3" t="s">
        <v>1850</v>
      </c>
      <c r="G1554" s="7">
        <v>1000</v>
      </c>
      <c r="H1554" s="3" t="s">
        <v>1851</v>
      </c>
      <c r="I1554" s="9">
        <v>9.69</v>
      </c>
      <c r="J1554" s="7">
        <v>450</v>
      </c>
      <c r="K1554" s="10">
        <v>54.7422222222222</v>
      </c>
      <c r="L1554" s="12">
        <f t="shared" si="119"/>
        <v>33.1282051282051</v>
      </c>
      <c r="M1554" s="11">
        <f t="shared" si="120"/>
        <v>1.652435500516</v>
      </c>
      <c r="N1554" s="20">
        <v>15</v>
      </c>
    </row>
    <row r="1555" spans="1:18">
      <c r="A1555" s="7">
        <v>1546</v>
      </c>
      <c r="B1555" s="8">
        <v>46046</v>
      </c>
      <c r="C1555" s="3" t="s">
        <v>1780</v>
      </c>
      <c r="D1555" s="3" t="s">
        <v>75</v>
      </c>
      <c r="E1555" s="3" t="s">
        <v>1781</v>
      </c>
      <c r="F1555" s="3" t="s">
        <v>1781</v>
      </c>
      <c r="G1555" s="7">
        <v>1000</v>
      </c>
      <c r="H1555" s="3" t="s">
        <v>77</v>
      </c>
      <c r="I1555" s="9">
        <v>7.24</v>
      </c>
      <c r="J1555" s="7">
        <v>395</v>
      </c>
      <c r="K1555" s="10">
        <v>50.818647584553</v>
      </c>
      <c r="L1555" s="12">
        <f t="shared" si="119"/>
        <v>28.1986368062317</v>
      </c>
      <c r="M1555" s="11">
        <f t="shared" si="120"/>
        <v>1.80216681869254</v>
      </c>
      <c r="N1555" s="20">
        <v>16</v>
      </c>
    </row>
    <row r="1556" spans="1:18">
      <c r="A1556" s="7">
        <v>1547</v>
      </c>
      <c r="B1556" s="8">
        <v>46046</v>
      </c>
      <c r="C1556" s="3" t="s">
        <v>1399</v>
      </c>
      <c r="D1556" s="3" t="s">
        <v>884</v>
      </c>
      <c r="E1556" s="3" t="s">
        <v>1852</v>
      </c>
      <c r="F1556" s="3" t="s">
        <v>1853</v>
      </c>
      <c r="G1556" s="7">
        <v>23</v>
      </c>
      <c r="H1556" s="3" t="s">
        <v>886</v>
      </c>
      <c r="I1556" s="9">
        <v>6.96</v>
      </c>
      <c r="J1556" s="7">
        <v>388</v>
      </c>
      <c r="K1556" s="10">
        <v>114.96385419295</v>
      </c>
      <c r="L1556" s="12">
        <f t="shared" si="119"/>
        <v>27.5971451229183</v>
      </c>
      <c r="M1556" s="11">
        <f t="shared" si="120"/>
        <v>4.16578793498017</v>
      </c>
      <c r="N1556" s="19">
        <v>17</v>
      </c>
      <c r="O1556" s="12" t="s">
        <v>81</v>
      </c>
    </row>
    <row r="1557" spans="1:18">
      <c r="A1557" s="7">
        <v>1548</v>
      </c>
      <c r="B1557" s="8">
        <v>46046</v>
      </c>
      <c r="C1557" s="3" t="s">
        <v>1780</v>
      </c>
      <c r="D1557" s="3" t="s">
        <v>75</v>
      </c>
      <c r="E1557" s="3" t="s">
        <v>1782</v>
      </c>
      <c r="F1557" s="3" t="s">
        <v>1782</v>
      </c>
      <c r="G1557" s="7">
        <v>1000</v>
      </c>
      <c r="H1557" s="3" t="s">
        <v>77</v>
      </c>
      <c r="I1557" s="9">
        <v>4.58</v>
      </c>
      <c r="J1557" s="7">
        <v>370</v>
      </c>
      <c r="K1557" s="10">
        <v>57.0899005761018</v>
      </c>
      <c r="L1557" s="12">
        <f t="shared" si="119"/>
        <v>19.043659043659</v>
      </c>
      <c r="M1557" s="11">
        <f t="shared" si="120"/>
        <v>2.99784303243504</v>
      </c>
      <c r="N1557" s="19">
        <v>18</v>
      </c>
      <c r="O1557" s="12" t="s">
        <v>81</v>
      </c>
    </row>
    <row r="1558" spans="1:18">
      <c r="A1558" s="7">
        <v>1549</v>
      </c>
      <c r="B1558" s="8">
        <v>46046</v>
      </c>
      <c r="C1558" s="3" t="s">
        <v>1854</v>
      </c>
      <c r="D1558" s="3" t="s">
        <v>67</v>
      </c>
      <c r="E1558" s="3" t="s">
        <v>1855</v>
      </c>
      <c r="F1558" s="3" t="s">
        <v>1856</v>
      </c>
      <c r="G1558" s="7">
        <v>12</v>
      </c>
      <c r="H1558" s="3" t="s">
        <v>314</v>
      </c>
      <c r="I1558" s="9">
        <v>5.36</v>
      </c>
      <c r="J1558" s="7">
        <v>532</v>
      </c>
      <c r="K1558" s="10">
        <v>45.7121583157016</v>
      </c>
      <c r="L1558" s="12">
        <f t="shared" si="119"/>
        <v>15.5002891844997</v>
      </c>
      <c r="M1558" s="11">
        <f t="shared" si="120"/>
        <v>2.94911648238239</v>
      </c>
      <c r="N1558" s="19">
        <v>19</v>
      </c>
      <c r="O1558" s="12" t="s">
        <v>81</v>
      </c>
    </row>
    <row r="1559" spans="1:18">
      <c r="A1559" s="7">
        <v>1550</v>
      </c>
      <c r="B1559" s="8">
        <v>46046</v>
      </c>
      <c r="C1559" s="3" t="s">
        <v>1460</v>
      </c>
      <c r="D1559" s="3" t="s">
        <v>1461</v>
      </c>
      <c r="E1559" s="3" t="s">
        <v>1857</v>
      </c>
      <c r="F1559" s="3" t="s">
        <v>1858</v>
      </c>
      <c r="G1559" s="7">
        <v>10</v>
      </c>
      <c r="H1559" s="3" t="s">
        <v>102</v>
      </c>
      <c r="I1559" s="9">
        <v>2.8</v>
      </c>
      <c r="J1559" s="7">
        <v>447</v>
      </c>
      <c r="K1559" s="10">
        <v>22.8522633806438</v>
      </c>
      <c r="L1559" s="12">
        <f t="shared" si="119"/>
        <v>9.63689554293581</v>
      </c>
      <c r="M1559" s="11">
        <f t="shared" si="120"/>
        <v>2.37133040187359</v>
      </c>
      <c r="N1559" s="19">
        <v>20</v>
      </c>
      <c r="O1559" s="12" t="s">
        <v>81</v>
      </c>
    </row>
    <row r="1560" spans="1:18">
      <c r="A1560" s="7">
        <v>1551</v>
      </c>
      <c r="B1560" s="8">
        <v>46046</v>
      </c>
      <c r="C1560" s="3" t="s">
        <v>1460</v>
      </c>
      <c r="D1560" s="3" t="s">
        <v>1461</v>
      </c>
      <c r="E1560" s="3" t="s">
        <v>1859</v>
      </c>
      <c r="F1560" s="3" t="s">
        <v>1860</v>
      </c>
      <c r="G1560" s="7">
        <v>10</v>
      </c>
      <c r="H1560" s="3" t="s">
        <v>102</v>
      </c>
      <c r="I1560" s="9">
        <v>1.43</v>
      </c>
      <c r="J1560" s="7">
        <v>475</v>
      </c>
      <c r="K1560" s="10">
        <v>9.55439928245544</v>
      </c>
      <c r="L1560" s="12">
        <f t="shared" si="119"/>
        <v>4.63157894736842</v>
      </c>
      <c r="M1560" s="11">
        <f t="shared" si="120"/>
        <v>2.06288166325742</v>
      </c>
      <c r="N1560" s="19">
        <v>21</v>
      </c>
      <c r="O1560" s="12" t="s">
        <v>81</v>
      </c>
    </row>
    <row r="1561" spans="1:18">
      <c r="A1561" s="7">
        <v>1552</v>
      </c>
      <c r="B1561" s="8">
        <v>46046</v>
      </c>
      <c r="C1561" s="3" t="s">
        <v>1820</v>
      </c>
      <c r="D1561" s="3" t="s">
        <v>294</v>
      </c>
      <c r="E1561" s="3" t="s">
        <v>1861</v>
      </c>
      <c r="F1561" s="3" t="s">
        <v>1862</v>
      </c>
      <c r="G1561" s="7">
        <v>5</v>
      </c>
      <c r="H1561" s="3" t="s">
        <v>61</v>
      </c>
      <c r="I1561" s="9">
        <v>0.208</v>
      </c>
      <c r="J1561" s="7">
        <v>203</v>
      </c>
      <c r="K1561" s="10">
        <v>2.70841454330924</v>
      </c>
      <c r="L1561" s="12">
        <f t="shared" si="119"/>
        <v>1.57635467980296</v>
      </c>
      <c r="M1561" s="11">
        <f t="shared" si="120"/>
        <v>1.7181504759118</v>
      </c>
      <c r="N1561" s="19">
        <v>22</v>
      </c>
    </row>
    <row r="1562" spans="1:18">
      <c r="A1562" s="7">
        <v>1553</v>
      </c>
      <c r="B1562" s="8">
        <v>46046</v>
      </c>
      <c r="C1562" s="37" t="s">
        <v>1776</v>
      </c>
      <c r="E1562" s="3" t="s">
        <v>1863</v>
      </c>
      <c r="F1562" s="3" t="s">
        <v>1863</v>
      </c>
      <c r="I1562" s="9">
        <v>0.344</v>
      </c>
      <c r="J1562" s="7">
        <v>395</v>
      </c>
      <c r="K1562" s="10">
        <v>4.37873529550697</v>
      </c>
      <c r="L1562" s="12">
        <f t="shared" si="119"/>
        <v>1.3398247322298</v>
      </c>
      <c r="M1562" s="11">
        <f t="shared" si="120"/>
        <v>3.268140369539</v>
      </c>
      <c r="N1562" s="19">
        <v>23</v>
      </c>
    </row>
    <row r="1563" spans="1:18">
      <c r="A1563" s="7">
        <v>1554</v>
      </c>
      <c r="B1563" s="8">
        <v>46046</v>
      </c>
      <c r="C1563" s="37" t="s">
        <v>1776</v>
      </c>
      <c r="E1563" s="3" t="s">
        <v>1864</v>
      </c>
      <c r="F1563" s="3" t="s">
        <v>1864</v>
      </c>
      <c r="I1563" s="9">
        <v>0.296</v>
      </c>
      <c r="J1563" s="7">
        <v>370</v>
      </c>
      <c r="K1563" s="10">
        <v>4.35833789244214</v>
      </c>
      <c r="L1563" s="12">
        <f t="shared" si="119"/>
        <v>1.23076923076923</v>
      </c>
      <c r="M1563" s="11">
        <f t="shared" si="120"/>
        <v>3.54114953760924</v>
      </c>
      <c r="N1563" s="19">
        <v>24</v>
      </c>
    </row>
    <row r="1564" s="2" customFormat="1" ht="16.5" spans="1:18">
      <c r="A1564" s="21">
        <v>1555</v>
      </c>
      <c r="B1564" s="22">
        <v>46046</v>
      </c>
      <c r="C1564" s="2" t="s">
        <v>1847</v>
      </c>
      <c r="D1564" s="2" t="s">
        <v>227</v>
      </c>
      <c r="E1564" s="2" t="s">
        <v>1865</v>
      </c>
      <c r="F1564" s="2" t="s">
        <v>1866</v>
      </c>
      <c r="G1564" s="21">
        <v>9</v>
      </c>
      <c r="H1564" s="2" t="s">
        <v>35</v>
      </c>
      <c r="I1564" s="23">
        <v>0.39</v>
      </c>
      <c r="J1564" s="21">
        <v>578</v>
      </c>
      <c r="K1564" s="24">
        <v>0.768712802768166</v>
      </c>
      <c r="L1564" s="25">
        <f t="shared" si="119"/>
        <v>1.03806228373702</v>
      </c>
      <c r="M1564" s="26">
        <f t="shared" si="120"/>
        <v>0.740526666666666</v>
      </c>
      <c r="N1564" s="29">
        <v>25</v>
      </c>
      <c r="O1564" s="25" t="s">
        <v>49</v>
      </c>
      <c r="Q1564" s="23"/>
    </row>
    <row r="1565" ht="16.5" spans="1:18">
      <c r="A1565" s="7">
        <v>1556</v>
      </c>
      <c r="B1565" s="8">
        <v>46046</v>
      </c>
      <c r="C1565" s="3" t="s">
        <v>1637</v>
      </c>
      <c r="D1565" s="3" t="s">
        <v>1058</v>
      </c>
      <c r="E1565" s="3" t="s">
        <v>1783</v>
      </c>
      <c r="F1565" s="3" t="s">
        <v>1783</v>
      </c>
      <c r="G1565" s="7">
        <v>100</v>
      </c>
      <c r="H1565" s="3" t="s">
        <v>234</v>
      </c>
      <c r="I1565" s="9">
        <v>18.5</v>
      </c>
      <c r="J1565" s="7">
        <v>345.5</v>
      </c>
      <c r="K1565" s="10">
        <v>156.98986975398</v>
      </c>
      <c r="L1565" s="12">
        <f t="shared" ref="L1565:L1596" si="121">I1565/J1565/650*1000000</f>
        <v>82.3778247801403</v>
      </c>
      <c r="M1565" s="11">
        <f t="shared" ref="M1565:M1596" si="122">K1565/L1565</f>
        <v>1.90572972972973</v>
      </c>
      <c r="N1565" s="19">
        <v>1</v>
      </c>
      <c r="O1565" s="12" t="s">
        <v>81</v>
      </c>
      <c r="P1565" s="3" t="s">
        <v>27</v>
      </c>
      <c r="Q1565" s="9">
        <v>66.4716400935732</v>
      </c>
      <c r="R1565" s="3">
        <f>Q1565/K1577</f>
        <v>0.64671469863936</v>
      </c>
    </row>
    <row r="1566" spans="1:18">
      <c r="A1566" s="7">
        <v>1557</v>
      </c>
      <c r="B1566" s="8">
        <v>46046</v>
      </c>
      <c r="C1566" s="3" t="s">
        <v>1733</v>
      </c>
      <c r="D1566" s="3" t="s">
        <v>165</v>
      </c>
      <c r="E1566" s="3" t="s">
        <v>644</v>
      </c>
      <c r="F1566" s="3" t="s">
        <v>644</v>
      </c>
      <c r="G1566" s="7">
        <v>84</v>
      </c>
      <c r="H1566" s="3" t="s">
        <v>35</v>
      </c>
      <c r="I1566" s="9">
        <v>19</v>
      </c>
      <c r="J1566" s="7">
        <v>365.5</v>
      </c>
      <c r="K1566" s="10">
        <v>199.844596443228</v>
      </c>
      <c r="L1566" s="12">
        <f t="shared" si="121"/>
        <v>79.9747448174261</v>
      </c>
      <c r="M1566" s="11">
        <f t="shared" si="122"/>
        <v>2.49884631578947</v>
      </c>
      <c r="N1566" s="20">
        <v>2</v>
      </c>
      <c r="P1566" s="3" t="s">
        <v>98</v>
      </c>
      <c r="Q1566" s="9">
        <v>89.0416631767342</v>
      </c>
      <c r="R1566" s="3">
        <f>Q1566/K1573</f>
        <v>0.559243635143466</v>
      </c>
    </row>
    <row r="1567" spans="1:18">
      <c r="A1567" s="7">
        <v>1558</v>
      </c>
      <c r="B1567" s="8">
        <v>46046</v>
      </c>
      <c r="C1567" s="3" t="s">
        <v>1784</v>
      </c>
      <c r="D1567" s="3" t="s">
        <v>1703</v>
      </c>
      <c r="E1567" s="3" t="s">
        <v>1647</v>
      </c>
      <c r="F1567" s="3" t="s">
        <v>1647</v>
      </c>
      <c r="G1567" s="7">
        <v>120</v>
      </c>
      <c r="H1567" s="3" t="s">
        <v>507</v>
      </c>
      <c r="I1567" s="9">
        <v>36.2</v>
      </c>
      <c r="J1567" s="7">
        <v>707.5</v>
      </c>
      <c r="K1567" s="10">
        <v>112.696537102473</v>
      </c>
      <c r="L1567" s="12">
        <f t="shared" si="121"/>
        <v>78.7170426746398</v>
      </c>
      <c r="M1567" s="11">
        <f t="shared" si="122"/>
        <v>1.43166629834254</v>
      </c>
      <c r="N1567" s="19">
        <v>3</v>
      </c>
    </row>
    <row r="1568" spans="1:18">
      <c r="A1568" s="7">
        <v>1559</v>
      </c>
      <c r="B1568" s="8">
        <v>46046</v>
      </c>
      <c r="C1568" s="3" t="s">
        <v>1785</v>
      </c>
      <c r="D1568" s="3" t="s">
        <v>528</v>
      </c>
      <c r="E1568" s="3" t="s">
        <v>482</v>
      </c>
      <c r="F1568" s="3" t="s">
        <v>482</v>
      </c>
      <c r="G1568" s="7">
        <v>40</v>
      </c>
      <c r="H1568" s="3" t="s">
        <v>308</v>
      </c>
      <c r="I1568" s="9">
        <v>17.7</v>
      </c>
      <c r="J1568" s="7">
        <v>351.5</v>
      </c>
      <c r="K1568" s="10">
        <v>299.104409672831</v>
      </c>
      <c r="L1568" s="12">
        <f t="shared" si="121"/>
        <v>77.4701827333406</v>
      </c>
      <c r="M1568" s="11">
        <f t="shared" si="122"/>
        <v>3.86089717514125</v>
      </c>
      <c r="N1568" s="20">
        <v>4</v>
      </c>
    </row>
    <row r="1569" spans="1:15">
      <c r="A1569" s="7">
        <v>1560</v>
      </c>
      <c r="B1569" s="8">
        <v>46046</v>
      </c>
      <c r="C1569" s="3" t="s">
        <v>1785</v>
      </c>
      <c r="D1569" s="3" t="s">
        <v>528</v>
      </c>
      <c r="E1569" s="3" t="s">
        <v>1093</v>
      </c>
      <c r="F1569" s="3" t="s">
        <v>1093</v>
      </c>
      <c r="G1569" s="7">
        <v>60</v>
      </c>
      <c r="H1569" s="3" t="s">
        <v>102</v>
      </c>
      <c r="I1569" s="9">
        <v>19.5</v>
      </c>
      <c r="J1569" s="7">
        <v>398.9</v>
      </c>
      <c r="K1569" s="10">
        <v>175.632990724492</v>
      </c>
      <c r="L1569" s="12">
        <f t="shared" si="121"/>
        <v>75.2068187515668</v>
      </c>
      <c r="M1569" s="11">
        <f t="shared" si="122"/>
        <v>2.33533333333333</v>
      </c>
      <c r="N1569" s="20">
        <v>5</v>
      </c>
    </row>
    <row r="1570" spans="1:15">
      <c r="A1570" s="7">
        <v>1561</v>
      </c>
      <c r="B1570" s="8">
        <v>46046</v>
      </c>
      <c r="C1570" s="3" t="s">
        <v>1786</v>
      </c>
      <c r="D1570" s="3" t="s">
        <v>288</v>
      </c>
      <c r="E1570" s="3" t="s">
        <v>1787</v>
      </c>
      <c r="F1570" s="3" t="s">
        <v>1787</v>
      </c>
      <c r="G1570" s="7">
        <v>50</v>
      </c>
      <c r="H1570" s="3" t="s">
        <v>1582</v>
      </c>
      <c r="I1570" s="9">
        <v>14</v>
      </c>
      <c r="J1570" s="7">
        <v>292.2</v>
      </c>
      <c r="K1570" s="10">
        <v>66.2067077344285</v>
      </c>
      <c r="L1570" s="12">
        <f t="shared" si="121"/>
        <v>73.7113673458643</v>
      </c>
      <c r="M1570" s="11">
        <f t="shared" si="122"/>
        <v>0.898188571428572</v>
      </c>
      <c r="N1570" s="20">
        <v>6</v>
      </c>
    </row>
    <row r="1571" spans="1:15">
      <c r="A1571" s="7">
        <v>1562</v>
      </c>
      <c r="B1571" s="8">
        <v>46046</v>
      </c>
      <c r="C1571" s="3" t="s">
        <v>1788</v>
      </c>
      <c r="D1571" s="3" t="s">
        <v>338</v>
      </c>
      <c r="E1571" s="3" t="s">
        <v>1475</v>
      </c>
      <c r="F1571" s="3" t="s">
        <v>1475</v>
      </c>
      <c r="G1571" s="7">
        <v>18</v>
      </c>
      <c r="H1571" s="3" t="s">
        <v>35</v>
      </c>
      <c r="I1571" s="9">
        <v>15.9</v>
      </c>
      <c r="J1571" s="7">
        <v>333.666666666667</v>
      </c>
      <c r="K1571" s="10">
        <v>232.728071928072</v>
      </c>
      <c r="L1571" s="12">
        <f t="shared" si="121"/>
        <v>73.3113040805348</v>
      </c>
      <c r="M1571" s="11">
        <f t="shared" si="122"/>
        <v>3.17451823899371</v>
      </c>
      <c r="N1571" s="20">
        <v>7</v>
      </c>
    </row>
    <row r="1572" spans="1:15">
      <c r="A1572" s="7">
        <v>1563</v>
      </c>
      <c r="B1572" s="8">
        <v>46046</v>
      </c>
      <c r="C1572" s="3" t="s">
        <v>1789</v>
      </c>
      <c r="D1572" s="3" t="s">
        <v>294</v>
      </c>
      <c r="E1572" s="3" t="s">
        <v>1503</v>
      </c>
      <c r="F1572" s="3" t="s">
        <v>1503</v>
      </c>
      <c r="G1572" s="7">
        <v>36</v>
      </c>
      <c r="H1572" s="3" t="s">
        <v>42</v>
      </c>
      <c r="I1572" s="9">
        <v>17.8</v>
      </c>
      <c r="J1572" s="7">
        <v>383.333333333333</v>
      </c>
      <c r="K1572" s="10">
        <v>271.435826086957</v>
      </c>
      <c r="L1572" s="12">
        <f t="shared" si="121"/>
        <v>71.4381270903011</v>
      </c>
      <c r="M1572" s="11">
        <f t="shared" si="122"/>
        <v>3.79959325842697</v>
      </c>
      <c r="N1572" s="20">
        <v>8</v>
      </c>
    </row>
    <row r="1573" spans="1:15">
      <c r="A1573" s="7">
        <v>1564</v>
      </c>
      <c r="B1573" s="8">
        <v>46046</v>
      </c>
      <c r="C1573" s="3" t="s">
        <v>116</v>
      </c>
      <c r="D1573" s="3" t="s">
        <v>33</v>
      </c>
      <c r="E1573" s="3" t="s">
        <v>98</v>
      </c>
      <c r="F1573" s="3" t="s">
        <v>117</v>
      </c>
      <c r="G1573" s="7">
        <v>1000</v>
      </c>
      <c r="H1573" s="3" t="s">
        <v>35</v>
      </c>
      <c r="I1573" s="9">
        <v>18.8</v>
      </c>
      <c r="J1573" s="7">
        <v>444</v>
      </c>
      <c r="K1573" s="10">
        <v>159.218018018018</v>
      </c>
      <c r="L1573" s="12">
        <f t="shared" si="121"/>
        <v>65.1420651420651</v>
      </c>
      <c r="M1573" s="11">
        <f t="shared" si="122"/>
        <v>2.44416595744681</v>
      </c>
      <c r="N1573" s="20">
        <v>9</v>
      </c>
    </row>
    <row r="1574" spans="1:15">
      <c r="A1574" s="7">
        <v>1565</v>
      </c>
      <c r="B1574" s="8">
        <v>46046</v>
      </c>
      <c r="C1574" s="3" t="s">
        <v>1614</v>
      </c>
      <c r="D1574" s="3" t="s">
        <v>100</v>
      </c>
      <c r="E1574" s="3" t="s">
        <v>1594</v>
      </c>
      <c r="F1574" s="3" t="s">
        <v>1594</v>
      </c>
      <c r="G1574" s="7">
        <v>48</v>
      </c>
      <c r="H1574" s="3" t="s">
        <v>102</v>
      </c>
      <c r="I1574" s="9">
        <v>17.9</v>
      </c>
      <c r="J1574" s="7">
        <v>449.625</v>
      </c>
      <c r="K1574" s="10">
        <v>121.840200166806</v>
      </c>
      <c r="L1574" s="12">
        <f t="shared" si="121"/>
        <v>61.2476208806484</v>
      </c>
      <c r="M1574" s="11">
        <f t="shared" si="122"/>
        <v>1.98930502793297</v>
      </c>
      <c r="N1574" s="19">
        <v>10</v>
      </c>
      <c r="O1574" s="12" t="s">
        <v>81</v>
      </c>
    </row>
    <row r="1575" spans="1:15">
      <c r="A1575" s="7">
        <v>1566</v>
      </c>
      <c r="B1575" s="8">
        <v>46046</v>
      </c>
      <c r="C1575" s="3" t="s">
        <v>1760</v>
      </c>
      <c r="D1575" s="3" t="s">
        <v>610</v>
      </c>
      <c r="E1575" s="3" t="s">
        <v>1632</v>
      </c>
      <c r="F1575" s="3" t="s">
        <v>1632</v>
      </c>
      <c r="G1575" s="7">
        <v>200</v>
      </c>
      <c r="H1575" s="3" t="s">
        <v>1761</v>
      </c>
      <c r="I1575" s="9">
        <v>11.5</v>
      </c>
      <c r="J1575" s="7">
        <v>301</v>
      </c>
      <c r="K1575" s="10">
        <v>159.776744186047</v>
      </c>
      <c r="L1575" s="12">
        <f t="shared" si="121"/>
        <v>58.7784308714541</v>
      </c>
      <c r="M1575" s="11">
        <f t="shared" si="122"/>
        <v>2.71828869565218</v>
      </c>
      <c r="N1575" s="20">
        <v>11</v>
      </c>
    </row>
    <row r="1576" spans="1:15">
      <c r="A1576" s="7">
        <v>1567</v>
      </c>
      <c r="B1576" s="8">
        <v>46046</v>
      </c>
      <c r="C1576" s="3" t="s">
        <v>1790</v>
      </c>
      <c r="D1576" s="3" t="s">
        <v>67</v>
      </c>
      <c r="E1576" s="3" t="s">
        <v>1791</v>
      </c>
      <c r="F1576" s="3" t="s">
        <v>1791</v>
      </c>
      <c r="G1576" s="7">
        <v>200</v>
      </c>
      <c r="H1576" s="3" t="s">
        <v>1792</v>
      </c>
      <c r="I1576" s="9">
        <v>14.8</v>
      </c>
      <c r="J1576" s="7">
        <v>407</v>
      </c>
      <c r="K1576" s="10">
        <v>51.7523341523342</v>
      </c>
      <c r="L1576" s="12">
        <f t="shared" si="121"/>
        <v>55.944055944056</v>
      </c>
      <c r="M1576" s="11">
        <f t="shared" si="122"/>
        <v>0.925072972972974</v>
      </c>
      <c r="N1576" s="20">
        <v>12</v>
      </c>
    </row>
    <row r="1577" spans="1:15">
      <c r="A1577" s="7">
        <v>1568</v>
      </c>
      <c r="B1577" s="8">
        <v>46046</v>
      </c>
      <c r="C1577" s="3" t="s">
        <v>56</v>
      </c>
      <c r="D1577" s="3" t="s">
        <v>33</v>
      </c>
      <c r="E1577" s="3" t="s">
        <v>27</v>
      </c>
      <c r="F1577" s="3" t="s">
        <v>57</v>
      </c>
      <c r="G1577" s="7">
        <v>1000</v>
      </c>
      <c r="H1577" s="3" t="s">
        <v>35</v>
      </c>
      <c r="I1577" s="9">
        <v>15.7</v>
      </c>
      <c r="J1577" s="7">
        <v>438</v>
      </c>
      <c r="K1577" s="10">
        <v>102.783561643836</v>
      </c>
      <c r="L1577" s="12">
        <f t="shared" si="121"/>
        <v>55.1457674745346</v>
      </c>
      <c r="M1577" s="11">
        <f t="shared" si="122"/>
        <v>1.86385222929937</v>
      </c>
      <c r="N1577" s="19">
        <v>13</v>
      </c>
      <c r="O1577" s="12" t="s">
        <v>81</v>
      </c>
    </row>
    <row r="1578" spans="1:15">
      <c r="A1578" s="7">
        <v>1569</v>
      </c>
      <c r="B1578" s="8">
        <v>46046</v>
      </c>
      <c r="C1578" s="3" t="s">
        <v>1591</v>
      </c>
      <c r="D1578" s="3" t="s">
        <v>1592</v>
      </c>
      <c r="E1578" s="3" t="s">
        <v>1793</v>
      </c>
      <c r="F1578" s="3" t="s">
        <v>1793</v>
      </c>
      <c r="G1578" s="7">
        <v>220</v>
      </c>
      <c r="H1578" s="3" t="s">
        <v>123</v>
      </c>
      <c r="I1578" s="9">
        <v>14.9</v>
      </c>
      <c r="J1578" s="7">
        <v>420</v>
      </c>
      <c r="K1578" s="10">
        <v>140.980952380952</v>
      </c>
      <c r="L1578" s="12">
        <f t="shared" si="121"/>
        <v>54.5787545787546</v>
      </c>
      <c r="M1578" s="11">
        <f t="shared" si="122"/>
        <v>2.58307382550335</v>
      </c>
      <c r="N1578" s="20">
        <v>14</v>
      </c>
    </row>
    <row r="1579" spans="1:15">
      <c r="A1579" s="7">
        <v>1570</v>
      </c>
      <c r="B1579" s="8">
        <v>46046</v>
      </c>
      <c r="C1579" s="3" t="s">
        <v>1460</v>
      </c>
      <c r="D1579" s="3" t="s">
        <v>1461</v>
      </c>
      <c r="E1579" s="3" t="s">
        <v>1794</v>
      </c>
      <c r="F1579" s="3" t="s">
        <v>1794</v>
      </c>
      <c r="G1579" s="7">
        <v>130</v>
      </c>
      <c r="H1579" s="3" t="s">
        <v>102</v>
      </c>
      <c r="I1579" s="9">
        <v>16.1</v>
      </c>
      <c r="J1579" s="7">
        <v>456.461538461538</v>
      </c>
      <c r="K1579" s="10">
        <v>115.460330299966</v>
      </c>
      <c r="L1579" s="12">
        <f t="shared" si="121"/>
        <v>54.2635658914729</v>
      </c>
      <c r="M1579" s="11">
        <f t="shared" si="122"/>
        <v>2.12776894409937</v>
      </c>
      <c r="N1579" s="20">
        <v>15</v>
      </c>
    </row>
    <row r="1580" spans="1:15">
      <c r="A1580" s="7">
        <v>1571</v>
      </c>
      <c r="B1580" s="8">
        <v>46046</v>
      </c>
      <c r="C1580" s="3" t="s">
        <v>1790</v>
      </c>
      <c r="D1580" s="3" t="s">
        <v>67</v>
      </c>
      <c r="E1580" s="3" t="s">
        <v>185</v>
      </c>
      <c r="F1580" s="3" t="s">
        <v>185</v>
      </c>
      <c r="G1580" s="7">
        <v>300</v>
      </c>
      <c r="H1580" s="3" t="s">
        <v>1792</v>
      </c>
      <c r="I1580" s="9">
        <v>14.1</v>
      </c>
      <c r="J1580" s="7">
        <v>415</v>
      </c>
      <c r="K1580" s="10">
        <v>32.8489638554217</v>
      </c>
      <c r="L1580" s="12">
        <f t="shared" si="121"/>
        <v>52.2706209453197</v>
      </c>
      <c r="M1580" s="11">
        <f t="shared" si="122"/>
        <v>0.628440283687943</v>
      </c>
      <c r="N1580" s="20">
        <v>16</v>
      </c>
    </row>
    <row r="1581" spans="1:15">
      <c r="A1581" s="7">
        <v>1572</v>
      </c>
      <c r="B1581" s="8">
        <v>46046</v>
      </c>
      <c r="C1581" s="3" t="s">
        <v>1460</v>
      </c>
      <c r="D1581" s="3" t="s">
        <v>1461</v>
      </c>
      <c r="E1581" s="3" t="s">
        <v>1795</v>
      </c>
      <c r="F1581" s="3" t="s">
        <v>1795</v>
      </c>
      <c r="G1581" s="7">
        <v>130</v>
      </c>
      <c r="H1581" s="3" t="s">
        <v>102</v>
      </c>
      <c r="I1581" s="9">
        <v>15.7</v>
      </c>
      <c r="J1581" s="7">
        <v>463.230769230769</v>
      </c>
      <c r="K1581" s="10">
        <v>127.238525406842</v>
      </c>
      <c r="L1581" s="12">
        <f t="shared" si="121"/>
        <v>52.1421454666224</v>
      </c>
      <c r="M1581" s="11">
        <f t="shared" si="122"/>
        <v>2.44022420382166</v>
      </c>
      <c r="N1581" s="20">
        <v>17</v>
      </c>
    </row>
    <row r="1582" spans="1:15">
      <c r="A1582" s="7">
        <v>1573</v>
      </c>
      <c r="B1582" s="8">
        <v>46046</v>
      </c>
      <c r="C1582" s="3" t="s">
        <v>1796</v>
      </c>
      <c r="D1582" s="3" t="s">
        <v>247</v>
      </c>
      <c r="E1582" s="3" t="s">
        <v>1797</v>
      </c>
      <c r="F1582" s="3" t="s">
        <v>1797</v>
      </c>
      <c r="G1582" s="7">
        <v>700</v>
      </c>
      <c r="H1582" s="3" t="s">
        <v>65</v>
      </c>
      <c r="I1582" s="9">
        <v>15.6</v>
      </c>
      <c r="J1582" s="7">
        <v>469</v>
      </c>
      <c r="K1582" s="10">
        <v>150.538166311301</v>
      </c>
      <c r="L1582" s="12">
        <f t="shared" si="121"/>
        <v>51.1727078891258</v>
      </c>
      <c r="M1582" s="11">
        <f t="shared" si="122"/>
        <v>2.94176666666667</v>
      </c>
      <c r="N1582" s="20">
        <v>18</v>
      </c>
    </row>
    <row r="1583" spans="1:15">
      <c r="A1583" s="7">
        <v>1574</v>
      </c>
      <c r="B1583" s="8">
        <v>46046</v>
      </c>
      <c r="C1583" s="3" t="s">
        <v>1591</v>
      </c>
      <c r="D1583" s="3" t="s">
        <v>1592</v>
      </c>
      <c r="E1583" s="3" t="s">
        <v>1324</v>
      </c>
      <c r="F1583" s="3" t="s">
        <v>1324</v>
      </c>
      <c r="G1583" s="7">
        <v>396</v>
      </c>
      <c r="H1583" s="3" t="s">
        <v>123</v>
      </c>
      <c r="I1583" s="9">
        <v>13.3</v>
      </c>
      <c r="J1583" s="7">
        <v>420</v>
      </c>
      <c r="K1583" s="10">
        <v>113</v>
      </c>
      <c r="L1583" s="12">
        <f t="shared" si="121"/>
        <v>48.7179487179487</v>
      </c>
      <c r="M1583" s="11">
        <f t="shared" si="122"/>
        <v>2.31947368421053</v>
      </c>
      <c r="N1583" s="20">
        <v>19</v>
      </c>
    </row>
    <row r="1584" spans="1:15">
      <c r="A1584" s="7">
        <v>1575</v>
      </c>
      <c r="B1584" s="8">
        <v>46046</v>
      </c>
      <c r="C1584" s="3" t="s">
        <v>1532</v>
      </c>
      <c r="D1584" s="3" t="s">
        <v>128</v>
      </c>
      <c r="E1584" s="3" t="s">
        <v>1545</v>
      </c>
      <c r="F1584" s="3" t="s">
        <v>1545</v>
      </c>
      <c r="G1584" s="7">
        <v>80</v>
      </c>
      <c r="H1584" s="3" t="s">
        <v>499</v>
      </c>
      <c r="I1584" s="9">
        <v>10.4</v>
      </c>
      <c r="J1584" s="7">
        <v>328.625</v>
      </c>
      <c r="K1584" s="10">
        <v>121.862913655382</v>
      </c>
      <c r="L1584" s="12">
        <f t="shared" si="121"/>
        <v>48.6877139596805</v>
      </c>
      <c r="M1584" s="11">
        <f t="shared" si="122"/>
        <v>2.50294999999999</v>
      </c>
      <c r="N1584" s="20">
        <v>20</v>
      </c>
    </row>
    <row r="1585" spans="1:15">
      <c r="A1585" s="7">
        <v>1576</v>
      </c>
      <c r="B1585" s="8">
        <v>46046</v>
      </c>
      <c r="C1585" s="3" t="s">
        <v>1798</v>
      </c>
      <c r="D1585" s="3" t="s">
        <v>1799</v>
      </c>
      <c r="E1585" s="3" t="s">
        <v>1800</v>
      </c>
      <c r="F1585" s="3" t="s">
        <v>1800</v>
      </c>
      <c r="G1585" s="7">
        <v>252</v>
      </c>
      <c r="H1585" s="3" t="s">
        <v>35</v>
      </c>
      <c r="I1585" s="9">
        <v>14.6</v>
      </c>
      <c r="J1585" s="7">
        <v>474.52380952381</v>
      </c>
      <c r="K1585" s="10">
        <v>121.733828399398</v>
      </c>
      <c r="L1585" s="12">
        <f t="shared" si="121"/>
        <v>47.3349029294839</v>
      </c>
      <c r="M1585" s="11">
        <f t="shared" si="122"/>
        <v>2.57175616438357</v>
      </c>
      <c r="N1585" s="20">
        <v>21</v>
      </c>
    </row>
    <row r="1586" spans="1:15">
      <c r="A1586" s="7">
        <v>1577</v>
      </c>
      <c r="B1586" s="8">
        <v>46046</v>
      </c>
      <c r="C1586" s="3" t="s">
        <v>1801</v>
      </c>
      <c r="D1586" s="3" t="s">
        <v>610</v>
      </c>
      <c r="E1586" s="3" t="s">
        <v>1802</v>
      </c>
      <c r="F1586" s="3" t="s">
        <v>1803</v>
      </c>
      <c r="G1586" s="7">
        <v>100</v>
      </c>
      <c r="H1586" s="3" t="s">
        <v>238</v>
      </c>
      <c r="I1586" s="9">
        <v>14</v>
      </c>
      <c r="J1586" s="7">
        <v>466</v>
      </c>
      <c r="K1586" s="10">
        <v>77.2085836909871</v>
      </c>
      <c r="L1586" s="12">
        <f t="shared" si="121"/>
        <v>46.2198745460548</v>
      </c>
      <c r="M1586" s="11">
        <f t="shared" si="122"/>
        <v>1.67046285714286</v>
      </c>
      <c r="N1586" s="20">
        <v>22</v>
      </c>
    </row>
    <row r="1587" spans="1:15">
      <c r="A1587" s="7">
        <v>1578</v>
      </c>
      <c r="B1587" s="8">
        <v>46046</v>
      </c>
      <c r="C1587" s="3" t="s">
        <v>1591</v>
      </c>
      <c r="D1587" s="3" t="s">
        <v>1592</v>
      </c>
      <c r="E1587" s="3" t="s">
        <v>1804</v>
      </c>
      <c r="F1587" s="3" t="s">
        <v>1804</v>
      </c>
      <c r="G1587" s="7">
        <v>77</v>
      </c>
      <c r="H1587" s="3" t="s">
        <v>123</v>
      </c>
      <c r="I1587" s="9">
        <v>12.3</v>
      </c>
      <c r="J1587" s="7">
        <v>420</v>
      </c>
      <c r="K1587" s="10">
        <v>90.4</v>
      </c>
      <c r="L1587" s="12">
        <f t="shared" si="121"/>
        <v>45.0549450549451</v>
      </c>
      <c r="M1587" s="11">
        <f t="shared" si="122"/>
        <v>2.00643902439024</v>
      </c>
      <c r="N1587" s="20">
        <v>23</v>
      </c>
    </row>
    <row r="1588" spans="1:15">
      <c r="A1588" s="7">
        <v>1579</v>
      </c>
      <c r="B1588" s="8">
        <v>46046</v>
      </c>
      <c r="C1588" s="3" t="s">
        <v>1805</v>
      </c>
      <c r="D1588" s="3" t="s">
        <v>247</v>
      </c>
      <c r="E1588" s="3" t="s">
        <v>1806</v>
      </c>
      <c r="F1588" s="3" t="s">
        <v>1806</v>
      </c>
      <c r="G1588" s="7">
        <v>240</v>
      </c>
      <c r="H1588" s="3" t="s">
        <v>249</v>
      </c>
      <c r="I1588" s="9">
        <v>11.8</v>
      </c>
      <c r="J1588" s="7">
        <v>491</v>
      </c>
      <c r="K1588" s="10">
        <v>79.3531568228106</v>
      </c>
      <c r="L1588" s="12">
        <f t="shared" si="121"/>
        <v>36.9732100892997</v>
      </c>
      <c r="M1588" s="11">
        <f t="shared" si="122"/>
        <v>2.14623389830508</v>
      </c>
      <c r="N1588" s="19">
        <v>24</v>
      </c>
      <c r="O1588" s="12" t="s">
        <v>81</v>
      </c>
    </row>
    <row r="1589" spans="1:15">
      <c r="A1589" s="7">
        <v>1580</v>
      </c>
      <c r="B1589" s="8">
        <v>46046</v>
      </c>
      <c r="C1589" s="3" t="s">
        <v>1807</v>
      </c>
      <c r="D1589" s="3" t="s">
        <v>1808</v>
      </c>
      <c r="E1589" s="3" t="s">
        <v>1809</v>
      </c>
      <c r="F1589" s="3" t="s">
        <v>1809</v>
      </c>
      <c r="G1589" s="7">
        <v>40</v>
      </c>
      <c r="H1589" s="3" t="s">
        <v>65</v>
      </c>
      <c r="I1589" s="9">
        <v>9.72</v>
      </c>
      <c r="J1589" s="7">
        <v>413</v>
      </c>
      <c r="K1589" s="10">
        <v>131.769491525424</v>
      </c>
      <c r="L1589" s="12">
        <f t="shared" si="121"/>
        <v>36.2078599366735</v>
      </c>
      <c r="M1589" s="11">
        <f t="shared" si="122"/>
        <v>3.63925102880659</v>
      </c>
      <c r="N1589" s="20">
        <v>25</v>
      </c>
    </row>
    <row r="1590" spans="1:15">
      <c r="A1590" s="7">
        <v>1581</v>
      </c>
      <c r="B1590" s="8">
        <v>46046</v>
      </c>
      <c r="C1590" s="3" t="s">
        <v>1668</v>
      </c>
      <c r="D1590" s="3" t="s">
        <v>1195</v>
      </c>
      <c r="E1590" s="3" t="s">
        <v>1810</v>
      </c>
      <c r="F1590" s="3" t="s">
        <v>1810</v>
      </c>
      <c r="G1590" s="7">
        <v>16</v>
      </c>
      <c r="H1590" s="3" t="s">
        <v>1199</v>
      </c>
      <c r="I1590" s="9">
        <v>10.2</v>
      </c>
      <c r="J1590" s="7">
        <v>460</v>
      </c>
      <c r="K1590" s="10">
        <v>27.2182608695652</v>
      </c>
      <c r="L1590" s="12">
        <f t="shared" si="121"/>
        <v>34.1137123745819</v>
      </c>
      <c r="M1590" s="11">
        <f t="shared" si="122"/>
        <v>0.79786862745098</v>
      </c>
      <c r="N1590" s="20">
        <v>26</v>
      </c>
    </row>
    <row r="1591" spans="1:15">
      <c r="A1591" s="7">
        <v>1582</v>
      </c>
      <c r="B1591" s="8">
        <v>46046</v>
      </c>
      <c r="C1591" s="3" t="s">
        <v>1760</v>
      </c>
      <c r="D1591" s="3" t="s">
        <v>610</v>
      </c>
      <c r="E1591" s="3" t="s">
        <v>1574</v>
      </c>
      <c r="F1591" s="3" t="s">
        <v>1574</v>
      </c>
      <c r="G1591" s="7">
        <v>200</v>
      </c>
      <c r="H1591" s="3" t="s">
        <v>1761</v>
      </c>
      <c r="I1591" s="9">
        <v>6.22</v>
      </c>
      <c r="J1591" s="7">
        <v>296</v>
      </c>
      <c r="K1591" s="10">
        <v>84.1391891891892</v>
      </c>
      <c r="L1591" s="12">
        <f t="shared" si="121"/>
        <v>32.3284823284823</v>
      </c>
      <c r="M1591" s="11">
        <f t="shared" si="122"/>
        <v>2.60263344051447</v>
      </c>
      <c r="N1591" s="20">
        <v>27</v>
      </c>
    </row>
    <row r="1592" spans="1:15">
      <c r="A1592" s="7">
        <v>1583</v>
      </c>
      <c r="B1592" s="8">
        <v>46046</v>
      </c>
      <c r="C1592" s="3" t="s">
        <v>1429</v>
      </c>
      <c r="D1592" s="3" t="s">
        <v>33</v>
      </c>
      <c r="E1592" s="3" t="s">
        <v>1811</v>
      </c>
      <c r="F1592" s="3" t="s">
        <v>1811</v>
      </c>
      <c r="G1592" s="7">
        <v>10</v>
      </c>
      <c r="H1592" s="3" t="s">
        <v>65</v>
      </c>
      <c r="I1592" s="9">
        <v>8.58</v>
      </c>
      <c r="J1592" s="7">
        <v>479</v>
      </c>
      <c r="K1592" s="10">
        <v>71.9991649269311</v>
      </c>
      <c r="L1592" s="12">
        <f t="shared" si="121"/>
        <v>27.5574112734864</v>
      </c>
      <c r="M1592" s="11">
        <f t="shared" si="122"/>
        <v>2.61269696969697</v>
      </c>
      <c r="N1592" s="20">
        <v>28</v>
      </c>
    </row>
    <row r="1593" spans="1:15">
      <c r="A1593" s="7">
        <v>1584</v>
      </c>
      <c r="B1593" s="8">
        <v>46046</v>
      </c>
      <c r="C1593" s="3" t="s">
        <v>1798</v>
      </c>
      <c r="D1593" s="3" t="s">
        <v>1799</v>
      </c>
      <c r="E1593" s="3" t="s">
        <v>1812</v>
      </c>
      <c r="F1593" s="3" t="s">
        <v>1812</v>
      </c>
      <c r="G1593" s="7">
        <v>132</v>
      </c>
      <c r="H1593" s="3" t="s">
        <v>35</v>
      </c>
      <c r="I1593" s="9">
        <v>8.02</v>
      </c>
      <c r="J1593" s="7">
        <v>460</v>
      </c>
      <c r="K1593" s="10">
        <v>77.8226086956522</v>
      </c>
      <c r="L1593" s="12">
        <f t="shared" si="121"/>
        <v>26.8227424749164</v>
      </c>
      <c r="M1593" s="11">
        <f t="shared" si="122"/>
        <v>2.90136658354115</v>
      </c>
      <c r="N1593" s="20">
        <v>29</v>
      </c>
    </row>
    <row r="1594" spans="1:15">
      <c r="A1594" s="7">
        <v>1585</v>
      </c>
      <c r="B1594" s="8">
        <v>46046</v>
      </c>
      <c r="C1594" s="3" t="s">
        <v>1788</v>
      </c>
      <c r="D1594" s="3" t="s">
        <v>338</v>
      </c>
      <c r="E1594" s="3" t="s">
        <v>1621</v>
      </c>
      <c r="F1594" s="3" t="s">
        <v>1621</v>
      </c>
      <c r="G1594" s="7">
        <v>6</v>
      </c>
      <c r="H1594" s="3" t="s">
        <v>35</v>
      </c>
      <c r="I1594" s="9">
        <v>6.84</v>
      </c>
      <c r="J1594" s="7">
        <v>405</v>
      </c>
      <c r="K1594" s="10">
        <v>77.9002469135803</v>
      </c>
      <c r="L1594" s="12">
        <f t="shared" si="121"/>
        <v>25.982905982906</v>
      </c>
      <c r="M1594" s="11">
        <f t="shared" si="122"/>
        <v>2.99813450292398</v>
      </c>
      <c r="N1594" s="19">
        <v>30</v>
      </c>
      <c r="O1594" s="12" t="s">
        <v>81</v>
      </c>
    </row>
    <row r="1595" spans="1:15">
      <c r="A1595" s="7">
        <v>1586</v>
      </c>
      <c r="B1595" s="8">
        <v>46046</v>
      </c>
      <c r="C1595" s="3" t="s">
        <v>1813</v>
      </c>
      <c r="D1595" s="3" t="s">
        <v>247</v>
      </c>
      <c r="E1595" s="3" t="s">
        <v>1814</v>
      </c>
      <c r="F1595" s="3" t="s">
        <v>1814</v>
      </c>
      <c r="G1595" s="7">
        <v>110</v>
      </c>
      <c r="H1595" s="3" t="s">
        <v>249</v>
      </c>
      <c r="I1595" s="9">
        <v>7.16</v>
      </c>
      <c r="J1595" s="7">
        <v>424</v>
      </c>
      <c r="K1595" s="10">
        <v>55.0075471698113</v>
      </c>
      <c r="L1595" s="12">
        <f t="shared" si="121"/>
        <v>25.9796806966618</v>
      </c>
      <c r="M1595" s="11">
        <f t="shared" si="122"/>
        <v>2.11732960893855</v>
      </c>
      <c r="N1595" s="19">
        <v>31</v>
      </c>
      <c r="O1595" s="12" t="s">
        <v>81</v>
      </c>
    </row>
    <row r="1596" spans="1:15">
      <c r="A1596" s="7">
        <v>1587</v>
      </c>
      <c r="B1596" s="8">
        <v>46046</v>
      </c>
      <c r="C1596" s="3" t="s">
        <v>1815</v>
      </c>
      <c r="D1596" s="3" t="s">
        <v>40</v>
      </c>
      <c r="E1596" s="3" t="s">
        <v>1346</v>
      </c>
      <c r="F1596" s="3" t="s">
        <v>1346</v>
      </c>
      <c r="G1596" s="7">
        <v>120</v>
      </c>
      <c r="H1596" s="3" t="s">
        <v>61</v>
      </c>
      <c r="I1596" s="9">
        <v>2.18</v>
      </c>
      <c r="J1596" s="7">
        <v>206.5</v>
      </c>
      <c r="K1596" s="10">
        <v>52.3138014527845</v>
      </c>
      <c r="L1596" s="12">
        <f t="shared" si="121"/>
        <v>16.2413857329112</v>
      </c>
      <c r="M1596" s="11">
        <f t="shared" si="122"/>
        <v>3.22101834862385</v>
      </c>
      <c r="N1596" s="20">
        <v>32</v>
      </c>
    </row>
    <row r="1597" spans="1:15">
      <c r="A1597" s="7">
        <v>1588</v>
      </c>
      <c r="B1597" s="8">
        <v>46046</v>
      </c>
      <c r="C1597" s="3" t="s">
        <v>1572</v>
      </c>
      <c r="D1597" s="3" t="s">
        <v>67</v>
      </c>
      <c r="E1597" s="3" t="s">
        <v>1338</v>
      </c>
      <c r="F1597" s="3" t="s">
        <v>1338</v>
      </c>
      <c r="G1597" s="7">
        <v>110</v>
      </c>
      <c r="H1597" s="3" t="s">
        <v>179</v>
      </c>
      <c r="I1597" s="9">
        <v>5.8</v>
      </c>
      <c r="J1597" s="7">
        <v>558</v>
      </c>
      <c r="K1597" s="10">
        <v>28.9992831541219</v>
      </c>
      <c r="L1597" s="12">
        <f t="shared" ref="L1597:L1630" si="123">I1597/J1597/650*1000000</f>
        <v>15.9911772814999</v>
      </c>
      <c r="M1597" s="11">
        <f t="shared" ref="M1597:M1630" si="124">K1597/L1597</f>
        <v>1.8134551724138</v>
      </c>
      <c r="N1597" s="20">
        <v>33</v>
      </c>
    </row>
    <row r="1598" spans="1:15">
      <c r="A1598" s="7">
        <v>1589</v>
      </c>
      <c r="B1598" s="8">
        <v>46046</v>
      </c>
      <c r="C1598" s="3" t="s">
        <v>1816</v>
      </c>
      <c r="D1598" s="3" t="s">
        <v>294</v>
      </c>
      <c r="E1598" s="3" t="s">
        <v>600</v>
      </c>
      <c r="F1598" s="3" t="s">
        <v>600</v>
      </c>
      <c r="G1598" s="7">
        <v>70</v>
      </c>
      <c r="H1598" s="3" t="s">
        <v>61</v>
      </c>
      <c r="I1598" s="9">
        <v>1.18</v>
      </c>
      <c r="J1598" s="7">
        <v>208.428571428571</v>
      </c>
      <c r="K1598" s="10">
        <v>27.6714461960247</v>
      </c>
      <c r="L1598" s="12">
        <f t="shared" si="123"/>
        <v>8.70986450150263</v>
      </c>
      <c r="M1598" s="11">
        <f t="shared" si="124"/>
        <v>3.17702372881355</v>
      </c>
      <c r="N1598" s="20">
        <v>34</v>
      </c>
    </row>
    <row r="1599" spans="1:15">
      <c r="A1599" s="7">
        <v>1590</v>
      </c>
      <c r="B1599" s="8">
        <v>46046</v>
      </c>
      <c r="C1599" s="3" t="s">
        <v>1815</v>
      </c>
      <c r="D1599" s="3" t="s">
        <v>40</v>
      </c>
      <c r="E1599" s="3" t="s">
        <v>1419</v>
      </c>
      <c r="F1599" s="3" t="s">
        <v>1419</v>
      </c>
      <c r="G1599" s="7">
        <v>120</v>
      </c>
      <c r="H1599" s="3" t="s">
        <v>61</v>
      </c>
      <c r="I1599" s="9">
        <v>1.01</v>
      </c>
      <c r="J1599" s="7">
        <v>195</v>
      </c>
      <c r="K1599" s="10">
        <v>46.057641025641</v>
      </c>
      <c r="L1599" s="12">
        <f t="shared" si="123"/>
        <v>7.96844181459566</v>
      </c>
      <c r="M1599" s="11">
        <f t="shared" si="124"/>
        <v>5.78000594059406</v>
      </c>
      <c r="N1599" s="20">
        <v>35</v>
      </c>
    </row>
    <row r="1600" spans="1:15">
      <c r="A1600" s="7">
        <v>1591</v>
      </c>
      <c r="B1600" s="8">
        <v>46046</v>
      </c>
      <c r="C1600" s="3" t="s">
        <v>922</v>
      </c>
      <c r="D1600" s="3" t="s">
        <v>294</v>
      </c>
      <c r="E1600" s="3" t="s">
        <v>1817</v>
      </c>
      <c r="F1600" s="3" t="s">
        <v>1817</v>
      </c>
      <c r="G1600" s="7">
        <v>80</v>
      </c>
      <c r="H1600" s="3" t="s">
        <v>61</v>
      </c>
      <c r="I1600" s="9">
        <v>0.91</v>
      </c>
      <c r="J1600" s="7">
        <v>212.5</v>
      </c>
      <c r="K1600" s="10">
        <v>26.2266352941176</v>
      </c>
      <c r="L1600" s="12">
        <f t="shared" si="123"/>
        <v>6.58823529411765</v>
      </c>
      <c r="M1600" s="11">
        <f t="shared" si="124"/>
        <v>3.98082857142856</v>
      </c>
      <c r="N1600" s="20">
        <v>36</v>
      </c>
    </row>
    <row r="1601" spans="1:18">
      <c r="A1601" s="7">
        <v>1592</v>
      </c>
      <c r="B1601" s="8">
        <v>46046</v>
      </c>
      <c r="C1601" s="3" t="s">
        <v>1785</v>
      </c>
      <c r="D1601" s="3" t="s">
        <v>528</v>
      </c>
      <c r="E1601" s="3" t="s">
        <v>673</v>
      </c>
      <c r="F1601" s="3" t="s">
        <v>673</v>
      </c>
      <c r="G1601" s="7">
        <v>30</v>
      </c>
      <c r="H1601" s="3" t="s">
        <v>102</v>
      </c>
      <c r="I1601" s="9">
        <v>1.1</v>
      </c>
      <c r="J1601" s="7">
        <v>274.8</v>
      </c>
      <c r="K1601" s="10">
        <v>7.33595342066958</v>
      </c>
      <c r="L1601" s="12">
        <f t="shared" si="123"/>
        <v>6.15832493561751</v>
      </c>
      <c r="M1601" s="11">
        <f t="shared" si="124"/>
        <v>1.19122545454546</v>
      </c>
      <c r="N1601" s="20">
        <v>37</v>
      </c>
    </row>
    <row r="1602" spans="1:18">
      <c r="A1602" s="7">
        <v>1593</v>
      </c>
      <c r="B1602" s="8">
        <v>46046</v>
      </c>
      <c r="C1602" s="3" t="s">
        <v>1788</v>
      </c>
      <c r="D1602" s="3" t="s">
        <v>338</v>
      </c>
      <c r="E1602" s="3" t="s">
        <v>1681</v>
      </c>
      <c r="F1602" s="3" t="s">
        <v>1681</v>
      </c>
      <c r="G1602" s="7">
        <v>15</v>
      </c>
      <c r="H1602" s="3" t="s">
        <v>35</v>
      </c>
      <c r="I1602" s="9">
        <v>1.06</v>
      </c>
      <c r="J1602" s="7">
        <v>364.2</v>
      </c>
      <c r="K1602" s="10">
        <v>13.9621087314662</v>
      </c>
      <c r="L1602" s="12">
        <f t="shared" si="123"/>
        <v>4.47767498838339</v>
      </c>
      <c r="M1602" s="11">
        <f t="shared" si="124"/>
        <v>3.11816037735848</v>
      </c>
      <c r="N1602" s="20">
        <v>38</v>
      </c>
    </row>
    <row r="1603" spans="1:18">
      <c r="A1603" s="7">
        <v>1594</v>
      </c>
      <c r="B1603" s="8">
        <v>46046</v>
      </c>
      <c r="C1603" s="3" t="s">
        <v>1818</v>
      </c>
      <c r="D1603" s="3" t="s">
        <v>294</v>
      </c>
      <c r="E1603" s="3" t="s">
        <v>1819</v>
      </c>
      <c r="F1603" s="3" t="s">
        <v>1819</v>
      </c>
      <c r="G1603" s="7">
        <v>40</v>
      </c>
      <c r="H1603" s="3" t="s">
        <v>61</v>
      </c>
      <c r="I1603" s="9">
        <v>0.494</v>
      </c>
      <c r="J1603" s="7">
        <v>208.75</v>
      </c>
      <c r="K1603" s="10">
        <v>11.9089820359281</v>
      </c>
      <c r="L1603" s="12">
        <f t="shared" si="123"/>
        <v>3.64071856287425</v>
      </c>
      <c r="M1603" s="11">
        <f t="shared" si="124"/>
        <v>3.27105263157894</v>
      </c>
      <c r="N1603" s="20">
        <v>39</v>
      </c>
    </row>
    <row r="1604" spans="1:18">
      <c r="A1604" s="7">
        <v>1595</v>
      </c>
      <c r="B1604" s="8">
        <v>46046</v>
      </c>
      <c r="C1604" s="3" t="s">
        <v>1820</v>
      </c>
      <c r="D1604" s="3" t="s">
        <v>294</v>
      </c>
      <c r="E1604" s="3" t="s">
        <v>1821</v>
      </c>
      <c r="F1604" s="3" t="s">
        <v>1821</v>
      </c>
      <c r="G1604" s="7">
        <v>55</v>
      </c>
      <c r="H1604" s="3" t="s">
        <v>61</v>
      </c>
      <c r="I1604" s="9">
        <v>0.206</v>
      </c>
      <c r="J1604" s="7">
        <v>216.727272727273</v>
      </c>
      <c r="K1604" s="10">
        <v>2.99279362416107</v>
      </c>
      <c r="L1604" s="12">
        <f t="shared" si="123"/>
        <v>1.4623128549303</v>
      </c>
      <c r="M1604" s="11">
        <f t="shared" si="124"/>
        <v>2.04661650485437</v>
      </c>
      <c r="N1604" s="20">
        <v>40</v>
      </c>
    </row>
    <row r="1605" s="2" customFormat="1" ht="16.5" spans="1:18">
      <c r="A1605" s="21">
        <v>1596</v>
      </c>
      <c r="B1605" s="22">
        <v>46046</v>
      </c>
      <c r="C1605" s="2" t="s">
        <v>1822</v>
      </c>
      <c r="D1605" s="2" t="s">
        <v>294</v>
      </c>
      <c r="E1605" s="2" t="s">
        <v>1823</v>
      </c>
      <c r="F1605" s="2" t="s">
        <v>1823</v>
      </c>
      <c r="G1605" s="21">
        <v>10</v>
      </c>
      <c r="H1605" s="2" t="s">
        <v>61</v>
      </c>
      <c r="I1605" s="23">
        <v>0</v>
      </c>
      <c r="J1605" s="21">
        <v>256</v>
      </c>
      <c r="K1605" s="24">
        <v>1.3374609375</v>
      </c>
      <c r="L1605" s="25">
        <f t="shared" si="123"/>
        <v>0</v>
      </c>
      <c r="M1605" s="26" t="e">
        <f t="shared" si="124"/>
        <v>#DIV/0!</v>
      </c>
      <c r="N1605" s="29">
        <v>41</v>
      </c>
      <c r="O1605" s="25"/>
      <c r="Q1605" s="23"/>
    </row>
    <row r="1606" ht="16.5" spans="1:18">
      <c r="A1606" s="7">
        <v>1597</v>
      </c>
      <c r="B1606" s="8">
        <v>46046</v>
      </c>
      <c r="C1606" s="3" t="s">
        <v>1824</v>
      </c>
      <c r="D1606" s="3" t="s">
        <v>212</v>
      </c>
      <c r="E1606" s="3" t="s">
        <v>1825</v>
      </c>
      <c r="F1606" s="3" t="s">
        <v>1826</v>
      </c>
      <c r="G1606" s="7">
        <v>100</v>
      </c>
      <c r="H1606" s="3" t="s">
        <v>1827</v>
      </c>
      <c r="I1606" s="9">
        <v>28.6</v>
      </c>
      <c r="J1606" s="7">
        <v>443</v>
      </c>
      <c r="K1606" s="10">
        <v>141.537064106685</v>
      </c>
      <c r="L1606" s="12">
        <f t="shared" si="123"/>
        <v>99.3227990970655</v>
      </c>
      <c r="M1606" s="11">
        <f t="shared" si="124"/>
        <v>1.42502089543776</v>
      </c>
      <c r="N1606" s="20">
        <v>1</v>
      </c>
      <c r="P1606" s="3" t="s">
        <v>27</v>
      </c>
      <c r="Q1606" s="9">
        <v>66.4716400935732</v>
      </c>
      <c r="R1606" s="3">
        <f>Q1606/K1617</f>
        <v>0.55101645970806</v>
      </c>
    </row>
    <row r="1607" spans="1:18">
      <c r="A1607" s="7">
        <v>1598</v>
      </c>
      <c r="B1607" s="8">
        <v>46046</v>
      </c>
      <c r="C1607" s="3" t="s">
        <v>1591</v>
      </c>
      <c r="D1607" s="3" t="s">
        <v>1592</v>
      </c>
      <c r="E1607" s="3" t="s">
        <v>1828</v>
      </c>
      <c r="F1607" s="3" t="s">
        <v>1828</v>
      </c>
      <c r="G1607" s="7">
        <v>12</v>
      </c>
      <c r="H1607" s="3" t="s">
        <v>123</v>
      </c>
      <c r="I1607" s="9">
        <v>27.8</v>
      </c>
      <c r="J1607" s="7">
        <v>440</v>
      </c>
      <c r="K1607" s="10">
        <v>187.467162392356</v>
      </c>
      <c r="L1607" s="12">
        <f t="shared" si="123"/>
        <v>97.2027972027972</v>
      </c>
      <c r="M1607" s="11">
        <f t="shared" si="124"/>
        <v>1.92861900878467</v>
      </c>
      <c r="N1607" s="20">
        <v>2</v>
      </c>
      <c r="P1607" s="3" t="s">
        <v>98</v>
      </c>
      <c r="Q1607" s="9">
        <v>89.0416631767342</v>
      </c>
      <c r="R1607" s="3">
        <f>Q1607/K1616</f>
        <v>0.595905846105066</v>
      </c>
    </row>
    <row r="1608" spans="1:18">
      <c r="A1608" s="7">
        <v>1599</v>
      </c>
      <c r="B1608" s="8">
        <v>46046</v>
      </c>
      <c r="C1608" s="3" t="s">
        <v>1829</v>
      </c>
      <c r="D1608" s="3" t="s">
        <v>1830</v>
      </c>
      <c r="E1608" s="3" t="s">
        <v>1831</v>
      </c>
      <c r="F1608" s="3" t="s">
        <v>1831</v>
      </c>
      <c r="G1608" s="7">
        <v>96</v>
      </c>
      <c r="H1608" s="3" t="s">
        <v>1832</v>
      </c>
      <c r="I1608" s="9">
        <v>24.2</v>
      </c>
      <c r="J1608" s="7">
        <v>400</v>
      </c>
      <c r="K1608" s="10">
        <v>211.749238014221</v>
      </c>
      <c r="L1608" s="12">
        <f t="shared" si="123"/>
        <v>93.0769230769231</v>
      </c>
      <c r="M1608" s="11">
        <f t="shared" si="124"/>
        <v>2.27499181337593</v>
      </c>
      <c r="N1608" s="20">
        <v>3</v>
      </c>
    </row>
    <row r="1609" spans="1:18">
      <c r="A1609" s="7">
        <v>1600</v>
      </c>
      <c r="B1609" s="8">
        <v>46046</v>
      </c>
      <c r="C1609" s="3" t="s">
        <v>1784</v>
      </c>
      <c r="D1609" s="3" t="s">
        <v>1703</v>
      </c>
      <c r="E1609" s="3" t="s">
        <v>1833</v>
      </c>
      <c r="F1609" s="3" t="s">
        <v>1834</v>
      </c>
      <c r="G1609" s="7">
        <v>10</v>
      </c>
      <c r="H1609" s="3" t="s">
        <v>507</v>
      </c>
      <c r="I1609" s="9">
        <v>15.7</v>
      </c>
      <c r="J1609" s="7">
        <v>263</v>
      </c>
      <c r="K1609" s="10">
        <v>182.852684934783</v>
      </c>
      <c r="L1609" s="12">
        <f t="shared" si="123"/>
        <v>91.8397192161451</v>
      </c>
      <c r="M1609" s="11">
        <f t="shared" si="124"/>
        <v>1.99099786557969</v>
      </c>
      <c r="N1609" s="20">
        <v>4</v>
      </c>
    </row>
    <row r="1610" spans="1:18">
      <c r="A1610" s="7">
        <v>1601</v>
      </c>
      <c r="B1610" s="8">
        <v>46046</v>
      </c>
      <c r="C1610" s="3" t="s">
        <v>1829</v>
      </c>
      <c r="D1610" s="3" t="s">
        <v>1830</v>
      </c>
      <c r="E1610" s="3" t="s">
        <v>1835</v>
      </c>
      <c r="F1610" s="3" t="s">
        <v>1835</v>
      </c>
      <c r="G1610" s="7">
        <v>322</v>
      </c>
      <c r="H1610" s="3" t="s">
        <v>1832</v>
      </c>
      <c r="I1610" s="9">
        <v>17.9</v>
      </c>
      <c r="J1610" s="7">
        <v>350</v>
      </c>
      <c r="K1610" s="10">
        <v>156.950551823207</v>
      </c>
      <c r="L1610" s="12">
        <f t="shared" si="123"/>
        <v>78.6813186813187</v>
      </c>
      <c r="M1610" s="11">
        <f t="shared" si="124"/>
        <v>1.99476259998769</v>
      </c>
      <c r="N1610" s="20">
        <v>5</v>
      </c>
    </row>
    <row r="1611" spans="1:18">
      <c r="A1611" s="7">
        <v>1602</v>
      </c>
      <c r="B1611" s="8">
        <v>46046</v>
      </c>
      <c r="C1611" s="3" t="s">
        <v>1786</v>
      </c>
      <c r="D1611" s="3" t="s">
        <v>288</v>
      </c>
      <c r="E1611" s="3" t="s">
        <v>1836</v>
      </c>
      <c r="F1611" s="3" t="s">
        <v>1837</v>
      </c>
      <c r="G1611" s="7">
        <v>5</v>
      </c>
      <c r="H1611" s="3" t="s">
        <v>1582</v>
      </c>
      <c r="I1611" s="9">
        <v>15</v>
      </c>
      <c r="J1611" s="7">
        <v>294</v>
      </c>
      <c r="K1611" s="10">
        <v>62.5414262174749</v>
      </c>
      <c r="L1611" s="12">
        <f t="shared" si="123"/>
        <v>78.4929356357928</v>
      </c>
      <c r="M1611" s="11">
        <f t="shared" si="124"/>
        <v>0.79677777001063</v>
      </c>
      <c r="N1611" s="20">
        <v>6</v>
      </c>
    </row>
    <row r="1612" spans="1:18">
      <c r="A1612" s="7">
        <v>1603</v>
      </c>
      <c r="B1612" s="8">
        <v>46046</v>
      </c>
      <c r="C1612" s="3" t="s">
        <v>1786</v>
      </c>
      <c r="D1612" s="3" t="s">
        <v>288</v>
      </c>
      <c r="E1612" s="3" t="s">
        <v>1838</v>
      </c>
      <c r="F1612" s="3" t="s">
        <v>1839</v>
      </c>
      <c r="G1612" s="7">
        <v>5</v>
      </c>
      <c r="H1612" s="3" t="s">
        <v>1582</v>
      </c>
      <c r="I1612" s="9">
        <v>14.9</v>
      </c>
      <c r="J1612" s="7">
        <v>298</v>
      </c>
      <c r="K1612" s="10">
        <v>64.4684465779554</v>
      </c>
      <c r="L1612" s="12">
        <f t="shared" si="123"/>
        <v>76.9230769230769</v>
      </c>
      <c r="M1612" s="11">
        <f t="shared" si="124"/>
        <v>0.83808980551342</v>
      </c>
      <c r="N1612" s="20">
        <v>7</v>
      </c>
    </row>
    <row r="1613" spans="1:18">
      <c r="A1613" s="7">
        <v>1604</v>
      </c>
      <c r="B1613" s="8">
        <v>46046</v>
      </c>
      <c r="C1613" s="3" t="s">
        <v>1591</v>
      </c>
      <c r="D1613" s="3" t="s">
        <v>1592</v>
      </c>
      <c r="E1613" s="3" t="s">
        <v>1840</v>
      </c>
      <c r="F1613" s="3" t="s">
        <v>1840</v>
      </c>
      <c r="G1613" s="7">
        <v>66</v>
      </c>
      <c r="H1613" s="3" t="s">
        <v>123</v>
      </c>
      <c r="I1613" s="9">
        <v>20.8</v>
      </c>
      <c r="J1613" s="7">
        <v>420</v>
      </c>
      <c r="K1613" s="10">
        <v>148.233328501383</v>
      </c>
      <c r="L1613" s="12">
        <f t="shared" si="123"/>
        <v>76.1904761904762</v>
      </c>
      <c r="M1613" s="11">
        <f t="shared" si="124"/>
        <v>1.94556243658065</v>
      </c>
      <c r="N1613" s="20">
        <v>8</v>
      </c>
    </row>
    <row r="1614" spans="1:18">
      <c r="A1614" s="7">
        <v>1605</v>
      </c>
      <c r="B1614" s="8">
        <v>46046</v>
      </c>
      <c r="C1614" s="3" t="s">
        <v>1801</v>
      </c>
      <c r="D1614" s="3" t="s">
        <v>610</v>
      </c>
      <c r="E1614" s="3" t="s">
        <v>1841</v>
      </c>
      <c r="F1614" s="3" t="s">
        <v>1842</v>
      </c>
      <c r="G1614" s="7">
        <v>100</v>
      </c>
      <c r="H1614" s="3" t="s">
        <v>682</v>
      </c>
      <c r="I1614" s="9">
        <v>20</v>
      </c>
      <c r="J1614" s="7">
        <v>422</v>
      </c>
      <c r="K1614" s="10">
        <v>117.144871164837</v>
      </c>
      <c r="L1614" s="12">
        <f t="shared" si="123"/>
        <v>72.9128691213999</v>
      </c>
      <c r="M1614" s="11">
        <f t="shared" si="124"/>
        <v>1.60664190802574</v>
      </c>
      <c r="N1614" s="19">
        <v>9</v>
      </c>
    </row>
    <row r="1615" spans="1:18">
      <c r="A1615" s="7">
        <v>1606</v>
      </c>
      <c r="B1615" s="8">
        <v>46046</v>
      </c>
      <c r="C1615" s="3" t="s">
        <v>1843</v>
      </c>
      <c r="D1615" s="3" t="s">
        <v>288</v>
      </c>
      <c r="E1615" s="3" t="s">
        <v>1844</v>
      </c>
      <c r="F1615" s="3" t="s">
        <v>1844</v>
      </c>
      <c r="G1615" s="7">
        <v>460</v>
      </c>
      <c r="H1615" s="3" t="s">
        <v>1344</v>
      </c>
      <c r="I1615" s="9">
        <v>15.3</v>
      </c>
      <c r="J1615" s="7">
        <v>350</v>
      </c>
      <c r="K1615" s="10">
        <v>159.317518942697</v>
      </c>
      <c r="L1615" s="12">
        <f t="shared" si="123"/>
        <v>67.2527472527473</v>
      </c>
      <c r="M1615" s="11">
        <f t="shared" si="124"/>
        <v>2.36893696467082</v>
      </c>
      <c r="N1615" s="20">
        <v>10</v>
      </c>
    </row>
    <row r="1616" spans="1:18">
      <c r="A1616" s="7">
        <v>1607</v>
      </c>
      <c r="B1616" s="8">
        <v>46046</v>
      </c>
      <c r="C1616" s="3" t="s">
        <v>116</v>
      </c>
      <c r="D1616" s="3" t="s">
        <v>33</v>
      </c>
      <c r="E1616" s="3" t="s">
        <v>98</v>
      </c>
      <c r="F1616" s="3" t="s">
        <v>117</v>
      </c>
      <c r="G1616" s="7">
        <v>1000</v>
      </c>
      <c r="H1616" s="3" t="s">
        <v>35</v>
      </c>
      <c r="I1616" s="9">
        <v>18.8</v>
      </c>
      <c r="J1616" s="7">
        <v>444</v>
      </c>
      <c r="K1616" s="10">
        <v>149.422368917379</v>
      </c>
      <c r="L1616" s="12">
        <f t="shared" si="123"/>
        <v>65.1420651420651</v>
      </c>
      <c r="M1616" s="11">
        <f t="shared" si="124"/>
        <v>2.2937923228487</v>
      </c>
      <c r="N1616" s="20">
        <v>11</v>
      </c>
    </row>
    <row r="1617" spans="1:18">
      <c r="A1617" s="7">
        <v>1608</v>
      </c>
      <c r="B1617" s="8">
        <v>46046</v>
      </c>
      <c r="C1617" s="3" t="s">
        <v>56</v>
      </c>
      <c r="D1617" s="3" t="s">
        <v>33</v>
      </c>
      <c r="E1617" s="3" t="s">
        <v>27</v>
      </c>
      <c r="F1617" s="3" t="s">
        <v>57</v>
      </c>
      <c r="G1617" s="7">
        <v>1000</v>
      </c>
      <c r="H1617" s="3" t="s">
        <v>35</v>
      </c>
      <c r="I1617" s="9">
        <v>15.7</v>
      </c>
      <c r="J1617" s="7">
        <v>438</v>
      </c>
      <c r="K1617" s="10">
        <v>120.634581639886</v>
      </c>
      <c r="L1617" s="12">
        <f t="shared" si="123"/>
        <v>55.1457674745346</v>
      </c>
      <c r="M1617" s="11">
        <f t="shared" si="124"/>
        <v>2.1875583052787</v>
      </c>
      <c r="N1617" s="20">
        <v>12</v>
      </c>
    </row>
    <row r="1618" spans="1:18">
      <c r="A1618" s="7">
        <v>1609</v>
      </c>
      <c r="B1618" s="8">
        <v>46046</v>
      </c>
      <c r="C1618" s="3" t="s">
        <v>1845</v>
      </c>
      <c r="D1618" s="3" t="s">
        <v>23</v>
      </c>
      <c r="E1618" s="3" t="s">
        <v>1846</v>
      </c>
      <c r="F1618" s="3" t="s">
        <v>1846</v>
      </c>
      <c r="G1618" s="7">
        <v>1000</v>
      </c>
      <c r="H1618" s="3" t="s">
        <v>1085</v>
      </c>
      <c r="I1618" s="9">
        <v>13.1</v>
      </c>
      <c r="J1618" s="7">
        <v>450</v>
      </c>
      <c r="K1618" s="10">
        <v>97.1785171508789</v>
      </c>
      <c r="L1618" s="12">
        <f t="shared" si="123"/>
        <v>44.7863247863248</v>
      </c>
      <c r="M1618" s="11">
        <f t="shared" si="124"/>
        <v>2.16982566920856</v>
      </c>
      <c r="N1618" s="20">
        <v>13</v>
      </c>
    </row>
    <row r="1619" spans="1:18">
      <c r="A1619" s="7">
        <v>1610</v>
      </c>
      <c r="B1619" s="8">
        <v>46046</v>
      </c>
      <c r="C1619" s="3" t="s">
        <v>1847</v>
      </c>
      <c r="D1619" s="3" t="s">
        <v>227</v>
      </c>
      <c r="E1619" s="3" t="s">
        <v>1848</v>
      </c>
      <c r="F1619" s="3" t="s">
        <v>1849</v>
      </c>
      <c r="G1619" s="7">
        <v>2</v>
      </c>
      <c r="H1619" s="3" t="s">
        <v>35</v>
      </c>
      <c r="I1619" s="9">
        <v>7.92</v>
      </c>
      <c r="J1619" s="7">
        <v>320</v>
      </c>
      <c r="K1619" s="10">
        <v>103.933633089066</v>
      </c>
      <c r="L1619" s="12">
        <f t="shared" si="123"/>
        <v>38.0769230769231</v>
      </c>
      <c r="M1619" s="11">
        <f t="shared" si="124"/>
        <v>2.72957016193507</v>
      </c>
      <c r="N1619" s="20">
        <v>14</v>
      </c>
    </row>
    <row r="1620" spans="1:18">
      <c r="A1620" s="7">
        <v>1611</v>
      </c>
      <c r="B1620" s="8">
        <v>46046</v>
      </c>
      <c r="C1620" s="3" t="s">
        <v>1845</v>
      </c>
      <c r="D1620" s="3" t="s">
        <v>23</v>
      </c>
      <c r="E1620" s="3" t="s">
        <v>1850</v>
      </c>
      <c r="F1620" s="3" t="s">
        <v>1850</v>
      </c>
      <c r="G1620" s="7">
        <v>1000</v>
      </c>
      <c r="H1620" s="3" t="s">
        <v>1851</v>
      </c>
      <c r="I1620" s="9">
        <v>9.69</v>
      </c>
      <c r="J1620" s="7">
        <v>450</v>
      </c>
      <c r="K1620" s="10">
        <v>75.2173612170749</v>
      </c>
      <c r="L1620" s="12">
        <f t="shared" si="123"/>
        <v>33.1282051282051</v>
      </c>
      <c r="M1620" s="11">
        <f t="shared" si="124"/>
        <v>2.27049310175381</v>
      </c>
      <c r="N1620" s="20">
        <v>15</v>
      </c>
    </row>
    <row r="1621" spans="1:18">
      <c r="A1621" s="7">
        <v>1612</v>
      </c>
      <c r="B1621" s="8">
        <v>46046</v>
      </c>
      <c r="C1621" s="3" t="s">
        <v>1780</v>
      </c>
      <c r="D1621" s="3" t="s">
        <v>75</v>
      </c>
      <c r="E1621" s="3" t="s">
        <v>1781</v>
      </c>
      <c r="F1621" s="3" t="s">
        <v>1781</v>
      </c>
      <c r="G1621" s="7">
        <v>1000</v>
      </c>
      <c r="H1621" s="3" t="s">
        <v>77</v>
      </c>
      <c r="I1621" s="9">
        <v>7.24</v>
      </c>
      <c r="J1621" s="7">
        <v>395</v>
      </c>
      <c r="K1621" s="10">
        <v>57.3603018507173</v>
      </c>
      <c r="L1621" s="12">
        <f t="shared" si="123"/>
        <v>28.1986368062317</v>
      </c>
      <c r="M1621" s="11">
        <f t="shared" si="124"/>
        <v>2.0341515884215</v>
      </c>
      <c r="N1621" s="19">
        <v>16</v>
      </c>
    </row>
    <row r="1622" spans="1:18">
      <c r="A1622" s="7">
        <v>1613</v>
      </c>
      <c r="B1622" s="8">
        <v>46046</v>
      </c>
      <c r="C1622" s="3" t="s">
        <v>1399</v>
      </c>
      <c r="D1622" s="3" t="s">
        <v>884</v>
      </c>
      <c r="E1622" s="3" t="s">
        <v>1852</v>
      </c>
      <c r="F1622" s="3" t="s">
        <v>1853</v>
      </c>
      <c r="G1622" s="7">
        <v>23</v>
      </c>
      <c r="H1622" s="3" t="s">
        <v>886</v>
      </c>
      <c r="I1622" s="9">
        <v>6.96</v>
      </c>
      <c r="J1622" s="7">
        <v>388</v>
      </c>
      <c r="K1622" s="10">
        <v>84.9647232675061</v>
      </c>
      <c r="L1622" s="12">
        <f t="shared" si="123"/>
        <v>27.5971451229183</v>
      </c>
      <c r="M1622" s="11">
        <f t="shared" si="124"/>
        <v>3.07875046092888</v>
      </c>
      <c r="N1622" s="20">
        <v>17</v>
      </c>
    </row>
    <row r="1623" spans="1:18">
      <c r="A1623" s="7">
        <v>1614</v>
      </c>
      <c r="B1623" s="8">
        <v>46046</v>
      </c>
      <c r="C1623" s="3" t="s">
        <v>1780</v>
      </c>
      <c r="D1623" s="3" t="s">
        <v>75</v>
      </c>
      <c r="E1623" s="3" t="s">
        <v>1782</v>
      </c>
      <c r="F1623" s="3" t="s">
        <v>1782</v>
      </c>
      <c r="G1623" s="7">
        <v>1000</v>
      </c>
      <c r="H1623" s="3" t="s">
        <v>77</v>
      </c>
      <c r="I1623" s="9">
        <v>4.58</v>
      </c>
      <c r="J1623" s="7">
        <v>370</v>
      </c>
      <c r="K1623" s="10">
        <v>43.8929412558272</v>
      </c>
      <c r="L1623" s="12">
        <f t="shared" si="123"/>
        <v>19.043659043659</v>
      </c>
      <c r="M1623" s="11">
        <f t="shared" si="124"/>
        <v>2.30485859651232</v>
      </c>
      <c r="N1623" s="20">
        <v>18</v>
      </c>
    </row>
    <row r="1624" spans="1:18">
      <c r="A1624" s="7">
        <v>1615</v>
      </c>
      <c r="B1624" s="8">
        <v>46046</v>
      </c>
      <c r="C1624" s="3" t="s">
        <v>1854</v>
      </c>
      <c r="D1624" s="3" t="s">
        <v>67</v>
      </c>
      <c r="E1624" s="3" t="s">
        <v>1855</v>
      </c>
      <c r="F1624" s="3" t="s">
        <v>1856</v>
      </c>
      <c r="G1624" s="7">
        <v>12</v>
      </c>
      <c r="H1624" s="3" t="s">
        <v>314</v>
      </c>
      <c r="I1624" s="9">
        <v>5.36</v>
      </c>
      <c r="J1624" s="7">
        <v>532</v>
      </c>
      <c r="K1624" s="10">
        <v>36.3601721856827</v>
      </c>
      <c r="L1624" s="12">
        <f t="shared" si="123"/>
        <v>15.5002891844997</v>
      </c>
      <c r="M1624" s="11">
        <f t="shared" si="124"/>
        <v>2.34577379511363</v>
      </c>
      <c r="N1624" s="19">
        <v>19</v>
      </c>
    </row>
    <row r="1625" spans="1:18">
      <c r="A1625" s="7">
        <v>1616</v>
      </c>
      <c r="B1625" s="8">
        <v>46046</v>
      </c>
      <c r="C1625" s="3" t="s">
        <v>1460</v>
      </c>
      <c r="D1625" s="3" t="s">
        <v>1461</v>
      </c>
      <c r="E1625" s="3" t="s">
        <v>1857</v>
      </c>
      <c r="F1625" s="3" t="s">
        <v>1858</v>
      </c>
      <c r="G1625" s="7">
        <v>10</v>
      </c>
      <c r="H1625" s="3" t="s">
        <v>102</v>
      </c>
      <c r="I1625" s="9">
        <v>2.8</v>
      </c>
      <c r="J1625" s="7">
        <v>447</v>
      </c>
      <c r="K1625" s="10">
        <v>17.7689785445297</v>
      </c>
      <c r="L1625" s="12">
        <f t="shared" si="123"/>
        <v>9.63689554293581</v>
      </c>
      <c r="M1625" s="11">
        <f t="shared" si="124"/>
        <v>1.84384882718325</v>
      </c>
      <c r="N1625" s="20">
        <v>20</v>
      </c>
    </row>
    <row r="1626" spans="1:18">
      <c r="A1626" s="7">
        <v>1617</v>
      </c>
      <c r="B1626" s="8">
        <v>46046</v>
      </c>
      <c r="C1626" s="3" t="s">
        <v>1460</v>
      </c>
      <c r="D1626" s="3" t="s">
        <v>1461</v>
      </c>
      <c r="E1626" s="3" t="s">
        <v>1859</v>
      </c>
      <c r="F1626" s="3" t="s">
        <v>1860</v>
      </c>
      <c r="G1626" s="7">
        <v>10</v>
      </c>
      <c r="H1626" s="3" t="s">
        <v>102</v>
      </c>
      <c r="I1626" s="9">
        <v>1.43</v>
      </c>
      <c r="J1626" s="7">
        <v>475</v>
      </c>
      <c r="K1626" s="10">
        <v>6.97033835210298</v>
      </c>
      <c r="L1626" s="12">
        <f t="shared" si="123"/>
        <v>4.63157894736842</v>
      </c>
      <c r="M1626" s="11">
        <f t="shared" si="124"/>
        <v>1.50495941693133</v>
      </c>
      <c r="N1626" s="20">
        <v>21</v>
      </c>
    </row>
    <row r="1627" spans="1:18">
      <c r="A1627" s="7">
        <v>1618</v>
      </c>
      <c r="B1627" s="8">
        <v>46046</v>
      </c>
      <c r="C1627" s="3" t="s">
        <v>1820</v>
      </c>
      <c r="D1627" s="3" t="s">
        <v>294</v>
      </c>
      <c r="E1627" s="3" t="s">
        <v>1861</v>
      </c>
      <c r="F1627" s="3" t="s">
        <v>1862</v>
      </c>
      <c r="G1627" s="7">
        <v>5</v>
      </c>
      <c r="H1627" s="3" t="s">
        <v>61</v>
      </c>
      <c r="I1627" s="9">
        <v>0.208</v>
      </c>
      <c r="J1627" s="7">
        <v>203</v>
      </c>
      <c r="K1627" s="10">
        <v>1.63976170232731</v>
      </c>
      <c r="L1627" s="12">
        <f t="shared" si="123"/>
        <v>1.57635467980296</v>
      </c>
      <c r="M1627" s="11">
        <f t="shared" si="124"/>
        <v>1.04022382991389</v>
      </c>
      <c r="N1627" s="20">
        <v>22</v>
      </c>
    </row>
    <row r="1628" spans="1:18">
      <c r="A1628" s="7">
        <v>1619</v>
      </c>
      <c r="B1628" s="8">
        <v>46046</v>
      </c>
      <c r="C1628" s="37" t="s">
        <v>1776</v>
      </c>
      <c r="E1628" s="3" t="s">
        <v>1863</v>
      </c>
      <c r="F1628" s="3" t="s">
        <v>1863</v>
      </c>
      <c r="I1628" s="9">
        <v>0.344</v>
      </c>
      <c r="J1628" s="7">
        <v>395</v>
      </c>
      <c r="K1628" s="10">
        <v>2.78762980880617</v>
      </c>
      <c r="L1628" s="12">
        <f t="shared" si="123"/>
        <v>1.3398247322298</v>
      </c>
      <c r="M1628" s="11">
        <f t="shared" si="124"/>
        <v>2.08059288782263</v>
      </c>
      <c r="N1628" s="20">
        <v>23</v>
      </c>
    </row>
    <row r="1629" spans="1:18">
      <c r="A1629" s="7">
        <v>1620</v>
      </c>
      <c r="B1629" s="8">
        <v>46046</v>
      </c>
      <c r="C1629" s="37" t="s">
        <v>1776</v>
      </c>
      <c r="E1629" s="3" t="s">
        <v>1864</v>
      </c>
      <c r="F1629" s="3" t="s">
        <v>1864</v>
      </c>
      <c r="I1629" s="9">
        <v>0.296</v>
      </c>
      <c r="J1629" s="7">
        <v>370</v>
      </c>
      <c r="K1629" s="10">
        <v>2.82184444569253</v>
      </c>
      <c r="L1629" s="12">
        <f t="shared" si="123"/>
        <v>1.23076923076923</v>
      </c>
      <c r="M1629" s="11">
        <f t="shared" si="124"/>
        <v>2.29274861212518</v>
      </c>
      <c r="N1629" s="20">
        <v>24</v>
      </c>
    </row>
    <row r="1630" s="2" customFormat="1" ht="16.5" spans="1:18">
      <c r="A1630" s="21">
        <v>1621</v>
      </c>
      <c r="B1630" s="22">
        <v>46046</v>
      </c>
      <c r="C1630" s="2" t="s">
        <v>1847</v>
      </c>
      <c r="D1630" s="2" t="s">
        <v>227</v>
      </c>
      <c r="E1630" s="2" t="s">
        <v>1865</v>
      </c>
      <c r="F1630" s="2" t="s">
        <v>1866</v>
      </c>
      <c r="G1630" s="21">
        <v>9</v>
      </c>
      <c r="H1630" s="2" t="s">
        <v>35</v>
      </c>
      <c r="I1630" s="23">
        <v>0.39</v>
      </c>
      <c r="J1630" s="21">
        <v>578</v>
      </c>
      <c r="K1630" s="24">
        <v>0.699931084851905</v>
      </c>
      <c r="L1630" s="25">
        <f t="shared" si="123"/>
        <v>1.03806228373702</v>
      </c>
      <c r="M1630" s="26">
        <f t="shared" si="124"/>
        <v>0.674266945074002</v>
      </c>
      <c r="N1630" s="29">
        <v>25</v>
      </c>
      <c r="O1630" s="25"/>
      <c r="Q1630" s="23"/>
    </row>
    <row r="1631" ht="16.5" spans="1:18">
      <c r="A1631" s="7">
        <v>1622</v>
      </c>
      <c r="B1631" s="8">
        <v>46047</v>
      </c>
      <c r="C1631" s="3" t="s">
        <v>1867</v>
      </c>
      <c r="D1631" s="3" t="s">
        <v>197</v>
      </c>
      <c r="E1631" s="3" t="s">
        <v>1868</v>
      </c>
      <c r="F1631" s="3" t="s">
        <v>1869</v>
      </c>
      <c r="G1631" s="7">
        <v>195</v>
      </c>
      <c r="H1631" s="3" t="s">
        <v>200</v>
      </c>
      <c r="I1631" s="9">
        <v>25</v>
      </c>
      <c r="J1631" s="7">
        <v>393</v>
      </c>
      <c r="K1631" s="10">
        <v>105.35165394402</v>
      </c>
      <c r="L1631" s="12">
        <f t="shared" ref="L1631:L1666" si="125">I1631/J1631/650*1000000</f>
        <v>97.8665100802505</v>
      </c>
      <c r="M1631" s="11">
        <f t="shared" ref="M1631:M1666" si="126">K1631/L1631</f>
        <v>1.0764832</v>
      </c>
      <c r="P1631" s="3" t="s">
        <v>27</v>
      </c>
      <c r="Q1631" s="9">
        <v>66.4716400935732</v>
      </c>
      <c r="R1631" s="3">
        <f>Q1631/K1645</f>
        <v>1.51203718273428</v>
      </c>
    </row>
    <row r="1632" spans="1:18">
      <c r="A1632" s="7">
        <v>1623</v>
      </c>
      <c r="B1632" s="8">
        <v>46047</v>
      </c>
      <c r="C1632" s="3" t="s">
        <v>1870</v>
      </c>
      <c r="D1632" s="3" t="s">
        <v>128</v>
      </c>
      <c r="E1632" s="3" t="s">
        <v>1871</v>
      </c>
      <c r="F1632" s="3" t="s">
        <v>1872</v>
      </c>
      <c r="G1632" s="7">
        <v>9</v>
      </c>
      <c r="H1632" s="3" t="s">
        <v>173</v>
      </c>
      <c r="I1632" s="9">
        <v>21.8</v>
      </c>
      <c r="J1632" s="7">
        <v>370</v>
      </c>
      <c r="K1632" s="10">
        <v>115.076756756757</v>
      </c>
      <c r="L1632" s="12">
        <f t="shared" si="125"/>
        <v>90.6444906444906</v>
      </c>
      <c r="M1632" s="11">
        <f t="shared" si="126"/>
        <v>1.26953944954129</v>
      </c>
      <c r="P1632" s="3" t="s">
        <v>98</v>
      </c>
      <c r="Q1632" s="9">
        <v>89.0416631767342</v>
      </c>
      <c r="R1632" s="3">
        <f>Q1632/K1642</f>
        <v>1.50802938855928</v>
      </c>
    </row>
    <row r="1633" spans="1:13">
      <c r="A1633" s="7">
        <v>1624</v>
      </c>
      <c r="B1633" s="8">
        <v>46047</v>
      </c>
      <c r="C1633" s="3" t="s">
        <v>1873</v>
      </c>
      <c r="D1633" s="3" t="s">
        <v>1874</v>
      </c>
      <c r="E1633" s="3" t="s">
        <v>1875</v>
      </c>
      <c r="F1633" s="3" t="s">
        <v>1876</v>
      </c>
      <c r="G1633" s="7">
        <v>960</v>
      </c>
      <c r="H1633" s="3" t="s">
        <v>249</v>
      </c>
      <c r="I1633" s="9">
        <v>23.2</v>
      </c>
      <c r="J1633" s="7">
        <v>394</v>
      </c>
      <c r="K1633" s="10">
        <v>60.1137055837563</v>
      </c>
      <c r="L1633" s="12">
        <f t="shared" si="125"/>
        <v>90.589613432253</v>
      </c>
      <c r="M1633" s="11">
        <f t="shared" si="126"/>
        <v>0.663582758620689</v>
      </c>
    </row>
    <row r="1634" spans="1:13">
      <c r="A1634" s="7">
        <v>1625</v>
      </c>
      <c r="B1634" s="8">
        <v>46047</v>
      </c>
      <c r="C1634" s="3" t="s">
        <v>1532</v>
      </c>
      <c r="D1634" s="3" t="s">
        <v>128</v>
      </c>
      <c r="E1634" s="3" t="s">
        <v>749</v>
      </c>
      <c r="F1634" s="3" t="s">
        <v>749</v>
      </c>
      <c r="G1634" s="7">
        <v>48</v>
      </c>
      <c r="H1634" s="3" t="s">
        <v>35</v>
      </c>
      <c r="I1634" s="9">
        <v>20</v>
      </c>
      <c r="J1634" s="7">
        <v>365.633333333333</v>
      </c>
      <c r="K1634" s="10">
        <v>51.0802443249157</v>
      </c>
      <c r="L1634" s="12">
        <f t="shared" si="125"/>
        <v>84.1532430556043</v>
      </c>
      <c r="M1634" s="11">
        <f t="shared" si="126"/>
        <v>0.6069908</v>
      </c>
    </row>
    <row r="1635" spans="1:13">
      <c r="A1635" s="7">
        <v>1626</v>
      </c>
      <c r="B1635" s="8">
        <v>46047</v>
      </c>
      <c r="C1635" s="3" t="s">
        <v>1733</v>
      </c>
      <c r="D1635" s="3" t="s">
        <v>165</v>
      </c>
      <c r="E1635" s="3" t="s">
        <v>644</v>
      </c>
      <c r="F1635" s="3" t="s">
        <v>644</v>
      </c>
      <c r="G1635" s="7">
        <v>84</v>
      </c>
      <c r="H1635" s="3" t="s">
        <v>35</v>
      </c>
      <c r="I1635" s="9">
        <v>19</v>
      </c>
      <c r="J1635" s="7">
        <v>365.5</v>
      </c>
      <c r="K1635" s="10">
        <v>71.7264021887825</v>
      </c>
      <c r="L1635" s="12">
        <f t="shared" si="125"/>
        <v>79.9747448174261</v>
      </c>
      <c r="M1635" s="11">
        <f t="shared" si="126"/>
        <v>0.896863157894737</v>
      </c>
    </row>
    <row r="1636" spans="1:13">
      <c r="A1636" s="7">
        <v>1627</v>
      </c>
      <c r="B1636" s="8">
        <v>46047</v>
      </c>
      <c r="C1636" s="3" t="s">
        <v>1786</v>
      </c>
      <c r="D1636" s="3" t="s">
        <v>288</v>
      </c>
      <c r="E1636" s="3" t="s">
        <v>1836</v>
      </c>
      <c r="F1636" s="3" t="s">
        <v>1836</v>
      </c>
      <c r="G1636" s="7">
        <v>5</v>
      </c>
      <c r="H1636" s="3" t="s">
        <v>1582</v>
      </c>
      <c r="I1636" s="9">
        <v>15</v>
      </c>
      <c r="J1636" s="7">
        <v>294</v>
      </c>
      <c r="K1636" s="10">
        <v>26.5357823129252</v>
      </c>
      <c r="L1636" s="12">
        <f t="shared" si="125"/>
        <v>78.4929356357928</v>
      </c>
      <c r="M1636" s="11">
        <f t="shared" si="126"/>
        <v>0.338065866666667</v>
      </c>
    </row>
    <row r="1637" spans="1:13">
      <c r="A1637" s="7">
        <v>1628</v>
      </c>
      <c r="B1637" s="8">
        <v>46047</v>
      </c>
      <c r="C1637" s="3" t="s">
        <v>1627</v>
      </c>
      <c r="D1637" s="3" t="s">
        <v>1628</v>
      </c>
      <c r="E1637" s="3" t="s">
        <v>1877</v>
      </c>
      <c r="F1637" s="3" t="s">
        <v>1878</v>
      </c>
      <c r="G1637" s="7">
        <v>5</v>
      </c>
      <c r="H1637" s="3" t="s">
        <v>20</v>
      </c>
      <c r="I1637" s="9">
        <v>20.4</v>
      </c>
      <c r="J1637" s="7">
        <v>401</v>
      </c>
      <c r="K1637" s="10">
        <v>67.6309226932668</v>
      </c>
      <c r="L1637" s="12">
        <f t="shared" si="125"/>
        <v>78.2658737770957</v>
      </c>
      <c r="M1637" s="11">
        <f t="shared" si="126"/>
        <v>0.864117647058823</v>
      </c>
    </row>
    <row r="1638" spans="1:13">
      <c r="A1638" s="7">
        <v>1629</v>
      </c>
      <c r="B1638" s="8">
        <v>46047</v>
      </c>
      <c r="C1638" s="3" t="s">
        <v>1785</v>
      </c>
      <c r="D1638" s="3" t="s">
        <v>528</v>
      </c>
      <c r="E1638" s="3" t="s">
        <v>482</v>
      </c>
      <c r="F1638" s="3" t="s">
        <v>482</v>
      </c>
      <c r="G1638" s="7">
        <v>40</v>
      </c>
      <c r="H1638" s="3" t="s">
        <v>308</v>
      </c>
      <c r="I1638" s="9">
        <v>17.7</v>
      </c>
      <c r="J1638" s="7">
        <v>351.5</v>
      </c>
      <c r="K1638" s="10">
        <v>105.188051209104</v>
      </c>
      <c r="L1638" s="12">
        <f t="shared" si="125"/>
        <v>77.4701827333406</v>
      </c>
      <c r="M1638" s="11">
        <f t="shared" si="126"/>
        <v>1.35778757062147</v>
      </c>
    </row>
    <row r="1639" spans="1:13">
      <c r="A1639" s="7">
        <v>1630</v>
      </c>
      <c r="B1639" s="8">
        <v>46047</v>
      </c>
      <c r="C1639" s="3" t="s">
        <v>1785</v>
      </c>
      <c r="D1639" s="3" t="s">
        <v>528</v>
      </c>
      <c r="E1639" s="3" t="s">
        <v>1093</v>
      </c>
      <c r="F1639" s="3" t="s">
        <v>1093</v>
      </c>
      <c r="G1639" s="7">
        <v>60</v>
      </c>
      <c r="H1639" s="3" t="s">
        <v>102</v>
      </c>
      <c r="I1639" s="9">
        <v>19.5</v>
      </c>
      <c r="J1639" s="7">
        <v>398.9</v>
      </c>
      <c r="K1639" s="10">
        <v>55.9306091752319</v>
      </c>
      <c r="L1639" s="12">
        <f t="shared" si="125"/>
        <v>75.2068187515668</v>
      </c>
      <c r="M1639" s="11">
        <f t="shared" si="126"/>
        <v>0.743690666666667</v>
      </c>
    </row>
    <row r="1640" spans="1:13">
      <c r="A1640" s="7">
        <v>1631</v>
      </c>
      <c r="B1640" s="8">
        <v>46047</v>
      </c>
      <c r="C1640" s="3" t="s">
        <v>1532</v>
      </c>
      <c r="D1640" s="3" t="s">
        <v>128</v>
      </c>
      <c r="E1640" s="3" t="s">
        <v>1879</v>
      </c>
      <c r="F1640" s="3" t="s">
        <v>1880</v>
      </c>
      <c r="G1640" s="7">
        <v>6</v>
      </c>
      <c r="H1640" s="3" t="s">
        <v>173</v>
      </c>
      <c r="I1640" s="9">
        <v>19.5</v>
      </c>
      <c r="J1640" s="7">
        <v>416</v>
      </c>
      <c r="K1640" s="10">
        <v>43.1573076923077</v>
      </c>
      <c r="L1640" s="12">
        <f t="shared" si="125"/>
        <v>72.1153846153846</v>
      </c>
      <c r="M1640" s="11">
        <f t="shared" si="126"/>
        <v>0.598448</v>
      </c>
    </row>
    <row r="1641" spans="1:13">
      <c r="A1641" s="7">
        <v>1632</v>
      </c>
      <c r="B1641" s="8">
        <v>46047</v>
      </c>
      <c r="C1641" s="3" t="s">
        <v>1789</v>
      </c>
      <c r="D1641" s="3" t="s">
        <v>294</v>
      </c>
      <c r="E1641" s="3" t="s">
        <v>1503</v>
      </c>
      <c r="F1641" s="3" t="s">
        <v>1503</v>
      </c>
      <c r="G1641" s="7">
        <v>36</v>
      </c>
      <c r="H1641" s="3" t="s">
        <v>42</v>
      </c>
      <c r="I1641" s="9">
        <v>17.8</v>
      </c>
      <c r="J1641" s="7">
        <v>383.333333333333</v>
      </c>
      <c r="K1641" s="10">
        <v>104.706782608696</v>
      </c>
      <c r="L1641" s="12">
        <f t="shared" si="125"/>
        <v>71.4381270903011</v>
      </c>
      <c r="M1641" s="11">
        <f t="shared" si="126"/>
        <v>1.4656988764045</v>
      </c>
    </row>
    <row r="1642" spans="1:13">
      <c r="A1642" s="7">
        <v>1633</v>
      </c>
      <c r="B1642" s="8">
        <v>46047</v>
      </c>
      <c r="C1642" s="3" t="s">
        <v>116</v>
      </c>
      <c r="D1642" s="3" t="s">
        <v>33</v>
      </c>
      <c r="E1642" s="3" t="s">
        <v>98</v>
      </c>
      <c r="F1642" s="3" t="s">
        <v>117</v>
      </c>
      <c r="G1642" s="7">
        <v>1000</v>
      </c>
      <c r="H1642" s="3" t="s">
        <v>35</v>
      </c>
      <c r="I1642" s="9">
        <v>18.8</v>
      </c>
      <c r="J1642" s="7">
        <v>444</v>
      </c>
      <c r="K1642" s="10">
        <v>59.045045045045</v>
      </c>
      <c r="L1642" s="12">
        <f t="shared" si="125"/>
        <v>65.1420651420651</v>
      </c>
      <c r="M1642" s="11">
        <f t="shared" si="126"/>
        <v>0.906404255319148</v>
      </c>
    </row>
    <row r="1643" spans="1:13">
      <c r="A1643" s="7">
        <v>1634</v>
      </c>
      <c r="B1643" s="8">
        <v>46047</v>
      </c>
      <c r="C1643" s="3" t="s">
        <v>1873</v>
      </c>
      <c r="D1643" s="3" t="s">
        <v>1874</v>
      </c>
      <c r="E1643" s="3" t="s">
        <v>1881</v>
      </c>
      <c r="F1643" s="3" t="s">
        <v>1882</v>
      </c>
      <c r="G1643" s="7">
        <v>49</v>
      </c>
      <c r="H1643" s="3" t="s">
        <v>632</v>
      </c>
      <c r="I1643" s="9">
        <v>16.1</v>
      </c>
      <c r="J1643" s="7">
        <v>386</v>
      </c>
      <c r="K1643" s="10">
        <v>76.3481865284974</v>
      </c>
      <c r="L1643" s="12">
        <f t="shared" si="125"/>
        <v>64.1689916301315</v>
      </c>
      <c r="M1643" s="11">
        <f t="shared" si="126"/>
        <v>1.18979875776397</v>
      </c>
    </row>
    <row r="1644" spans="1:13">
      <c r="A1644" s="7">
        <v>1635</v>
      </c>
      <c r="B1644" s="8">
        <v>46047</v>
      </c>
      <c r="C1644" s="3" t="s">
        <v>1760</v>
      </c>
      <c r="D1644" s="3" t="s">
        <v>610</v>
      </c>
      <c r="E1644" s="3" t="s">
        <v>1632</v>
      </c>
      <c r="F1644" s="3" t="s">
        <v>1632</v>
      </c>
      <c r="G1644" s="7">
        <v>200</v>
      </c>
      <c r="H1644" s="3" t="s">
        <v>1761</v>
      </c>
      <c r="I1644" s="9">
        <v>11.5</v>
      </c>
      <c r="J1644" s="7">
        <v>301</v>
      </c>
      <c r="K1644" s="10">
        <v>53.7294352159469</v>
      </c>
      <c r="L1644" s="12">
        <f t="shared" si="125"/>
        <v>58.7784308714541</v>
      </c>
      <c r="M1644" s="11">
        <f t="shared" si="126"/>
        <v>0.914101217391305</v>
      </c>
    </row>
    <row r="1645" spans="1:13">
      <c r="A1645" s="7">
        <v>1636</v>
      </c>
      <c r="B1645" s="8">
        <v>46047</v>
      </c>
      <c r="C1645" s="3" t="s">
        <v>56</v>
      </c>
      <c r="D1645" s="3" t="s">
        <v>33</v>
      </c>
      <c r="E1645" s="3" t="s">
        <v>27</v>
      </c>
      <c r="F1645" s="3" t="s">
        <v>57</v>
      </c>
      <c r="G1645" s="7">
        <v>1000</v>
      </c>
      <c r="H1645" s="3" t="s">
        <v>35</v>
      </c>
      <c r="I1645" s="9">
        <v>15.7</v>
      </c>
      <c r="J1645" s="7">
        <v>438</v>
      </c>
      <c r="K1645" s="10">
        <v>43.9616438356164</v>
      </c>
      <c r="L1645" s="12">
        <f t="shared" si="125"/>
        <v>55.1457674745346</v>
      </c>
      <c r="M1645" s="11">
        <f t="shared" si="126"/>
        <v>0.797189808917197</v>
      </c>
    </row>
    <row r="1646" spans="1:13">
      <c r="A1646" s="7">
        <v>1637</v>
      </c>
      <c r="B1646" s="8">
        <v>46047</v>
      </c>
      <c r="C1646" s="3" t="s">
        <v>1883</v>
      </c>
      <c r="D1646" s="3" t="s">
        <v>67</v>
      </c>
      <c r="E1646" s="3" t="s">
        <v>1884</v>
      </c>
      <c r="F1646" s="3" t="s">
        <v>1884</v>
      </c>
      <c r="G1646" s="7">
        <v>120</v>
      </c>
      <c r="H1646" s="3" t="s">
        <v>1617</v>
      </c>
      <c r="I1646" s="9">
        <v>13.4</v>
      </c>
      <c r="J1646" s="7">
        <v>375</v>
      </c>
      <c r="K1646" s="10">
        <v>17.42912</v>
      </c>
      <c r="L1646" s="12">
        <f t="shared" si="125"/>
        <v>54.974358974359</v>
      </c>
      <c r="M1646" s="11">
        <f t="shared" si="126"/>
        <v>0.317040895522388</v>
      </c>
    </row>
    <row r="1647" spans="1:13">
      <c r="A1647" s="7">
        <v>1638</v>
      </c>
      <c r="B1647" s="8">
        <v>46047</v>
      </c>
      <c r="C1647" s="3" t="s">
        <v>1572</v>
      </c>
      <c r="D1647" s="3" t="s">
        <v>67</v>
      </c>
      <c r="E1647" s="3" t="s">
        <v>1885</v>
      </c>
      <c r="F1647" s="3" t="s">
        <v>1886</v>
      </c>
      <c r="G1647" s="7">
        <v>20</v>
      </c>
      <c r="H1647" s="3" t="s">
        <v>179</v>
      </c>
      <c r="I1647" s="9">
        <v>16.9</v>
      </c>
      <c r="J1647" s="7">
        <v>504</v>
      </c>
      <c r="K1647" s="10">
        <v>33.8461904761905</v>
      </c>
      <c r="L1647" s="12">
        <f t="shared" si="125"/>
        <v>51.5873015873016</v>
      </c>
      <c r="M1647" s="11">
        <f t="shared" si="126"/>
        <v>0.656095384615385</v>
      </c>
    </row>
    <row r="1648" spans="1:13">
      <c r="A1648" s="7">
        <v>1639</v>
      </c>
      <c r="B1648" s="8">
        <v>46047</v>
      </c>
      <c r="C1648" s="3" t="s">
        <v>1887</v>
      </c>
      <c r="D1648" s="3" t="s">
        <v>610</v>
      </c>
      <c r="E1648" s="3" t="s">
        <v>1888</v>
      </c>
      <c r="F1648" s="3" t="s">
        <v>1888</v>
      </c>
      <c r="G1648" s="7">
        <v>2</v>
      </c>
      <c r="H1648" s="3" t="s">
        <v>35</v>
      </c>
      <c r="I1648" s="9">
        <v>14.7</v>
      </c>
      <c r="J1648" s="7">
        <v>470</v>
      </c>
      <c r="K1648" s="10">
        <v>41.3531914893617</v>
      </c>
      <c r="L1648" s="12">
        <f t="shared" si="125"/>
        <v>48.1178396072013</v>
      </c>
      <c r="M1648" s="11">
        <f t="shared" si="126"/>
        <v>0.859414965986395</v>
      </c>
    </row>
    <row r="1649" spans="1:13">
      <c r="A1649" s="7">
        <v>1640</v>
      </c>
      <c r="B1649" s="8">
        <v>46047</v>
      </c>
      <c r="C1649" s="3" t="s">
        <v>1889</v>
      </c>
      <c r="D1649" s="3" t="s">
        <v>610</v>
      </c>
      <c r="E1649" s="3" t="s">
        <v>185</v>
      </c>
      <c r="F1649" s="3" t="s">
        <v>185</v>
      </c>
      <c r="G1649" s="7">
        <v>300</v>
      </c>
      <c r="H1649" s="3" t="s">
        <v>682</v>
      </c>
      <c r="I1649" s="9">
        <v>11.6</v>
      </c>
      <c r="J1649" s="7">
        <v>381</v>
      </c>
      <c r="K1649" s="10">
        <v>40.810498687664</v>
      </c>
      <c r="L1649" s="12">
        <f t="shared" si="125"/>
        <v>46.8402988088027</v>
      </c>
      <c r="M1649" s="11">
        <f t="shared" si="126"/>
        <v>0.871268965517241</v>
      </c>
    </row>
    <row r="1650" spans="1:13">
      <c r="A1650" s="7">
        <v>1641</v>
      </c>
      <c r="B1650" s="8">
        <v>46047</v>
      </c>
      <c r="C1650" s="3" t="s">
        <v>1591</v>
      </c>
      <c r="D1650" s="3" t="s">
        <v>1592</v>
      </c>
      <c r="E1650" s="3" t="s">
        <v>1804</v>
      </c>
      <c r="F1650" s="3" t="s">
        <v>1804</v>
      </c>
      <c r="G1650" s="7">
        <v>77</v>
      </c>
      <c r="H1650" s="3" t="s">
        <v>123</v>
      </c>
      <c r="I1650" s="9">
        <v>12.3</v>
      </c>
      <c r="J1650" s="7">
        <v>420</v>
      </c>
      <c r="K1650" s="10">
        <v>41.9714285714286</v>
      </c>
      <c r="L1650" s="12">
        <f t="shared" si="125"/>
        <v>45.0549450549451</v>
      </c>
      <c r="M1650" s="11">
        <f t="shared" si="126"/>
        <v>0.931560975609757</v>
      </c>
    </row>
    <row r="1651" spans="1:13">
      <c r="A1651" s="7">
        <v>1642</v>
      </c>
      <c r="B1651" s="8">
        <v>46047</v>
      </c>
      <c r="C1651" s="3" t="s">
        <v>1532</v>
      </c>
      <c r="D1651" s="3" t="s">
        <v>128</v>
      </c>
      <c r="E1651" s="3" t="s">
        <v>1890</v>
      </c>
      <c r="F1651" s="3" t="s">
        <v>1891</v>
      </c>
      <c r="G1651" s="7">
        <v>1</v>
      </c>
      <c r="H1651" s="3" t="s">
        <v>115</v>
      </c>
      <c r="I1651" s="9">
        <v>18.8</v>
      </c>
      <c r="J1651" s="7">
        <v>661</v>
      </c>
      <c r="K1651" s="10">
        <v>28.9252647503782</v>
      </c>
      <c r="L1651" s="12">
        <f t="shared" si="125"/>
        <v>43.756546025835</v>
      </c>
      <c r="M1651" s="11">
        <f t="shared" si="126"/>
        <v>0.66105</v>
      </c>
    </row>
    <row r="1652" spans="1:13">
      <c r="A1652" s="7">
        <v>1643</v>
      </c>
      <c r="B1652" s="8">
        <v>46047</v>
      </c>
      <c r="C1652" s="3" t="s">
        <v>1805</v>
      </c>
      <c r="D1652" s="3" t="s">
        <v>247</v>
      </c>
      <c r="E1652" s="3" t="s">
        <v>1892</v>
      </c>
      <c r="F1652" s="3" t="s">
        <v>1892</v>
      </c>
      <c r="G1652" s="7">
        <v>360</v>
      </c>
      <c r="H1652" s="3" t="s">
        <v>249</v>
      </c>
      <c r="I1652" s="9">
        <v>12.5</v>
      </c>
      <c r="J1652" s="7">
        <v>497</v>
      </c>
      <c r="K1652" s="10">
        <v>33.6498993963783</v>
      </c>
      <c r="L1652" s="12">
        <f t="shared" si="125"/>
        <v>38.6937006655317</v>
      </c>
      <c r="M1652" s="11">
        <f t="shared" si="126"/>
        <v>0.869648000000001</v>
      </c>
    </row>
    <row r="1653" spans="1:13">
      <c r="A1653" s="7">
        <v>1644</v>
      </c>
      <c r="B1653" s="8">
        <v>46047</v>
      </c>
      <c r="C1653" s="3" t="s">
        <v>1805</v>
      </c>
      <c r="D1653" s="3" t="s">
        <v>247</v>
      </c>
      <c r="E1653" s="3" t="s">
        <v>1806</v>
      </c>
      <c r="F1653" s="3" t="s">
        <v>1806</v>
      </c>
      <c r="G1653" s="7">
        <v>240</v>
      </c>
      <c r="H1653" s="3" t="s">
        <v>249</v>
      </c>
      <c r="I1653" s="9">
        <v>11.8</v>
      </c>
      <c r="J1653" s="7">
        <v>491</v>
      </c>
      <c r="K1653" s="10">
        <v>26.9727087576375</v>
      </c>
      <c r="L1653" s="12">
        <f t="shared" si="125"/>
        <v>36.9732100892997</v>
      </c>
      <c r="M1653" s="11">
        <f t="shared" si="126"/>
        <v>0.729520338983051</v>
      </c>
    </row>
    <row r="1654" spans="1:13">
      <c r="A1654" s="7">
        <v>1645</v>
      </c>
      <c r="B1654" s="8">
        <v>46047</v>
      </c>
      <c r="C1654" s="3" t="s">
        <v>1893</v>
      </c>
      <c r="D1654" s="3" t="s">
        <v>128</v>
      </c>
      <c r="E1654" s="3" t="s">
        <v>763</v>
      </c>
      <c r="F1654" s="3" t="s">
        <v>763</v>
      </c>
      <c r="G1654" s="7">
        <v>60</v>
      </c>
      <c r="H1654" s="3" t="s">
        <v>1894</v>
      </c>
      <c r="I1654" s="9">
        <v>8.26</v>
      </c>
      <c r="J1654" s="7">
        <v>357.5</v>
      </c>
      <c r="K1654" s="10">
        <v>38.5622377622378</v>
      </c>
      <c r="L1654" s="12">
        <f t="shared" si="125"/>
        <v>35.5459924690694</v>
      </c>
      <c r="M1654" s="11">
        <f t="shared" si="126"/>
        <v>1.08485472154964</v>
      </c>
    </row>
    <row r="1655" spans="1:13">
      <c r="A1655" s="7">
        <v>1646</v>
      </c>
      <c r="B1655" s="8">
        <v>46047</v>
      </c>
      <c r="C1655" s="3" t="s">
        <v>543</v>
      </c>
      <c r="D1655" s="3" t="s">
        <v>1127</v>
      </c>
      <c r="E1655" s="3" t="s">
        <v>1895</v>
      </c>
      <c r="F1655" s="3" t="s">
        <v>1895</v>
      </c>
      <c r="G1655" s="7">
        <v>6</v>
      </c>
      <c r="H1655" s="3" t="s">
        <v>35</v>
      </c>
      <c r="I1655" s="9">
        <v>9.78</v>
      </c>
      <c r="J1655" s="7">
        <v>458</v>
      </c>
      <c r="K1655" s="10">
        <v>21.0801746724891</v>
      </c>
      <c r="L1655" s="12">
        <f t="shared" si="125"/>
        <v>32.8518642929123</v>
      </c>
      <c r="M1655" s="11">
        <f t="shared" si="126"/>
        <v>0.641673619631902</v>
      </c>
    </row>
    <row r="1656" spans="1:13">
      <c r="A1656" s="7">
        <v>1647</v>
      </c>
      <c r="B1656" s="8">
        <v>46047</v>
      </c>
      <c r="C1656" s="3" t="s">
        <v>1532</v>
      </c>
      <c r="D1656" s="3" t="s">
        <v>128</v>
      </c>
      <c r="E1656" s="3" t="s">
        <v>1896</v>
      </c>
      <c r="F1656" s="3" t="s">
        <v>1897</v>
      </c>
      <c r="G1656" s="7">
        <v>70</v>
      </c>
      <c r="H1656" s="3" t="s">
        <v>173</v>
      </c>
      <c r="I1656" s="9">
        <v>8.1</v>
      </c>
      <c r="J1656" s="7">
        <v>424</v>
      </c>
      <c r="K1656" s="10">
        <v>1.50311320754717</v>
      </c>
      <c r="L1656" s="12">
        <f t="shared" si="125"/>
        <v>29.3904208998549</v>
      </c>
      <c r="M1656" s="11">
        <f t="shared" si="126"/>
        <v>0.051142962962963</v>
      </c>
    </row>
    <row r="1657" spans="1:13">
      <c r="A1657" s="7">
        <v>1648</v>
      </c>
      <c r="B1657" s="8">
        <v>46047</v>
      </c>
      <c r="C1657" s="3" t="s">
        <v>1854</v>
      </c>
      <c r="D1657" s="3" t="s">
        <v>67</v>
      </c>
      <c r="E1657" s="3" t="s">
        <v>1898</v>
      </c>
      <c r="F1657" s="3" t="s">
        <v>1898</v>
      </c>
      <c r="G1657" s="7">
        <v>190</v>
      </c>
      <c r="H1657" s="3" t="s">
        <v>179</v>
      </c>
      <c r="I1657" s="9">
        <v>8.9</v>
      </c>
      <c r="J1657" s="7">
        <v>488</v>
      </c>
      <c r="K1657" s="10">
        <v>23.4336065573771</v>
      </c>
      <c r="L1657" s="12">
        <f t="shared" si="125"/>
        <v>28.0580075662043</v>
      </c>
      <c r="M1657" s="11">
        <f t="shared" si="126"/>
        <v>0.835184269662923</v>
      </c>
    </row>
    <row r="1658" spans="1:13">
      <c r="A1658" s="7">
        <v>1649</v>
      </c>
      <c r="B1658" s="8">
        <v>46047</v>
      </c>
      <c r="C1658" s="3" t="s">
        <v>1805</v>
      </c>
      <c r="D1658" s="3" t="s">
        <v>247</v>
      </c>
      <c r="E1658" s="3" t="s">
        <v>1666</v>
      </c>
      <c r="F1658" s="3" t="s">
        <v>1666</v>
      </c>
      <c r="G1658" s="7">
        <v>240</v>
      </c>
      <c r="H1658" s="3" t="s">
        <v>249</v>
      </c>
      <c r="I1658" s="9">
        <v>8.48</v>
      </c>
      <c r="J1658" s="7">
        <v>477</v>
      </c>
      <c r="K1658" s="10">
        <v>27.2905660377358</v>
      </c>
      <c r="L1658" s="12">
        <f t="shared" si="125"/>
        <v>27.3504273504274</v>
      </c>
      <c r="M1658" s="11">
        <f t="shared" si="126"/>
        <v>0.997811320754715</v>
      </c>
    </row>
    <row r="1659" spans="1:13">
      <c r="A1659" s="7">
        <v>1650</v>
      </c>
      <c r="B1659" s="8">
        <v>46047</v>
      </c>
      <c r="C1659" s="3" t="s">
        <v>1899</v>
      </c>
      <c r="D1659" s="3" t="s">
        <v>67</v>
      </c>
      <c r="E1659" s="3" t="s">
        <v>670</v>
      </c>
      <c r="F1659" s="3" t="s">
        <v>670</v>
      </c>
      <c r="G1659" s="7">
        <v>180</v>
      </c>
      <c r="H1659" s="3" t="s">
        <v>170</v>
      </c>
      <c r="I1659" s="9">
        <v>9.74</v>
      </c>
      <c r="J1659" s="7">
        <v>550</v>
      </c>
      <c r="K1659" s="10">
        <v>20.0523636363636</v>
      </c>
      <c r="L1659" s="12">
        <f t="shared" si="125"/>
        <v>27.2447552447552</v>
      </c>
      <c r="M1659" s="11">
        <f t="shared" si="126"/>
        <v>0.73600821355236</v>
      </c>
    </row>
    <row r="1660" spans="1:13">
      <c r="A1660" s="7">
        <v>1651</v>
      </c>
      <c r="B1660" s="8">
        <v>46047</v>
      </c>
      <c r="C1660" s="3" t="s">
        <v>754</v>
      </c>
      <c r="D1660" s="3" t="s">
        <v>67</v>
      </c>
      <c r="E1660" s="3" t="s">
        <v>1900</v>
      </c>
      <c r="F1660" s="3" t="s">
        <v>1901</v>
      </c>
      <c r="G1660" s="7">
        <v>6</v>
      </c>
      <c r="H1660" s="3" t="s">
        <v>69</v>
      </c>
      <c r="I1660" s="9">
        <v>5.66</v>
      </c>
      <c r="J1660" s="7">
        <v>330</v>
      </c>
      <c r="K1660" s="10">
        <v>12.2861818181818</v>
      </c>
      <c r="L1660" s="12">
        <f t="shared" si="125"/>
        <v>26.3869463869464</v>
      </c>
      <c r="M1660" s="11">
        <f t="shared" si="126"/>
        <v>0.46561590106007</v>
      </c>
    </row>
    <row r="1661" spans="1:13">
      <c r="A1661" s="7">
        <v>1652</v>
      </c>
      <c r="B1661" s="8">
        <v>46047</v>
      </c>
      <c r="C1661" s="3" t="s">
        <v>1813</v>
      </c>
      <c r="D1661" s="3" t="s">
        <v>247</v>
      </c>
      <c r="E1661" s="3" t="s">
        <v>1814</v>
      </c>
      <c r="F1661" s="3" t="s">
        <v>1814</v>
      </c>
      <c r="G1661" s="7">
        <v>110</v>
      </c>
      <c r="H1661" s="3" t="s">
        <v>249</v>
      </c>
      <c r="I1661" s="9">
        <v>7.16</v>
      </c>
      <c r="J1661" s="7">
        <v>424</v>
      </c>
      <c r="K1661" s="10">
        <v>24.252358490566</v>
      </c>
      <c r="L1661" s="12">
        <f t="shared" si="125"/>
        <v>25.9796806966618</v>
      </c>
      <c r="M1661" s="11">
        <f t="shared" si="126"/>
        <v>0.933512569832401</v>
      </c>
    </row>
    <row r="1662" spans="1:13">
      <c r="A1662" s="7">
        <v>1653</v>
      </c>
      <c r="B1662" s="8">
        <v>46047</v>
      </c>
      <c r="C1662" s="3" t="s">
        <v>1337</v>
      </c>
      <c r="D1662" s="3" t="s">
        <v>67</v>
      </c>
      <c r="E1662" s="3" t="s">
        <v>1902</v>
      </c>
      <c r="F1662" s="3" t="s">
        <v>1903</v>
      </c>
      <c r="G1662" s="7">
        <v>18</v>
      </c>
      <c r="H1662" s="3" t="s">
        <v>170</v>
      </c>
      <c r="I1662" s="9">
        <v>8.06</v>
      </c>
      <c r="J1662" s="7">
        <v>517</v>
      </c>
      <c r="K1662" s="10">
        <v>3.5757833655706</v>
      </c>
      <c r="L1662" s="12">
        <f t="shared" si="125"/>
        <v>23.9845261121857</v>
      </c>
      <c r="M1662" s="11">
        <f t="shared" si="126"/>
        <v>0.149087096774194</v>
      </c>
    </row>
    <row r="1663" spans="1:13">
      <c r="A1663" s="7">
        <v>1654</v>
      </c>
      <c r="B1663" s="8">
        <v>46047</v>
      </c>
      <c r="C1663" s="3" t="s">
        <v>1572</v>
      </c>
      <c r="D1663" s="3" t="s">
        <v>67</v>
      </c>
      <c r="E1663" s="3" t="s">
        <v>1904</v>
      </c>
      <c r="F1663" s="3" t="s">
        <v>1905</v>
      </c>
      <c r="G1663" s="7">
        <v>8</v>
      </c>
      <c r="H1663" s="3" t="s">
        <v>179</v>
      </c>
      <c r="I1663" s="9">
        <v>6.9</v>
      </c>
      <c r="J1663" s="7">
        <v>499</v>
      </c>
      <c r="K1663" s="10">
        <v>16.6397595190381</v>
      </c>
      <c r="L1663" s="12">
        <f t="shared" si="125"/>
        <v>21.2733158624942</v>
      </c>
      <c r="M1663" s="11">
        <f t="shared" si="126"/>
        <v>0.78218927536232</v>
      </c>
    </row>
    <row r="1664" spans="1:13">
      <c r="A1664" s="7">
        <v>1655</v>
      </c>
      <c r="B1664" s="8">
        <v>46047</v>
      </c>
      <c r="C1664" s="3" t="s">
        <v>1616</v>
      </c>
      <c r="D1664" s="3" t="s">
        <v>67</v>
      </c>
      <c r="E1664" s="3" t="s">
        <v>1906</v>
      </c>
      <c r="F1664" s="3" t="s">
        <v>1906</v>
      </c>
      <c r="G1664" s="7">
        <v>800</v>
      </c>
      <c r="H1664" s="3" t="s">
        <v>170</v>
      </c>
      <c r="I1664" s="9">
        <v>6.36</v>
      </c>
      <c r="J1664" s="7">
        <v>486</v>
      </c>
      <c r="K1664" s="10">
        <v>13.7832098765432</v>
      </c>
      <c r="L1664" s="12">
        <f t="shared" si="125"/>
        <v>20.1329534662868</v>
      </c>
      <c r="M1664" s="11">
        <f t="shared" si="126"/>
        <v>0.684609433962264</v>
      </c>
    </row>
    <row r="1665" spans="1:18">
      <c r="A1665" s="7">
        <v>1656</v>
      </c>
      <c r="B1665" s="8">
        <v>46047</v>
      </c>
      <c r="C1665" s="3" t="s">
        <v>1815</v>
      </c>
      <c r="D1665" s="3" t="s">
        <v>40</v>
      </c>
      <c r="E1665" s="3" t="s">
        <v>419</v>
      </c>
      <c r="F1665" s="3" t="s">
        <v>419</v>
      </c>
      <c r="G1665" s="7">
        <v>120</v>
      </c>
      <c r="H1665" s="3" t="s">
        <v>61</v>
      </c>
      <c r="I1665" s="9">
        <v>1.52</v>
      </c>
      <c r="J1665" s="7">
        <v>193.5</v>
      </c>
      <c r="K1665" s="10">
        <v>20.9765374677003</v>
      </c>
      <c r="L1665" s="12">
        <f t="shared" si="125"/>
        <v>12.0850725501888</v>
      </c>
      <c r="M1665" s="11">
        <f t="shared" si="126"/>
        <v>1.73573947368421</v>
      </c>
    </row>
    <row r="1666" spans="1:18">
      <c r="A1666" s="7">
        <v>1657</v>
      </c>
      <c r="B1666" s="8">
        <v>46047</v>
      </c>
      <c r="C1666" s="3" t="s">
        <v>1893</v>
      </c>
      <c r="D1666" s="3" t="s">
        <v>128</v>
      </c>
      <c r="E1666" s="3" t="s">
        <v>1907</v>
      </c>
      <c r="F1666" s="3" t="s">
        <v>1907</v>
      </c>
      <c r="G1666" s="7">
        <v>120</v>
      </c>
      <c r="H1666" s="3" t="s">
        <v>1193</v>
      </c>
      <c r="I1666" s="9">
        <v>3.34</v>
      </c>
      <c r="J1666" s="7">
        <v>520</v>
      </c>
      <c r="K1666" s="10">
        <v>5.74561538461538</v>
      </c>
      <c r="L1666" s="12">
        <f t="shared" si="125"/>
        <v>9.88165680473373</v>
      </c>
      <c r="M1666" s="11">
        <f t="shared" si="126"/>
        <v>0.581442514970059</v>
      </c>
    </row>
    <row r="1667" spans="1:18">
      <c r="A1667" s="7">
        <v>1658</v>
      </c>
      <c r="B1667" s="8">
        <v>46047</v>
      </c>
      <c r="C1667" s="3" t="s">
        <v>1815</v>
      </c>
      <c r="D1667" s="3" t="s">
        <v>40</v>
      </c>
      <c r="E1667" s="3" t="s">
        <v>1908</v>
      </c>
      <c r="F1667" s="3" t="s">
        <v>1908</v>
      </c>
      <c r="G1667" s="7">
        <v>120</v>
      </c>
      <c r="H1667" s="3" t="s">
        <v>61</v>
      </c>
      <c r="I1667" s="9">
        <v>0.958</v>
      </c>
      <c r="J1667" s="7">
        <v>173.5</v>
      </c>
      <c r="K1667" s="10">
        <v>13.8335446685879</v>
      </c>
      <c r="L1667" s="12">
        <f t="shared" ref="L1667:L1704" si="127">I1667/J1667/650*1000000</f>
        <v>8.49479051208158</v>
      </c>
      <c r="M1667" s="11">
        <f t="shared" ref="M1667:M1704" si="128">K1667/L1667</f>
        <v>1.6284739039666</v>
      </c>
    </row>
    <row r="1668" spans="1:18">
      <c r="A1668" s="7">
        <v>1659</v>
      </c>
      <c r="B1668" s="8">
        <v>46047</v>
      </c>
      <c r="C1668" s="3" t="s">
        <v>1785</v>
      </c>
      <c r="D1668" s="3" t="s">
        <v>528</v>
      </c>
      <c r="E1668" s="3" t="s">
        <v>673</v>
      </c>
      <c r="F1668" s="3" t="s">
        <v>673</v>
      </c>
      <c r="G1668" s="7">
        <v>30</v>
      </c>
      <c r="H1668" s="3" t="s">
        <v>102</v>
      </c>
      <c r="I1668" s="9">
        <v>1.1</v>
      </c>
      <c r="J1668" s="7">
        <v>274.8</v>
      </c>
      <c r="K1668" s="10">
        <v>3.03307132459971</v>
      </c>
      <c r="L1668" s="12">
        <f t="shared" si="127"/>
        <v>6.15832493561751</v>
      </c>
      <c r="M1668" s="11">
        <f t="shared" si="128"/>
        <v>0.492515636363637</v>
      </c>
    </row>
    <row r="1669" s="2" customFormat="1" ht="16.5" spans="1:18">
      <c r="A1669" s="21">
        <v>1660</v>
      </c>
      <c r="B1669" s="22">
        <v>46047</v>
      </c>
      <c r="C1669" s="2" t="s">
        <v>1820</v>
      </c>
      <c r="D1669" s="2" t="s">
        <v>294</v>
      </c>
      <c r="E1669" s="2" t="s">
        <v>1861</v>
      </c>
      <c r="F1669" s="2" t="s">
        <v>1861</v>
      </c>
      <c r="G1669" s="21">
        <v>5</v>
      </c>
      <c r="H1669" s="2" t="s">
        <v>61</v>
      </c>
      <c r="I1669" s="23">
        <v>0.208</v>
      </c>
      <c r="J1669" s="21">
        <v>203</v>
      </c>
      <c r="K1669" s="24">
        <v>0.556650246305419</v>
      </c>
      <c r="L1669" s="25">
        <f t="shared" si="127"/>
        <v>1.57635467980296</v>
      </c>
      <c r="M1669" s="26">
        <f t="shared" si="128"/>
        <v>0.353125</v>
      </c>
      <c r="N1669" s="29"/>
      <c r="O1669" s="25"/>
      <c r="Q1669" s="23"/>
    </row>
    <row r="1670" ht="16.5" spans="1:18">
      <c r="A1670" s="7">
        <v>1661</v>
      </c>
      <c r="B1670" s="8">
        <v>46047</v>
      </c>
      <c r="C1670" s="3" t="s">
        <v>1867</v>
      </c>
      <c r="D1670" s="3" t="s">
        <v>197</v>
      </c>
      <c r="E1670" s="3" t="s">
        <v>1868</v>
      </c>
      <c r="F1670" s="3" t="s">
        <v>1869</v>
      </c>
      <c r="G1670" s="7">
        <v>195</v>
      </c>
      <c r="H1670" s="3" t="s">
        <v>200</v>
      </c>
      <c r="I1670" s="9">
        <v>25</v>
      </c>
      <c r="J1670" s="7">
        <v>393</v>
      </c>
      <c r="K1670" s="10">
        <v>146.296183206107</v>
      </c>
      <c r="L1670" s="12">
        <f t="shared" si="127"/>
        <v>97.8665100802505</v>
      </c>
      <c r="M1670" s="11">
        <f t="shared" si="128"/>
        <v>1.4948544</v>
      </c>
      <c r="N1670" s="20">
        <v>1</v>
      </c>
      <c r="P1670" s="3" t="s">
        <v>27</v>
      </c>
      <c r="Q1670" s="9">
        <v>66.4716400935732</v>
      </c>
      <c r="R1670" s="3">
        <f>Q1670/K1684</f>
        <v>0.718892678398217</v>
      </c>
    </row>
    <row r="1671" spans="1:18">
      <c r="A1671" s="7">
        <v>1662</v>
      </c>
      <c r="B1671" s="8">
        <v>46047</v>
      </c>
      <c r="C1671" s="3" t="s">
        <v>1870</v>
      </c>
      <c r="D1671" s="3" t="s">
        <v>128</v>
      </c>
      <c r="E1671" s="3" t="s">
        <v>1871</v>
      </c>
      <c r="F1671" s="3" t="s">
        <v>1872</v>
      </c>
      <c r="G1671" s="7">
        <v>9</v>
      </c>
      <c r="H1671" s="3" t="s">
        <v>173</v>
      </c>
      <c r="I1671" s="9">
        <v>21.8</v>
      </c>
      <c r="J1671" s="7">
        <v>370</v>
      </c>
      <c r="K1671" s="10">
        <v>157.100540540541</v>
      </c>
      <c r="L1671" s="12">
        <f t="shared" si="127"/>
        <v>90.6444906444906</v>
      </c>
      <c r="M1671" s="11">
        <f t="shared" si="128"/>
        <v>1.7331504587156</v>
      </c>
      <c r="N1671" s="20">
        <v>2</v>
      </c>
      <c r="P1671" s="3" t="s">
        <v>98</v>
      </c>
      <c r="Q1671" s="9">
        <v>89.0416631767342</v>
      </c>
      <c r="R1671" s="3">
        <f>Q1671/K1681</f>
        <v>0.719290333358865</v>
      </c>
    </row>
    <row r="1672" spans="1:18">
      <c r="A1672" s="7">
        <v>1663</v>
      </c>
      <c r="B1672" s="8">
        <v>46047</v>
      </c>
      <c r="C1672" s="3" t="s">
        <v>1873</v>
      </c>
      <c r="D1672" s="3" t="s">
        <v>1874</v>
      </c>
      <c r="E1672" s="3" t="s">
        <v>1875</v>
      </c>
      <c r="F1672" s="3" t="s">
        <v>1876</v>
      </c>
      <c r="G1672" s="7">
        <v>960</v>
      </c>
      <c r="H1672" s="3" t="s">
        <v>249</v>
      </c>
      <c r="I1672" s="9">
        <v>23.2</v>
      </c>
      <c r="J1672" s="7">
        <v>394</v>
      </c>
      <c r="K1672" s="10">
        <v>127.569543147208</v>
      </c>
      <c r="L1672" s="12">
        <f t="shared" si="127"/>
        <v>90.589613432253</v>
      </c>
      <c r="M1672" s="11">
        <f t="shared" si="128"/>
        <v>1.40821379310345</v>
      </c>
      <c r="N1672" s="20">
        <v>3</v>
      </c>
    </row>
    <row r="1673" spans="1:18">
      <c r="A1673" s="7">
        <v>1664</v>
      </c>
      <c r="B1673" s="8">
        <v>46047</v>
      </c>
      <c r="C1673" s="3" t="s">
        <v>1532</v>
      </c>
      <c r="D1673" s="3" t="s">
        <v>128</v>
      </c>
      <c r="E1673" s="3" t="s">
        <v>749</v>
      </c>
      <c r="F1673" s="3" t="s">
        <v>749</v>
      </c>
      <c r="G1673" s="7">
        <v>48</v>
      </c>
      <c r="H1673" s="3" t="s">
        <v>35</v>
      </c>
      <c r="I1673" s="9">
        <v>20</v>
      </c>
      <c r="J1673" s="7">
        <v>365.633333333333</v>
      </c>
      <c r="K1673" s="10">
        <v>119.912480627222</v>
      </c>
      <c r="L1673" s="12">
        <f t="shared" si="127"/>
        <v>84.1532430556043</v>
      </c>
      <c r="M1673" s="11">
        <f t="shared" si="128"/>
        <v>1.42493</v>
      </c>
      <c r="N1673" s="20">
        <v>4</v>
      </c>
    </row>
    <row r="1674" spans="1:18">
      <c r="A1674" s="7">
        <v>1665</v>
      </c>
      <c r="B1674" s="8">
        <v>46047</v>
      </c>
      <c r="C1674" s="3" t="s">
        <v>1733</v>
      </c>
      <c r="D1674" s="3" t="s">
        <v>165</v>
      </c>
      <c r="E1674" s="3" t="s">
        <v>644</v>
      </c>
      <c r="F1674" s="3" t="s">
        <v>644</v>
      </c>
      <c r="G1674" s="7">
        <v>84</v>
      </c>
      <c r="H1674" s="3" t="s">
        <v>35</v>
      </c>
      <c r="I1674" s="9">
        <v>19</v>
      </c>
      <c r="J1674" s="7">
        <v>365.5</v>
      </c>
      <c r="K1674" s="10">
        <v>115.998905608755</v>
      </c>
      <c r="L1674" s="12">
        <f t="shared" si="127"/>
        <v>79.9747448174261</v>
      </c>
      <c r="M1674" s="11">
        <f t="shared" si="128"/>
        <v>1.45044421052631</v>
      </c>
      <c r="N1674" s="19">
        <v>5</v>
      </c>
    </row>
    <row r="1675" spans="1:18">
      <c r="A1675" s="7">
        <v>1666</v>
      </c>
      <c r="B1675" s="8">
        <v>46047</v>
      </c>
      <c r="C1675" s="3" t="s">
        <v>1786</v>
      </c>
      <c r="D1675" s="3" t="s">
        <v>288</v>
      </c>
      <c r="E1675" s="3" t="s">
        <v>1836</v>
      </c>
      <c r="F1675" s="3" t="s">
        <v>1836</v>
      </c>
      <c r="G1675" s="7">
        <v>5</v>
      </c>
      <c r="H1675" s="3" t="s">
        <v>1582</v>
      </c>
      <c r="I1675" s="9">
        <v>15</v>
      </c>
      <c r="J1675" s="7">
        <v>294</v>
      </c>
      <c r="K1675" s="10">
        <v>62.1115646258503</v>
      </c>
      <c r="L1675" s="12">
        <f t="shared" si="127"/>
        <v>78.4929356357928</v>
      </c>
      <c r="M1675" s="11">
        <f t="shared" si="128"/>
        <v>0.791301333333333</v>
      </c>
      <c r="N1675" s="19">
        <v>6</v>
      </c>
      <c r="O1675" s="12" t="s">
        <v>49</v>
      </c>
    </row>
    <row r="1676" spans="1:18">
      <c r="A1676" s="7">
        <v>1667</v>
      </c>
      <c r="B1676" s="8">
        <v>46047</v>
      </c>
      <c r="C1676" s="3" t="s">
        <v>1627</v>
      </c>
      <c r="D1676" s="3" t="s">
        <v>1628</v>
      </c>
      <c r="E1676" s="3" t="s">
        <v>1877</v>
      </c>
      <c r="F1676" s="3" t="s">
        <v>1878</v>
      </c>
      <c r="G1676" s="7">
        <v>5</v>
      </c>
      <c r="H1676" s="3" t="s">
        <v>20</v>
      </c>
      <c r="I1676" s="9">
        <v>20.4</v>
      </c>
      <c r="J1676" s="7">
        <v>401</v>
      </c>
      <c r="K1676" s="10">
        <v>88.1456359102244</v>
      </c>
      <c r="L1676" s="12">
        <f t="shared" si="127"/>
        <v>78.2658737770957</v>
      </c>
      <c r="M1676" s="11">
        <f t="shared" si="128"/>
        <v>1.12623333333333</v>
      </c>
      <c r="N1676" s="19">
        <v>7</v>
      </c>
    </row>
    <row r="1677" spans="1:18">
      <c r="A1677" s="7">
        <v>1668</v>
      </c>
      <c r="B1677" s="8">
        <v>46047</v>
      </c>
      <c r="C1677" s="3" t="s">
        <v>1785</v>
      </c>
      <c r="D1677" s="3" t="s">
        <v>528</v>
      </c>
      <c r="E1677" s="3" t="s">
        <v>482</v>
      </c>
      <c r="F1677" s="3" t="s">
        <v>482</v>
      </c>
      <c r="G1677" s="7">
        <v>40</v>
      </c>
      <c r="H1677" s="3" t="s">
        <v>308</v>
      </c>
      <c r="I1677" s="9">
        <v>17.7</v>
      </c>
      <c r="J1677" s="7">
        <v>351.5</v>
      </c>
      <c r="K1677" s="10">
        <v>162.02560455192</v>
      </c>
      <c r="L1677" s="12">
        <f t="shared" si="127"/>
        <v>77.4701827333406</v>
      </c>
      <c r="M1677" s="11">
        <f t="shared" si="128"/>
        <v>2.09145762711864</v>
      </c>
      <c r="N1677" s="19">
        <v>8</v>
      </c>
      <c r="O1677" s="12" t="s">
        <v>62</v>
      </c>
    </row>
    <row r="1678" spans="1:18">
      <c r="A1678" s="7">
        <v>1669</v>
      </c>
      <c r="B1678" s="8">
        <v>46047</v>
      </c>
      <c r="C1678" s="3" t="s">
        <v>1785</v>
      </c>
      <c r="D1678" s="3" t="s">
        <v>528</v>
      </c>
      <c r="E1678" s="3" t="s">
        <v>1093</v>
      </c>
      <c r="F1678" s="3" t="s">
        <v>1093</v>
      </c>
      <c r="G1678" s="7">
        <v>60</v>
      </c>
      <c r="H1678" s="3" t="s">
        <v>102</v>
      </c>
      <c r="I1678" s="9">
        <v>19.5</v>
      </c>
      <c r="J1678" s="7">
        <v>398.9</v>
      </c>
      <c r="K1678" s="10">
        <v>104.473301579343</v>
      </c>
      <c r="L1678" s="12">
        <f t="shared" si="127"/>
        <v>75.2068187515668</v>
      </c>
      <c r="M1678" s="11">
        <f t="shared" si="128"/>
        <v>1.38914666666666</v>
      </c>
      <c r="N1678" s="20">
        <v>9</v>
      </c>
    </row>
    <row r="1679" spans="1:18">
      <c r="A1679" s="7">
        <v>1670</v>
      </c>
      <c r="B1679" s="8">
        <v>46047</v>
      </c>
      <c r="C1679" s="3" t="s">
        <v>1532</v>
      </c>
      <c r="D1679" s="3" t="s">
        <v>128</v>
      </c>
      <c r="E1679" s="3" t="s">
        <v>1879</v>
      </c>
      <c r="F1679" s="3" t="s">
        <v>1880</v>
      </c>
      <c r="G1679" s="7">
        <v>6</v>
      </c>
      <c r="H1679" s="3" t="s">
        <v>173</v>
      </c>
      <c r="I1679" s="9">
        <v>19.5</v>
      </c>
      <c r="J1679" s="7">
        <v>416</v>
      </c>
      <c r="K1679" s="10">
        <v>96.2673076923077</v>
      </c>
      <c r="L1679" s="12">
        <f t="shared" si="127"/>
        <v>72.1153846153846</v>
      </c>
      <c r="M1679" s="11">
        <f t="shared" si="128"/>
        <v>1.33490666666667</v>
      </c>
      <c r="N1679" s="19">
        <v>10</v>
      </c>
    </row>
    <row r="1680" spans="1:18">
      <c r="A1680" s="7">
        <v>1671</v>
      </c>
      <c r="B1680" s="8">
        <v>46047</v>
      </c>
      <c r="C1680" s="3" t="s">
        <v>1789</v>
      </c>
      <c r="D1680" s="3" t="s">
        <v>294</v>
      </c>
      <c r="E1680" s="3" t="s">
        <v>1503</v>
      </c>
      <c r="F1680" s="3" t="s">
        <v>1503</v>
      </c>
      <c r="G1680" s="7">
        <v>36</v>
      </c>
      <c r="H1680" s="3" t="s">
        <v>42</v>
      </c>
      <c r="I1680" s="9">
        <v>17.8</v>
      </c>
      <c r="J1680" s="7">
        <v>383.333333333333</v>
      </c>
      <c r="K1680" s="10">
        <v>181.114434782609</v>
      </c>
      <c r="L1680" s="12">
        <f t="shared" si="127"/>
        <v>71.4381270903011</v>
      </c>
      <c r="M1680" s="11">
        <f t="shared" si="128"/>
        <v>2.53526292134832</v>
      </c>
      <c r="N1680" s="20">
        <v>11</v>
      </c>
    </row>
    <row r="1681" spans="1:15">
      <c r="A1681" s="7">
        <v>1672</v>
      </c>
      <c r="B1681" s="8">
        <v>46047</v>
      </c>
      <c r="C1681" s="3" t="s">
        <v>116</v>
      </c>
      <c r="D1681" s="3" t="s">
        <v>33</v>
      </c>
      <c r="E1681" s="3" t="s">
        <v>98</v>
      </c>
      <c r="F1681" s="3" t="s">
        <v>117</v>
      </c>
      <c r="G1681" s="7">
        <v>1000</v>
      </c>
      <c r="H1681" s="3" t="s">
        <v>35</v>
      </c>
      <c r="I1681" s="9">
        <v>18.8</v>
      </c>
      <c r="J1681" s="7">
        <v>444</v>
      </c>
      <c r="K1681" s="10">
        <v>123.790990990991</v>
      </c>
      <c r="L1681" s="12">
        <f t="shared" si="127"/>
        <v>65.1420651420651</v>
      </c>
      <c r="M1681" s="11">
        <f t="shared" si="128"/>
        <v>1.90032340425532</v>
      </c>
      <c r="N1681" s="20">
        <v>12</v>
      </c>
    </row>
    <row r="1682" spans="1:15">
      <c r="A1682" s="7">
        <v>1673</v>
      </c>
      <c r="B1682" s="8">
        <v>46047</v>
      </c>
      <c r="C1682" s="3" t="s">
        <v>1873</v>
      </c>
      <c r="D1682" s="3" t="s">
        <v>1874</v>
      </c>
      <c r="E1682" s="3" t="s">
        <v>1881</v>
      </c>
      <c r="F1682" s="3" t="s">
        <v>1882</v>
      </c>
      <c r="G1682" s="7">
        <v>49</v>
      </c>
      <c r="H1682" s="3" t="s">
        <v>632</v>
      </c>
      <c r="I1682" s="9">
        <v>16.1</v>
      </c>
      <c r="J1682" s="7">
        <v>386</v>
      </c>
      <c r="K1682" s="10">
        <v>140.518134715026</v>
      </c>
      <c r="L1682" s="12">
        <f t="shared" si="127"/>
        <v>64.1689916301315</v>
      </c>
      <c r="M1682" s="11">
        <f t="shared" si="128"/>
        <v>2.18981366459627</v>
      </c>
      <c r="N1682" s="20">
        <v>13</v>
      </c>
    </row>
    <row r="1683" spans="1:15">
      <c r="A1683" s="7">
        <v>1674</v>
      </c>
      <c r="B1683" s="8">
        <v>46047</v>
      </c>
      <c r="C1683" s="3" t="s">
        <v>1760</v>
      </c>
      <c r="D1683" s="3" t="s">
        <v>610</v>
      </c>
      <c r="E1683" s="3" t="s">
        <v>1632</v>
      </c>
      <c r="F1683" s="3" t="s">
        <v>1632</v>
      </c>
      <c r="G1683" s="7">
        <v>200</v>
      </c>
      <c r="H1683" s="3" t="s">
        <v>1761</v>
      </c>
      <c r="I1683" s="9">
        <v>11.5</v>
      </c>
      <c r="J1683" s="7">
        <v>301</v>
      </c>
      <c r="K1683" s="10">
        <v>115.027242524917</v>
      </c>
      <c r="L1683" s="12">
        <f t="shared" si="127"/>
        <v>58.7784308714541</v>
      </c>
      <c r="M1683" s="11">
        <f t="shared" si="128"/>
        <v>1.95696347826087</v>
      </c>
      <c r="N1683" s="20">
        <v>14</v>
      </c>
    </row>
    <row r="1684" spans="1:15">
      <c r="A1684" s="7">
        <v>1675</v>
      </c>
      <c r="B1684" s="8">
        <v>46047</v>
      </c>
      <c r="C1684" s="3" t="s">
        <v>56</v>
      </c>
      <c r="D1684" s="3" t="s">
        <v>33</v>
      </c>
      <c r="E1684" s="3" t="s">
        <v>27</v>
      </c>
      <c r="F1684" s="3" t="s">
        <v>57</v>
      </c>
      <c r="G1684" s="7">
        <v>1000</v>
      </c>
      <c r="H1684" s="3" t="s">
        <v>35</v>
      </c>
      <c r="I1684" s="9">
        <v>15.7</v>
      </c>
      <c r="J1684" s="7">
        <v>438</v>
      </c>
      <c r="K1684" s="10">
        <v>92.4639269406393</v>
      </c>
      <c r="L1684" s="12">
        <f t="shared" si="127"/>
        <v>55.1457674745346</v>
      </c>
      <c r="M1684" s="11">
        <f t="shared" si="128"/>
        <v>1.67671847133758</v>
      </c>
      <c r="N1684" s="20">
        <v>15</v>
      </c>
    </row>
    <row r="1685" spans="1:15">
      <c r="A1685" s="7">
        <v>1676</v>
      </c>
      <c r="B1685" s="8">
        <v>46047</v>
      </c>
      <c r="C1685" s="3" t="s">
        <v>1883</v>
      </c>
      <c r="D1685" s="3" t="s">
        <v>67</v>
      </c>
      <c r="E1685" s="3" t="s">
        <v>1884</v>
      </c>
      <c r="F1685" s="3" t="s">
        <v>1884</v>
      </c>
      <c r="G1685" s="7">
        <v>120</v>
      </c>
      <c r="H1685" s="3" t="s">
        <v>1617</v>
      </c>
      <c r="I1685" s="9">
        <v>13.4</v>
      </c>
      <c r="J1685" s="7">
        <v>375</v>
      </c>
      <c r="K1685" s="10">
        <v>37.2206933333333</v>
      </c>
      <c r="L1685" s="12">
        <f t="shared" si="127"/>
        <v>54.974358974359</v>
      </c>
      <c r="M1685" s="11">
        <f t="shared" si="128"/>
        <v>0.677055522388059</v>
      </c>
      <c r="N1685" s="20">
        <v>16</v>
      </c>
    </row>
    <row r="1686" spans="1:15">
      <c r="A1686" s="7">
        <v>1677</v>
      </c>
      <c r="B1686" s="8">
        <v>46047</v>
      </c>
      <c r="C1686" s="3" t="s">
        <v>1572</v>
      </c>
      <c r="D1686" s="3" t="s">
        <v>67</v>
      </c>
      <c r="E1686" s="3" t="s">
        <v>1885</v>
      </c>
      <c r="F1686" s="3" t="s">
        <v>1886</v>
      </c>
      <c r="G1686" s="7">
        <v>20</v>
      </c>
      <c r="H1686" s="3" t="s">
        <v>179</v>
      </c>
      <c r="I1686" s="9">
        <v>16.9</v>
      </c>
      <c r="J1686" s="7">
        <v>504</v>
      </c>
      <c r="K1686" s="10">
        <v>48.6079365079365</v>
      </c>
      <c r="L1686" s="12">
        <f t="shared" si="127"/>
        <v>51.5873015873016</v>
      </c>
      <c r="M1686" s="11">
        <f t="shared" si="128"/>
        <v>0.942246153846154</v>
      </c>
      <c r="N1686" s="20">
        <v>17</v>
      </c>
    </row>
    <row r="1687" spans="1:15">
      <c r="A1687" s="7">
        <v>1678</v>
      </c>
      <c r="B1687" s="8">
        <v>46047</v>
      </c>
      <c r="C1687" s="3" t="s">
        <v>1887</v>
      </c>
      <c r="D1687" s="3" t="s">
        <v>610</v>
      </c>
      <c r="E1687" s="3" t="s">
        <v>1888</v>
      </c>
      <c r="F1687" s="3" t="s">
        <v>1888</v>
      </c>
      <c r="G1687" s="7">
        <v>2</v>
      </c>
      <c r="H1687" s="3" t="s">
        <v>35</v>
      </c>
      <c r="I1687" s="9">
        <v>14.7</v>
      </c>
      <c r="J1687" s="7">
        <v>470</v>
      </c>
      <c r="K1687" s="10">
        <v>69.3387234042553</v>
      </c>
      <c r="L1687" s="12">
        <f t="shared" si="127"/>
        <v>48.1178396072013</v>
      </c>
      <c r="M1687" s="11">
        <f t="shared" si="128"/>
        <v>1.44101904761905</v>
      </c>
      <c r="N1687" s="20">
        <v>18</v>
      </c>
    </row>
    <row r="1688" spans="1:15">
      <c r="A1688" s="7">
        <v>1679</v>
      </c>
      <c r="B1688" s="8">
        <v>46047</v>
      </c>
      <c r="C1688" s="3" t="s">
        <v>1889</v>
      </c>
      <c r="D1688" s="3" t="s">
        <v>610</v>
      </c>
      <c r="E1688" s="3" t="s">
        <v>185</v>
      </c>
      <c r="F1688" s="3" t="s">
        <v>185</v>
      </c>
      <c r="G1688" s="7">
        <v>300</v>
      </c>
      <c r="H1688" s="3" t="s">
        <v>682</v>
      </c>
      <c r="I1688" s="9">
        <v>11.6</v>
      </c>
      <c r="J1688" s="7">
        <v>381</v>
      </c>
      <c r="K1688" s="10">
        <v>74.0283464566929</v>
      </c>
      <c r="L1688" s="12">
        <f t="shared" si="127"/>
        <v>46.8402988088027</v>
      </c>
      <c r="M1688" s="11">
        <f t="shared" si="128"/>
        <v>1.58044137931034</v>
      </c>
      <c r="N1688" s="20">
        <v>19</v>
      </c>
    </row>
    <row r="1689" spans="1:15">
      <c r="A1689" s="7">
        <v>1680</v>
      </c>
      <c r="B1689" s="8">
        <v>46047</v>
      </c>
      <c r="C1689" s="3" t="s">
        <v>1591</v>
      </c>
      <c r="D1689" s="3" t="s">
        <v>1592</v>
      </c>
      <c r="E1689" s="3" t="s">
        <v>1804</v>
      </c>
      <c r="F1689" s="3" t="s">
        <v>1804</v>
      </c>
      <c r="G1689" s="7">
        <v>77</v>
      </c>
      <c r="H1689" s="3" t="s">
        <v>123</v>
      </c>
      <c r="I1689" s="9">
        <v>12.3</v>
      </c>
      <c r="J1689" s="7">
        <v>420</v>
      </c>
      <c r="K1689" s="10">
        <v>72.5352380952381</v>
      </c>
      <c r="L1689" s="12">
        <f t="shared" si="127"/>
        <v>45.0549450549451</v>
      </c>
      <c r="M1689" s="11">
        <f t="shared" si="128"/>
        <v>1.60992845528455</v>
      </c>
      <c r="N1689" s="20">
        <v>20</v>
      </c>
    </row>
    <row r="1690" spans="1:15">
      <c r="A1690" s="7">
        <v>1681</v>
      </c>
      <c r="B1690" s="8">
        <v>46047</v>
      </c>
      <c r="C1690" s="3" t="s">
        <v>1532</v>
      </c>
      <c r="D1690" s="3" t="s">
        <v>128</v>
      </c>
      <c r="E1690" s="3" t="s">
        <v>1890</v>
      </c>
      <c r="F1690" s="3" t="s">
        <v>1891</v>
      </c>
      <c r="G1690" s="7">
        <v>1</v>
      </c>
      <c r="H1690" s="3" t="s">
        <v>115</v>
      </c>
      <c r="I1690" s="9">
        <v>18.8</v>
      </c>
      <c r="J1690" s="7">
        <v>661</v>
      </c>
      <c r="K1690" s="10">
        <v>42.5331316187595</v>
      </c>
      <c r="L1690" s="12">
        <f t="shared" si="127"/>
        <v>43.756546025835</v>
      </c>
      <c r="M1690" s="11">
        <f t="shared" si="128"/>
        <v>0.972040425531916</v>
      </c>
      <c r="N1690" s="19">
        <v>21</v>
      </c>
      <c r="O1690" s="12" t="s">
        <v>49</v>
      </c>
    </row>
    <row r="1691" spans="1:15">
      <c r="A1691" s="7">
        <v>1682</v>
      </c>
      <c r="B1691" s="8">
        <v>46047</v>
      </c>
      <c r="C1691" s="3" t="s">
        <v>1805</v>
      </c>
      <c r="D1691" s="3" t="s">
        <v>247</v>
      </c>
      <c r="E1691" s="3" t="s">
        <v>1892</v>
      </c>
      <c r="F1691" s="3" t="s">
        <v>1892</v>
      </c>
      <c r="G1691" s="7">
        <v>360</v>
      </c>
      <c r="H1691" s="3" t="s">
        <v>249</v>
      </c>
      <c r="I1691" s="9">
        <v>12.5</v>
      </c>
      <c r="J1691" s="7">
        <v>497</v>
      </c>
      <c r="K1691" s="10">
        <v>63.6619718309859</v>
      </c>
      <c r="L1691" s="12">
        <f t="shared" si="127"/>
        <v>38.6937006655317</v>
      </c>
      <c r="M1691" s="11">
        <f t="shared" si="128"/>
        <v>1.64528</v>
      </c>
      <c r="N1691" s="20">
        <v>22</v>
      </c>
    </row>
    <row r="1692" spans="1:15">
      <c r="A1692" s="7">
        <v>1683</v>
      </c>
      <c r="B1692" s="8">
        <v>46047</v>
      </c>
      <c r="C1692" s="3" t="s">
        <v>1805</v>
      </c>
      <c r="D1692" s="3" t="s">
        <v>247</v>
      </c>
      <c r="E1692" s="3" t="s">
        <v>1806</v>
      </c>
      <c r="F1692" s="3" t="s">
        <v>1806</v>
      </c>
      <c r="G1692" s="7">
        <v>240</v>
      </c>
      <c r="H1692" s="3" t="s">
        <v>249</v>
      </c>
      <c r="I1692" s="9">
        <v>11.8</v>
      </c>
      <c r="J1692" s="7">
        <v>491</v>
      </c>
      <c r="K1692" s="10">
        <v>60.5735234215886</v>
      </c>
      <c r="L1692" s="12">
        <f t="shared" si="127"/>
        <v>36.9732100892997</v>
      </c>
      <c r="M1692" s="11">
        <f t="shared" si="128"/>
        <v>1.63830847457627</v>
      </c>
      <c r="N1692" s="20">
        <v>23</v>
      </c>
    </row>
    <row r="1693" spans="1:15">
      <c r="A1693" s="7">
        <v>1684</v>
      </c>
      <c r="B1693" s="8">
        <v>46047</v>
      </c>
      <c r="C1693" s="3" t="s">
        <v>1893</v>
      </c>
      <c r="D1693" s="3" t="s">
        <v>128</v>
      </c>
      <c r="E1693" s="3" t="s">
        <v>763</v>
      </c>
      <c r="F1693" s="3" t="s">
        <v>763</v>
      </c>
      <c r="G1693" s="7">
        <v>60</v>
      </c>
      <c r="H1693" s="3" t="s">
        <v>1894</v>
      </c>
      <c r="I1693" s="9">
        <v>8.26</v>
      </c>
      <c r="J1693" s="7">
        <v>357.5</v>
      </c>
      <c r="K1693" s="10">
        <v>97.6067132867133</v>
      </c>
      <c r="L1693" s="12">
        <f t="shared" si="127"/>
        <v>35.5459924690694</v>
      </c>
      <c r="M1693" s="11">
        <f t="shared" si="128"/>
        <v>2.74592736077482</v>
      </c>
      <c r="N1693" s="20">
        <v>24</v>
      </c>
    </row>
    <row r="1694" spans="1:15">
      <c r="A1694" s="7">
        <v>1685</v>
      </c>
      <c r="B1694" s="8">
        <v>46047</v>
      </c>
      <c r="C1694" s="3" t="s">
        <v>543</v>
      </c>
      <c r="D1694" s="3" t="s">
        <v>1127</v>
      </c>
      <c r="E1694" s="3" t="s">
        <v>1895</v>
      </c>
      <c r="F1694" s="3" t="s">
        <v>1895</v>
      </c>
      <c r="G1694" s="7">
        <v>6</v>
      </c>
      <c r="H1694" s="3" t="s">
        <v>35</v>
      </c>
      <c r="I1694" s="9">
        <v>9.78</v>
      </c>
      <c r="J1694" s="7">
        <v>458</v>
      </c>
      <c r="K1694" s="10">
        <v>30.5938864628821</v>
      </c>
      <c r="L1694" s="12">
        <f t="shared" si="127"/>
        <v>32.8518642929123</v>
      </c>
      <c r="M1694" s="11">
        <f t="shared" si="128"/>
        <v>0.931267893660532</v>
      </c>
      <c r="N1694" s="19">
        <v>25</v>
      </c>
      <c r="O1694" s="12" t="s">
        <v>49</v>
      </c>
    </row>
    <row r="1695" spans="1:15">
      <c r="A1695" s="7">
        <v>1686</v>
      </c>
      <c r="B1695" s="8">
        <v>46047</v>
      </c>
      <c r="C1695" s="3" t="s">
        <v>1532</v>
      </c>
      <c r="D1695" s="3" t="s">
        <v>128</v>
      </c>
      <c r="E1695" s="3" t="s">
        <v>1896</v>
      </c>
      <c r="F1695" s="3" t="s">
        <v>1897</v>
      </c>
      <c r="G1695" s="7">
        <v>70</v>
      </c>
      <c r="H1695" s="3" t="s">
        <v>173</v>
      </c>
      <c r="I1695" s="9">
        <v>8.1</v>
      </c>
      <c r="J1695" s="7">
        <v>424</v>
      </c>
      <c r="K1695" s="10">
        <v>2.65443396226415</v>
      </c>
      <c r="L1695" s="12">
        <f t="shared" si="127"/>
        <v>29.3904208998549</v>
      </c>
      <c r="M1695" s="11">
        <f t="shared" si="128"/>
        <v>0.0903162962962963</v>
      </c>
      <c r="N1695" s="20">
        <v>26</v>
      </c>
    </row>
    <row r="1696" spans="1:15">
      <c r="A1696" s="7">
        <v>1687</v>
      </c>
      <c r="B1696" s="8">
        <v>46047</v>
      </c>
      <c r="C1696" s="3" t="s">
        <v>1854</v>
      </c>
      <c r="D1696" s="3" t="s">
        <v>67</v>
      </c>
      <c r="E1696" s="3" t="s">
        <v>1898</v>
      </c>
      <c r="F1696" s="3" t="s">
        <v>1898</v>
      </c>
      <c r="G1696" s="7">
        <v>190</v>
      </c>
      <c r="H1696" s="3" t="s">
        <v>179</v>
      </c>
      <c r="I1696" s="9">
        <v>8.9</v>
      </c>
      <c r="J1696" s="7">
        <v>488</v>
      </c>
      <c r="K1696" s="10">
        <v>38.6237704918033</v>
      </c>
      <c r="L1696" s="12">
        <f t="shared" si="127"/>
        <v>28.0580075662043</v>
      </c>
      <c r="M1696" s="11">
        <f t="shared" si="128"/>
        <v>1.37656853932584</v>
      </c>
      <c r="N1696" s="20">
        <v>27</v>
      </c>
    </row>
    <row r="1697" spans="1:18">
      <c r="A1697" s="7">
        <v>1688</v>
      </c>
      <c r="B1697" s="8">
        <v>46047</v>
      </c>
      <c r="C1697" s="3" t="s">
        <v>1805</v>
      </c>
      <c r="D1697" s="3" t="s">
        <v>247</v>
      </c>
      <c r="E1697" s="3" t="s">
        <v>1666</v>
      </c>
      <c r="F1697" s="3" t="s">
        <v>1666</v>
      </c>
      <c r="G1697" s="7">
        <v>240</v>
      </c>
      <c r="H1697" s="3" t="s">
        <v>249</v>
      </c>
      <c r="I1697" s="9">
        <v>8.48</v>
      </c>
      <c r="J1697" s="7">
        <v>477</v>
      </c>
      <c r="K1697" s="10">
        <v>43.5890985324948</v>
      </c>
      <c r="L1697" s="12">
        <f t="shared" si="127"/>
        <v>27.3504273504274</v>
      </c>
      <c r="M1697" s="11">
        <f t="shared" si="128"/>
        <v>1.59372641509434</v>
      </c>
      <c r="N1697" s="20">
        <v>28</v>
      </c>
    </row>
    <row r="1698" spans="1:18">
      <c r="A1698" s="7">
        <v>1689</v>
      </c>
      <c r="B1698" s="8">
        <v>46047</v>
      </c>
      <c r="C1698" s="3" t="s">
        <v>1899</v>
      </c>
      <c r="D1698" s="3" t="s">
        <v>67</v>
      </c>
      <c r="E1698" s="3" t="s">
        <v>670</v>
      </c>
      <c r="F1698" s="3" t="s">
        <v>670</v>
      </c>
      <c r="G1698" s="7">
        <v>180</v>
      </c>
      <c r="H1698" s="3" t="s">
        <v>170</v>
      </c>
      <c r="I1698" s="9">
        <v>9.74</v>
      </c>
      <c r="J1698" s="7">
        <v>550</v>
      </c>
      <c r="K1698" s="10">
        <v>32.8727272727273</v>
      </c>
      <c r="L1698" s="12">
        <f t="shared" si="127"/>
        <v>27.2447552447552</v>
      </c>
      <c r="M1698" s="11">
        <f t="shared" si="128"/>
        <v>1.20657084188912</v>
      </c>
      <c r="N1698" s="19">
        <v>29</v>
      </c>
    </row>
    <row r="1699" spans="1:18">
      <c r="A1699" s="7">
        <v>1690</v>
      </c>
      <c r="B1699" s="8">
        <v>46047</v>
      </c>
      <c r="C1699" s="3" t="s">
        <v>754</v>
      </c>
      <c r="D1699" s="3" t="s">
        <v>67</v>
      </c>
      <c r="E1699" s="3" t="s">
        <v>1900</v>
      </c>
      <c r="F1699" s="3" t="s">
        <v>1901</v>
      </c>
      <c r="G1699" s="7">
        <v>6</v>
      </c>
      <c r="H1699" s="3" t="s">
        <v>69</v>
      </c>
      <c r="I1699" s="9">
        <v>5.66</v>
      </c>
      <c r="J1699" s="7">
        <v>330</v>
      </c>
      <c r="K1699" s="10">
        <v>24.4901818181818</v>
      </c>
      <c r="L1699" s="12">
        <f t="shared" si="127"/>
        <v>26.3869463869464</v>
      </c>
      <c r="M1699" s="11">
        <f t="shared" si="128"/>
        <v>0.928117314487632</v>
      </c>
      <c r="N1699" s="20">
        <v>30</v>
      </c>
    </row>
    <row r="1700" spans="1:18">
      <c r="A1700" s="7">
        <v>1691</v>
      </c>
      <c r="B1700" s="8">
        <v>46047</v>
      </c>
      <c r="C1700" s="3" t="s">
        <v>1813</v>
      </c>
      <c r="D1700" s="3" t="s">
        <v>247</v>
      </c>
      <c r="E1700" s="3" t="s">
        <v>1814</v>
      </c>
      <c r="F1700" s="3" t="s">
        <v>1814</v>
      </c>
      <c r="G1700" s="7">
        <v>110</v>
      </c>
      <c r="H1700" s="3" t="s">
        <v>249</v>
      </c>
      <c r="I1700" s="9">
        <v>7.16</v>
      </c>
      <c r="J1700" s="7">
        <v>424</v>
      </c>
      <c r="K1700" s="10">
        <v>42.1084905660377</v>
      </c>
      <c r="L1700" s="12">
        <f t="shared" si="127"/>
        <v>25.9796806966618</v>
      </c>
      <c r="M1700" s="11">
        <f t="shared" si="128"/>
        <v>1.62082402234637</v>
      </c>
      <c r="N1700" s="19">
        <v>31</v>
      </c>
    </row>
    <row r="1701" spans="1:18">
      <c r="A1701" s="7">
        <v>1692</v>
      </c>
      <c r="B1701" s="8">
        <v>46047</v>
      </c>
      <c r="C1701" s="3" t="s">
        <v>1337</v>
      </c>
      <c r="D1701" s="3" t="s">
        <v>67</v>
      </c>
      <c r="E1701" s="3" t="s">
        <v>1902</v>
      </c>
      <c r="F1701" s="3" t="s">
        <v>1903</v>
      </c>
      <c r="G1701" s="7">
        <v>18</v>
      </c>
      <c r="H1701" s="3" t="s">
        <v>170</v>
      </c>
      <c r="I1701" s="9">
        <v>8.06</v>
      </c>
      <c r="J1701" s="7">
        <v>517</v>
      </c>
      <c r="K1701" s="10">
        <v>8.88263056092843</v>
      </c>
      <c r="L1701" s="12">
        <f t="shared" si="127"/>
        <v>23.9845261121857</v>
      </c>
      <c r="M1701" s="11">
        <f t="shared" si="128"/>
        <v>0.370348387096774</v>
      </c>
      <c r="N1701" s="19">
        <v>32</v>
      </c>
      <c r="O1701" s="12" t="s">
        <v>49</v>
      </c>
    </row>
    <row r="1702" spans="1:18">
      <c r="A1702" s="7">
        <v>1693</v>
      </c>
      <c r="B1702" s="8">
        <v>46047</v>
      </c>
      <c r="C1702" s="3" t="s">
        <v>1572</v>
      </c>
      <c r="D1702" s="3" t="s">
        <v>67</v>
      </c>
      <c r="E1702" s="3" t="s">
        <v>1904</v>
      </c>
      <c r="F1702" s="3" t="s">
        <v>1905</v>
      </c>
      <c r="G1702" s="7">
        <v>8</v>
      </c>
      <c r="H1702" s="3" t="s">
        <v>179</v>
      </c>
      <c r="I1702" s="9">
        <v>6.9</v>
      </c>
      <c r="J1702" s="7">
        <v>499</v>
      </c>
      <c r="K1702" s="10">
        <v>27.2649298597194</v>
      </c>
      <c r="L1702" s="12">
        <f t="shared" si="127"/>
        <v>21.2733158624942</v>
      </c>
      <c r="M1702" s="11">
        <f t="shared" si="128"/>
        <v>1.28164927536232</v>
      </c>
      <c r="N1702" s="20">
        <v>33</v>
      </c>
    </row>
    <row r="1703" spans="1:18">
      <c r="A1703" s="7">
        <v>1694</v>
      </c>
      <c r="B1703" s="8">
        <v>46047</v>
      </c>
      <c r="C1703" s="3" t="s">
        <v>1616</v>
      </c>
      <c r="D1703" s="3" t="s">
        <v>67</v>
      </c>
      <c r="E1703" s="3" t="s">
        <v>1906</v>
      </c>
      <c r="F1703" s="3" t="s">
        <v>1906</v>
      </c>
      <c r="G1703" s="7">
        <v>800</v>
      </c>
      <c r="H1703" s="3" t="s">
        <v>170</v>
      </c>
      <c r="I1703" s="9">
        <v>6.36</v>
      </c>
      <c r="J1703" s="7">
        <v>486</v>
      </c>
      <c r="K1703" s="10">
        <v>24.3670781893004</v>
      </c>
      <c r="L1703" s="12">
        <f t="shared" si="127"/>
        <v>20.1329534662868</v>
      </c>
      <c r="M1703" s="11">
        <f t="shared" si="128"/>
        <v>1.21030817610063</v>
      </c>
      <c r="N1703" s="20">
        <v>34</v>
      </c>
    </row>
    <row r="1704" spans="1:18">
      <c r="A1704" s="7">
        <v>1695</v>
      </c>
      <c r="B1704" s="8">
        <v>46047</v>
      </c>
      <c r="C1704" s="3" t="s">
        <v>1815</v>
      </c>
      <c r="D1704" s="3" t="s">
        <v>40</v>
      </c>
      <c r="E1704" s="3" t="s">
        <v>419</v>
      </c>
      <c r="F1704" s="3" t="s">
        <v>419</v>
      </c>
      <c r="G1704" s="7">
        <v>120</v>
      </c>
      <c r="H1704" s="3" t="s">
        <v>61</v>
      </c>
      <c r="I1704" s="9">
        <v>1.52</v>
      </c>
      <c r="J1704" s="7">
        <v>193.5</v>
      </c>
      <c r="K1704" s="10">
        <v>36.3001550387597</v>
      </c>
      <c r="L1704" s="12">
        <f t="shared" si="127"/>
        <v>12.0850725501888</v>
      </c>
      <c r="M1704" s="11">
        <f t="shared" si="128"/>
        <v>3.00371842105263</v>
      </c>
      <c r="N1704" s="20">
        <v>35</v>
      </c>
    </row>
    <row r="1705" spans="1:18">
      <c r="A1705" s="7">
        <v>1696</v>
      </c>
      <c r="B1705" s="8">
        <v>46047</v>
      </c>
      <c r="C1705" s="3" t="s">
        <v>1893</v>
      </c>
      <c r="D1705" s="3" t="s">
        <v>128</v>
      </c>
      <c r="E1705" s="3" t="s">
        <v>1907</v>
      </c>
      <c r="F1705" s="3" t="s">
        <v>1907</v>
      </c>
      <c r="G1705" s="7">
        <v>120</v>
      </c>
      <c r="H1705" s="3" t="s">
        <v>1193</v>
      </c>
      <c r="I1705" s="9">
        <v>3.34</v>
      </c>
      <c r="J1705" s="7">
        <v>520</v>
      </c>
      <c r="K1705" s="10">
        <v>9.37030769230769</v>
      </c>
      <c r="L1705" s="12">
        <f t="shared" ref="L1705:L1747" si="129">I1705/J1705/650*1000000</f>
        <v>9.88165680473373</v>
      </c>
      <c r="M1705" s="11">
        <f t="shared" ref="M1705:M1747" si="130">K1705/L1705</f>
        <v>0.948252694610778</v>
      </c>
      <c r="N1705" s="19">
        <v>36</v>
      </c>
      <c r="O1705" s="12" t="s">
        <v>49</v>
      </c>
    </row>
    <row r="1706" spans="1:18">
      <c r="A1706" s="7">
        <v>1697</v>
      </c>
      <c r="B1706" s="8">
        <v>46047</v>
      </c>
      <c r="C1706" s="3" t="s">
        <v>1815</v>
      </c>
      <c r="D1706" s="3" t="s">
        <v>40</v>
      </c>
      <c r="E1706" s="3" t="s">
        <v>1908</v>
      </c>
      <c r="F1706" s="3" t="s">
        <v>1908</v>
      </c>
      <c r="G1706" s="7">
        <v>120</v>
      </c>
      <c r="H1706" s="3" t="s">
        <v>61</v>
      </c>
      <c r="I1706" s="9">
        <v>0.958</v>
      </c>
      <c r="J1706" s="7">
        <v>173.5</v>
      </c>
      <c r="K1706" s="10">
        <v>21.8054178674352</v>
      </c>
      <c r="L1706" s="12">
        <f t="shared" si="129"/>
        <v>8.49479051208158</v>
      </c>
      <c r="M1706" s="11">
        <f t="shared" si="130"/>
        <v>2.56691649269312</v>
      </c>
      <c r="N1706" s="20">
        <v>37</v>
      </c>
    </row>
    <row r="1707" spans="1:18">
      <c r="A1707" s="7">
        <v>1698</v>
      </c>
      <c r="B1707" s="8">
        <v>46047</v>
      </c>
      <c r="C1707" s="3" t="s">
        <v>1785</v>
      </c>
      <c r="D1707" s="3" t="s">
        <v>528</v>
      </c>
      <c r="E1707" s="3" t="s">
        <v>673</v>
      </c>
      <c r="F1707" s="3" t="s">
        <v>673</v>
      </c>
      <c r="G1707" s="7">
        <v>30</v>
      </c>
      <c r="H1707" s="3" t="s">
        <v>102</v>
      </c>
      <c r="I1707" s="9">
        <v>1.1</v>
      </c>
      <c r="J1707" s="7">
        <v>274.8</v>
      </c>
      <c r="K1707" s="10">
        <v>4.40815138282387</v>
      </c>
      <c r="L1707" s="12">
        <f t="shared" si="129"/>
        <v>6.15832493561751</v>
      </c>
      <c r="M1707" s="11">
        <f t="shared" si="130"/>
        <v>0.715803636363636</v>
      </c>
      <c r="N1707" s="19">
        <v>38</v>
      </c>
      <c r="O1707" s="12" t="s">
        <v>49</v>
      </c>
    </row>
    <row r="1708" s="2" customFormat="1" ht="16.5" spans="1:18">
      <c r="A1708" s="21">
        <v>1699</v>
      </c>
      <c r="B1708" s="22">
        <v>46047</v>
      </c>
      <c r="C1708" s="2" t="s">
        <v>1820</v>
      </c>
      <c r="D1708" s="2" t="s">
        <v>294</v>
      </c>
      <c r="E1708" s="2" t="s">
        <v>1861</v>
      </c>
      <c r="F1708" s="2" t="s">
        <v>1861</v>
      </c>
      <c r="G1708" s="21">
        <v>5</v>
      </c>
      <c r="H1708" s="2" t="s">
        <v>61</v>
      </c>
      <c r="I1708" s="23">
        <v>0.208</v>
      </c>
      <c r="J1708" s="21">
        <v>203</v>
      </c>
      <c r="K1708" s="24">
        <v>1.17675862068965</v>
      </c>
      <c r="L1708" s="25">
        <f t="shared" si="129"/>
        <v>1.57635467980296</v>
      </c>
      <c r="M1708" s="26">
        <f t="shared" si="130"/>
        <v>0.746506249999997</v>
      </c>
      <c r="N1708" s="29">
        <v>39</v>
      </c>
      <c r="O1708" s="25"/>
      <c r="Q1708" s="23"/>
    </row>
    <row r="1709" ht="16.5" spans="1:18">
      <c r="A1709" s="7">
        <v>1700</v>
      </c>
      <c r="B1709" s="8">
        <v>46047</v>
      </c>
      <c r="C1709" s="3" t="s">
        <v>1867</v>
      </c>
      <c r="D1709" s="3" t="s">
        <v>197</v>
      </c>
      <c r="E1709" s="3" t="s">
        <v>1868</v>
      </c>
      <c r="F1709" s="3" t="s">
        <v>1869</v>
      </c>
      <c r="G1709" s="7">
        <v>195</v>
      </c>
      <c r="H1709" s="3" t="s">
        <v>200</v>
      </c>
      <c r="I1709" s="9">
        <v>25</v>
      </c>
      <c r="J1709" s="7">
        <v>393</v>
      </c>
      <c r="K1709" s="10">
        <v>175.50941475827</v>
      </c>
      <c r="L1709" s="12">
        <f t="shared" si="129"/>
        <v>97.8665100802505</v>
      </c>
      <c r="M1709" s="11">
        <f t="shared" si="130"/>
        <v>1.7933552</v>
      </c>
      <c r="N1709" s="19">
        <v>1</v>
      </c>
      <c r="P1709" s="3" t="s">
        <v>27</v>
      </c>
      <c r="Q1709" s="9">
        <v>66.4716400935732</v>
      </c>
      <c r="R1709" s="3">
        <f>Q1709/K1723</f>
        <v>0.958523571197622</v>
      </c>
    </row>
    <row r="1710" spans="1:18">
      <c r="A1710" s="7">
        <v>1701</v>
      </c>
      <c r="B1710" s="8">
        <v>46047</v>
      </c>
      <c r="C1710" s="3" t="s">
        <v>1870</v>
      </c>
      <c r="D1710" s="3" t="s">
        <v>128</v>
      </c>
      <c r="E1710" s="3" t="s">
        <v>1871</v>
      </c>
      <c r="F1710" s="3" t="s">
        <v>1872</v>
      </c>
      <c r="G1710" s="7">
        <v>9</v>
      </c>
      <c r="H1710" s="3" t="s">
        <v>173</v>
      </c>
      <c r="I1710" s="9">
        <v>21.8</v>
      </c>
      <c r="J1710" s="7">
        <v>370</v>
      </c>
      <c r="K1710" s="10">
        <v>194.970810810811</v>
      </c>
      <c r="L1710" s="12">
        <f t="shared" si="129"/>
        <v>90.6444906444906</v>
      </c>
      <c r="M1710" s="11">
        <f t="shared" si="130"/>
        <v>2.15093944954129</v>
      </c>
      <c r="N1710" s="19">
        <v>2</v>
      </c>
      <c r="O1710" s="12" t="s">
        <v>62</v>
      </c>
      <c r="P1710" s="3" t="s">
        <v>98</v>
      </c>
      <c r="Q1710" s="9">
        <v>89.0416631767342</v>
      </c>
      <c r="R1710" s="3">
        <f>Q1710/K1720</f>
        <v>0.596628271053465</v>
      </c>
    </row>
    <row r="1711" spans="1:18">
      <c r="A1711" s="7">
        <v>1702</v>
      </c>
      <c r="B1711" s="8">
        <v>46047</v>
      </c>
      <c r="C1711" s="3" t="s">
        <v>1873</v>
      </c>
      <c r="D1711" s="3" t="s">
        <v>1874</v>
      </c>
      <c r="E1711" s="3" t="s">
        <v>1875</v>
      </c>
      <c r="F1711" s="3" t="s">
        <v>1876</v>
      </c>
      <c r="G1711" s="7">
        <v>960</v>
      </c>
      <c r="H1711" s="3" t="s">
        <v>249</v>
      </c>
      <c r="I1711" s="9">
        <v>23.2</v>
      </c>
      <c r="J1711" s="7">
        <v>394</v>
      </c>
      <c r="K1711" s="10">
        <v>156.020304568528</v>
      </c>
      <c r="L1711" s="12">
        <f t="shared" si="129"/>
        <v>90.589613432253</v>
      </c>
      <c r="M1711" s="11">
        <f t="shared" si="130"/>
        <v>1.72227586206897</v>
      </c>
      <c r="N1711" s="19">
        <v>3</v>
      </c>
    </row>
    <row r="1712" spans="1:18">
      <c r="A1712" s="7">
        <v>1703</v>
      </c>
      <c r="B1712" s="8">
        <v>46047</v>
      </c>
      <c r="C1712" s="3" t="s">
        <v>1532</v>
      </c>
      <c r="D1712" s="3" t="s">
        <v>128</v>
      </c>
      <c r="E1712" s="3" t="s">
        <v>749</v>
      </c>
      <c r="F1712" s="3" t="s">
        <v>749</v>
      </c>
      <c r="G1712" s="7">
        <v>48</v>
      </c>
      <c r="H1712" s="3" t="s">
        <v>35</v>
      </c>
      <c r="I1712" s="9">
        <v>20</v>
      </c>
      <c r="J1712" s="7">
        <v>365.633333333333</v>
      </c>
      <c r="K1712" s="10">
        <v>159.718479350898</v>
      </c>
      <c r="L1712" s="12">
        <f t="shared" si="129"/>
        <v>84.1532430556043</v>
      </c>
      <c r="M1712" s="11">
        <f t="shared" si="130"/>
        <v>1.897948</v>
      </c>
      <c r="N1712" s="20">
        <v>4</v>
      </c>
    </row>
    <row r="1713" spans="1:15">
      <c r="A1713" s="7">
        <v>1704</v>
      </c>
      <c r="B1713" s="8">
        <v>46047</v>
      </c>
      <c r="C1713" s="3" t="s">
        <v>1733</v>
      </c>
      <c r="D1713" s="3" t="s">
        <v>165</v>
      </c>
      <c r="E1713" s="3" t="s">
        <v>644</v>
      </c>
      <c r="F1713" s="3" t="s">
        <v>644</v>
      </c>
      <c r="G1713" s="7">
        <v>84</v>
      </c>
      <c r="H1713" s="3" t="s">
        <v>35</v>
      </c>
      <c r="I1713" s="9">
        <v>19</v>
      </c>
      <c r="J1713" s="7">
        <v>365.5</v>
      </c>
      <c r="K1713" s="10">
        <v>102.890287277702</v>
      </c>
      <c r="L1713" s="12">
        <f t="shared" si="129"/>
        <v>79.9747448174261</v>
      </c>
      <c r="M1713" s="11">
        <f t="shared" si="130"/>
        <v>1.28653473684211</v>
      </c>
      <c r="N1713" s="20">
        <v>5</v>
      </c>
    </row>
    <row r="1714" spans="1:15">
      <c r="A1714" s="7">
        <v>1705</v>
      </c>
      <c r="B1714" s="8">
        <v>46047</v>
      </c>
      <c r="C1714" s="3" t="s">
        <v>1786</v>
      </c>
      <c r="D1714" s="3" t="s">
        <v>288</v>
      </c>
      <c r="E1714" s="3" t="s">
        <v>1836</v>
      </c>
      <c r="F1714" s="3" t="s">
        <v>1836</v>
      </c>
      <c r="G1714" s="7">
        <v>5</v>
      </c>
      <c r="H1714" s="3" t="s">
        <v>1582</v>
      </c>
      <c r="I1714" s="9">
        <v>15</v>
      </c>
      <c r="J1714" s="7">
        <v>294</v>
      </c>
      <c r="K1714" s="10">
        <v>68.8761904761905</v>
      </c>
      <c r="L1714" s="12">
        <f t="shared" si="129"/>
        <v>78.4929356357928</v>
      </c>
      <c r="M1714" s="11">
        <f t="shared" si="130"/>
        <v>0.877482666666667</v>
      </c>
      <c r="N1714" s="20">
        <v>6</v>
      </c>
    </row>
    <row r="1715" spans="1:15">
      <c r="A1715" s="7">
        <v>1706</v>
      </c>
      <c r="B1715" s="8">
        <v>46047</v>
      </c>
      <c r="C1715" s="3" t="s">
        <v>1627</v>
      </c>
      <c r="D1715" s="3" t="s">
        <v>1628</v>
      </c>
      <c r="E1715" s="3" t="s">
        <v>1877</v>
      </c>
      <c r="F1715" s="3" t="s">
        <v>1878</v>
      </c>
      <c r="G1715" s="7">
        <v>5</v>
      </c>
      <c r="H1715" s="3" t="s">
        <v>20</v>
      </c>
      <c r="I1715" s="9">
        <v>20.4</v>
      </c>
      <c r="J1715" s="7">
        <v>401</v>
      </c>
      <c r="K1715" s="10">
        <v>106.856857855362</v>
      </c>
      <c r="L1715" s="12">
        <f t="shared" si="129"/>
        <v>78.2658737770957</v>
      </c>
      <c r="M1715" s="11">
        <f t="shared" si="130"/>
        <v>1.36530588235295</v>
      </c>
      <c r="N1715" s="19">
        <v>7</v>
      </c>
    </row>
    <row r="1716" spans="1:15">
      <c r="A1716" s="7">
        <v>1707</v>
      </c>
      <c r="B1716" s="8">
        <v>46047</v>
      </c>
      <c r="C1716" s="3" t="s">
        <v>1785</v>
      </c>
      <c r="D1716" s="3" t="s">
        <v>528</v>
      </c>
      <c r="E1716" s="3" t="s">
        <v>482</v>
      </c>
      <c r="F1716" s="3" t="s">
        <v>482</v>
      </c>
      <c r="G1716" s="7">
        <v>40</v>
      </c>
      <c r="H1716" s="3" t="s">
        <v>308</v>
      </c>
      <c r="I1716" s="9">
        <v>17.7</v>
      </c>
      <c r="J1716" s="7">
        <v>351.5</v>
      </c>
      <c r="K1716" s="10">
        <v>158.425035561878</v>
      </c>
      <c r="L1716" s="12">
        <f t="shared" si="129"/>
        <v>77.4701827333406</v>
      </c>
      <c r="M1716" s="11">
        <f t="shared" si="130"/>
        <v>2.04498079096046</v>
      </c>
      <c r="N1716" s="20">
        <v>8</v>
      </c>
    </row>
    <row r="1717" spans="1:15">
      <c r="A1717" s="7">
        <v>1708</v>
      </c>
      <c r="B1717" s="8">
        <v>46047</v>
      </c>
      <c r="C1717" s="3" t="s">
        <v>1785</v>
      </c>
      <c r="D1717" s="3" t="s">
        <v>528</v>
      </c>
      <c r="E1717" s="3" t="s">
        <v>1093</v>
      </c>
      <c r="F1717" s="3" t="s">
        <v>1093</v>
      </c>
      <c r="G1717" s="7">
        <v>60</v>
      </c>
      <c r="H1717" s="3" t="s">
        <v>102</v>
      </c>
      <c r="I1717" s="9">
        <v>19.5</v>
      </c>
      <c r="J1717" s="7">
        <v>398.9</v>
      </c>
      <c r="K1717" s="10">
        <v>94.7285033843068</v>
      </c>
      <c r="L1717" s="12">
        <f t="shared" si="129"/>
        <v>75.2068187515668</v>
      </c>
      <c r="M1717" s="11">
        <f t="shared" si="130"/>
        <v>1.25957333333333</v>
      </c>
      <c r="N1717" s="19">
        <v>9</v>
      </c>
      <c r="O1717" s="12" t="s">
        <v>49</v>
      </c>
    </row>
    <row r="1718" spans="1:15">
      <c r="A1718" s="7">
        <v>1709</v>
      </c>
      <c r="B1718" s="8">
        <v>46047</v>
      </c>
      <c r="C1718" s="3" t="s">
        <v>1532</v>
      </c>
      <c r="D1718" s="3" t="s">
        <v>128</v>
      </c>
      <c r="E1718" s="3" t="s">
        <v>1879</v>
      </c>
      <c r="F1718" s="3" t="s">
        <v>1880</v>
      </c>
      <c r="G1718" s="7">
        <v>6</v>
      </c>
      <c r="H1718" s="3" t="s">
        <v>173</v>
      </c>
      <c r="I1718" s="9">
        <v>19.5</v>
      </c>
      <c r="J1718" s="7">
        <v>416</v>
      </c>
      <c r="K1718" s="10">
        <v>116.694230769231</v>
      </c>
      <c r="L1718" s="12">
        <f t="shared" si="129"/>
        <v>72.1153846153846</v>
      </c>
      <c r="M1718" s="11">
        <f t="shared" si="130"/>
        <v>1.61816</v>
      </c>
      <c r="N1718" s="19">
        <v>10</v>
      </c>
    </row>
    <row r="1719" spans="1:15">
      <c r="A1719" s="7">
        <v>1710</v>
      </c>
      <c r="B1719" s="8">
        <v>46047</v>
      </c>
      <c r="C1719" s="3" t="s">
        <v>1789</v>
      </c>
      <c r="D1719" s="3" t="s">
        <v>294</v>
      </c>
      <c r="E1719" s="3" t="s">
        <v>1503</v>
      </c>
      <c r="F1719" s="3" t="s">
        <v>1503</v>
      </c>
      <c r="G1719" s="7">
        <v>36</v>
      </c>
      <c r="H1719" s="3" t="s">
        <v>42</v>
      </c>
      <c r="I1719" s="9">
        <v>17.8</v>
      </c>
      <c r="J1719" s="7">
        <v>383.333333333333</v>
      </c>
      <c r="K1719" s="10">
        <v>199.508869565218</v>
      </c>
      <c r="L1719" s="12">
        <f t="shared" si="129"/>
        <v>71.4381270903011</v>
      </c>
      <c r="M1719" s="11">
        <f t="shared" si="130"/>
        <v>2.79275056179776</v>
      </c>
      <c r="N1719" s="19">
        <v>11</v>
      </c>
      <c r="O1719" s="12" t="s">
        <v>62</v>
      </c>
    </row>
    <row r="1720" spans="1:15">
      <c r="A1720" s="7">
        <v>1711</v>
      </c>
      <c r="B1720" s="8">
        <v>46047</v>
      </c>
      <c r="C1720" s="3" t="s">
        <v>116</v>
      </c>
      <c r="D1720" s="3" t="s">
        <v>33</v>
      </c>
      <c r="E1720" s="3" t="s">
        <v>98</v>
      </c>
      <c r="F1720" s="3" t="s">
        <v>117</v>
      </c>
      <c r="G1720" s="7">
        <v>1000</v>
      </c>
      <c r="H1720" s="3" t="s">
        <v>35</v>
      </c>
      <c r="I1720" s="9">
        <v>18.8</v>
      </c>
      <c r="J1720" s="7">
        <v>444</v>
      </c>
      <c r="K1720" s="10">
        <v>149.241441441441</v>
      </c>
      <c r="L1720" s="12">
        <f t="shared" si="129"/>
        <v>65.1420651420651</v>
      </c>
      <c r="M1720" s="11">
        <f t="shared" si="130"/>
        <v>2.29101489361701</v>
      </c>
      <c r="N1720" s="20">
        <v>12</v>
      </c>
    </row>
    <row r="1721" spans="1:15">
      <c r="A1721" s="7">
        <v>1712</v>
      </c>
      <c r="B1721" s="8">
        <v>46047</v>
      </c>
      <c r="C1721" s="3" t="s">
        <v>1873</v>
      </c>
      <c r="D1721" s="3" t="s">
        <v>1874</v>
      </c>
      <c r="E1721" s="3" t="s">
        <v>1881</v>
      </c>
      <c r="F1721" s="3" t="s">
        <v>1882</v>
      </c>
      <c r="G1721" s="7">
        <v>49</v>
      </c>
      <c r="H1721" s="3" t="s">
        <v>632</v>
      </c>
      <c r="I1721" s="9">
        <v>16.1</v>
      </c>
      <c r="J1721" s="7">
        <v>386</v>
      </c>
      <c r="K1721" s="10">
        <v>119.908808290155</v>
      </c>
      <c r="L1721" s="12">
        <f t="shared" si="129"/>
        <v>64.1689916301315</v>
      </c>
      <c r="M1721" s="11">
        <f t="shared" si="130"/>
        <v>1.86864099378881</v>
      </c>
      <c r="N1721" s="19">
        <v>13</v>
      </c>
      <c r="O1721" s="12" t="s">
        <v>62</v>
      </c>
    </row>
    <row r="1722" spans="1:15">
      <c r="A1722" s="7">
        <v>1713</v>
      </c>
      <c r="B1722" s="8">
        <v>46047</v>
      </c>
      <c r="C1722" s="3" t="s">
        <v>1760</v>
      </c>
      <c r="D1722" s="3" t="s">
        <v>610</v>
      </c>
      <c r="E1722" s="3" t="s">
        <v>1632</v>
      </c>
      <c r="F1722" s="3" t="s">
        <v>1632</v>
      </c>
      <c r="G1722" s="7">
        <v>200</v>
      </c>
      <c r="H1722" s="3" t="s">
        <v>1761</v>
      </c>
      <c r="I1722" s="9">
        <v>11.5</v>
      </c>
      <c r="J1722" s="7">
        <v>301</v>
      </c>
      <c r="K1722" s="10">
        <v>119.532225913621</v>
      </c>
      <c r="L1722" s="12">
        <f t="shared" si="129"/>
        <v>58.7784308714541</v>
      </c>
      <c r="M1722" s="11">
        <f t="shared" si="130"/>
        <v>2.03360695652173</v>
      </c>
      <c r="N1722" s="20">
        <v>14</v>
      </c>
    </row>
    <row r="1723" spans="1:15">
      <c r="A1723" s="7">
        <v>1714</v>
      </c>
      <c r="B1723" s="8">
        <v>46047</v>
      </c>
      <c r="C1723" s="3" t="s">
        <v>56</v>
      </c>
      <c r="D1723" s="3" t="s">
        <v>33</v>
      </c>
      <c r="E1723" s="3" t="s">
        <v>27</v>
      </c>
      <c r="F1723" s="3" t="s">
        <v>57</v>
      </c>
      <c r="G1723" s="7">
        <v>1000</v>
      </c>
      <c r="H1723" s="3" t="s">
        <v>35</v>
      </c>
      <c r="I1723" s="9">
        <v>15.7</v>
      </c>
      <c r="J1723" s="7">
        <v>438</v>
      </c>
      <c r="K1723" s="10">
        <v>69.3479452054795</v>
      </c>
      <c r="L1723" s="12">
        <f t="shared" si="129"/>
        <v>55.1457674745346</v>
      </c>
      <c r="M1723" s="11">
        <f t="shared" si="130"/>
        <v>1.25753885350319</v>
      </c>
      <c r="N1723" s="19">
        <v>15</v>
      </c>
      <c r="O1723" s="12" t="s">
        <v>62</v>
      </c>
    </row>
    <row r="1724" spans="1:15">
      <c r="A1724" s="7">
        <v>1715</v>
      </c>
      <c r="B1724" s="8">
        <v>46047</v>
      </c>
      <c r="C1724" s="3" t="s">
        <v>1883</v>
      </c>
      <c r="D1724" s="3" t="s">
        <v>67</v>
      </c>
      <c r="E1724" s="3" t="s">
        <v>1884</v>
      </c>
      <c r="F1724" s="3" t="s">
        <v>1884</v>
      </c>
      <c r="G1724" s="7">
        <v>120</v>
      </c>
      <c r="H1724" s="3" t="s">
        <v>1617</v>
      </c>
      <c r="I1724" s="9">
        <v>13.4</v>
      </c>
      <c r="J1724" s="7">
        <v>375</v>
      </c>
      <c r="K1724" s="10">
        <v>29.50656</v>
      </c>
      <c r="L1724" s="12">
        <f t="shared" si="129"/>
        <v>54.974358974359</v>
      </c>
      <c r="M1724" s="11">
        <f t="shared" si="130"/>
        <v>0.536733134328358</v>
      </c>
      <c r="N1724" s="19">
        <v>16</v>
      </c>
    </row>
    <row r="1725" spans="1:15">
      <c r="A1725" s="7">
        <v>1716</v>
      </c>
      <c r="B1725" s="8">
        <v>46047</v>
      </c>
      <c r="C1725" s="3" t="s">
        <v>1572</v>
      </c>
      <c r="D1725" s="3" t="s">
        <v>67</v>
      </c>
      <c r="E1725" s="3" t="s">
        <v>1885</v>
      </c>
      <c r="F1725" s="3" t="s">
        <v>1886</v>
      </c>
      <c r="G1725" s="7">
        <v>20</v>
      </c>
      <c r="H1725" s="3" t="s">
        <v>179</v>
      </c>
      <c r="I1725" s="9">
        <v>16.9</v>
      </c>
      <c r="J1725" s="7">
        <v>504</v>
      </c>
      <c r="K1725" s="10">
        <v>57.0380952380952</v>
      </c>
      <c r="L1725" s="12">
        <f t="shared" si="129"/>
        <v>51.5873015873016</v>
      </c>
      <c r="M1725" s="11">
        <f t="shared" si="130"/>
        <v>1.10566153846154</v>
      </c>
      <c r="N1725" s="19">
        <v>17</v>
      </c>
      <c r="O1725" s="12" t="s">
        <v>49</v>
      </c>
    </row>
    <row r="1726" spans="1:15">
      <c r="A1726" s="7">
        <v>1717</v>
      </c>
      <c r="B1726" s="8">
        <v>46047</v>
      </c>
      <c r="C1726" s="3" t="s">
        <v>1887</v>
      </c>
      <c r="D1726" s="3" t="s">
        <v>610</v>
      </c>
      <c r="E1726" s="3" t="s">
        <v>1888</v>
      </c>
      <c r="F1726" s="3" t="s">
        <v>1888</v>
      </c>
      <c r="G1726" s="7">
        <v>2</v>
      </c>
      <c r="H1726" s="3" t="s">
        <v>35</v>
      </c>
      <c r="I1726" s="9">
        <v>14.7</v>
      </c>
      <c r="J1726" s="7">
        <v>470</v>
      </c>
      <c r="K1726" s="10">
        <v>85.3991489361702</v>
      </c>
      <c r="L1726" s="12">
        <f t="shared" si="129"/>
        <v>48.1178396072013</v>
      </c>
      <c r="M1726" s="11">
        <f t="shared" si="130"/>
        <v>1.77479183673469</v>
      </c>
      <c r="N1726" s="20">
        <v>18</v>
      </c>
    </row>
    <row r="1727" spans="1:15">
      <c r="A1727" s="7">
        <v>1718</v>
      </c>
      <c r="B1727" s="8">
        <v>46047</v>
      </c>
      <c r="C1727" s="3" t="s">
        <v>1889</v>
      </c>
      <c r="D1727" s="3" t="s">
        <v>610</v>
      </c>
      <c r="E1727" s="3" t="s">
        <v>185</v>
      </c>
      <c r="F1727" s="3" t="s">
        <v>185</v>
      </c>
      <c r="G1727" s="7">
        <v>300</v>
      </c>
      <c r="H1727" s="3" t="s">
        <v>682</v>
      </c>
      <c r="I1727" s="9">
        <v>11.6</v>
      </c>
      <c r="J1727" s="7">
        <v>381</v>
      </c>
      <c r="K1727" s="10">
        <v>89.8068241469816</v>
      </c>
      <c r="L1727" s="12">
        <f t="shared" si="129"/>
        <v>46.8402988088027</v>
      </c>
      <c r="M1727" s="11">
        <f t="shared" si="130"/>
        <v>1.91729827586207</v>
      </c>
      <c r="N1727" s="20">
        <v>19</v>
      </c>
    </row>
    <row r="1728" spans="1:15">
      <c r="A1728" s="7">
        <v>1719</v>
      </c>
      <c r="B1728" s="8">
        <v>46047</v>
      </c>
      <c r="C1728" s="3" t="s">
        <v>1591</v>
      </c>
      <c r="D1728" s="3" t="s">
        <v>1592</v>
      </c>
      <c r="E1728" s="3" t="s">
        <v>1804</v>
      </c>
      <c r="F1728" s="3" t="s">
        <v>1804</v>
      </c>
      <c r="G1728" s="7">
        <v>77</v>
      </c>
      <c r="H1728" s="3" t="s">
        <v>123</v>
      </c>
      <c r="I1728" s="9">
        <v>12.3</v>
      </c>
      <c r="J1728" s="7">
        <v>420</v>
      </c>
      <c r="K1728" s="10">
        <v>85.6647619047619</v>
      </c>
      <c r="L1728" s="12">
        <f t="shared" si="129"/>
        <v>45.0549450549451</v>
      </c>
      <c r="M1728" s="11">
        <f t="shared" si="130"/>
        <v>1.90133983739837</v>
      </c>
      <c r="N1728" s="20">
        <v>20</v>
      </c>
    </row>
    <row r="1729" spans="1:15">
      <c r="A1729" s="7">
        <v>1720</v>
      </c>
      <c r="B1729" s="8">
        <v>46047</v>
      </c>
      <c r="C1729" s="3" t="s">
        <v>1532</v>
      </c>
      <c r="D1729" s="3" t="s">
        <v>128</v>
      </c>
      <c r="E1729" s="3" t="s">
        <v>1890</v>
      </c>
      <c r="F1729" s="3" t="s">
        <v>1891</v>
      </c>
      <c r="G1729" s="7">
        <v>1</v>
      </c>
      <c r="H1729" s="3" t="s">
        <v>115</v>
      </c>
      <c r="I1729" s="9">
        <v>18.8</v>
      </c>
      <c r="J1729" s="7">
        <v>661</v>
      </c>
      <c r="K1729" s="10">
        <v>45.6786686838124</v>
      </c>
      <c r="L1729" s="12">
        <f t="shared" si="129"/>
        <v>43.756546025835</v>
      </c>
      <c r="M1729" s="11">
        <f t="shared" si="130"/>
        <v>1.04392765957447</v>
      </c>
      <c r="N1729" s="19">
        <v>21</v>
      </c>
      <c r="O1729" s="12" t="s">
        <v>49</v>
      </c>
    </row>
    <row r="1730" spans="1:15">
      <c r="A1730" s="7">
        <v>1721</v>
      </c>
      <c r="B1730" s="8">
        <v>46047</v>
      </c>
      <c r="C1730" s="3" t="s">
        <v>1805</v>
      </c>
      <c r="D1730" s="3" t="s">
        <v>247</v>
      </c>
      <c r="E1730" s="3" t="s">
        <v>1892</v>
      </c>
      <c r="F1730" s="3" t="s">
        <v>1892</v>
      </c>
      <c r="G1730" s="7">
        <v>360</v>
      </c>
      <c r="H1730" s="3" t="s">
        <v>249</v>
      </c>
      <c r="I1730" s="9">
        <v>12.5</v>
      </c>
      <c r="J1730" s="7">
        <v>497</v>
      </c>
      <c r="K1730" s="10">
        <v>70.7557344064386</v>
      </c>
      <c r="L1730" s="12">
        <f t="shared" si="129"/>
        <v>38.6937006655317</v>
      </c>
      <c r="M1730" s="11">
        <f t="shared" si="130"/>
        <v>1.8286112</v>
      </c>
      <c r="N1730" s="20">
        <v>22</v>
      </c>
    </row>
    <row r="1731" spans="1:15">
      <c r="A1731" s="7">
        <v>1722</v>
      </c>
      <c r="B1731" s="8">
        <v>46047</v>
      </c>
      <c r="C1731" s="3" t="s">
        <v>1805</v>
      </c>
      <c r="D1731" s="3" t="s">
        <v>247</v>
      </c>
      <c r="E1731" s="3" t="s">
        <v>1806</v>
      </c>
      <c r="F1731" s="3" t="s">
        <v>1806</v>
      </c>
      <c r="G1731" s="7">
        <v>240</v>
      </c>
      <c r="H1731" s="3" t="s">
        <v>249</v>
      </c>
      <c r="I1731" s="9">
        <v>11.8</v>
      </c>
      <c r="J1731" s="7">
        <v>491</v>
      </c>
      <c r="K1731" s="10">
        <v>66.373116089613</v>
      </c>
      <c r="L1731" s="12">
        <f t="shared" si="129"/>
        <v>36.9732100892997</v>
      </c>
      <c r="M1731" s="11">
        <f t="shared" si="130"/>
        <v>1.79516779661017</v>
      </c>
      <c r="N1731" s="20">
        <v>23</v>
      </c>
    </row>
    <row r="1732" spans="1:15">
      <c r="A1732" s="7">
        <v>1723</v>
      </c>
      <c r="B1732" s="8">
        <v>46047</v>
      </c>
      <c r="C1732" s="3" t="s">
        <v>1893</v>
      </c>
      <c r="D1732" s="3" t="s">
        <v>128</v>
      </c>
      <c r="E1732" s="3" t="s">
        <v>763</v>
      </c>
      <c r="F1732" s="3" t="s">
        <v>763</v>
      </c>
      <c r="G1732" s="7">
        <v>60</v>
      </c>
      <c r="H1732" s="3" t="s">
        <v>1894</v>
      </c>
      <c r="I1732" s="9">
        <v>8.26</v>
      </c>
      <c r="J1732" s="7">
        <v>357.5</v>
      </c>
      <c r="K1732" s="10">
        <v>97.3538461538461</v>
      </c>
      <c r="L1732" s="12">
        <f t="shared" si="129"/>
        <v>35.5459924690694</v>
      </c>
      <c r="M1732" s="11">
        <f t="shared" si="130"/>
        <v>2.73881355932203</v>
      </c>
      <c r="N1732" s="20">
        <v>24</v>
      </c>
    </row>
    <row r="1733" spans="1:15">
      <c r="A1733" s="7">
        <v>1724</v>
      </c>
      <c r="B1733" s="8">
        <v>46047</v>
      </c>
      <c r="C1733" s="3" t="s">
        <v>543</v>
      </c>
      <c r="D1733" s="3" t="s">
        <v>1127</v>
      </c>
      <c r="E1733" s="3" t="s">
        <v>1895</v>
      </c>
      <c r="F1733" s="3" t="s">
        <v>1895</v>
      </c>
      <c r="G1733" s="7">
        <v>6</v>
      </c>
      <c r="H1733" s="3" t="s">
        <v>35</v>
      </c>
      <c r="I1733" s="9">
        <v>9.78</v>
      </c>
      <c r="J1733" s="7">
        <v>458</v>
      </c>
      <c r="K1733" s="10">
        <v>38.3903930131004</v>
      </c>
      <c r="L1733" s="12">
        <f t="shared" si="129"/>
        <v>32.8518642929123</v>
      </c>
      <c r="M1733" s="11">
        <f t="shared" si="130"/>
        <v>1.16859100204499</v>
      </c>
      <c r="N1733" s="20">
        <v>25</v>
      </c>
    </row>
    <row r="1734" spans="1:15">
      <c r="A1734" s="7">
        <v>1725</v>
      </c>
      <c r="B1734" s="8">
        <v>46047</v>
      </c>
      <c r="C1734" s="3" t="s">
        <v>1532</v>
      </c>
      <c r="D1734" s="3" t="s">
        <v>128</v>
      </c>
      <c r="E1734" s="3" t="s">
        <v>1896</v>
      </c>
      <c r="F1734" s="3" t="s">
        <v>1897</v>
      </c>
      <c r="G1734" s="7">
        <v>70</v>
      </c>
      <c r="H1734" s="3" t="s">
        <v>173</v>
      </c>
      <c r="I1734" s="9">
        <v>8.1</v>
      </c>
      <c r="J1734" s="7">
        <v>424</v>
      </c>
      <c r="K1734" s="10">
        <v>3.14481132075472</v>
      </c>
      <c r="L1734" s="12">
        <f t="shared" si="129"/>
        <v>29.3904208998549</v>
      </c>
      <c r="M1734" s="11">
        <f t="shared" si="130"/>
        <v>0.107001234567901</v>
      </c>
      <c r="N1734" s="20">
        <v>26</v>
      </c>
    </row>
    <row r="1735" spans="1:15">
      <c r="A1735" s="7">
        <v>1726</v>
      </c>
      <c r="B1735" s="8">
        <v>46047</v>
      </c>
      <c r="C1735" s="3" t="s">
        <v>1854</v>
      </c>
      <c r="D1735" s="3" t="s">
        <v>67</v>
      </c>
      <c r="E1735" s="3" t="s">
        <v>1898</v>
      </c>
      <c r="F1735" s="3" t="s">
        <v>1898</v>
      </c>
      <c r="G1735" s="7">
        <v>190</v>
      </c>
      <c r="H1735" s="3" t="s">
        <v>179</v>
      </c>
      <c r="I1735" s="9">
        <v>8.9</v>
      </c>
      <c r="J1735" s="7">
        <v>488</v>
      </c>
      <c r="K1735" s="10">
        <v>47.9786885245902</v>
      </c>
      <c r="L1735" s="12">
        <f t="shared" si="129"/>
        <v>28.0580075662043</v>
      </c>
      <c r="M1735" s="11">
        <f t="shared" si="130"/>
        <v>1.70998202247191</v>
      </c>
      <c r="N1735" s="20">
        <v>27</v>
      </c>
    </row>
    <row r="1736" spans="1:15">
      <c r="A1736" s="7">
        <v>1727</v>
      </c>
      <c r="B1736" s="8">
        <v>46047</v>
      </c>
      <c r="C1736" s="3" t="s">
        <v>1805</v>
      </c>
      <c r="D1736" s="3" t="s">
        <v>247</v>
      </c>
      <c r="E1736" s="3" t="s">
        <v>1666</v>
      </c>
      <c r="F1736" s="3" t="s">
        <v>1666</v>
      </c>
      <c r="G1736" s="7">
        <v>240</v>
      </c>
      <c r="H1736" s="3" t="s">
        <v>249</v>
      </c>
      <c r="I1736" s="9">
        <v>8.48</v>
      </c>
      <c r="J1736" s="7">
        <v>477</v>
      </c>
      <c r="K1736" s="10">
        <v>54.3916142557652</v>
      </c>
      <c r="L1736" s="12">
        <f t="shared" si="129"/>
        <v>27.3504273504274</v>
      </c>
      <c r="M1736" s="11">
        <f t="shared" si="130"/>
        <v>1.98869339622641</v>
      </c>
      <c r="N1736" s="20">
        <v>28</v>
      </c>
    </row>
    <row r="1737" spans="1:15">
      <c r="A1737" s="7">
        <v>1728</v>
      </c>
      <c r="B1737" s="8">
        <v>46047</v>
      </c>
      <c r="C1737" s="3" t="s">
        <v>1899</v>
      </c>
      <c r="D1737" s="3" t="s">
        <v>67</v>
      </c>
      <c r="E1737" s="3" t="s">
        <v>670</v>
      </c>
      <c r="F1737" s="3" t="s">
        <v>670</v>
      </c>
      <c r="G1737" s="7">
        <v>180</v>
      </c>
      <c r="H1737" s="3" t="s">
        <v>170</v>
      </c>
      <c r="I1737" s="9">
        <v>9.74</v>
      </c>
      <c r="J1737" s="7">
        <v>550</v>
      </c>
      <c r="K1737" s="10">
        <v>42.1592727272727</v>
      </c>
      <c r="L1737" s="12">
        <f t="shared" si="129"/>
        <v>27.2447552447552</v>
      </c>
      <c r="M1737" s="11">
        <f t="shared" si="130"/>
        <v>1.54742710472279</v>
      </c>
      <c r="N1737" s="20">
        <v>29</v>
      </c>
    </row>
    <row r="1738" spans="1:15">
      <c r="A1738" s="7">
        <v>1729</v>
      </c>
      <c r="B1738" s="8">
        <v>46047</v>
      </c>
      <c r="C1738" s="3" t="s">
        <v>754</v>
      </c>
      <c r="D1738" s="3" t="s">
        <v>67</v>
      </c>
      <c r="E1738" s="3" t="s">
        <v>1900</v>
      </c>
      <c r="F1738" s="3" t="s">
        <v>1901</v>
      </c>
      <c r="G1738" s="7">
        <v>6</v>
      </c>
      <c r="H1738" s="3" t="s">
        <v>69</v>
      </c>
      <c r="I1738" s="9">
        <v>5.66</v>
      </c>
      <c r="J1738" s="7">
        <v>330</v>
      </c>
      <c r="K1738" s="10">
        <v>28.6677575757576</v>
      </c>
      <c r="L1738" s="12">
        <f t="shared" si="129"/>
        <v>26.3869463869464</v>
      </c>
      <c r="M1738" s="11">
        <f t="shared" si="130"/>
        <v>1.0864371024735</v>
      </c>
      <c r="N1738" s="20">
        <v>30</v>
      </c>
    </row>
    <row r="1739" spans="1:15">
      <c r="A1739" s="7">
        <v>1730</v>
      </c>
      <c r="B1739" s="8">
        <v>46047</v>
      </c>
      <c r="C1739" s="3" t="s">
        <v>1813</v>
      </c>
      <c r="D1739" s="3" t="s">
        <v>247</v>
      </c>
      <c r="E1739" s="3" t="s">
        <v>1814</v>
      </c>
      <c r="F1739" s="3" t="s">
        <v>1814</v>
      </c>
      <c r="G1739" s="7">
        <v>110</v>
      </c>
      <c r="H1739" s="3" t="s">
        <v>249</v>
      </c>
      <c r="I1739" s="9">
        <v>7.16</v>
      </c>
      <c r="J1739" s="7">
        <v>424</v>
      </c>
      <c r="K1739" s="10">
        <v>49.3575471698113</v>
      </c>
      <c r="L1739" s="12">
        <f t="shared" si="129"/>
        <v>25.9796806966618</v>
      </c>
      <c r="M1739" s="11">
        <f t="shared" si="130"/>
        <v>1.89985195530726</v>
      </c>
      <c r="N1739" s="20">
        <v>31</v>
      </c>
    </row>
    <row r="1740" spans="1:15">
      <c r="A1740" s="7">
        <v>1731</v>
      </c>
      <c r="B1740" s="8">
        <v>46047</v>
      </c>
      <c r="C1740" s="3" t="s">
        <v>1337</v>
      </c>
      <c r="D1740" s="3" t="s">
        <v>67</v>
      </c>
      <c r="E1740" s="3" t="s">
        <v>1902</v>
      </c>
      <c r="F1740" s="3" t="s">
        <v>1903</v>
      </c>
      <c r="G1740" s="7">
        <v>18</v>
      </c>
      <c r="H1740" s="3" t="s">
        <v>170</v>
      </c>
      <c r="I1740" s="9">
        <v>8.06</v>
      </c>
      <c r="J1740" s="7">
        <v>517</v>
      </c>
      <c r="K1740" s="10">
        <v>7.72858800773694</v>
      </c>
      <c r="L1740" s="12">
        <f t="shared" si="129"/>
        <v>23.9845261121857</v>
      </c>
      <c r="M1740" s="11">
        <f t="shared" si="130"/>
        <v>0.322232258064516</v>
      </c>
      <c r="N1740" s="20">
        <v>32</v>
      </c>
    </row>
    <row r="1741" spans="1:15">
      <c r="A1741" s="7">
        <v>1732</v>
      </c>
      <c r="B1741" s="8">
        <v>46047</v>
      </c>
      <c r="C1741" s="3" t="s">
        <v>1572</v>
      </c>
      <c r="D1741" s="3" t="s">
        <v>67</v>
      </c>
      <c r="E1741" s="3" t="s">
        <v>1904</v>
      </c>
      <c r="F1741" s="3" t="s">
        <v>1905</v>
      </c>
      <c r="G1741" s="7">
        <v>8</v>
      </c>
      <c r="H1741" s="3" t="s">
        <v>179</v>
      </c>
      <c r="I1741" s="9">
        <v>6.9</v>
      </c>
      <c r="J1741" s="7">
        <v>499</v>
      </c>
      <c r="K1741" s="10">
        <v>31.3410821643287</v>
      </c>
      <c r="L1741" s="12">
        <f t="shared" si="129"/>
        <v>21.2733158624942</v>
      </c>
      <c r="M1741" s="11">
        <f t="shared" si="130"/>
        <v>1.47325797101449</v>
      </c>
      <c r="N1741" s="19">
        <v>33</v>
      </c>
    </row>
    <row r="1742" spans="1:15">
      <c r="A1742" s="7">
        <v>1733</v>
      </c>
      <c r="B1742" s="8">
        <v>46047</v>
      </c>
      <c r="C1742" s="3" t="s">
        <v>1616</v>
      </c>
      <c r="D1742" s="3" t="s">
        <v>67</v>
      </c>
      <c r="E1742" s="3" t="s">
        <v>1906</v>
      </c>
      <c r="F1742" s="3" t="s">
        <v>1906</v>
      </c>
      <c r="G1742" s="7">
        <v>800</v>
      </c>
      <c r="H1742" s="3" t="s">
        <v>170</v>
      </c>
      <c r="I1742" s="9">
        <v>6.36</v>
      </c>
      <c r="J1742" s="7">
        <v>486</v>
      </c>
      <c r="K1742" s="10">
        <v>30.598353909465</v>
      </c>
      <c r="L1742" s="12">
        <f t="shared" si="129"/>
        <v>20.1329534662868</v>
      </c>
      <c r="M1742" s="11">
        <f t="shared" si="130"/>
        <v>1.5198144654088</v>
      </c>
      <c r="N1742" s="20">
        <v>34</v>
      </c>
    </row>
    <row r="1743" spans="1:15">
      <c r="A1743" s="7">
        <v>1734</v>
      </c>
      <c r="B1743" s="8">
        <v>46047</v>
      </c>
      <c r="C1743" s="3" t="s">
        <v>1815</v>
      </c>
      <c r="D1743" s="3" t="s">
        <v>40</v>
      </c>
      <c r="E1743" s="3" t="s">
        <v>419</v>
      </c>
      <c r="F1743" s="3" t="s">
        <v>419</v>
      </c>
      <c r="G1743" s="7">
        <v>120</v>
      </c>
      <c r="H1743" s="3" t="s">
        <v>61</v>
      </c>
      <c r="I1743" s="9">
        <v>1.52</v>
      </c>
      <c r="J1743" s="7">
        <v>193.5</v>
      </c>
      <c r="K1743" s="10">
        <v>40.9719896640827</v>
      </c>
      <c r="L1743" s="12">
        <f t="shared" si="129"/>
        <v>12.0850725501888</v>
      </c>
      <c r="M1743" s="11">
        <f t="shared" si="130"/>
        <v>3.39029736842105</v>
      </c>
      <c r="N1743" s="20">
        <v>35</v>
      </c>
    </row>
    <row r="1744" spans="1:15">
      <c r="A1744" s="7">
        <v>1735</v>
      </c>
      <c r="B1744" s="8">
        <v>46047</v>
      </c>
      <c r="C1744" s="3" t="s">
        <v>1893</v>
      </c>
      <c r="D1744" s="3" t="s">
        <v>128</v>
      </c>
      <c r="E1744" s="3" t="s">
        <v>1907</v>
      </c>
      <c r="F1744" s="3" t="s">
        <v>1907</v>
      </c>
      <c r="G1744" s="7">
        <v>120</v>
      </c>
      <c r="H1744" s="3" t="s">
        <v>1193</v>
      </c>
      <c r="I1744" s="9">
        <v>3.34</v>
      </c>
      <c r="J1744" s="7">
        <v>520</v>
      </c>
      <c r="K1744" s="10">
        <v>9.81361538461539</v>
      </c>
      <c r="L1744" s="12">
        <f t="shared" si="129"/>
        <v>9.88165680473373</v>
      </c>
      <c r="M1744" s="11">
        <f t="shared" si="130"/>
        <v>0.993114371257486</v>
      </c>
      <c r="N1744" s="20">
        <v>36</v>
      </c>
    </row>
    <row r="1745" spans="1:18">
      <c r="A1745" s="7">
        <v>1736</v>
      </c>
      <c r="B1745" s="8">
        <v>46047</v>
      </c>
      <c r="C1745" s="3" t="s">
        <v>1815</v>
      </c>
      <c r="D1745" s="3" t="s">
        <v>40</v>
      </c>
      <c r="E1745" s="3" t="s">
        <v>1908</v>
      </c>
      <c r="F1745" s="3" t="s">
        <v>1908</v>
      </c>
      <c r="G1745" s="7">
        <v>120</v>
      </c>
      <c r="H1745" s="3" t="s">
        <v>61</v>
      </c>
      <c r="I1745" s="9">
        <v>0.958</v>
      </c>
      <c r="J1745" s="7">
        <v>173.5</v>
      </c>
      <c r="K1745" s="10">
        <v>23.6551008645533</v>
      </c>
      <c r="L1745" s="12">
        <f t="shared" si="129"/>
        <v>8.49479051208158</v>
      </c>
      <c r="M1745" s="11">
        <f t="shared" si="130"/>
        <v>2.78465970772442</v>
      </c>
      <c r="N1745" s="19">
        <v>37</v>
      </c>
      <c r="O1745" s="12" t="s">
        <v>62</v>
      </c>
    </row>
    <row r="1746" spans="1:18">
      <c r="A1746" s="7">
        <v>1737</v>
      </c>
      <c r="B1746" s="8">
        <v>46047</v>
      </c>
      <c r="C1746" s="3" t="s">
        <v>1785</v>
      </c>
      <c r="D1746" s="3" t="s">
        <v>528</v>
      </c>
      <c r="E1746" s="3" t="s">
        <v>673</v>
      </c>
      <c r="F1746" s="3" t="s">
        <v>673</v>
      </c>
      <c r="G1746" s="7">
        <v>30</v>
      </c>
      <c r="H1746" s="3" t="s">
        <v>102</v>
      </c>
      <c r="I1746" s="9">
        <v>1.1</v>
      </c>
      <c r="J1746" s="7">
        <v>274.8</v>
      </c>
      <c r="K1746" s="10">
        <v>6.11877729257642</v>
      </c>
      <c r="L1746" s="12">
        <f t="shared" ref="L1746:L1787" si="131">I1746/J1746/650*1000000</f>
        <v>6.15832493561751</v>
      </c>
      <c r="M1746" s="11">
        <f t="shared" ref="M1746:M1787" si="132">K1746/L1746</f>
        <v>0.993578181818182</v>
      </c>
      <c r="N1746" s="20">
        <v>38</v>
      </c>
    </row>
    <row r="1747" s="2" customFormat="1" ht="16.5" spans="1:18">
      <c r="A1747" s="21">
        <v>1738</v>
      </c>
      <c r="B1747" s="22">
        <v>46047</v>
      </c>
      <c r="C1747" s="2" t="s">
        <v>1820</v>
      </c>
      <c r="D1747" s="2" t="s">
        <v>294</v>
      </c>
      <c r="E1747" s="2" t="s">
        <v>1861</v>
      </c>
      <c r="F1747" s="2" t="s">
        <v>1861</v>
      </c>
      <c r="G1747" s="21">
        <v>5</v>
      </c>
      <c r="H1747" s="2" t="s">
        <v>61</v>
      </c>
      <c r="I1747" s="23">
        <v>0.208</v>
      </c>
      <c r="J1747" s="21">
        <v>203</v>
      </c>
      <c r="K1747" s="24">
        <v>1.28474876847291</v>
      </c>
      <c r="L1747" s="25">
        <f t="shared" si="131"/>
        <v>1.57635467980296</v>
      </c>
      <c r="M1747" s="26">
        <f t="shared" si="132"/>
        <v>0.815012500000002</v>
      </c>
      <c r="N1747" s="29">
        <v>39</v>
      </c>
      <c r="O1747" s="25"/>
      <c r="Q1747" s="23"/>
    </row>
    <row r="1748" ht="16.5" spans="1:18">
      <c r="A1748" s="7">
        <v>1739</v>
      </c>
      <c r="B1748" s="8">
        <v>46047</v>
      </c>
      <c r="C1748" s="3" t="s">
        <v>1867</v>
      </c>
      <c r="D1748" s="3" t="s">
        <v>197</v>
      </c>
      <c r="E1748" s="3" t="s">
        <v>1868</v>
      </c>
      <c r="F1748" s="3" t="s">
        <v>1869</v>
      </c>
      <c r="G1748" s="7">
        <v>195</v>
      </c>
      <c r="H1748" s="3" t="s">
        <v>200</v>
      </c>
      <c r="I1748" s="9">
        <v>25</v>
      </c>
      <c r="J1748" s="7">
        <v>393</v>
      </c>
      <c r="K1748" s="10">
        <v>187.700763358779</v>
      </c>
      <c r="L1748" s="12">
        <f t="shared" si="131"/>
        <v>97.8665100802505</v>
      </c>
      <c r="M1748" s="11">
        <f t="shared" si="132"/>
        <v>1.9179264</v>
      </c>
      <c r="N1748" s="20">
        <v>1</v>
      </c>
      <c r="P1748" s="3" t="s">
        <v>27</v>
      </c>
      <c r="Q1748" s="9">
        <v>66.4716400935732</v>
      </c>
      <c r="R1748" s="3">
        <f>Q1748/K1762</f>
        <v>0.71411068718936</v>
      </c>
    </row>
    <row r="1749" spans="1:18">
      <c r="A1749" s="7">
        <v>1740</v>
      </c>
      <c r="B1749" s="8">
        <v>46047</v>
      </c>
      <c r="C1749" s="3" t="s">
        <v>1870</v>
      </c>
      <c r="D1749" s="3" t="s">
        <v>128</v>
      </c>
      <c r="E1749" s="3" t="s">
        <v>1871</v>
      </c>
      <c r="F1749" s="3" t="s">
        <v>1872</v>
      </c>
      <c r="G1749" s="7">
        <v>9</v>
      </c>
      <c r="H1749" s="3" t="s">
        <v>173</v>
      </c>
      <c r="I1749" s="9">
        <v>21.8</v>
      </c>
      <c r="J1749" s="7">
        <v>370</v>
      </c>
      <c r="K1749" s="10">
        <v>165.651891891892</v>
      </c>
      <c r="L1749" s="12">
        <f t="shared" si="131"/>
        <v>90.6444906444906</v>
      </c>
      <c r="M1749" s="11">
        <f t="shared" si="132"/>
        <v>1.82748990825688</v>
      </c>
      <c r="N1749" s="20">
        <v>2</v>
      </c>
      <c r="P1749" s="3" t="s">
        <v>98</v>
      </c>
      <c r="Q1749" s="9">
        <v>89.0416631767342</v>
      </c>
      <c r="R1749" s="3">
        <f>Q1749/K1759</f>
        <v>0.689792622527114</v>
      </c>
    </row>
    <row r="1750" spans="1:18">
      <c r="A1750" s="7">
        <v>1741</v>
      </c>
      <c r="B1750" s="8">
        <v>46047</v>
      </c>
      <c r="C1750" s="3" t="s">
        <v>1873</v>
      </c>
      <c r="D1750" s="3" t="s">
        <v>1874</v>
      </c>
      <c r="E1750" s="3" t="s">
        <v>1875</v>
      </c>
      <c r="F1750" s="3" t="s">
        <v>1876</v>
      </c>
      <c r="G1750" s="7">
        <v>960</v>
      </c>
      <c r="H1750" s="3" t="s">
        <v>249</v>
      </c>
      <c r="I1750" s="9">
        <v>23.2</v>
      </c>
      <c r="J1750" s="7">
        <v>394</v>
      </c>
      <c r="K1750" s="10">
        <v>166.345177664975</v>
      </c>
      <c r="L1750" s="12">
        <f t="shared" si="131"/>
        <v>90.589613432253</v>
      </c>
      <c r="M1750" s="11">
        <f t="shared" si="132"/>
        <v>1.83625</v>
      </c>
      <c r="N1750" s="20">
        <v>3</v>
      </c>
    </row>
    <row r="1751" spans="1:18">
      <c r="A1751" s="7">
        <v>1742</v>
      </c>
      <c r="B1751" s="8">
        <v>46047</v>
      </c>
      <c r="C1751" s="3" t="s">
        <v>1532</v>
      </c>
      <c r="D1751" s="3" t="s">
        <v>128</v>
      </c>
      <c r="E1751" s="3" t="s">
        <v>749</v>
      </c>
      <c r="F1751" s="3" t="s">
        <v>749</v>
      </c>
      <c r="G1751" s="7">
        <v>48</v>
      </c>
      <c r="H1751" s="3" t="s">
        <v>35</v>
      </c>
      <c r="I1751" s="9">
        <v>20</v>
      </c>
      <c r="J1751" s="7">
        <v>365.633333333333</v>
      </c>
      <c r="K1751" s="10">
        <v>110.022791503328</v>
      </c>
      <c r="L1751" s="12">
        <f t="shared" si="131"/>
        <v>84.1532430556043</v>
      </c>
      <c r="M1751" s="11">
        <f t="shared" si="132"/>
        <v>1.30741</v>
      </c>
      <c r="N1751" s="19">
        <v>4</v>
      </c>
    </row>
    <row r="1752" spans="1:18">
      <c r="A1752" s="7">
        <v>1743</v>
      </c>
      <c r="B1752" s="8">
        <v>46047</v>
      </c>
      <c r="C1752" s="3" t="s">
        <v>1733</v>
      </c>
      <c r="D1752" s="3" t="s">
        <v>165</v>
      </c>
      <c r="E1752" s="3" t="s">
        <v>644</v>
      </c>
      <c r="F1752" s="3" t="s">
        <v>644</v>
      </c>
      <c r="G1752" s="7">
        <v>84</v>
      </c>
      <c r="H1752" s="3" t="s">
        <v>35</v>
      </c>
      <c r="I1752" s="9">
        <v>19</v>
      </c>
      <c r="J1752" s="7">
        <v>365.5</v>
      </c>
      <c r="K1752" s="10">
        <v>150.378112175103</v>
      </c>
      <c r="L1752" s="12">
        <f t="shared" si="131"/>
        <v>79.9747448174261</v>
      </c>
      <c r="M1752" s="11">
        <f t="shared" si="132"/>
        <v>1.88032000000001</v>
      </c>
      <c r="N1752" s="20">
        <v>5</v>
      </c>
    </row>
    <row r="1753" spans="1:18">
      <c r="A1753" s="7">
        <v>1744</v>
      </c>
      <c r="B1753" s="8">
        <v>46047</v>
      </c>
      <c r="C1753" s="3" t="s">
        <v>1786</v>
      </c>
      <c r="D1753" s="3" t="s">
        <v>288</v>
      </c>
      <c r="E1753" s="3" t="s">
        <v>1836</v>
      </c>
      <c r="F1753" s="3" t="s">
        <v>1836</v>
      </c>
      <c r="G1753" s="7">
        <v>5</v>
      </c>
      <c r="H1753" s="3" t="s">
        <v>1582</v>
      </c>
      <c r="I1753" s="9">
        <v>15</v>
      </c>
      <c r="J1753" s="7">
        <v>294</v>
      </c>
      <c r="K1753" s="10">
        <v>53.7787755102041</v>
      </c>
      <c r="L1753" s="12">
        <f t="shared" si="131"/>
        <v>78.4929356357928</v>
      </c>
      <c r="M1753" s="11">
        <f t="shared" si="132"/>
        <v>0.6851416</v>
      </c>
      <c r="N1753" s="20">
        <v>6</v>
      </c>
    </row>
    <row r="1754" spans="1:18">
      <c r="A1754" s="7">
        <v>1745</v>
      </c>
      <c r="B1754" s="8">
        <v>46047</v>
      </c>
      <c r="C1754" s="3" t="s">
        <v>1627</v>
      </c>
      <c r="D1754" s="3" t="s">
        <v>1628</v>
      </c>
      <c r="E1754" s="3" t="s">
        <v>1877</v>
      </c>
      <c r="F1754" s="3" t="s">
        <v>1878</v>
      </c>
      <c r="G1754" s="7">
        <v>5</v>
      </c>
      <c r="H1754" s="3" t="s">
        <v>20</v>
      </c>
      <c r="I1754" s="9">
        <v>20.4</v>
      </c>
      <c r="J1754" s="7">
        <v>401</v>
      </c>
      <c r="K1754" s="10">
        <v>115.648877805486</v>
      </c>
      <c r="L1754" s="12">
        <f t="shared" si="131"/>
        <v>78.2658737770957</v>
      </c>
      <c r="M1754" s="11">
        <f t="shared" si="132"/>
        <v>1.47764117647058</v>
      </c>
      <c r="N1754" s="20">
        <v>7</v>
      </c>
    </row>
    <row r="1755" spans="1:18">
      <c r="A1755" s="7">
        <v>1746</v>
      </c>
      <c r="B1755" s="8">
        <v>46047</v>
      </c>
      <c r="C1755" s="3" t="s">
        <v>1785</v>
      </c>
      <c r="D1755" s="3" t="s">
        <v>528</v>
      </c>
      <c r="E1755" s="3" t="s">
        <v>482</v>
      </c>
      <c r="F1755" s="3" t="s">
        <v>482</v>
      </c>
      <c r="G1755" s="7">
        <v>40</v>
      </c>
      <c r="H1755" s="3" t="s">
        <v>308</v>
      </c>
      <c r="I1755" s="9">
        <v>17.7</v>
      </c>
      <c r="J1755" s="7">
        <v>351.5</v>
      </c>
      <c r="K1755" s="10">
        <v>138.364722617354</v>
      </c>
      <c r="L1755" s="12">
        <f t="shared" si="131"/>
        <v>77.4701827333406</v>
      </c>
      <c r="M1755" s="11">
        <f t="shared" si="132"/>
        <v>1.78603841807909</v>
      </c>
      <c r="N1755" s="19">
        <v>8</v>
      </c>
      <c r="O1755" s="12" t="s">
        <v>62</v>
      </c>
    </row>
    <row r="1756" spans="1:18">
      <c r="A1756" s="7">
        <v>1747</v>
      </c>
      <c r="B1756" s="8">
        <v>46047</v>
      </c>
      <c r="C1756" s="3" t="s">
        <v>1785</v>
      </c>
      <c r="D1756" s="3" t="s">
        <v>528</v>
      </c>
      <c r="E1756" s="3" t="s">
        <v>1093</v>
      </c>
      <c r="F1756" s="3" t="s">
        <v>1093</v>
      </c>
      <c r="G1756" s="7">
        <v>60</v>
      </c>
      <c r="H1756" s="3" t="s">
        <v>102</v>
      </c>
      <c r="I1756" s="9">
        <v>19.5</v>
      </c>
      <c r="J1756" s="7">
        <v>398.9</v>
      </c>
      <c r="K1756" s="10">
        <v>116.031085485084</v>
      </c>
      <c r="L1756" s="12">
        <f t="shared" si="131"/>
        <v>75.2068187515668</v>
      </c>
      <c r="M1756" s="11">
        <f t="shared" si="132"/>
        <v>1.54282666666667</v>
      </c>
      <c r="N1756" s="19">
        <v>9</v>
      </c>
    </row>
    <row r="1757" spans="1:18">
      <c r="A1757" s="7">
        <v>1748</v>
      </c>
      <c r="B1757" s="8">
        <v>46047</v>
      </c>
      <c r="C1757" s="3" t="s">
        <v>1532</v>
      </c>
      <c r="D1757" s="3" t="s">
        <v>128</v>
      </c>
      <c r="E1757" s="3" t="s">
        <v>1879</v>
      </c>
      <c r="F1757" s="3" t="s">
        <v>1880</v>
      </c>
      <c r="G1757" s="7">
        <v>6</v>
      </c>
      <c r="H1757" s="3" t="s">
        <v>173</v>
      </c>
      <c r="I1757" s="9">
        <v>19.5</v>
      </c>
      <c r="J1757" s="7">
        <v>416</v>
      </c>
      <c r="K1757" s="10">
        <v>85.4019230769231</v>
      </c>
      <c r="L1757" s="12">
        <f t="shared" si="131"/>
        <v>72.1153846153846</v>
      </c>
      <c r="M1757" s="11">
        <f t="shared" si="132"/>
        <v>1.18424</v>
      </c>
      <c r="N1757" s="20">
        <v>10</v>
      </c>
    </row>
    <row r="1758" spans="1:18">
      <c r="A1758" s="7">
        <v>1749</v>
      </c>
      <c r="B1758" s="8">
        <v>46047</v>
      </c>
      <c r="C1758" s="3" t="s">
        <v>1789</v>
      </c>
      <c r="D1758" s="3" t="s">
        <v>294</v>
      </c>
      <c r="E1758" s="3" t="s">
        <v>1503</v>
      </c>
      <c r="F1758" s="3" t="s">
        <v>1503</v>
      </c>
      <c r="G1758" s="7">
        <v>36</v>
      </c>
      <c r="H1758" s="3" t="s">
        <v>42</v>
      </c>
      <c r="I1758" s="9">
        <v>17.8</v>
      </c>
      <c r="J1758" s="7">
        <v>383.333333333333</v>
      </c>
      <c r="K1758" s="10">
        <v>181.114434782609</v>
      </c>
      <c r="L1758" s="12">
        <f t="shared" si="131"/>
        <v>71.4381270903011</v>
      </c>
      <c r="M1758" s="11">
        <f t="shared" si="132"/>
        <v>2.53526292134832</v>
      </c>
      <c r="N1758" s="19">
        <v>11</v>
      </c>
      <c r="O1758" s="12" t="s">
        <v>62</v>
      </c>
    </row>
    <row r="1759" spans="1:18">
      <c r="A1759" s="7">
        <v>1750</v>
      </c>
      <c r="B1759" s="8">
        <v>46047</v>
      </c>
      <c r="C1759" s="3" t="s">
        <v>116</v>
      </c>
      <c r="D1759" s="3" t="s">
        <v>33</v>
      </c>
      <c r="E1759" s="3" t="s">
        <v>98</v>
      </c>
      <c r="F1759" s="3" t="s">
        <v>117</v>
      </c>
      <c r="G1759" s="7">
        <v>1000</v>
      </c>
      <c r="H1759" s="3" t="s">
        <v>35</v>
      </c>
      <c r="I1759" s="9">
        <v>18.8</v>
      </c>
      <c r="J1759" s="7">
        <v>444</v>
      </c>
      <c r="K1759" s="10">
        <v>129.084684684685</v>
      </c>
      <c r="L1759" s="12">
        <f t="shared" si="131"/>
        <v>65.1420651420651</v>
      </c>
      <c r="M1759" s="11">
        <f t="shared" si="132"/>
        <v>1.98158723404256</v>
      </c>
      <c r="N1759" s="20">
        <v>12</v>
      </c>
    </row>
    <row r="1760" spans="1:18">
      <c r="A1760" s="7">
        <v>1751</v>
      </c>
      <c r="B1760" s="8">
        <v>46047</v>
      </c>
      <c r="C1760" s="3" t="s">
        <v>1873</v>
      </c>
      <c r="D1760" s="3" t="s">
        <v>1874</v>
      </c>
      <c r="E1760" s="3" t="s">
        <v>1881</v>
      </c>
      <c r="F1760" s="3" t="s">
        <v>1882</v>
      </c>
      <c r="G1760" s="7">
        <v>49</v>
      </c>
      <c r="H1760" s="3" t="s">
        <v>632</v>
      </c>
      <c r="I1760" s="9">
        <v>16.1</v>
      </c>
      <c r="J1760" s="7">
        <v>386</v>
      </c>
      <c r="K1760" s="10">
        <v>126.934715025907</v>
      </c>
      <c r="L1760" s="12">
        <f t="shared" si="131"/>
        <v>64.1689916301315</v>
      </c>
      <c r="M1760" s="11">
        <f t="shared" si="132"/>
        <v>1.97813167701864</v>
      </c>
      <c r="N1760" s="20">
        <v>13</v>
      </c>
    </row>
    <row r="1761" spans="1:15">
      <c r="A1761" s="7">
        <v>1752</v>
      </c>
      <c r="B1761" s="8">
        <v>46047</v>
      </c>
      <c r="C1761" s="3" t="s">
        <v>1760</v>
      </c>
      <c r="D1761" s="3" t="s">
        <v>610</v>
      </c>
      <c r="E1761" s="3" t="s">
        <v>1632</v>
      </c>
      <c r="F1761" s="3" t="s">
        <v>1632</v>
      </c>
      <c r="G1761" s="7">
        <v>200</v>
      </c>
      <c r="H1761" s="3" t="s">
        <v>1761</v>
      </c>
      <c r="I1761" s="9">
        <v>11.5</v>
      </c>
      <c r="J1761" s="7">
        <v>301</v>
      </c>
      <c r="K1761" s="10">
        <v>113.225249169435</v>
      </c>
      <c r="L1761" s="12">
        <f t="shared" si="131"/>
        <v>58.7784308714541</v>
      </c>
      <c r="M1761" s="11">
        <f t="shared" si="132"/>
        <v>1.92630608695652</v>
      </c>
      <c r="N1761" s="20">
        <v>14</v>
      </c>
    </row>
    <row r="1762" spans="1:15">
      <c r="A1762" s="7">
        <v>1753</v>
      </c>
      <c r="B1762" s="8">
        <v>46047</v>
      </c>
      <c r="C1762" s="3" t="s">
        <v>56</v>
      </c>
      <c r="D1762" s="3" t="s">
        <v>33</v>
      </c>
      <c r="E1762" s="3" t="s">
        <v>27</v>
      </c>
      <c r="F1762" s="3" t="s">
        <v>57</v>
      </c>
      <c r="G1762" s="7">
        <v>1000</v>
      </c>
      <c r="H1762" s="3" t="s">
        <v>35</v>
      </c>
      <c r="I1762" s="9">
        <v>15.7</v>
      </c>
      <c r="J1762" s="7">
        <v>438</v>
      </c>
      <c r="K1762" s="10">
        <v>93.083105022831</v>
      </c>
      <c r="L1762" s="12">
        <f t="shared" si="131"/>
        <v>55.1457674745346</v>
      </c>
      <c r="M1762" s="11">
        <f t="shared" si="132"/>
        <v>1.68794649681529</v>
      </c>
      <c r="N1762" s="20">
        <v>15</v>
      </c>
    </row>
    <row r="1763" spans="1:15">
      <c r="A1763" s="7">
        <v>1754</v>
      </c>
      <c r="B1763" s="8">
        <v>46047</v>
      </c>
      <c r="C1763" s="3" t="s">
        <v>1883</v>
      </c>
      <c r="D1763" s="3" t="s">
        <v>67</v>
      </c>
      <c r="E1763" s="3" t="s">
        <v>1884</v>
      </c>
      <c r="F1763" s="3" t="s">
        <v>1884</v>
      </c>
      <c r="G1763" s="7">
        <v>120</v>
      </c>
      <c r="H1763" s="3" t="s">
        <v>1617</v>
      </c>
      <c r="I1763" s="9">
        <v>13.4</v>
      </c>
      <c r="J1763" s="7">
        <v>375</v>
      </c>
      <c r="K1763" s="10">
        <v>31.38688</v>
      </c>
      <c r="L1763" s="12">
        <f t="shared" si="131"/>
        <v>54.974358974359</v>
      </c>
      <c r="M1763" s="11">
        <f t="shared" si="132"/>
        <v>0.570936716417911</v>
      </c>
      <c r="N1763" s="19">
        <v>16</v>
      </c>
      <c r="O1763" s="12" t="s">
        <v>49</v>
      </c>
    </row>
    <row r="1764" spans="1:15">
      <c r="A1764" s="7">
        <v>1755</v>
      </c>
      <c r="B1764" s="8">
        <v>46047</v>
      </c>
      <c r="C1764" s="3" t="s">
        <v>1572</v>
      </c>
      <c r="D1764" s="3" t="s">
        <v>67</v>
      </c>
      <c r="E1764" s="3" t="s">
        <v>1885</v>
      </c>
      <c r="F1764" s="3" t="s">
        <v>1886</v>
      </c>
      <c r="G1764" s="7">
        <v>20</v>
      </c>
      <c r="H1764" s="3" t="s">
        <v>179</v>
      </c>
      <c r="I1764" s="9">
        <v>16.9</v>
      </c>
      <c r="J1764" s="7">
        <v>504</v>
      </c>
      <c r="K1764" s="10">
        <v>62.0603174603175</v>
      </c>
      <c r="L1764" s="12">
        <f t="shared" si="131"/>
        <v>51.5873015873016</v>
      </c>
      <c r="M1764" s="11">
        <f t="shared" si="132"/>
        <v>1.20301538461539</v>
      </c>
      <c r="N1764" s="20">
        <v>17</v>
      </c>
    </row>
    <row r="1765" spans="1:15">
      <c r="A1765" s="7">
        <v>1756</v>
      </c>
      <c r="B1765" s="8">
        <v>46047</v>
      </c>
      <c r="C1765" s="3" t="s">
        <v>1887</v>
      </c>
      <c r="D1765" s="3" t="s">
        <v>610</v>
      </c>
      <c r="E1765" s="3" t="s">
        <v>1888</v>
      </c>
      <c r="F1765" s="3" t="s">
        <v>1888</v>
      </c>
      <c r="G1765" s="7">
        <v>2</v>
      </c>
      <c r="H1765" s="3" t="s">
        <v>35</v>
      </c>
      <c r="I1765" s="9">
        <v>14.7</v>
      </c>
      <c r="J1765" s="7">
        <v>470</v>
      </c>
      <c r="K1765" s="10">
        <v>75.3012765957447</v>
      </c>
      <c r="L1765" s="12">
        <f t="shared" si="131"/>
        <v>48.1178396072013</v>
      </c>
      <c r="M1765" s="11">
        <f t="shared" si="132"/>
        <v>1.56493469387755</v>
      </c>
      <c r="N1765" s="20">
        <v>18</v>
      </c>
    </row>
    <row r="1766" spans="1:15">
      <c r="A1766" s="7">
        <v>1757</v>
      </c>
      <c r="B1766" s="8">
        <v>46047</v>
      </c>
      <c r="C1766" s="3" t="s">
        <v>1889</v>
      </c>
      <c r="D1766" s="3" t="s">
        <v>610</v>
      </c>
      <c r="E1766" s="3" t="s">
        <v>185</v>
      </c>
      <c r="F1766" s="3" t="s">
        <v>185</v>
      </c>
      <c r="G1766" s="7">
        <v>300</v>
      </c>
      <c r="H1766" s="3" t="s">
        <v>682</v>
      </c>
      <c r="I1766" s="9">
        <v>11.6</v>
      </c>
      <c r="J1766" s="7">
        <v>381</v>
      </c>
      <c r="K1766" s="10">
        <v>92.8913385826772</v>
      </c>
      <c r="L1766" s="12">
        <f t="shared" si="131"/>
        <v>46.8402988088027</v>
      </c>
      <c r="M1766" s="11">
        <f t="shared" si="132"/>
        <v>1.98315</v>
      </c>
      <c r="N1766" s="20">
        <v>19</v>
      </c>
    </row>
    <row r="1767" spans="1:15">
      <c r="A1767" s="7">
        <v>1758</v>
      </c>
      <c r="B1767" s="8">
        <v>46047</v>
      </c>
      <c r="C1767" s="3" t="s">
        <v>1591</v>
      </c>
      <c r="D1767" s="3" t="s">
        <v>1592</v>
      </c>
      <c r="E1767" s="3" t="s">
        <v>1804</v>
      </c>
      <c r="F1767" s="3" t="s">
        <v>1804</v>
      </c>
      <c r="G1767" s="7">
        <v>77</v>
      </c>
      <c r="H1767" s="3" t="s">
        <v>123</v>
      </c>
      <c r="I1767" s="9">
        <v>12.3</v>
      </c>
      <c r="J1767" s="7">
        <v>420</v>
      </c>
      <c r="K1767" s="10">
        <v>92.2295238095238</v>
      </c>
      <c r="L1767" s="12">
        <f t="shared" si="131"/>
        <v>45.0549450549451</v>
      </c>
      <c r="M1767" s="11">
        <f t="shared" si="132"/>
        <v>2.04704552845528</v>
      </c>
      <c r="N1767" s="20">
        <v>20</v>
      </c>
    </row>
    <row r="1768" spans="1:15">
      <c r="A1768" s="7">
        <v>1759</v>
      </c>
      <c r="B1768" s="8">
        <v>46047</v>
      </c>
      <c r="C1768" s="3" t="s">
        <v>1532</v>
      </c>
      <c r="D1768" s="3" t="s">
        <v>128</v>
      </c>
      <c r="E1768" s="3" t="s">
        <v>1890</v>
      </c>
      <c r="F1768" s="3" t="s">
        <v>1891</v>
      </c>
      <c r="G1768" s="7">
        <v>1</v>
      </c>
      <c r="H1768" s="3" t="s">
        <v>115</v>
      </c>
      <c r="I1768" s="9">
        <v>18.8</v>
      </c>
      <c r="J1768" s="7">
        <v>661</v>
      </c>
      <c r="K1768" s="10">
        <v>44.1742813918306</v>
      </c>
      <c r="L1768" s="12">
        <f t="shared" si="131"/>
        <v>43.756546025835</v>
      </c>
      <c r="M1768" s="11">
        <f t="shared" si="132"/>
        <v>1.00954680851064</v>
      </c>
      <c r="N1768" s="19">
        <v>21</v>
      </c>
      <c r="O1768" s="12" t="s">
        <v>49</v>
      </c>
    </row>
    <row r="1769" spans="1:15">
      <c r="A1769" s="7">
        <v>1760</v>
      </c>
      <c r="B1769" s="8">
        <v>46047</v>
      </c>
      <c r="C1769" s="3" t="s">
        <v>1805</v>
      </c>
      <c r="D1769" s="3" t="s">
        <v>247</v>
      </c>
      <c r="E1769" s="3" t="s">
        <v>1892</v>
      </c>
      <c r="F1769" s="3" t="s">
        <v>1892</v>
      </c>
      <c r="G1769" s="7">
        <v>360</v>
      </c>
      <c r="H1769" s="3" t="s">
        <v>249</v>
      </c>
      <c r="I1769" s="9">
        <v>12.5</v>
      </c>
      <c r="J1769" s="7">
        <v>497</v>
      </c>
      <c r="K1769" s="10">
        <v>72.8474849094567</v>
      </c>
      <c r="L1769" s="12">
        <f t="shared" si="131"/>
        <v>38.6937006655317</v>
      </c>
      <c r="M1769" s="11">
        <f t="shared" si="132"/>
        <v>1.8826704</v>
      </c>
      <c r="N1769" s="20">
        <v>22</v>
      </c>
    </row>
    <row r="1770" spans="1:15">
      <c r="A1770" s="7">
        <v>1761</v>
      </c>
      <c r="B1770" s="8">
        <v>46047</v>
      </c>
      <c r="C1770" s="3" t="s">
        <v>1805</v>
      </c>
      <c r="D1770" s="3" t="s">
        <v>247</v>
      </c>
      <c r="E1770" s="3" t="s">
        <v>1806</v>
      </c>
      <c r="F1770" s="3" t="s">
        <v>1806</v>
      </c>
      <c r="G1770" s="7">
        <v>240</v>
      </c>
      <c r="H1770" s="3" t="s">
        <v>249</v>
      </c>
      <c r="I1770" s="9">
        <v>11.8</v>
      </c>
      <c r="J1770" s="7">
        <v>491</v>
      </c>
      <c r="K1770" s="10">
        <v>65.1763747454175</v>
      </c>
      <c r="L1770" s="12">
        <f t="shared" si="131"/>
        <v>36.9732100892997</v>
      </c>
      <c r="M1770" s="11">
        <f t="shared" si="132"/>
        <v>1.7628</v>
      </c>
      <c r="N1770" s="20">
        <v>23</v>
      </c>
    </row>
    <row r="1771" spans="1:15">
      <c r="A1771" s="7">
        <v>1762</v>
      </c>
      <c r="B1771" s="8">
        <v>46047</v>
      </c>
      <c r="C1771" s="3" t="s">
        <v>1893</v>
      </c>
      <c r="D1771" s="3" t="s">
        <v>128</v>
      </c>
      <c r="E1771" s="3" t="s">
        <v>763</v>
      </c>
      <c r="F1771" s="3" t="s">
        <v>763</v>
      </c>
      <c r="G1771" s="7">
        <v>60</v>
      </c>
      <c r="H1771" s="3" t="s">
        <v>1894</v>
      </c>
      <c r="I1771" s="9">
        <v>8.26</v>
      </c>
      <c r="J1771" s="7">
        <v>357.5</v>
      </c>
      <c r="K1771" s="10">
        <v>87.6184615384615</v>
      </c>
      <c r="L1771" s="12">
        <f t="shared" si="131"/>
        <v>35.5459924690694</v>
      </c>
      <c r="M1771" s="11">
        <f t="shared" si="132"/>
        <v>2.46493220338983</v>
      </c>
      <c r="N1771" s="20">
        <v>24</v>
      </c>
    </row>
    <row r="1772" spans="1:15">
      <c r="A1772" s="7">
        <v>1763</v>
      </c>
      <c r="B1772" s="8">
        <v>46047</v>
      </c>
      <c r="C1772" s="3" t="s">
        <v>543</v>
      </c>
      <c r="D1772" s="3" t="s">
        <v>1127</v>
      </c>
      <c r="E1772" s="3" t="s">
        <v>1895</v>
      </c>
      <c r="F1772" s="3" t="s">
        <v>1895</v>
      </c>
      <c r="G1772" s="7">
        <v>6</v>
      </c>
      <c r="H1772" s="3" t="s">
        <v>35</v>
      </c>
      <c r="I1772" s="9">
        <v>9.78</v>
      </c>
      <c r="J1772" s="7">
        <v>458</v>
      </c>
      <c r="K1772" s="10">
        <v>42.0419213973799</v>
      </c>
      <c r="L1772" s="12">
        <f t="shared" si="131"/>
        <v>32.8518642929123</v>
      </c>
      <c r="M1772" s="11">
        <f t="shared" si="132"/>
        <v>1.27974233128834</v>
      </c>
      <c r="N1772" s="20">
        <v>25</v>
      </c>
    </row>
    <row r="1773" spans="1:15">
      <c r="A1773" s="7">
        <v>1764</v>
      </c>
      <c r="B1773" s="8">
        <v>46047</v>
      </c>
      <c r="C1773" s="3" t="s">
        <v>1532</v>
      </c>
      <c r="D1773" s="3" t="s">
        <v>128</v>
      </c>
      <c r="E1773" s="3" t="s">
        <v>1896</v>
      </c>
      <c r="F1773" s="3" t="s">
        <v>1897</v>
      </c>
      <c r="G1773" s="7">
        <v>70</v>
      </c>
      <c r="H1773" s="3" t="s">
        <v>173</v>
      </c>
      <c r="I1773" s="9">
        <v>8.1</v>
      </c>
      <c r="J1773" s="7">
        <v>424</v>
      </c>
      <c r="K1773" s="10">
        <v>3.20877358490566</v>
      </c>
      <c r="L1773" s="12">
        <f t="shared" si="131"/>
        <v>29.3904208998549</v>
      </c>
      <c r="M1773" s="11">
        <f t="shared" si="132"/>
        <v>0.109177530864198</v>
      </c>
      <c r="N1773" s="20">
        <v>26</v>
      </c>
    </row>
    <row r="1774" spans="1:15">
      <c r="A1774" s="7">
        <v>1765</v>
      </c>
      <c r="B1774" s="8">
        <v>46047</v>
      </c>
      <c r="C1774" s="3" t="s">
        <v>1854</v>
      </c>
      <c r="D1774" s="3" t="s">
        <v>67</v>
      </c>
      <c r="E1774" s="3" t="s">
        <v>1898</v>
      </c>
      <c r="F1774" s="3" t="s">
        <v>1898</v>
      </c>
      <c r="G1774" s="7">
        <v>190</v>
      </c>
      <c r="H1774" s="3" t="s">
        <v>179</v>
      </c>
      <c r="I1774" s="9">
        <v>8.9</v>
      </c>
      <c r="J1774" s="7">
        <v>488</v>
      </c>
      <c r="K1774" s="10">
        <v>52.8877049180328</v>
      </c>
      <c r="L1774" s="12">
        <f t="shared" si="131"/>
        <v>28.0580075662043</v>
      </c>
      <c r="M1774" s="11">
        <f t="shared" si="132"/>
        <v>1.88494157303371</v>
      </c>
      <c r="N1774" s="20">
        <v>27</v>
      </c>
    </row>
    <row r="1775" spans="1:15">
      <c r="A1775" s="7">
        <v>1766</v>
      </c>
      <c r="B1775" s="8">
        <v>46047</v>
      </c>
      <c r="C1775" s="3" t="s">
        <v>1805</v>
      </c>
      <c r="D1775" s="3" t="s">
        <v>247</v>
      </c>
      <c r="E1775" s="3" t="s">
        <v>1666</v>
      </c>
      <c r="F1775" s="3" t="s">
        <v>1666</v>
      </c>
      <c r="G1775" s="7">
        <v>240</v>
      </c>
      <c r="H1775" s="3" t="s">
        <v>249</v>
      </c>
      <c r="I1775" s="9">
        <v>8.48</v>
      </c>
      <c r="J1775" s="7">
        <v>477</v>
      </c>
      <c r="K1775" s="10">
        <v>53.8230607966457</v>
      </c>
      <c r="L1775" s="12">
        <f t="shared" si="131"/>
        <v>27.3504273504274</v>
      </c>
      <c r="M1775" s="11">
        <f t="shared" si="132"/>
        <v>1.96790566037736</v>
      </c>
      <c r="N1775" s="19">
        <v>28</v>
      </c>
      <c r="O1775" s="12" t="s">
        <v>62</v>
      </c>
    </row>
    <row r="1776" spans="1:15">
      <c r="A1776" s="7">
        <v>1767</v>
      </c>
      <c r="B1776" s="8">
        <v>46047</v>
      </c>
      <c r="C1776" s="3" t="s">
        <v>1899</v>
      </c>
      <c r="D1776" s="3" t="s">
        <v>67</v>
      </c>
      <c r="E1776" s="3" t="s">
        <v>670</v>
      </c>
      <c r="F1776" s="3" t="s">
        <v>670</v>
      </c>
      <c r="G1776" s="7">
        <v>180</v>
      </c>
      <c r="H1776" s="3" t="s">
        <v>170</v>
      </c>
      <c r="I1776" s="9">
        <v>9.74</v>
      </c>
      <c r="J1776" s="7">
        <v>550</v>
      </c>
      <c r="K1776" s="10">
        <v>36.16</v>
      </c>
      <c r="L1776" s="12">
        <f t="shared" si="131"/>
        <v>27.2447552447552</v>
      </c>
      <c r="M1776" s="11">
        <f t="shared" si="132"/>
        <v>1.32722792607803</v>
      </c>
      <c r="N1776" s="19">
        <v>29</v>
      </c>
      <c r="O1776" s="12" t="s">
        <v>62</v>
      </c>
    </row>
    <row r="1777" spans="1:21">
      <c r="A1777" s="7">
        <v>1768</v>
      </c>
      <c r="B1777" s="8">
        <v>46047</v>
      </c>
      <c r="C1777" s="3" t="s">
        <v>754</v>
      </c>
      <c r="D1777" s="3" t="s">
        <v>67</v>
      </c>
      <c r="E1777" s="3" t="s">
        <v>1900</v>
      </c>
      <c r="F1777" s="3" t="s">
        <v>1901</v>
      </c>
      <c r="G1777" s="7">
        <v>6</v>
      </c>
      <c r="H1777" s="3" t="s">
        <v>69</v>
      </c>
      <c r="I1777" s="9">
        <v>5.66</v>
      </c>
      <c r="J1777" s="7">
        <v>330</v>
      </c>
      <c r="K1777" s="10">
        <v>30.9551515151515</v>
      </c>
      <c r="L1777" s="12">
        <f t="shared" si="131"/>
        <v>26.3869463869464</v>
      </c>
      <c r="M1777" s="11">
        <f t="shared" si="132"/>
        <v>1.17312367491166</v>
      </c>
      <c r="N1777" s="20">
        <v>30</v>
      </c>
    </row>
    <row r="1778" spans="1:21">
      <c r="A1778" s="7">
        <v>1769</v>
      </c>
      <c r="B1778" s="8">
        <v>46047</v>
      </c>
      <c r="C1778" s="3" t="s">
        <v>1813</v>
      </c>
      <c r="D1778" s="3" t="s">
        <v>247</v>
      </c>
      <c r="E1778" s="3" t="s">
        <v>1814</v>
      </c>
      <c r="F1778" s="3" t="s">
        <v>1814</v>
      </c>
      <c r="G1778" s="7">
        <v>110</v>
      </c>
      <c r="H1778" s="3" t="s">
        <v>249</v>
      </c>
      <c r="I1778" s="9">
        <v>7.16</v>
      </c>
      <c r="J1778" s="7">
        <v>424</v>
      </c>
      <c r="K1778" s="10">
        <v>50.85</v>
      </c>
      <c r="L1778" s="12">
        <f t="shared" si="131"/>
        <v>25.9796806966618</v>
      </c>
      <c r="M1778" s="11">
        <f t="shared" si="132"/>
        <v>1.95729888268156</v>
      </c>
      <c r="N1778" s="20">
        <v>31</v>
      </c>
    </row>
    <row r="1779" spans="1:21">
      <c r="A1779" s="7">
        <v>1770</v>
      </c>
      <c r="B1779" s="8">
        <v>46047</v>
      </c>
      <c r="C1779" s="3" t="s">
        <v>1337</v>
      </c>
      <c r="D1779" s="3" t="s">
        <v>67</v>
      </c>
      <c r="E1779" s="3" t="s">
        <v>1902</v>
      </c>
      <c r="F1779" s="3" t="s">
        <v>1903</v>
      </c>
      <c r="G1779" s="7">
        <v>18</v>
      </c>
      <c r="H1779" s="3" t="s">
        <v>170</v>
      </c>
      <c r="I1779" s="9">
        <v>8.06</v>
      </c>
      <c r="J1779" s="7">
        <v>517</v>
      </c>
      <c r="K1779" s="10">
        <v>8.87388781431335</v>
      </c>
      <c r="L1779" s="12">
        <f t="shared" si="131"/>
        <v>23.9845261121857</v>
      </c>
      <c r="M1779" s="11">
        <f t="shared" si="132"/>
        <v>0.369983870967742</v>
      </c>
      <c r="N1779" s="20">
        <v>32</v>
      </c>
    </row>
    <row r="1780" spans="1:21">
      <c r="A1780" s="7">
        <v>1771</v>
      </c>
      <c r="B1780" s="8">
        <v>46047</v>
      </c>
      <c r="C1780" s="3" t="s">
        <v>1572</v>
      </c>
      <c r="D1780" s="3" t="s">
        <v>67</v>
      </c>
      <c r="E1780" s="3" t="s">
        <v>1904</v>
      </c>
      <c r="F1780" s="3" t="s">
        <v>1905</v>
      </c>
      <c r="G1780" s="7">
        <v>8</v>
      </c>
      <c r="H1780" s="3" t="s">
        <v>179</v>
      </c>
      <c r="I1780" s="9">
        <v>6.9</v>
      </c>
      <c r="J1780" s="7">
        <v>499</v>
      </c>
      <c r="K1780" s="10">
        <v>38.6781563126252</v>
      </c>
      <c r="L1780" s="12">
        <f t="shared" si="131"/>
        <v>21.2733158624942</v>
      </c>
      <c r="M1780" s="11">
        <f t="shared" si="132"/>
        <v>1.8181536231884</v>
      </c>
      <c r="N1780" s="20">
        <v>33</v>
      </c>
    </row>
    <row r="1781" spans="1:21">
      <c r="A1781" s="7">
        <v>1772</v>
      </c>
      <c r="B1781" s="8">
        <v>46047</v>
      </c>
      <c r="C1781" s="3" t="s">
        <v>1616</v>
      </c>
      <c r="D1781" s="3" t="s">
        <v>67</v>
      </c>
      <c r="E1781" s="3" t="s">
        <v>1906</v>
      </c>
      <c r="F1781" s="3" t="s">
        <v>1906</v>
      </c>
      <c r="G1781" s="7">
        <v>800</v>
      </c>
      <c r="H1781" s="3" t="s">
        <v>170</v>
      </c>
      <c r="I1781" s="9">
        <v>6.36</v>
      </c>
      <c r="J1781" s="7">
        <v>486</v>
      </c>
      <c r="K1781" s="10">
        <v>27.7152263374486</v>
      </c>
      <c r="L1781" s="12">
        <f t="shared" si="131"/>
        <v>20.1329534662868</v>
      </c>
      <c r="M1781" s="11">
        <f t="shared" si="132"/>
        <v>1.37661006289308</v>
      </c>
      <c r="N1781" s="19">
        <v>34</v>
      </c>
      <c r="O1781" s="12" t="s">
        <v>62</v>
      </c>
    </row>
    <row r="1782" spans="1:21">
      <c r="A1782" s="7">
        <v>1773</v>
      </c>
      <c r="B1782" s="8">
        <v>46047</v>
      </c>
      <c r="C1782" s="3" t="s">
        <v>1815</v>
      </c>
      <c r="D1782" s="3" t="s">
        <v>40</v>
      </c>
      <c r="E1782" s="3" t="s">
        <v>419</v>
      </c>
      <c r="F1782" s="3" t="s">
        <v>419</v>
      </c>
      <c r="G1782" s="7">
        <v>120</v>
      </c>
      <c r="H1782" s="3" t="s">
        <v>61</v>
      </c>
      <c r="I1782" s="9">
        <v>1.52</v>
      </c>
      <c r="J1782" s="7">
        <v>193.5</v>
      </c>
      <c r="K1782" s="10">
        <v>51.6237726098191</v>
      </c>
      <c r="L1782" s="12">
        <f t="shared" si="131"/>
        <v>12.0850725501888</v>
      </c>
      <c r="M1782" s="11">
        <f t="shared" si="132"/>
        <v>4.27169736842105</v>
      </c>
      <c r="N1782" s="20">
        <v>35</v>
      </c>
    </row>
    <row r="1783" spans="1:21">
      <c r="A1783" s="7">
        <v>1774</v>
      </c>
      <c r="B1783" s="8">
        <v>46047</v>
      </c>
      <c r="C1783" s="3" t="s">
        <v>1893</v>
      </c>
      <c r="D1783" s="3" t="s">
        <v>128</v>
      </c>
      <c r="E1783" s="3" t="s">
        <v>1907</v>
      </c>
      <c r="F1783" s="3" t="s">
        <v>1907</v>
      </c>
      <c r="G1783" s="7">
        <v>120</v>
      </c>
      <c r="H1783" s="3" t="s">
        <v>1193</v>
      </c>
      <c r="I1783" s="9">
        <v>3.34</v>
      </c>
      <c r="J1783" s="7">
        <v>520</v>
      </c>
      <c r="K1783" s="10">
        <v>12.4647692307692</v>
      </c>
      <c r="L1783" s="12">
        <f t="shared" si="131"/>
        <v>9.88165680473373</v>
      </c>
      <c r="M1783" s="11">
        <f t="shared" si="132"/>
        <v>1.26140479041916</v>
      </c>
      <c r="N1783" s="19">
        <v>36</v>
      </c>
    </row>
    <row r="1784" spans="1:21">
      <c r="A1784" s="7">
        <v>1775</v>
      </c>
      <c r="B1784" s="8">
        <v>46047</v>
      </c>
      <c r="C1784" s="3" t="s">
        <v>1815</v>
      </c>
      <c r="D1784" s="3" t="s">
        <v>40</v>
      </c>
      <c r="E1784" s="3" t="s">
        <v>1908</v>
      </c>
      <c r="F1784" s="3" t="s">
        <v>1908</v>
      </c>
      <c r="G1784" s="7">
        <v>120</v>
      </c>
      <c r="H1784" s="3" t="s">
        <v>61</v>
      </c>
      <c r="I1784" s="9">
        <v>0.958</v>
      </c>
      <c r="J1784" s="7">
        <v>173.5</v>
      </c>
      <c r="K1784" s="10">
        <v>29.1780979827089</v>
      </c>
      <c r="L1784" s="12">
        <f t="shared" si="131"/>
        <v>8.49479051208158</v>
      </c>
      <c r="M1784" s="11">
        <f t="shared" si="132"/>
        <v>3.43482254697286</v>
      </c>
      <c r="N1784" s="20">
        <v>37</v>
      </c>
    </row>
    <row r="1785" spans="1:21">
      <c r="A1785" s="7">
        <v>1776</v>
      </c>
      <c r="B1785" s="8">
        <v>46047</v>
      </c>
      <c r="C1785" s="3" t="s">
        <v>1785</v>
      </c>
      <c r="D1785" s="3" t="s">
        <v>528</v>
      </c>
      <c r="E1785" s="3" t="s">
        <v>673</v>
      </c>
      <c r="F1785" s="3" t="s">
        <v>673</v>
      </c>
      <c r="G1785" s="7">
        <v>30</v>
      </c>
      <c r="H1785" s="3" t="s">
        <v>102</v>
      </c>
      <c r="I1785" s="9">
        <v>1.1</v>
      </c>
      <c r="J1785" s="7">
        <v>274.8</v>
      </c>
      <c r="K1785" s="10">
        <v>5.72401746724891</v>
      </c>
      <c r="L1785" s="12">
        <f t="shared" si="131"/>
        <v>6.15832493561751</v>
      </c>
      <c r="M1785" s="11">
        <f t="shared" si="132"/>
        <v>0.929476363636364</v>
      </c>
      <c r="N1785" s="20">
        <v>38</v>
      </c>
    </row>
    <row r="1786" s="2" customFormat="1" ht="16.5" spans="1:21">
      <c r="A1786" s="21">
        <v>1777</v>
      </c>
      <c r="B1786" s="22">
        <v>46047</v>
      </c>
      <c r="C1786" s="2" t="s">
        <v>1820</v>
      </c>
      <c r="D1786" s="2" t="s">
        <v>294</v>
      </c>
      <c r="E1786" s="2" t="s">
        <v>1861</v>
      </c>
      <c r="F1786" s="2" t="s">
        <v>1861</v>
      </c>
      <c r="G1786" s="21">
        <v>5</v>
      </c>
      <c r="H1786" s="2" t="s">
        <v>61</v>
      </c>
      <c r="I1786" s="23">
        <v>0.208</v>
      </c>
      <c r="J1786" s="21">
        <v>203</v>
      </c>
      <c r="K1786" s="24">
        <v>1.59758620689655</v>
      </c>
      <c r="L1786" s="25">
        <f t="shared" si="131"/>
        <v>1.57635467980296</v>
      </c>
      <c r="M1786" s="26">
        <f t="shared" si="132"/>
        <v>1.01346875</v>
      </c>
      <c r="N1786" s="29">
        <v>39</v>
      </c>
      <c r="O1786" s="25"/>
      <c r="Q1786" s="23"/>
    </row>
    <row r="1787" ht="16.5" spans="1:21">
      <c r="A1787" s="7">
        <v>1778</v>
      </c>
      <c r="B1787" s="8">
        <v>46047</v>
      </c>
      <c r="C1787" s="3" t="s">
        <v>1909</v>
      </c>
      <c r="D1787" s="3" t="s">
        <v>33</v>
      </c>
      <c r="E1787" s="3" t="s">
        <v>1910</v>
      </c>
      <c r="F1787" s="3" t="s">
        <v>1910</v>
      </c>
      <c r="G1787" s="7">
        <v>1000</v>
      </c>
      <c r="H1787" s="3" t="s">
        <v>35</v>
      </c>
      <c r="I1787" s="9">
        <v>20</v>
      </c>
      <c r="J1787" s="7">
        <v>445</v>
      </c>
      <c r="K1787" s="10">
        <v>96.7975310040016</v>
      </c>
      <c r="L1787" s="12">
        <f t="shared" ref="L1787:L1793" si="133">I1787/J1787/650*1000000</f>
        <v>69.1443388072601</v>
      </c>
      <c r="M1787" s="11">
        <f t="shared" ref="M1787:M1793" si="134">K1787/L1787</f>
        <v>1.39993429214537</v>
      </c>
      <c r="N1787" s="3">
        <v>1</v>
      </c>
      <c r="P1787" s="3" t="s">
        <v>27</v>
      </c>
      <c r="Q1787" s="9">
        <v>66.4716400935732</v>
      </c>
      <c r="R1787" s="3">
        <v>0.530583064122572</v>
      </c>
      <c r="S1787" s="3">
        <v>0.593390125756025</v>
      </c>
      <c r="T1787" s="3">
        <f>K1787*S1787</f>
        <v>57.4386990953372</v>
      </c>
      <c r="U1787" s="3">
        <f>Q1787/K1789</f>
        <v>0.986822560872938</v>
      </c>
    </row>
    <row r="1788" spans="1:21">
      <c r="A1788" s="7">
        <v>1779</v>
      </c>
      <c r="B1788" s="8">
        <v>46047</v>
      </c>
      <c r="C1788" s="3" t="s">
        <v>116</v>
      </c>
      <c r="D1788" s="3" t="s">
        <v>33</v>
      </c>
      <c r="E1788" s="3" t="s">
        <v>98</v>
      </c>
      <c r="F1788" s="3" t="s">
        <v>117</v>
      </c>
      <c r="G1788" s="7">
        <v>1000</v>
      </c>
      <c r="H1788" s="3" t="s">
        <v>35</v>
      </c>
      <c r="I1788" s="9">
        <v>18.8</v>
      </c>
      <c r="J1788" s="7">
        <v>444</v>
      </c>
      <c r="K1788" s="10">
        <v>89.0416631767342</v>
      </c>
      <c r="L1788" s="12">
        <f t="shared" si="133"/>
        <v>65.1420651420651</v>
      </c>
      <c r="M1788" s="11">
        <f t="shared" si="134"/>
        <v>1.36688425493646</v>
      </c>
      <c r="N1788" s="3">
        <v>2</v>
      </c>
      <c r="P1788" s="3" t="s">
        <v>98</v>
      </c>
      <c r="Q1788" s="9">
        <v>89.0416631767342</v>
      </c>
      <c r="R1788" s="3">
        <v>0.593390125756025</v>
      </c>
      <c r="S1788" s="3">
        <v>0.593390125756025</v>
      </c>
      <c r="T1788" s="3">
        <f>K1788*S1788</f>
        <v>52.8364437099679</v>
      </c>
      <c r="U1788" s="3">
        <f>Q1788/K1788</f>
        <v>1</v>
      </c>
    </row>
    <row r="1789" spans="1:21">
      <c r="A1789" s="7">
        <v>1780</v>
      </c>
      <c r="B1789" s="8">
        <v>46047</v>
      </c>
      <c r="C1789" s="3" t="s">
        <v>56</v>
      </c>
      <c r="D1789" s="3" t="s">
        <v>33</v>
      </c>
      <c r="E1789" s="3" t="s">
        <v>27</v>
      </c>
      <c r="F1789" s="3" t="s">
        <v>57</v>
      </c>
      <c r="G1789" s="7">
        <v>1000</v>
      </c>
      <c r="H1789" s="3" t="s">
        <v>35</v>
      </c>
      <c r="I1789" s="9">
        <v>15.7</v>
      </c>
      <c r="J1789" s="7">
        <v>438</v>
      </c>
      <c r="K1789" s="10">
        <v>67.3592626771451</v>
      </c>
      <c r="L1789" s="12">
        <f t="shared" si="133"/>
        <v>55.1457674745346</v>
      </c>
      <c r="M1789" s="11">
        <f t="shared" si="134"/>
        <v>1.22147656587154</v>
      </c>
      <c r="N1789" s="3">
        <v>3</v>
      </c>
      <c r="S1789" s="3">
        <v>0.593390125756025</v>
      </c>
      <c r="T1789" s="3">
        <f>K1789*S1789</f>
        <v>39.9703213508242</v>
      </c>
    </row>
    <row r="1790" spans="1:21">
      <c r="A1790" s="7">
        <v>1781</v>
      </c>
      <c r="B1790" s="8">
        <v>46047</v>
      </c>
      <c r="C1790" s="3" t="s">
        <v>1911</v>
      </c>
      <c r="D1790" s="3" t="s">
        <v>75</v>
      </c>
      <c r="E1790" s="3" t="s">
        <v>1912</v>
      </c>
      <c r="F1790" s="3" t="s">
        <v>1912</v>
      </c>
      <c r="G1790" s="7">
        <v>1000</v>
      </c>
      <c r="H1790" s="3" t="s">
        <v>77</v>
      </c>
      <c r="I1790" s="9">
        <v>6.4</v>
      </c>
      <c r="J1790" s="7">
        <v>409</v>
      </c>
      <c r="K1790" s="10">
        <v>49.1176137639244</v>
      </c>
      <c r="L1790" s="12">
        <f t="shared" si="133"/>
        <v>24.0737257852172</v>
      </c>
      <c r="M1790" s="11">
        <f t="shared" si="134"/>
        <v>2.04029962799052</v>
      </c>
      <c r="N1790" s="3">
        <v>4</v>
      </c>
      <c r="S1790" s="3">
        <v>0.593390125756025</v>
      </c>
      <c r="T1790" s="3">
        <f>K1790*S1790</f>
        <v>29.1459070082109</v>
      </c>
    </row>
    <row r="1791" s="2" customFormat="1" ht="16.5" spans="1:21">
      <c r="A1791" s="21">
        <v>1782</v>
      </c>
      <c r="B1791" s="22">
        <v>46047</v>
      </c>
      <c r="C1791" s="2" t="s">
        <v>1911</v>
      </c>
      <c r="D1791" s="2" t="s">
        <v>75</v>
      </c>
      <c r="E1791" s="2" t="s">
        <v>1913</v>
      </c>
      <c r="F1791" s="2" t="s">
        <v>1913</v>
      </c>
      <c r="G1791" s="21">
        <v>1000</v>
      </c>
      <c r="H1791" s="2" t="s">
        <v>135</v>
      </c>
      <c r="I1791" s="23">
        <v>1.1</v>
      </c>
      <c r="J1791" s="21">
        <v>417</v>
      </c>
      <c r="K1791" s="24">
        <v>10.2911208380517</v>
      </c>
      <c r="L1791" s="25">
        <f t="shared" ref="L1791:L1827" si="135">I1791/J1791/650*1000000</f>
        <v>4.058291828076</v>
      </c>
      <c r="M1791" s="26">
        <f t="shared" ref="M1791:M1827" si="136">K1791/L1791</f>
        <v>2.53582573013992</v>
      </c>
      <c r="N1791" s="29">
        <v>5</v>
      </c>
      <c r="O1791" s="25"/>
      <c r="Q1791" s="23"/>
      <c r="S1791" s="2">
        <v>0.593390125756025</v>
      </c>
      <c r="T1791" s="2">
        <f>K1791*S1791</f>
        <v>6.10664948826195</v>
      </c>
    </row>
    <row r="1792" ht="16.5" spans="1:21">
      <c r="A1792" s="7">
        <v>1783</v>
      </c>
      <c r="B1792" s="8">
        <v>46049</v>
      </c>
      <c r="C1792" s="3" t="s">
        <v>1532</v>
      </c>
      <c r="D1792" s="3" t="s">
        <v>128</v>
      </c>
      <c r="E1792" s="3" t="s">
        <v>1914</v>
      </c>
      <c r="F1792" s="3" t="s">
        <v>1914</v>
      </c>
      <c r="G1792" s="7">
        <v>56</v>
      </c>
      <c r="H1792" s="3" t="s">
        <v>499</v>
      </c>
      <c r="I1792" s="9">
        <v>16.9</v>
      </c>
      <c r="J1792" s="7">
        <v>320.9</v>
      </c>
      <c r="K1792" s="10">
        <v>115.500155811779</v>
      </c>
      <c r="L1792" s="12">
        <f t="shared" si="135"/>
        <v>81.0221252726706</v>
      </c>
      <c r="M1792" s="11">
        <f t="shared" si="136"/>
        <v>1.42553846153846</v>
      </c>
      <c r="N1792" s="19">
        <v>1</v>
      </c>
      <c r="P1792" s="3" t="s">
        <v>27</v>
      </c>
      <c r="Q1792" s="9">
        <v>66.4716400935732</v>
      </c>
      <c r="R1792" s="3">
        <f>Q1792/K1802</f>
        <v>0.964263233300602</v>
      </c>
    </row>
    <row r="1793" spans="1:18">
      <c r="A1793" s="7">
        <v>1784</v>
      </c>
      <c r="B1793" s="8">
        <v>46049</v>
      </c>
      <c r="C1793" s="3" t="s">
        <v>1673</v>
      </c>
      <c r="D1793" s="3" t="s">
        <v>128</v>
      </c>
      <c r="E1793" s="3" t="s">
        <v>1915</v>
      </c>
      <c r="F1793" s="3" t="s">
        <v>1915</v>
      </c>
      <c r="G1793" s="7">
        <v>7</v>
      </c>
      <c r="H1793" s="3" t="s">
        <v>1916</v>
      </c>
      <c r="I1793" s="9">
        <v>15.7</v>
      </c>
      <c r="J1793" s="7">
        <v>310.5</v>
      </c>
      <c r="K1793" s="10">
        <v>150.229951690821</v>
      </c>
      <c r="L1793" s="12">
        <f t="shared" si="135"/>
        <v>77.7901647466865</v>
      </c>
      <c r="M1793" s="11">
        <f t="shared" si="136"/>
        <v>1.9312203821656</v>
      </c>
      <c r="N1793" s="19">
        <v>2</v>
      </c>
      <c r="O1793" s="12" t="s">
        <v>1917</v>
      </c>
      <c r="P1793" s="3" t="s">
        <v>98</v>
      </c>
      <c r="Q1793" s="9">
        <v>89.0416631767342</v>
      </c>
      <c r="R1793" s="3">
        <f>Q1793/K1796</f>
        <v>1.06147699680143</v>
      </c>
    </row>
    <row r="1794" spans="1:18">
      <c r="A1794" s="7">
        <v>1785</v>
      </c>
      <c r="B1794" s="8">
        <v>46049</v>
      </c>
      <c r="C1794" s="3" t="s">
        <v>1918</v>
      </c>
      <c r="D1794" s="3" t="s">
        <v>266</v>
      </c>
      <c r="E1794" s="3" t="s">
        <v>1919</v>
      </c>
      <c r="F1794" s="3" t="s">
        <v>1920</v>
      </c>
      <c r="G1794" s="7">
        <v>160</v>
      </c>
      <c r="H1794" s="3" t="s">
        <v>269</v>
      </c>
      <c r="I1794" s="9">
        <v>25.8</v>
      </c>
      <c r="J1794" s="7">
        <v>542</v>
      </c>
      <c r="K1794" s="10">
        <v>46.8678966789668</v>
      </c>
      <c r="L1794" s="12">
        <f t="shared" si="135"/>
        <v>73.2330400227079</v>
      </c>
      <c r="M1794" s="11">
        <f t="shared" si="136"/>
        <v>0.639982945736434</v>
      </c>
      <c r="N1794" s="20">
        <v>3</v>
      </c>
    </row>
    <row r="1795" spans="1:18">
      <c r="A1795" s="7">
        <v>1786</v>
      </c>
      <c r="B1795" s="8">
        <v>46049</v>
      </c>
      <c r="C1795" s="3" t="s">
        <v>1889</v>
      </c>
      <c r="D1795" s="3" t="s">
        <v>610</v>
      </c>
      <c r="E1795" s="3" t="s">
        <v>1921</v>
      </c>
      <c r="F1795" s="3" t="s">
        <v>1922</v>
      </c>
      <c r="G1795" s="7">
        <v>100</v>
      </c>
      <c r="H1795" s="3" t="s">
        <v>238</v>
      </c>
      <c r="I1795" s="9">
        <v>19.7</v>
      </c>
      <c r="J1795" s="7">
        <v>444</v>
      </c>
      <c r="K1795" s="10">
        <v>92.6396396396396</v>
      </c>
      <c r="L1795" s="12">
        <f t="shared" si="135"/>
        <v>68.2605682605682</v>
      </c>
      <c r="M1795" s="11">
        <f t="shared" si="136"/>
        <v>1.35714720812183</v>
      </c>
      <c r="N1795" s="19">
        <v>4</v>
      </c>
    </row>
    <row r="1796" spans="1:18">
      <c r="A1796" s="7">
        <v>1787</v>
      </c>
      <c r="B1796" s="8">
        <v>46049</v>
      </c>
      <c r="C1796" s="3" t="s">
        <v>116</v>
      </c>
      <c r="D1796" s="3" t="s">
        <v>33</v>
      </c>
      <c r="E1796" s="3" t="s">
        <v>98</v>
      </c>
      <c r="F1796" s="3" t="s">
        <v>117</v>
      </c>
      <c r="G1796" s="7">
        <v>1000</v>
      </c>
      <c r="H1796" s="3" t="s">
        <v>35</v>
      </c>
      <c r="I1796" s="9">
        <v>18.8</v>
      </c>
      <c r="J1796" s="7">
        <v>444</v>
      </c>
      <c r="K1796" s="10">
        <v>83.8846846846847</v>
      </c>
      <c r="L1796" s="12">
        <f t="shared" si="135"/>
        <v>65.1420651420651</v>
      </c>
      <c r="M1796" s="11">
        <f t="shared" si="136"/>
        <v>1.28771914893617</v>
      </c>
      <c r="N1796" s="19">
        <v>5</v>
      </c>
      <c r="O1796" s="12" t="s">
        <v>1917</v>
      </c>
    </row>
    <row r="1797" spans="1:18">
      <c r="A1797" s="7">
        <v>1788</v>
      </c>
      <c r="B1797" s="8">
        <v>46049</v>
      </c>
      <c r="C1797" s="3" t="s">
        <v>1673</v>
      </c>
      <c r="D1797" s="3" t="s">
        <v>128</v>
      </c>
      <c r="E1797" s="3" t="s">
        <v>1923</v>
      </c>
      <c r="F1797" s="3" t="s">
        <v>1923</v>
      </c>
      <c r="G1797" s="7">
        <v>5</v>
      </c>
      <c r="H1797" s="3" t="s">
        <v>102</v>
      </c>
      <c r="I1797" s="9">
        <v>20.6</v>
      </c>
      <c r="J1797" s="7">
        <v>495</v>
      </c>
      <c r="K1797" s="10">
        <v>91.4957575757576</v>
      </c>
      <c r="L1797" s="12">
        <f t="shared" si="135"/>
        <v>64.024864024864</v>
      </c>
      <c r="M1797" s="11">
        <f t="shared" si="136"/>
        <v>1.42906601941748</v>
      </c>
      <c r="N1797" s="19">
        <v>6</v>
      </c>
    </row>
    <row r="1798" spans="1:18">
      <c r="A1798" s="7">
        <v>1789</v>
      </c>
      <c r="B1798" s="8">
        <v>46049</v>
      </c>
      <c r="C1798" s="3" t="s">
        <v>1893</v>
      </c>
      <c r="D1798" s="3" t="s">
        <v>128</v>
      </c>
      <c r="E1798" s="3" t="s">
        <v>1924</v>
      </c>
      <c r="F1798" s="3" t="s">
        <v>1924</v>
      </c>
      <c r="G1798" s="7">
        <v>18</v>
      </c>
      <c r="H1798" s="3" t="s">
        <v>1894</v>
      </c>
      <c r="I1798" s="9">
        <v>14.3</v>
      </c>
      <c r="J1798" s="7">
        <v>348.666666666667</v>
      </c>
      <c r="K1798" s="10">
        <v>137.933460803059</v>
      </c>
      <c r="L1798" s="12">
        <f t="shared" si="135"/>
        <v>63.0975143403441</v>
      </c>
      <c r="M1798" s="11">
        <f t="shared" si="136"/>
        <v>2.18603636363636</v>
      </c>
      <c r="N1798" s="19">
        <v>7</v>
      </c>
      <c r="O1798" s="12" t="s">
        <v>1917</v>
      </c>
    </row>
    <row r="1799" spans="1:18">
      <c r="A1799" s="7">
        <v>1790</v>
      </c>
      <c r="B1799" s="8">
        <v>46049</v>
      </c>
      <c r="C1799" s="3" t="s">
        <v>1532</v>
      </c>
      <c r="D1799" s="3" t="s">
        <v>128</v>
      </c>
      <c r="E1799" s="3" t="s">
        <v>1925</v>
      </c>
      <c r="F1799" s="3" t="s">
        <v>1925</v>
      </c>
      <c r="G1799" s="7">
        <v>74</v>
      </c>
      <c r="H1799" s="3" t="s">
        <v>173</v>
      </c>
      <c r="I1799" s="9">
        <v>16.3</v>
      </c>
      <c r="J1799" s="7">
        <v>405.333333333333</v>
      </c>
      <c r="K1799" s="10">
        <v>81.1815789473685</v>
      </c>
      <c r="L1799" s="12">
        <f t="shared" si="135"/>
        <v>61.8674089068826</v>
      </c>
      <c r="M1799" s="11">
        <f t="shared" si="136"/>
        <v>1.31218650306748</v>
      </c>
      <c r="N1799" s="20">
        <v>8</v>
      </c>
    </row>
    <row r="1800" spans="1:18">
      <c r="A1800" s="7">
        <v>1791</v>
      </c>
      <c r="B1800" s="8">
        <v>46049</v>
      </c>
      <c r="C1800" s="3" t="s">
        <v>1532</v>
      </c>
      <c r="D1800" s="3" t="s">
        <v>128</v>
      </c>
      <c r="E1800" s="3" t="s">
        <v>1926</v>
      </c>
      <c r="F1800" s="3" t="s">
        <v>1926</v>
      </c>
      <c r="G1800" s="7">
        <v>41</v>
      </c>
      <c r="H1800" s="3" t="s">
        <v>499</v>
      </c>
      <c r="I1800" s="9">
        <v>12.7</v>
      </c>
      <c r="J1800" s="7">
        <v>340.555555555556</v>
      </c>
      <c r="K1800" s="10">
        <v>60.8142773246329</v>
      </c>
      <c r="L1800" s="12">
        <f t="shared" si="135"/>
        <v>57.3723177312084</v>
      </c>
      <c r="M1800" s="11">
        <f t="shared" si="136"/>
        <v>1.05999338582677</v>
      </c>
      <c r="N1800" s="19">
        <v>9</v>
      </c>
    </row>
    <row r="1801" spans="1:18">
      <c r="A1801" s="7">
        <v>1792</v>
      </c>
      <c r="B1801" s="8">
        <v>46049</v>
      </c>
      <c r="C1801" s="3" t="s">
        <v>1673</v>
      </c>
      <c r="D1801" s="3" t="s">
        <v>128</v>
      </c>
      <c r="E1801" s="3" t="s">
        <v>1927</v>
      </c>
      <c r="F1801" s="3" t="s">
        <v>1927</v>
      </c>
      <c r="G1801" s="7">
        <v>180</v>
      </c>
      <c r="H1801" s="3" t="s">
        <v>499</v>
      </c>
      <c r="I1801" s="9">
        <v>11.7</v>
      </c>
      <c r="J1801" s="7">
        <v>316.277777777778</v>
      </c>
      <c r="K1801" s="10">
        <v>81.745863340945</v>
      </c>
      <c r="L1801" s="12">
        <f t="shared" si="135"/>
        <v>56.911997189531</v>
      </c>
      <c r="M1801" s="11">
        <f t="shared" si="136"/>
        <v>1.43635555555556</v>
      </c>
      <c r="N1801" s="19">
        <v>10</v>
      </c>
    </row>
    <row r="1802" spans="1:18">
      <c r="A1802" s="7">
        <v>1793</v>
      </c>
      <c r="B1802" s="8">
        <v>46049</v>
      </c>
      <c r="C1802" s="3" t="s">
        <v>56</v>
      </c>
      <c r="D1802" s="3" t="s">
        <v>33</v>
      </c>
      <c r="E1802" s="3" t="s">
        <v>27</v>
      </c>
      <c r="F1802" s="3" t="s">
        <v>57</v>
      </c>
      <c r="G1802" s="7">
        <v>1000</v>
      </c>
      <c r="H1802" s="3" t="s">
        <v>35</v>
      </c>
      <c r="I1802" s="9">
        <v>15.7</v>
      </c>
      <c r="J1802" s="7">
        <v>438</v>
      </c>
      <c r="K1802" s="10">
        <v>68.9351598173516</v>
      </c>
      <c r="L1802" s="12">
        <f t="shared" si="135"/>
        <v>55.1457674745346</v>
      </c>
      <c r="M1802" s="11">
        <f t="shared" si="136"/>
        <v>1.25005350318471</v>
      </c>
      <c r="N1802" s="19">
        <v>11</v>
      </c>
      <c r="O1802" s="12" t="s">
        <v>1917</v>
      </c>
    </row>
    <row r="1803" spans="1:18">
      <c r="A1803" s="7">
        <v>1794</v>
      </c>
      <c r="B1803" s="8">
        <v>46049</v>
      </c>
      <c r="C1803" s="3" t="s">
        <v>1078</v>
      </c>
      <c r="D1803" s="3" t="s">
        <v>17</v>
      </c>
      <c r="E1803" s="3" t="s">
        <v>1928</v>
      </c>
      <c r="F1803" s="3" t="s">
        <v>1929</v>
      </c>
      <c r="G1803" s="7">
        <v>80</v>
      </c>
      <c r="H1803" s="3" t="s">
        <v>65</v>
      </c>
      <c r="I1803" s="9">
        <v>15.3</v>
      </c>
      <c r="J1803" s="7">
        <v>476</v>
      </c>
      <c r="K1803" s="10">
        <v>62.672268907563</v>
      </c>
      <c r="L1803" s="12">
        <f t="shared" si="135"/>
        <v>49.4505494505495</v>
      </c>
      <c r="M1803" s="11">
        <f t="shared" si="136"/>
        <v>1.26737254901961</v>
      </c>
      <c r="N1803" s="19">
        <v>12</v>
      </c>
    </row>
    <row r="1804" spans="1:18">
      <c r="A1804" s="7">
        <v>1795</v>
      </c>
      <c r="B1804" s="8">
        <v>46049</v>
      </c>
      <c r="C1804" s="3" t="s">
        <v>1637</v>
      </c>
      <c r="D1804" s="3" t="s">
        <v>1058</v>
      </c>
      <c r="E1804" s="3" t="s">
        <v>1930</v>
      </c>
      <c r="F1804" s="3" t="s">
        <v>1930</v>
      </c>
      <c r="G1804" s="7">
        <v>49</v>
      </c>
      <c r="H1804" s="3" t="s">
        <v>234</v>
      </c>
      <c r="I1804" s="9">
        <v>10.6</v>
      </c>
      <c r="J1804" s="7">
        <v>345.5</v>
      </c>
      <c r="K1804" s="10">
        <v>60.9643994211288</v>
      </c>
      <c r="L1804" s="12">
        <f t="shared" si="135"/>
        <v>47.2002671713236</v>
      </c>
      <c r="M1804" s="11">
        <f t="shared" si="136"/>
        <v>1.29161132075472</v>
      </c>
      <c r="N1804" s="19">
        <v>13</v>
      </c>
    </row>
    <row r="1805" spans="1:18">
      <c r="A1805" s="7">
        <v>1796</v>
      </c>
      <c r="B1805" s="8">
        <v>46049</v>
      </c>
      <c r="C1805" s="3" t="s">
        <v>638</v>
      </c>
      <c r="D1805" s="3" t="s">
        <v>274</v>
      </c>
      <c r="E1805" s="3" t="s">
        <v>1931</v>
      </c>
      <c r="F1805" s="3" t="s">
        <v>1931</v>
      </c>
      <c r="G1805" s="7">
        <v>10</v>
      </c>
      <c r="H1805" s="3" t="s">
        <v>115</v>
      </c>
      <c r="I1805" s="9">
        <v>11.5</v>
      </c>
      <c r="J1805" s="7">
        <v>400</v>
      </c>
      <c r="K1805" s="10">
        <v>38.533</v>
      </c>
      <c r="L1805" s="12">
        <f t="shared" si="135"/>
        <v>44.2307692307692</v>
      </c>
      <c r="M1805" s="11">
        <f t="shared" si="136"/>
        <v>0.871180869565217</v>
      </c>
      <c r="N1805" s="20">
        <v>14</v>
      </c>
    </row>
    <row r="1806" spans="1:18">
      <c r="A1806" s="7">
        <v>1797</v>
      </c>
      <c r="B1806" s="8">
        <v>46049</v>
      </c>
      <c r="C1806" s="3" t="s">
        <v>1805</v>
      </c>
      <c r="D1806" s="3" t="s">
        <v>247</v>
      </c>
      <c r="E1806" s="3" t="s">
        <v>1932</v>
      </c>
      <c r="F1806" s="3" t="s">
        <v>1932</v>
      </c>
      <c r="G1806" s="7">
        <v>360</v>
      </c>
      <c r="H1806" s="3" t="s">
        <v>249</v>
      </c>
      <c r="I1806" s="9">
        <v>13.1</v>
      </c>
      <c r="J1806" s="7">
        <v>473</v>
      </c>
      <c r="K1806" s="10">
        <v>57.4317124735729</v>
      </c>
      <c r="L1806" s="12">
        <f t="shared" si="135"/>
        <v>42.6085542364612</v>
      </c>
      <c r="M1806" s="11">
        <f t="shared" si="136"/>
        <v>1.34789160305343</v>
      </c>
      <c r="N1806" s="20">
        <v>15</v>
      </c>
    </row>
    <row r="1807" spans="1:18">
      <c r="A1807" s="7">
        <v>1798</v>
      </c>
      <c r="B1807" s="8">
        <v>46049</v>
      </c>
      <c r="C1807" s="3" t="s">
        <v>1933</v>
      </c>
      <c r="D1807" s="3" t="s">
        <v>687</v>
      </c>
      <c r="E1807" s="3" t="s">
        <v>1934</v>
      </c>
      <c r="F1807" s="3" t="s">
        <v>1934</v>
      </c>
      <c r="G1807" s="7">
        <v>216</v>
      </c>
      <c r="H1807" s="3" t="s">
        <v>35</v>
      </c>
      <c r="I1807" s="9">
        <v>12.4</v>
      </c>
      <c r="J1807" s="7">
        <v>480</v>
      </c>
      <c r="K1807" s="10">
        <v>61.9616666666667</v>
      </c>
      <c r="L1807" s="12">
        <f t="shared" si="135"/>
        <v>39.7435897435897</v>
      </c>
      <c r="M1807" s="11">
        <f t="shared" si="136"/>
        <v>1.55903548387097</v>
      </c>
      <c r="N1807" s="20">
        <v>16</v>
      </c>
    </row>
    <row r="1808" spans="1:18">
      <c r="A1808" s="7">
        <v>1799</v>
      </c>
      <c r="B1808" s="8">
        <v>46049</v>
      </c>
      <c r="C1808" s="3" t="s">
        <v>1805</v>
      </c>
      <c r="D1808" s="3" t="s">
        <v>247</v>
      </c>
      <c r="E1808" s="3" t="s">
        <v>848</v>
      </c>
      <c r="F1808" s="3" t="s">
        <v>848</v>
      </c>
      <c r="G1808" s="7">
        <v>600</v>
      </c>
      <c r="H1808" s="3" t="s">
        <v>249</v>
      </c>
      <c r="I1808" s="9">
        <v>11.4</v>
      </c>
      <c r="J1808" s="7">
        <v>480</v>
      </c>
      <c r="K1808" s="10">
        <v>53.8633333333333</v>
      </c>
      <c r="L1808" s="12">
        <f t="shared" si="135"/>
        <v>36.5384615384615</v>
      </c>
      <c r="M1808" s="11">
        <f t="shared" si="136"/>
        <v>1.47415438596491</v>
      </c>
      <c r="N1808" s="20">
        <v>17</v>
      </c>
    </row>
    <row r="1809" spans="1:15">
      <c r="A1809" s="7">
        <v>1800</v>
      </c>
      <c r="B1809" s="8">
        <v>46049</v>
      </c>
      <c r="C1809" s="3" t="s">
        <v>1893</v>
      </c>
      <c r="D1809" s="3" t="s">
        <v>128</v>
      </c>
      <c r="E1809" s="3" t="s">
        <v>1935</v>
      </c>
      <c r="F1809" s="3" t="s">
        <v>1935</v>
      </c>
      <c r="G1809" s="7">
        <v>36</v>
      </c>
      <c r="H1809" s="3" t="s">
        <v>1894</v>
      </c>
      <c r="I1809" s="9">
        <v>7.5</v>
      </c>
      <c r="J1809" s="7">
        <v>358.5</v>
      </c>
      <c r="K1809" s="10">
        <v>58.7536959553696</v>
      </c>
      <c r="L1809" s="12">
        <f t="shared" si="135"/>
        <v>32.1853878339234</v>
      </c>
      <c r="M1809" s="11">
        <f t="shared" si="136"/>
        <v>1.82547733333333</v>
      </c>
      <c r="N1809" s="19">
        <v>18</v>
      </c>
      <c r="O1809" s="12" t="s">
        <v>1917</v>
      </c>
    </row>
    <row r="1810" spans="1:15">
      <c r="A1810" s="7">
        <v>1801</v>
      </c>
      <c r="B1810" s="8">
        <v>46049</v>
      </c>
      <c r="C1810" s="3" t="s">
        <v>1805</v>
      </c>
      <c r="D1810" s="3" t="s">
        <v>247</v>
      </c>
      <c r="E1810" s="3" t="s">
        <v>1936</v>
      </c>
      <c r="F1810" s="3" t="s">
        <v>1936</v>
      </c>
      <c r="G1810" s="7">
        <v>360</v>
      </c>
      <c r="H1810" s="3" t="s">
        <v>249</v>
      </c>
      <c r="I1810" s="9">
        <v>9.4</v>
      </c>
      <c r="J1810" s="7">
        <v>473</v>
      </c>
      <c r="K1810" s="10">
        <v>48.2579281183932</v>
      </c>
      <c r="L1810" s="12">
        <f t="shared" si="135"/>
        <v>30.574077085705</v>
      </c>
      <c r="M1810" s="11">
        <f t="shared" si="136"/>
        <v>1.57839361702128</v>
      </c>
      <c r="N1810" s="19">
        <v>19</v>
      </c>
    </row>
    <row r="1811" spans="1:15">
      <c r="A1811" s="7">
        <v>1802</v>
      </c>
      <c r="B1811" s="8">
        <v>46049</v>
      </c>
      <c r="C1811" s="3" t="s">
        <v>1854</v>
      </c>
      <c r="D1811" s="3" t="s">
        <v>67</v>
      </c>
      <c r="E1811" s="3" t="s">
        <v>1937</v>
      </c>
      <c r="F1811" s="3" t="s">
        <v>1937</v>
      </c>
      <c r="G1811" s="7">
        <v>78</v>
      </c>
      <c r="H1811" s="3" t="s">
        <v>314</v>
      </c>
      <c r="I1811" s="9">
        <v>7.1</v>
      </c>
      <c r="J1811" s="7">
        <v>444</v>
      </c>
      <c r="K1811" s="10">
        <v>37.2594594594595</v>
      </c>
      <c r="L1811" s="12">
        <f t="shared" si="135"/>
        <v>24.6015246015246</v>
      </c>
      <c r="M1811" s="11">
        <f t="shared" si="136"/>
        <v>1.51451830985916</v>
      </c>
      <c r="N1811" s="19">
        <v>20</v>
      </c>
    </row>
    <row r="1812" spans="1:15">
      <c r="A1812" s="7">
        <v>1803</v>
      </c>
      <c r="B1812" s="8">
        <v>46049</v>
      </c>
      <c r="C1812" s="3" t="s">
        <v>1854</v>
      </c>
      <c r="D1812" s="3" t="s">
        <v>67</v>
      </c>
      <c r="E1812" s="3" t="s">
        <v>1938</v>
      </c>
      <c r="F1812" s="3" t="s">
        <v>1938</v>
      </c>
      <c r="G1812" s="7">
        <v>24</v>
      </c>
      <c r="H1812" s="3" t="s">
        <v>349</v>
      </c>
      <c r="I1812" s="9">
        <v>8</v>
      </c>
      <c r="J1812" s="7">
        <v>513</v>
      </c>
      <c r="K1812" s="10">
        <v>34.538791423002</v>
      </c>
      <c r="L1812" s="12">
        <f t="shared" si="135"/>
        <v>23.9916029389714</v>
      </c>
      <c r="M1812" s="11">
        <f t="shared" si="136"/>
        <v>1.43962</v>
      </c>
      <c r="N1812" s="19">
        <v>21</v>
      </c>
    </row>
    <row r="1813" spans="1:15">
      <c r="A1813" s="7">
        <v>1804</v>
      </c>
      <c r="B1813" s="8">
        <v>46049</v>
      </c>
      <c r="C1813" s="3" t="s">
        <v>1918</v>
      </c>
      <c r="D1813" s="3" t="s">
        <v>266</v>
      </c>
      <c r="E1813" s="3" t="s">
        <v>1939</v>
      </c>
      <c r="F1813" s="3" t="s">
        <v>1940</v>
      </c>
      <c r="G1813" s="7">
        <v>6</v>
      </c>
      <c r="H1813" s="3" t="s">
        <v>269</v>
      </c>
      <c r="I1813" s="9">
        <v>5</v>
      </c>
      <c r="J1813" s="7">
        <v>328</v>
      </c>
      <c r="K1813" s="10">
        <v>31.3643902439024</v>
      </c>
      <c r="L1813" s="12">
        <f t="shared" si="135"/>
        <v>23.4521575984991</v>
      </c>
      <c r="M1813" s="11">
        <f t="shared" si="136"/>
        <v>1.3373776</v>
      </c>
      <c r="N1813" s="19">
        <v>22</v>
      </c>
    </row>
    <row r="1814" spans="1:15">
      <c r="A1814" s="7">
        <v>1805</v>
      </c>
      <c r="B1814" s="8">
        <v>46049</v>
      </c>
      <c r="C1814" s="3" t="s">
        <v>1941</v>
      </c>
      <c r="D1814" s="3" t="s">
        <v>1327</v>
      </c>
      <c r="E1814" s="3" t="s">
        <v>1942</v>
      </c>
      <c r="F1814" s="3">
        <v>5</v>
      </c>
      <c r="G1814" s="7">
        <v>3</v>
      </c>
      <c r="H1814" s="3" t="s">
        <v>1943</v>
      </c>
      <c r="I1814" s="9">
        <v>6.84</v>
      </c>
      <c r="J1814" s="7">
        <v>466</v>
      </c>
      <c r="K1814" s="10">
        <v>71.6798283261802</v>
      </c>
      <c r="L1814" s="12">
        <f t="shared" si="135"/>
        <v>22.5817101353582</v>
      </c>
      <c r="M1814" s="11">
        <f t="shared" si="136"/>
        <v>3.17424269005848</v>
      </c>
      <c r="N1814" s="19">
        <v>23</v>
      </c>
      <c r="O1814" s="12" t="s">
        <v>1917</v>
      </c>
    </row>
    <row r="1815" spans="1:15">
      <c r="A1815" s="7">
        <v>1806</v>
      </c>
      <c r="B1815" s="8">
        <v>46049</v>
      </c>
      <c r="C1815" s="3" t="s">
        <v>1854</v>
      </c>
      <c r="D1815" s="3" t="s">
        <v>67</v>
      </c>
      <c r="E1815" s="3" t="s">
        <v>1944</v>
      </c>
      <c r="F1815" s="3" t="s">
        <v>1944</v>
      </c>
      <c r="G1815" s="7">
        <v>44</v>
      </c>
      <c r="H1815" s="3" t="s">
        <v>349</v>
      </c>
      <c r="I1815" s="9">
        <v>7.76</v>
      </c>
      <c r="J1815" s="7">
        <v>530</v>
      </c>
      <c r="K1815" s="10">
        <v>30.1901886792453</v>
      </c>
      <c r="L1815" s="12">
        <f t="shared" si="135"/>
        <v>22.5253991291727</v>
      </c>
      <c r="M1815" s="11">
        <f t="shared" si="136"/>
        <v>1.34027319587629</v>
      </c>
      <c r="N1815" s="19">
        <v>24</v>
      </c>
    </row>
    <row r="1816" spans="1:15">
      <c r="A1816" s="7">
        <v>1807</v>
      </c>
      <c r="B1816" s="8">
        <v>46049</v>
      </c>
      <c r="C1816" s="3" t="s">
        <v>1854</v>
      </c>
      <c r="D1816" s="3" t="s">
        <v>67</v>
      </c>
      <c r="E1816" s="3" t="s">
        <v>1945</v>
      </c>
      <c r="F1816" s="3" t="s">
        <v>1946</v>
      </c>
      <c r="G1816" s="7">
        <v>90</v>
      </c>
      <c r="H1816" s="3" t="s">
        <v>179</v>
      </c>
      <c r="I1816" s="9">
        <v>5.92</v>
      </c>
      <c r="J1816" s="7">
        <v>432</v>
      </c>
      <c r="K1816" s="10">
        <v>29.087037037037</v>
      </c>
      <c r="L1816" s="12">
        <f t="shared" si="135"/>
        <v>21.0826210826211</v>
      </c>
      <c r="M1816" s="11">
        <f t="shared" si="136"/>
        <v>1.37966891891892</v>
      </c>
      <c r="N1816" s="19">
        <v>25</v>
      </c>
    </row>
    <row r="1817" spans="1:15">
      <c r="A1817" s="7">
        <v>1808</v>
      </c>
      <c r="B1817" s="8">
        <v>46049</v>
      </c>
      <c r="C1817" s="3" t="s">
        <v>1947</v>
      </c>
      <c r="D1817" s="3" t="s">
        <v>1948</v>
      </c>
      <c r="E1817" s="3" t="s">
        <v>1949</v>
      </c>
      <c r="F1817" s="3" t="s">
        <v>1949</v>
      </c>
      <c r="G1817" s="7">
        <v>10</v>
      </c>
      <c r="H1817" s="3" t="s">
        <v>61</v>
      </c>
      <c r="I1817" s="9">
        <v>2.38</v>
      </c>
      <c r="J1817" s="7">
        <v>222</v>
      </c>
      <c r="K1817" s="10">
        <v>32.8616216216216</v>
      </c>
      <c r="L1817" s="12">
        <f t="shared" si="135"/>
        <v>16.4934164934165</v>
      </c>
      <c r="M1817" s="11">
        <f t="shared" si="136"/>
        <v>1.99240840336134</v>
      </c>
      <c r="N1817" s="19">
        <v>26</v>
      </c>
      <c r="O1817" s="12" t="s">
        <v>1917</v>
      </c>
    </row>
    <row r="1818" spans="1:15">
      <c r="A1818" s="7">
        <v>1809</v>
      </c>
      <c r="B1818" s="8">
        <v>46049</v>
      </c>
      <c r="C1818" s="3" t="s">
        <v>1950</v>
      </c>
      <c r="D1818" s="3" t="s">
        <v>294</v>
      </c>
      <c r="E1818" s="3" t="s">
        <v>1951</v>
      </c>
      <c r="F1818" s="3" t="s">
        <v>1951</v>
      </c>
      <c r="G1818" s="7">
        <v>10</v>
      </c>
      <c r="H1818" s="3" t="s">
        <v>61</v>
      </c>
      <c r="I1818" s="9">
        <v>2.32</v>
      </c>
      <c r="J1818" s="7">
        <v>218.5</v>
      </c>
      <c r="K1818" s="10">
        <v>41.7867276887872</v>
      </c>
      <c r="L1818" s="12">
        <f t="shared" si="135"/>
        <v>16.3351522619257</v>
      </c>
      <c r="M1818" s="11">
        <f t="shared" si="136"/>
        <v>2.55808620689655</v>
      </c>
      <c r="N1818" s="19">
        <v>27</v>
      </c>
      <c r="O1818" s="12" t="s">
        <v>1917</v>
      </c>
    </row>
    <row r="1819" spans="1:15">
      <c r="A1819" s="7">
        <v>1810</v>
      </c>
      <c r="B1819" s="8">
        <v>46049</v>
      </c>
      <c r="C1819" s="3" t="s">
        <v>1706</v>
      </c>
      <c r="D1819" s="3" t="s">
        <v>1707</v>
      </c>
      <c r="E1819" s="3" t="s">
        <v>830</v>
      </c>
      <c r="F1819" s="3" t="s">
        <v>830</v>
      </c>
      <c r="G1819" s="7">
        <v>30</v>
      </c>
      <c r="H1819" s="3" t="s">
        <v>1708</v>
      </c>
      <c r="I1819" s="9">
        <v>3.68</v>
      </c>
      <c r="J1819" s="7">
        <v>367.2</v>
      </c>
      <c r="K1819" s="10">
        <v>29.5424836601307</v>
      </c>
      <c r="L1819" s="12">
        <f t="shared" si="135"/>
        <v>15.4181330651919</v>
      </c>
      <c r="M1819" s="11">
        <f t="shared" si="136"/>
        <v>1.91608695652174</v>
      </c>
      <c r="N1819" s="19">
        <v>28</v>
      </c>
      <c r="O1819" s="12" t="s">
        <v>1917</v>
      </c>
    </row>
    <row r="1820" spans="1:15">
      <c r="A1820" s="7">
        <v>1811</v>
      </c>
      <c r="B1820" s="8">
        <v>46049</v>
      </c>
      <c r="C1820" s="3" t="s">
        <v>1941</v>
      </c>
      <c r="D1820" s="3" t="s">
        <v>1327</v>
      </c>
      <c r="E1820" s="3" t="s">
        <v>339</v>
      </c>
      <c r="F1820" s="3" t="s">
        <v>339</v>
      </c>
      <c r="G1820" s="7">
        <v>12</v>
      </c>
      <c r="H1820" s="3" t="s">
        <v>1943</v>
      </c>
      <c r="I1820" s="9">
        <v>7.4</v>
      </c>
      <c r="J1820" s="7">
        <v>743.5</v>
      </c>
      <c r="K1820" s="10">
        <v>59.4560860793544</v>
      </c>
      <c r="L1820" s="12">
        <f t="shared" si="135"/>
        <v>15.3121928508613</v>
      </c>
      <c r="M1820" s="11">
        <f t="shared" si="136"/>
        <v>3.88292432432432</v>
      </c>
      <c r="N1820" s="19">
        <v>29</v>
      </c>
      <c r="O1820" s="12" t="s">
        <v>1917</v>
      </c>
    </row>
    <row r="1821" spans="1:15">
      <c r="A1821" s="7">
        <v>1812</v>
      </c>
      <c r="B1821" s="8">
        <v>46049</v>
      </c>
      <c r="C1821" s="3" t="s">
        <v>1788</v>
      </c>
      <c r="D1821" s="3" t="s">
        <v>338</v>
      </c>
      <c r="E1821" s="3" t="s">
        <v>1952</v>
      </c>
      <c r="F1821" s="3">
        <v>151</v>
      </c>
      <c r="G1821" s="7">
        <v>3</v>
      </c>
      <c r="H1821" s="3" t="s">
        <v>35</v>
      </c>
      <c r="I1821" s="9">
        <v>2.04</v>
      </c>
      <c r="J1821" s="7">
        <v>248</v>
      </c>
      <c r="K1821" s="10">
        <v>27.0106451612903</v>
      </c>
      <c r="L1821" s="12">
        <f t="shared" si="135"/>
        <v>12.6550868486352</v>
      </c>
      <c r="M1821" s="11">
        <f t="shared" si="136"/>
        <v>2.13437058823529</v>
      </c>
      <c r="N1821" s="19">
        <v>30</v>
      </c>
      <c r="O1821" s="12" t="s">
        <v>1917</v>
      </c>
    </row>
    <row r="1822" spans="1:15">
      <c r="A1822" s="7">
        <v>1813</v>
      </c>
      <c r="B1822" s="8">
        <v>46049</v>
      </c>
      <c r="C1822" s="3" t="s">
        <v>1953</v>
      </c>
      <c r="D1822" s="3" t="s">
        <v>294</v>
      </c>
      <c r="E1822" s="3" t="s">
        <v>1954</v>
      </c>
      <c r="F1822" s="3" t="s">
        <v>1954</v>
      </c>
      <c r="G1822" s="7">
        <v>55</v>
      </c>
      <c r="H1822" s="3" t="s">
        <v>61</v>
      </c>
      <c r="I1822" s="9">
        <v>1.57</v>
      </c>
      <c r="J1822" s="7">
        <v>218.636363636364</v>
      </c>
      <c r="K1822" s="10">
        <v>14.3474760914761</v>
      </c>
      <c r="L1822" s="12">
        <f t="shared" si="135"/>
        <v>11.0474972013433</v>
      </c>
      <c r="M1822" s="11">
        <f t="shared" si="136"/>
        <v>1.29870828025478</v>
      </c>
      <c r="N1822" s="19">
        <v>31</v>
      </c>
    </row>
    <row r="1823" spans="1:15">
      <c r="A1823" s="7">
        <v>1814</v>
      </c>
      <c r="B1823" s="8">
        <v>46049</v>
      </c>
      <c r="C1823" s="3" t="s">
        <v>1955</v>
      </c>
      <c r="D1823" s="3" t="s">
        <v>294</v>
      </c>
      <c r="E1823" s="3" t="s">
        <v>1956</v>
      </c>
      <c r="F1823" s="3" t="s">
        <v>1956</v>
      </c>
      <c r="G1823" s="7">
        <v>10</v>
      </c>
      <c r="H1823" s="3" t="s">
        <v>61</v>
      </c>
      <c r="I1823" s="9">
        <v>0.536</v>
      </c>
      <c r="J1823" s="7">
        <v>210</v>
      </c>
      <c r="K1823" s="10">
        <v>12.2900952380952</v>
      </c>
      <c r="L1823" s="12">
        <f t="shared" si="135"/>
        <v>3.92673992673993</v>
      </c>
      <c r="M1823" s="11">
        <f t="shared" si="136"/>
        <v>3.12984701492536</v>
      </c>
      <c r="N1823" s="19">
        <v>32</v>
      </c>
      <c r="O1823" s="12" t="s">
        <v>1917</v>
      </c>
    </row>
    <row r="1824" spans="1:15">
      <c r="A1824" s="7">
        <v>1815</v>
      </c>
      <c r="B1824" s="8">
        <v>46049</v>
      </c>
      <c r="C1824" s="3" t="s">
        <v>1957</v>
      </c>
      <c r="D1824" s="3" t="s">
        <v>191</v>
      </c>
      <c r="E1824" s="3" t="s">
        <v>756</v>
      </c>
      <c r="F1824" s="3" t="s">
        <v>756</v>
      </c>
      <c r="G1824" s="7">
        <v>12</v>
      </c>
      <c r="H1824" s="3" t="s">
        <v>102</v>
      </c>
      <c r="I1824" s="9">
        <v>1.56</v>
      </c>
      <c r="J1824" s="7">
        <v>677</v>
      </c>
      <c r="K1824" s="10">
        <v>1.59234859675037</v>
      </c>
      <c r="L1824" s="12">
        <f t="shared" si="135"/>
        <v>3.54505169867061</v>
      </c>
      <c r="M1824" s="11">
        <f t="shared" si="136"/>
        <v>0.449175</v>
      </c>
      <c r="N1824" s="20">
        <v>33</v>
      </c>
    </row>
    <row r="1825" spans="1:18">
      <c r="A1825" s="7">
        <v>1816</v>
      </c>
      <c r="B1825" s="8">
        <v>46049</v>
      </c>
      <c r="C1825" s="3" t="s">
        <v>1953</v>
      </c>
      <c r="D1825" s="3" t="s">
        <v>294</v>
      </c>
      <c r="E1825" s="3" t="s">
        <v>1958</v>
      </c>
      <c r="F1825" s="3" t="s">
        <v>1958</v>
      </c>
      <c r="G1825" s="7">
        <v>20</v>
      </c>
      <c r="H1825" s="3" t="s">
        <v>61</v>
      </c>
      <c r="I1825" s="9">
        <v>0.388</v>
      </c>
      <c r="J1825" s="7">
        <v>212.25</v>
      </c>
      <c r="K1825" s="10">
        <v>5.23872791519435</v>
      </c>
      <c r="L1825" s="12">
        <f t="shared" si="135"/>
        <v>2.81235843073299</v>
      </c>
      <c r="M1825" s="11">
        <f t="shared" si="136"/>
        <v>1.86275257731959</v>
      </c>
      <c r="N1825" s="19">
        <v>34</v>
      </c>
      <c r="O1825" s="12" t="s">
        <v>1917</v>
      </c>
    </row>
    <row r="1826" s="2" customFormat="1" ht="16.5" spans="1:18">
      <c r="A1826" s="21">
        <v>1817</v>
      </c>
      <c r="B1826" s="22">
        <v>46049</v>
      </c>
      <c r="C1826" s="2" t="s">
        <v>1959</v>
      </c>
      <c r="D1826" s="2" t="s">
        <v>294</v>
      </c>
      <c r="E1826" s="2" t="s">
        <v>1960</v>
      </c>
      <c r="F1826" s="2" t="s">
        <v>1960</v>
      </c>
      <c r="G1826" s="21">
        <v>55</v>
      </c>
      <c r="H1826" s="2" t="s">
        <v>61</v>
      </c>
      <c r="I1826" s="23">
        <v>0.398</v>
      </c>
      <c r="J1826" s="21">
        <v>238.363636363636</v>
      </c>
      <c r="K1826" s="24">
        <v>22.1862700228833</v>
      </c>
      <c r="L1826" s="25">
        <f t="shared" si="135"/>
        <v>2.56879657337324</v>
      </c>
      <c r="M1826" s="26">
        <f t="shared" si="136"/>
        <v>8.63683417085426</v>
      </c>
      <c r="N1826" s="29">
        <v>35</v>
      </c>
      <c r="O1826" s="25" t="s">
        <v>1917</v>
      </c>
      <c r="Q1826" s="23"/>
    </row>
    <row r="1827" ht="16.5" spans="1:18">
      <c r="A1827" s="7">
        <v>1818</v>
      </c>
      <c r="B1827" s="8">
        <v>46049</v>
      </c>
      <c r="C1827" s="3" t="s">
        <v>1668</v>
      </c>
      <c r="D1827" s="3" t="s">
        <v>1195</v>
      </c>
      <c r="E1827" s="3" t="s">
        <v>1961</v>
      </c>
      <c r="F1827" s="3" t="s">
        <v>1962</v>
      </c>
      <c r="G1827" s="7">
        <v>5</v>
      </c>
      <c r="H1827" s="3" t="s">
        <v>1199</v>
      </c>
      <c r="I1827" s="9">
        <v>19.2</v>
      </c>
      <c r="J1827" s="7">
        <v>335</v>
      </c>
      <c r="K1827" s="10">
        <v>48.3572537313433</v>
      </c>
      <c r="L1827" s="12">
        <f t="shared" si="135"/>
        <v>88.1745120551091</v>
      </c>
      <c r="M1827" s="11">
        <f t="shared" si="136"/>
        <v>0.548426666666667</v>
      </c>
      <c r="N1827" s="19">
        <v>1</v>
      </c>
      <c r="O1827" s="12" t="s">
        <v>1220</v>
      </c>
      <c r="P1827" s="3" t="s">
        <v>27</v>
      </c>
      <c r="Q1827" s="9">
        <v>66.4716400935732</v>
      </c>
      <c r="R1827" s="3">
        <f>Q1827/K1837</f>
        <v>1.07354639974134</v>
      </c>
    </row>
    <row r="1828" spans="1:18">
      <c r="A1828" s="7">
        <v>1819</v>
      </c>
      <c r="B1828" s="8">
        <v>46049</v>
      </c>
      <c r="C1828" s="3" t="s">
        <v>1963</v>
      </c>
      <c r="D1828" s="3" t="s">
        <v>1003</v>
      </c>
      <c r="E1828" s="3" t="s">
        <v>1964</v>
      </c>
      <c r="F1828" s="3" t="s">
        <v>1965</v>
      </c>
      <c r="G1828" s="7">
        <v>90</v>
      </c>
      <c r="H1828" s="3" t="s">
        <v>249</v>
      </c>
      <c r="I1828" s="9">
        <v>18.4</v>
      </c>
      <c r="J1828" s="7">
        <v>347</v>
      </c>
      <c r="K1828" s="10">
        <v>110.980979827089</v>
      </c>
      <c r="L1828" s="12">
        <f t="shared" ref="L1828:L1874" si="137">I1828/J1828/650*1000000</f>
        <v>81.5783639991133</v>
      </c>
      <c r="M1828" s="11">
        <f t="shared" ref="M1828:M1874" si="138">K1828/L1828</f>
        <v>1.36042173913043</v>
      </c>
      <c r="N1828" s="19">
        <v>2</v>
      </c>
      <c r="O1828" s="12" t="s">
        <v>1220</v>
      </c>
      <c r="P1828" s="3" t="s">
        <v>98</v>
      </c>
      <c r="Q1828" s="9">
        <v>89.0416631767342</v>
      </c>
      <c r="R1828" s="3">
        <f>Q1828/K1832</f>
        <v>1.12135518636459</v>
      </c>
    </row>
    <row r="1829" spans="1:18">
      <c r="A1829" s="7">
        <v>1820</v>
      </c>
      <c r="B1829" s="8">
        <v>46049</v>
      </c>
      <c r="C1829" s="3" t="s">
        <v>1966</v>
      </c>
      <c r="D1829" s="3" t="s">
        <v>1967</v>
      </c>
      <c r="E1829" s="3" t="s">
        <v>1968</v>
      </c>
      <c r="F1829" s="3" t="s">
        <v>1969</v>
      </c>
      <c r="G1829" s="7">
        <v>1</v>
      </c>
      <c r="H1829" s="3" t="s">
        <v>1582</v>
      </c>
      <c r="I1829" s="9">
        <v>19.5</v>
      </c>
      <c r="J1829" s="7">
        <v>380</v>
      </c>
      <c r="K1829" s="10">
        <v>83.9768421052632</v>
      </c>
      <c r="L1829" s="12">
        <f t="shared" si="137"/>
        <v>78.9473684210526</v>
      </c>
      <c r="M1829" s="11">
        <f t="shared" si="138"/>
        <v>1.06370666666667</v>
      </c>
      <c r="N1829" s="20">
        <v>3</v>
      </c>
    </row>
    <row r="1830" spans="1:18">
      <c r="A1830" s="7">
        <v>1821</v>
      </c>
      <c r="B1830" s="8">
        <v>46049</v>
      </c>
      <c r="C1830" s="3" t="s">
        <v>1970</v>
      </c>
      <c r="D1830" s="3" t="s">
        <v>373</v>
      </c>
      <c r="E1830" s="3" t="s">
        <v>993</v>
      </c>
      <c r="F1830" s="3" t="s">
        <v>993</v>
      </c>
      <c r="G1830" s="7">
        <v>480</v>
      </c>
      <c r="H1830" s="3" t="s">
        <v>20</v>
      </c>
      <c r="I1830" s="9">
        <v>17.4</v>
      </c>
      <c r="J1830" s="7">
        <v>413</v>
      </c>
      <c r="K1830" s="10">
        <v>75.8096713939813</v>
      </c>
      <c r="L1830" s="12">
        <f t="shared" si="137"/>
        <v>64.8165393928106</v>
      </c>
      <c r="M1830" s="11">
        <f t="shared" si="138"/>
        <v>1.16960380952381</v>
      </c>
      <c r="N1830" s="19">
        <v>4</v>
      </c>
      <c r="O1830" s="12" t="s">
        <v>36</v>
      </c>
    </row>
    <row r="1831" spans="1:18">
      <c r="A1831" s="7">
        <v>1822</v>
      </c>
      <c r="B1831" s="8">
        <v>46049</v>
      </c>
      <c r="C1831" s="3" t="s">
        <v>1971</v>
      </c>
      <c r="D1831" s="3" t="s">
        <v>165</v>
      </c>
      <c r="E1831" s="3" t="s">
        <v>1972</v>
      </c>
      <c r="F1831" s="3" t="s">
        <v>1973</v>
      </c>
      <c r="G1831" s="7">
        <v>14</v>
      </c>
      <c r="H1831" s="3" t="s">
        <v>1974</v>
      </c>
      <c r="I1831" s="9">
        <v>17.6</v>
      </c>
      <c r="J1831" s="7">
        <v>361</v>
      </c>
      <c r="K1831" s="10">
        <v>104.172853185596</v>
      </c>
      <c r="L1831" s="12">
        <f t="shared" si="137"/>
        <v>75.0053270828894</v>
      </c>
      <c r="M1831" s="11">
        <f t="shared" si="138"/>
        <v>1.38887272727273</v>
      </c>
      <c r="N1831" s="19">
        <v>5</v>
      </c>
      <c r="O1831" s="12" t="s">
        <v>36</v>
      </c>
    </row>
    <row r="1832" spans="1:18">
      <c r="A1832" s="7">
        <v>1823</v>
      </c>
      <c r="B1832" s="8">
        <v>46049</v>
      </c>
      <c r="C1832" s="3" t="s">
        <v>116</v>
      </c>
      <c r="D1832" s="3" t="s">
        <v>33</v>
      </c>
      <c r="E1832" s="3" t="s">
        <v>98</v>
      </c>
      <c r="F1832" s="3" t="s">
        <v>117</v>
      </c>
      <c r="G1832" s="7">
        <v>1000</v>
      </c>
      <c r="H1832" s="3" t="s">
        <v>35</v>
      </c>
      <c r="I1832" s="9">
        <v>18.8</v>
      </c>
      <c r="J1832" s="7">
        <v>444</v>
      </c>
      <c r="K1832" s="10">
        <v>79.4054054054054</v>
      </c>
      <c r="L1832" s="12">
        <f t="shared" si="137"/>
        <v>65.1420651420651</v>
      </c>
      <c r="M1832" s="11">
        <f t="shared" si="138"/>
        <v>1.21895744680851</v>
      </c>
      <c r="N1832" s="20">
        <v>6</v>
      </c>
    </row>
    <row r="1833" spans="1:18">
      <c r="A1833" s="7">
        <v>1824</v>
      </c>
      <c r="B1833" s="8">
        <v>46049</v>
      </c>
      <c r="C1833" s="3" t="s">
        <v>1975</v>
      </c>
      <c r="D1833" s="3" t="s">
        <v>232</v>
      </c>
      <c r="E1833" s="3" t="s">
        <v>1976</v>
      </c>
      <c r="F1833" s="3" t="s">
        <v>1977</v>
      </c>
      <c r="G1833" s="7">
        <v>8</v>
      </c>
      <c r="H1833" s="3" t="s">
        <v>234</v>
      </c>
      <c r="I1833" s="9">
        <v>14.5</v>
      </c>
      <c r="J1833" s="7">
        <v>357</v>
      </c>
      <c r="K1833" s="10">
        <v>99.2627450980392</v>
      </c>
      <c r="L1833" s="12">
        <f t="shared" si="137"/>
        <v>62.4865330747684</v>
      </c>
      <c r="M1833" s="11">
        <f t="shared" si="138"/>
        <v>1.58854620689655</v>
      </c>
      <c r="N1833" s="20">
        <v>7</v>
      </c>
    </row>
    <row r="1834" spans="1:18">
      <c r="A1834" s="7">
        <v>1825</v>
      </c>
      <c r="B1834" s="8">
        <v>46049</v>
      </c>
      <c r="C1834" s="3" t="s">
        <v>1978</v>
      </c>
      <c r="D1834" s="3" t="s">
        <v>1979</v>
      </c>
      <c r="E1834" s="3" t="s">
        <v>1980</v>
      </c>
      <c r="F1834" s="3" t="s">
        <v>1981</v>
      </c>
      <c r="G1834" s="7">
        <v>2</v>
      </c>
      <c r="H1834" s="3" t="s">
        <v>1982</v>
      </c>
      <c r="I1834" s="9">
        <v>16.8</v>
      </c>
      <c r="J1834" s="7">
        <v>423</v>
      </c>
      <c r="K1834" s="10">
        <v>82.4926713947991</v>
      </c>
      <c r="L1834" s="12">
        <f t="shared" si="137"/>
        <v>61.1020185488271</v>
      </c>
      <c r="M1834" s="11">
        <f t="shared" si="138"/>
        <v>1.35008095238095</v>
      </c>
      <c r="N1834" s="20">
        <v>8</v>
      </c>
    </row>
    <row r="1835" spans="1:18">
      <c r="A1835" s="7">
        <v>1826</v>
      </c>
      <c r="B1835" s="8">
        <v>46049</v>
      </c>
      <c r="C1835" s="3" t="s">
        <v>1970</v>
      </c>
      <c r="D1835" s="3" t="s">
        <v>373</v>
      </c>
      <c r="E1835" s="3" t="s">
        <v>1983</v>
      </c>
      <c r="F1835" s="3" t="s">
        <v>1983</v>
      </c>
      <c r="G1835" s="7">
        <v>420</v>
      </c>
      <c r="H1835" s="3" t="s">
        <v>65</v>
      </c>
      <c r="I1835" s="9">
        <v>16.8</v>
      </c>
      <c r="J1835" s="7">
        <v>449</v>
      </c>
      <c r="K1835" s="10">
        <v>75.9037861915368</v>
      </c>
      <c r="L1835" s="12">
        <f t="shared" si="137"/>
        <v>57.5638170292959</v>
      </c>
      <c r="M1835" s="11">
        <f t="shared" si="138"/>
        <v>1.31860238095238</v>
      </c>
      <c r="N1835" s="19">
        <v>9</v>
      </c>
    </row>
    <row r="1836" spans="1:18">
      <c r="A1836" s="7">
        <v>1827</v>
      </c>
      <c r="B1836" s="8">
        <v>46049</v>
      </c>
      <c r="C1836" s="3" t="s">
        <v>1673</v>
      </c>
      <c r="D1836" s="3" t="s">
        <v>128</v>
      </c>
      <c r="E1836" s="3" t="s">
        <v>1984</v>
      </c>
      <c r="F1836" s="3" t="s">
        <v>1985</v>
      </c>
      <c r="G1836" s="7">
        <v>1</v>
      </c>
      <c r="H1836" s="3" t="s">
        <v>35</v>
      </c>
      <c r="I1836" s="9">
        <v>18.6</v>
      </c>
      <c r="J1836" s="7">
        <v>507</v>
      </c>
      <c r="K1836" s="10">
        <v>52.9562130177515</v>
      </c>
      <c r="L1836" s="12">
        <f t="shared" si="137"/>
        <v>56.440600819299</v>
      </c>
      <c r="M1836" s="11">
        <f t="shared" si="138"/>
        <v>0.938264516129033</v>
      </c>
      <c r="N1836" s="20">
        <v>10</v>
      </c>
    </row>
    <row r="1837" spans="1:18">
      <c r="A1837" s="7">
        <v>1828</v>
      </c>
      <c r="B1837" s="8">
        <v>46049</v>
      </c>
      <c r="C1837" s="3" t="s">
        <v>56</v>
      </c>
      <c r="D1837" s="3" t="s">
        <v>33</v>
      </c>
      <c r="E1837" s="3" t="s">
        <v>27</v>
      </c>
      <c r="F1837" s="3" t="s">
        <v>57</v>
      </c>
      <c r="G1837" s="7">
        <v>1000</v>
      </c>
      <c r="H1837" s="3" t="s">
        <v>35</v>
      </c>
      <c r="I1837" s="9">
        <v>15.7</v>
      </c>
      <c r="J1837" s="7">
        <v>438</v>
      </c>
      <c r="K1837" s="10">
        <v>61.9178082191781</v>
      </c>
      <c r="L1837" s="12">
        <f t="shared" si="137"/>
        <v>55.1457674745346</v>
      </c>
      <c r="M1837" s="11">
        <f t="shared" si="138"/>
        <v>1.1228025477707</v>
      </c>
      <c r="N1837" s="19">
        <v>11</v>
      </c>
      <c r="O1837" s="12" t="s">
        <v>1917</v>
      </c>
    </row>
    <row r="1838" spans="1:18">
      <c r="A1838" s="7">
        <v>1829</v>
      </c>
      <c r="B1838" s="8">
        <v>46049</v>
      </c>
      <c r="C1838" s="3" t="s">
        <v>1618</v>
      </c>
      <c r="D1838" s="3" t="s">
        <v>100</v>
      </c>
      <c r="E1838" s="3" t="s">
        <v>1986</v>
      </c>
      <c r="F1838" s="3" t="s">
        <v>1987</v>
      </c>
      <c r="G1838" s="7">
        <v>3</v>
      </c>
      <c r="H1838" s="3" t="s">
        <v>102</v>
      </c>
      <c r="I1838" s="9">
        <v>10.8</v>
      </c>
      <c r="J1838" s="7">
        <v>325</v>
      </c>
      <c r="K1838" s="10">
        <v>52.0147692307692</v>
      </c>
      <c r="L1838" s="12">
        <f t="shared" si="137"/>
        <v>51.1242603550296</v>
      </c>
      <c r="M1838" s="11">
        <f t="shared" si="138"/>
        <v>1.01741851851852</v>
      </c>
      <c r="N1838" s="20">
        <v>12</v>
      </c>
    </row>
    <row r="1839" spans="1:18">
      <c r="A1839" s="7">
        <v>1830</v>
      </c>
      <c r="B1839" s="8">
        <v>46049</v>
      </c>
      <c r="C1839" s="3" t="s">
        <v>1988</v>
      </c>
      <c r="D1839" s="3" t="s">
        <v>83</v>
      </c>
      <c r="E1839" s="3" t="s">
        <v>1989</v>
      </c>
      <c r="F1839" s="3" t="s">
        <v>1990</v>
      </c>
      <c r="G1839" s="7">
        <v>40</v>
      </c>
      <c r="H1839" s="3" t="s">
        <v>249</v>
      </c>
      <c r="I1839" s="9">
        <v>12.2</v>
      </c>
      <c r="J1839" s="7">
        <v>373</v>
      </c>
      <c r="K1839" s="10">
        <v>81.9174262734584</v>
      </c>
      <c r="L1839" s="12">
        <f t="shared" si="137"/>
        <v>50.3196535368117</v>
      </c>
      <c r="M1839" s="11">
        <f t="shared" si="138"/>
        <v>1.62794098360656</v>
      </c>
      <c r="N1839" s="19">
        <v>13</v>
      </c>
      <c r="O1839" s="12" t="s">
        <v>1917</v>
      </c>
    </row>
    <row r="1840" spans="1:18">
      <c r="A1840" s="7">
        <v>1831</v>
      </c>
      <c r="B1840" s="8">
        <v>46049</v>
      </c>
      <c r="C1840" s="3" t="s">
        <v>1991</v>
      </c>
      <c r="D1840" s="3" t="s">
        <v>33</v>
      </c>
      <c r="E1840" s="3" t="s">
        <v>85</v>
      </c>
      <c r="F1840" s="3" t="s">
        <v>85</v>
      </c>
      <c r="G1840" s="7">
        <v>1000</v>
      </c>
      <c r="H1840" s="3" t="s">
        <v>65</v>
      </c>
      <c r="I1840" s="9">
        <v>13.1</v>
      </c>
      <c r="J1840" s="7">
        <v>424</v>
      </c>
      <c r="K1840" s="10">
        <v>49.3575471698113</v>
      </c>
      <c r="L1840" s="12">
        <f t="shared" si="137"/>
        <v>47.5326560232221</v>
      </c>
      <c r="M1840" s="11">
        <f t="shared" si="138"/>
        <v>1.03839236641221</v>
      </c>
      <c r="N1840" s="20">
        <v>14</v>
      </c>
    </row>
    <row r="1841" spans="1:20">
      <c r="A1841" s="7">
        <v>1832</v>
      </c>
      <c r="B1841" s="8">
        <v>46049</v>
      </c>
      <c r="C1841" s="3" t="s">
        <v>1893</v>
      </c>
      <c r="D1841" s="3" t="s">
        <v>128</v>
      </c>
      <c r="E1841" s="3" t="s">
        <v>1992</v>
      </c>
      <c r="F1841" s="3" t="s">
        <v>1993</v>
      </c>
      <c r="G1841" s="7">
        <v>18</v>
      </c>
      <c r="H1841" s="3" t="s">
        <v>1894</v>
      </c>
      <c r="I1841" s="9">
        <v>10.9</v>
      </c>
      <c r="J1841" s="7">
        <v>374</v>
      </c>
      <c r="K1841" s="10">
        <v>61.3946524064171</v>
      </c>
      <c r="L1841" s="12">
        <f t="shared" si="137"/>
        <v>44.8375154257507</v>
      </c>
      <c r="M1841" s="11">
        <f t="shared" si="138"/>
        <v>1.36926972477064</v>
      </c>
      <c r="N1841" s="19">
        <v>15</v>
      </c>
      <c r="O1841" s="12" t="s">
        <v>1917</v>
      </c>
    </row>
    <row r="1842" spans="1:20">
      <c r="A1842" s="7">
        <v>1833</v>
      </c>
      <c r="B1842" s="8">
        <v>46049</v>
      </c>
      <c r="C1842" s="3" t="s">
        <v>1760</v>
      </c>
      <c r="D1842" s="3" t="s">
        <v>610</v>
      </c>
      <c r="E1842" s="3" t="s">
        <v>1994</v>
      </c>
      <c r="F1842" s="3" t="s">
        <v>1994</v>
      </c>
      <c r="G1842" s="7">
        <v>200</v>
      </c>
      <c r="H1842" s="3" t="s">
        <v>1761</v>
      </c>
      <c r="I1842" s="9">
        <v>9.38</v>
      </c>
      <c r="J1842" s="7">
        <v>330</v>
      </c>
      <c r="K1842" s="10">
        <v>55.0618181818182</v>
      </c>
      <c r="L1842" s="12">
        <f t="shared" si="137"/>
        <v>43.7296037296037</v>
      </c>
      <c r="M1842" s="11">
        <f t="shared" si="138"/>
        <v>1.25914285714286</v>
      </c>
      <c r="N1842" s="19">
        <v>16</v>
      </c>
      <c r="O1842" s="12" t="s">
        <v>49</v>
      </c>
    </row>
    <row r="1843" spans="1:20">
      <c r="A1843" s="7">
        <v>1834</v>
      </c>
      <c r="B1843" s="8">
        <v>46049</v>
      </c>
      <c r="C1843" s="3" t="s">
        <v>1815</v>
      </c>
      <c r="D1843" s="3" t="s">
        <v>40</v>
      </c>
      <c r="E1843" s="3" t="s">
        <v>1995</v>
      </c>
      <c r="F1843" s="3" t="s">
        <v>1996</v>
      </c>
      <c r="G1843" s="7">
        <v>60</v>
      </c>
      <c r="H1843" s="3" t="s">
        <v>61</v>
      </c>
      <c r="I1843" s="9">
        <v>4.44</v>
      </c>
      <c r="J1843" s="7">
        <v>185</v>
      </c>
      <c r="K1843" s="10">
        <v>52.0410810810811</v>
      </c>
      <c r="L1843" s="12">
        <f t="shared" si="137"/>
        <v>36.9230769230769</v>
      </c>
      <c r="M1843" s="11">
        <f t="shared" si="138"/>
        <v>1.40944594594595</v>
      </c>
      <c r="N1843" s="20">
        <v>17</v>
      </c>
    </row>
    <row r="1844" spans="1:20">
      <c r="A1844" s="7">
        <v>1835</v>
      </c>
      <c r="B1844" s="8">
        <v>46049</v>
      </c>
      <c r="C1844" s="3" t="s">
        <v>1624</v>
      </c>
      <c r="D1844" s="3" t="s">
        <v>610</v>
      </c>
      <c r="E1844" s="3" t="s">
        <v>1997</v>
      </c>
      <c r="F1844" s="3" t="s">
        <v>1997</v>
      </c>
      <c r="G1844" s="7">
        <v>39</v>
      </c>
      <c r="H1844" s="3" t="s">
        <v>65</v>
      </c>
      <c r="I1844" s="9">
        <v>10.7</v>
      </c>
      <c r="J1844" s="7">
        <v>479</v>
      </c>
      <c r="K1844" s="10">
        <v>38.5002087682672</v>
      </c>
      <c r="L1844" s="12">
        <f t="shared" si="137"/>
        <v>34.3664686044644</v>
      </c>
      <c r="M1844" s="11">
        <f t="shared" si="138"/>
        <v>1.12028411214953</v>
      </c>
      <c r="N1844" s="20">
        <v>18</v>
      </c>
    </row>
    <row r="1845" spans="1:20">
      <c r="A1845" s="7">
        <v>1836</v>
      </c>
      <c r="B1845" s="8">
        <v>46049</v>
      </c>
      <c r="C1845" s="3" t="s">
        <v>1760</v>
      </c>
      <c r="D1845" s="3" t="s">
        <v>610</v>
      </c>
      <c r="E1845" s="3" t="s">
        <v>1998</v>
      </c>
      <c r="F1845" s="3" t="s">
        <v>1998</v>
      </c>
      <c r="G1845" s="7">
        <v>200</v>
      </c>
      <c r="H1845" s="3" t="s">
        <v>1761</v>
      </c>
      <c r="I1845" s="9">
        <v>5.5</v>
      </c>
      <c r="J1845" s="7">
        <v>341</v>
      </c>
      <c r="K1845" s="10">
        <v>31.2821114369501</v>
      </c>
      <c r="L1845" s="12">
        <f t="shared" si="137"/>
        <v>24.8138957816377</v>
      </c>
      <c r="M1845" s="11">
        <f t="shared" si="138"/>
        <v>1.26066909090909</v>
      </c>
      <c r="N1845" s="19">
        <v>19</v>
      </c>
      <c r="O1845" s="12" t="s">
        <v>49</v>
      </c>
    </row>
    <row r="1846" spans="1:20">
      <c r="A1846" s="7">
        <v>1837</v>
      </c>
      <c r="B1846" s="8">
        <v>46049</v>
      </c>
      <c r="C1846" s="3" t="s">
        <v>1854</v>
      </c>
      <c r="D1846" s="3" t="s">
        <v>67</v>
      </c>
      <c r="E1846" s="3" t="s">
        <v>1999</v>
      </c>
      <c r="F1846" s="3" t="s">
        <v>2000</v>
      </c>
      <c r="G1846" s="7">
        <v>150</v>
      </c>
      <c r="H1846" s="3" t="s">
        <v>179</v>
      </c>
      <c r="I1846" s="9">
        <v>7.06</v>
      </c>
      <c r="J1846" s="7">
        <v>450</v>
      </c>
      <c r="K1846" s="10">
        <v>23.9057777777778</v>
      </c>
      <c r="L1846" s="12">
        <f t="shared" si="137"/>
        <v>24.1367521367521</v>
      </c>
      <c r="M1846" s="11">
        <f t="shared" si="138"/>
        <v>0.990430594900851</v>
      </c>
      <c r="N1846" s="19">
        <v>20</v>
      </c>
      <c r="O1846" s="12" t="s">
        <v>49</v>
      </c>
    </row>
    <row r="1847" spans="1:20">
      <c r="A1847" s="7">
        <v>1838</v>
      </c>
      <c r="B1847" s="8">
        <v>46049</v>
      </c>
      <c r="C1847" s="3" t="s">
        <v>2001</v>
      </c>
      <c r="D1847" s="3" t="s">
        <v>610</v>
      </c>
      <c r="E1847" s="3" t="s">
        <v>1147</v>
      </c>
      <c r="F1847" s="3" t="s">
        <v>1147</v>
      </c>
      <c r="G1847" s="7">
        <v>200</v>
      </c>
      <c r="H1847" s="3" t="s">
        <v>65</v>
      </c>
      <c r="I1847" s="9">
        <v>7.54</v>
      </c>
      <c r="J1847" s="7">
        <v>499</v>
      </c>
      <c r="K1847" s="10">
        <v>21.1959919839679</v>
      </c>
      <c r="L1847" s="12">
        <f t="shared" si="137"/>
        <v>23.2464929859719</v>
      </c>
      <c r="M1847" s="11">
        <f t="shared" si="138"/>
        <v>0.911793103448274</v>
      </c>
      <c r="N1847" s="20">
        <v>21</v>
      </c>
    </row>
    <row r="1848" spans="1:20">
      <c r="A1848" s="7">
        <v>1839</v>
      </c>
      <c r="B1848" s="8">
        <v>46049</v>
      </c>
      <c r="C1848" s="3" t="s">
        <v>1673</v>
      </c>
      <c r="D1848" s="3" t="s">
        <v>128</v>
      </c>
      <c r="E1848" s="3" t="s">
        <v>2002</v>
      </c>
      <c r="F1848" s="3" t="s">
        <v>2003</v>
      </c>
      <c r="G1848" s="7">
        <v>1</v>
      </c>
      <c r="H1848" s="3" t="s">
        <v>102</v>
      </c>
      <c r="I1848" s="9">
        <v>3.72</v>
      </c>
      <c r="J1848" s="7">
        <v>356</v>
      </c>
      <c r="K1848" s="10">
        <v>17.0388764044944</v>
      </c>
      <c r="L1848" s="12">
        <f t="shared" si="137"/>
        <v>16.076058772688</v>
      </c>
      <c r="M1848" s="11">
        <f t="shared" si="138"/>
        <v>1.05989139784946</v>
      </c>
      <c r="N1848" s="19">
        <v>22</v>
      </c>
      <c r="O1848" s="12" t="s">
        <v>49</v>
      </c>
    </row>
    <row r="1849" spans="1:20">
      <c r="A1849" s="7">
        <v>1840</v>
      </c>
      <c r="B1849" s="8">
        <v>46049</v>
      </c>
      <c r="C1849" s="3" t="s">
        <v>1460</v>
      </c>
      <c r="D1849" s="3" t="s">
        <v>1461</v>
      </c>
      <c r="E1849" s="3" t="s">
        <v>2004</v>
      </c>
      <c r="F1849" s="3" t="s">
        <v>2005</v>
      </c>
      <c r="G1849" s="7">
        <v>3</v>
      </c>
      <c r="H1849" s="3" t="s">
        <v>102</v>
      </c>
      <c r="I1849" s="9">
        <v>4.3</v>
      </c>
      <c r="J1849" s="7">
        <v>437</v>
      </c>
      <c r="K1849" s="10">
        <v>20.0452173913043</v>
      </c>
      <c r="L1849" s="12">
        <f t="shared" si="137"/>
        <v>15.1381798979053</v>
      </c>
      <c r="M1849" s="11">
        <f t="shared" si="138"/>
        <v>1.32414976744186</v>
      </c>
      <c r="N1849" s="20">
        <v>23</v>
      </c>
    </row>
    <row r="1850" spans="1:20">
      <c r="A1850" s="7">
        <v>1841</v>
      </c>
      <c r="B1850" s="8">
        <v>46049</v>
      </c>
      <c r="C1850" s="3" t="s">
        <v>2006</v>
      </c>
      <c r="D1850" s="3" t="s">
        <v>197</v>
      </c>
      <c r="E1850" s="3" t="s">
        <v>2007</v>
      </c>
      <c r="F1850" s="3" t="s">
        <v>2008</v>
      </c>
      <c r="G1850" s="7">
        <v>69</v>
      </c>
      <c r="H1850" s="3" t="s">
        <v>200</v>
      </c>
      <c r="I1850" s="9">
        <v>3.28</v>
      </c>
      <c r="J1850" s="7">
        <v>389</v>
      </c>
      <c r="K1850" s="10">
        <v>18.4518251928021</v>
      </c>
      <c r="L1850" s="12">
        <f t="shared" si="137"/>
        <v>12.9721178564366</v>
      </c>
      <c r="M1850" s="11">
        <f t="shared" si="138"/>
        <v>1.42242195121952</v>
      </c>
      <c r="N1850" s="20">
        <v>24</v>
      </c>
    </row>
    <row r="1851" spans="1:20">
      <c r="A1851" s="7">
        <v>1842</v>
      </c>
      <c r="B1851" s="8">
        <v>46049</v>
      </c>
      <c r="C1851" s="3" t="s">
        <v>2009</v>
      </c>
      <c r="D1851" s="3" t="s">
        <v>1003</v>
      </c>
      <c r="E1851" s="3" t="s">
        <v>2010</v>
      </c>
      <c r="F1851" s="3" t="s">
        <v>2011</v>
      </c>
      <c r="G1851" s="7">
        <v>5</v>
      </c>
      <c r="H1851" s="3" t="s">
        <v>1428</v>
      </c>
      <c r="I1851" s="9">
        <v>1.98</v>
      </c>
      <c r="J1851" s="7">
        <v>414</v>
      </c>
      <c r="K1851" s="10">
        <v>10.415652173913</v>
      </c>
      <c r="L1851" s="12">
        <f t="shared" si="137"/>
        <v>7.35785953177257</v>
      </c>
      <c r="M1851" s="11">
        <f t="shared" si="138"/>
        <v>1.41558181818181</v>
      </c>
      <c r="N1851" s="19">
        <v>25</v>
      </c>
    </row>
    <row r="1852" spans="1:20">
      <c r="A1852" s="7">
        <v>1843</v>
      </c>
      <c r="B1852" s="8">
        <v>46049</v>
      </c>
      <c r="C1852" s="3" t="s">
        <v>1957</v>
      </c>
      <c r="D1852" s="3" t="s">
        <v>191</v>
      </c>
      <c r="E1852" s="3" t="s">
        <v>2012</v>
      </c>
      <c r="F1852" s="3" t="s">
        <v>2013</v>
      </c>
      <c r="G1852" s="7">
        <v>6</v>
      </c>
      <c r="H1852" s="3" t="s">
        <v>61</v>
      </c>
      <c r="I1852" s="9">
        <v>0.876</v>
      </c>
      <c r="J1852" s="7">
        <v>187</v>
      </c>
      <c r="K1852" s="10">
        <v>5.51101604278075</v>
      </c>
      <c r="L1852" s="12">
        <f t="shared" si="137"/>
        <v>7.2069107363225</v>
      </c>
      <c r="M1852" s="11">
        <f t="shared" si="138"/>
        <v>0.76468493150685</v>
      </c>
      <c r="N1852" s="20">
        <v>26</v>
      </c>
    </row>
    <row r="1853" spans="1:20">
      <c r="A1853" s="7">
        <v>1844</v>
      </c>
      <c r="B1853" s="8">
        <v>46049</v>
      </c>
      <c r="C1853" s="3" t="s">
        <v>2014</v>
      </c>
      <c r="D1853" s="3" t="s">
        <v>83</v>
      </c>
      <c r="E1853" s="3" t="s">
        <v>2015</v>
      </c>
      <c r="F1853" s="3" t="s">
        <v>2016</v>
      </c>
      <c r="G1853" s="7">
        <v>144</v>
      </c>
      <c r="H1853" s="3" t="s">
        <v>42</v>
      </c>
      <c r="I1853" s="9">
        <v>1.12</v>
      </c>
      <c r="J1853" s="7">
        <v>458</v>
      </c>
      <c r="K1853" s="10">
        <v>7.08593886462882</v>
      </c>
      <c r="L1853" s="12">
        <f t="shared" si="137"/>
        <v>3.76217668794088</v>
      </c>
      <c r="M1853" s="11">
        <f t="shared" si="138"/>
        <v>1.88346785714286</v>
      </c>
      <c r="N1853" s="19">
        <v>27</v>
      </c>
      <c r="O1853" s="12" t="s">
        <v>1917</v>
      </c>
    </row>
    <row r="1854" spans="1:20">
      <c r="A1854" s="7">
        <v>1845</v>
      </c>
      <c r="B1854" s="8">
        <v>46049</v>
      </c>
      <c r="C1854" s="3" t="s">
        <v>2017</v>
      </c>
      <c r="D1854" s="3" t="s">
        <v>294</v>
      </c>
      <c r="E1854" s="3" t="s">
        <v>2018</v>
      </c>
      <c r="F1854" s="3" t="s">
        <v>2019</v>
      </c>
      <c r="G1854" s="7">
        <v>5</v>
      </c>
      <c r="H1854" s="3" t="s">
        <v>61</v>
      </c>
      <c r="I1854" s="9">
        <v>0.156</v>
      </c>
      <c r="J1854" s="7">
        <v>217</v>
      </c>
      <c r="K1854" s="10">
        <v>1.86007373271889</v>
      </c>
      <c r="L1854" s="12">
        <f t="shared" si="137"/>
        <v>1.10599078341014</v>
      </c>
      <c r="M1854" s="11">
        <f t="shared" si="138"/>
        <v>1.68181666666666</v>
      </c>
      <c r="N1854" s="20">
        <v>28</v>
      </c>
    </row>
    <row r="1855" s="2" customFormat="1" ht="16.5" spans="1:20">
      <c r="A1855" s="21">
        <v>1846</v>
      </c>
      <c r="B1855" s="22">
        <v>46049</v>
      </c>
      <c r="C1855" s="2" t="s">
        <v>1955</v>
      </c>
      <c r="D1855" s="2" t="s">
        <v>294</v>
      </c>
      <c r="E1855" s="2" t="s">
        <v>2020</v>
      </c>
      <c r="F1855" s="2" t="s">
        <v>2021</v>
      </c>
      <c r="G1855" s="21">
        <v>5</v>
      </c>
      <c r="H1855" s="2" t="s">
        <v>61</v>
      </c>
      <c r="I1855" s="23">
        <v>0</v>
      </c>
      <c r="J1855" s="21">
        <v>230</v>
      </c>
      <c r="K1855" s="24">
        <v>1.1506347826087</v>
      </c>
      <c r="L1855" s="25">
        <f t="shared" si="137"/>
        <v>0</v>
      </c>
      <c r="M1855" s="26" t="e">
        <f t="shared" si="138"/>
        <v>#DIV/0!</v>
      </c>
      <c r="N1855" s="27">
        <v>29</v>
      </c>
      <c r="O1855" s="25"/>
      <c r="Q1855" s="23"/>
    </row>
    <row r="1856" ht="16.5" spans="1:20">
      <c r="A1856" s="7">
        <v>1847</v>
      </c>
      <c r="B1856" s="8">
        <v>46049</v>
      </c>
      <c r="C1856" s="3" t="s">
        <v>1532</v>
      </c>
      <c r="D1856" s="3" t="s">
        <v>128</v>
      </c>
      <c r="E1856" s="3" t="s">
        <v>1914</v>
      </c>
      <c r="F1856" s="3" t="s">
        <v>1914</v>
      </c>
      <c r="G1856" s="7">
        <v>56</v>
      </c>
      <c r="H1856" s="3" t="s">
        <v>499</v>
      </c>
      <c r="I1856" s="9">
        <v>16.9</v>
      </c>
      <c r="J1856" s="7">
        <v>320.9</v>
      </c>
      <c r="K1856" s="10">
        <v>129.022125272671</v>
      </c>
      <c r="L1856" s="12">
        <f t="shared" si="137"/>
        <v>81.0221252726706</v>
      </c>
      <c r="M1856" s="11">
        <f t="shared" si="138"/>
        <v>1.59243076923077</v>
      </c>
      <c r="N1856" s="20">
        <v>1</v>
      </c>
      <c r="O1856" s="37" t="s">
        <v>398</v>
      </c>
      <c r="P1856" s="3" t="s">
        <v>27</v>
      </c>
      <c r="Q1856" s="9">
        <v>89.6432267884323</v>
      </c>
      <c r="R1856" s="3">
        <f>Q1856/K1866</f>
        <v>1.04407051282051</v>
      </c>
      <c r="S1856" s="37">
        <v>115.500155811779</v>
      </c>
      <c r="T1856" s="3">
        <f>K1856/S1856</f>
        <v>1.11707317073171</v>
      </c>
    </row>
    <row r="1857" spans="1:20">
      <c r="A1857" s="7">
        <v>1848</v>
      </c>
      <c r="B1857" s="8">
        <v>46049</v>
      </c>
      <c r="C1857" s="3" t="s">
        <v>1673</v>
      </c>
      <c r="D1857" s="3" t="s">
        <v>128</v>
      </c>
      <c r="E1857" s="3" t="s">
        <v>1915</v>
      </c>
      <c r="F1857" s="3" t="s">
        <v>1915</v>
      </c>
      <c r="G1857" s="7">
        <v>7</v>
      </c>
      <c r="H1857" s="3" t="s">
        <v>1916</v>
      </c>
      <c r="I1857" s="9">
        <v>15.7</v>
      </c>
      <c r="J1857" s="7">
        <v>310.5</v>
      </c>
      <c r="K1857" s="10">
        <v>143.824798711755</v>
      </c>
      <c r="L1857" s="12">
        <f t="shared" si="137"/>
        <v>77.7901647466865</v>
      </c>
      <c r="M1857" s="11">
        <f t="shared" si="138"/>
        <v>1.84888152866242</v>
      </c>
      <c r="N1857" s="20">
        <v>2</v>
      </c>
      <c r="O1857" s="12" t="s">
        <v>398</v>
      </c>
      <c r="P1857" s="3" t="s">
        <v>98</v>
      </c>
      <c r="Q1857" s="9">
        <v>104.109309309309</v>
      </c>
      <c r="R1857" s="3">
        <f>Q1857/K1860</f>
        <v>1.01054018445323</v>
      </c>
      <c r="S1857" s="3">
        <v>150.229951690821</v>
      </c>
      <c r="T1857" s="3">
        <f t="shared" ref="T1857:T1890" si="139">K1857/S1857</f>
        <v>0.957364341085271</v>
      </c>
    </row>
    <row r="1858" spans="1:20">
      <c r="A1858" s="7">
        <v>1849</v>
      </c>
      <c r="B1858" s="8">
        <v>46049</v>
      </c>
      <c r="C1858" s="3" t="s">
        <v>1918</v>
      </c>
      <c r="D1858" s="3" t="s">
        <v>266</v>
      </c>
      <c r="E1858" s="3" t="s">
        <v>1919</v>
      </c>
      <c r="F1858" s="3" t="s">
        <v>1920</v>
      </c>
      <c r="G1858" s="7">
        <v>160</v>
      </c>
      <c r="H1858" s="3" t="s">
        <v>269</v>
      </c>
      <c r="I1858" s="9">
        <v>25.8</v>
      </c>
      <c r="J1858" s="7">
        <v>542</v>
      </c>
      <c r="K1858" s="10">
        <v>58.5431734317343</v>
      </c>
      <c r="L1858" s="12">
        <f t="shared" si="137"/>
        <v>73.2330400227079</v>
      </c>
      <c r="M1858" s="11">
        <f t="shared" si="138"/>
        <v>0.799409302325581</v>
      </c>
      <c r="N1858" s="20">
        <v>3</v>
      </c>
      <c r="O1858" s="12" t="s">
        <v>398</v>
      </c>
      <c r="S1858" s="3">
        <v>46.8678966789668</v>
      </c>
      <c r="T1858" s="3">
        <f t="shared" si="139"/>
        <v>1.2491103202847</v>
      </c>
    </row>
    <row r="1859" spans="1:20">
      <c r="A1859" s="7">
        <v>1850</v>
      </c>
      <c r="B1859" s="8">
        <v>46049</v>
      </c>
      <c r="C1859" s="3" t="s">
        <v>1889</v>
      </c>
      <c r="D1859" s="3" t="s">
        <v>610</v>
      </c>
      <c r="E1859" s="3" t="s">
        <v>1921</v>
      </c>
      <c r="F1859" s="3" t="s">
        <v>1922</v>
      </c>
      <c r="G1859" s="7">
        <v>100</v>
      </c>
      <c r="H1859" s="3" t="s">
        <v>238</v>
      </c>
      <c r="I1859" s="9">
        <v>19.7</v>
      </c>
      <c r="J1859" s="7">
        <v>444</v>
      </c>
      <c r="K1859" s="10">
        <v>105.059459459459</v>
      </c>
      <c r="L1859" s="12">
        <f t="shared" si="137"/>
        <v>68.2605682605682</v>
      </c>
      <c r="M1859" s="11">
        <f t="shared" si="138"/>
        <v>1.53909441624365</v>
      </c>
      <c r="N1859" s="20">
        <v>4</v>
      </c>
      <c r="O1859" s="12" t="s">
        <v>398</v>
      </c>
      <c r="S1859" s="3">
        <v>92.6396396396396</v>
      </c>
      <c r="T1859" s="3">
        <f t="shared" si="139"/>
        <v>1.13406593406593</v>
      </c>
    </row>
    <row r="1860" spans="1:20">
      <c r="A1860" s="7">
        <v>1851</v>
      </c>
      <c r="B1860" s="8">
        <v>46049</v>
      </c>
      <c r="C1860" s="3" t="s">
        <v>116</v>
      </c>
      <c r="D1860" s="3" t="s">
        <v>33</v>
      </c>
      <c r="E1860" s="3" t="s">
        <v>98</v>
      </c>
      <c r="F1860" s="3" t="s">
        <v>117</v>
      </c>
      <c r="G1860" s="7">
        <v>1000</v>
      </c>
      <c r="H1860" s="3" t="s">
        <v>35</v>
      </c>
      <c r="I1860" s="9">
        <v>18.8</v>
      </c>
      <c r="J1860" s="7">
        <v>444</v>
      </c>
      <c r="K1860" s="10">
        <v>103.023423423423</v>
      </c>
      <c r="L1860" s="12">
        <f t="shared" si="137"/>
        <v>65.1420651420651</v>
      </c>
      <c r="M1860" s="11">
        <f t="shared" si="138"/>
        <v>1.58151914893616</v>
      </c>
      <c r="N1860" s="20">
        <v>5</v>
      </c>
      <c r="O1860" s="12" t="s">
        <v>398</v>
      </c>
      <c r="S1860" s="3">
        <v>83.8846846846847</v>
      </c>
      <c r="T1860" s="3">
        <f t="shared" si="139"/>
        <v>1.22815533980582</v>
      </c>
    </row>
    <row r="1861" spans="1:20">
      <c r="A1861" s="7">
        <v>1852</v>
      </c>
      <c r="B1861" s="8">
        <v>46049</v>
      </c>
      <c r="C1861" s="3" t="s">
        <v>1673</v>
      </c>
      <c r="D1861" s="3" t="s">
        <v>128</v>
      </c>
      <c r="E1861" s="3" t="s">
        <v>1923</v>
      </c>
      <c r="F1861" s="3" t="s">
        <v>1923</v>
      </c>
      <c r="G1861" s="7">
        <v>5</v>
      </c>
      <c r="H1861" s="3" t="s">
        <v>102</v>
      </c>
      <c r="I1861" s="9">
        <v>20.6</v>
      </c>
      <c r="J1861" s="7">
        <v>495</v>
      </c>
      <c r="K1861" s="10">
        <v>97.1571717171717</v>
      </c>
      <c r="L1861" s="12">
        <f t="shared" si="137"/>
        <v>64.024864024864</v>
      </c>
      <c r="M1861" s="11">
        <f t="shared" si="138"/>
        <v>1.51749126213592</v>
      </c>
      <c r="N1861" s="20">
        <v>6</v>
      </c>
      <c r="O1861" s="12" t="s">
        <v>398</v>
      </c>
      <c r="S1861" s="3">
        <v>91.4957575757576</v>
      </c>
      <c r="T1861" s="3">
        <f t="shared" si="139"/>
        <v>1.06187624750499</v>
      </c>
    </row>
    <row r="1862" spans="1:20">
      <c r="A1862" s="7">
        <v>1853</v>
      </c>
      <c r="B1862" s="8">
        <v>46049</v>
      </c>
      <c r="C1862" s="3" t="s">
        <v>1893</v>
      </c>
      <c r="D1862" s="3" t="s">
        <v>128</v>
      </c>
      <c r="E1862" s="3" t="s">
        <v>1924</v>
      </c>
      <c r="F1862" s="3" t="s">
        <v>1924</v>
      </c>
      <c r="G1862" s="7">
        <v>18</v>
      </c>
      <c r="H1862" s="3" t="s">
        <v>1894</v>
      </c>
      <c r="I1862" s="9">
        <v>14.3</v>
      </c>
      <c r="J1862" s="7">
        <v>348.666666666667</v>
      </c>
      <c r="K1862" s="10">
        <v>110.450478011472</v>
      </c>
      <c r="L1862" s="12">
        <f t="shared" si="137"/>
        <v>63.0975143403441</v>
      </c>
      <c r="M1862" s="11">
        <f t="shared" si="138"/>
        <v>1.75047272727272</v>
      </c>
      <c r="N1862" s="19">
        <v>7</v>
      </c>
      <c r="O1862" s="12" t="s">
        <v>398</v>
      </c>
      <c r="S1862" s="3">
        <v>137.933460803059</v>
      </c>
      <c r="T1862" s="3">
        <f t="shared" si="139"/>
        <v>0.800751879699248</v>
      </c>
    </row>
    <row r="1863" spans="1:20">
      <c r="A1863" s="7">
        <v>1854</v>
      </c>
      <c r="B1863" s="8">
        <v>46049</v>
      </c>
      <c r="C1863" s="3" t="s">
        <v>1532</v>
      </c>
      <c r="D1863" s="3" t="s">
        <v>128</v>
      </c>
      <c r="E1863" s="3" t="s">
        <v>1925</v>
      </c>
      <c r="F1863" s="3" t="s">
        <v>1925</v>
      </c>
      <c r="G1863" s="7">
        <v>74</v>
      </c>
      <c r="H1863" s="3" t="s">
        <v>173</v>
      </c>
      <c r="I1863" s="9">
        <v>16.3</v>
      </c>
      <c r="J1863" s="7">
        <v>405.333333333333</v>
      </c>
      <c r="K1863" s="10">
        <v>94.7861842105264</v>
      </c>
      <c r="L1863" s="12">
        <f t="shared" si="137"/>
        <v>61.8674089068826</v>
      </c>
      <c r="M1863" s="11">
        <f t="shared" si="138"/>
        <v>1.53208588957055</v>
      </c>
      <c r="N1863" s="20">
        <v>8</v>
      </c>
      <c r="O1863" s="12" t="s">
        <v>398</v>
      </c>
      <c r="S1863" s="3">
        <v>81.1815789473685</v>
      </c>
      <c r="T1863" s="3">
        <f t="shared" si="139"/>
        <v>1.16758241758242</v>
      </c>
    </row>
    <row r="1864" spans="1:20">
      <c r="A1864" s="7">
        <v>1855</v>
      </c>
      <c r="B1864" s="8">
        <v>46049</v>
      </c>
      <c r="C1864" s="3" t="s">
        <v>1532</v>
      </c>
      <c r="D1864" s="3" t="s">
        <v>128</v>
      </c>
      <c r="E1864" s="3" t="s">
        <v>1926</v>
      </c>
      <c r="F1864" s="3" t="s">
        <v>1926</v>
      </c>
      <c r="G1864" s="7">
        <v>41</v>
      </c>
      <c r="H1864" s="3" t="s">
        <v>499</v>
      </c>
      <c r="I1864" s="9">
        <v>12.7</v>
      </c>
      <c r="J1864" s="7">
        <v>340.555555555556</v>
      </c>
      <c r="K1864" s="10">
        <v>70.6093311582381</v>
      </c>
      <c r="L1864" s="12">
        <f t="shared" si="137"/>
        <v>57.3723177312084</v>
      </c>
      <c r="M1864" s="11">
        <f t="shared" si="138"/>
        <v>1.23072125984252</v>
      </c>
      <c r="N1864" s="20">
        <v>9</v>
      </c>
      <c r="O1864" s="12" t="s">
        <v>398</v>
      </c>
      <c r="S1864" s="3">
        <v>60.8142773246329</v>
      </c>
      <c r="T1864" s="3">
        <f t="shared" si="139"/>
        <v>1.1610650371017</v>
      </c>
    </row>
    <row r="1865" spans="1:20">
      <c r="A1865" s="7">
        <v>1856</v>
      </c>
      <c r="B1865" s="8">
        <v>46049</v>
      </c>
      <c r="C1865" s="3" t="s">
        <v>1673</v>
      </c>
      <c r="D1865" s="3" t="s">
        <v>128</v>
      </c>
      <c r="E1865" s="3" t="s">
        <v>1927</v>
      </c>
      <c r="F1865" s="3" t="s">
        <v>1927</v>
      </c>
      <c r="G1865" s="7">
        <v>180</v>
      </c>
      <c r="H1865" s="3" t="s">
        <v>499</v>
      </c>
      <c r="I1865" s="9">
        <v>11.7</v>
      </c>
      <c r="J1865" s="7">
        <v>316.277777777778</v>
      </c>
      <c r="K1865" s="10">
        <v>98.8953451607236</v>
      </c>
      <c r="L1865" s="12">
        <f t="shared" ref="L1865:L1904" si="140">I1865/J1865/650*1000000</f>
        <v>56.911997189531</v>
      </c>
      <c r="M1865" s="11">
        <f t="shared" ref="M1865:M1904" si="141">K1865/L1865</f>
        <v>1.73768888888889</v>
      </c>
      <c r="N1865" s="20">
        <v>10</v>
      </c>
      <c r="O1865" s="12" t="s">
        <v>398</v>
      </c>
      <c r="S1865" s="3">
        <v>81.745863340945</v>
      </c>
      <c r="T1865" s="3">
        <f t="shared" si="139"/>
        <v>1.20979020979021</v>
      </c>
    </row>
    <row r="1866" spans="1:20">
      <c r="A1866" s="7">
        <v>1857</v>
      </c>
      <c r="B1866" s="8">
        <v>46049</v>
      </c>
      <c r="C1866" s="3" t="s">
        <v>56</v>
      </c>
      <c r="D1866" s="3" t="s">
        <v>33</v>
      </c>
      <c r="E1866" s="3" t="s">
        <v>27</v>
      </c>
      <c r="F1866" s="3" t="s">
        <v>57</v>
      </c>
      <c r="G1866" s="7">
        <v>1000</v>
      </c>
      <c r="H1866" s="3" t="s">
        <v>35</v>
      </c>
      <c r="I1866" s="9">
        <v>15.7</v>
      </c>
      <c r="J1866" s="7">
        <v>438</v>
      </c>
      <c r="K1866" s="10">
        <v>85.8593607305936</v>
      </c>
      <c r="L1866" s="12">
        <f t="shared" si="140"/>
        <v>55.1457674745346</v>
      </c>
      <c r="M1866" s="11">
        <f t="shared" si="141"/>
        <v>1.55695286624204</v>
      </c>
      <c r="N1866" s="20">
        <v>11</v>
      </c>
      <c r="O1866" s="12" t="s">
        <v>398</v>
      </c>
      <c r="S1866" s="3">
        <v>68.9351598173516</v>
      </c>
      <c r="T1866" s="3">
        <f t="shared" si="139"/>
        <v>1.24550898203593</v>
      </c>
    </row>
    <row r="1867" spans="1:20">
      <c r="A1867" s="7">
        <v>1858</v>
      </c>
      <c r="B1867" s="8">
        <v>46049</v>
      </c>
      <c r="C1867" s="3" t="s">
        <v>1078</v>
      </c>
      <c r="D1867" s="3" t="s">
        <v>17</v>
      </c>
      <c r="E1867" s="3" t="s">
        <v>1928</v>
      </c>
      <c r="F1867" s="31" t="s">
        <v>1929</v>
      </c>
      <c r="G1867" s="7">
        <v>80</v>
      </c>
      <c r="H1867" s="3" t="s">
        <v>65</v>
      </c>
      <c r="I1867" s="9">
        <v>15.3</v>
      </c>
      <c r="J1867" s="7">
        <v>476</v>
      </c>
      <c r="K1867" s="10">
        <v>74.9218487394958</v>
      </c>
      <c r="L1867" s="12">
        <f t="shared" si="140"/>
        <v>49.4505494505495</v>
      </c>
      <c r="M1867" s="11">
        <f t="shared" si="141"/>
        <v>1.5150862745098</v>
      </c>
      <c r="N1867" s="20">
        <v>12</v>
      </c>
      <c r="O1867" s="12" t="s">
        <v>398</v>
      </c>
      <c r="S1867" s="3">
        <v>62.672268907563</v>
      </c>
      <c r="T1867" s="3">
        <f t="shared" si="139"/>
        <v>1.19545454545455</v>
      </c>
    </row>
    <row r="1868" spans="1:20">
      <c r="A1868" s="7">
        <v>1859</v>
      </c>
      <c r="B1868" s="8">
        <v>46049</v>
      </c>
      <c r="C1868" s="3" t="s">
        <v>1637</v>
      </c>
      <c r="D1868" s="3" t="s">
        <v>1058</v>
      </c>
      <c r="E1868" s="3" t="s">
        <v>1930</v>
      </c>
      <c r="F1868" s="3" t="s">
        <v>1930</v>
      </c>
      <c r="G1868" s="7">
        <v>49</v>
      </c>
      <c r="H1868" s="3" t="s">
        <v>234</v>
      </c>
      <c r="I1868" s="9">
        <v>10.6</v>
      </c>
      <c r="J1868" s="7">
        <v>345.5</v>
      </c>
      <c r="K1868" s="10">
        <v>62.9267727930536</v>
      </c>
      <c r="L1868" s="12">
        <f t="shared" si="140"/>
        <v>47.2002671713236</v>
      </c>
      <c r="M1868" s="11">
        <f t="shared" si="141"/>
        <v>1.33318679245283</v>
      </c>
      <c r="N1868" s="19">
        <v>13</v>
      </c>
      <c r="O1868" s="12" t="s">
        <v>398</v>
      </c>
      <c r="S1868" s="3">
        <v>60.9643994211288</v>
      </c>
      <c r="T1868" s="3">
        <f t="shared" si="139"/>
        <v>1.03218884120172</v>
      </c>
    </row>
    <row r="1869" spans="1:20">
      <c r="A1869" s="7">
        <v>1860</v>
      </c>
      <c r="B1869" s="8">
        <v>46049</v>
      </c>
      <c r="C1869" s="3" t="s">
        <v>638</v>
      </c>
      <c r="D1869" s="3" t="s">
        <v>274</v>
      </c>
      <c r="E1869" s="3" t="s">
        <v>1931</v>
      </c>
      <c r="F1869" s="3" t="s">
        <v>1931</v>
      </c>
      <c r="G1869" s="7">
        <v>10</v>
      </c>
      <c r="H1869" s="3" t="s">
        <v>115</v>
      </c>
      <c r="I1869" s="9">
        <v>11.5</v>
      </c>
      <c r="J1869" s="7">
        <v>400</v>
      </c>
      <c r="K1869" s="10">
        <v>44.861</v>
      </c>
      <c r="L1869" s="12">
        <f t="shared" si="140"/>
        <v>44.2307692307692</v>
      </c>
      <c r="M1869" s="11">
        <f t="shared" si="141"/>
        <v>1.01424869565217</v>
      </c>
      <c r="N1869" s="20">
        <v>14</v>
      </c>
      <c r="O1869" s="12" t="s">
        <v>398</v>
      </c>
      <c r="S1869" s="3">
        <v>38.533</v>
      </c>
      <c r="T1869" s="3">
        <f t="shared" si="139"/>
        <v>1.16422287390029</v>
      </c>
    </row>
    <row r="1870" spans="1:20">
      <c r="A1870" s="7">
        <v>1861</v>
      </c>
      <c r="B1870" s="8">
        <v>46049</v>
      </c>
      <c r="C1870" s="3" t="s">
        <v>1805</v>
      </c>
      <c r="D1870" s="3" t="s">
        <v>247</v>
      </c>
      <c r="E1870" s="3" t="s">
        <v>1932</v>
      </c>
      <c r="F1870" s="3" t="s">
        <v>1932</v>
      </c>
      <c r="G1870" s="7">
        <v>360</v>
      </c>
      <c r="H1870" s="3" t="s">
        <v>249</v>
      </c>
      <c r="I1870" s="9">
        <v>13.1</v>
      </c>
      <c r="J1870" s="7">
        <v>473</v>
      </c>
      <c r="K1870" s="10">
        <v>62.9742071881607</v>
      </c>
      <c r="L1870" s="12">
        <f t="shared" si="140"/>
        <v>42.6085542364612</v>
      </c>
      <c r="M1870" s="11">
        <f t="shared" si="141"/>
        <v>1.47797099236641</v>
      </c>
      <c r="N1870" s="20">
        <v>15</v>
      </c>
      <c r="O1870" s="12" t="s">
        <v>398</v>
      </c>
      <c r="S1870" s="3">
        <v>57.4317124735729</v>
      </c>
      <c r="T1870" s="3">
        <f t="shared" si="139"/>
        <v>1.09650582362729</v>
      </c>
    </row>
    <row r="1871" spans="1:20">
      <c r="A1871" s="7">
        <v>1862</v>
      </c>
      <c r="B1871" s="8">
        <v>46049</v>
      </c>
      <c r="C1871" s="3" t="s">
        <v>1933</v>
      </c>
      <c r="D1871" s="3" t="s">
        <v>687</v>
      </c>
      <c r="E1871" s="3" t="s">
        <v>1934</v>
      </c>
      <c r="F1871" s="3" t="s">
        <v>1934</v>
      </c>
      <c r="G1871" s="7">
        <v>216</v>
      </c>
      <c r="H1871" s="3" t="s">
        <v>35</v>
      </c>
      <c r="I1871" s="9">
        <v>12.4</v>
      </c>
      <c r="J1871" s="7">
        <v>480</v>
      </c>
      <c r="K1871" s="10">
        <v>64.6925</v>
      </c>
      <c r="L1871" s="12">
        <f t="shared" si="140"/>
        <v>39.7435897435897</v>
      </c>
      <c r="M1871" s="11">
        <f t="shared" si="141"/>
        <v>1.62774677419355</v>
      </c>
      <c r="N1871" s="20">
        <v>16</v>
      </c>
      <c r="O1871" s="12" t="s">
        <v>398</v>
      </c>
      <c r="S1871" s="3">
        <v>61.9616666666667</v>
      </c>
      <c r="T1871" s="3">
        <f t="shared" si="139"/>
        <v>1.04407294832827</v>
      </c>
    </row>
    <row r="1872" spans="1:20">
      <c r="A1872" s="7">
        <v>1863</v>
      </c>
      <c r="B1872" s="8">
        <v>46049</v>
      </c>
      <c r="C1872" s="3" t="s">
        <v>1805</v>
      </c>
      <c r="D1872" s="3" t="s">
        <v>247</v>
      </c>
      <c r="E1872" s="3" t="s">
        <v>848</v>
      </c>
      <c r="F1872" s="3" t="s">
        <v>848</v>
      </c>
      <c r="G1872" s="7">
        <v>600</v>
      </c>
      <c r="H1872" s="3" t="s">
        <v>249</v>
      </c>
      <c r="I1872" s="9">
        <v>11.4</v>
      </c>
      <c r="J1872" s="7">
        <v>480</v>
      </c>
      <c r="K1872" s="10">
        <v>49.9083333333333</v>
      </c>
      <c r="L1872" s="12">
        <f t="shared" si="140"/>
        <v>36.5384615384615</v>
      </c>
      <c r="M1872" s="11">
        <f t="shared" si="141"/>
        <v>1.36591228070175</v>
      </c>
      <c r="N1872" s="20">
        <v>17</v>
      </c>
      <c r="O1872" s="12" t="s">
        <v>398</v>
      </c>
      <c r="S1872" s="3">
        <v>53.8633333333333</v>
      </c>
      <c r="T1872" s="3">
        <f t="shared" si="139"/>
        <v>0.926573426573427</v>
      </c>
    </row>
    <row r="1873" spans="1:20">
      <c r="A1873" s="7">
        <v>1864</v>
      </c>
      <c r="B1873" s="8">
        <v>46049</v>
      </c>
      <c r="C1873" s="3" t="s">
        <v>1893</v>
      </c>
      <c r="D1873" s="3" t="s">
        <v>128</v>
      </c>
      <c r="E1873" s="3" t="s">
        <v>1935</v>
      </c>
      <c r="F1873" s="3" t="s">
        <v>1935</v>
      </c>
      <c r="G1873" s="7">
        <v>36</v>
      </c>
      <c r="H1873" s="3" t="s">
        <v>1894</v>
      </c>
      <c r="I1873" s="9">
        <v>7.5</v>
      </c>
      <c r="J1873" s="7">
        <v>358.5</v>
      </c>
      <c r="K1873" s="10">
        <v>69.3444909344491</v>
      </c>
      <c r="L1873" s="12">
        <f t="shared" si="140"/>
        <v>32.1853878339234</v>
      </c>
      <c r="M1873" s="11">
        <f t="shared" si="141"/>
        <v>2.15453333333333</v>
      </c>
      <c r="N1873" s="20">
        <v>18</v>
      </c>
      <c r="O1873" s="12" t="s">
        <v>398</v>
      </c>
      <c r="S1873" s="3">
        <v>58.7536959553696</v>
      </c>
      <c r="T1873" s="3">
        <f t="shared" si="139"/>
        <v>1.18025751072961</v>
      </c>
    </row>
    <row r="1874" spans="1:20">
      <c r="A1874" s="7">
        <v>1865</v>
      </c>
      <c r="B1874" s="8">
        <v>46049</v>
      </c>
      <c r="C1874" s="3" t="s">
        <v>1805</v>
      </c>
      <c r="D1874" s="3" t="s">
        <v>247</v>
      </c>
      <c r="E1874" s="3" t="s">
        <v>1936</v>
      </c>
      <c r="F1874" s="3" t="s">
        <v>1936</v>
      </c>
      <c r="G1874" s="7">
        <v>360</v>
      </c>
      <c r="H1874" s="3" t="s">
        <v>249</v>
      </c>
      <c r="I1874" s="9">
        <v>9.4</v>
      </c>
      <c r="J1874" s="7">
        <v>473</v>
      </c>
      <c r="K1874" s="10">
        <v>47.5890063424947</v>
      </c>
      <c r="L1874" s="12">
        <f t="shared" si="140"/>
        <v>30.574077085705</v>
      </c>
      <c r="M1874" s="11">
        <f t="shared" si="141"/>
        <v>1.55651489361702</v>
      </c>
      <c r="N1874" s="20">
        <v>19</v>
      </c>
      <c r="O1874" s="12" t="s">
        <v>398</v>
      </c>
      <c r="S1874" s="3">
        <v>48.2579281183932</v>
      </c>
      <c r="T1874" s="3">
        <f t="shared" si="139"/>
        <v>0.986138613861386</v>
      </c>
    </row>
    <row r="1875" spans="1:20">
      <c r="A1875" s="7">
        <v>1866</v>
      </c>
      <c r="B1875" s="8">
        <v>46049</v>
      </c>
      <c r="C1875" s="3" t="s">
        <v>1854</v>
      </c>
      <c r="D1875" s="3" t="s">
        <v>67</v>
      </c>
      <c r="E1875" s="3" t="s">
        <v>1937</v>
      </c>
      <c r="F1875" s="3" t="s">
        <v>1937</v>
      </c>
      <c r="G1875" s="7">
        <v>78</v>
      </c>
      <c r="H1875" s="3" t="s">
        <v>314</v>
      </c>
      <c r="I1875" s="9">
        <v>7.1</v>
      </c>
      <c r="J1875" s="7">
        <v>444</v>
      </c>
      <c r="K1875" s="10">
        <v>37.7684684684685</v>
      </c>
      <c r="L1875" s="12">
        <f t="shared" si="140"/>
        <v>24.6015246015246</v>
      </c>
      <c r="M1875" s="11">
        <f t="shared" si="141"/>
        <v>1.53520845070423</v>
      </c>
      <c r="N1875" s="20">
        <v>20</v>
      </c>
      <c r="O1875" s="12" t="s">
        <v>398</v>
      </c>
      <c r="S1875" s="3">
        <v>37.2594594594595</v>
      </c>
      <c r="T1875" s="3">
        <f t="shared" si="139"/>
        <v>1.01366120218579</v>
      </c>
    </row>
    <row r="1876" spans="1:20">
      <c r="A1876" s="7">
        <v>1867</v>
      </c>
      <c r="B1876" s="8">
        <v>46049</v>
      </c>
      <c r="C1876" s="3" t="s">
        <v>1854</v>
      </c>
      <c r="D1876" s="3" t="s">
        <v>67</v>
      </c>
      <c r="E1876" s="3" t="s">
        <v>1938</v>
      </c>
      <c r="F1876" s="3" t="s">
        <v>1938</v>
      </c>
      <c r="G1876" s="7">
        <v>24</v>
      </c>
      <c r="H1876" s="3" t="s">
        <v>349</v>
      </c>
      <c r="I1876" s="9">
        <v>8</v>
      </c>
      <c r="J1876" s="7">
        <v>513</v>
      </c>
      <c r="K1876" s="10">
        <v>33.833918128655</v>
      </c>
      <c r="L1876" s="12">
        <f t="shared" si="140"/>
        <v>23.9916029389714</v>
      </c>
      <c r="M1876" s="11">
        <f t="shared" si="141"/>
        <v>1.41024</v>
      </c>
      <c r="N1876" s="20">
        <v>21</v>
      </c>
      <c r="O1876" s="12" t="s">
        <v>398</v>
      </c>
      <c r="S1876" s="3">
        <v>34.538791423002</v>
      </c>
      <c r="T1876" s="3">
        <f t="shared" si="139"/>
        <v>0.979591836734693</v>
      </c>
    </row>
    <row r="1877" spans="1:20">
      <c r="A1877" s="7">
        <v>1868</v>
      </c>
      <c r="B1877" s="8">
        <v>46049</v>
      </c>
      <c r="C1877" s="3" t="s">
        <v>1918</v>
      </c>
      <c r="D1877" s="3" t="s">
        <v>266</v>
      </c>
      <c r="E1877" s="3" t="s">
        <v>1939</v>
      </c>
      <c r="F1877" s="3" t="s">
        <v>1940</v>
      </c>
      <c r="G1877" s="7">
        <v>6</v>
      </c>
      <c r="H1877" s="3" t="s">
        <v>269</v>
      </c>
      <c r="I1877" s="9">
        <v>5</v>
      </c>
      <c r="J1877" s="7">
        <v>328</v>
      </c>
      <c r="K1877" s="10">
        <v>35.6914634146341</v>
      </c>
      <c r="L1877" s="12">
        <f t="shared" si="140"/>
        <v>23.4521575984991</v>
      </c>
      <c r="M1877" s="11">
        <f t="shared" si="141"/>
        <v>1.521884</v>
      </c>
      <c r="N1877" s="20">
        <v>22</v>
      </c>
      <c r="O1877" s="12" t="s">
        <v>398</v>
      </c>
      <c r="S1877" s="3">
        <v>31.3643902439024</v>
      </c>
      <c r="T1877" s="3">
        <f t="shared" si="139"/>
        <v>1.13796133567663</v>
      </c>
    </row>
    <row r="1878" spans="1:20">
      <c r="A1878" s="7">
        <v>1869</v>
      </c>
      <c r="B1878" s="8">
        <v>46049</v>
      </c>
      <c r="C1878" s="3" t="s">
        <v>1941</v>
      </c>
      <c r="D1878" s="3" t="s">
        <v>1327</v>
      </c>
      <c r="E1878" s="3" t="s">
        <v>1942</v>
      </c>
      <c r="F1878" s="3">
        <v>5</v>
      </c>
      <c r="G1878" s="7">
        <v>3</v>
      </c>
      <c r="H1878" s="3" t="s">
        <v>1943</v>
      </c>
      <c r="I1878" s="9">
        <v>6.84</v>
      </c>
      <c r="J1878" s="7">
        <v>466</v>
      </c>
      <c r="K1878" s="10">
        <v>83.6103004291845</v>
      </c>
      <c r="L1878" s="12">
        <f t="shared" si="140"/>
        <v>22.5817101353582</v>
      </c>
      <c r="M1878" s="11">
        <f t="shared" si="141"/>
        <v>3.70256725146199</v>
      </c>
      <c r="N1878" s="20">
        <v>23</v>
      </c>
      <c r="O1878" s="12" t="s">
        <v>398</v>
      </c>
      <c r="S1878" s="3">
        <v>71.6798283261802</v>
      </c>
      <c r="T1878" s="3">
        <f t="shared" si="139"/>
        <v>1.16644113667118</v>
      </c>
    </row>
    <row r="1879" spans="1:20">
      <c r="A1879" s="7">
        <v>1870</v>
      </c>
      <c r="B1879" s="8">
        <v>46049</v>
      </c>
      <c r="C1879" s="3" t="s">
        <v>1854</v>
      </c>
      <c r="D1879" s="3" t="s">
        <v>67</v>
      </c>
      <c r="E1879" s="3" t="s">
        <v>1944</v>
      </c>
      <c r="F1879" s="3" t="s">
        <v>1944</v>
      </c>
      <c r="G1879" s="7">
        <v>44</v>
      </c>
      <c r="H1879" s="3" t="s">
        <v>349</v>
      </c>
      <c r="I1879" s="9">
        <v>7.76</v>
      </c>
      <c r="J1879" s="7">
        <v>530</v>
      </c>
      <c r="K1879" s="10">
        <v>35.3924528301887</v>
      </c>
      <c r="L1879" s="12">
        <f t="shared" si="140"/>
        <v>22.5253991291727</v>
      </c>
      <c r="M1879" s="11">
        <f t="shared" si="141"/>
        <v>1.57122422680412</v>
      </c>
      <c r="N1879" s="20">
        <v>24</v>
      </c>
      <c r="O1879" s="12" t="s">
        <v>398</v>
      </c>
      <c r="S1879" s="3">
        <v>30.1901886792453</v>
      </c>
      <c r="T1879" s="3">
        <f t="shared" si="139"/>
        <v>1.17231638418079</v>
      </c>
    </row>
    <row r="1880" spans="1:20">
      <c r="A1880" s="7">
        <v>1871</v>
      </c>
      <c r="B1880" s="8">
        <v>46049</v>
      </c>
      <c r="C1880" s="3" t="s">
        <v>1854</v>
      </c>
      <c r="D1880" s="3" t="s">
        <v>67</v>
      </c>
      <c r="E1880" s="3" t="s">
        <v>1945</v>
      </c>
      <c r="F1880" s="3" t="s">
        <v>1946</v>
      </c>
      <c r="G1880" s="7">
        <v>90</v>
      </c>
      <c r="H1880" s="3" t="s">
        <v>179</v>
      </c>
      <c r="I1880" s="9">
        <v>5.92</v>
      </c>
      <c r="J1880" s="7">
        <v>432</v>
      </c>
      <c r="K1880" s="10">
        <v>26.1574074074074</v>
      </c>
      <c r="L1880" s="12">
        <f t="shared" si="140"/>
        <v>21.0826210826211</v>
      </c>
      <c r="M1880" s="11">
        <f t="shared" si="141"/>
        <v>1.24070945945946</v>
      </c>
      <c r="N1880" s="20">
        <v>25</v>
      </c>
      <c r="O1880" s="12" t="s">
        <v>398</v>
      </c>
      <c r="S1880" s="3">
        <v>29.087037037037</v>
      </c>
      <c r="T1880" s="3">
        <f t="shared" si="139"/>
        <v>0.899280575539569</v>
      </c>
    </row>
    <row r="1881" spans="1:20">
      <c r="A1881" s="7">
        <v>1872</v>
      </c>
      <c r="B1881" s="8">
        <v>46049</v>
      </c>
      <c r="C1881" s="3" t="s">
        <v>1947</v>
      </c>
      <c r="D1881" s="3" t="s">
        <v>1948</v>
      </c>
      <c r="E1881" s="3" t="s">
        <v>1949</v>
      </c>
      <c r="F1881" s="3" t="s">
        <v>1949</v>
      </c>
      <c r="G1881" s="7">
        <v>10</v>
      </c>
      <c r="H1881" s="3" t="s">
        <v>61</v>
      </c>
      <c r="I1881" s="9">
        <v>2.38</v>
      </c>
      <c r="J1881" s="7">
        <v>222</v>
      </c>
      <c r="K1881" s="10">
        <v>33.2484684684685</v>
      </c>
      <c r="L1881" s="12">
        <f t="shared" si="140"/>
        <v>16.4934164934165</v>
      </c>
      <c r="M1881" s="11">
        <f t="shared" si="141"/>
        <v>2.01586302521009</v>
      </c>
      <c r="N1881" s="20">
        <v>26</v>
      </c>
      <c r="O1881" s="12" t="s">
        <v>398</v>
      </c>
      <c r="S1881" s="3">
        <v>32.8616216216216</v>
      </c>
      <c r="T1881" s="3">
        <f t="shared" si="139"/>
        <v>1.01177199504337</v>
      </c>
    </row>
    <row r="1882" spans="1:20">
      <c r="A1882" s="7">
        <v>1873</v>
      </c>
      <c r="B1882" s="8">
        <v>46049</v>
      </c>
      <c r="C1882" s="3" t="s">
        <v>1950</v>
      </c>
      <c r="D1882" s="3" t="s">
        <v>294</v>
      </c>
      <c r="E1882" s="3" t="s">
        <v>1951</v>
      </c>
      <c r="F1882" s="3" t="s">
        <v>1951</v>
      </c>
      <c r="G1882" s="7">
        <v>10</v>
      </c>
      <c r="H1882" s="3" t="s">
        <v>61</v>
      </c>
      <c r="I1882" s="9">
        <v>2.32</v>
      </c>
      <c r="J1882" s="7">
        <v>218.5</v>
      </c>
      <c r="K1882" s="10">
        <v>49.2338672768879</v>
      </c>
      <c r="L1882" s="12">
        <f t="shared" si="140"/>
        <v>16.3351522619257</v>
      </c>
      <c r="M1882" s="11">
        <f t="shared" si="141"/>
        <v>3.01398275862069</v>
      </c>
      <c r="N1882" s="20">
        <v>27</v>
      </c>
      <c r="O1882" s="12" t="s">
        <v>398</v>
      </c>
      <c r="S1882" s="3">
        <v>41.7867276887872</v>
      </c>
      <c r="T1882" s="3">
        <f t="shared" si="139"/>
        <v>1.17821782178218</v>
      </c>
    </row>
    <row r="1883" spans="1:20">
      <c r="A1883" s="7">
        <v>1874</v>
      </c>
      <c r="B1883" s="8">
        <v>46049</v>
      </c>
      <c r="C1883" s="3" t="s">
        <v>1706</v>
      </c>
      <c r="D1883" s="3" t="s">
        <v>1707</v>
      </c>
      <c r="E1883" s="3" t="s">
        <v>830</v>
      </c>
      <c r="F1883" s="3" t="s">
        <v>830</v>
      </c>
      <c r="G1883" s="7">
        <v>30</v>
      </c>
      <c r="H1883" s="3" t="s">
        <v>1708</v>
      </c>
      <c r="I1883" s="9">
        <v>3.68</v>
      </c>
      <c r="J1883" s="7">
        <v>367.2</v>
      </c>
      <c r="K1883" s="10">
        <v>32.2505446623094</v>
      </c>
      <c r="L1883" s="12">
        <f t="shared" si="140"/>
        <v>15.4181330651919</v>
      </c>
      <c r="M1883" s="11">
        <f t="shared" si="141"/>
        <v>2.09172826086957</v>
      </c>
      <c r="N1883" s="20">
        <v>28</v>
      </c>
      <c r="O1883" s="12" t="s">
        <v>398</v>
      </c>
      <c r="S1883" s="3">
        <v>29.5424836601307</v>
      </c>
      <c r="T1883" s="3">
        <f t="shared" si="139"/>
        <v>1.09166666666667</v>
      </c>
    </row>
    <row r="1884" spans="1:20">
      <c r="A1884" s="7">
        <v>1875</v>
      </c>
      <c r="B1884" s="8">
        <v>46049</v>
      </c>
      <c r="C1884" s="3" t="s">
        <v>1941</v>
      </c>
      <c r="D1884" s="3" t="s">
        <v>1327</v>
      </c>
      <c r="E1884" s="3" t="s">
        <v>339</v>
      </c>
      <c r="F1884" s="3" t="s">
        <v>339</v>
      </c>
      <c r="G1884" s="7">
        <v>12</v>
      </c>
      <c r="H1884" s="3" t="s">
        <v>1943</v>
      </c>
      <c r="I1884" s="9">
        <v>7.4</v>
      </c>
      <c r="J1884" s="7">
        <v>743.5</v>
      </c>
      <c r="K1884" s="10">
        <v>59.2737054472091</v>
      </c>
      <c r="L1884" s="12">
        <f t="shared" si="140"/>
        <v>15.3121928508613</v>
      </c>
      <c r="M1884" s="11">
        <f t="shared" si="141"/>
        <v>3.87101351351351</v>
      </c>
      <c r="N1884" s="20">
        <v>29</v>
      </c>
      <c r="O1884" s="12" t="s">
        <v>398</v>
      </c>
      <c r="S1884" s="3">
        <v>59.4560860793544</v>
      </c>
      <c r="T1884" s="3">
        <f t="shared" si="139"/>
        <v>0.996932515337423</v>
      </c>
    </row>
    <row r="1885" spans="1:20">
      <c r="A1885" s="7">
        <v>1876</v>
      </c>
      <c r="B1885" s="8">
        <v>46049</v>
      </c>
      <c r="C1885" s="3" t="s">
        <v>1788</v>
      </c>
      <c r="D1885" s="3" t="s">
        <v>338</v>
      </c>
      <c r="E1885" s="3" t="s">
        <v>1952</v>
      </c>
      <c r="F1885" s="3">
        <v>151</v>
      </c>
      <c r="G1885" s="7">
        <v>3</v>
      </c>
      <c r="H1885" s="3" t="s">
        <v>35</v>
      </c>
      <c r="I1885" s="9">
        <v>2.04</v>
      </c>
      <c r="J1885" s="7">
        <v>248</v>
      </c>
      <c r="K1885" s="10">
        <v>33.4261290322581</v>
      </c>
      <c r="L1885" s="12">
        <f t="shared" si="140"/>
        <v>12.6550868486352</v>
      </c>
      <c r="M1885" s="11">
        <f t="shared" si="141"/>
        <v>2.64131960784314</v>
      </c>
      <c r="N1885" s="20">
        <v>30</v>
      </c>
      <c r="O1885" s="12" t="s">
        <v>398</v>
      </c>
      <c r="S1885" s="3">
        <v>27.0106451612903</v>
      </c>
      <c r="T1885" s="3">
        <f t="shared" si="139"/>
        <v>1.23751686909582</v>
      </c>
    </row>
    <row r="1886" spans="1:20">
      <c r="A1886" s="7">
        <v>1877</v>
      </c>
      <c r="B1886" s="8">
        <v>46049</v>
      </c>
      <c r="C1886" s="3" t="s">
        <v>1953</v>
      </c>
      <c r="D1886" s="3" t="s">
        <v>294</v>
      </c>
      <c r="E1886" s="3" t="s">
        <v>1954</v>
      </c>
      <c r="F1886" s="3" t="s">
        <v>1954</v>
      </c>
      <c r="G1886" s="7">
        <v>55</v>
      </c>
      <c r="H1886" s="3" t="s">
        <v>61</v>
      </c>
      <c r="I1886" s="9">
        <v>1.57</v>
      </c>
      <c r="J1886" s="7">
        <v>218.636363636364</v>
      </c>
      <c r="K1886" s="10">
        <v>18.4408482328482</v>
      </c>
      <c r="L1886" s="12">
        <f t="shared" si="140"/>
        <v>11.0474972013433</v>
      </c>
      <c r="M1886" s="11">
        <f t="shared" si="141"/>
        <v>1.66923312101911</v>
      </c>
      <c r="N1886" s="20">
        <v>31</v>
      </c>
      <c r="O1886" s="12" t="s">
        <v>398</v>
      </c>
      <c r="S1886" s="3">
        <v>14.3474760914761</v>
      </c>
      <c r="T1886" s="3">
        <f t="shared" si="139"/>
        <v>1.28530259365994</v>
      </c>
    </row>
    <row r="1887" spans="1:20">
      <c r="A1887" s="7">
        <v>1878</v>
      </c>
      <c r="B1887" s="8">
        <v>46049</v>
      </c>
      <c r="C1887" s="3" t="s">
        <v>1955</v>
      </c>
      <c r="D1887" s="3" t="s">
        <v>294</v>
      </c>
      <c r="E1887" s="3" t="s">
        <v>1956</v>
      </c>
      <c r="F1887" s="3" t="s">
        <v>1956</v>
      </c>
      <c r="G1887" s="7">
        <v>10</v>
      </c>
      <c r="H1887" s="3" t="s">
        <v>61</v>
      </c>
      <c r="I1887" s="9">
        <v>0.536</v>
      </c>
      <c r="J1887" s="7">
        <v>210</v>
      </c>
      <c r="K1887" s="10">
        <v>11.526</v>
      </c>
      <c r="L1887" s="12">
        <f t="shared" si="140"/>
        <v>3.92673992673993</v>
      </c>
      <c r="M1887" s="11">
        <f t="shared" si="141"/>
        <v>2.93525932835821</v>
      </c>
      <c r="N1887" s="20">
        <v>32</v>
      </c>
      <c r="O1887" s="12" t="s">
        <v>398</v>
      </c>
      <c r="S1887" s="3">
        <v>12.2900952380952</v>
      </c>
      <c r="T1887" s="3">
        <f t="shared" si="139"/>
        <v>0.937828371278462</v>
      </c>
    </row>
    <row r="1888" spans="1:20">
      <c r="A1888" s="7">
        <v>1879</v>
      </c>
      <c r="B1888" s="8">
        <v>46049</v>
      </c>
      <c r="C1888" s="3" t="s">
        <v>1957</v>
      </c>
      <c r="D1888" s="3" t="s">
        <v>191</v>
      </c>
      <c r="E1888" s="3" t="s">
        <v>756</v>
      </c>
      <c r="F1888" s="3" t="s">
        <v>756</v>
      </c>
      <c r="G1888" s="7">
        <v>12</v>
      </c>
      <c r="H1888" s="3" t="s">
        <v>102</v>
      </c>
      <c r="I1888" s="9">
        <v>1.56</v>
      </c>
      <c r="J1888" s="7">
        <v>677</v>
      </c>
      <c r="K1888" s="10">
        <v>1.60570162481536</v>
      </c>
      <c r="L1888" s="12">
        <f t="shared" si="140"/>
        <v>3.54505169867061</v>
      </c>
      <c r="M1888" s="11">
        <f t="shared" si="141"/>
        <v>0.452941666666666</v>
      </c>
      <c r="N1888" s="20">
        <v>33</v>
      </c>
      <c r="O1888" s="12" t="s">
        <v>398</v>
      </c>
      <c r="S1888" s="3">
        <v>1.59234859675037</v>
      </c>
      <c r="T1888" s="3">
        <f t="shared" si="139"/>
        <v>1.0083857442348</v>
      </c>
    </row>
    <row r="1889" spans="1:21">
      <c r="A1889" s="7">
        <v>1880</v>
      </c>
      <c r="B1889" s="8">
        <v>46049</v>
      </c>
      <c r="C1889" s="3" t="s">
        <v>1953</v>
      </c>
      <c r="D1889" s="3" t="s">
        <v>294</v>
      </c>
      <c r="E1889" s="3" t="s">
        <v>1958</v>
      </c>
      <c r="F1889" s="31" t="s">
        <v>1958</v>
      </c>
      <c r="G1889" s="7">
        <v>20</v>
      </c>
      <c r="H1889" s="3" t="s">
        <v>61</v>
      </c>
      <c r="I1889" s="9">
        <v>0.388</v>
      </c>
      <c r="J1889" s="7">
        <v>212.25</v>
      </c>
      <c r="K1889" s="10">
        <v>7.26181389870436</v>
      </c>
      <c r="L1889" s="12">
        <f t="shared" si="140"/>
        <v>2.81235843073299</v>
      </c>
      <c r="M1889" s="11">
        <f t="shared" si="141"/>
        <v>2.58210824742268</v>
      </c>
      <c r="N1889" s="19">
        <v>34</v>
      </c>
      <c r="O1889" s="12" t="s">
        <v>398</v>
      </c>
      <c r="S1889" s="3">
        <v>5.23872791519435</v>
      </c>
      <c r="T1889" s="3">
        <f t="shared" si="139"/>
        <v>1.38617886178862</v>
      </c>
    </row>
    <row r="1890" s="2" customFormat="1" ht="16.5" spans="1:21">
      <c r="A1890" s="21">
        <v>1881</v>
      </c>
      <c r="B1890" s="22">
        <v>46049</v>
      </c>
      <c r="C1890" s="2" t="s">
        <v>1959</v>
      </c>
      <c r="D1890" s="2" t="s">
        <v>294</v>
      </c>
      <c r="E1890" s="2" t="s">
        <v>1960</v>
      </c>
      <c r="F1890" s="2" t="s">
        <v>1960</v>
      </c>
      <c r="G1890" s="21">
        <v>55</v>
      </c>
      <c r="H1890" s="2" t="s">
        <v>61</v>
      </c>
      <c r="I1890" s="23">
        <v>0.398</v>
      </c>
      <c r="J1890" s="21">
        <v>238.363636363636</v>
      </c>
      <c r="K1890" s="24">
        <v>42.0970251716248</v>
      </c>
      <c r="L1890" s="25">
        <f t="shared" si="140"/>
        <v>2.56879657337324</v>
      </c>
      <c r="M1890" s="26">
        <f t="shared" si="141"/>
        <v>16.3878391959799</v>
      </c>
      <c r="N1890" s="27">
        <v>35</v>
      </c>
      <c r="O1890" s="25" t="s">
        <v>398</v>
      </c>
      <c r="Q1890" s="23"/>
      <c r="S1890" s="2">
        <v>22.1862700228833</v>
      </c>
      <c r="T1890" s="2">
        <f t="shared" si="139"/>
        <v>1.8974358974359</v>
      </c>
    </row>
    <row r="1891" ht="16.5" spans="1:21">
      <c r="A1891" s="7">
        <v>1882</v>
      </c>
      <c r="B1891" s="8">
        <v>46050</v>
      </c>
      <c r="C1891" s="3" t="s">
        <v>2022</v>
      </c>
      <c r="D1891" s="3" t="s">
        <v>75</v>
      </c>
      <c r="E1891" s="3" t="s">
        <v>2023</v>
      </c>
      <c r="F1891" s="3" t="s">
        <v>2024</v>
      </c>
      <c r="G1891" s="7">
        <v>1000</v>
      </c>
      <c r="H1891" s="3" t="s">
        <v>1691</v>
      </c>
      <c r="I1891" s="9">
        <v>22.4</v>
      </c>
      <c r="J1891" s="7">
        <v>382</v>
      </c>
      <c r="K1891" s="10">
        <v>101.653327287804</v>
      </c>
      <c r="L1891" s="12">
        <f t="shared" si="140"/>
        <v>90.213451469996</v>
      </c>
      <c r="M1891" s="11">
        <f t="shared" si="141"/>
        <v>1.12680898060543</v>
      </c>
      <c r="N1891" s="20">
        <v>1</v>
      </c>
      <c r="P1891" s="3" t="s">
        <v>27</v>
      </c>
      <c r="Q1891" s="9">
        <v>66.4716400935732</v>
      </c>
      <c r="R1891" s="3">
        <f>Q1891/K1898</f>
        <v>0.904678460689757</v>
      </c>
      <c r="S1891" s="3">
        <v>1.1</v>
      </c>
      <c r="T1891" s="3">
        <v>92.4121157161854</v>
      </c>
      <c r="U1891" s="3">
        <f>S1891*T1891</f>
        <v>101.653327287804</v>
      </c>
    </row>
    <row r="1892" spans="1:21">
      <c r="A1892" s="7">
        <v>1883</v>
      </c>
      <c r="B1892" s="8">
        <v>46050</v>
      </c>
      <c r="C1892" s="3" t="s">
        <v>1760</v>
      </c>
      <c r="D1892" s="3" t="s">
        <v>610</v>
      </c>
      <c r="E1892" s="3" t="s">
        <v>2025</v>
      </c>
      <c r="F1892" s="3" t="s">
        <v>2026</v>
      </c>
      <c r="G1892" s="7">
        <v>100</v>
      </c>
      <c r="H1892" s="3" t="s">
        <v>1761</v>
      </c>
      <c r="I1892" s="9">
        <v>18</v>
      </c>
      <c r="J1892" s="7">
        <v>311</v>
      </c>
      <c r="K1892" s="10">
        <v>137.487744730002</v>
      </c>
      <c r="L1892" s="12">
        <f t="shared" si="140"/>
        <v>89.0427900074202</v>
      </c>
      <c r="M1892" s="11">
        <f t="shared" si="141"/>
        <v>1.54406375539833</v>
      </c>
      <c r="N1892" s="19">
        <v>2</v>
      </c>
      <c r="P1892" s="3" t="s">
        <v>98</v>
      </c>
      <c r="Q1892" s="9">
        <v>89.0416631767342</v>
      </c>
      <c r="R1892" s="3">
        <f>Q1892/K1895</f>
        <v>1.18334527104614</v>
      </c>
      <c r="S1892" s="3">
        <v>1.1</v>
      </c>
      <c r="T1892" s="3">
        <v>124.988858845456</v>
      </c>
      <c r="U1892" s="3">
        <f t="shared" ref="U1892:U1920" si="142">S1892*T1892</f>
        <v>137.487744730002</v>
      </c>
    </row>
    <row r="1893" spans="1:21">
      <c r="A1893" s="7">
        <v>1884</v>
      </c>
      <c r="B1893" s="8">
        <v>46050</v>
      </c>
      <c r="C1893" s="3" t="s">
        <v>2027</v>
      </c>
      <c r="D1893" s="3" t="s">
        <v>1830</v>
      </c>
      <c r="E1893" s="3" t="s">
        <v>2028</v>
      </c>
      <c r="F1893" s="3" t="s">
        <v>2028</v>
      </c>
      <c r="G1893" s="7">
        <v>165</v>
      </c>
      <c r="H1893" s="3" t="s">
        <v>1832</v>
      </c>
      <c r="I1893" s="9">
        <v>21</v>
      </c>
      <c r="J1893" s="7">
        <v>400</v>
      </c>
      <c r="K1893" s="10">
        <v>103.346589717865</v>
      </c>
      <c r="L1893" s="12">
        <f t="shared" si="140"/>
        <v>80.7692307692308</v>
      </c>
      <c r="M1893" s="11">
        <f t="shared" si="141"/>
        <v>1.27952920603071</v>
      </c>
      <c r="N1893" s="19">
        <v>3</v>
      </c>
      <c r="O1893" s="12" t="s">
        <v>49</v>
      </c>
      <c r="S1893" s="3">
        <v>1.1</v>
      </c>
      <c r="T1893" s="3">
        <v>93.9514451980591</v>
      </c>
      <c r="U1893" s="3">
        <f t="shared" si="142"/>
        <v>103.346589717865</v>
      </c>
    </row>
    <row r="1894" spans="1:21">
      <c r="A1894" s="7">
        <v>1885</v>
      </c>
      <c r="B1894" s="8">
        <v>46050</v>
      </c>
      <c r="C1894" s="3" t="s">
        <v>2029</v>
      </c>
      <c r="D1894" s="3" t="s">
        <v>535</v>
      </c>
      <c r="E1894" s="3" t="s">
        <v>2030</v>
      </c>
      <c r="F1894" s="3" t="s">
        <v>2030</v>
      </c>
      <c r="G1894" s="7">
        <v>100</v>
      </c>
      <c r="H1894" s="3" t="s">
        <v>102</v>
      </c>
      <c r="I1894" s="9">
        <v>21</v>
      </c>
      <c r="J1894" s="7">
        <v>449</v>
      </c>
      <c r="K1894" s="10">
        <v>70.5357382547085</v>
      </c>
      <c r="L1894" s="12">
        <f t="shared" si="140"/>
        <v>71.9547712866198</v>
      </c>
      <c r="M1894" s="11">
        <f t="shared" si="141"/>
        <v>0.980278819506508</v>
      </c>
      <c r="N1894" s="20">
        <v>4</v>
      </c>
      <c r="S1894" s="3">
        <v>1.1</v>
      </c>
      <c r="T1894" s="3">
        <v>64.1233984133714</v>
      </c>
      <c r="U1894" s="3">
        <f t="shared" si="142"/>
        <v>70.5357382547085</v>
      </c>
    </row>
    <row r="1895" spans="1:21">
      <c r="A1895" s="7">
        <v>1886</v>
      </c>
      <c r="B1895" s="8">
        <v>46050</v>
      </c>
      <c r="C1895" s="3" t="s">
        <v>116</v>
      </c>
      <c r="D1895" s="3" t="s">
        <v>33</v>
      </c>
      <c r="E1895" s="3" t="s">
        <v>98</v>
      </c>
      <c r="F1895" s="3" t="s">
        <v>117</v>
      </c>
      <c r="G1895" s="7">
        <v>1000</v>
      </c>
      <c r="H1895" s="3" t="s">
        <v>35</v>
      </c>
      <c r="I1895" s="9">
        <v>18.8</v>
      </c>
      <c r="J1895" s="7">
        <v>444</v>
      </c>
      <c r="K1895" s="10">
        <v>75.2457168295577</v>
      </c>
      <c r="L1895" s="12">
        <f t="shared" si="140"/>
        <v>65.1420651420651</v>
      </c>
      <c r="M1895" s="11">
        <f t="shared" si="141"/>
        <v>1.15510180196864</v>
      </c>
      <c r="N1895" s="20">
        <v>5</v>
      </c>
      <c r="S1895" s="3">
        <v>1.1</v>
      </c>
      <c r="T1895" s="3">
        <v>68.4051971177797</v>
      </c>
      <c r="U1895" s="3">
        <f t="shared" si="142"/>
        <v>75.2457168295577</v>
      </c>
    </row>
    <row r="1896" spans="1:21">
      <c r="A1896" s="7">
        <v>1887</v>
      </c>
      <c r="B1896" s="8">
        <v>46050</v>
      </c>
      <c r="C1896" s="3" t="s">
        <v>709</v>
      </c>
      <c r="D1896" s="37" t="s">
        <v>51</v>
      </c>
      <c r="E1896" s="3" t="s">
        <v>2031</v>
      </c>
      <c r="G1896" s="7">
        <v>18</v>
      </c>
      <c r="H1896" s="3" t="s">
        <v>1491</v>
      </c>
      <c r="I1896" s="9">
        <v>19.7</v>
      </c>
      <c r="J1896" s="7">
        <v>480</v>
      </c>
      <c r="K1896" s="10">
        <v>46.0289759258429</v>
      </c>
      <c r="L1896" s="12">
        <f t="shared" si="140"/>
        <v>63.1410256410256</v>
      </c>
      <c r="M1896" s="11">
        <f t="shared" si="141"/>
        <v>0.728986826845837</v>
      </c>
      <c r="N1896" s="20">
        <v>6</v>
      </c>
      <c r="S1896" s="3">
        <v>1.1</v>
      </c>
      <c r="T1896" s="3">
        <v>41.8445235689481</v>
      </c>
      <c r="U1896" s="3">
        <f t="shared" si="142"/>
        <v>46.0289759258429</v>
      </c>
    </row>
    <row r="1897" spans="1:21">
      <c r="A1897" s="7">
        <v>1888</v>
      </c>
      <c r="B1897" s="8">
        <v>46050</v>
      </c>
      <c r="C1897" s="3" t="s">
        <v>2032</v>
      </c>
      <c r="D1897" s="3" t="s">
        <v>128</v>
      </c>
      <c r="E1897" s="3" t="s">
        <v>2033</v>
      </c>
      <c r="F1897" s="3" t="s">
        <v>2033</v>
      </c>
      <c r="G1897" s="7">
        <v>72</v>
      </c>
      <c r="H1897" s="3" t="s">
        <v>1284</v>
      </c>
      <c r="I1897" s="9">
        <v>14.9</v>
      </c>
      <c r="J1897" s="7">
        <v>375</v>
      </c>
      <c r="K1897" s="10">
        <v>35.334659111023</v>
      </c>
      <c r="L1897" s="12">
        <f t="shared" si="140"/>
        <v>61.1282051282051</v>
      </c>
      <c r="M1897" s="11">
        <f t="shared" si="141"/>
        <v>0.578041822705494</v>
      </c>
      <c r="N1897" s="20">
        <v>7</v>
      </c>
      <c r="S1897" s="3">
        <v>1.1</v>
      </c>
      <c r="T1897" s="3">
        <v>32.1224173736572</v>
      </c>
      <c r="U1897" s="3">
        <f t="shared" si="142"/>
        <v>35.3346591110229</v>
      </c>
    </row>
    <row r="1898" spans="1:21">
      <c r="A1898" s="7">
        <v>1889</v>
      </c>
      <c r="B1898" s="8">
        <v>46050</v>
      </c>
      <c r="C1898" s="3" t="s">
        <v>56</v>
      </c>
      <c r="D1898" s="3" t="s">
        <v>33</v>
      </c>
      <c r="E1898" s="3" t="s">
        <v>27</v>
      </c>
      <c r="F1898" s="3" t="s">
        <v>57</v>
      </c>
      <c r="G1898" s="7">
        <v>1000</v>
      </c>
      <c r="H1898" s="3" t="s">
        <v>35</v>
      </c>
      <c r="I1898" s="9">
        <v>15.7</v>
      </c>
      <c r="J1898" s="7">
        <v>438</v>
      </c>
      <c r="K1898" s="10">
        <v>73.4754313072658</v>
      </c>
      <c r="L1898" s="12">
        <f t="shared" si="140"/>
        <v>55.1457674745346</v>
      </c>
      <c r="M1898" s="11">
        <f t="shared" si="141"/>
        <v>1.3323856874636</v>
      </c>
      <c r="N1898" s="20">
        <v>8</v>
      </c>
      <c r="S1898" s="3">
        <v>1.1</v>
      </c>
      <c r="T1898" s="3">
        <v>66.7958466429689</v>
      </c>
      <c r="U1898" s="3">
        <f t="shared" si="142"/>
        <v>73.4754313072658</v>
      </c>
    </row>
    <row r="1899" spans="1:21">
      <c r="A1899" s="7">
        <v>1890</v>
      </c>
      <c r="B1899" s="8">
        <v>46050</v>
      </c>
      <c r="C1899" s="3" t="s">
        <v>2034</v>
      </c>
      <c r="D1899" s="3" t="s">
        <v>288</v>
      </c>
      <c r="E1899" s="3" t="s">
        <v>2035</v>
      </c>
      <c r="F1899" s="3" t="s">
        <v>2035</v>
      </c>
      <c r="G1899" s="7">
        <v>60</v>
      </c>
      <c r="H1899" s="3" t="s">
        <v>1344</v>
      </c>
      <c r="I1899" s="9">
        <v>15.4</v>
      </c>
      <c r="J1899" s="7">
        <v>450</v>
      </c>
      <c r="K1899" s="10">
        <v>64.1050163480971</v>
      </c>
      <c r="L1899" s="12">
        <f t="shared" si="140"/>
        <v>52.6495726495726</v>
      </c>
      <c r="M1899" s="11">
        <f t="shared" si="141"/>
        <v>1.21757904427392</v>
      </c>
      <c r="N1899" s="19">
        <v>9</v>
      </c>
      <c r="O1899" s="12" t="s">
        <v>49</v>
      </c>
      <c r="S1899" s="3">
        <v>1.1</v>
      </c>
      <c r="T1899" s="3">
        <v>58.2772875891791</v>
      </c>
      <c r="U1899" s="3">
        <f t="shared" si="142"/>
        <v>64.105016348097</v>
      </c>
    </row>
    <row r="1900" spans="1:21">
      <c r="A1900" s="7">
        <v>1891</v>
      </c>
      <c r="B1900" s="8">
        <v>46050</v>
      </c>
      <c r="C1900" s="3" t="s">
        <v>1991</v>
      </c>
      <c r="D1900" s="3" t="s">
        <v>33</v>
      </c>
      <c r="E1900" s="3" t="s">
        <v>2036</v>
      </c>
      <c r="F1900" s="3" t="s">
        <v>2036</v>
      </c>
      <c r="G1900" s="7">
        <v>300</v>
      </c>
      <c r="H1900" s="3" t="s">
        <v>65</v>
      </c>
      <c r="I1900" s="9">
        <v>17.3</v>
      </c>
      <c r="J1900" s="7">
        <v>516</v>
      </c>
      <c r="K1900" s="10">
        <v>44.213772507601</v>
      </c>
      <c r="L1900" s="12">
        <f t="shared" si="140"/>
        <v>51.5802027429934</v>
      </c>
      <c r="M1900" s="11">
        <f t="shared" si="141"/>
        <v>0.857184930580889</v>
      </c>
      <c r="N1900" s="20">
        <v>10</v>
      </c>
      <c r="S1900" s="3">
        <v>1.1</v>
      </c>
      <c r="T1900" s="3">
        <v>40.1943386432736</v>
      </c>
      <c r="U1900" s="3">
        <f t="shared" si="142"/>
        <v>44.213772507601</v>
      </c>
    </row>
    <row r="1901" spans="1:21">
      <c r="A1901" s="7">
        <v>1892</v>
      </c>
      <c r="B1901" s="8">
        <v>46050</v>
      </c>
      <c r="C1901" s="3" t="s">
        <v>1618</v>
      </c>
      <c r="D1901" s="3" t="s">
        <v>100</v>
      </c>
      <c r="E1901" s="3" t="s">
        <v>846</v>
      </c>
      <c r="F1901" s="3" t="s">
        <v>846</v>
      </c>
      <c r="G1901" s="7">
        <v>8</v>
      </c>
      <c r="H1901" s="3" t="s">
        <v>102</v>
      </c>
      <c r="I1901" s="9">
        <v>12.8</v>
      </c>
      <c r="J1901" s="7">
        <v>412</v>
      </c>
      <c r="K1901" s="10">
        <v>60.1790609544921</v>
      </c>
      <c r="L1901" s="12">
        <f t="shared" si="140"/>
        <v>47.7968633308439</v>
      </c>
      <c r="M1901" s="11">
        <f t="shared" si="141"/>
        <v>1.25905879090726</v>
      </c>
      <c r="N1901" s="20">
        <v>11</v>
      </c>
      <c r="S1901" s="3">
        <v>1.1</v>
      </c>
      <c r="T1901" s="3">
        <v>54.7082372313564</v>
      </c>
      <c r="U1901" s="3">
        <f t="shared" si="142"/>
        <v>60.179060954492</v>
      </c>
    </row>
    <row r="1902" spans="1:21">
      <c r="A1902" s="7">
        <v>1893</v>
      </c>
      <c r="B1902" s="8">
        <v>46050</v>
      </c>
      <c r="C1902" s="3" t="s">
        <v>2037</v>
      </c>
      <c r="D1902" s="3" t="s">
        <v>2038</v>
      </c>
      <c r="E1902" s="3" t="s">
        <v>2039</v>
      </c>
      <c r="F1902" s="3" t="s">
        <v>2039</v>
      </c>
      <c r="G1902" s="7">
        <v>4</v>
      </c>
      <c r="H1902" s="3" t="s">
        <v>906</v>
      </c>
      <c r="I1902" s="9">
        <v>9.02</v>
      </c>
      <c r="J1902" s="7">
        <v>300</v>
      </c>
      <c r="K1902" s="10">
        <v>125.945544754664</v>
      </c>
      <c r="L1902" s="12">
        <f t="shared" ref="L1902:L1950" si="143">I1902/J1902/650*1000000</f>
        <v>46.2564102564103</v>
      </c>
      <c r="M1902" s="11">
        <f t="shared" ref="M1902:M1950" si="144">K1902/L1902</f>
        <v>2.7227695373791</v>
      </c>
      <c r="N1902" s="20">
        <v>12</v>
      </c>
      <c r="S1902" s="3">
        <v>1.1</v>
      </c>
      <c r="T1902" s="3">
        <v>114.495949776967</v>
      </c>
      <c r="U1902" s="3">
        <f t="shared" si="142"/>
        <v>125.945544754664</v>
      </c>
    </row>
    <row r="1903" spans="1:21">
      <c r="A1903" s="7">
        <v>1894</v>
      </c>
      <c r="B1903" s="8">
        <v>46050</v>
      </c>
      <c r="C1903" s="3" t="s">
        <v>1399</v>
      </c>
      <c r="D1903" s="3" t="s">
        <v>884</v>
      </c>
      <c r="E1903" s="3" t="s">
        <v>2040</v>
      </c>
      <c r="F1903" s="3" t="s">
        <v>2041</v>
      </c>
      <c r="G1903" s="7">
        <v>25</v>
      </c>
      <c r="H1903" s="3" t="s">
        <v>886</v>
      </c>
      <c r="I1903" s="9">
        <v>11.8</v>
      </c>
      <c r="J1903" s="7">
        <v>408</v>
      </c>
      <c r="K1903" s="10">
        <v>82.1953625959509</v>
      </c>
      <c r="L1903" s="12">
        <f t="shared" si="143"/>
        <v>44.4947209653092</v>
      </c>
      <c r="M1903" s="11">
        <f t="shared" si="144"/>
        <v>1.84730594580052</v>
      </c>
      <c r="N1903" s="20">
        <v>13</v>
      </c>
      <c r="S1903" s="3">
        <v>1.1</v>
      </c>
      <c r="T1903" s="3">
        <v>74.7230569054099</v>
      </c>
      <c r="U1903" s="3">
        <f t="shared" si="142"/>
        <v>82.1953625959509</v>
      </c>
    </row>
    <row r="1904" spans="1:21">
      <c r="A1904" s="7">
        <v>1895</v>
      </c>
      <c r="B1904" s="8">
        <v>46050</v>
      </c>
      <c r="C1904" s="3" t="s">
        <v>1786</v>
      </c>
      <c r="D1904" s="3" t="s">
        <v>288</v>
      </c>
      <c r="E1904" s="3" t="s">
        <v>2042</v>
      </c>
      <c r="F1904" s="3" t="s">
        <v>2042</v>
      </c>
      <c r="G1904" s="7">
        <v>29</v>
      </c>
      <c r="H1904" s="3" t="s">
        <v>1582</v>
      </c>
      <c r="I1904" s="9">
        <v>8.36</v>
      </c>
      <c r="J1904" s="7">
        <v>302</v>
      </c>
      <c r="K1904" s="10">
        <v>15.1918531553635</v>
      </c>
      <c r="L1904" s="12">
        <f t="shared" si="143"/>
        <v>42.5878757004585</v>
      </c>
      <c r="M1904" s="11">
        <f t="shared" si="144"/>
        <v>0.356717795980605</v>
      </c>
      <c r="N1904" s="20">
        <v>14</v>
      </c>
      <c r="S1904" s="3">
        <v>1.1</v>
      </c>
      <c r="T1904" s="3">
        <v>13.810775595785</v>
      </c>
      <c r="U1904" s="3">
        <f t="shared" si="142"/>
        <v>15.1918531553635</v>
      </c>
    </row>
    <row r="1905" spans="1:21">
      <c r="A1905" s="7">
        <v>1896</v>
      </c>
      <c r="B1905" s="8">
        <v>46050</v>
      </c>
      <c r="C1905" s="3" t="s">
        <v>1337</v>
      </c>
      <c r="D1905" s="3" t="s">
        <v>67</v>
      </c>
      <c r="E1905" s="3" t="s">
        <v>2043</v>
      </c>
      <c r="F1905" s="3" t="s">
        <v>2043</v>
      </c>
      <c r="G1905" s="7">
        <v>786</v>
      </c>
      <c r="H1905" s="3" t="s">
        <v>170</v>
      </c>
      <c r="I1905" s="9">
        <v>14.3</v>
      </c>
      <c r="J1905" s="7">
        <v>536</v>
      </c>
      <c r="K1905" s="10">
        <v>40.7610074690919</v>
      </c>
      <c r="L1905" s="12">
        <f t="shared" si="143"/>
        <v>41.044776119403</v>
      </c>
      <c r="M1905" s="11">
        <f t="shared" si="144"/>
        <v>0.993086363792421</v>
      </c>
      <c r="N1905" s="19">
        <v>15</v>
      </c>
      <c r="O1905" s="12" t="s">
        <v>49</v>
      </c>
      <c r="S1905" s="3">
        <v>1.1</v>
      </c>
      <c r="T1905" s="3">
        <v>37.055461335538</v>
      </c>
      <c r="U1905" s="3">
        <f t="shared" si="142"/>
        <v>40.7610074690918</v>
      </c>
    </row>
    <row r="1906" spans="1:21">
      <c r="A1906" s="7">
        <v>1897</v>
      </c>
      <c r="B1906" s="8">
        <v>46050</v>
      </c>
      <c r="C1906" s="3" t="s">
        <v>50</v>
      </c>
      <c r="D1906" s="3" t="s">
        <v>50</v>
      </c>
      <c r="E1906" s="3" t="s">
        <v>2044</v>
      </c>
      <c r="F1906" s="3" t="s">
        <v>2044</v>
      </c>
      <c r="G1906" s="7">
        <v>91.6</v>
      </c>
      <c r="H1906" s="3" t="s">
        <v>50</v>
      </c>
      <c r="I1906" s="9">
        <v>10.5</v>
      </c>
      <c r="J1906" s="7">
        <v>400</v>
      </c>
      <c r="K1906" s="10">
        <v>34.9945463275909</v>
      </c>
      <c r="L1906" s="12">
        <f t="shared" si="143"/>
        <v>40.3846153846154</v>
      </c>
      <c r="M1906" s="11">
        <f t="shared" si="144"/>
        <v>0.86653162334987</v>
      </c>
      <c r="N1906" s="20">
        <v>16</v>
      </c>
      <c r="S1906" s="3">
        <v>1.1</v>
      </c>
      <c r="T1906" s="3">
        <v>31.8132239341736</v>
      </c>
      <c r="U1906" s="3">
        <f t="shared" si="142"/>
        <v>34.994546327591</v>
      </c>
    </row>
    <row r="1907" spans="1:21">
      <c r="A1907" s="7">
        <v>1898</v>
      </c>
      <c r="B1907" s="8">
        <v>46050</v>
      </c>
      <c r="C1907" s="3" t="s">
        <v>1796</v>
      </c>
      <c r="D1907" s="3" t="s">
        <v>88</v>
      </c>
      <c r="E1907" s="3" t="s">
        <v>1196</v>
      </c>
      <c r="F1907" s="3" t="s">
        <v>1196</v>
      </c>
      <c r="G1907" s="7">
        <v>60</v>
      </c>
      <c r="H1907" s="3" t="s">
        <v>65</v>
      </c>
      <c r="I1907" s="9">
        <v>12.6</v>
      </c>
      <c r="J1907" s="7">
        <v>476</v>
      </c>
      <c r="K1907" s="10">
        <v>54.6629255419018</v>
      </c>
      <c r="L1907" s="12">
        <f t="shared" si="143"/>
        <v>40.7239819004525</v>
      </c>
      <c r="M1907" s="11">
        <f t="shared" si="144"/>
        <v>1.34227850497337</v>
      </c>
      <c r="N1907" s="20">
        <v>17</v>
      </c>
      <c r="S1907" s="3">
        <v>1.1</v>
      </c>
      <c r="T1907" s="3">
        <v>49.6935686744562</v>
      </c>
      <c r="U1907" s="3">
        <f t="shared" si="142"/>
        <v>54.6629255419018</v>
      </c>
    </row>
    <row r="1908" spans="1:21">
      <c r="A1908" s="7">
        <v>1899</v>
      </c>
      <c r="B1908" s="8">
        <v>46050</v>
      </c>
      <c r="C1908" s="3" t="s">
        <v>1760</v>
      </c>
      <c r="D1908" s="3" t="s">
        <v>610</v>
      </c>
      <c r="E1908" s="3" t="s">
        <v>2045</v>
      </c>
      <c r="F1908" s="3" t="s">
        <v>2045</v>
      </c>
      <c r="G1908" s="7">
        <v>62</v>
      </c>
      <c r="H1908" s="3" t="s">
        <v>1761</v>
      </c>
      <c r="I1908" s="9">
        <v>7.56</v>
      </c>
      <c r="J1908" s="7">
        <v>330</v>
      </c>
      <c r="K1908" s="10">
        <v>51.1258250236511</v>
      </c>
      <c r="L1908" s="12">
        <f t="shared" si="143"/>
        <v>35.2447552447552</v>
      </c>
      <c r="M1908" s="11">
        <f t="shared" si="144"/>
        <v>1.45059384491708</v>
      </c>
      <c r="N1908" s="20">
        <v>18</v>
      </c>
      <c r="S1908" s="3">
        <v>1.1</v>
      </c>
      <c r="T1908" s="3">
        <v>46.4780227487737</v>
      </c>
      <c r="U1908" s="3">
        <f t="shared" si="142"/>
        <v>51.1258250236511</v>
      </c>
    </row>
    <row r="1909" spans="1:21">
      <c r="A1909" s="7">
        <v>1900</v>
      </c>
      <c r="B1909" s="8">
        <v>46050</v>
      </c>
      <c r="C1909" s="3" t="s">
        <v>1970</v>
      </c>
      <c r="D1909" s="3" t="s">
        <v>373</v>
      </c>
      <c r="E1909" s="3" t="s">
        <v>2046</v>
      </c>
      <c r="F1909" s="3" t="s">
        <v>2046</v>
      </c>
      <c r="G1909" s="7">
        <v>320</v>
      </c>
      <c r="H1909" s="3" t="s">
        <v>65</v>
      </c>
      <c r="I1909" s="9">
        <v>9.18</v>
      </c>
      <c r="J1909" s="7">
        <v>426</v>
      </c>
      <c r="K1909" s="10">
        <v>49.8877892897163</v>
      </c>
      <c r="L1909" s="12">
        <f t="shared" si="143"/>
        <v>33.1527627302275</v>
      </c>
      <c r="M1909" s="11">
        <f t="shared" si="144"/>
        <v>1.50478527824863</v>
      </c>
      <c r="N1909" s="20">
        <v>19</v>
      </c>
      <c r="S1909" s="3">
        <v>1.1</v>
      </c>
      <c r="T1909" s="3">
        <v>45.3525357179239</v>
      </c>
      <c r="U1909" s="3">
        <f t="shared" si="142"/>
        <v>49.8877892897163</v>
      </c>
    </row>
    <row r="1910" spans="1:21">
      <c r="A1910" s="7">
        <v>1901</v>
      </c>
      <c r="B1910" s="8">
        <v>46050</v>
      </c>
      <c r="C1910" s="3" t="s">
        <v>1532</v>
      </c>
      <c r="D1910" s="3" t="s">
        <v>128</v>
      </c>
      <c r="E1910" s="3" t="s">
        <v>1063</v>
      </c>
      <c r="F1910" s="3" t="s">
        <v>1063</v>
      </c>
      <c r="G1910" s="7">
        <v>9</v>
      </c>
      <c r="H1910" s="3" t="s">
        <v>499</v>
      </c>
      <c r="I1910" s="9">
        <v>6.68</v>
      </c>
      <c r="J1910" s="7">
        <v>399</v>
      </c>
      <c r="K1910" s="10">
        <v>24.7046086537211</v>
      </c>
      <c r="L1910" s="12">
        <f t="shared" si="143"/>
        <v>25.75669944091</v>
      </c>
      <c r="M1910" s="11">
        <f t="shared" si="144"/>
        <v>0.959152732686013</v>
      </c>
      <c r="N1910" s="20">
        <v>20</v>
      </c>
      <c r="S1910" s="3">
        <v>1.1</v>
      </c>
      <c r="T1910" s="3">
        <v>22.4587351397464</v>
      </c>
      <c r="U1910" s="3">
        <f t="shared" si="142"/>
        <v>24.704608653721</v>
      </c>
    </row>
    <row r="1911" spans="1:21">
      <c r="A1911" s="7">
        <v>1902</v>
      </c>
      <c r="B1911" s="8">
        <v>46050</v>
      </c>
      <c r="C1911" s="3" t="s">
        <v>2022</v>
      </c>
      <c r="D1911" s="3" t="s">
        <v>75</v>
      </c>
      <c r="E1911" s="3" t="s">
        <v>2047</v>
      </c>
      <c r="F1911" s="3" t="s">
        <v>2048</v>
      </c>
      <c r="G1911" s="7">
        <v>1000</v>
      </c>
      <c r="H1911" s="3" t="s">
        <v>1691</v>
      </c>
      <c r="I1911" s="9">
        <v>6.42</v>
      </c>
      <c r="J1911" s="7">
        <v>413</v>
      </c>
      <c r="K1911" s="10">
        <v>33.9882080583826</v>
      </c>
      <c r="L1911" s="12">
        <f t="shared" si="143"/>
        <v>23.9150679828646</v>
      </c>
      <c r="M1911" s="11">
        <f t="shared" si="144"/>
        <v>1.42120474350044</v>
      </c>
      <c r="N1911" s="20">
        <v>21</v>
      </c>
      <c r="S1911" s="3">
        <v>1.1</v>
      </c>
      <c r="T1911" s="3">
        <v>30.898370962166</v>
      </c>
      <c r="U1911" s="3">
        <f t="shared" si="142"/>
        <v>33.9882080583826</v>
      </c>
    </row>
    <row r="1912" spans="1:21">
      <c r="A1912" s="7">
        <v>1903</v>
      </c>
      <c r="B1912" s="8">
        <v>46050</v>
      </c>
      <c r="C1912" s="3" t="s">
        <v>1184</v>
      </c>
      <c r="D1912" s="3" t="s">
        <v>67</v>
      </c>
      <c r="E1912" s="3" t="s">
        <v>2049</v>
      </c>
      <c r="F1912" s="3" t="s">
        <v>2049</v>
      </c>
      <c r="G1912" s="7">
        <v>40</v>
      </c>
      <c r="H1912" s="3" t="s">
        <v>170</v>
      </c>
      <c r="I1912" s="9">
        <v>8.86</v>
      </c>
      <c r="J1912" s="7">
        <v>570</v>
      </c>
      <c r="K1912" s="10">
        <v>21.4585048943235</v>
      </c>
      <c r="L1912" s="12">
        <f t="shared" si="143"/>
        <v>23.9136302294197</v>
      </c>
      <c r="M1912" s="11">
        <f t="shared" si="144"/>
        <v>0.897333641461271</v>
      </c>
      <c r="N1912" s="20">
        <v>22</v>
      </c>
      <c r="S1912" s="3">
        <v>1.1</v>
      </c>
      <c r="T1912" s="3">
        <v>19.5077317221123</v>
      </c>
      <c r="U1912" s="3">
        <f t="shared" si="142"/>
        <v>21.4585048943235</v>
      </c>
    </row>
    <row r="1913" spans="1:21">
      <c r="A1913" s="7">
        <v>1904</v>
      </c>
      <c r="B1913" s="8">
        <v>46050</v>
      </c>
      <c r="C1913" s="3" t="s">
        <v>2050</v>
      </c>
      <c r="D1913" s="3" t="s">
        <v>610</v>
      </c>
      <c r="E1913" s="3" t="s">
        <v>2051</v>
      </c>
      <c r="F1913" s="3" t="s">
        <v>2051</v>
      </c>
      <c r="G1913" s="7">
        <v>200</v>
      </c>
      <c r="H1913" s="3" t="s">
        <v>65</v>
      </c>
      <c r="I1913" s="9">
        <v>7.84</v>
      </c>
      <c r="J1913" s="7">
        <v>513</v>
      </c>
      <c r="K1913" s="10">
        <v>24.546225480866</v>
      </c>
      <c r="L1913" s="12">
        <f t="shared" si="143"/>
        <v>23.5117708801919</v>
      </c>
      <c r="M1913" s="11">
        <f t="shared" si="144"/>
        <v>1.04399730696362</v>
      </c>
      <c r="N1913" s="20">
        <v>23</v>
      </c>
      <c r="S1913" s="3">
        <v>1.1</v>
      </c>
      <c r="T1913" s="3">
        <v>22.3147504371509</v>
      </c>
      <c r="U1913" s="3">
        <f t="shared" si="142"/>
        <v>24.546225480866</v>
      </c>
    </row>
    <row r="1914" spans="1:21">
      <c r="A1914" s="7">
        <v>1905</v>
      </c>
      <c r="B1914" s="8">
        <v>46050</v>
      </c>
      <c r="C1914" s="3" t="s">
        <v>2029</v>
      </c>
      <c r="D1914" s="3" t="s">
        <v>535</v>
      </c>
      <c r="E1914" s="3" t="s">
        <v>2052</v>
      </c>
      <c r="F1914" s="3" t="s">
        <v>2052</v>
      </c>
      <c r="G1914" s="7">
        <v>80</v>
      </c>
      <c r="H1914" s="3" t="s">
        <v>102</v>
      </c>
      <c r="I1914" s="9">
        <v>5.92</v>
      </c>
      <c r="J1914" s="7">
        <v>520</v>
      </c>
      <c r="K1914" s="10">
        <v>18.1134878901335</v>
      </c>
      <c r="L1914" s="12">
        <f t="shared" si="143"/>
        <v>17.5147928994083</v>
      </c>
      <c r="M1914" s="11">
        <f t="shared" si="144"/>
        <v>1.03418224778127</v>
      </c>
      <c r="N1914" s="20">
        <v>24</v>
      </c>
      <c r="S1914" s="3">
        <v>1.1</v>
      </c>
      <c r="T1914" s="3">
        <v>16.4668071728486</v>
      </c>
      <c r="U1914" s="3">
        <f t="shared" si="142"/>
        <v>18.1134878901335</v>
      </c>
    </row>
    <row r="1915" spans="1:21">
      <c r="A1915" s="7">
        <v>1906</v>
      </c>
      <c r="B1915" s="8">
        <v>46050</v>
      </c>
      <c r="C1915" s="3" t="s">
        <v>1184</v>
      </c>
      <c r="D1915" s="3" t="s">
        <v>67</v>
      </c>
      <c r="E1915" s="3" t="s">
        <v>2053</v>
      </c>
      <c r="F1915" s="3" t="s">
        <v>2053</v>
      </c>
      <c r="G1915" s="7">
        <v>176</v>
      </c>
      <c r="H1915" s="3" t="s">
        <v>170</v>
      </c>
      <c r="I1915" s="9">
        <v>4.9</v>
      </c>
      <c r="J1915" s="7">
        <v>570</v>
      </c>
      <c r="K1915" s="10">
        <v>12.5478425293638</v>
      </c>
      <c r="L1915" s="12">
        <f t="shared" si="143"/>
        <v>13.225371120108</v>
      </c>
      <c r="M1915" s="11">
        <f t="shared" si="144"/>
        <v>0.948770542271283</v>
      </c>
      <c r="N1915" s="19">
        <v>25</v>
      </c>
      <c r="O1915" s="12" t="s">
        <v>49</v>
      </c>
      <c r="S1915" s="3">
        <v>1.1</v>
      </c>
      <c r="T1915" s="3">
        <v>11.4071295721489</v>
      </c>
      <c r="U1915" s="3">
        <f t="shared" si="142"/>
        <v>12.5478425293638</v>
      </c>
    </row>
    <row r="1916" spans="1:21">
      <c r="A1916" s="7">
        <v>1907</v>
      </c>
      <c r="B1916" s="8">
        <v>46050</v>
      </c>
      <c r="C1916" s="3" t="s">
        <v>1780</v>
      </c>
      <c r="D1916" s="3" t="s">
        <v>75</v>
      </c>
      <c r="E1916" s="3" t="s">
        <v>2054</v>
      </c>
      <c r="F1916" s="3" t="s">
        <v>2055</v>
      </c>
      <c r="G1916" s="7">
        <v>4</v>
      </c>
      <c r="H1916" s="3" t="s">
        <v>77</v>
      </c>
      <c r="I1916" s="9">
        <v>1.57</v>
      </c>
      <c r="J1916" s="7">
        <v>340</v>
      </c>
      <c r="K1916" s="10">
        <v>8.20117362457163</v>
      </c>
      <c r="L1916" s="12">
        <f t="shared" si="143"/>
        <v>7.10407239819004</v>
      </c>
      <c r="M1916" s="11">
        <f t="shared" si="144"/>
        <v>1.15443272040148</v>
      </c>
      <c r="N1916" s="19">
        <v>26</v>
      </c>
      <c r="O1916" s="12" t="s">
        <v>49</v>
      </c>
      <c r="S1916" s="3">
        <v>1.1</v>
      </c>
      <c r="T1916" s="3">
        <v>7.45561238597421</v>
      </c>
      <c r="U1916" s="3">
        <f t="shared" si="142"/>
        <v>8.20117362457163</v>
      </c>
    </row>
    <row r="1917" spans="1:21">
      <c r="A1917" s="7">
        <v>1908</v>
      </c>
      <c r="B1917" s="8">
        <v>46050</v>
      </c>
      <c r="C1917" s="3" t="s">
        <v>2056</v>
      </c>
      <c r="D1917" s="3" t="s">
        <v>288</v>
      </c>
      <c r="E1917" s="3" t="s">
        <v>2057</v>
      </c>
      <c r="F1917" s="3" t="s">
        <v>2057</v>
      </c>
      <c r="G1917" s="7">
        <v>92</v>
      </c>
      <c r="H1917" s="3" t="s">
        <v>1344</v>
      </c>
      <c r="I1917" s="9">
        <v>1.64</v>
      </c>
      <c r="J1917" s="7">
        <v>400</v>
      </c>
      <c r="K1917" s="10">
        <v>7.615223287642</v>
      </c>
      <c r="L1917" s="12">
        <f t="shared" si="143"/>
        <v>6.30769230769231</v>
      </c>
      <c r="M1917" s="11">
        <f t="shared" si="144"/>
        <v>1.20729149682129</v>
      </c>
      <c r="N1917" s="19">
        <v>27</v>
      </c>
      <c r="S1917" s="3">
        <v>1.1</v>
      </c>
      <c r="T1917" s="3">
        <v>6.92293026149273</v>
      </c>
      <c r="U1917" s="3">
        <f t="shared" si="142"/>
        <v>7.615223287642</v>
      </c>
    </row>
    <row r="1918" spans="1:21">
      <c r="A1918" s="7">
        <v>1909</v>
      </c>
      <c r="B1918" s="8">
        <v>46050</v>
      </c>
      <c r="C1918" s="3" t="s">
        <v>2058</v>
      </c>
      <c r="D1918" s="3" t="s">
        <v>316</v>
      </c>
      <c r="E1918" s="3" t="s">
        <v>2059</v>
      </c>
      <c r="F1918" s="3" t="s">
        <v>2060</v>
      </c>
      <c r="G1918" s="7">
        <v>85</v>
      </c>
      <c r="H1918" s="3" t="s">
        <v>65</v>
      </c>
      <c r="I1918" s="9">
        <v>1.71</v>
      </c>
      <c r="J1918" s="7">
        <v>450</v>
      </c>
      <c r="K1918" s="10">
        <v>3.59378743145201</v>
      </c>
      <c r="L1918" s="12">
        <f t="shared" si="143"/>
        <v>5.84615384615385</v>
      </c>
      <c r="M1918" s="11">
        <f t="shared" si="144"/>
        <v>0.614726797485212</v>
      </c>
      <c r="N1918" s="20">
        <v>28</v>
      </c>
      <c r="S1918" s="3">
        <v>1.1</v>
      </c>
      <c r="T1918" s="3">
        <v>3.26707948313819</v>
      </c>
      <c r="U1918" s="3">
        <f t="shared" si="142"/>
        <v>3.59378743145201</v>
      </c>
    </row>
    <row r="1919" spans="1:21">
      <c r="A1919" s="7">
        <v>1910</v>
      </c>
      <c r="B1919" s="8">
        <v>46050</v>
      </c>
      <c r="C1919" s="3" t="s">
        <v>1648</v>
      </c>
      <c r="D1919" s="3" t="s">
        <v>154</v>
      </c>
      <c r="E1919" s="3" t="s">
        <v>1028</v>
      </c>
      <c r="F1919" s="3" t="s">
        <v>1028</v>
      </c>
      <c r="G1919" s="7">
        <v>36</v>
      </c>
      <c r="H1919" s="3" t="s">
        <v>61</v>
      </c>
      <c r="I1919" s="9">
        <v>0.254</v>
      </c>
      <c r="J1919" s="7">
        <v>216</v>
      </c>
      <c r="K1919" s="10">
        <v>3.50088609534281</v>
      </c>
      <c r="L1919" s="12">
        <f t="shared" si="143"/>
        <v>1.80911680911681</v>
      </c>
      <c r="M1919" s="11">
        <f t="shared" si="144"/>
        <v>1.93513546372492</v>
      </c>
      <c r="N1919" s="20">
        <v>29</v>
      </c>
      <c r="S1919" s="3">
        <v>1.1</v>
      </c>
      <c r="T1919" s="3">
        <v>3.18262372303892</v>
      </c>
      <c r="U1919" s="3">
        <f t="shared" si="142"/>
        <v>3.50088609534281</v>
      </c>
    </row>
    <row r="1920" s="2" customFormat="1" ht="16.5" spans="1:21">
      <c r="A1920" s="21">
        <v>1911</v>
      </c>
      <c r="B1920" s="22">
        <v>46050</v>
      </c>
      <c r="C1920" s="2" t="s">
        <v>1648</v>
      </c>
      <c r="D1920" s="2" t="s">
        <v>154</v>
      </c>
      <c r="E1920" s="2" t="s">
        <v>2061</v>
      </c>
      <c r="F1920" s="2" t="s">
        <v>2061</v>
      </c>
      <c r="G1920" s="21">
        <v>19</v>
      </c>
      <c r="H1920" s="2" t="s">
        <v>61</v>
      </c>
      <c r="I1920" s="23">
        <v>0</v>
      </c>
      <c r="J1920" s="21">
        <v>264</v>
      </c>
      <c r="K1920" s="24">
        <v>0.615878245482842</v>
      </c>
      <c r="L1920" s="25">
        <f t="shared" si="143"/>
        <v>0</v>
      </c>
      <c r="M1920" s="26" t="e">
        <f t="shared" si="144"/>
        <v>#DIV/0!</v>
      </c>
      <c r="N1920" s="27">
        <v>30</v>
      </c>
      <c r="O1920" s="25"/>
      <c r="Q1920" s="23"/>
      <c r="S1920" s="2">
        <v>1.1</v>
      </c>
      <c r="T1920" s="2">
        <v>0.559889314075311</v>
      </c>
      <c r="U1920" s="2">
        <f t="shared" si="142"/>
        <v>0.615878245482842</v>
      </c>
    </row>
    <row r="1921" ht="16.5" spans="1:18">
      <c r="A1921" s="7">
        <v>1984</v>
      </c>
      <c r="B1921" s="8">
        <v>46051</v>
      </c>
      <c r="C1921" s="3" t="s">
        <v>1911</v>
      </c>
      <c r="D1921" s="3" t="s">
        <v>75</v>
      </c>
      <c r="E1921" s="3" t="s">
        <v>2062</v>
      </c>
      <c r="F1921" s="3" t="s">
        <v>2062</v>
      </c>
      <c r="G1921" s="7">
        <v>42</v>
      </c>
      <c r="H1921" s="3" t="s">
        <v>77</v>
      </c>
      <c r="I1921" s="9">
        <v>18.4</v>
      </c>
      <c r="J1921" s="7">
        <v>431</v>
      </c>
      <c r="K1921" s="10">
        <v>93.1266821345708</v>
      </c>
      <c r="L1921" s="12">
        <f t="shared" si="143"/>
        <v>65.6791004818847</v>
      </c>
      <c r="M1921" s="11">
        <f t="shared" si="144"/>
        <v>1.41790434782609</v>
      </c>
      <c r="N1921" s="19">
        <v>1</v>
      </c>
      <c r="P1921" s="3" t="s">
        <v>27</v>
      </c>
      <c r="Q1921" s="9">
        <v>66.4716400935732</v>
      </c>
      <c r="R1921" s="3">
        <f>Q1921/K1925</f>
        <v>0.9971019192644</v>
      </c>
    </row>
    <row r="1922" spans="1:18">
      <c r="A1922" s="7">
        <v>1985</v>
      </c>
      <c r="B1922" s="8">
        <v>46051</v>
      </c>
      <c r="C1922" s="3" t="s">
        <v>116</v>
      </c>
      <c r="D1922" s="3" t="s">
        <v>33</v>
      </c>
      <c r="E1922" s="3" t="s">
        <v>98</v>
      </c>
      <c r="F1922" s="3" t="s">
        <v>117</v>
      </c>
      <c r="G1922" s="7">
        <v>1000</v>
      </c>
      <c r="H1922" s="3" t="s">
        <v>35</v>
      </c>
      <c r="I1922" s="9">
        <v>18.8</v>
      </c>
      <c r="J1922" s="7">
        <v>444</v>
      </c>
      <c r="K1922" s="10">
        <v>91.0108108108108</v>
      </c>
      <c r="L1922" s="12">
        <f t="shared" si="143"/>
        <v>65.1420651420651</v>
      </c>
      <c r="M1922" s="11">
        <f t="shared" si="144"/>
        <v>1.39711276595745</v>
      </c>
      <c r="N1922" s="20">
        <v>2</v>
      </c>
      <c r="P1922" s="3" t="s">
        <v>98</v>
      </c>
      <c r="Q1922" s="9">
        <v>89.0416631767342</v>
      </c>
      <c r="R1922" s="3">
        <f>Q1922/K1922</f>
        <v>0.97836358541877</v>
      </c>
    </row>
    <row r="1923" spans="1:18">
      <c r="A1923" s="7">
        <v>1986</v>
      </c>
      <c r="B1923" s="8">
        <v>46051</v>
      </c>
      <c r="C1923" s="3" t="s">
        <v>1184</v>
      </c>
      <c r="D1923" s="3" t="s">
        <v>67</v>
      </c>
      <c r="E1923" s="3" t="s">
        <v>2063</v>
      </c>
      <c r="F1923" s="3" t="s">
        <v>2063</v>
      </c>
      <c r="G1923" s="7">
        <v>51</v>
      </c>
      <c r="H1923" s="3" t="s">
        <v>69</v>
      </c>
      <c r="I1923" s="9">
        <v>21.2</v>
      </c>
      <c r="J1923" s="7">
        <v>501</v>
      </c>
      <c r="K1923" s="10">
        <v>19.7400399201597</v>
      </c>
      <c r="L1923" s="12">
        <f t="shared" si="143"/>
        <v>65.1005680945801</v>
      </c>
      <c r="M1923" s="11">
        <f t="shared" si="144"/>
        <v>0.303223773584906</v>
      </c>
      <c r="N1923" s="19">
        <v>3</v>
      </c>
    </row>
    <row r="1924" spans="1:18">
      <c r="A1924" s="7">
        <v>1987</v>
      </c>
      <c r="B1924" s="8">
        <v>46051</v>
      </c>
      <c r="C1924" s="3" t="s">
        <v>2064</v>
      </c>
      <c r="D1924" s="3" t="s">
        <v>294</v>
      </c>
      <c r="E1924" s="3" t="s">
        <v>1214</v>
      </c>
      <c r="F1924" s="3" t="s">
        <v>1214</v>
      </c>
      <c r="G1924" s="7">
        <v>24</v>
      </c>
      <c r="H1924" s="3" t="s">
        <v>42</v>
      </c>
      <c r="I1924" s="9">
        <v>16.4</v>
      </c>
      <c r="J1924" s="7">
        <v>400.5</v>
      </c>
      <c r="K1924" s="10">
        <v>88.4813982521848</v>
      </c>
      <c r="L1924" s="12">
        <f t="shared" si="143"/>
        <v>62.9981753577259</v>
      </c>
      <c r="M1924" s="11">
        <f t="shared" si="144"/>
        <v>1.40450731707317</v>
      </c>
      <c r="N1924" s="19">
        <v>4</v>
      </c>
    </row>
    <row r="1925" spans="1:18">
      <c r="A1925" s="7">
        <v>1988</v>
      </c>
      <c r="B1925" s="8">
        <v>46051</v>
      </c>
      <c r="C1925" s="3" t="s">
        <v>56</v>
      </c>
      <c r="D1925" s="3" t="s">
        <v>33</v>
      </c>
      <c r="E1925" s="3" t="s">
        <v>27</v>
      </c>
      <c r="F1925" s="3" t="s">
        <v>57</v>
      </c>
      <c r="G1925" s="7">
        <v>1000</v>
      </c>
      <c r="H1925" s="3" t="s">
        <v>35</v>
      </c>
      <c r="I1925" s="9">
        <v>15.7</v>
      </c>
      <c r="J1925" s="7">
        <v>438</v>
      </c>
      <c r="K1925" s="10">
        <v>66.6648401826484</v>
      </c>
      <c r="L1925" s="12">
        <f t="shared" si="143"/>
        <v>55.1457674745346</v>
      </c>
      <c r="M1925" s="11">
        <f t="shared" si="144"/>
        <v>1.20888407643312</v>
      </c>
      <c r="N1925" s="19">
        <v>5</v>
      </c>
    </row>
    <row r="1926" spans="1:18">
      <c r="A1926" s="7">
        <v>1989</v>
      </c>
      <c r="B1926" s="8">
        <v>46051</v>
      </c>
      <c r="C1926" s="3" t="s">
        <v>1911</v>
      </c>
      <c r="D1926" s="3" t="s">
        <v>75</v>
      </c>
      <c r="E1926" s="3" t="s">
        <v>1052</v>
      </c>
      <c r="F1926" s="3" t="s">
        <v>1052</v>
      </c>
      <c r="G1926" s="7">
        <v>42</v>
      </c>
      <c r="H1926" s="3" t="s">
        <v>1691</v>
      </c>
      <c r="I1926" s="9">
        <v>15.6</v>
      </c>
      <c r="J1926" s="7">
        <v>440</v>
      </c>
      <c r="K1926" s="10">
        <v>59.1709090909091</v>
      </c>
      <c r="L1926" s="12">
        <f t="shared" si="143"/>
        <v>54.5454545454545</v>
      </c>
      <c r="M1926" s="11">
        <f t="shared" si="144"/>
        <v>1.0848</v>
      </c>
      <c r="N1926" s="19">
        <v>6</v>
      </c>
    </row>
    <row r="1927" spans="1:18">
      <c r="A1927" s="7">
        <v>1990</v>
      </c>
      <c r="B1927" s="8">
        <v>46051</v>
      </c>
      <c r="C1927" s="3" t="s">
        <v>2065</v>
      </c>
      <c r="D1927" s="3" t="s">
        <v>158</v>
      </c>
      <c r="E1927" s="3" t="s">
        <v>1927</v>
      </c>
      <c r="F1927" s="3" t="s">
        <v>1927</v>
      </c>
      <c r="G1927" s="7">
        <v>180</v>
      </c>
      <c r="H1927" s="3" t="s">
        <v>35</v>
      </c>
      <c r="I1927" s="9">
        <v>15</v>
      </c>
      <c r="J1927" s="7">
        <v>430</v>
      </c>
      <c r="K1927" s="10">
        <v>145.060465116279</v>
      </c>
      <c r="L1927" s="12">
        <f t="shared" si="143"/>
        <v>53.6672629695885</v>
      </c>
      <c r="M1927" s="11">
        <f t="shared" si="144"/>
        <v>2.70296</v>
      </c>
      <c r="N1927" s="19">
        <v>7</v>
      </c>
    </row>
    <row r="1928" spans="1:18">
      <c r="A1928" s="7">
        <v>1991</v>
      </c>
      <c r="B1928" s="8">
        <v>46051</v>
      </c>
      <c r="C1928" s="3" t="s">
        <v>638</v>
      </c>
      <c r="D1928" s="3" t="s">
        <v>274</v>
      </c>
      <c r="E1928" s="3" t="s">
        <v>2066</v>
      </c>
      <c r="F1928" s="3" t="s">
        <v>2066</v>
      </c>
      <c r="G1928" s="7">
        <v>7.274</v>
      </c>
      <c r="H1928" s="3" t="s">
        <v>115</v>
      </c>
      <c r="I1928" s="9">
        <v>13.2</v>
      </c>
      <c r="J1928" s="7">
        <v>400</v>
      </c>
      <c r="K1928" s="10">
        <v>24.1368</v>
      </c>
      <c r="L1928" s="12">
        <f t="shared" si="143"/>
        <v>50.7692307692308</v>
      </c>
      <c r="M1928" s="11">
        <f t="shared" si="144"/>
        <v>0.475421818181818</v>
      </c>
      <c r="N1928" s="19">
        <v>8</v>
      </c>
    </row>
    <row r="1929" spans="1:18">
      <c r="A1929" s="7">
        <v>1992</v>
      </c>
      <c r="B1929" s="8">
        <v>46051</v>
      </c>
      <c r="C1929" s="3" t="s">
        <v>2067</v>
      </c>
      <c r="D1929" s="3" t="s">
        <v>67</v>
      </c>
      <c r="E1929" s="3" t="s">
        <v>1938</v>
      </c>
      <c r="F1929" s="3" t="s">
        <v>1938</v>
      </c>
      <c r="G1929" s="7">
        <v>24</v>
      </c>
      <c r="H1929" s="3" t="s">
        <v>2068</v>
      </c>
      <c r="I1929" s="9">
        <v>12.7</v>
      </c>
      <c r="J1929" s="7">
        <v>392</v>
      </c>
      <c r="K1929" s="10">
        <v>43.0091836734694</v>
      </c>
      <c r="L1929" s="12">
        <f t="shared" si="143"/>
        <v>49.8430141287284</v>
      </c>
      <c r="M1929" s="11">
        <f t="shared" si="144"/>
        <v>0.862892913385827</v>
      </c>
      <c r="N1929" s="20">
        <v>9</v>
      </c>
    </row>
    <row r="1930" spans="1:18">
      <c r="A1930" s="7">
        <v>1993</v>
      </c>
      <c r="B1930" s="8">
        <v>46051</v>
      </c>
      <c r="C1930" s="3" t="s">
        <v>2069</v>
      </c>
      <c r="D1930" s="3" t="s">
        <v>247</v>
      </c>
      <c r="E1930" s="3" t="s">
        <v>2070</v>
      </c>
      <c r="F1930" s="3" t="s">
        <v>2070</v>
      </c>
      <c r="G1930" s="7">
        <v>180</v>
      </c>
      <c r="H1930" s="3" t="s">
        <v>55</v>
      </c>
      <c r="I1930" s="9">
        <v>13.1</v>
      </c>
      <c r="J1930" s="7">
        <v>420</v>
      </c>
      <c r="K1930" s="10">
        <v>67.1542857142857</v>
      </c>
      <c r="L1930" s="12">
        <f t="shared" si="143"/>
        <v>47.985347985348</v>
      </c>
      <c r="M1930" s="11">
        <f t="shared" si="144"/>
        <v>1.39947480916031</v>
      </c>
      <c r="N1930" s="19">
        <v>10</v>
      </c>
    </row>
    <row r="1931" spans="1:18">
      <c r="A1931" s="7">
        <v>1994</v>
      </c>
      <c r="B1931" s="8">
        <v>46051</v>
      </c>
      <c r="C1931" s="3" t="s">
        <v>1618</v>
      </c>
      <c r="D1931" s="3" t="s">
        <v>100</v>
      </c>
      <c r="E1931" s="3" t="s">
        <v>2071</v>
      </c>
      <c r="F1931" s="3" t="s">
        <v>2071</v>
      </c>
      <c r="G1931" s="7">
        <v>4</v>
      </c>
      <c r="H1931" s="3" t="s">
        <v>102</v>
      </c>
      <c r="I1931" s="9">
        <v>12.3</v>
      </c>
      <c r="J1931" s="7">
        <v>398</v>
      </c>
      <c r="K1931" s="10">
        <v>60.3045226130653</v>
      </c>
      <c r="L1931" s="12">
        <f t="shared" si="143"/>
        <v>47.5454194047159</v>
      </c>
      <c r="M1931" s="11">
        <f t="shared" si="144"/>
        <v>1.26835609756097</v>
      </c>
      <c r="N1931" s="20">
        <v>11</v>
      </c>
    </row>
    <row r="1932" spans="1:18">
      <c r="A1932" s="7">
        <v>1995</v>
      </c>
      <c r="B1932" s="8">
        <v>46051</v>
      </c>
      <c r="C1932" s="3" t="s">
        <v>1336</v>
      </c>
      <c r="D1932" s="3" t="s">
        <v>67</v>
      </c>
      <c r="E1932" s="3" t="s">
        <v>2072</v>
      </c>
      <c r="F1932" s="3" t="s">
        <v>2072</v>
      </c>
      <c r="G1932" s="7">
        <v>74</v>
      </c>
      <c r="H1932" s="3" t="s">
        <v>69</v>
      </c>
      <c r="I1932" s="9">
        <v>15.2</v>
      </c>
      <c r="J1932" s="7">
        <v>423</v>
      </c>
      <c r="K1932" s="10">
        <v>2.7426746506986</v>
      </c>
      <c r="L1932" s="12">
        <f t="shared" si="143"/>
        <v>55.282778687034</v>
      </c>
      <c r="M1932" s="11">
        <f t="shared" si="144"/>
        <v>0.0496117365269461</v>
      </c>
      <c r="N1932" s="19">
        <v>12</v>
      </c>
    </row>
    <row r="1933" spans="1:18">
      <c r="A1933" s="7">
        <v>1996</v>
      </c>
      <c r="B1933" s="8">
        <v>46051</v>
      </c>
      <c r="C1933" s="3" t="s">
        <v>1790</v>
      </c>
      <c r="D1933" s="3" t="s">
        <v>67</v>
      </c>
      <c r="E1933" s="3" t="s">
        <v>2073</v>
      </c>
      <c r="F1933" s="3" t="s">
        <v>2073</v>
      </c>
      <c r="G1933" s="7">
        <v>29</v>
      </c>
      <c r="H1933" s="3" t="s">
        <v>1792</v>
      </c>
      <c r="I1933" s="9">
        <v>12.3</v>
      </c>
      <c r="J1933" s="7">
        <v>403</v>
      </c>
      <c r="K1933" s="10">
        <v>6.13031941031941</v>
      </c>
      <c r="L1933" s="12">
        <f t="shared" si="143"/>
        <v>46.9555258637144</v>
      </c>
      <c r="M1933" s="11">
        <f t="shared" si="144"/>
        <v>0.130555867441721</v>
      </c>
      <c r="N1933" s="19">
        <v>13</v>
      </c>
    </row>
    <row r="1934" spans="1:18">
      <c r="A1934" s="7">
        <v>1997</v>
      </c>
      <c r="B1934" s="8">
        <v>46051</v>
      </c>
      <c r="C1934" s="3" t="s">
        <v>1673</v>
      </c>
      <c r="D1934" s="3" t="s">
        <v>128</v>
      </c>
      <c r="E1934" s="3" t="s">
        <v>1175</v>
      </c>
      <c r="F1934" s="3" t="s">
        <v>1175</v>
      </c>
      <c r="G1934" s="7">
        <v>32</v>
      </c>
      <c r="H1934" s="3" t="s">
        <v>35</v>
      </c>
      <c r="I1934" s="9">
        <v>11.1</v>
      </c>
      <c r="J1934" s="7">
        <v>379</v>
      </c>
      <c r="K1934" s="10">
        <v>50.089709762533</v>
      </c>
      <c r="L1934" s="12">
        <f t="shared" si="143"/>
        <v>45.05784453014</v>
      </c>
      <c r="M1934" s="11">
        <f t="shared" si="144"/>
        <v>1.11167567567568</v>
      </c>
      <c r="N1934" s="19">
        <v>14</v>
      </c>
    </row>
    <row r="1935" spans="1:18">
      <c r="A1935" s="7">
        <v>1998</v>
      </c>
      <c r="B1935" s="8">
        <v>46051</v>
      </c>
      <c r="C1935" s="3" t="s">
        <v>2074</v>
      </c>
      <c r="D1935" s="3" t="s">
        <v>247</v>
      </c>
      <c r="E1935" s="3" t="s">
        <v>2075</v>
      </c>
      <c r="F1935" s="3" t="s">
        <v>2075</v>
      </c>
      <c r="G1935" s="7">
        <v>234</v>
      </c>
      <c r="H1935" s="3" t="s">
        <v>35</v>
      </c>
      <c r="I1935" s="9">
        <v>14.7</v>
      </c>
      <c r="J1935" s="7">
        <v>522</v>
      </c>
      <c r="K1935" s="10">
        <v>59.7471264367816</v>
      </c>
      <c r="L1935" s="12">
        <f t="shared" si="143"/>
        <v>43.3244916003537</v>
      </c>
      <c r="M1935" s="11">
        <f t="shared" si="144"/>
        <v>1.3790612244898</v>
      </c>
      <c r="N1935" s="19">
        <v>15</v>
      </c>
    </row>
    <row r="1936" spans="1:18">
      <c r="A1936" s="7">
        <v>1999</v>
      </c>
      <c r="B1936" s="8">
        <v>46051</v>
      </c>
      <c r="C1936" s="3" t="s">
        <v>2076</v>
      </c>
      <c r="D1936" s="3" t="s">
        <v>610</v>
      </c>
      <c r="E1936" s="3" t="s">
        <v>2077</v>
      </c>
      <c r="F1936" s="3" t="s">
        <v>2077</v>
      </c>
      <c r="G1936" s="7">
        <v>40</v>
      </c>
      <c r="H1936" s="3" t="s">
        <v>612</v>
      </c>
      <c r="I1936" s="9">
        <v>14</v>
      </c>
      <c r="J1936" s="7">
        <v>500</v>
      </c>
      <c r="K1936" s="10">
        <v>44.1152</v>
      </c>
      <c r="L1936" s="12">
        <f t="shared" si="143"/>
        <v>43.0769230769231</v>
      </c>
      <c r="M1936" s="11">
        <f t="shared" si="144"/>
        <v>1.02410285714286</v>
      </c>
      <c r="N1936" s="19">
        <v>16</v>
      </c>
    </row>
    <row r="1937" spans="1:14">
      <c r="A1937" s="7">
        <v>2000</v>
      </c>
      <c r="B1937" s="8">
        <v>46051</v>
      </c>
      <c r="C1937" s="3" t="s">
        <v>2032</v>
      </c>
      <c r="D1937" s="3" t="s">
        <v>128</v>
      </c>
      <c r="E1937" s="3" t="s">
        <v>2078</v>
      </c>
      <c r="F1937" s="3" t="s">
        <v>2078</v>
      </c>
      <c r="G1937" s="7">
        <v>42</v>
      </c>
      <c r="H1937" s="3" t="s">
        <v>1284</v>
      </c>
      <c r="I1937" s="9">
        <v>9.82</v>
      </c>
      <c r="J1937" s="7">
        <v>369</v>
      </c>
      <c r="K1937" s="10">
        <v>51.3246612466125</v>
      </c>
      <c r="L1937" s="12">
        <f t="shared" si="143"/>
        <v>40.9422555764019</v>
      </c>
      <c r="M1937" s="11">
        <f t="shared" si="144"/>
        <v>1.25358655804481</v>
      </c>
      <c r="N1937" s="20">
        <v>17</v>
      </c>
    </row>
    <row r="1938" spans="1:14">
      <c r="A1938" s="7">
        <v>2001</v>
      </c>
      <c r="B1938" s="8">
        <v>46051</v>
      </c>
      <c r="C1938" s="3" t="s">
        <v>1785</v>
      </c>
      <c r="D1938" s="3" t="s">
        <v>528</v>
      </c>
      <c r="E1938" s="3" t="s">
        <v>2079</v>
      </c>
      <c r="F1938" s="3" t="s">
        <v>2079</v>
      </c>
      <c r="G1938" s="7">
        <v>3</v>
      </c>
      <c r="H1938" s="3" t="s">
        <v>102</v>
      </c>
      <c r="I1938" s="9">
        <v>8.6</v>
      </c>
      <c r="J1938" s="7">
        <v>331</v>
      </c>
      <c r="K1938" s="10">
        <v>62.8157099697885</v>
      </c>
      <c r="L1938" s="12">
        <f t="shared" si="143"/>
        <v>39.9721124796653</v>
      </c>
      <c r="M1938" s="11">
        <f t="shared" si="144"/>
        <v>1.57148837209302</v>
      </c>
      <c r="N1938" s="20">
        <v>18</v>
      </c>
    </row>
    <row r="1939" spans="1:14">
      <c r="A1939" s="7">
        <v>2002</v>
      </c>
      <c r="B1939" s="8">
        <v>46051</v>
      </c>
      <c r="C1939" s="3" t="s">
        <v>2080</v>
      </c>
      <c r="D1939" s="3" t="s">
        <v>67</v>
      </c>
      <c r="E1939" s="3" t="s">
        <v>1136</v>
      </c>
      <c r="F1939" s="3" t="s">
        <v>1136</v>
      </c>
      <c r="G1939" s="7">
        <v>40</v>
      </c>
      <c r="H1939" s="3" t="s">
        <v>349</v>
      </c>
      <c r="I1939" s="9">
        <v>14.1</v>
      </c>
      <c r="J1939" s="7">
        <v>556</v>
      </c>
      <c r="K1939" s="10">
        <v>50.9719424460432</v>
      </c>
      <c r="L1939" s="12">
        <f t="shared" si="143"/>
        <v>39.0149418926397</v>
      </c>
      <c r="M1939" s="11">
        <f t="shared" si="144"/>
        <v>1.30647234042553</v>
      </c>
      <c r="N1939" s="20">
        <v>19</v>
      </c>
    </row>
    <row r="1940" spans="1:14">
      <c r="A1940" s="7">
        <v>2003</v>
      </c>
      <c r="B1940" s="8">
        <v>46051</v>
      </c>
      <c r="C1940" s="3" t="s">
        <v>1805</v>
      </c>
      <c r="D1940" s="3" t="s">
        <v>247</v>
      </c>
      <c r="E1940" s="3" t="s">
        <v>1958</v>
      </c>
      <c r="F1940" s="3" t="s">
        <v>1958</v>
      </c>
      <c r="G1940" s="7">
        <v>20</v>
      </c>
      <c r="H1940" s="3" t="s">
        <v>249</v>
      </c>
      <c r="I1940" s="9">
        <v>11.8</v>
      </c>
      <c r="J1940" s="7">
        <v>482</v>
      </c>
      <c r="K1940" s="10">
        <v>51.5767634854772</v>
      </c>
      <c r="L1940" s="12">
        <f t="shared" si="143"/>
        <v>37.663581232046</v>
      </c>
      <c r="M1940" s="11">
        <f t="shared" si="144"/>
        <v>1.36940677966102</v>
      </c>
      <c r="N1940" s="20">
        <v>20</v>
      </c>
    </row>
    <row r="1941" spans="1:14">
      <c r="A1941" s="7">
        <v>2004</v>
      </c>
      <c r="B1941" s="8">
        <v>46051</v>
      </c>
      <c r="C1941" s="3" t="s">
        <v>2081</v>
      </c>
      <c r="D1941" s="3" t="s">
        <v>128</v>
      </c>
      <c r="E1941" s="3" t="s">
        <v>1025</v>
      </c>
      <c r="F1941" s="3" t="s">
        <v>1025</v>
      </c>
      <c r="G1941" s="7">
        <v>1080</v>
      </c>
      <c r="H1941" s="3" t="s">
        <v>173</v>
      </c>
      <c r="I1941" s="9">
        <v>10.4</v>
      </c>
      <c r="J1941" s="7">
        <v>438</v>
      </c>
      <c r="K1941" s="10">
        <v>51.8045662100457</v>
      </c>
      <c r="L1941" s="12">
        <f t="shared" si="143"/>
        <v>36.5296803652968</v>
      </c>
      <c r="M1941" s="11">
        <f t="shared" si="144"/>
        <v>1.41815</v>
      </c>
      <c r="N1941" s="20">
        <v>21</v>
      </c>
    </row>
    <row r="1942" spans="1:14">
      <c r="A1942" s="7">
        <v>2005</v>
      </c>
      <c r="B1942" s="8">
        <v>46051</v>
      </c>
      <c r="C1942" s="3" t="s">
        <v>2082</v>
      </c>
      <c r="D1942" s="3" t="s">
        <v>67</v>
      </c>
      <c r="E1942" s="3" t="s">
        <v>1147</v>
      </c>
      <c r="F1942" s="3" t="s">
        <v>1147</v>
      </c>
      <c r="G1942" s="7">
        <v>200</v>
      </c>
      <c r="H1942" s="3" t="s">
        <v>170</v>
      </c>
      <c r="I1942" s="9">
        <v>13.3</v>
      </c>
      <c r="J1942" s="7">
        <v>573</v>
      </c>
      <c r="K1942" s="10">
        <v>29.9755671902269</v>
      </c>
      <c r="L1942" s="12">
        <f t="shared" si="143"/>
        <v>35.7094912068734</v>
      </c>
      <c r="M1942" s="11">
        <f t="shared" si="144"/>
        <v>0.839428571428572</v>
      </c>
      <c r="N1942" s="20">
        <v>22</v>
      </c>
    </row>
    <row r="1943" spans="1:14">
      <c r="A1943" s="7">
        <v>2006</v>
      </c>
      <c r="B1943" s="8">
        <v>46051</v>
      </c>
      <c r="C1943" s="3" t="s">
        <v>2083</v>
      </c>
      <c r="D1943" s="3" t="s">
        <v>659</v>
      </c>
      <c r="E1943" s="3" t="s">
        <v>2030</v>
      </c>
      <c r="F1943" s="3" t="s">
        <v>2030</v>
      </c>
      <c r="G1943" s="7">
        <v>100</v>
      </c>
      <c r="H1943" s="3" t="s">
        <v>661</v>
      </c>
      <c r="I1943" s="9">
        <v>7.1</v>
      </c>
      <c r="J1943" s="7">
        <v>322</v>
      </c>
      <c r="K1943" s="10">
        <v>55.3068322981367</v>
      </c>
      <c r="L1943" s="12">
        <f t="shared" si="143"/>
        <v>33.9225991399904</v>
      </c>
      <c r="M1943" s="11">
        <f t="shared" si="144"/>
        <v>1.63038309859155</v>
      </c>
      <c r="N1943" s="20">
        <v>23</v>
      </c>
    </row>
    <row r="1944" spans="1:14">
      <c r="A1944" s="7">
        <v>2007</v>
      </c>
      <c r="B1944" s="8">
        <v>46051</v>
      </c>
      <c r="C1944" s="3" t="s">
        <v>2082</v>
      </c>
      <c r="D1944" s="3" t="s">
        <v>67</v>
      </c>
      <c r="E1944" s="3" t="s">
        <v>85</v>
      </c>
      <c r="F1944" s="3" t="s">
        <v>85</v>
      </c>
      <c r="G1944" s="7">
        <v>1000</v>
      </c>
      <c r="H1944" s="3" t="s">
        <v>170</v>
      </c>
      <c r="I1944" s="9">
        <v>11.9</v>
      </c>
      <c r="J1944" s="7">
        <v>544</v>
      </c>
      <c r="K1944" s="10">
        <v>25.7573529411765</v>
      </c>
      <c r="L1944" s="12">
        <f t="shared" si="143"/>
        <v>33.6538461538462</v>
      </c>
      <c r="M1944" s="11">
        <f t="shared" si="144"/>
        <v>0.765361344537816</v>
      </c>
      <c r="N1944" s="20">
        <v>24</v>
      </c>
    </row>
    <row r="1945" spans="1:14">
      <c r="A1945" s="7">
        <v>2008</v>
      </c>
      <c r="B1945" s="8">
        <v>46051</v>
      </c>
      <c r="C1945" s="3" t="s">
        <v>2082</v>
      </c>
      <c r="D1945" s="3" t="s">
        <v>67</v>
      </c>
      <c r="E1945" s="3" t="s">
        <v>2084</v>
      </c>
      <c r="F1945" s="3" t="s">
        <v>2084</v>
      </c>
      <c r="G1945" s="7">
        <v>390</v>
      </c>
      <c r="H1945" s="3" t="s">
        <v>170</v>
      </c>
      <c r="I1945" s="9">
        <v>11.8</v>
      </c>
      <c r="J1945" s="7">
        <v>564</v>
      </c>
      <c r="K1945" s="10">
        <v>25.8056737588653</v>
      </c>
      <c r="L1945" s="12">
        <f t="shared" si="143"/>
        <v>32.1876704855428</v>
      </c>
      <c r="M1945" s="11">
        <f t="shared" si="144"/>
        <v>0.801725423728815</v>
      </c>
      <c r="N1945" s="20">
        <v>25</v>
      </c>
    </row>
    <row r="1946" spans="1:14">
      <c r="A1946" s="7">
        <v>2009</v>
      </c>
      <c r="B1946" s="8">
        <v>46051</v>
      </c>
      <c r="C1946" s="3" t="s">
        <v>2085</v>
      </c>
      <c r="D1946" s="3" t="s">
        <v>67</v>
      </c>
      <c r="E1946" s="3" t="s">
        <v>2086</v>
      </c>
      <c r="F1946" s="3" t="s">
        <v>2086</v>
      </c>
      <c r="G1946" s="7">
        <v>990</v>
      </c>
      <c r="H1946" s="3" t="s">
        <v>170</v>
      </c>
      <c r="I1946" s="9">
        <v>10.3</v>
      </c>
      <c r="J1946" s="7">
        <v>550</v>
      </c>
      <c r="K1946" s="10">
        <v>21.6138181818182</v>
      </c>
      <c r="L1946" s="12">
        <f t="shared" si="143"/>
        <v>28.8111888111888</v>
      </c>
      <c r="M1946" s="11">
        <f t="shared" si="144"/>
        <v>0.750188349514564</v>
      </c>
      <c r="N1946" s="20">
        <v>26</v>
      </c>
    </row>
    <row r="1947" spans="1:14">
      <c r="A1947" s="7">
        <v>2010</v>
      </c>
      <c r="B1947" s="8">
        <v>46051</v>
      </c>
      <c r="C1947" s="3" t="s">
        <v>1883</v>
      </c>
      <c r="D1947" s="3" t="s">
        <v>67</v>
      </c>
      <c r="E1947" s="3" t="s">
        <v>838</v>
      </c>
      <c r="F1947" s="3" t="s">
        <v>838</v>
      </c>
      <c r="G1947" s="7">
        <v>24</v>
      </c>
      <c r="H1947" s="3" t="s">
        <v>314</v>
      </c>
      <c r="I1947" s="9">
        <v>7.4</v>
      </c>
      <c r="J1947" s="7">
        <v>471</v>
      </c>
      <c r="K1947" s="10">
        <v>42.2250530785563</v>
      </c>
      <c r="L1947" s="12">
        <f t="shared" si="143"/>
        <v>24.1711579291197</v>
      </c>
      <c r="M1947" s="11">
        <f t="shared" si="144"/>
        <v>1.74691891891892</v>
      </c>
      <c r="N1947" s="19">
        <v>27</v>
      </c>
    </row>
    <row r="1948" spans="1:14">
      <c r="A1948" s="7">
        <v>2011</v>
      </c>
      <c r="B1948" s="8">
        <v>46051</v>
      </c>
      <c r="C1948" s="3" t="s">
        <v>2082</v>
      </c>
      <c r="D1948" s="3" t="s">
        <v>67</v>
      </c>
      <c r="E1948" s="3" t="s">
        <v>1155</v>
      </c>
      <c r="F1948" s="3" t="s">
        <v>1155</v>
      </c>
      <c r="G1948" s="7">
        <v>500</v>
      </c>
      <c r="H1948" s="3" t="s">
        <v>170</v>
      </c>
      <c r="I1948" s="9">
        <v>6.82</v>
      </c>
      <c r="J1948" s="7">
        <v>534</v>
      </c>
      <c r="K1948" s="10">
        <v>20.1453183520599</v>
      </c>
      <c r="L1948" s="12">
        <f t="shared" si="143"/>
        <v>19.6485162777298</v>
      </c>
      <c r="M1948" s="11">
        <f t="shared" si="144"/>
        <v>1.025284457478</v>
      </c>
      <c r="N1948" s="20">
        <v>28</v>
      </c>
    </row>
    <row r="1949" spans="1:14">
      <c r="A1949" s="7">
        <v>2012</v>
      </c>
      <c r="B1949" s="8">
        <v>46051</v>
      </c>
      <c r="C1949" s="3" t="s">
        <v>1813</v>
      </c>
      <c r="D1949" s="3" t="s">
        <v>247</v>
      </c>
      <c r="E1949" s="3" t="s">
        <v>2087</v>
      </c>
      <c r="F1949" s="3" t="s">
        <v>2087</v>
      </c>
      <c r="G1949" s="7">
        <v>23</v>
      </c>
      <c r="H1949" s="3" t="s">
        <v>249</v>
      </c>
      <c r="I1949" s="9">
        <v>5.36</v>
      </c>
      <c r="J1949" s="7">
        <v>451</v>
      </c>
      <c r="K1949" s="10">
        <v>24.2536585365854</v>
      </c>
      <c r="L1949" s="12">
        <f t="shared" si="143"/>
        <v>18.2841548695207</v>
      </c>
      <c r="M1949" s="11">
        <f t="shared" si="144"/>
        <v>1.32648507462687</v>
      </c>
      <c r="N1949" s="20">
        <v>29</v>
      </c>
    </row>
    <row r="1950" spans="1:14">
      <c r="A1950" s="7">
        <v>2013</v>
      </c>
      <c r="B1950" s="8">
        <v>46051</v>
      </c>
      <c r="C1950" s="3" t="s">
        <v>1953</v>
      </c>
      <c r="D1950" s="3" t="s">
        <v>294</v>
      </c>
      <c r="E1950" s="3" t="s">
        <v>2088</v>
      </c>
      <c r="F1950" s="3" t="s">
        <v>2088</v>
      </c>
      <c r="G1950" s="7">
        <v>10</v>
      </c>
      <c r="H1950" s="3" t="s">
        <v>61</v>
      </c>
      <c r="I1950" s="9">
        <v>2.22</v>
      </c>
      <c r="J1950" s="7">
        <v>212</v>
      </c>
      <c r="K1950" s="10">
        <v>31.7252830188679</v>
      </c>
      <c r="L1950" s="12">
        <f t="shared" si="143"/>
        <v>16.1103047895501</v>
      </c>
      <c r="M1950" s="11">
        <f t="shared" si="144"/>
        <v>1.96925405405405</v>
      </c>
      <c r="N1950" s="20">
        <v>30</v>
      </c>
    </row>
    <row r="1951" spans="1:14">
      <c r="A1951" s="7">
        <v>2014</v>
      </c>
      <c r="B1951" s="8">
        <v>46051</v>
      </c>
      <c r="C1951" s="3" t="s">
        <v>1899</v>
      </c>
      <c r="D1951" s="3" t="s">
        <v>67</v>
      </c>
      <c r="E1951" s="3" t="s">
        <v>2089</v>
      </c>
      <c r="F1951" s="3" t="s">
        <v>2089</v>
      </c>
      <c r="G1951" s="7">
        <v>64</v>
      </c>
      <c r="H1951" s="3" t="s">
        <v>349</v>
      </c>
      <c r="I1951" s="9">
        <v>5.22</v>
      </c>
      <c r="J1951" s="7">
        <v>507</v>
      </c>
      <c r="K1951" s="10">
        <v>23.8927021696252</v>
      </c>
      <c r="L1951" s="12">
        <f t="shared" ref="L1951:L1992" si="145">I1951/J1951/650*1000000</f>
        <v>15.8397815202549</v>
      </c>
      <c r="M1951" s="11">
        <f t="shared" ref="M1951:M1992" si="146">K1951/L1951</f>
        <v>1.50839846743295</v>
      </c>
      <c r="N1951" s="19">
        <v>31</v>
      </c>
    </row>
    <row r="1952" spans="1:14">
      <c r="A1952" s="7">
        <v>2015</v>
      </c>
      <c r="B1952" s="8">
        <v>46051</v>
      </c>
      <c r="C1952" s="3" t="s">
        <v>1184</v>
      </c>
      <c r="D1952" s="3" t="s">
        <v>67</v>
      </c>
      <c r="E1952" s="3" t="s">
        <v>2090</v>
      </c>
      <c r="F1952" s="3" t="s">
        <v>2090</v>
      </c>
      <c r="G1952" s="7">
        <v>191</v>
      </c>
      <c r="H1952" s="3" t="s">
        <v>170</v>
      </c>
      <c r="I1952" s="9">
        <v>5.24</v>
      </c>
      <c r="J1952" s="7">
        <v>538</v>
      </c>
      <c r="K1952" s="10">
        <v>15.6267657992565</v>
      </c>
      <c r="L1952" s="12">
        <f t="shared" si="145"/>
        <v>14.9842722333429</v>
      </c>
      <c r="M1952" s="11">
        <f t="shared" si="146"/>
        <v>1.04287786259542</v>
      </c>
      <c r="N1952" s="19">
        <v>32</v>
      </c>
    </row>
    <row r="1953" spans="1:20">
      <c r="A1953" s="7">
        <v>2016</v>
      </c>
      <c r="B1953" s="8">
        <v>46051</v>
      </c>
      <c r="C1953" s="3" t="s">
        <v>2085</v>
      </c>
      <c r="D1953" s="3" t="s">
        <v>67</v>
      </c>
      <c r="E1953" s="3" t="s">
        <v>2091</v>
      </c>
      <c r="F1953" s="3" t="s">
        <v>2091</v>
      </c>
      <c r="G1953" s="7">
        <v>70</v>
      </c>
      <c r="H1953" s="3" t="s">
        <v>170</v>
      </c>
      <c r="I1953" s="9">
        <v>4.52</v>
      </c>
      <c r="J1953" s="7">
        <v>491</v>
      </c>
      <c r="K1953" s="10">
        <v>15.2170264765784</v>
      </c>
      <c r="L1953" s="12">
        <f t="shared" si="145"/>
        <v>14.1626194579351</v>
      </c>
      <c r="M1953" s="11">
        <f t="shared" si="146"/>
        <v>1.07445</v>
      </c>
      <c r="N1953" s="20">
        <v>33</v>
      </c>
    </row>
    <row r="1954" spans="1:20">
      <c r="A1954" s="7">
        <v>2017</v>
      </c>
      <c r="B1954" s="8">
        <v>46051</v>
      </c>
      <c r="C1954" s="3" t="s">
        <v>2092</v>
      </c>
      <c r="D1954" s="3" t="s">
        <v>2093</v>
      </c>
      <c r="E1954" s="3" t="s">
        <v>2094</v>
      </c>
      <c r="F1954" s="3" t="s">
        <v>2094</v>
      </c>
      <c r="G1954" s="7">
        <v>40</v>
      </c>
      <c r="H1954" s="3" t="s">
        <v>35</v>
      </c>
      <c r="I1954" s="9">
        <v>2.84</v>
      </c>
      <c r="J1954" s="7">
        <v>319</v>
      </c>
      <c r="K1954" s="10">
        <v>52.1429467084639</v>
      </c>
      <c r="L1954" s="12">
        <f t="shared" si="145"/>
        <v>13.6966481794068</v>
      </c>
      <c r="M1954" s="11">
        <f t="shared" si="146"/>
        <v>3.80698591549295</v>
      </c>
      <c r="N1954" s="20">
        <v>34</v>
      </c>
    </row>
    <row r="1955" spans="1:20">
      <c r="A1955" s="7">
        <v>2018</v>
      </c>
      <c r="B1955" s="8">
        <v>46051</v>
      </c>
      <c r="C1955" s="3" t="s">
        <v>2085</v>
      </c>
      <c r="D1955" s="3" t="s">
        <v>67</v>
      </c>
      <c r="E1955" s="3" t="s">
        <v>848</v>
      </c>
      <c r="F1955" s="3" t="s">
        <v>848</v>
      </c>
      <c r="G1955" s="7">
        <v>600</v>
      </c>
      <c r="H1955" s="3" t="s">
        <v>170</v>
      </c>
      <c r="I1955" s="9">
        <v>4.66</v>
      </c>
      <c r="J1955" s="7">
        <v>554</v>
      </c>
      <c r="K1955" s="10">
        <v>10.4759566787004</v>
      </c>
      <c r="L1955" s="12">
        <f t="shared" si="145"/>
        <v>12.9408497639545</v>
      </c>
      <c r="M1955" s="11">
        <f t="shared" si="146"/>
        <v>0.809526180257514</v>
      </c>
      <c r="N1955" s="20">
        <v>35</v>
      </c>
    </row>
    <row r="1956" spans="1:20">
      <c r="A1956" s="7">
        <v>2019</v>
      </c>
      <c r="B1956" s="8">
        <v>46051</v>
      </c>
      <c r="C1956" s="3" t="s">
        <v>2085</v>
      </c>
      <c r="D1956" s="3" t="s">
        <v>67</v>
      </c>
      <c r="E1956" s="3" t="s">
        <v>2095</v>
      </c>
      <c r="F1956" s="3" t="s">
        <v>2095</v>
      </c>
      <c r="G1956" s="7">
        <v>43</v>
      </c>
      <c r="H1956" s="3" t="s">
        <v>179</v>
      </c>
      <c r="I1956" s="9">
        <v>3.66</v>
      </c>
      <c r="J1956" s="7">
        <v>521</v>
      </c>
      <c r="K1956" s="10">
        <v>12.1458733205374</v>
      </c>
      <c r="L1956" s="12">
        <f t="shared" si="145"/>
        <v>10.8076184851617</v>
      </c>
      <c r="M1956" s="11">
        <f t="shared" si="146"/>
        <v>1.12382513661202</v>
      </c>
      <c r="N1956" s="20">
        <v>36</v>
      </c>
    </row>
    <row r="1957" spans="1:20">
      <c r="A1957" s="7">
        <v>2020</v>
      </c>
      <c r="B1957" s="8">
        <v>46051</v>
      </c>
      <c r="C1957" s="3" t="s">
        <v>1893</v>
      </c>
      <c r="D1957" s="3" t="s">
        <v>128</v>
      </c>
      <c r="E1957" s="3" t="s">
        <v>2096</v>
      </c>
      <c r="F1957" s="3" t="s">
        <v>2096</v>
      </c>
      <c r="G1957" s="7">
        <v>17</v>
      </c>
      <c r="H1957" s="3" t="s">
        <v>1193</v>
      </c>
      <c r="I1957" s="9">
        <v>2.82</v>
      </c>
      <c r="J1957" s="7">
        <v>518</v>
      </c>
      <c r="K1957" s="10">
        <v>7.34718146718147</v>
      </c>
      <c r="L1957" s="12">
        <f t="shared" si="145"/>
        <v>8.37540837540837</v>
      </c>
      <c r="M1957" s="11">
        <f t="shared" si="146"/>
        <v>0.877232624113476</v>
      </c>
      <c r="N1957" s="19">
        <v>37</v>
      </c>
    </row>
    <row r="1958" spans="1:20">
      <c r="A1958" s="7">
        <v>2021</v>
      </c>
      <c r="B1958" s="8">
        <v>46051</v>
      </c>
      <c r="C1958" s="3" t="s">
        <v>1785</v>
      </c>
      <c r="D1958" s="3" t="s">
        <v>528</v>
      </c>
      <c r="E1958" s="3" t="s">
        <v>2097</v>
      </c>
      <c r="F1958" s="3" t="s">
        <v>2097</v>
      </c>
      <c r="G1958" s="7">
        <v>14</v>
      </c>
      <c r="H1958" s="3" t="s">
        <v>102</v>
      </c>
      <c r="I1958" s="9">
        <v>0.82</v>
      </c>
      <c r="J1958" s="7">
        <v>266</v>
      </c>
      <c r="K1958" s="10">
        <v>2.38744360902256</v>
      </c>
      <c r="L1958" s="12">
        <f t="shared" si="145"/>
        <v>4.74262579525737</v>
      </c>
      <c r="M1958" s="11">
        <f t="shared" si="146"/>
        <v>0.503401219512196</v>
      </c>
      <c r="N1958" s="20">
        <v>38</v>
      </c>
    </row>
    <row r="1959" spans="1:20">
      <c r="A1959" s="7">
        <v>2022</v>
      </c>
      <c r="B1959" s="8">
        <v>46051</v>
      </c>
      <c r="C1959" s="3" t="s">
        <v>2098</v>
      </c>
      <c r="D1959" s="3" t="s">
        <v>294</v>
      </c>
      <c r="E1959" s="3" t="s">
        <v>2099</v>
      </c>
      <c r="F1959" s="3" t="s">
        <v>2099</v>
      </c>
      <c r="G1959" s="7">
        <v>25</v>
      </c>
      <c r="H1959" s="3" t="s">
        <v>61</v>
      </c>
      <c r="I1959" s="9">
        <v>0.576</v>
      </c>
      <c r="J1959" s="7">
        <v>207</v>
      </c>
      <c r="K1959" s="10">
        <v>8.21024154589372</v>
      </c>
      <c r="L1959" s="12">
        <f t="shared" si="145"/>
        <v>4.2809364548495</v>
      </c>
      <c r="M1959" s="11">
        <f t="shared" si="146"/>
        <v>1.91786111111111</v>
      </c>
      <c r="N1959" s="19">
        <v>39</v>
      </c>
    </row>
    <row r="1960" spans="1:20">
      <c r="A1960" s="7">
        <v>2023</v>
      </c>
      <c r="B1960" s="8">
        <v>46051</v>
      </c>
      <c r="C1960" s="3" t="s">
        <v>2100</v>
      </c>
      <c r="D1960" s="3" t="s">
        <v>294</v>
      </c>
      <c r="E1960" s="3" t="s">
        <v>2101</v>
      </c>
      <c r="F1960" s="3" t="s">
        <v>2101</v>
      </c>
      <c r="G1960" s="7">
        <v>120</v>
      </c>
      <c r="H1960" s="3" t="s">
        <v>61</v>
      </c>
      <c r="I1960" s="9">
        <v>0.21</v>
      </c>
      <c r="J1960" s="7">
        <v>210</v>
      </c>
      <c r="K1960" s="10">
        <v>3.99266666666667</v>
      </c>
      <c r="L1960" s="12">
        <f t="shared" si="145"/>
        <v>1.53846153846154</v>
      </c>
      <c r="M1960" s="11">
        <f t="shared" si="146"/>
        <v>2.59523333333334</v>
      </c>
      <c r="N1960" s="20">
        <v>40</v>
      </c>
    </row>
    <row r="1961" s="2" customFormat="1" ht="16.5" spans="1:20">
      <c r="A1961" s="21">
        <v>2024</v>
      </c>
      <c r="B1961" s="22">
        <v>46051</v>
      </c>
      <c r="C1961" s="2" t="s">
        <v>2102</v>
      </c>
      <c r="D1961" s="2" t="s">
        <v>2093</v>
      </c>
      <c r="E1961" s="2" t="s">
        <v>2103</v>
      </c>
      <c r="F1961" s="2" t="s">
        <v>2103</v>
      </c>
      <c r="G1961" s="21">
        <v>20</v>
      </c>
      <c r="H1961" s="2" t="s">
        <v>35</v>
      </c>
      <c r="I1961" s="23">
        <v>0.422</v>
      </c>
      <c r="J1961" s="21">
        <v>471</v>
      </c>
      <c r="K1961" s="24">
        <v>3.28203821656051</v>
      </c>
      <c r="L1961" s="25">
        <f t="shared" si="145"/>
        <v>1.37840927649845</v>
      </c>
      <c r="M1961" s="26">
        <f t="shared" si="146"/>
        <v>2.38103317535545</v>
      </c>
      <c r="N1961" s="27">
        <v>41</v>
      </c>
      <c r="O1961" s="25"/>
      <c r="Q1961" s="23"/>
    </row>
    <row r="1962" ht="16.5" spans="1:20">
      <c r="A1962" s="7">
        <v>2025</v>
      </c>
      <c r="B1962" s="8">
        <v>46051</v>
      </c>
      <c r="C1962" s="3" t="s">
        <v>2104</v>
      </c>
      <c r="D1962" s="3" t="s">
        <v>23</v>
      </c>
      <c r="E1962" s="3" t="s">
        <v>2105</v>
      </c>
      <c r="F1962" s="3" t="s">
        <v>2105</v>
      </c>
      <c r="G1962" s="7">
        <v>1000</v>
      </c>
      <c r="H1962" s="3" t="s">
        <v>2106</v>
      </c>
      <c r="I1962" s="9">
        <v>13.1</v>
      </c>
      <c r="J1962" s="7">
        <v>471</v>
      </c>
      <c r="K1962" s="10">
        <v>58.8271762208068</v>
      </c>
      <c r="L1962" s="12">
        <f t="shared" si="145"/>
        <v>42.7894822799281</v>
      </c>
      <c r="M1962" s="11">
        <f t="shared" si="146"/>
        <v>1.37480458015267</v>
      </c>
      <c r="N1962" s="20">
        <v>14</v>
      </c>
      <c r="O1962" s="12" t="s">
        <v>398</v>
      </c>
      <c r="P1962" s="3" t="s">
        <v>27</v>
      </c>
      <c r="Q1962" s="9">
        <v>89.6432267884323</v>
      </c>
      <c r="R1962" s="3">
        <f>Q1962/K1983</f>
        <v>0.920197740112995</v>
      </c>
      <c r="T1962" s="38">
        <v>89.6432267884323</v>
      </c>
    </row>
    <row r="1963" spans="1:20">
      <c r="A1963" s="7">
        <v>2026</v>
      </c>
      <c r="B1963" s="8">
        <v>46051</v>
      </c>
      <c r="C1963" s="3" t="s">
        <v>2104</v>
      </c>
      <c r="D1963" s="3" t="s">
        <v>23</v>
      </c>
      <c r="E1963" s="3" t="s">
        <v>2107</v>
      </c>
      <c r="F1963" s="3" t="s">
        <v>2107</v>
      </c>
      <c r="G1963" s="7">
        <v>1000</v>
      </c>
      <c r="H1963" s="3" t="s">
        <v>2108</v>
      </c>
      <c r="I1963" s="9">
        <v>16</v>
      </c>
      <c r="J1963" s="7">
        <v>481</v>
      </c>
      <c r="K1963" s="10">
        <v>72.5455301455302</v>
      </c>
      <c r="L1963" s="12">
        <f t="shared" si="145"/>
        <v>51.1754357908204</v>
      </c>
      <c r="M1963" s="11">
        <f t="shared" si="146"/>
        <v>1.417585</v>
      </c>
      <c r="N1963" s="20">
        <v>10</v>
      </c>
      <c r="O1963" s="12" t="s">
        <v>398</v>
      </c>
      <c r="P1963" s="3" t="s">
        <v>98</v>
      </c>
      <c r="Q1963" s="9">
        <v>104.109309309309</v>
      </c>
      <c r="R1963" s="3">
        <f>Q1963/K1984</f>
        <v>1.04781420765027</v>
      </c>
      <c r="T1963" s="38">
        <v>104.109309309309</v>
      </c>
    </row>
    <row r="1964" spans="1:20">
      <c r="A1964" s="7">
        <v>2027</v>
      </c>
      <c r="B1964" s="8">
        <v>46051</v>
      </c>
      <c r="C1964" s="3" t="s">
        <v>2104</v>
      </c>
      <c r="D1964" s="3" t="s">
        <v>23</v>
      </c>
      <c r="E1964" s="3" t="s">
        <v>2109</v>
      </c>
      <c r="F1964" s="3" t="s">
        <v>2109</v>
      </c>
      <c r="G1964" s="7">
        <v>1000</v>
      </c>
      <c r="H1964" s="3" t="s">
        <v>1085</v>
      </c>
      <c r="I1964" s="9">
        <v>12.15</v>
      </c>
      <c r="J1964" s="7">
        <v>484</v>
      </c>
      <c r="K1964" s="10">
        <v>57.7140495867769</v>
      </c>
      <c r="L1964" s="12">
        <f t="shared" si="145"/>
        <v>38.6204704386523</v>
      </c>
      <c r="M1964" s="11">
        <f t="shared" si="146"/>
        <v>1.49439012345679</v>
      </c>
      <c r="N1964" s="20">
        <v>19</v>
      </c>
      <c r="O1964" s="12" t="s">
        <v>398</v>
      </c>
    </row>
    <row r="1965" spans="1:20">
      <c r="A1965" s="7">
        <v>2028</v>
      </c>
      <c r="B1965" s="8">
        <v>46051</v>
      </c>
      <c r="C1965" s="3" t="s">
        <v>2104</v>
      </c>
      <c r="D1965" s="3" t="s">
        <v>23</v>
      </c>
      <c r="E1965" s="3" t="s">
        <v>2110</v>
      </c>
      <c r="F1965" s="3" t="s">
        <v>2110</v>
      </c>
      <c r="G1965" s="7">
        <v>1000</v>
      </c>
      <c r="H1965" s="3" t="s">
        <v>65</v>
      </c>
      <c r="I1965" s="9">
        <v>12.4</v>
      </c>
      <c r="J1965" s="7">
        <v>462</v>
      </c>
      <c r="K1965" s="10">
        <v>63.1038961038961</v>
      </c>
      <c r="L1965" s="12">
        <f t="shared" si="145"/>
        <v>41.2920412920413</v>
      </c>
      <c r="M1965" s="11">
        <f t="shared" si="146"/>
        <v>1.52823387096774</v>
      </c>
      <c r="N1965" s="20">
        <v>17</v>
      </c>
      <c r="O1965" s="12" t="s">
        <v>398</v>
      </c>
    </row>
    <row r="1966" spans="1:20">
      <c r="A1966" s="7">
        <v>2029</v>
      </c>
      <c r="B1966" s="8">
        <v>46051</v>
      </c>
      <c r="C1966" s="3" t="s">
        <v>2111</v>
      </c>
      <c r="D1966" s="3" t="s">
        <v>610</v>
      </c>
      <c r="E1966" s="3" t="s">
        <v>1430</v>
      </c>
      <c r="F1966" s="3" t="s">
        <v>1430</v>
      </c>
      <c r="G1966" s="7">
        <v>1000</v>
      </c>
      <c r="H1966" s="3" t="s">
        <v>65</v>
      </c>
      <c r="I1966" s="9">
        <v>16.7</v>
      </c>
      <c r="J1966" s="7">
        <v>470</v>
      </c>
      <c r="K1966" s="10">
        <v>77.8978723404255</v>
      </c>
      <c r="L1966" s="12">
        <f t="shared" si="145"/>
        <v>54.6644844517185</v>
      </c>
      <c r="M1966" s="11">
        <f t="shared" si="146"/>
        <v>1.42501796407186</v>
      </c>
      <c r="N1966" s="20">
        <v>7</v>
      </c>
      <c r="O1966" s="12" t="s">
        <v>398</v>
      </c>
    </row>
    <row r="1967" spans="1:20">
      <c r="A1967" s="7">
        <v>2030</v>
      </c>
      <c r="B1967" s="8">
        <v>46051</v>
      </c>
      <c r="C1967" s="3" t="s">
        <v>2111</v>
      </c>
      <c r="D1967" s="3" t="s">
        <v>610</v>
      </c>
      <c r="E1967" s="3" t="s">
        <v>2112</v>
      </c>
      <c r="F1967" s="3" t="s">
        <v>2112</v>
      </c>
      <c r="G1967" s="7">
        <v>1000</v>
      </c>
      <c r="H1967" s="3" t="s">
        <v>65</v>
      </c>
      <c r="I1967" s="9">
        <v>17.6</v>
      </c>
      <c r="J1967" s="7">
        <v>463</v>
      </c>
      <c r="K1967" s="10">
        <v>69.1179265658747</v>
      </c>
      <c r="L1967" s="12">
        <f t="shared" si="145"/>
        <v>58.4814753281276</v>
      </c>
      <c r="M1967" s="11">
        <f t="shared" si="146"/>
        <v>1.18187727272727</v>
      </c>
      <c r="N1967" s="19">
        <v>5</v>
      </c>
      <c r="O1967" s="12" t="s">
        <v>398</v>
      </c>
    </row>
    <row r="1968" spans="1:20">
      <c r="A1968" s="7">
        <v>2031</v>
      </c>
      <c r="B1968" s="8">
        <v>46051</v>
      </c>
      <c r="C1968" s="3" t="s">
        <v>2050</v>
      </c>
      <c r="D1968" s="3" t="s">
        <v>610</v>
      </c>
      <c r="E1968" s="3" t="s">
        <v>2113</v>
      </c>
      <c r="F1968" s="3" t="s">
        <v>2113</v>
      </c>
      <c r="G1968" s="7">
        <v>400</v>
      </c>
      <c r="H1968" s="3" t="s">
        <v>65</v>
      </c>
      <c r="I1968" s="9">
        <v>12.9</v>
      </c>
      <c r="J1968" s="7">
        <v>421</v>
      </c>
      <c r="K1968" s="10">
        <v>70.3230403800475</v>
      </c>
      <c r="L1968" s="12">
        <f t="shared" si="145"/>
        <v>47.1405079481089</v>
      </c>
      <c r="M1968" s="11">
        <f t="shared" si="146"/>
        <v>1.49177519379845</v>
      </c>
      <c r="N1968" s="20">
        <v>11</v>
      </c>
      <c r="O1968" s="12" t="s">
        <v>398</v>
      </c>
    </row>
    <row r="1969" spans="1:16">
      <c r="A1969" s="7">
        <v>2032</v>
      </c>
      <c r="B1969" s="8">
        <v>46051</v>
      </c>
      <c r="C1969" s="3" t="s">
        <v>2114</v>
      </c>
      <c r="D1969" s="3" t="s">
        <v>33</v>
      </c>
      <c r="E1969" s="3" t="s">
        <v>2115</v>
      </c>
      <c r="F1969" s="3" t="s">
        <v>2115</v>
      </c>
      <c r="G1969" s="7">
        <v>1000</v>
      </c>
      <c r="H1969" s="3" t="s">
        <v>35</v>
      </c>
      <c r="I1969" s="9">
        <v>14.2</v>
      </c>
      <c r="J1969" s="7">
        <v>500</v>
      </c>
      <c r="K1969" s="10">
        <v>63.1896</v>
      </c>
      <c r="L1969" s="12">
        <f t="shared" si="145"/>
        <v>43.6923076923077</v>
      </c>
      <c r="M1969" s="11">
        <f t="shared" si="146"/>
        <v>1.44624084507042</v>
      </c>
      <c r="N1969" s="20">
        <v>12</v>
      </c>
      <c r="O1969" s="12" t="s">
        <v>398</v>
      </c>
    </row>
    <row r="1970" spans="1:16">
      <c r="A1970" s="7">
        <v>2033</v>
      </c>
      <c r="B1970" s="8">
        <v>46051</v>
      </c>
      <c r="C1970" s="3" t="s">
        <v>2116</v>
      </c>
      <c r="D1970" s="3" t="s">
        <v>2117</v>
      </c>
      <c r="E1970" s="3" t="s">
        <v>2118</v>
      </c>
      <c r="F1970" s="3" t="s">
        <v>2118</v>
      </c>
      <c r="G1970" s="7">
        <v>2</v>
      </c>
      <c r="H1970" s="3" t="s">
        <v>249</v>
      </c>
      <c r="I1970" s="9">
        <v>15.1</v>
      </c>
      <c r="J1970" s="7">
        <v>540</v>
      </c>
      <c r="K1970" s="10">
        <v>62.3592592592593</v>
      </c>
      <c r="L1970" s="12">
        <f t="shared" si="145"/>
        <v>43.019943019943</v>
      </c>
      <c r="M1970" s="11">
        <f t="shared" si="146"/>
        <v>1.44954304635762</v>
      </c>
      <c r="N1970" s="20">
        <v>13</v>
      </c>
      <c r="O1970" s="12" t="s">
        <v>398</v>
      </c>
    </row>
    <row r="1971" spans="1:16">
      <c r="A1971" s="7">
        <v>2034</v>
      </c>
      <c r="B1971" s="8">
        <v>46051</v>
      </c>
      <c r="C1971" s="3" t="s">
        <v>2058</v>
      </c>
      <c r="D1971" s="3" t="s">
        <v>316</v>
      </c>
      <c r="E1971" s="3" t="s">
        <v>2119</v>
      </c>
      <c r="F1971" s="3" t="s">
        <v>2120</v>
      </c>
      <c r="G1971" s="7">
        <v>85</v>
      </c>
      <c r="H1971" s="3" t="s">
        <v>65</v>
      </c>
      <c r="I1971" s="9">
        <v>0.986</v>
      </c>
      <c r="J1971" s="7">
        <v>464</v>
      </c>
      <c r="K1971" s="10">
        <v>2.96137931034483</v>
      </c>
      <c r="L1971" s="12">
        <f t="shared" si="145"/>
        <v>3.26923076923077</v>
      </c>
      <c r="M1971" s="11">
        <f t="shared" si="146"/>
        <v>0.905833671399595</v>
      </c>
      <c r="N1971" s="20">
        <v>28</v>
      </c>
      <c r="O1971" s="12" t="s">
        <v>398</v>
      </c>
    </row>
    <row r="1972" spans="1:16">
      <c r="A1972" s="7">
        <v>2035</v>
      </c>
      <c r="B1972" s="8">
        <v>46051</v>
      </c>
      <c r="C1972" s="3" t="s">
        <v>1189</v>
      </c>
      <c r="D1972" s="3" t="s">
        <v>191</v>
      </c>
      <c r="E1972" s="3" t="s">
        <v>2121</v>
      </c>
      <c r="F1972" s="3" t="s">
        <v>2122</v>
      </c>
      <c r="G1972" s="7">
        <v>6</v>
      </c>
      <c r="H1972" s="3" t="s">
        <v>61</v>
      </c>
      <c r="I1972" s="9">
        <v>0.278</v>
      </c>
      <c r="J1972" s="7">
        <v>211</v>
      </c>
      <c r="K1972" s="10">
        <v>1.53165876777251</v>
      </c>
      <c r="L1972" s="12">
        <f t="shared" si="145"/>
        <v>2.02697776157492</v>
      </c>
      <c r="M1972" s="11">
        <f t="shared" si="146"/>
        <v>0.755636690647481</v>
      </c>
      <c r="N1972" s="20">
        <v>30</v>
      </c>
      <c r="O1972" s="12" t="s">
        <v>398</v>
      </c>
    </row>
    <row r="1973" spans="1:16">
      <c r="A1973" s="7">
        <v>2036</v>
      </c>
      <c r="B1973" s="8">
        <v>46051</v>
      </c>
      <c r="C1973" s="3" t="s">
        <v>1618</v>
      </c>
      <c r="D1973" s="3" t="s">
        <v>100</v>
      </c>
      <c r="E1973" s="3" t="s">
        <v>2123</v>
      </c>
      <c r="F1973" s="3" t="s">
        <v>2124</v>
      </c>
      <c r="G1973" s="7">
        <v>4</v>
      </c>
      <c r="H1973" s="3" t="s">
        <v>308</v>
      </c>
      <c r="I1973" s="9">
        <v>4.04</v>
      </c>
      <c r="J1973" s="7">
        <v>197</v>
      </c>
      <c r="K1973" s="10">
        <v>50.936040609137</v>
      </c>
      <c r="L1973" s="12">
        <f t="shared" si="145"/>
        <v>31.5501757126123</v>
      </c>
      <c r="M1973" s="11">
        <f t="shared" si="146"/>
        <v>1.61444554455445</v>
      </c>
      <c r="N1973" s="20">
        <v>20</v>
      </c>
      <c r="O1973" s="12" t="s">
        <v>398</v>
      </c>
    </row>
    <row r="1974" spans="1:16">
      <c r="A1974" s="7">
        <v>2037</v>
      </c>
      <c r="B1974" s="8">
        <v>46051</v>
      </c>
      <c r="C1974" s="3" t="s">
        <v>1614</v>
      </c>
      <c r="D1974" s="3" t="s">
        <v>100</v>
      </c>
      <c r="E1974" s="3" t="s">
        <v>2125</v>
      </c>
      <c r="F1974" s="3" t="s">
        <v>2126</v>
      </c>
      <c r="G1974" s="7">
        <v>2</v>
      </c>
      <c r="H1974" s="3" t="s">
        <v>308</v>
      </c>
      <c r="I1974" s="9">
        <v>11.2</v>
      </c>
      <c r="J1974" s="7">
        <v>440</v>
      </c>
      <c r="K1974" s="10">
        <v>61.7390909090909</v>
      </c>
      <c r="L1974" s="12">
        <f t="shared" si="145"/>
        <v>39.1608391608392</v>
      </c>
      <c r="M1974" s="11">
        <f t="shared" si="146"/>
        <v>1.57655178571429</v>
      </c>
      <c r="N1974" s="20">
        <v>18</v>
      </c>
      <c r="O1974" s="12" t="s">
        <v>398</v>
      </c>
    </row>
    <row r="1975" spans="1:16">
      <c r="A1975" s="7">
        <v>2038</v>
      </c>
      <c r="B1975" s="8">
        <v>46051</v>
      </c>
      <c r="C1975" s="3" t="s">
        <v>1790</v>
      </c>
      <c r="D1975" s="3" t="s">
        <v>67</v>
      </c>
      <c r="E1975" s="3" t="s">
        <v>2127</v>
      </c>
      <c r="F1975" s="3" t="s">
        <v>2128</v>
      </c>
      <c r="G1975" s="7">
        <v>26</v>
      </c>
      <c r="H1975" s="3" t="s">
        <v>1792</v>
      </c>
      <c r="I1975" s="9">
        <v>13.8</v>
      </c>
      <c r="J1975" s="7">
        <v>407</v>
      </c>
      <c r="K1975" s="10">
        <v>67.9665847665848</v>
      </c>
      <c r="L1975" s="12">
        <f t="shared" si="145"/>
        <v>52.1640521640522</v>
      </c>
      <c r="M1975" s="11">
        <f t="shared" si="146"/>
        <v>1.30293913043478</v>
      </c>
      <c r="N1975" s="19">
        <v>8</v>
      </c>
      <c r="O1975" s="12" t="s">
        <v>398</v>
      </c>
    </row>
    <row r="1976" spans="1:16">
      <c r="A1976" s="7">
        <v>2039</v>
      </c>
      <c r="B1976" s="8">
        <v>46051</v>
      </c>
      <c r="C1976" s="3" t="s">
        <v>2100</v>
      </c>
      <c r="D1976" s="3" t="s">
        <v>294</v>
      </c>
      <c r="E1976" s="3" t="s">
        <v>2129</v>
      </c>
      <c r="F1976" s="3" t="s">
        <v>2130</v>
      </c>
      <c r="G1976" s="7">
        <v>60</v>
      </c>
      <c r="H1976" s="3" t="s">
        <v>61</v>
      </c>
      <c r="I1976" s="9">
        <v>1.49</v>
      </c>
      <c r="J1976" s="7">
        <v>209</v>
      </c>
      <c r="K1976" s="10">
        <v>31.0560765550239</v>
      </c>
      <c r="L1976" s="12">
        <f t="shared" si="145"/>
        <v>10.967979389032</v>
      </c>
      <c r="M1976" s="11">
        <f t="shared" si="146"/>
        <v>2.831522147651</v>
      </c>
      <c r="N1976" s="20">
        <v>23</v>
      </c>
      <c r="O1976" s="12" t="s">
        <v>398</v>
      </c>
    </row>
    <row r="1977" spans="1:16">
      <c r="A1977" s="7">
        <v>2040</v>
      </c>
      <c r="B1977" s="8">
        <v>46051</v>
      </c>
      <c r="C1977" s="3" t="s">
        <v>1780</v>
      </c>
      <c r="D1977" s="3" t="s">
        <v>75</v>
      </c>
      <c r="E1977" s="3" t="s">
        <v>2131</v>
      </c>
      <c r="F1977" s="3" t="s">
        <v>2132</v>
      </c>
      <c r="G1977" s="7">
        <v>1</v>
      </c>
      <c r="H1977" s="3" t="s">
        <v>946</v>
      </c>
      <c r="I1977" s="9">
        <v>1.22</v>
      </c>
      <c r="J1977" s="7">
        <v>470</v>
      </c>
      <c r="K1977" s="10">
        <v>6.06353191489362</v>
      </c>
      <c r="L1977" s="12">
        <f t="shared" si="145"/>
        <v>3.99345335515548</v>
      </c>
      <c r="M1977" s="11">
        <f t="shared" si="146"/>
        <v>1.51836803278689</v>
      </c>
      <c r="N1977" s="20">
        <v>26</v>
      </c>
      <c r="O1977" s="12" t="s">
        <v>398</v>
      </c>
    </row>
    <row r="1978" spans="1:16">
      <c r="A1978" s="7">
        <v>2041</v>
      </c>
      <c r="B1978" s="8">
        <v>46051</v>
      </c>
      <c r="C1978" s="3" t="s">
        <v>2133</v>
      </c>
      <c r="D1978" s="3" t="s">
        <v>29</v>
      </c>
      <c r="E1978" s="3" t="s">
        <v>2134</v>
      </c>
      <c r="F1978" s="3" t="s">
        <v>2135</v>
      </c>
      <c r="G1978" s="7">
        <v>120</v>
      </c>
      <c r="H1978" s="3" t="s">
        <v>107</v>
      </c>
      <c r="I1978" s="9">
        <v>6.24</v>
      </c>
      <c r="J1978" s="7">
        <v>310</v>
      </c>
      <c r="K1978" s="10">
        <v>60.0722580645161</v>
      </c>
      <c r="L1978" s="12">
        <f t="shared" si="145"/>
        <v>30.9677419354839</v>
      </c>
      <c r="M1978" s="11">
        <f t="shared" si="146"/>
        <v>1.93983333333333</v>
      </c>
      <c r="N1978" s="20">
        <v>21</v>
      </c>
      <c r="O1978" s="12" t="s">
        <v>398</v>
      </c>
    </row>
    <row r="1979" spans="1:16">
      <c r="A1979" s="7">
        <v>2042</v>
      </c>
      <c r="B1979" s="8">
        <v>46051</v>
      </c>
      <c r="C1979" s="3" t="s">
        <v>2133</v>
      </c>
      <c r="D1979" s="3" t="s">
        <v>29</v>
      </c>
      <c r="E1979" s="3" t="s">
        <v>2136</v>
      </c>
      <c r="F1979" s="3" t="s">
        <v>2137</v>
      </c>
      <c r="G1979" s="7">
        <v>120</v>
      </c>
      <c r="H1979" s="3" t="s">
        <v>107</v>
      </c>
      <c r="I1979" s="9">
        <v>8.34</v>
      </c>
      <c r="J1979" s="7">
        <v>303</v>
      </c>
      <c r="K1979" s="10">
        <v>77.8693069306931</v>
      </c>
      <c r="L1979" s="12">
        <f t="shared" si="145"/>
        <v>42.3457730388423</v>
      </c>
      <c r="M1979" s="11">
        <f t="shared" si="146"/>
        <v>1.83889208633094</v>
      </c>
      <c r="N1979" s="19">
        <v>15</v>
      </c>
      <c r="O1979" s="12" t="s">
        <v>398</v>
      </c>
    </row>
    <row r="1980" spans="1:16">
      <c r="A1980" s="7">
        <v>2043</v>
      </c>
      <c r="B1980" s="8">
        <v>46051</v>
      </c>
      <c r="C1980" s="3" t="s">
        <v>1911</v>
      </c>
      <c r="D1980" s="3" t="s">
        <v>75</v>
      </c>
      <c r="E1980" s="3" t="s">
        <v>2138</v>
      </c>
      <c r="F1980" s="3" t="s">
        <v>2139</v>
      </c>
      <c r="G1980" s="7">
        <v>22</v>
      </c>
      <c r="H1980" s="3" t="s">
        <v>77</v>
      </c>
      <c r="I1980" s="9">
        <v>15.3</v>
      </c>
      <c r="J1980" s="7">
        <v>452</v>
      </c>
      <c r="K1980" s="10">
        <v>80</v>
      </c>
      <c r="L1980" s="12">
        <f t="shared" si="145"/>
        <v>52.0762423417291</v>
      </c>
      <c r="M1980" s="11">
        <f t="shared" si="146"/>
        <v>1.5362091503268</v>
      </c>
      <c r="N1980" s="20">
        <v>9</v>
      </c>
      <c r="O1980" s="12" t="s">
        <v>398</v>
      </c>
    </row>
    <row r="1981" spans="1:16">
      <c r="A1981" s="7">
        <v>2044</v>
      </c>
      <c r="B1981" s="8">
        <v>46051</v>
      </c>
      <c r="C1981" s="3" t="s">
        <v>1911</v>
      </c>
      <c r="D1981" s="3" t="s">
        <v>75</v>
      </c>
      <c r="E1981" s="3" t="s">
        <v>2140</v>
      </c>
      <c r="F1981" s="3" t="s">
        <v>2141</v>
      </c>
      <c r="G1981" s="7">
        <v>2</v>
      </c>
      <c r="H1981" s="3" t="s">
        <v>135</v>
      </c>
      <c r="I1981" s="9">
        <v>5.12</v>
      </c>
      <c r="J1981" s="7">
        <v>415</v>
      </c>
      <c r="K1981" s="10">
        <v>28.753734939759</v>
      </c>
      <c r="L1981" s="12">
        <f t="shared" si="145"/>
        <v>18.9805375347544</v>
      </c>
      <c r="M1981" s="11">
        <f t="shared" si="146"/>
        <v>1.51490625</v>
      </c>
      <c r="N1981" s="20">
        <v>22</v>
      </c>
      <c r="O1981" s="12" t="s">
        <v>398</v>
      </c>
    </row>
    <row r="1982" spans="1:16">
      <c r="A1982" s="7">
        <v>2045</v>
      </c>
      <c r="B1982" s="8">
        <v>46051</v>
      </c>
      <c r="C1982" s="3" t="s">
        <v>2142</v>
      </c>
      <c r="D1982" s="3" t="s">
        <v>247</v>
      </c>
      <c r="E1982" s="3" t="s">
        <v>2143</v>
      </c>
      <c r="F1982" s="3" t="s">
        <v>1544</v>
      </c>
      <c r="G1982" s="7">
        <v>375</v>
      </c>
      <c r="H1982" s="3" t="s">
        <v>65</v>
      </c>
      <c r="I1982" s="9">
        <v>18.5</v>
      </c>
      <c r="J1982" s="7">
        <v>449</v>
      </c>
      <c r="K1982" s="10">
        <v>104.090868596882</v>
      </c>
      <c r="L1982" s="12">
        <f t="shared" si="145"/>
        <v>63.3887270858318</v>
      </c>
      <c r="M1982" s="11">
        <f t="shared" si="146"/>
        <v>1.64210378378378</v>
      </c>
      <c r="N1982" s="20">
        <v>3</v>
      </c>
      <c r="O1982" s="28" t="s">
        <v>398</v>
      </c>
    </row>
    <row r="1983" spans="1:16">
      <c r="A1983" s="7">
        <v>2046</v>
      </c>
      <c r="B1983" s="8">
        <v>46051</v>
      </c>
      <c r="C1983" s="3" t="s">
        <v>56</v>
      </c>
      <c r="D1983" s="3" t="s">
        <v>33</v>
      </c>
      <c r="E1983" s="3" t="s">
        <v>27</v>
      </c>
      <c r="F1983" s="3" t="s">
        <v>57</v>
      </c>
      <c r="G1983" s="7">
        <v>1000</v>
      </c>
      <c r="H1983" s="3" t="s">
        <v>35</v>
      </c>
      <c r="I1983" s="9">
        <v>15.7</v>
      </c>
      <c r="J1983" s="7">
        <v>438</v>
      </c>
      <c r="K1983" s="10">
        <v>97.4173515981735</v>
      </c>
      <c r="L1983" s="12">
        <f t="shared" si="145"/>
        <v>55.1457674745346</v>
      </c>
      <c r="M1983" s="11">
        <f t="shared" si="146"/>
        <v>1.76654267515924</v>
      </c>
      <c r="N1983" s="20">
        <v>6</v>
      </c>
      <c r="O1983" s="12" t="s">
        <v>398</v>
      </c>
      <c r="P1983" s="51" t="s">
        <v>2144</v>
      </c>
    </row>
    <row r="1984" spans="1:16">
      <c r="A1984" s="7">
        <v>2047</v>
      </c>
      <c r="B1984" s="8">
        <v>46051</v>
      </c>
      <c r="C1984" s="3" t="s">
        <v>116</v>
      </c>
      <c r="D1984" s="3" t="s">
        <v>33</v>
      </c>
      <c r="E1984" s="3" t="s">
        <v>98</v>
      </c>
      <c r="F1984" s="3" t="s">
        <v>117</v>
      </c>
      <c r="G1984" s="7">
        <v>1000</v>
      </c>
      <c r="H1984" s="3" t="s">
        <v>35</v>
      </c>
      <c r="I1984" s="9">
        <v>18.8</v>
      </c>
      <c r="J1984" s="7">
        <v>444</v>
      </c>
      <c r="K1984" s="10">
        <v>99.3585585585586</v>
      </c>
      <c r="L1984" s="12">
        <f t="shared" si="145"/>
        <v>65.1420651420651</v>
      </c>
      <c r="M1984" s="11">
        <f t="shared" si="146"/>
        <v>1.52525957446809</v>
      </c>
      <c r="N1984" s="20">
        <v>1</v>
      </c>
      <c r="O1984" s="12" t="s">
        <v>398</v>
      </c>
      <c r="P1984" s="51" t="s">
        <v>2145</v>
      </c>
    </row>
    <row r="1985" spans="1:18">
      <c r="A1985" s="7">
        <v>2048</v>
      </c>
      <c r="B1985" s="8">
        <v>46051</v>
      </c>
      <c r="C1985" s="3" t="s">
        <v>2146</v>
      </c>
      <c r="D1985" s="3" t="s">
        <v>2147</v>
      </c>
      <c r="E1985" s="3" t="s">
        <v>2148</v>
      </c>
      <c r="F1985" s="3" t="s">
        <v>2149</v>
      </c>
      <c r="G1985" s="7">
        <v>21</v>
      </c>
      <c r="H1985" s="3" t="s">
        <v>102</v>
      </c>
      <c r="I1985" s="9">
        <v>0.362</v>
      </c>
      <c r="J1985" s="7">
        <v>486</v>
      </c>
      <c r="K1985" s="10">
        <v>1.02304526748971</v>
      </c>
      <c r="L1985" s="12">
        <f t="shared" si="145"/>
        <v>1.14593225704337</v>
      </c>
      <c r="M1985" s="11">
        <f t="shared" si="146"/>
        <v>0.892762430939225</v>
      </c>
      <c r="N1985" s="20">
        <v>31</v>
      </c>
      <c r="O1985" s="12" t="s">
        <v>398</v>
      </c>
    </row>
    <row r="1986" spans="1:18">
      <c r="A1986" s="7">
        <v>2049</v>
      </c>
      <c r="B1986" s="8">
        <v>46051</v>
      </c>
      <c r="C1986" s="3" t="s">
        <v>2014</v>
      </c>
      <c r="D1986" s="3" t="s">
        <v>83</v>
      </c>
      <c r="E1986" s="3" t="s">
        <v>2150</v>
      </c>
      <c r="F1986" s="3" t="s">
        <v>2151</v>
      </c>
      <c r="G1986" s="7">
        <v>192</v>
      </c>
      <c r="H1986" s="3" t="s">
        <v>42</v>
      </c>
      <c r="I1986" s="9">
        <v>1.08</v>
      </c>
      <c r="J1986" s="7">
        <v>450</v>
      </c>
      <c r="K1986" s="10">
        <v>10.4964444444444</v>
      </c>
      <c r="L1986" s="12">
        <f t="shared" si="145"/>
        <v>3.69230769230769</v>
      </c>
      <c r="M1986" s="11">
        <f t="shared" si="146"/>
        <v>2.84278703703702</v>
      </c>
      <c r="N1986" s="20">
        <v>27</v>
      </c>
      <c r="O1986" s="12" t="s">
        <v>398</v>
      </c>
    </row>
    <row r="1987" spans="1:18">
      <c r="A1987" s="7">
        <v>2050</v>
      </c>
      <c r="B1987" s="8">
        <v>46051</v>
      </c>
      <c r="C1987" s="3" t="s">
        <v>2014</v>
      </c>
      <c r="D1987" s="3" t="s">
        <v>83</v>
      </c>
      <c r="E1987" s="3" t="s">
        <v>2152</v>
      </c>
      <c r="F1987" s="3" t="s">
        <v>2153</v>
      </c>
      <c r="G1987" s="7">
        <v>120</v>
      </c>
      <c r="H1987" s="3" t="s">
        <v>42</v>
      </c>
      <c r="I1987" s="9">
        <v>1.77</v>
      </c>
      <c r="J1987" s="7">
        <v>389</v>
      </c>
      <c r="K1987" s="10">
        <v>32.53470437018</v>
      </c>
      <c r="L1987" s="12">
        <f t="shared" si="145"/>
        <v>7.00019774569903</v>
      </c>
      <c r="M1987" s="11">
        <f t="shared" si="146"/>
        <v>4.64768361581922</v>
      </c>
      <c r="N1987" s="19">
        <v>25</v>
      </c>
      <c r="O1987" s="12" t="s">
        <v>398</v>
      </c>
    </row>
    <row r="1988" spans="1:18">
      <c r="A1988" s="7">
        <v>2051</v>
      </c>
      <c r="B1988" s="8">
        <v>46051</v>
      </c>
      <c r="C1988" s="3" t="s">
        <v>1971</v>
      </c>
      <c r="D1988" s="3" t="s">
        <v>165</v>
      </c>
      <c r="E1988" s="3" t="s">
        <v>2154</v>
      </c>
      <c r="F1988" s="3" t="s">
        <v>2155</v>
      </c>
      <c r="G1988" s="7">
        <v>449</v>
      </c>
      <c r="H1988" s="3" t="s">
        <v>35</v>
      </c>
      <c r="I1988" s="9">
        <v>15.5</v>
      </c>
      <c r="J1988" s="7">
        <v>368</v>
      </c>
      <c r="K1988" s="10">
        <v>112.263043478261</v>
      </c>
      <c r="L1988" s="12">
        <f t="shared" si="145"/>
        <v>64.7993311036789</v>
      </c>
      <c r="M1988" s="11">
        <f t="shared" si="146"/>
        <v>1.73247225806452</v>
      </c>
      <c r="N1988" s="20">
        <v>2</v>
      </c>
      <c r="O1988" s="12" t="s">
        <v>398</v>
      </c>
    </row>
    <row r="1989" spans="1:18">
      <c r="A1989" s="7">
        <v>2052</v>
      </c>
      <c r="B1989" s="8">
        <v>46051</v>
      </c>
      <c r="C1989" s="3" t="s">
        <v>2156</v>
      </c>
      <c r="D1989" s="3" t="s">
        <v>2157</v>
      </c>
      <c r="E1989" s="3" t="s">
        <v>2158</v>
      </c>
      <c r="F1989" s="3" t="s">
        <v>2159</v>
      </c>
      <c r="G1989" s="7">
        <v>240</v>
      </c>
      <c r="H1989" s="3" t="s">
        <v>173</v>
      </c>
      <c r="I1989" s="9">
        <v>11.9</v>
      </c>
      <c r="J1989" s="7">
        <v>442</v>
      </c>
      <c r="K1989" s="10">
        <v>66.572850678733</v>
      </c>
      <c r="L1989" s="12">
        <f t="shared" si="145"/>
        <v>41.4201183431953</v>
      </c>
      <c r="M1989" s="11">
        <f t="shared" si="146"/>
        <v>1.60725882352941</v>
      </c>
      <c r="N1989" s="20">
        <v>16</v>
      </c>
      <c r="O1989" s="12" t="s">
        <v>398</v>
      </c>
    </row>
    <row r="1990" spans="1:18">
      <c r="A1990" s="7">
        <v>2053</v>
      </c>
      <c r="B1990" s="8">
        <v>46051</v>
      </c>
      <c r="C1990" s="3" t="s">
        <v>2160</v>
      </c>
      <c r="D1990" s="3" t="s">
        <v>165</v>
      </c>
      <c r="E1990" s="3" t="s">
        <v>2161</v>
      </c>
      <c r="F1990" s="3" t="s">
        <v>2162</v>
      </c>
      <c r="G1990" s="7">
        <v>27</v>
      </c>
      <c r="H1990" s="3" t="s">
        <v>35</v>
      </c>
      <c r="I1990" s="9">
        <v>2.5</v>
      </c>
      <c r="J1990" s="7">
        <v>355</v>
      </c>
      <c r="K1990" s="10">
        <v>16.2847323943662</v>
      </c>
      <c r="L1990" s="12">
        <f t="shared" si="145"/>
        <v>10.8342361863489</v>
      </c>
      <c r="M1990" s="11">
        <f t="shared" si="146"/>
        <v>1.5030808</v>
      </c>
      <c r="N1990" s="20">
        <v>24</v>
      </c>
      <c r="O1990" s="12" t="s">
        <v>398</v>
      </c>
    </row>
    <row r="1991" spans="1:18">
      <c r="A1991" s="7">
        <v>2054</v>
      </c>
      <c r="B1991" s="8">
        <v>46051</v>
      </c>
      <c r="C1991" s="3" t="s">
        <v>2160</v>
      </c>
      <c r="D1991" s="3" t="s">
        <v>165</v>
      </c>
      <c r="E1991" s="3" t="s">
        <v>2163</v>
      </c>
      <c r="F1991" s="3" t="s">
        <v>2164</v>
      </c>
      <c r="G1991" s="7">
        <v>25</v>
      </c>
      <c r="H1991" s="3" t="s">
        <v>35</v>
      </c>
      <c r="I1991" s="9">
        <v>17</v>
      </c>
      <c r="J1991" s="7">
        <v>429</v>
      </c>
      <c r="K1991" s="10">
        <v>137.812587412587</v>
      </c>
      <c r="L1991" s="12">
        <f t="shared" si="145"/>
        <v>60.9646763492917</v>
      </c>
      <c r="M1991" s="11">
        <f t="shared" si="146"/>
        <v>2.26053176470588</v>
      </c>
      <c r="N1991" s="20">
        <v>4</v>
      </c>
      <c r="O1991" s="12" t="s">
        <v>398</v>
      </c>
    </row>
    <row r="1992" s="2" customFormat="1" ht="16.5" spans="1:18">
      <c r="A1992" s="21">
        <v>2055</v>
      </c>
      <c r="B1992" s="22">
        <v>46051</v>
      </c>
      <c r="C1992" s="2" t="s">
        <v>50</v>
      </c>
      <c r="D1992" s="2" t="s">
        <v>50</v>
      </c>
      <c r="E1992" s="2" t="s">
        <v>2165</v>
      </c>
      <c r="F1992" s="2" t="s">
        <v>2166</v>
      </c>
      <c r="G1992" s="21">
        <v>0.5</v>
      </c>
      <c r="H1992" s="2" t="s">
        <v>50</v>
      </c>
      <c r="I1992" s="23">
        <v>0.732</v>
      </c>
      <c r="J1992" s="21">
        <v>420</v>
      </c>
      <c r="K1992" s="24">
        <v>4.47157142857143</v>
      </c>
      <c r="L1992" s="25">
        <f t="shared" si="145"/>
        <v>2.68131868131868</v>
      </c>
      <c r="M1992" s="26">
        <f t="shared" si="146"/>
        <v>1.6676762295082</v>
      </c>
      <c r="N1992" s="27">
        <v>29</v>
      </c>
      <c r="O1992" s="25" t="s">
        <v>398</v>
      </c>
      <c r="Q1992" s="23"/>
    </row>
    <row r="1993" ht="16.5" spans="1:18">
      <c r="A1993" s="7">
        <v>1912</v>
      </c>
      <c r="B1993" s="8">
        <v>46051</v>
      </c>
      <c r="C1993" s="3" t="s">
        <v>1911</v>
      </c>
      <c r="D1993" s="3" t="s">
        <v>75</v>
      </c>
      <c r="E1993" s="3" t="s">
        <v>2062</v>
      </c>
      <c r="F1993" s="3" t="s">
        <v>2062</v>
      </c>
      <c r="G1993" s="7">
        <v>42</v>
      </c>
      <c r="H1993" s="3" t="s">
        <v>77</v>
      </c>
      <c r="I1993" s="9">
        <v>18.4</v>
      </c>
      <c r="J1993" s="7">
        <v>431</v>
      </c>
      <c r="K1993" s="10">
        <v>84.107656612529</v>
      </c>
      <c r="L1993" s="12">
        <f t="shared" ref="L1993:L2033" si="147">I1993/J1993/650*1000000</f>
        <v>65.6791004818847</v>
      </c>
      <c r="M1993" s="11">
        <f t="shared" ref="M1993:M2033" si="148">K1993/L1993</f>
        <v>1.2805847826087</v>
      </c>
      <c r="N1993" s="20">
        <v>1</v>
      </c>
      <c r="P1993" s="3" t="s">
        <v>27</v>
      </c>
      <c r="Q1993" s="9">
        <v>66.4716400935732</v>
      </c>
      <c r="R1993" s="3">
        <f>Q1993/K1997</f>
        <v>1.01277962239749</v>
      </c>
    </row>
    <row r="1994" spans="1:18">
      <c r="A1994" s="7">
        <v>1913</v>
      </c>
      <c r="B1994" s="8">
        <v>46051</v>
      </c>
      <c r="C1994" s="3" t="s">
        <v>116</v>
      </c>
      <c r="D1994" s="3" t="s">
        <v>33</v>
      </c>
      <c r="E1994" s="3" t="s">
        <v>98</v>
      </c>
      <c r="F1994" s="3" t="s">
        <v>117</v>
      </c>
      <c r="G1994" s="7">
        <v>1000</v>
      </c>
      <c r="H1994" s="3" t="s">
        <v>35</v>
      </c>
      <c r="I1994" s="9">
        <v>18.8</v>
      </c>
      <c r="J1994" s="7">
        <v>444</v>
      </c>
      <c r="K1994" s="10">
        <v>75.5369369369369</v>
      </c>
      <c r="L1994" s="12">
        <f t="shared" si="147"/>
        <v>65.1420651420651</v>
      </c>
      <c r="M1994" s="11">
        <f t="shared" si="148"/>
        <v>1.15957234042553</v>
      </c>
      <c r="N1994" s="20">
        <v>2</v>
      </c>
      <c r="P1994" s="3" t="s">
        <v>98</v>
      </c>
      <c r="Q1994" s="9">
        <v>89.0416631767342</v>
      </c>
      <c r="R1994" s="3">
        <f>Q1994/K1994</f>
        <v>1.1787830800059</v>
      </c>
    </row>
    <row r="1995" spans="1:18">
      <c r="A1995" s="7">
        <v>1914</v>
      </c>
      <c r="B1995" s="8">
        <v>46051</v>
      </c>
      <c r="C1995" s="3" t="s">
        <v>1184</v>
      </c>
      <c r="D1995" s="3" t="s">
        <v>67</v>
      </c>
      <c r="E1995" s="3" t="s">
        <v>2063</v>
      </c>
      <c r="F1995" s="3" t="s">
        <v>2063</v>
      </c>
      <c r="G1995" s="7">
        <v>51</v>
      </c>
      <c r="H1995" s="3" t="s">
        <v>69</v>
      </c>
      <c r="I1995" s="9">
        <v>21.2</v>
      </c>
      <c r="J1995" s="7">
        <v>501</v>
      </c>
      <c r="K1995" s="10">
        <v>15.1568862275449</v>
      </c>
      <c r="L1995" s="12">
        <f t="shared" si="147"/>
        <v>65.1005680945801</v>
      </c>
      <c r="M1995" s="11">
        <f t="shared" si="148"/>
        <v>0.232822641509434</v>
      </c>
      <c r="N1995" s="19">
        <v>3</v>
      </c>
      <c r="O1995" s="12" t="s">
        <v>1220</v>
      </c>
    </row>
    <row r="1996" spans="1:18">
      <c r="A1996" s="7">
        <v>1915</v>
      </c>
      <c r="B1996" s="8">
        <v>46051</v>
      </c>
      <c r="C1996" s="3" t="s">
        <v>2064</v>
      </c>
      <c r="D1996" s="3" t="s">
        <v>294</v>
      </c>
      <c r="E1996" s="3" t="s">
        <v>1214</v>
      </c>
      <c r="F1996" s="3" t="s">
        <v>1214</v>
      </c>
      <c r="G1996" s="7">
        <v>24</v>
      </c>
      <c r="H1996" s="3" t="s">
        <v>42</v>
      </c>
      <c r="I1996" s="9">
        <v>16.4</v>
      </c>
      <c r="J1996" s="7">
        <v>400.5</v>
      </c>
      <c r="K1996" s="10">
        <v>58.2352059925094</v>
      </c>
      <c r="L1996" s="12">
        <f t="shared" si="147"/>
        <v>62.9981753577259</v>
      </c>
      <c r="M1996" s="11">
        <f t="shared" si="148"/>
        <v>0.92439512195122</v>
      </c>
      <c r="N1996" s="20">
        <v>4</v>
      </c>
    </row>
    <row r="1997" spans="1:18">
      <c r="A1997" s="7">
        <v>1916</v>
      </c>
      <c r="B1997" s="8">
        <v>46051</v>
      </c>
      <c r="C1997" s="3" t="s">
        <v>56</v>
      </c>
      <c r="D1997" s="3" t="s">
        <v>33</v>
      </c>
      <c r="E1997" s="3" t="s">
        <v>27</v>
      </c>
      <c r="F1997" s="3" t="s">
        <v>57</v>
      </c>
      <c r="G1997" s="7">
        <v>1000</v>
      </c>
      <c r="H1997" s="3" t="s">
        <v>35</v>
      </c>
      <c r="I1997" s="9">
        <v>15.7</v>
      </c>
      <c r="J1997" s="7">
        <v>438</v>
      </c>
      <c r="K1997" s="10">
        <v>65.6328767123288</v>
      </c>
      <c r="L1997" s="12">
        <f t="shared" si="147"/>
        <v>55.1457674745346</v>
      </c>
      <c r="M1997" s="11">
        <f t="shared" si="148"/>
        <v>1.19017070063694</v>
      </c>
      <c r="N1997" s="19">
        <v>5</v>
      </c>
    </row>
    <row r="1998" spans="1:18">
      <c r="A1998" s="7">
        <v>1917</v>
      </c>
      <c r="B1998" s="8">
        <v>46051</v>
      </c>
      <c r="C1998" s="3" t="s">
        <v>1911</v>
      </c>
      <c r="D1998" s="3" t="s">
        <v>75</v>
      </c>
      <c r="E1998" s="3" t="s">
        <v>1052</v>
      </c>
      <c r="F1998" s="3" t="s">
        <v>1052</v>
      </c>
      <c r="G1998" s="7">
        <v>42</v>
      </c>
      <c r="H1998" s="3" t="s">
        <v>1691</v>
      </c>
      <c r="I1998" s="9">
        <v>15.6</v>
      </c>
      <c r="J1998" s="7">
        <v>440</v>
      </c>
      <c r="K1998" s="10">
        <v>43.1454545454545</v>
      </c>
      <c r="L1998" s="12">
        <f t="shared" si="147"/>
        <v>54.5454545454545</v>
      </c>
      <c r="M1998" s="11">
        <f t="shared" si="148"/>
        <v>0.790999999999999</v>
      </c>
      <c r="N1998" s="19">
        <v>6</v>
      </c>
      <c r="O1998" s="12" t="s">
        <v>49</v>
      </c>
    </row>
    <row r="1999" spans="1:18">
      <c r="A1999" s="7">
        <v>1918</v>
      </c>
      <c r="B1999" s="8">
        <v>46051</v>
      </c>
      <c r="C1999" s="3" t="s">
        <v>2065</v>
      </c>
      <c r="D1999" s="3" t="s">
        <v>158</v>
      </c>
      <c r="E1999" s="3" t="s">
        <v>1927</v>
      </c>
      <c r="F1999" s="3" t="s">
        <v>1927</v>
      </c>
      <c r="G1999" s="7">
        <v>180</v>
      </c>
      <c r="H1999" s="3" t="s">
        <v>35</v>
      </c>
      <c r="I1999" s="9">
        <v>15</v>
      </c>
      <c r="J1999" s="7">
        <v>430</v>
      </c>
      <c r="K1999" s="10">
        <v>161.879069767442</v>
      </c>
      <c r="L1999" s="12">
        <f t="shared" si="147"/>
        <v>53.6672629695885</v>
      </c>
      <c r="M1999" s="11">
        <f t="shared" si="148"/>
        <v>3.01634666666667</v>
      </c>
      <c r="N1999" s="19">
        <v>7</v>
      </c>
      <c r="O1999" s="12" t="s">
        <v>1917</v>
      </c>
    </row>
    <row r="2000" spans="1:18">
      <c r="A2000" s="7">
        <v>1919</v>
      </c>
      <c r="B2000" s="8">
        <v>46051</v>
      </c>
      <c r="C2000" s="3" t="s">
        <v>638</v>
      </c>
      <c r="D2000" s="3" t="s">
        <v>274</v>
      </c>
      <c r="E2000" s="3" t="s">
        <v>2066</v>
      </c>
      <c r="F2000" s="3" t="s">
        <v>2066</v>
      </c>
      <c r="G2000" s="7">
        <v>7.274</v>
      </c>
      <c r="H2000" s="3" t="s">
        <v>115</v>
      </c>
      <c r="I2000" s="9">
        <v>13.2</v>
      </c>
      <c r="J2000" s="7">
        <v>400</v>
      </c>
      <c r="K2000" s="10">
        <v>20.114</v>
      </c>
      <c r="L2000" s="12">
        <f t="shared" si="147"/>
        <v>50.7692307692308</v>
      </c>
      <c r="M2000" s="11">
        <f t="shared" si="148"/>
        <v>0.396184848484848</v>
      </c>
      <c r="N2000" s="19">
        <v>8</v>
      </c>
      <c r="O2000" s="12" t="s">
        <v>1220</v>
      </c>
    </row>
    <row r="2001" spans="1:15">
      <c r="A2001" s="7">
        <v>1920</v>
      </c>
      <c r="B2001" s="8">
        <v>46051</v>
      </c>
      <c r="C2001" s="3" t="s">
        <v>2067</v>
      </c>
      <c r="D2001" s="3" t="s">
        <v>67</v>
      </c>
      <c r="E2001" s="3" t="s">
        <v>1938</v>
      </c>
      <c r="F2001" s="3" t="s">
        <v>1938</v>
      </c>
      <c r="G2001" s="7">
        <v>24</v>
      </c>
      <c r="H2001" s="3" t="s">
        <v>2068</v>
      </c>
      <c r="I2001" s="9">
        <v>12.7</v>
      </c>
      <c r="J2001" s="7">
        <v>392</v>
      </c>
      <c r="K2001" s="10">
        <v>35.8602040816327</v>
      </c>
      <c r="L2001" s="12">
        <f t="shared" si="147"/>
        <v>49.8430141287284</v>
      </c>
      <c r="M2001" s="11">
        <f t="shared" si="148"/>
        <v>0.719462992125985</v>
      </c>
      <c r="N2001" s="20">
        <v>9</v>
      </c>
    </row>
    <row r="2002" spans="1:15">
      <c r="A2002" s="7">
        <v>1921</v>
      </c>
      <c r="B2002" s="8">
        <v>46051</v>
      </c>
      <c r="C2002" s="3" t="s">
        <v>2069</v>
      </c>
      <c r="D2002" s="3" t="s">
        <v>247</v>
      </c>
      <c r="E2002" s="3" t="s">
        <v>2070</v>
      </c>
      <c r="F2002" s="3" t="s">
        <v>2070</v>
      </c>
      <c r="G2002" s="7">
        <v>180</v>
      </c>
      <c r="H2002" s="3" t="s">
        <v>55</v>
      </c>
      <c r="I2002" s="9">
        <v>13.1</v>
      </c>
      <c r="J2002" s="7">
        <v>420</v>
      </c>
      <c r="K2002" s="10">
        <v>65.7552380952381</v>
      </c>
      <c r="L2002" s="12">
        <f t="shared" si="147"/>
        <v>47.985347985348</v>
      </c>
      <c r="M2002" s="11">
        <f t="shared" si="148"/>
        <v>1.37031908396947</v>
      </c>
      <c r="N2002" s="20">
        <v>10</v>
      </c>
    </row>
    <row r="2003" spans="1:15">
      <c r="A2003" s="7">
        <v>1922</v>
      </c>
      <c r="B2003" s="8">
        <v>46051</v>
      </c>
      <c r="C2003" s="3" t="s">
        <v>1618</v>
      </c>
      <c r="D2003" s="3" t="s">
        <v>100</v>
      </c>
      <c r="E2003" s="3" t="s">
        <v>2071</v>
      </c>
      <c r="F2003" s="3" t="s">
        <v>2071</v>
      </c>
      <c r="G2003" s="7">
        <v>4</v>
      </c>
      <c r="H2003" s="3" t="s">
        <v>102</v>
      </c>
      <c r="I2003" s="9">
        <v>12.3</v>
      </c>
      <c r="J2003" s="7">
        <v>398</v>
      </c>
      <c r="K2003" s="10">
        <v>61.3266331658291</v>
      </c>
      <c r="L2003" s="12">
        <f t="shared" si="147"/>
        <v>47.5454194047159</v>
      </c>
      <c r="M2003" s="11">
        <f t="shared" si="148"/>
        <v>1.28985365853658</v>
      </c>
      <c r="N2003" s="20">
        <v>11</v>
      </c>
    </row>
    <row r="2004" spans="1:15">
      <c r="A2004" s="7">
        <v>1923</v>
      </c>
      <c r="B2004" s="8">
        <v>46051</v>
      </c>
      <c r="C2004" s="3" t="s">
        <v>1336</v>
      </c>
      <c r="D2004" s="3" t="s">
        <v>67</v>
      </c>
      <c r="E2004" s="3" t="s">
        <v>2072</v>
      </c>
      <c r="F2004" s="3" t="s">
        <v>2072</v>
      </c>
      <c r="G2004" s="7">
        <v>74</v>
      </c>
      <c r="H2004" s="3" t="s">
        <v>69</v>
      </c>
      <c r="I2004" s="9">
        <v>15.2</v>
      </c>
      <c r="J2004" s="7">
        <v>501</v>
      </c>
      <c r="K2004" s="10">
        <v>1.20262674650699</v>
      </c>
      <c r="L2004" s="12">
        <f t="shared" si="147"/>
        <v>46.6758790112084</v>
      </c>
      <c r="M2004" s="11">
        <f t="shared" si="148"/>
        <v>0.0257654868421053</v>
      </c>
      <c r="N2004" s="20">
        <v>12</v>
      </c>
    </row>
    <row r="2005" spans="1:15">
      <c r="A2005" s="7">
        <v>1924</v>
      </c>
      <c r="B2005" s="8">
        <v>46051</v>
      </c>
      <c r="C2005" s="3" t="s">
        <v>1790</v>
      </c>
      <c r="D2005" s="3" t="s">
        <v>67</v>
      </c>
      <c r="E2005" s="3" t="s">
        <v>2073</v>
      </c>
      <c r="F2005" s="3" t="s">
        <v>2073</v>
      </c>
      <c r="G2005" s="7">
        <v>29</v>
      </c>
      <c r="H2005" s="3" t="s">
        <v>1792</v>
      </c>
      <c r="I2005" s="9">
        <v>12.3</v>
      </c>
      <c r="J2005" s="7">
        <v>407</v>
      </c>
      <c r="K2005" s="10">
        <v>4.48668304668305</v>
      </c>
      <c r="L2005" s="12">
        <f t="shared" si="147"/>
        <v>46.4940464940465</v>
      </c>
      <c r="M2005" s="11">
        <f t="shared" si="148"/>
        <v>0.0965001626016261</v>
      </c>
      <c r="N2005" s="19">
        <v>13</v>
      </c>
      <c r="O2005" s="12" t="s">
        <v>1220</v>
      </c>
    </row>
    <row r="2006" spans="1:15">
      <c r="A2006" s="7">
        <v>1925</v>
      </c>
      <c r="B2006" s="8">
        <v>46051</v>
      </c>
      <c r="C2006" s="3" t="s">
        <v>1673</v>
      </c>
      <c r="D2006" s="3" t="s">
        <v>128</v>
      </c>
      <c r="E2006" s="3" t="s">
        <v>1175</v>
      </c>
      <c r="F2006" s="3" t="s">
        <v>1175</v>
      </c>
      <c r="G2006" s="7">
        <v>32</v>
      </c>
      <c r="H2006" s="3" t="s">
        <v>35</v>
      </c>
      <c r="I2006" s="9">
        <v>11.1</v>
      </c>
      <c r="J2006" s="7">
        <v>379</v>
      </c>
      <c r="K2006" s="10">
        <v>57.245382585752</v>
      </c>
      <c r="L2006" s="12">
        <f t="shared" si="147"/>
        <v>45.05784453014</v>
      </c>
      <c r="M2006" s="11">
        <f t="shared" si="148"/>
        <v>1.27048648648649</v>
      </c>
      <c r="N2006" s="19">
        <v>14</v>
      </c>
    </row>
    <row r="2007" spans="1:15">
      <c r="A2007" s="7">
        <v>1926</v>
      </c>
      <c r="B2007" s="8">
        <v>46051</v>
      </c>
      <c r="C2007" s="3" t="s">
        <v>2074</v>
      </c>
      <c r="D2007" s="3" t="s">
        <v>247</v>
      </c>
      <c r="E2007" s="3" t="s">
        <v>2075</v>
      </c>
      <c r="F2007" s="3" t="s">
        <v>2075</v>
      </c>
      <c r="G2007" s="7">
        <v>234</v>
      </c>
      <c r="H2007" s="3" t="s">
        <v>35</v>
      </c>
      <c r="I2007" s="9">
        <v>14.7</v>
      </c>
      <c r="J2007" s="7">
        <v>522</v>
      </c>
      <c r="K2007" s="10">
        <v>52.560153256705</v>
      </c>
      <c r="L2007" s="12">
        <f t="shared" si="147"/>
        <v>43.3244916003537</v>
      </c>
      <c r="M2007" s="11">
        <f t="shared" si="148"/>
        <v>1.21317414965986</v>
      </c>
      <c r="N2007" s="19">
        <v>15</v>
      </c>
    </row>
    <row r="2008" spans="1:15">
      <c r="A2008" s="7">
        <v>1927</v>
      </c>
      <c r="B2008" s="8">
        <v>46051</v>
      </c>
      <c r="C2008" s="3" t="s">
        <v>2076</v>
      </c>
      <c r="D2008" s="3" t="s">
        <v>610</v>
      </c>
      <c r="E2008" s="3" t="s">
        <v>2077</v>
      </c>
      <c r="F2008" s="3" t="s">
        <v>2077</v>
      </c>
      <c r="G2008" s="7">
        <v>40</v>
      </c>
      <c r="H2008" s="3" t="s">
        <v>612</v>
      </c>
      <c r="I2008" s="9">
        <v>14</v>
      </c>
      <c r="J2008" s="7">
        <v>500</v>
      </c>
      <c r="K2008" s="10">
        <v>41.3128</v>
      </c>
      <c r="L2008" s="12">
        <f t="shared" si="147"/>
        <v>43.0769230769231</v>
      </c>
      <c r="M2008" s="11">
        <f t="shared" si="148"/>
        <v>0.959047142857143</v>
      </c>
      <c r="N2008" s="20">
        <v>16</v>
      </c>
    </row>
    <row r="2009" spans="1:15">
      <c r="A2009" s="7">
        <v>1928</v>
      </c>
      <c r="B2009" s="8">
        <v>46051</v>
      </c>
      <c r="C2009" s="3" t="s">
        <v>2032</v>
      </c>
      <c r="D2009" s="3" t="s">
        <v>128</v>
      </c>
      <c r="E2009" s="3" t="s">
        <v>2078</v>
      </c>
      <c r="F2009" s="3" t="s">
        <v>2078</v>
      </c>
      <c r="G2009" s="7">
        <v>42</v>
      </c>
      <c r="H2009" s="3" t="s">
        <v>1284</v>
      </c>
      <c r="I2009" s="9">
        <v>9.82</v>
      </c>
      <c r="J2009" s="7">
        <v>369</v>
      </c>
      <c r="K2009" s="10">
        <v>48.0173441734417</v>
      </c>
      <c r="L2009" s="12">
        <f t="shared" si="147"/>
        <v>40.9422555764019</v>
      </c>
      <c r="M2009" s="11">
        <f t="shared" si="148"/>
        <v>1.17280651731161</v>
      </c>
      <c r="N2009" s="19">
        <v>17</v>
      </c>
      <c r="O2009" s="12" t="s">
        <v>1220</v>
      </c>
    </row>
    <row r="2010" spans="1:15">
      <c r="A2010" s="7">
        <v>1929</v>
      </c>
      <c r="B2010" s="8">
        <v>46051</v>
      </c>
      <c r="C2010" s="3" t="s">
        <v>1785</v>
      </c>
      <c r="D2010" s="3" t="s">
        <v>528</v>
      </c>
      <c r="E2010" s="3" t="s">
        <v>2079</v>
      </c>
      <c r="F2010" s="3" t="s">
        <v>2079</v>
      </c>
      <c r="G2010" s="7">
        <v>3</v>
      </c>
      <c r="H2010" s="3" t="s">
        <v>102</v>
      </c>
      <c r="I2010" s="9">
        <v>8.6</v>
      </c>
      <c r="J2010" s="7">
        <v>331</v>
      </c>
      <c r="K2010" s="10">
        <v>63.6350453172205</v>
      </c>
      <c r="L2010" s="12">
        <f t="shared" si="147"/>
        <v>39.9721124796653</v>
      </c>
      <c r="M2010" s="11">
        <f t="shared" si="148"/>
        <v>1.59198604651163</v>
      </c>
      <c r="N2010" s="20">
        <v>18</v>
      </c>
    </row>
    <row r="2011" spans="1:15">
      <c r="A2011" s="7">
        <v>1930</v>
      </c>
      <c r="B2011" s="8">
        <v>46051</v>
      </c>
      <c r="C2011" s="3" t="s">
        <v>2080</v>
      </c>
      <c r="D2011" s="3" t="s">
        <v>67</v>
      </c>
      <c r="E2011" s="3" t="s">
        <v>1136</v>
      </c>
      <c r="F2011" s="3" t="s">
        <v>1136</v>
      </c>
      <c r="G2011" s="7">
        <v>40</v>
      </c>
      <c r="H2011" s="3" t="s">
        <v>349</v>
      </c>
      <c r="I2011" s="9">
        <v>14.1</v>
      </c>
      <c r="J2011" s="7">
        <v>556</v>
      </c>
      <c r="K2011" s="10">
        <v>51.2971223021583</v>
      </c>
      <c r="L2011" s="12">
        <f t="shared" si="147"/>
        <v>39.0149418926397</v>
      </c>
      <c r="M2011" s="11">
        <f t="shared" si="148"/>
        <v>1.31480709219858</v>
      </c>
      <c r="N2011" s="20">
        <v>19</v>
      </c>
    </row>
    <row r="2012" spans="1:15">
      <c r="A2012" s="7">
        <v>1931</v>
      </c>
      <c r="B2012" s="8">
        <v>46051</v>
      </c>
      <c r="C2012" s="3" t="s">
        <v>1805</v>
      </c>
      <c r="D2012" s="3" t="s">
        <v>247</v>
      </c>
      <c r="E2012" s="3" t="s">
        <v>1958</v>
      </c>
      <c r="F2012" s="3" t="s">
        <v>1958</v>
      </c>
      <c r="G2012" s="7">
        <v>20</v>
      </c>
      <c r="H2012" s="3" t="s">
        <v>249</v>
      </c>
      <c r="I2012" s="9">
        <v>11.8</v>
      </c>
      <c r="J2012" s="7">
        <v>482</v>
      </c>
      <c r="K2012" s="10">
        <v>55.8904564315353</v>
      </c>
      <c r="L2012" s="12">
        <f t="shared" si="147"/>
        <v>37.663581232046</v>
      </c>
      <c r="M2012" s="11">
        <f t="shared" si="148"/>
        <v>1.48393898305085</v>
      </c>
      <c r="N2012" s="19">
        <v>20</v>
      </c>
      <c r="O2012" s="12" t="s">
        <v>1220</v>
      </c>
    </row>
    <row r="2013" spans="1:15">
      <c r="A2013" s="7">
        <v>1932</v>
      </c>
      <c r="B2013" s="8">
        <v>46051</v>
      </c>
      <c r="C2013" s="3" t="s">
        <v>2081</v>
      </c>
      <c r="D2013" s="3" t="s">
        <v>128</v>
      </c>
      <c r="E2013" s="3" t="s">
        <v>1025</v>
      </c>
      <c r="F2013" s="3" t="s">
        <v>1025</v>
      </c>
      <c r="G2013" s="7">
        <v>1080</v>
      </c>
      <c r="H2013" s="3" t="s">
        <v>173</v>
      </c>
      <c r="I2013" s="9">
        <v>10.4</v>
      </c>
      <c r="J2013" s="7">
        <v>438</v>
      </c>
      <c r="K2013" s="10">
        <v>50.97899543379</v>
      </c>
      <c r="L2013" s="12">
        <f t="shared" si="147"/>
        <v>36.5296803652968</v>
      </c>
      <c r="M2013" s="11">
        <f t="shared" si="148"/>
        <v>1.39555</v>
      </c>
      <c r="N2013" s="19">
        <v>21</v>
      </c>
      <c r="O2013" s="12" t="s">
        <v>1220</v>
      </c>
    </row>
    <row r="2014" spans="1:15">
      <c r="A2014" s="7">
        <v>1933</v>
      </c>
      <c r="B2014" s="8">
        <v>46051</v>
      </c>
      <c r="C2014" s="3" t="s">
        <v>2082</v>
      </c>
      <c r="D2014" s="3" t="s">
        <v>67</v>
      </c>
      <c r="E2014" s="3" t="s">
        <v>1147</v>
      </c>
      <c r="F2014" s="3" t="s">
        <v>1147</v>
      </c>
      <c r="G2014" s="7">
        <v>200</v>
      </c>
      <c r="H2014" s="3" t="s">
        <v>170</v>
      </c>
      <c r="I2014" s="9">
        <v>13.3</v>
      </c>
      <c r="J2014" s="7">
        <v>573</v>
      </c>
      <c r="K2014" s="10">
        <v>32.4998254799302</v>
      </c>
      <c r="L2014" s="12">
        <f t="shared" si="147"/>
        <v>35.7094912068734</v>
      </c>
      <c r="M2014" s="11">
        <f t="shared" si="148"/>
        <v>0.910117293233083</v>
      </c>
      <c r="N2014" s="19">
        <v>22</v>
      </c>
      <c r="O2014" s="12" t="s">
        <v>1220</v>
      </c>
    </row>
    <row r="2015" spans="1:15">
      <c r="A2015" s="7">
        <v>1934</v>
      </c>
      <c r="B2015" s="8">
        <v>46051</v>
      </c>
      <c r="C2015" s="3" t="s">
        <v>2083</v>
      </c>
      <c r="D2015" s="3" t="s">
        <v>659</v>
      </c>
      <c r="E2015" s="3" t="s">
        <v>2030</v>
      </c>
      <c r="F2015" s="3" t="s">
        <v>2030</v>
      </c>
      <c r="G2015" s="7">
        <v>100</v>
      </c>
      <c r="H2015" s="3" t="s">
        <v>661</v>
      </c>
      <c r="I2015" s="9">
        <v>7.1</v>
      </c>
      <c r="J2015" s="7">
        <v>322</v>
      </c>
      <c r="K2015" s="10">
        <v>44.4981366459627</v>
      </c>
      <c r="L2015" s="12">
        <f t="shared" si="147"/>
        <v>33.9225991399904</v>
      </c>
      <c r="M2015" s="11">
        <f t="shared" si="148"/>
        <v>1.31175492957746</v>
      </c>
      <c r="N2015" s="19">
        <v>23</v>
      </c>
    </row>
    <row r="2016" spans="1:15">
      <c r="A2016" s="7">
        <v>1935</v>
      </c>
      <c r="B2016" s="8">
        <v>46051</v>
      </c>
      <c r="C2016" s="3" t="s">
        <v>2082</v>
      </c>
      <c r="D2016" s="3" t="s">
        <v>67</v>
      </c>
      <c r="E2016" s="3" t="s">
        <v>85</v>
      </c>
      <c r="F2016" s="3" t="s">
        <v>85</v>
      </c>
      <c r="G2016" s="7">
        <v>1000</v>
      </c>
      <c r="H2016" s="3" t="s">
        <v>170</v>
      </c>
      <c r="I2016" s="9">
        <v>11.9</v>
      </c>
      <c r="J2016" s="7">
        <v>544</v>
      </c>
      <c r="K2016" s="10">
        <v>31.5735294117647</v>
      </c>
      <c r="L2016" s="12">
        <f t="shared" si="147"/>
        <v>33.6538461538462</v>
      </c>
      <c r="M2016" s="11">
        <f t="shared" si="148"/>
        <v>0.93818487394958</v>
      </c>
      <c r="N2016" s="19">
        <v>24</v>
      </c>
      <c r="O2016" s="12" t="s">
        <v>1220</v>
      </c>
    </row>
    <row r="2017" spans="1:15">
      <c r="A2017" s="7">
        <v>1936</v>
      </c>
      <c r="B2017" s="8">
        <v>46051</v>
      </c>
      <c r="C2017" s="3" t="s">
        <v>2082</v>
      </c>
      <c r="D2017" s="3" t="s">
        <v>67</v>
      </c>
      <c r="E2017" s="3" t="s">
        <v>2084</v>
      </c>
      <c r="F2017" s="3" t="s">
        <v>2084</v>
      </c>
      <c r="G2017" s="7">
        <v>390</v>
      </c>
      <c r="H2017" s="3" t="s">
        <v>170</v>
      </c>
      <c r="I2017" s="9">
        <v>11.8</v>
      </c>
      <c r="J2017" s="7">
        <v>564</v>
      </c>
      <c r="K2017" s="10">
        <v>25.645390070922</v>
      </c>
      <c r="L2017" s="12">
        <f t="shared" si="147"/>
        <v>32.1876704855428</v>
      </c>
      <c r="M2017" s="11">
        <f t="shared" si="148"/>
        <v>0.796745762711865</v>
      </c>
      <c r="N2017" s="20">
        <v>25</v>
      </c>
    </row>
    <row r="2018" spans="1:15">
      <c r="A2018" s="7">
        <v>1937</v>
      </c>
      <c r="B2018" s="8">
        <v>46051</v>
      </c>
      <c r="C2018" s="3" t="s">
        <v>2085</v>
      </c>
      <c r="D2018" s="3" t="s">
        <v>67</v>
      </c>
      <c r="E2018" s="3" t="s">
        <v>2086</v>
      </c>
      <c r="F2018" s="3" t="s">
        <v>2086</v>
      </c>
      <c r="G2018" s="7">
        <v>990</v>
      </c>
      <c r="H2018" s="3" t="s">
        <v>170</v>
      </c>
      <c r="I2018" s="9">
        <v>10.3</v>
      </c>
      <c r="J2018" s="7">
        <v>550</v>
      </c>
      <c r="K2018" s="10">
        <v>20.7098181818182</v>
      </c>
      <c r="L2018" s="12">
        <f t="shared" si="147"/>
        <v>28.8111888111888</v>
      </c>
      <c r="M2018" s="11">
        <f t="shared" si="148"/>
        <v>0.718811650485437</v>
      </c>
      <c r="N2018" s="20">
        <v>26</v>
      </c>
    </row>
    <row r="2019" spans="1:15">
      <c r="A2019" s="7">
        <v>1938</v>
      </c>
      <c r="B2019" s="8">
        <v>46051</v>
      </c>
      <c r="C2019" s="3" t="s">
        <v>1883</v>
      </c>
      <c r="D2019" s="3" t="s">
        <v>67</v>
      </c>
      <c r="E2019" s="3" t="s">
        <v>838</v>
      </c>
      <c r="F2019" s="3" t="s">
        <v>838</v>
      </c>
      <c r="G2019" s="7">
        <v>24</v>
      </c>
      <c r="H2019" s="3" t="s">
        <v>314</v>
      </c>
      <c r="I2019" s="9">
        <v>7.4</v>
      </c>
      <c r="J2019" s="7">
        <v>471</v>
      </c>
      <c r="K2019" s="10">
        <v>42.5129511677282</v>
      </c>
      <c r="L2019" s="12">
        <f t="shared" si="147"/>
        <v>24.1711579291197</v>
      </c>
      <c r="M2019" s="11">
        <f t="shared" si="148"/>
        <v>1.75882972972973</v>
      </c>
      <c r="N2019" s="20">
        <v>27</v>
      </c>
    </row>
    <row r="2020" spans="1:15">
      <c r="A2020" s="7">
        <v>1939</v>
      </c>
      <c r="B2020" s="8">
        <v>46051</v>
      </c>
      <c r="C2020" s="3" t="s">
        <v>2082</v>
      </c>
      <c r="D2020" s="3" t="s">
        <v>67</v>
      </c>
      <c r="E2020" s="3" t="s">
        <v>1155</v>
      </c>
      <c r="F2020" s="3" t="s">
        <v>1155</v>
      </c>
      <c r="G2020" s="7">
        <v>500</v>
      </c>
      <c r="H2020" s="3" t="s">
        <v>170</v>
      </c>
      <c r="I2020" s="9">
        <v>6.82</v>
      </c>
      <c r="J2020" s="7">
        <v>534</v>
      </c>
      <c r="K2020" s="10">
        <v>19.8067415730337</v>
      </c>
      <c r="L2020" s="12">
        <f t="shared" si="147"/>
        <v>19.6485162777298</v>
      </c>
      <c r="M2020" s="11">
        <f t="shared" si="148"/>
        <v>1.00805278592375</v>
      </c>
      <c r="N2020" s="20">
        <v>28</v>
      </c>
    </row>
    <row r="2021" spans="1:15">
      <c r="A2021" s="7">
        <v>1940</v>
      </c>
      <c r="B2021" s="8">
        <v>46051</v>
      </c>
      <c r="C2021" s="3" t="s">
        <v>1813</v>
      </c>
      <c r="D2021" s="3" t="s">
        <v>247</v>
      </c>
      <c r="E2021" s="3" t="s">
        <v>2087</v>
      </c>
      <c r="F2021" s="3" t="s">
        <v>2087</v>
      </c>
      <c r="G2021" s="7">
        <v>23</v>
      </c>
      <c r="H2021" s="3" t="s">
        <v>249</v>
      </c>
      <c r="I2021" s="9">
        <v>5.36</v>
      </c>
      <c r="J2021" s="7">
        <v>451</v>
      </c>
      <c r="K2021" s="10">
        <v>22.0187139689579</v>
      </c>
      <c r="L2021" s="12">
        <f t="shared" si="147"/>
        <v>18.2841548695207</v>
      </c>
      <c r="M2021" s="11">
        <f t="shared" si="148"/>
        <v>1.20425111940299</v>
      </c>
      <c r="N2021" s="19">
        <v>29</v>
      </c>
    </row>
    <row r="2022" spans="1:15">
      <c r="A2022" s="7">
        <v>1941</v>
      </c>
      <c r="B2022" s="8">
        <v>46051</v>
      </c>
      <c r="C2022" s="3" t="s">
        <v>1953</v>
      </c>
      <c r="D2022" s="3" t="s">
        <v>294</v>
      </c>
      <c r="E2022" s="3" t="s">
        <v>2088</v>
      </c>
      <c r="F2022" s="3" t="s">
        <v>2088</v>
      </c>
      <c r="G2022" s="7">
        <v>10</v>
      </c>
      <c r="H2022" s="3" t="s">
        <v>61</v>
      </c>
      <c r="I2022" s="9">
        <v>2.22</v>
      </c>
      <c r="J2022" s="7">
        <v>212</v>
      </c>
      <c r="K2022" s="10">
        <v>27.12</v>
      </c>
      <c r="L2022" s="12">
        <f t="shared" si="147"/>
        <v>16.1103047895501</v>
      </c>
      <c r="M2022" s="11">
        <f t="shared" si="148"/>
        <v>1.68339459459459</v>
      </c>
      <c r="N2022" s="19">
        <v>30</v>
      </c>
      <c r="O2022" s="12" t="s">
        <v>1917</v>
      </c>
    </row>
    <row r="2023" spans="1:15">
      <c r="A2023" s="7">
        <v>1942</v>
      </c>
      <c r="B2023" s="8">
        <v>46051</v>
      </c>
      <c r="C2023" s="3" t="s">
        <v>1899</v>
      </c>
      <c r="D2023" s="3" t="s">
        <v>67</v>
      </c>
      <c r="E2023" s="3" t="s">
        <v>2089</v>
      </c>
      <c r="F2023" s="3" t="s">
        <v>2089</v>
      </c>
      <c r="G2023" s="7">
        <v>64</v>
      </c>
      <c r="H2023" s="3" t="s">
        <v>349</v>
      </c>
      <c r="I2023" s="9">
        <v>5.22</v>
      </c>
      <c r="J2023" s="7">
        <v>507</v>
      </c>
      <c r="K2023" s="10">
        <v>23.2686390532544</v>
      </c>
      <c r="L2023" s="12">
        <f t="shared" si="147"/>
        <v>15.8397815202549</v>
      </c>
      <c r="M2023" s="11">
        <f t="shared" si="148"/>
        <v>1.469</v>
      </c>
      <c r="N2023" s="20">
        <v>31</v>
      </c>
    </row>
    <row r="2024" spans="1:15">
      <c r="A2024" s="7">
        <v>1943</v>
      </c>
      <c r="B2024" s="8">
        <v>46051</v>
      </c>
      <c r="C2024" s="3" t="s">
        <v>1184</v>
      </c>
      <c r="D2024" s="3" t="s">
        <v>67</v>
      </c>
      <c r="E2024" s="3" t="s">
        <v>2090</v>
      </c>
      <c r="F2024" s="3" t="s">
        <v>2090</v>
      </c>
      <c r="G2024" s="7">
        <v>191</v>
      </c>
      <c r="H2024" s="3" t="s">
        <v>170</v>
      </c>
      <c r="I2024" s="9">
        <v>5.24</v>
      </c>
      <c r="J2024" s="7">
        <v>538</v>
      </c>
      <c r="K2024" s="10">
        <v>15.8956133828996</v>
      </c>
      <c r="L2024" s="12">
        <f t="shared" si="147"/>
        <v>14.9842722333429</v>
      </c>
      <c r="M2024" s="11">
        <f t="shared" si="148"/>
        <v>1.06081984732824</v>
      </c>
      <c r="N2024" s="19">
        <v>32</v>
      </c>
    </row>
    <row r="2025" spans="1:15">
      <c r="A2025" s="7">
        <v>1944</v>
      </c>
      <c r="B2025" s="8">
        <v>46051</v>
      </c>
      <c r="C2025" s="3" t="s">
        <v>2085</v>
      </c>
      <c r="D2025" s="3" t="s">
        <v>67</v>
      </c>
      <c r="E2025" s="3" t="s">
        <v>2091</v>
      </c>
      <c r="F2025" s="3" t="s">
        <v>2091</v>
      </c>
      <c r="G2025" s="7">
        <v>70</v>
      </c>
      <c r="H2025" s="3" t="s">
        <v>170</v>
      </c>
      <c r="I2025" s="9">
        <v>4.52</v>
      </c>
      <c r="J2025" s="7">
        <v>491</v>
      </c>
      <c r="K2025" s="10">
        <v>14.637067209776</v>
      </c>
      <c r="L2025" s="12">
        <f t="shared" si="147"/>
        <v>14.1626194579351</v>
      </c>
      <c r="M2025" s="11">
        <f t="shared" si="148"/>
        <v>1.0335</v>
      </c>
      <c r="N2025" s="19">
        <v>33</v>
      </c>
      <c r="O2025" s="12" t="s">
        <v>1220</v>
      </c>
    </row>
    <row r="2026" spans="1:15">
      <c r="A2026" s="7">
        <v>1945</v>
      </c>
      <c r="B2026" s="8">
        <v>46051</v>
      </c>
      <c r="C2026" s="3" t="s">
        <v>2092</v>
      </c>
      <c r="D2026" s="3" t="s">
        <v>2093</v>
      </c>
      <c r="E2026" s="3" t="s">
        <v>2094</v>
      </c>
      <c r="F2026" s="3" t="s">
        <v>2094</v>
      </c>
      <c r="G2026" s="7">
        <v>40</v>
      </c>
      <c r="H2026" s="3" t="s">
        <v>35</v>
      </c>
      <c r="I2026" s="9">
        <v>2.84</v>
      </c>
      <c r="J2026" s="7">
        <v>319</v>
      </c>
      <c r="K2026" s="10">
        <v>57.5272727272727</v>
      </c>
      <c r="L2026" s="12">
        <f t="shared" si="147"/>
        <v>13.6966481794068</v>
      </c>
      <c r="M2026" s="11">
        <f t="shared" si="148"/>
        <v>4.20009859154929</v>
      </c>
      <c r="N2026" s="20">
        <v>34</v>
      </c>
    </row>
    <row r="2027" spans="1:15">
      <c r="A2027" s="7">
        <v>1946</v>
      </c>
      <c r="B2027" s="8">
        <v>46051</v>
      </c>
      <c r="C2027" s="3" t="s">
        <v>2085</v>
      </c>
      <c r="D2027" s="3" t="s">
        <v>67</v>
      </c>
      <c r="E2027" s="3" t="s">
        <v>848</v>
      </c>
      <c r="F2027" s="3" t="s">
        <v>848</v>
      </c>
      <c r="G2027" s="7">
        <v>600</v>
      </c>
      <c r="H2027" s="3" t="s">
        <v>170</v>
      </c>
      <c r="I2027" s="9">
        <v>4.66</v>
      </c>
      <c r="J2027" s="7">
        <v>554</v>
      </c>
      <c r="K2027" s="10">
        <v>10.4106859205776</v>
      </c>
      <c r="L2027" s="12">
        <f t="shared" si="147"/>
        <v>12.9408497639545</v>
      </c>
      <c r="M2027" s="11">
        <f t="shared" si="148"/>
        <v>0.804482403433475</v>
      </c>
      <c r="N2027" s="19">
        <v>35</v>
      </c>
      <c r="O2027" s="12" t="s">
        <v>1220</v>
      </c>
    </row>
    <row r="2028" spans="1:15">
      <c r="A2028" s="7">
        <v>1947</v>
      </c>
      <c r="B2028" s="8">
        <v>46051</v>
      </c>
      <c r="C2028" s="3" t="s">
        <v>2085</v>
      </c>
      <c r="D2028" s="3" t="s">
        <v>67</v>
      </c>
      <c r="E2028" s="3" t="s">
        <v>2095</v>
      </c>
      <c r="F2028" s="3" t="s">
        <v>2095</v>
      </c>
      <c r="G2028" s="7">
        <v>43</v>
      </c>
      <c r="H2028" s="3" t="s">
        <v>179</v>
      </c>
      <c r="I2028" s="9">
        <v>3.66</v>
      </c>
      <c r="J2028" s="7">
        <v>521</v>
      </c>
      <c r="K2028" s="10">
        <v>11.8335508637236</v>
      </c>
      <c r="L2028" s="12">
        <f t="shared" si="147"/>
        <v>10.8076184851617</v>
      </c>
      <c r="M2028" s="11">
        <f t="shared" si="148"/>
        <v>1.09492677595628</v>
      </c>
      <c r="N2028" s="20">
        <v>36</v>
      </c>
    </row>
    <row r="2029" spans="1:15">
      <c r="A2029" s="7">
        <v>1948</v>
      </c>
      <c r="B2029" s="8">
        <v>46051</v>
      </c>
      <c r="C2029" s="3" t="s">
        <v>1893</v>
      </c>
      <c r="D2029" s="3" t="s">
        <v>128</v>
      </c>
      <c r="E2029" s="3" t="s">
        <v>2096</v>
      </c>
      <c r="F2029" s="3" t="s">
        <v>2096</v>
      </c>
      <c r="G2029" s="7">
        <v>17</v>
      </c>
      <c r="H2029" s="3" t="s">
        <v>1193</v>
      </c>
      <c r="I2029" s="9">
        <v>2.82</v>
      </c>
      <c r="J2029" s="7">
        <v>518</v>
      </c>
      <c r="K2029" s="10">
        <v>7.55660231660232</v>
      </c>
      <c r="L2029" s="12">
        <f t="shared" si="147"/>
        <v>8.37540837540837</v>
      </c>
      <c r="M2029" s="11">
        <f t="shared" si="148"/>
        <v>0.902236879432625</v>
      </c>
      <c r="N2029" s="19">
        <v>37</v>
      </c>
      <c r="O2029" s="12" t="s">
        <v>1220</v>
      </c>
    </row>
    <row r="2030" spans="1:15">
      <c r="A2030" s="7">
        <v>1949</v>
      </c>
      <c r="B2030" s="8">
        <v>46051</v>
      </c>
      <c r="C2030" s="3" t="s">
        <v>1785</v>
      </c>
      <c r="D2030" s="3" t="s">
        <v>528</v>
      </c>
      <c r="E2030" s="3" t="s">
        <v>2097</v>
      </c>
      <c r="F2030" s="3" t="s">
        <v>2097</v>
      </c>
      <c r="G2030" s="7">
        <v>14</v>
      </c>
      <c r="H2030" s="3" t="s">
        <v>102</v>
      </c>
      <c r="I2030" s="9">
        <v>0.82</v>
      </c>
      <c r="J2030" s="7">
        <v>266</v>
      </c>
      <c r="K2030" s="10">
        <v>2.15804511278195</v>
      </c>
      <c r="L2030" s="12">
        <f t="shared" si="147"/>
        <v>4.74262579525737</v>
      </c>
      <c r="M2030" s="11">
        <f t="shared" si="148"/>
        <v>0.455031707317072</v>
      </c>
      <c r="N2030" s="20">
        <v>38</v>
      </c>
    </row>
    <row r="2031" spans="1:15">
      <c r="A2031" s="7">
        <v>1950</v>
      </c>
      <c r="B2031" s="8">
        <v>46051</v>
      </c>
      <c r="C2031" s="3" t="s">
        <v>2098</v>
      </c>
      <c r="D2031" s="3" t="s">
        <v>294</v>
      </c>
      <c r="E2031" s="3" t="s">
        <v>2099</v>
      </c>
      <c r="F2031" s="3" t="s">
        <v>2099</v>
      </c>
      <c r="G2031" s="7">
        <v>25</v>
      </c>
      <c r="H2031" s="3" t="s">
        <v>61</v>
      </c>
      <c r="I2031" s="9">
        <v>0.576</v>
      </c>
      <c r="J2031" s="7">
        <v>207</v>
      </c>
      <c r="K2031" s="10">
        <v>8.42859903381643</v>
      </c>
      <c r="L2031" s="12">
        <f t="shared" si="147"/>
        <v>4.2809364548495</v>
      </c>
      <c r="M2031" s="11">
        <f t="shared" si="148"/>
        <v>1.96886805555556</v>
      </c>
      <c r="N2031" s="19">
        <v>39</v>
      </c>
      <c r="O2031" s="12" t="s">
        <v>1917</v>
      </c>
    </row>
    <row r="2032" spans="1:15">
      <c r="A2032" s="7">
        <v>1951</v>
      </c>
      <c r="B2032" s="8">
        <v>46051</v>
      </c>
      <c r="C2032" s="3" t="s">
        <v>2100</v>
      </c>
      <c r="D2032" s="3" t="s">
        <v>294</v>
      </c>
      <c r="E2032" s="3" t="s">
        <v>2101</v>
      </c>
      <c r="F2032" s="3" t="s">
        <v>2101</v>
      </c>
      <c r="G2032" s="7">
        <v>120</v>
      </c>
      <c r="H2032" s="3" t="s">
        <v>61</v>
      </c>
      <c r="I2032" s="9">
        <v>0.21</v>
      </c>
      <c r="J2032" s="7">
        <v>210</v>
      </c>
      <c r="K2032" s="10">
        <v>3.842</v>
      </c>
      <c r="L2032" s="12">
        <f t="shared" si="147"/>
        <v>1.53846153846154</v>
      </c>
      <c r="M2032" s="11">
        <f t="shared" si="148"/>
        <v>2.4973</v>
      </c>
      <c r="N2032" s="20">
        <v>40</v>
      </c>
    </row>
    <row r="2033" s="2" customFormat="1" ht="16.5" spans="1:18">
      <c r="A2033" s="21">
        <v>1952</v>
      </c>
      <c r="B2033" s="22">
        <v>46051</v>
      </c>
      <c r="C2033" s="2" t="s">
        <v>2102</v>
      </c>
      <c r="D2033" s="2" t="s">
        <v>2093</v>
      </c>
      <c r="E2033" s="2" t="s">
        <v>2103</v>
      </c>
      <c r="F2033" s="2" t="s">
        <v>2103</v>
      </c>
      <c r="G2033" s="21">
        <v>20</v>
      </c>
      <c r="H2033" s="2" t="s">
        <v>35</v>
      </c>
      <c r="I2033" s="23">
        <v>0.422</v>
      </c>
      <c r="J2033" s="21">
        <v>471</v>
      </c>
      <c r="K2033" s="24">
        <v>3.56033970276008</v>
      </c>
      <c r="L2033" s="25">
        <f t="shared" si="147"/>
        <v>1.37840927649845</v>
      </c>
      <c r="M2033" s="26">
        <f t="shared" si="148"/>
        <v>2.5829336492891</v>
      </c>
      <c r="N2033" s="27">
        <v>41</v>
      </c>
      <c r="O2033" s="25"/>
      <c r="Q2033" s="23"/>
    </row>
    <row r="2034" ht="16.5" spans="1:18">
      <c r="A2034" s="7">
        <v>1953</v>
      </c>
      <c r="B2034" s="8">
        <v>46051</v>
      </c>
      <c r="C2034" s="3" t="s">
        <v>116</v>
      </c>
      <c r="D2034" s="3" t="s">
        <v>33</v>
      </c>
      <c r="E2034" s="3" t="s">
        <v>98</v>
      </c>
      <c r="F2034" s="3" t="s">
        <v>117</v>
      </c>
      <c r="G2034" s="7">
        <v>1000</v>
      </c>
      <c r="H2034" s="3" t="s">
        <v>35</v>
      </c>
      <c r="I2034" s="9">
        <v>18.8</v>
      </c>
      <c r="J2034" s="7">
        <v>444</v>
      </c>
      <c r="K2034" s="10">
        <v>113.069031861451</v>
      </c>
      <c r="L2034" s="12">
        <f t="shared" ref="L2034:L2065" si="149">I2034/J2034/650*1000000</f>
        <v>65.1420651420651</v>
      </c>
      <c r="M2034" s="11">
        <f t="shared" ref="M2034:M2065" si="150">K2034/L2034</f>
        <v>1.73572992527738</v>
      </c>
      <c r="N2034" s="20">
        <v>1</v>
      </c>
      <c r="P2034" s="3" t="s">
        <v>27</v>
      </c>
      <c r="Q2034" s="9">
        <v>66.4716400935732</v>
      </c>
      <c r="R2034" s="3">
        <f>Q2034/K2039</f>
        <v>0.774254089943162</v>
      </c>
    </row>
    <row r="2035" spans="1:18">
      <c r="A2035" s="7">
        <v>1954</v>
      </c>
      <c r="B2035" s="8">
        <v>46051</v>
      </c>
      <c r="C2035" s="3" t="s">
        <v>1971</v>
      </c>
      <c r="D2035" s="3" t="s">
        <v>165</v>
      </c>
      <c r="E2035" s="3" t="s">
        <v>2154</v>
      </c>
      <c r="F2035" s="3" t="s">
        <v>2155</v>
      </c>
      <c r="G2035" s="7">
        <v>449</v>
      </c>
      <c r="H2035" s="3" t="s">
        <v>35</v>
      </c>
      <c r="I2035" s="9">
        <v>15.5</v>
      </c>
      <c r="J2035" s="7">
        <v>368</v>
      </c>
      <c r="K2035" s="10">
        <v>118.921742128289</v>
      </c>
      <c r="L2035" s="12">
        <f t="shared" si="149"/>
        <v>64.7993311036789</v>
      </c>
      <c r="M2035" s="11">
        <f t="shared" si="150"/>
        <v>1.8352310140056</v>
      </c>
      <c r="N2035" s="19">
        <v>2</v>
      </c>
      <c r="P2035" s="3" t="s">
        <v>98</v>
      </c>
      <c r="Q2035" s="9">
        <v>89.0416631767342</v>
      </c>
      <c r="R2035" s="3">
        <f>Q2035/K2034</f>
        <v>0.787498236350348</v>
      </c>
    </row>
    <row r="2036" spans="1:18">
      <c r="A2036" s="7">
        <v>1955</v>
      </c>
      <c r="B2036" s="8">
        <v>46051</v>
      </c>
      <c r="C2036" s="3" t="s">
        <v>2142</v>
      </c>
      <c r="D2036" s="3" t="s">
        <v>247</v>
      </c>
      <c r="E2036" s="3" t="s">
        <v>2143</v>
      </c>
      <c r="F2036" s="3" t="s">
        <v>1544</v>
      </c>
      <c r="G2036" s="7">
        <v>375</v>
      </c>
      <c r="H2036" s="3" t="s">
        <v>65</v>
      </c>
      <c r="I2036" s="9">
        <v>18.5</v>
      </c>
      <c r="J2036" s="7">
        <v>449</v>
      </c>
      <c r="K2036" s="10">
        <v>118.01557855245</v>
      </c>
      <c r="L2036" s="12">
        <f t="shared" si="149"/>
        <v>63.3887270858318</v>
      </c>
      <c r="M2036" s="11">
        <f t="shared" si="150"/>
        <v>1.86177549192068</v>
      </c>
      <c r="N2036" s="19">
        <v>3</v>
      </c>
    </row>
    <row r="2037" spans="1:18">
      <c r="A2037" s="7">
        <v>1956</v>
      </c>
      <c r="B2037" s="8">
        <v>46051</v>
      </c>
      <c r="C2037" s="3" t="s">
        <v>2160</v>
      </c>
      <c r="D2037" s="3" t="s">
        <v>165</v>
      </c>
      <c r="E2037" s="3" t="s">
        <v>2163</v>
      </c>
      <c r="F2037" s="3" t="s">
        <v>2164</v>
      </c>
      <c r="G2037" s="7">
        <v>25</v>
      </c>
      <c r="H2037" s="3" t="s">
        <v>35</v>
      </c>
      <c r="I2037" s="9">
        <v>17</v>
      </c>
      <c r="J2037" s="7">
        <v>429</v>
      </c>
      <c r="K2037" s="10">
        <v>184.729805792962</v>
      </c>
      <c r="L2037" s="12">
        <f t="shared" si="149"/>
        <v>60.9646763492917</v>
      </c>
      <c r="M2037" s="11">
        <f t="shared" si="150"/>
        <v>3.03011213796279</v>
      </c>
      <c r="N2037" s="20">
        <v>4</v>
      </c>
    </row>
    <row r="2038" spans="1:18">
      <c r="A2038" s="7">
        <v>1957</v>
      </c>
      <c r="B2038" s="8">
        <v>46051</v>
      </c>
      <c r="C2038" s="3" t="s">
        <v>2111</v>
      </c>
      <c r="D2038" s="3" t="s">
        <v>610</v>
      </c>
      <c r="E2038" s="3" t="s">
        <v>2112</v>
      </c>
      <c r="F2038" s="3" t="s">
        <v>2112</v>
      </c>
      <c r="G2038" s="7">
        <v>1000</v>
      </c>
      <c r="H2038" s="3" t="s">
        <v>65</v>
      </c>
      <c r="I2038" s="9">
        <v>17.6</v>
      </c>
      <c r="J2038" s="7">
        <v>463</v>
      </c>
      <c r="K2038" s="10">
        <v>106.230737714994</v>
      </c>
      <c r="L2038" s="12">
        <f t="shared" si="149"/>
        <v>58.4814753281276</v>
      </c>
      <c r="M2038" s="11">
        <f t="shared" si="150"/>
        <v>1.8164852565527</v>
      </c>
      <c r="N2038" s="20">
        <v>5</v>
      </c>
    </row>
    <row r="2039" spans="1:18">
      <c r="A2039" s="7">
        <v>1958</v>
      </c>
      <c r="B2039" s="8">
        <v>46051</v>
      </c>
      <c r="C2039" s="3" t="s">
        <v>56</v>
      </c>
      <c r="D2039" s="3" t="s">
        <v>33</v>
      </c>
      <c r="E2039" s="3" t="s">
        <v>27</v>
      </c>
      <c r="F2039" s="3" t="s">
        <v>57</v>
      </c>
      <c r="G2039" s="7">
        <v>1000</v>
      </c>
      <c r="H2039" s="3" t="s">
        <v>35</v>
      </c>
      <c r="I2039" s="9">
        <v>15.7</v>
      </c>
      <c r="J2039" s="7">
        <v>438</v>
      </c>
      <c r="K2039" s="10">
        <v>85.8524881650324</v>
      </c>
      <c r="L2039" s="12">
        <f t="shared" si="149"/>
        <v>55.1457674745346</v>
      </c>
      <c r="M2039" s="11">
        <f t="shared" si="150"/>
        <v>1.55682824080157</v>
      </c>
      <c r="N2039" s="19">
        <v>6</v>
      </c>
    </row>
    <row r="2040" spans="1:18">
      <c r="A2040" s="7">
        <v>1959</v>
      </c>
      <c r="B2040" s="8">
        <v>46051</v>
      </c>
      <c r="C2040" s="3" t="s">
        <v>2111</v>
      </c>
      <c r="D2040" s="3" t="s">
        <v>610</v>
      </c>
      <c r="E2040" s="3" t="s">
        <v>1430</v>
      </c>
      <c r="F2040" s="3" t="s">
        <v>1430</v>
      </c>
      <c r="G2040" s="7">
        <v>1000</v>
      </c>
      <c r="H2040" s="3" t="s">
        <v>65</v>
      </c>
      <c r="I2040" s="9">
        <v>16.7</v>
      </c>
      <c r="J2040" s="7">
        <v>470</v>
      </c>
      <c r="K2040" s="10">
        <v>52.4977083206177</v>
      </c>
      <c r="L2040" s="12">
        <f t="shared" si="149"/>
        <v>54.6644844517185</v>
      </c>
      <c r="M2040" s="11">
        <f t="shared" si="150"/>
        <v>0.960362268978964</v>
      </c>
      <c r="N2040" s="20">
        <v>7</v>
      </c>
    </row>
    <row r="2041" spans="1:18">
      <c r="A2041" s="7">
        <v>1960</v>
      </c>
      <c r="B2041" s="8">
        <v>46051</v>
      </c>
      <c r="C2041" s="3" t="s">
        <v>1790</v>
      </c>
      <c r="D2041" s="3" t="s">
        <v>67</v>
      </c>
      <c r="E2041" s="3" t="s">
        <v>2127</v>
      </c>
      <c r="F2041" s="3" t="s">
        <v>2128</v>
      </c>
      <c r="G2041" s="7">
        <v>26</v>
      </c>
      <c r="H2041" s="3" t="s">
        <v>1792</v>
      </c>
      <c r="I2041" s="9">
        <v>13.8</v>
      </c>
      <c r="J2041" s="7">
        <v>407</v>
      </c>
      <c r="K2041" s="10">
        <v>80.6770834583029</v>
      </c>
      <c r="L2041" s="12">
        <f t="shared" si="149"/>
        <v>52.1640521640522</v>
      </c>
      <c r="M2041" s="11">
        <f t="shared" si="150"/>
        <v>1.54660307455754</v>
      </c>
      <c r="N2041" s="19">
        <v>8</v>
      </c>
    </row>
    <row r="2042" spans="1:18">
      <c r="A2042" s="7">
        <v>1961</v>
      </c>
      <c r="B2042" s="8">
        <v>46051</v>
      </c>
      <c r="C2042" s="3" t="s">
        <v>1911</v>
      </c>
      <c r="D2042" s="3" t="s">
        <v>75</v>
      </c>
      <c r="E2042" s="3" t="s">
        <v>2138</v>
      </c>
      <c r="F2042" s="3" t="s">
        <v>2139</v>
      </c>
      <c r="G2042" s="7">
        <v>22</v>
      </c>
      <c r="H2042" s="3" t="s">
        <v>77</v>
      </c>
      <c r="I2042" s="9">
        <v>15.3</v>
      </c>
      <c r="J2042" s="7">
        <v>452</v>
      </c>
      <c r="K2042" s="10">
        <v>96.1998748779297</v>
      </c>
      <c r="L2042" s="12">
        <f t="shared" si="149"/>
        <v>52.0762423417291</v>
      </c>
      <c r="M2042" s="11">
        <f t="shared" si="150"/>
        <v>1.84728910059711</v>
      </c>
      <c r="N2042" s="19">
        <v>9</v>
      </c>
    </row>
    <row r="2043" spans="1:18">
      <c r="A2043" s="7">
        <v>1962</v>
      </c>
      <c r="B2043" s="8">
        <v>46051</v>
      </c>
      <c r="C2043" s="3" t="s">
        <v>2104</v>
      </c>
      <c r="D2043" s="3" t="s">
        <v>23</v>
      </c>
      <c r="E2043" s="3" t="s">
        <v>2107</v>
      </c>
      <c r="F2043" s="3" t="s">
        <v>2107</v>
      </c>
      <c r="G2043" s="7">
        <v>1000</v>
      </c>
      <c r="H2043" s="3" t="s">
        <v>2108</v>
      </c>
      <c r="I2043" s="9">
        <v>16</v>
      </c>
      <c r="J2043" s="7">
        <v>481</v>
      </c>
      <c r="K2043" s="10">
        <v>100.566939593848</v>
      </c>
      <c r="L2043" s="12">
        <f t="shared" si="149"/>
        <v>51.1754357908204</v>
      </c>
      <c r="M2043" s="11">
        <f t="shared" si="150"/>
        <v>1.96514085400104</v>
      </c>
      <c r="N2043" s="20">
        <v>10</v>
      </c>
    </row>
    <row r="2044" spans="1:18">
      <c r="A2044" s="7">
        <v>1963</v>
      </c>
      <c r="B2044" s="8">
        <v>46051</v>
      </c>
      <c r="C2044" s="3" t="s">
        <v>2050</v>
      </c>
      <c r="D2044" s="3" t="s">
        <v>610</v>
      </c>
      <c r="E2044" s="3" t="s">
        <v>2113</v>
      </c>
      <c r="F2044" s="3" t="s">
        <v>2113</v>
      </c>
      <c r="G2044" s="7">
        <v>400</v>
      </c>
      <c r="H2044" s="3" t="s">
        <v>65</v>
      </c>
      <c r="I2044" s="9">
        <v>12.9</v>
      </c>
      <c r="J2044" s="7">
        <v>421</v>
      </c>
      <c r="K2044" s="10">
        <v>98.8288109659299</v>
      </c>
      <c r="L2044" s="12">
        <f t="shared" si="149"/>
        <v>47.1405079481089</v>
      </c>
      <c r="M2044" s="11">
        <f t="shared" si="150"/>
        <v>2.09647318766099</v>
      </c>
      <c r="N2044" s="20">
        <v>11</v>
      </c>
    </row>
    <row r="2045" spans="1:18">
      <c r="A2045" s="7">
        <v>1964</v>
      </c>
      <c r="B2045" s="8">
        <v>46051</v>
      </c>
      <c r="C2045" s="3" t="s">
        <v>2114</v>
      </c>
      <c r="D2045" s="3" t="s">
        <v>33</v>
      </c>
      <c r="E2045" s="3" t="s">
        <v>2115</v>
      </c>
      <c r="F2045" s="3" t="s">
        <v>2115</v>
      </c>
      <c r="G2045" s="7">
        <v>1000</v>
      </c>
      <c r="H2045" s="3" t="s">
        <v>35</v>
      </c>
      <c r="I2045" s="9">
        <v>14.2</v>
      </c>
      <c r="J2045" s="7">
        <v>500</v>
      </c>
      <c r="K2045" s="10">
        <v>88.5156781005859</v>
      </c>
      <c r="L2045" s="12">
        <f t="shared" si="149"/>
        <v>43.6923076923077</v>
      </c>
      <c r="M2045" s="11">
        <f t="shared" si="150"/>
        <v>2.02588699878102</v>
      </c>
      <c r="N2045" s="20">
        <v>12</v>
      </c>
    </row>
    <row r="2046" spans="1:18">
      <c r="A2046" s="7">
        <v>1965</v>
      </c>
      <c r="B2046" s="8">
        <v>46051</v>
      </c>
      <c r="C2046" s="3" t="s">
        <v>2116</v>
      </c>
      <c r="D2046" s="3" t="s">
        <v>2117</v>
      </c>
      <c r="E2046" s="3" t="s">
        <v>2118</v>
      </c>
      <c r="F2046" s="3" t="s">
        <v>2118</v>
      </c>
      <c r="G2046" s="7">
        <v>2</v>
      </c>
      <c r="H2046" s="3" t="s">
        <v>249</v>
      </c>
      <c r="I2046" s="9">
        <v>15.1</v>
      </c>
      <c r="J2046" s="7">
        <v>540</v>
      </c>
      <c r="K2046" s="10">
        <v>89.9459508966517</v>
      </c>
      <c r="L2046" s="12">
        <f t="shared" si="149"/>
        <v>43.019943019943</v>
      </c>
      <c r="M2046" s="11">
        <f t="shared" si="150"/>
        <v>2.09079660693541</v>
      </c>
      <c r="N2046" s="20">
        <v>13</v>
      </c>
    </row>
    <row r="2047" spans="1:18">
      <c r="A2047" s="7">
        <v>1966</v>
      </c>
      <c r="B2047" s="8">
        <v>46051</v>
      </c>
      <c r="C2047" s="3" t="s">
        <v>2104</v>
      </c>
      <c r="D2047" s="3" t="s">
        <v>23</v>
      </c>
      <c r="E2047" s="3" t="s">
        <v>2105</v>
      </c>
      <c r="F2047" s="3" t="s">
        <v>2105</v>
      </c>
      <c r="G2047" s="7">
        <v>1000</v>
      </c>
      <c r="H2047" s="3" t="s">
        <v>2106</v>
      </c>
      <c r="I2047" s="9">
        <v>13.1</v>
      </c>
      <c r="J2047" s="7">
        <v>471</v>
      </c>
      <c r="K2047" s="10">
        <v>69.0909727060111</v>
      </c>
      <c r="L2047" s="12">
        <f t="shared" si="149"/>
        <v>42.7894822799281</v>
      </c>
      <c r="M2047" s="11">
        <f t="shared" si="150"/>
        <v>1.61467185449964</v>
      </c>
      <c r="N2047" s="20">
        <v>14</v>
      </c>
    </row>
    <row r="2048" spans="1:18">
      <c r="A2048" s="7">
        <v>1967</v>
      </c>
      <c r="B2048" s="8">
        <v>46051</v>
      </c>
      <c r="C2048" s="3" t="s">
        <v>2133</v>
      </c>
      <c r="D2048" s="3" t="s">
        <v>29</v>
      </c>
      <c r="E2048" s="3" t="s">
        <v>2136</v>
      </c>
      <c r="F2048" s="3" t="s">
        <v>2137</v>
      </c>
      <c r="G2048" s="7">
        <v>120</v>
      </c>
      <c r="H2048" s="3" t="s">
        <v>107</v>
      </c>
      <c r="I2048" s="9">
        <v>8.34</v>
      </c>
      <c r="J2048" s="7">
        <v>303</v>
      </c>
      <c r="K2048" s="10">
        <v>98.5783818059235</v>
      </c>
      <c r="L2048" s="12">
        <f t="shared" si="149"/>
        <v>42.3457730388423</v>
      </c>
      <c r="M2048" s="11">
        <f t="shared" si="150"/>
        <v>2.32793912430175</v>
      </c>
      <c r="N2048" s="20">
        <v>15</v>
      </c>
    </row>
    <row r="2049" spans="1:17">
      <c r="A2049" s="7">
        <v>1968</v>
      </c>
      <c r="B2049" s="8">
        <v>46051</v>
      </c>
      <c r="C2049" s="3" t="s">
        <v>2156</v>
      </c>
      <c r="D2049" s="3" t="s">
        <v>2157</v>
      </c>
      <c r="E2049" s="3" t="s">
        <v>2158</v>
      </c>
      <c r="F2049" s="3" t="s">
        <v>2159</v>
      </c>
      <c r="G2049" s="7">
        <v>240</v>
      </c>
      <c r="H2049" s="3" t="s">
        <v>173</v>
      </c>
      <c r="I2049" s="9">
        <v>11.9</v>
      </c>
      <c r="J2049" s="7">
        <v>442</v>
      </c>
      <c r="K2049" s="10">
        <v>87.2965247814472</v>
      </c>
      <c r="L2049" s="12">
        <f t="shared" si="149"/>
        <v>41.4201183431953</v>
      </c>
      <c r="M2049" s="11">
        <f t="shared" si="150"/>
        <v>2.10758752686637</v>
      </c>
      <c r="N2049" s="20">
        <v>16</v>
      </c>
    </row>
    <row r="2050" spans="1:17">
      <c r="A2050" s="7">
        <v>1969</v>
      </c>
      <c r="B2050" s="8">
        <v>46051</v>
      </c>
      <c r="C2050" s="3" t="s">
        <v>2104</v>
      </c>
      <c r="D2050" s="3" t="s">
        <v>23</v>
      </c>
      <c r="E2050" s="3" t="s">
        <v>2110</v>
      </c>
      <c r="F2050" s="3" t="s">
        <v>2110</v>
      </c>
      <c r="G2050" s="7">
        <v>1000</v>
      </c>
      <c r="H2050" s="3" t="s">
        <v>65</v>
      </c>
      <c r="I2050" s="9">
        <v>12.4</v>
      </c>
      <c r="J2050" s="7">
        <v>462</v>
      </c>
      <c r="K2050" s="10">
        <v>83.2806975707347</v>
      </c>
      <c r="L2050" s="12">
        <f t="shared" si="149"/>
        <v>41.2920412920413</v>
      </c>
      <c r="M2050" s="11">
        <f t="shared" si="150"/>
        <v>2.01687044197513</v>
      </c>
      <c r="N2050" s="20">
        <v>17</v>
      </c>
    </row>
    <row r="2051" spans="1:17">
      <c r="A2051" s="7">
        <v>1970</v>
      </c>
      <c r="B2051" s="8">
        <v>46051</v>
      </c>
      <c r="C2051" s="3" t="s">
        <v>1614</v>
      </c>
      <c r="D2051" s="3" t="s">
        <v>100</v>
      </c>
      <c r="E2051" s="3" t="s">
        <v>2125</v>
      </c>
      <c r="F2051" s="3" t="s">
        <v>2126</v>
      </c>
      <c r="G2051" s="7">
        <v>2</v>
      </c>
      <c r="H2051" s="3" t="s">
        <v>308</v>
      </c>
      <c r="I2051" s="9">
        <v>11.2</v>
      </c>
      <c r="J2051" s="7">
        <v>440</v>
      </c>
      <c r="K2051" s="10">
        <v>78.0029409798709</v>
      </c>
      <c r="L2051" s="12">
        <f t="shared" si="149"/>
        <v>39.1608391608392</v>
      </c>
      <c r="M2051" s="11">
        <f t="shared" si="150"/>
        <v>1.99186081430742</v>
      </c>
      <c r="N2051" s="20">
        <v>18</v>
      </c>
    </row>
    <row r="2052" spans="1:17">
      <c r="A2052" s="7">
        <v>1971</v>
      </c>
      <c r="B2052" s="8">
        <v>46051</v>
      </c>
      <c r="C2052" s="3" t="s">
        <v>2104</v>
      </c>
      <c r="D2052" s="3" t="s">
        <v>23</v>
      </c>
      <c r="E2052" s="3" t="s">
        <v>2109</v>
      </c>
      <c r="F2052" s="3" t="s">
        <v>2109</v>
      </c>
      <c r="G2052" s="7">
        <v>1000</v>
      </c>
      <c r="H2052" s="3" t="s">
        <v>1085</v>
      </c>
      <c r="I2052" s="9">
        <v>12.15</v>
      </c>
      <c r="J2052" s="7">
        <v>484</v>
      </c>
      <c r="K2052" s="10">
        <v>69.3329464896651</v>
      </c>
      <c r="L2052" s="12">
        <f t="shared" si="149"/>
        <v>38.6204704386523</v>
      </c>
      <c r="M2052" s="11">
        <f t="shared" si="150"/>
        <v>1.79523826877767</v>
      </c>
      <c r="N2052" s="20">
        <v>19</v>
      </c>
    </row>
    <row r="2053" spans="1:17">
      <c r="A2053" s="7">
        <v>1972</v>
      </c>
      <c r="B2053" s="8">
        <v>46051</v>
      </c>
      <c r="C2053" s="3" t="s">
        <v>1618</v>
      </c>
      <c r="D2053" s="3" t="s">
        <v>100</v>
      </c>
      <c r="E2053" s="3" t="s">
        <v>2123</v>
      </c>
      <c r="F2053" s="3" t="s">
        <v>2124</v>
      </c>
      <c r="G2053" s="7">
        <v>4</v>
      </c>
      <c r="H2053" s="3" t="s">
        <v>308</v>
      </c>
      <c r="I2053" s="9">
        <v>4.04</v>
      </c>
      <c r="J2053" s="7">
        <v>197</v>
      </c>
      <c r="K2053" s="10">
        <v>59.2032374706365</v>
      </c>
      <c r="L2053" s="12">
        <f t="shared" si="149"/>
        <v>31.5501757126123</v>
      </c>
      <c r="M2053" s="11">
        <f t="shared" si="150"/>
        <v>1.87647885101857</v>
      </c>
      <c r="N2053" s="20">
        <v>20</v>
      </c>
    </row>
    <row r="2054" spans="1:17">
      <c r="A2054" s="7">
        <v>1973</v>
      </c>
      <c r="B2054" s="8">
        <v>46051</v>
      </c>
      <c r="C2054" s="3" t="s">
        <v>2133</v>
      </c>
      <c r="D2054" s="3" t="s">
        <v>29</v>
      </c>
      <c r="E2054" s="3" t="s">
        <v>2134</v>
      </c>
      <c r="F2054" s="3" t="s">
        <v>2135</v>
      </c>
      <c r="G2054" s="7">
        <v>120</v>
      </c>
      <c r="H2054" s="3" t="s">
        <v>107</v>
      </c>
      <c r="I2054" s="9">
        <v>6.24</v>
      </c>
      <c r="J2054" s="7">
        <v>310</v>
      </c>
      <c r="K2054" s="10">
        <v>60.8890088296706</v>
      </c>
      <c r="L2054" s="12">
        <f t="shared" si="149"/>
        <v>30.9677419354839</v>
      </c>
      <c r="M2054" s="11">
        <f t="shared" si="150"/>
        <v>1.96620757679145</v>
      </c>
      <c r="N2054" s="20">
        <v>21</v>
      </c>
    </row>
    <row r="2055" spans="1:17">
      <c r="A2055" s="7">
        <v>1974</v>
      </c>
      <c r="B2055" s="8">
        <v>46051</v>
      </c>
      <c r="C2055" s="3" t="s">
        <v>1911</v>
      </c>
      <c r="D2055" s="3" t="s">
        <v>75</v>
      </c>
      <c r="E2055" s="3" t="s">
        <v>2140</v>
      </c>
      <c r="F2055" s="3" t="s">
        <v>2141</v>
      </c>
      <c r="G2055" s="7">
        <v>2</v>
      </c>
      <c r="H2055" s="3" t="s">
        <v>135</v>
      </c>
      <c r="I2055" s="9">
        <v>5.12</v>
      </c>
      <c r="J2055" s="7">
        <v>415</v>
      </c>
      <c r="K2055" s="10">
        <v>29.530664731221</v>
      </c>
      <c r="L2055" s="12">
        <f t="shared" si="149"/>
        <v>18.9805375347544</v>
      </c>
      <c r="M2055" s="11">
        <f t="shared" si="150"/>
        <v>1.55583922094665</v>
      </c>
      <c r="N2055" s="20">
        <v>22</v>
      </c>
    </row>
    <row r="2056" spans="1:17">
      <c r="A2056" s="7">
        <v>1975</v>
      </c>
      <c r="B2056" s="8">
        <v>46051</v>
      </c>
      <c r="C2056" s="3" t="s">
        <v>2100</v>
      </c>
      <c r="D2056" s="3" t="s">
        <v>294</v>
      </c>
      <c r="E2056" s="3" t="s">
        <v>2129</v>
      </c>
      <c r="F2056" s="3" t="s">
        <v>2130</v>
      </c>
      <c r="G2056" s="7">
        <v>60</v>
      </c>
      <c r="H2056" s="3" t="s">
        <v>61</v>
      </c>
      <c r="I2056" s="9">
        <v>1.49</v>
      </c>
      <c r="J2056" s="7">
        <v>209</v>
      </c>
      <c r="K2056" s="10">
        <v>36.77053863352</v>
      </c>
      <c r="L2056" s="12">
        <f t="shared" si="149"/>
        <v>10.967979389032</v>
      </c>
      <c r="M2056" s="11">
        <f t="shared" si="150"/>
        <v>3.3525353512508</v>
      </c>
      <c r="N2056" s="20">
        <v>23</v>
      </c>
    </row>
    <row r="2057" spans="1:17">
      <c r="A2057" s="7">
        <v>1976</v>
      </c>
      <c r="B2057" s="8">
        <v>46051</v>
      </c>
      <c r="C2057" s="3" t="s">
        <v>2160</v>
      </c>
      <c r="D2057" s="3" t="s">
        <v>165</v>
      </c>
      <c r="E2057" s="3" t="s">
        <v>2161</v>
      </c>
      <c r="F2057" s="3" t="s">
        <v>2162</v>
      </c>
      <c r="G2057" s="7">
        <v>27</v>
      </c>
      <c r="H2057" s="3" t="s">
        <v>35</v>
      </c>
      <c r="I2057" s="9">
        <v>2.5</v>
      </c>
      <c r="J2057" s="7">
        <v>355</v>
      </c>
      <c r="K2057" s="10">
        <v>17.9949082052204</v>
      </c>
      <c r="L2057" s="12">
        <f t="shared" si="149"/>
        <v>10.8342361863489</v>
      </c>
      <c r="M2057" s="11">
        <f t="shared" si="150"/>
        <v>1.66093002734184</v>
      </c>
      <c r="N2057" s="20">
        <v>24</v>
      </c>
    </row>
    <row r="2058" spans="1:17">
      <c r="A2058" s="7">
        <v>1977</v>
      </c>
      <c r="B2058" s="8">
        <v>46051</v>
      </c>
      <c r="C2058" s="3" t="s">
        <v>2014</v>
      </c>
      <c r="D2058" s="3" t="s">
        <v>83</v>
      </c>
      <c r="E2058" s="3" t="s">
        <v>2152</v>
      </c>
      <c r="F2058" s="3" t="s">
        <v>2153</v>
      </c>
      <c r="G2058" s="7">
        <v>120</v>
      </c>
      <c r="H2058" s="3" t="s">
        <v>42</v>
      </c>
      <c r="I2058" s="9">
        <v>1.77</v>
      </c>
      <c r="J2058" s="7">
        <v>389</v>
      </c>
      <c r="K2058" s="10">
        <v>18.8787561333271</v>
      </c>
      <c r="L2058" s="12">
        <f t="shared" si="149"/>
        <v>7.00019774569903</v>
      </c>
      <c r="M2058" s="11">
        <f t="shared" si="150"/>
        <v>2.69688897644732</v>
      </c>
      <c r="N2058" s="20">
        <v>25</v>
      </c>
    </row>
    <row r="2059" spans="1:17">
      <c r="A2059" s="7">
        <v>1978</v>
      </c>
      <c r="B2059" s="8">
        <v>46051</v>
      </c>
      <c r="C2059" s="3" t="s">
        <v>1780</v>
      </c>
      <c r="D2059" s="3" t="s">
        <v>75</v>
      </c>
      <c r="E2059" s="3" t="s">
        <v>2131</v>
      </c>
      <c r="F2059" s="3" t="s">
        <v>2132</v>
      </c>
      <c r="G2059" s="7">
        <v>1</v>
      </c>
      <c r="H2059" s="3" t="s">
        <v>946</v>
      </c>
      <c r="I2059" s="9">
        <v>1.22</v>
      </c>
      <c r="J2059" s="7">
        <v>470</v>
      </c>
      <c r="K2059" s="10">
        <v>7.09365531992405</v>
      </c>
      <c r="L2059" s="12">
        <f t="shared" si="149"/>
        <v>3.99345335515548</v>
      </c>
      <c r="M2059" s="11">
        <f t="shared" si="150"/>
        <v>1.77632106576787</v>
      </c>
      <c r="N2059" s="20">
        <v>26</v>
      </c>
    </row>
    <row r="2060" spans="1:17">
      <c r="A2060" s="7">
        <v>1979</v>
      </c>
      <c r="B2060" s="8">
        <v>46051</v>
      </c>
      <c r="C2060" s="3" t="s">
        <v>2014</v>
      </c>
      <c r="D2060" s="3" t="s">
        <v>83</v>
      </c>
      <c r="E2060" s="3" t="s">
        <v>2150</v>
      </c>
      <c r="F2060" s="3" t="s">
        <v>2151</v>
      </c>
      <c r="G2060" s="7">
        <v>192</v>
      </c>
      <c r="H2060" s="3" t="s">
        <v>42</v>
      </c>
      <c r="I2060" s="9">
        <v>1.08</v>
      </c>
      <c r="J2060" s="7">
        <v>450</v>
      </c>
      <c r="K2060" s="10">
        <v>12.6247845172882</v>
      </c>
      <c r="L2060" s="12">
        <f t="shared" si="149"/>
        <v>3.69230769230769</v>
      </c>
      <c r="M2060" s="11">
        <f t="shared" si="150"/>
        <v>3.41921247343222</v>
      </c>
      <c r="N2060" s="20">
        <v>27</v>
      </c>
    </row>
    <row r="2061" spans="1:17">
      <c r="A2061" s="7">
        <v>1980</v>
      </c>
      <c r="B2061" s="8">
        <v>46051</v>
      </c>
      <c r="C2061" s="3" t="s">
        <v>2058</v>
      </c>
      <c r="D2061" s="3" t="s">
        <v>316</v>
      </c>
      <c r="E2061" s="3" t="s">
        <v>2119</v>
      </c>
      <c r="F2061" s="3" t="s">
        <v>2120</v>
      </c>
      <c r="G2061" s="7">
        <v>85</v>
      </c>
      <c r="H2061" s="3" t="s">
        <v>65</v>
      </c>
      <c r="I2061" s="9">
        <v>0.986</v>
      </c>
      <c r="J2061" s="7">
        <v>464</v>
      </c>
      <c r="K2061" s="10">
        <v>2.72944177147643</v>
      </c>
      <c r="L2061" s="12">
        <f t="shared" si="149"/>
        <v>3.26923076923077</v>
      </c>
      <c r="M2061" s="11">
        <f t="shared" si="150"/>
        <v>0.834888071275143</v>
      </c>
      <c r="N2061" s="20">
        <v>28</v>
      </c>
    </row>
    <row r="2062" spans="1:17">
      <c r="A2062" s="7">
        <v>1981</v>
      </c>
      <c r="B2062" s="8">
        <v>46051</v>
      </c>
      <c r="C2062" s="3" t="s">
        <v>50</v>
      </c>
      <c r="D2062" s="3" t="s">
        <v>50</v>
      </c>
      <c r="E2062" s="3" t="s">
        <v>2165</v>
      </c>
      <c r="F2062" s="3" t="s">
        <v>2166</v>
      </c>
      <c r="G2062" s="7">
        <v>0.5</v>
      </c>
      <c r="H2062" s="3" t="s">
        <v>50</v>
      </c>
      <c r="I2062" s="9">
        <v>0.732</v>
      </c>
      <c r="J2062" s="7">
        <v>420</v>
      </c>
      <c r="K2062" s="10">
        <v>5.73625584159579</v>
      </c>
      <c r="L2062" s="12">
        <f t="shared" si="149"/>
        <v>2.68131868131868</v>
      </c>
      <c r="M2062" s="11">
        <f t="shared" si="150"/>
        <v>2.1393413179722</v>
      </c>
      <c r="N2062" s="20">
        <v>29</v>
      </c>
    </row>
    <row r="2063" spans="1:17">
      <c r="A2063" s="7">
        <v>1982</v>
      </c>
      <c r="B2063" s="8">
        <v>46051</v>
      </c>
      <c r="C2063" s="3" t="s">
        <v>1189</v>
      </c>
      <c r="D2063" s="3" t="s">
        <v>191</v>
      </c>
      <c r="E2063" s="3" t="s">
        <v>2121</v>
      </c>
      <c r="F2063" s="3" t="s">
        <v>2122</v>
      </c>
      <c r="G2063" s="7">
        <v>6</v>
      </c>
      <c r="H2063" s="3" t="s">
        <v>61</v>
      </c>
      <c r="I2063" s="9">
        <v>0.278</v>
      </c>
      <c r="J2063" s="7">
        <v>211</v>
      </c>
      <c r="K2063" s="10">
        <v>1.89116701836835</v>
      </c>
      <c r="L2063" s="12">
        <f t="shared" si="149"/>
        <v>2.02697776157492</v>
      </c>
      <c r="M2063" s="11">
        <f t="shared" si="150"/>
        <v>0.932998404925249</v>
      </c>
      <c r="N2063" s="20">
        <v>30</v>
      </c>
    </row>
    <row r="2064" s="2" customFormat="1" ht="16.5" spans="1:17">
      <c r="A2064" s="21">
        <v>1983</v>
      </c>
      <c r="B2064" s="22">
        <v>46051</v>
      </c>
      <c r="C2064" s="2" t="s">
        <v>2146</v>
      </c>
      <c r="D2064" s="2" t="s">
        <v>2147</v>
      </c>
      <c r="E2064" s="2" t="s">
        <v>2148</v>
      </c>
      <c r="F2064" s="2" t="s">
        <v>2149</v>
      </c>
      <c r="G2064" s="21">
        <v>21</v>
      </c>
      <c r="H2064" s="2" t="s">
        <v>102</v>
      </c>
      <c r="I2064" s="23">
        <v>0.362</v>
      </c>
      <c r="J2064" s="21">
        <v>486</v>
      </c>
      <c r="K2064" s="24">
        <v>1.05649273275348</v>
      </c>
      <c r="L2064" s="25">
        <f t="shared" si="149"/>
        <v>1.14593225704337</v>
      </c>
      <c r="M2064" s="26">
        <f t="shared" si="150"/>
        <v>0.921950426179073</v>
      </c>
      <c r="N2064" s="27">
        <v>31</v>
      </c>
      <c r="O2064" s="25"/>
      <c r="Q2064" s="23"/>
    </row>
    <row r="2065" ht="16.5" spans="1:18">
      <c r="A2065" s="7">
        <v>2056</v>
      </c>
      <c r="B2065" s="8">
        <v>46052</v>
      </c>
      <c r="C2065" s="3" t="s">
        <v>2167</v>
      </c>
      <c r="D2065" s="3" t="s">
        <v>294</v>
      </c>
      <c r="E2065" s="3" t="s">
        <v>2168</v>
      </c>
      <c r="F2065" s="3" t="s">
        <v>2168</v>
      </c>
      <c r="G2065" s="7">
        <v>120</v>
      </c>
      <c r="H2065" s="3" t="s">
        <v>42</v>
      </c>
      <c r="I2065" s="9">
        <v>24</v>
      </c>
      <c r="J2065" s="7">
        <v>437.1</v>
      </c>
      <c r="K2065" s="10">
        <v>221.91535117822</v>
      </c>
      <c r="L2065" s="12">
        <f t="shared" si="149"/>
        <v>84.4728367034475</v>
      </c>
      <c r="M2065" s="11">
        <f t="shared" si="150"/>
        <v>2.62706166666667</v>
      </c>
      <c r="N2065" s="20">
        <v>1</v>
      </c>
      <c r="P2065" s="3" t="s">
        <v>27</v>
      </c>
      <c r="Q2065" s="9">
        <v>66.4716400935732</v>
      </c>
      <c r="R2065" s="3">
        <f>Q2065/K2079</f>
        <v>0.83870812479792</v>
      </c>
    </row>
    <row r="2066" spans="1:18">
      <c r="A2066" s="7">
        <v>2057</v>
      </c>
      <c r="B2066" s="8">
        <v>46052</v>
      </c>
      <c r="C2066" s="3" t="s">
        <v>2076</v>
      </c>
      <c r="D2066" s="3" t="s">
        <v>610</v>
      </c>
      <c r="E2066" s="3" t="s">
        <v>2051</v>
      </c>
      <c r="F2066" s="3" t="s">
        <v>2051</v>
      </c>
      <c r="G2066" s="7">
        <v>200</v>
      </c>
      <c r="H2066" s="3" t="s">
        <v>1761</v>
      </c>
      <c r="I2066" s="9">
        <v>16.3</v>
      </c>
      <c r="J2066" s="7">
        <v>341</v>
      </c>
      <c r="K2066" s="10">
        <v>141.034604105572</v>
      </c>
      <c r="L2066" s="12">
        <f t="shared" ref="L2066:L2101" si="151">I2066/J2066/650*1000000</f>
        <v>73.5393638619445</v>
      </c>
      <c r="M2066" s="11">
        <f t="shared" ref="M2066:M2101" si="152">K2066/L2066</f>
        <v>1.91781104294479</v>
      </c>
      <c r="N2066" s="20">
        <v>2</v>
      </c>
      <c r="P2066" s="3" t="s">
        <v>98</v>
      </c>
      <c r="Q2066" s="9">
        <v>89.0416631767342</v>
      </c>
      <c r="R2066" s="3">
        <f>Q2066/K2073</f>
        <v>1.01941380578599</v>
      </c>
    </row>
    <row r="2067" spans="1:18">
      <c r="A2067" s="7">
        <v>2058</v>
      </c>
      <c r="B2067" s="8">
        <v>46052</v>
      </c>
      <c r="C2067" s="3" t="s">
        <v>1026</v>
      </c>
      <c r="D2067" s="3" t="s">
        <v>1027</v>
      </c>
      <c r="E2067" s="3" t="s">
        <v>2169</v>
      </c>
      <c r="F2067" s="3" t="s">
        <v>2169</v>
      </c>
      <c r="G2067" s="7">
        <v>5</v>
      </c>
      <c r="H2067" s="3" t="s">
        <v>35</v>
      </c>
      <c r="I2067" s="9">
        <v>20</v>
      </c>
      <c r="J2067" s="7">
        <v>429.333333333333</v>
      </c>
      <c r="K2067" s="10">
        <v>93.2776397515529</v>
      </c>
      <c r="L2067" s="12">
        <f t="shared" si="151"/>
        <v>71.6674629718109</v>
      </c>
      <c r="M2067" s="11">
        <f t="shared" si="152"/>
        <v>1.301534</v>
      </c>
      <c r="N2067" s="20">
        <v>3</v>
      </c>
    </row>
    <row r="2068" spans="1:18">
      <c r="A2068" s="7">
        <v>2059</v>
      </c>
      <c r="B2068" s="8">
        <v>46052</v>
      </c>
      <c r="C2068" s="3" t="s">
        <v>2170</v>
      </c>
      <c r="D2068" s="3" t="s">
        <v>212</v>
      </c>
      <c r="E2068" s="3" t="s">
        <v>2171</v>
      </c>
      <c r="F2068" s="3" t="s">
        <v>2171</v>
      </c>
      <c r="G2068" s="7">
        <v>168</v>
      </c>
      <c r="H2068" s="3" t="s">
        <v>244</v>
      </c>
      <c r="I2068" s="9">
        <v>16.9</v>
      </c>
      <c r="J2068" s="7">
        <v>389.142857142857</v>
      </c>
      <c r="K2068" s="10">
        <v>128.232599118943</v>
      </c>
      <c r="L2068" s="12">
        <f t="shared" si="151"/>
        <v>66.8135095447871</v>
      </c>
      <c r="M2068" s="11">
        <f t="shared" si="152"/>
        <v>1.91926153846154</v>
      </c>
      <c r="N2068" s="20">
        <v>4</v>
      </c>
    </row>
    <row r="2069" spans="1:18">
      <c r="A2069" s="7">
        <v>2060</v>
      </c>
      <c r="B2069" s="8">
        <v>46052</v>
      </c>
      <c r="C2069" s="3" t="s">
        <v>1789</v>
      </c>
      <c r="D2069" s="3" t="s">
        <v>294</v>
      </c>
      <c r="E2069" s="3" t="s">
        <v>2172</v>
      </c>
      <c r="F2069" s="3" t="s">
        <v>2172</v>
      </c>
      <c r="G2069" s="7">
        <v>5.5</v>
      </c>
      <c r="H2069" s="3" t="s">
        <v>42</v>
      </c>
      <c r="I2069" s="9">
        <v>16.5</v>
      </c>
      <c r="J2069" s="7">
        <v>384</v>
      </c>
      <c r="K2069" s="10">
        <v>159.847916666667</v>
      </c>
      <c r="L2069" s="12">
        <f t="shared" si="151"/>
        <v>66.1057692307692</v>
      </c>
      <c r="M2069" s="11">
        <f t="shared" si="152"/>
        <v>2.41806303030304</v>
      </c>
      <c r="N2069" s="20">
        <v>5</v>
      </c>
    </row>
    <row r="2070" spans="1:18">
      <c r="A2070" s="7">
        <v>2061</v>
      </c>
      <c r="B2070" s="8">
        <v>46052</v>
      </c>
      <c r="C2070" s="3" t="s">
        <v>2173</v>
      </c>
      <c r="D2070" s="3" t="s">
        <v>100</v>
      </c>
      <c r="E2070" s="3" t="s">
        <v>2094</v>
      </c>
      <c r="F2070" s="3" t="s">
        <v>2094</v>
      </c>
      <c r="G2070" s="7">
        <v>40</v>
      </c>
      <c r="H2070" s="3" t="s">
        <v>308</v>
      </c>
      <c r="I2070" s="9">
        <v>19.2</v>
      </c>
      <c r="J2070" s="7">
        <v>447</v>
      </c>
      <c r="K2070" s="10">
        <v>85.9507829977629</v>
      </c>
      <c r="L2070" s="12">
        <f t="shared" si="151"/>
        <v>66.0815694372741</v>
      </c>
      <c r="M2070" s="11">
        <f t="shared" si="152"/>
        <v>1.30067708333333</v>
      </c>
      <c r="N2070" s="19">
        <v>6</v>
      </c>
    </row>
    <row r="2071" spans="1:18">
      <c r="A2071" s="7">
        <v>2062</v>
      </c>
      <c r="B2071" s="8">
        <v>46052</v>
      </c>
      <c r="C2071" s="3" t="s">
        <v>2174</v>
      </c>
      <c r="D2071" s="3" t="s">
        <v>158</v>
      </c>
      <c r="E2071" s="3" t="s">
        <v>2175</v>
      </c>
      <c r="F2071" s="3" t="s">
        <v>2175</v>
      </c>
      <c r="G2071" s="7">
        <v>42</v>
      </c>
      <c r="H2071" s="3" t="s">
        <v>35</v>
      </c>
      <c r="I2071" s="9">
        <v>17.8</v>
      </c>
      <c r="J2071" s="7">
        <v>415</v>
      </c>
      <c r="K2071" s="10">
        <v>227.85156626506</v>
      </c>
      <c r="L2071" s="12">
        <f t="shared" si="151"/>
        <v>65.9870250231696</v>
      </c>
      <c r="M2071" s="11">
        <f t="shared" si="152"/>
        <v>3.45297528089887</v>
      </c>
      <c r="N2071" s="19">
        <v>7</v>
      </c>
      <c r="O2071" s="12" t="s">
        <v>81</v>
      </c>
    </row>
    <row r="2072" spans="1:18">
      <c r="A2072" s="7">
        <v>2063</v>
      </c>
      <c r="B2072" s="8">
        <v>46052</v>
      </c>
      <c r="C2072" s="3" t="s">
        <v>2176</v>
      </c>
      <c r="D2072" s="3" t="s">
        <v>33</v>
      </c>
      <c r="E2072" s="3" t="s">
        <v>2177</v>
      </c>
      <c r="F2072" s="3" t="s">
        <v>2178</v>
      </c>
      <c r="G2072" s="7">
        <v>250</v>
      </c>
      <c r="H2072" s="3" t="s">
        <v>1359</v>
      </c>
      <c r="I2072" s="9">
        <v>13.7</v>
      </c>
      <c r="J2072" s="7">
        <v>322</v>
      </c>
      <c r="K2072" s="10">
        <v>71.8708074534161</v>
      </c>
      <c r="L2072" s="12">
        <f t="shared" si="151"/>
        <v>65.4562828475872</v>
      </c>
      <c r="M2072" s="11">
        <f t="shared" si="152"/>
        <v>1.09799708029197</v>
      </c>
      <c r="N2072" s="20">
        <v>8</v>
      </c>
    </row>
    <row r="2073" spans="1:18">
      <c r="A2073" s="7">
        <v>2064</v>
      </c>
      <c r="B2073" s="8">
        <v>46052</v>
      </c>
      <c r="C2073" s="3" t="s">
        <v>116</v>
      </c>
      <c r="D2073" s="3" t="s">
        <v>33</v>
      </c>
      <c r="E2073" s="3" t="s">
        <v>98</v>
      </c>
      <c r="F2073" s="3" t="s">
        <v>117</v>
      </c>
      <c r="G2073" s="7">
        <v>1000</v>
      </c>
      <c r="H2073" s="3" t="s">
        <v>35</v>
      </c>
      <c r="I2073" s="9">
        <v>18.8</v>
      </c>
      <c r="J2073" s="7">
        <v>444</v>
      </c>
      <c r="K2073" s="10">
        <v>87.3459459459459</v>
      </c>
      <c r="L2073" s="12">
        <f t="shared" si="151"/>
        <v>65.1420651420651</v>
      </c>
      <c r="M2073" s="11">
        <f t="shared" si="152"/>
        <v>1.34085319148936</v>
      </c>
      <c r="N2073" s="20">
        <v>9</v>
      </c>
    </row>
    <row r="2074" spans="1:18">
      <c r="A2074" s="7">
        <v>2065</v>
      </c>
      <c r="B2074" s="8">
        <v>46052</v>
      </c>
      <c r="C2074" s="3" t="s">
        <v>2032</v>
      </c>
      <c r="D2074" s="3" t="s">
        <v>128</v>
      </c>
      <c r="E2074" s="3" t="s">
        <v>2179</v>
      </c>
      <c r="F2074" s="3" t="s">
        <v>2179</v>
      </c>
      <c r="G2074" s="7">
        <v>36</v>
      </c>
      <c r="H2074" s="3" t="s">
        <v>102</v>
      </c>
      <c r="I2074" s="9">
        <v>18.8</v>
      </c>
      <c r="J2074" s="7">
        <v>445</v>
      </c>
      <c r="K2074" s="10">
        <v>95.2755056179775</v>
      </c>
      <c r="L2074" s="12">
        <f t="shared" si="151"/>
        <v>64.9956784788246</v>
      </c>
      <c r="M2074" s="11">
        <f t="shared" si="152"/>
        <v>1.46587446808511</v>
      </c>
      <c r="N2074" s="20">
        <v>10</v>
      </c>
    </row>
    <row r="2075" spans="1:18">
      <c r="A2075" s="7">
        <v>2066</v>
      </c>
      <c r="B2075" s="8">
        <v>46052</v>
      </c>
      <c r="C2075" s="3" t="s">
        <v>2032</v>
      </c>
      <c r="D2075" s="3" t="s">
        <v>128</v>
      </c>
      <c r="E2075" s="3" t="s">
        <v>2180</v>
      </c>
      <c r="F2075" s="3" t="s">
        <v>2180</v>
      </c>
      <c r="G2075" s="7">
        <v>72</v>
      </c>
      <c r="H2075" s="3" t="s">
        <v>2181</v>
      </c>
      <c r="I2075" s="9">
        <v>12.1</v>
      </c>
      <c r="J2075" s="7">
        <v>294.916666666667</v>
      </c>
      <c r="K2075" s="10">
        <v>153.263633794857</v>
      </c>
      <c r="L2075" s="12">
        <f t="shared" si="151"/>
        <v>63.1208294389983</v>
      </c>
      <c r="M2075" s="11">
        <f t="shared" si="152"/>
        <v>2.42809917355372</v>
      </c>
      <c r="N2075" s="20">
        <v>11</v>
      </c>
    </row>
    <row r="2076" spans="1:18">
      <c r="A2076" s="7">
        <v>2067</v>
      </c>
      <c r="B2076" s="8">
        <v>46052</v>
      </c>
      <c r="C2076" s="3" t="s">
        <v>1532</v>
      </c>
      <c r="D2076" s="3" t="s">
        <v>128</v>
      </c>
      <c r="E2076" s="3" t="s">
        <v>2182</v>
      </c>
      <c r="F2076" s="3" t="s">
        <v>2182</v>
      </c>
      <c r="G2076" s="7">
        <v>22</v>
      </c>
      <c r="H2076" s="3" t="s">
        <v>173</v>
      </c>
      <c r="I2076" s="9">
        <v>16.5</v>
      </c>
      <c r="J2076" s="7">
        <v>402.5</v>
      </c>
      <c r="K2076" s="10">
        <v>105.784844720497</v>
      </c>
      <c r="L2076" s="12">
        <f t="shared" si="151"/>
        <v>63.0673674151935</v>
      </c>
      <c r="M2076" s="11">
        <f t="shared" si="152"/>
        <v>1.67733090909091</v>
      </c>
      <c r="N2076" s="20">
        <v>12</v>
      </c>
    </row>
    <row r="2077" spans="1:18">
      <c r="A2077" s="7">
        <v>2068</v>
      </c>
      <c r="B2077" s="8">
        <v>46052</v>
      </c>
      <c r="C2077" s="3" t="s">
        <v>2183</v>
      </c>
      <c r="D2077" s="3" t="s">
        <v>1540</v>
      </c>
      <c r="E2077" s="3" t="s">
        <v>2184</v>
      </c>
      <c r="F2077" s="3" t="s">
        <v>2184</v>
      </c>
      <c r="G2077" s="7">
        <v>144</v>
      </c>
      <c r="H2077" s="3" t="s">
        <v>35</v>
      </c>
      <c r="I2077" s="9">
        <v>18.8</v>
      </c>
      <c r="J2077" s="7">
        <v>460.25</v>
      </c>
      <c r="K2077" s="10">
        <v>105.867680608365</v>
      </c>
      <c r="L2077" s="12">
        <f t="shared" si="151"/>
        <v>62.8421008649146</v>
      </c>
      <c r="M2077" s="11">
        <f t="shared" si="152"/>
        <v>1.68466170212766</v>
      </c>
      <c r="N2077" s="20">
        <v>13</v>
      </c>
    </row>
    <row r="2078" spans="1:18">
      <c r="A2078" s="7">
        <v>2069</v>
      </c>
      <c r="B2078" s="8">
        <v>46052</v>
      </c>
      <c r="C2078" s="3" t="s">
        <v>2173</v>
      </c>
      <c r="D2078" s="3" t="s">
        <v>100</v>
      </c>
      <c r="E2078" s="3" t="s">
        <v>2185</v>
      </c>
      <c r="F2078" s="3" t="s">
        <v>2185</v>
      </c>
      <c r="G2078" s="7">
        <v>80</v>
      </c>
      <c r="H2078" s="3" t="s">
        <v>308</v>
      </c>
      <c r="I2078" s="9">
        <v>17.1</v>
      </c>
      <c r="J2078" s="7">
        <v>423.25</v>
      </c>
      <c r="K2078" s="10">
        <v>88.6379208505611</v>
      </c>
      <c r="L2078" s="12">
        <f t="shared" si="151"/>
        <v>62.1563905674951</v>
      </c>
      <c r="M2078" s="11">
        <f t="shared" si="152"/>
        <v>1.42604678362573</v>
      </c>
      <c r="N2078" s="20">
        <v>14</v>
      </c>
    </row>
    <row r="2079" spans="1:18">
      <c r="A2079" s="7">
        <v>2070</v>
      </c>
      <c r="B2079" s="8">
        <v>46052</v>
      </c>
      <c r="C2079" s="3" t="s">
        <v>56</v>
      </c>
      <c r="D2079" s="3" t="s">
        <v>33</v>
      </c>
      <c r="E2079" s="3" t="s">
        <v>27</v>
      </c>
      <c r="F2079" s="3" t="s">
        <v>57</v>
      </c>
      <c r="G2079" s="7">
        <v>1000</v>
      </c>
      <c r="H2079" s="3" t="s">
        <v>35</v>
      </c>
      <c r="I2079" s="9">
        <v>15.7</v>
      </c>
      <c r="J2079" s="7">
        <v>438</v>
      </c>
      <c r="K2079" s="10">
        <v>79.2547945205479</v>
      </c>
      <c r="L2079" s="12">
        <f t="shared" si="151"/>
        <v>55.1457674745346</v>
      </c>
      <c r="M2079" s="11">
        <f t="shared" si="152"/>
        <v>1.4371872611465</v>
      </c>
      <c r="N2079" s="20">
        <v>15</v>
      </c>
    </row>
    <row r="2080" spans="1:18">
      <c r="A2080" s="7">
        <v>2071</v>
      </c>
      <c r="B2080" s="8">
        <v>46052</v>
      </c>
      <c r="C2080" s="3" t="s">
        <v>2186</v>
      </c>
      <c r="D2080" s="3" t="s">
        <v>373</v>
      </c>
      <c r="E2080" s="3" t="s">
        <v>2187</v>
      </c>
      <c r="F2080" s="3" t="s">
        <v>2187</v>
      </c>
      <c r="G2080" s="7">
        <v>18</v>
      </c>
      <c r="H2080" s="3" t="s">
        <v>35</v>
      </c>
      <c r="I2080" s="9">
        <v>16.2</v>
      </c>
      <c r="J2080" s="7">
        <v>456</v>
      </c>
      <c r="K2080" s="10">
        <v>86.0385964912281</v>
      </c>
      <c r="L2080" s="12">
        <f t="shared" si="151"/>
        <v>54.6558704453441</v>
      </c>
      <c r="M2080" s="11">
        <f t="shared" si="152"/>
        <v>1.57418765432099</v>
      </c>
      <c r="N2080" s="20">
        <v>16</v>
      </c>
    </row>
    <row r="2081" spans="1:15">
      <c r="A2081" s="7">
        <v>2072</v>
      </c>
      <c r="B2081" s="8">
        <v>46052</v>
      </c>
      <c r="C2081" s="3" t="s">
        <v>2032</v>
      </c>
      <c r="D2081" s="3" t="s">
        <v>128</v>
      </c>
      <c r="E2081" s="3" t="s">
        <v>2188</v>
      </c>
      <c r="F2081" s="3" t="s">
        <v>2188</v>
      </c>
      <c r="G2081" s="7">
        <v>18</v>
      </c>
      <c r="H2081" s="3" t="s">
        <v>1284</v>
      </c>
      <c r="I2081" s="9">
        <v>12.2</v>
      </c>
      <c r="J2081" s="7">
        <v>364</v>
      </c>
      <c r="K2081" s="10">
        <v>92.3868131868132</v>
      </c>
      <c r="L2081" s="12">
        <f t="shared" si="151"/>
        <v>51.56382079459</v>
      </c>
      <c r="M2081" s="11">
        <f t="shared" si="152"/>
        <v>1.79169836065574</v>
      </c>
      <c r="N2081" s="19">
        <v>17</v>
      </c>
      <c r="O2081" s="12" t="s">
        <v>81</v>
      </c>
    </row>
    <row r="2082" spans="1:15">
      <c r="A2082" s="7">
        <v>2073</v>
      </c>
      <c r="B2082" s="8">
        <v>46052</v>
      </c>
      <c r="C2082" s="3" t="s">
        <v>2189</v>
      </c>
      <c r="D2082" s="3" t="s">
        <v>610</v>
      </c>
      <c r="E2082" s="3" t="s">
        <v>2049</v>
      </c>
      <c r="F2082" s="3" t="s">
        <v>2049</v>
      </c>
      <c r="G2082" s="7">
        <v>40</v>
      </c>
      <c r="H2082" s="3" t="s">
        <v>2190</v>
      </c>
      <c r="I2082" s="9">
        <v>16.8</v>
      </c>
      <c r="J2082" s="7">
        <v>563</v>
      </c>
      <c r="K2082" s="10">
        <v>51.9438721136767</v>
      </c>
      <c r="L2082" s="12">
        <f t="shared" si="151"/>
        <v>45.9079109167919</v>
      </c>
      <c r="M2082" s="11">
        <f t="shared" si="152"/>
        <v>1.13147976190476</v>
      </c>
      <c r="N2082" s="20">
        <v>18</v>
      </c>
    </row>
    <row r="2083" spans="1:15">
      <c r="A2083" s="7">
        <v>2074</v>
      </c>
      <c r="B2083" s="8">
        <v>46052</v>
      </c>
      <c r="C2083" s="3" t="s">
        <v>2191</v>
      </c>
      <c r="D2083" s="3" t="s">
        <v>67</v>
      </c>
      <c r="E2083" s="3" t="s">
        <v>2112</v>
      </c>
      <c r="F2083" s="3" t="s">
        <v>2112</v>
      </c>
      <c r="G2083" s="7">
        <v>1000</v>
      </c>
      <c r="H2083" s="3" t="s">
        <v>170</v>
      </c>
      <c r="I2083" s="9">
        <v>13.6</v>
      </c>
      <c r="J2083" s="7">
        <v>548</v>
      </c>
      <c r="K2083" s="10">
        <v>41.0759124087591</v>
      </c>
      <c r="L2083" s="12">
        <f t="shared" si="151"/>
        <v>38.1807973048849</v>
      </c>
      <c r="M2083" s="11">
        <f t="shared" si="152"/>
        <v>1.07582647058823</v>
      </c>
      <c r="N2083" s="20">
        <v>19</v>
      </c>
    </row>
    <row r="2084" spans="1:15">
      <c r="A2084" s="7">
        <v>2075</v>
      </c>
      <c r="B2084" s="8">
        <v>46052</v>
      </c>
      <c r="C2084" s="3" t="s">
        <v>1883</v>
      </c>
      <c r="D2084" s="3" t="s">
        <v>67</v>
      </c>
      <c r="E2084" s="3" t="s">
        <v>1430</v>
      </c>
      <c r="F2084" s="3" t="s">
        <v>1430</v>
      </c>
      <c r="G2084" s="7">
        <v>1010</v>
      </c>
      <c r="H2084" s="3" t="s">
        <v>179</v>
      </c>
      <c r="I2084" s="9">
        <v>12.7</v>
      </c>
      <c r="J2084" s="7">
        <v>532</v>
      </c>
      <c r="K2084" s="10">
        <v>42.2263157894737</v>
      </c>
      <c r="L2084" s="12">
        <f t="shared" si="151"/>
        <v>36.7264314632736</v>
      </c>
      <c r="M2084" s="11">
        <f t="shared" si="152"/>
        <v>1.14975275590551</v>
      </c>
      <c r="N2084" s="20">
        <v>20</v>
      </c>
    </row>
    <row r="2085" spans="1:15">
      <c r="A2085" s="7">
        <v>2076</v>
      </c>
      <c r="B2085" s="8">
        <v>46052</v>
      </c>
      <c r="C2085" s="3" t="s">
        <v>1805</v>
      </c>
      <c r="D2085" s="3" t="s">
        <v>247</v>
      </c>
      <c r="E2085" s="3" t="s">
        <v>2192</v>
      </c>
      <c r="F2085" s="3" t="s">
        <v>2192</v>
      </c>
      <c r="G2085" s="7">
        <v>143</v>
      </c>
      <c r="H2085" s="3" t="s">
        <v>249</v>
      </c>
      <c r="I2085" s="9">
        <v>11.1</v>
      </c>
      <c r="J2085" s="7">
        <v>475.571428571429</v>
      </c>
      <c r="K2085" s="10">
        <v>53.1293481525983</v>
      </c>
      <c r="L2085" s="12">
        <f t="shared" si="151"/>
        <v>35.9082191464288</v>
      </c>
      <c r="M2085" s="11">
        <f t="shared" si="152"/>
        <v>1.47958738738739</v>
      </c>
      <c r="N2085" s="19">
        <v>21</v>
      </c>
    </row>
    <row r="2086" spans="1:15">
      <c r="A2086" s="7">
        <v>2077</v>
      </c>
      <c r="B2086" s="8">
        <v>46052</v>
      </c>
      <c r="C2086" s="3" t="s">
        <v>2032</v>
      </c>
      <c r="D2086" s="3" t="s">
        <v>128</v>
      </c>
      <c r="E2086" s="3" t="s">
        <v>2193</v>
      </c>
      <c r="F2086" s="3" t="s">
        <v>2193</v>
      </c>
      <c r="G2086" s="7">
        <v>7</v>
      </c>
      <c r="H2086" s="3" t="s">
        <v>1284</v>
      </c>
      <c r="I2086" s="9">
        <v>8.6</v>
      </c>
      <c r="J2086" s="7">
        <v>373.6</v>
      </c>
      <c r="K2086" s="10">
        <v>55.2901498929336</v>
      </c>
      <c r="L2086" s="12">
        <f t="shared" si="151"/>
        <v>35.4142645363202</v>
      </c>
      <c r="M2086" s="11">
        <f t="shared" si="152"/>
        <v>1.56123953488372</v>
      </c>
      <c r="N2086" s="20">
        <v>22</v>
      </c>
    </row>
    <row r="2087" spans="1:15">
      <c r="A2087" s="7">
        <v>2078</v>
      </c>
      <c r="B2087" s="8">
        <v>46052</v>
      </c>
      <c r="C2087" s="3" t="s">
        <v>2085</v>
      </c>
      <c r="D2087" s="3" t="s">
        <v>67</v>
      </c>
      <c r="E2087" s="3" t="s">
        <v>162</v>
      </c>
      <c r="F2087" s="3" t="s">
        <v>162</v>
      </c>
      <c r="G2087" s="7">
        <v>1010</v>
      </c>
      <c r="H2087" s="3" t="s">
        <v>170</v>
      </c>
      <c r="I2087" s="9">
        <v>10.6</v>
      </c>
      <c r="J2087" s="7">
        <v>518</v>
      </c>
      <c r="K2087" s="10">
        <v>32.8965250965251</v>
      </c>
      <c r="L2087" s="12">
        <f t="shared" si="151"/>
        <v>31.4820314820315</v>
      </c>
      <c r="M2087" s="11">
        <f t="shared" si="152"/>
        <v>1.04493018867925</v>
      </c>
      <c r="N2087" s="19">
        <v>23</v>
      </c>
    </row>
    <row r="2088" spans="1:15">
      <c r="A2088" s="7">
        <v>2079</v>
      </c>
      <c r="B2088" s="8">
        <v>46052</v>
      </c>
      <c r="C2088" s="3" t="s">
        <v>476</v>
      </c>
      <c r="D2088" s="3" t="s">
        <v>67</v>
      </c>
      <c r="E2088" s="3" t="s">
        <v>2194</v>
      </c>
      <c r="F2088" s="3" t="s">
        <v>2194</v>
      </c>
      <c r="G2088" s="7">
        <v>602</v>
      </c>
      <c r="H2088" s="3" t="s">
        <v>170</v>
      </c>
      <c r="I2088" s="9">
        <v>9.94</v>
      </c>
      <c r="J2088" s="7">
        <v>530</v>
      </c>
      <c r="K2088" s="10">
        <v>34.7954716981132</v>
      </c>
      <c r="L2088" s="12">
        <f t="shared" si="151"/>
        <v>28.8534107402032</v>
      </c>
      <c r="M2088" s="11">
        <f t="shared" si="152"/>
        <v>1.20593963782696</v>
      </c>
      <c r="N2088" s="20">
        <v>24</v>
      </c>
    </row>
    <row r="2089" spans="1:15">
      <c r="A2089" s="7">
        <v>2080</v>
      </c>
      <c r="B2089" s="8">
        <v>46052</v>
      </c>
      <c r="C2089" s="3" t="s">
        <v>1815</v>
      </c>
      <c r="D2089" s="3" t="s">
        <v>40</v>
      </c>
      <c r="E2089" s="3" t="s">
        <v>785</v>
      </c>
      <c r="F2089" s="3" t="s">
        <v>785</v>
      </c>
      <c r="G2089" s="7">
        <v>120</v>
      </c>
      <c r="H2089" s="3" t="s">
        <v>61</v>
      </c>
      <c r="I2089" s="9">
        <v>3.18</v>
      </c>
      <c r="J2089" s="7">
        <v>176.5</v>
      </c>
      <c r="K2089" s="10">
        <v>61.9739376770538</v>
      </c>
      <c r="L2089" s="12">
        <f t="shared" si="151"/>
        <v>27.7184571802136</v>
      </c>
      <c r="M2089" s="11">
        <f t="shared" si="152"/>
        <v>2.23583647798742</v>
      </c>
      <c r="N2089" s="20">
        <v>25</v>
      </c>
    </row>
    <row r="2090" spans="1:15">
      <c r="A2090" s="7">
        <v>2081</v>
      </c>
      <c r="B2090" s="8">
        <v>46052</v>
      </c>
      <c r="C2090" s="3" t="s">
        <v>1815</v>
      </c>
      <c r="D2090" s="3" t="s">
        <v>40</v>
      </c>
      <c r="E2090" s="3" t="s">
        <v>2195</v>
      </c>
      <c r="F2090" s="3" t="s">
        <v>2195</v>
      </c>
      <c r="G2090" s="7">
        <v>120</v>
      </c>
      <c r="H2090" s="3" t="s">
        <v>61</v>
      </c>
      <c r="I2090" s="9">
        <v>2.76</v>
      </c>
      <c r="J2090" s="7">
        <v>177.5</v>
      </c>
      <c r="K2090" s="10">
        <v>60.0969014084507</v>
      </c>
      <c r="L2090" s="12">
        <f t="shared" si="151"/>
        <v>23.9219934994583</v>
      </c>
      <c r="M2090" s="11">
        <f t="shared" si="152"/>
        <v>2.51220289855072</v>
      </c>
      <c r="N2090" s="20">
        <v>26</v>
      </c>
    </row>
    <row r="2091" spans="1:15">
      <c r="A2091" s="7">
        <v>2082</v>
      </c>
      <c r="B2091" s="8">
        <v>46052</v>
      </c>
      <c r="C2091" s="3" t="s">
        <v>1883</v>
      </c>
      <c r="D2091" s="3" t="s">
        <v>67</v>
      </c>
      <c r="E2091" s="3" t="s">
        <v>2196</v>
      </c>
      <c r="F2091" s="3" t="s">
        <v>2196</v>
      </c>
      <c r="G2091" s="7">
        <v>1000</v>
      </c>
      <c r="H2091" s="3" t="s">
        <v>179</v>
      </c>
      <c r="I2091" s="9">
        <v>7.74</v>
      </c>
      <c r="J2091" s="7">
        <v>524</v>
      </c>
      <c r="K2091" s="10">
        <v>24.2389312977099</v>
      </c>
      <c r="L2091" s="12">
        <f t="shared" si="151"/>
        <v>22.7246036406342</v>
      </c>
      <c r="M2091" s="11">
        <f t="shared" si="152"/>
        <v>1.06663824289406</v>
      </c>
      <c r="N2091" s="20">
        <v>27</v>
      </c>
    </row>
    <row r="2092" spans="1:15">
      <c r="A2092" s="7">
        <v>2083</v>
      </c>
      <c r="B2092" s="8">
        <v>46052</v>
      </c>
      <c r="C2092" s="3" t="s">
        <v>2197</v>
      </c>
      <c r="D2092" s="3" t="s">
        <v>869</v>
      </c>
      <c r="E2092" s="3" t="s">
        <v>813</v>
      </c>
      <c r="F2092" s="3" t="s">
        <v>813</v>
      </c>
      <c r="G2092" s="7">
        <v>12</v>
      </c>
      <c r="H2092" s="3" t="s">
        <v>35</v>
      </c>
      <c r="I2092" s="9">
        <v>6.2</v>
      </c>
      <c r="J2092" s="7">
        <v>447</v>
      </c>
      <c r="K2092" s="10">
        <v>39.5373601789709</v>
      </c>
      <c r="L2092" s="12">
        <f t="shared" si="151"/>
        <v>21.3388401307864</v>
      </c>
      <c r="M2092" s="11">
        <f t="shared" si="152"/>
        <v>1.85283548387097</v>
      </c>
      <c r="N2092" s="20">
        <v>28</v>
      </c>
    </row>
    <row r="2093" spans="1:15">
      <c r="A2093" s="7">
        <v>2084</v>
      </c>
      <c r="B2093" s="8">
        <v>46052</v>
      </c>
      <c r="C2093" s="3" t="s">
        <v>2198</v>
      </c>
      <c r="D2093" s="3">
        <v>0</v>
      </c>
      <c r="E2093" s="3" t="s">
        <v>2199</v>
      </c>
      <c r="F2093" s="3" t="s">
        <v>2199</v>
      </c>
      <c r="G2093" s="7">
        <v>1000</v>
      </c>
      <c r="H2093" s="3" t="s">
        <v>77</v>
      </c>
      <c r="I2093" s="9">
        <v>4.84</v>
      </c>
      <c r="J2093" s="7">
        <v>400</v>
      </c>
      <c r="K2093" s="10">
        <v>27.459</v>
      </c>
      <c r="L2093" s="12">
        <f t="shared" si="151"/>
        <v>18.6153846153846</v>
      </c>
      <c r="M2093" s="11">
        <f t="shared" si="152"/>
        <v>1.47507024793388</v>
      </c>
      <c r="N2093" s="19">
        <v>29</v>
      </c>
    </row>
    <row r="2094" spans="1:15">
      <c r="A2094" s="7">
        <v>2085</v>
      </c>
      <c r="B2094" s="8">
        <v>46052</v>
      </c>
      <c r="C2094" s="3" t="s">
        <v>1947</v>
      </c>
      <c r="D2094" s="3" t="s">
        <v>1948</v>
      </c>
      <c r="E2094" s="3" t="s">
        <v>2200</v>
      </c>
      <c r="F2094" s="3" t="s">
        <v>2200</v>
      </c>
      <c r="G2094" s="7">
        <v>2</v>
      </c>
      <c r="H2094" s="3" t="s">
        <v>61</v>
      </c>
      <c r="I2094" s="9">
        <v>2.56</v>
      </c>
      <c r="J2094" s="7">
        <v>222</v>
      </c>
      <c r="K2094" s="10">
        <v>46.8288288288288</v>
      </c>
      <c r="L2094" s="12">
        <f t="shared" si="151"/>
        <v>17.7408177408177</v>
      </c>
      <c r="M2094" s="11">
        <f t="shared" si="152"/>
        <v>2.639609375</v>
      </c>
      <c r="N2094" s="20">
        <v>30</v>
      </c>
    </row>
    <row r="2095" spans="1:15">
      <c r="A2095" s="7">
        <v>2086</v>
      </c>
      <c r="B2095" s="8">
        <v>46052</v>
      </c>
      <c r="C2095" s="3" t="s">
        <v>658</v>
      </c>
      <c r="D2095" s="3" t="s">
        <v>659</v>
      </c>
      <c r="E2095" s="3" t="s">
        <v>2201</v>
      </c>
      <c r="F2095" s="3" t="s">
        <v>2201</v>
      </c>
      <c r="G2095" s="7">
        <v>11</v>
      </c>
      <c r="H2095" s="3" t="s">
        <v>661</v>
      </c>
      <c r="I2095" s="9">
        <v>3.14</v>
      </c>
      <c r="J2095" s="7">
        <v>306</v>
      </c>
      <c r="K2095" s="10">
        <v>29.0107189542484</v>
      </c>
      <c r="L2095" s="12">
        <f t="shared" si="151"/>
        <v>15.7868275515334</v>
      </c>
      <c r="M2095" s="11">
        <f t="shared" si="152"/>
        <v>1.83765350318472</v>
      </c>
      <c r="N2095" s="20">
        <v>31</v>
      </c>
    </row>
    <row r="2096" spans="1:15">
      <c r="A2096" s="7">
        <v>2087</v>
      </c>
      <c r="B2096" s="8">
        <v>46052</v>
      </c>
      <c r="C2096" s="3" t="s">
        <v>2202</v>
      </c>
      <c r="D2096" s="3" t="s">
        <v>2202</v>
      </c>
      <c r="E2096" s="3" t="s">
        <v>2203</v>
      </c>
      <c r="F2096" s="3" t="s">
        <v>2203</v>
      </c>
      <c r="G2096" s="7">
        <v>65</v>
      </c>
      <c r="H2096" s="3" t="s">
        <v>2204</v>
      </c>
      <c r="I2096" s="9">
        <v>3.08</v>
      </c>
      <c r="J2096" s="7">
        <v>351.538461538462</v>
      </c>
      <c r="K2096" s="10">
        <v>28.6728227571116</v>
      </c>
      <c r="L2096" s="12">
        <f t="shared" si="151"/>
        <v>13.4792122538293</v>
      </c>
      <c r="M2096" s="11">
        <f t="shared" si="152"/>
        <v>2.12718831168831</v>
      </c>
      <c r="N2096" s="20">
        <v>32</v>
      </c>
    </row>
    <row r="2097" spans="1:18">
      <c r="A2097" s="7">
        <v>2088</v>
      </c>
      <c r="B2097" s="8">
        <v>46052</v>
      </c>
      <c r="C2097" s="3" t="s">
        <v>1605</v>
      </c>
      <c r="D2097" s="3" t="s">
        <v>1606</v>
      </c>
      <c r="E2097" s="3" t="s">
        <v>1938</v>
      </c>
      <c r="F2097" s="3" t="s">
        <v>1938</v>
      </c>
      <c r="G2097" s="7">
        <v>24</v>
      </c>
      <c r="H2097" s="3" t="s">
        <v>1491</v>
      </c>
      <c r="I2097" s="9">
        <v>3.02</v>
      </c>
      <c r="J2097" s="7">
        <v>359</v>
      </c>
      <c r="K2097" s="10">
        <v>22.6377715877437</v>
      </c>
      <c r="L2097" s="12">
        <f t="shared" si="151"/>
        <v>12.9419327190915</v>
      </c>
      <c r="M2097" s="11">
        <f t="shared" si="152"/>
        <v>1.74918013245033</v>
      </c>
      <c r="N2097" s="19">
        <v>33</v>
      </c>
    </row>
    <row r="2098" spans="1:18">
      <c r="A2098" s="7">
        <v>2089</v>
      </c>
      <c r="B2098" s="8">
        <v>46052</v>
      </c>
      <c r="C2098" s="3" t="s">
        <v>2085</v>
      </c>
      <c r="D2098" s="3" t="s">
        <v>67</v>
      </c>
      <c r="E2098" s="3" t="s">
        <v>1573</v>
      </c>
      <c r="F2098" s="3" t="s">
        <v>1573</v>
      </c>
      <c r="G2098" s="7">
        <v>400</v>
      </c>
      <c r="H2098" s="3" t="s">
        <v>170</v>
      </c>
      <c r="I2098" s="9">
        <v>4.12</v>
      </c>
      <c r="J2098" s="7">
        <v>542</v>
      </c>
      <c r="K2098" s="10">
        <v>10.3409594095941</v>
      </c>
      <c r="L2098" s="12">
        <f t="shared" si="151"/>
        <v>11.6945784842464</v>
      </c>
      <c r="M2098" s="11">
        <f t="shared" si="152"/>
        <v>0.884252427184466</v>
      </c>
      <c r="N2098" s="20">
        <v>34</v>
      </c>
    </row>
    <row r="2099" spans="1:18">
      <c r="A2099" s="7">
        <v>2090</v>
      </c>
      <c r="B2099" s="8">
        <v>46052</v>
      </c>
      <c r="C2099" s="3" t="s">
        <v>1816</v>
      </c>
      <c r="D2099" s="3" t="s">
        <v>294</v>
      </c>
      <c r="E2099" s="3" t="s">
        <v>2205</v>
      </c>
      <c r="F2099" s="3" t="s">
        <v>2205</v>
      </c>
      <c r="G2099" s="7">
        <v>120</v>
      </c>
      <c r="H2099" s="3" t="s">
        <v>61</v>
      </c>
      <c r="I2099" s="9">
        <v>1.55</v>
      </c>
      <c r="J2099" s="7">
        <v>214.5</v>
      </c>
      <c r="K2099" s="10">
        <v>27.3939393939394</v>
      </c>
      <c r="L2099" s="12">
        <f t="shared" si="151"/>
        <v>11.117088040165</v>
      </c>
      <c r="M2099" s="11">
        <f t="shared" si="152"/>
        <v>2.46412903225806</v>
      </c>
      <c r="N2099" s="19">
        <v>35</v>
      </c>
      <c r="O2099" s="12" t="s">
        <v>81</v>
      </c>
    </row>
    <row r="2100" spans="1:18">
      <c r="A2100" s="7">
        <v>2091</v>
      </c>
      <c r="B2100" s="8">
        <v>46052</v>
      </c>
      <c r="C2100" s="3" t="s">
        <v>2206</v>
      </c>
      <c r="D2100" s="3" t="s">
        <v>294</v>
      </c>
      <c r="E2100" s="3" t="s">
        <v>2207</v>
      </c>
      <c r="F2100" s="3" t="s">
        <v>2207</v>
      </c>
      <c r="G2100" s="7">
        <v>85</v>
      </c>
      <c r="H2100" s="3" t="s">
        <v>61</v>
      </c>
      <c r="I2100" s="9">
        <v>0.744</v>
      </c>
      <c r="J2100" s="7">
        <v>202.941176470588</v>
      </c>
      <c r="K2100" s="10">
        <v>14.788915942029</v>
      </c>
      <c r="L2100" s="12">
        <f t="shared" si="151"/>
        <v>5.64013377926422</v>
      </c>
      <c r="M2100" s="11">
        <f t="shared" si="152"/>
        <v>2.62208602150538</v>
      </c>
      <c r="N2100" s="19">
        <v>36</v>
      </c>
      <c r="O2100" s="12" t="s">
        <v>81</v>
      </c>
    </row>
    <row r="2101" s="2" customFormat="1" ht="16.5" spans="1:18">
      <c r="A2101" s="21">
        <v>2092</v>
      </c>
      <c r="B2101" s="22">
        <v>46052</v>
      </c>
      <c r="C2101" s="2" t="s">
        <v>1957</v>
      </c>
      <c r="D2101" s="2" t="s">
        <v>191</v>
      </c>
      <c r="E2101" s="2" t="s">
        <v>2208</v>
      </c>
      <c r="F2101" s="2" t="s">
        <v>2208</v>
      </c>
      <c r="G2101" s="21">
        <v>7</v>
      </c>
      <c r="H2101" s="2" t="s">
        <v>102</v>
      </c>
      <c r="I2101" s="23">
        <v>1.84</v>
      </c>
      <c r="J2101" s="21">
        <v>677</v>
      </c>
      <c r="K2101" s="24">
        <v>1.91282127031019</v>
      </c>
      <c r="L2101" s="25">
        <f t="shared" si="151"/>
        <v>4.18134302920123</v>
      </c>
      <c r="M2101" s="26">
        <f t="shared" si="152"/>
        <v>0.457465760869565</v>
      </c>
      <c r="N2101" s="27">
        <v>37</v>
      </c>
      <c r="O2101" s="25"/>
      <c r="Q2101" s="23"/>
    </row>
    <row r="2102" ht="16.5" spans="1:18">
      <c r="A2102" s="7">
        <v>2093</v>
      </c>
      <c r="B2102" s="8">
        <v>46052</v>
      </c>
      <c r="C2102" s="3" t="s">
        <v>1805</v>
      </c>
      <c r="D2102" s="3" t="s">
        <v>247</v>
      </c>
      <c r="E2102" s="3" t="s">
        <v>2209</v>
      </c>
      <c r="F2102" s="3" t="s">
        <v>2210</v>
      </c>
      <c r="G2102" s="7">
        <v>2</v>
      </c>
      <c r="H2102" s="3" t="s">
        <v>249</v>
      </c>
      <c r="I2102" s="9">
        <v>30.4</v>
      </c>
      <c r="J2102" s="7">
        <v>475.571428571429</v>
      </c>
      <c r="K2102" s="10">
        <v>133.060979273055</v>
      </c>
      <c r="L2102" s="12">
        <f t="shared" ref="L2102:L2133" si="153">I2102/J2102/650*1000000</f>
        <v>98.3432308154446</v>
      </c>
      <c r="M2102" s="11">
        <f t="shared" ref="M2102:M2133" si="154">K2102/L2102</f>
        <v>1.35302631578948</v>
      </c>
      <c r="N2102" s="20">
        <v>1</v>
      </c>
      <c r="P2102" s="3" t="s">
        <v>27</v>
      </c>
      <c r="Q2102" s="9">
        <v>66.4716400935732</v>
      </c>
      <c r="R2102" s="3">
        <f>Q2102/K2124</f>
        <v>0.819501068504838</v>
      </c>
    </row>
    <row r="2103" spans="1:18">
      <c r="A2103" s="7">
        <v>2094</v>
      </c>
      <c r="B2103" s="8">
        <v>46052</v>
      </c>
      <c r="C2103" s="3" t="s">
        <v>2211</v>
      </c>
      <c r="D2103" s="3" t="s">
        <v>504</v>
      </c>
      <c r="E2103" s="3" t="s">
        <v>2212</v>
      </c>
      <c r="F2103" s="3" t="s">
        <v>2213</v>
      </c>
      <c r="G2103" s="7">
        <v>90</v>
      </c>
      <c r="H2103" s="3" t="s">
        <v>1582</v>
      </c>
      <c r="I2103" s="9">
        <v>24.4</v>
      </c>
      <c r="J2103" s="7">
        <v>395</v>
      </c>
      <c r="K2103" s="10">
        <v>170.501265822785</v>
      </c>
      <c r="L2103" s="12">
        <f t="shared" si="153"/>
        <v>95.0340798442064</v>
      </c>
      <c r="M2103" s="11">
        <f t="shared" si="154"/>
        <v>1.79410655737705</v>
      </c>
      <c r="N2103" s="20">
        <v>2</v>
      </c>
      <c r="P2103" s="3" t="s">
        <v>98</v>
      </c>
      <c r="Q2103" s="9">
        <v>89.0416631767342</v>
      </c>
      <c r="R2103" s="3">
        <f>Q2103/K2117</f>
        <v>0.833006709870838</v>
      </c>
    </row>
    <row r="2104" spans="1:18">
      <c r="A2104" s="7">
        <v>2095</v>
      </c>
      <c r="B2104" s="8">
        <v>46052</v>
      </c>
      <c r="C2104" s="3" t="s">
        <v>2214</v>
      </c>
      <c r="D2104" s="3" t="s">
        <v>2215</v>
      </c>
      <c r="E2104" s="3" t="s">
        <v>2216</v>
      </c>
      <c r="F2104" s="3" t="s">
        <v>2217</v>
      </c>
      <c r="G2104" s="7">
        <v>8</v>
      </c>
      <c r="H2104" s="3" t="s">
        <v>215</v>
      </c>
      <c r="I2104" s="9">
        <v>21</v>
      </c>
      <c r="J2104" s="7">
        <v>345</v>
      </c>
      <c r="K2104" s="10">
        <v>387.802898550725</v>
      </c>
      <c r="L2104" s="12">
        <f t="shared" si="153"/>
        <v>93.6454849498328</v>
      </c>
      <c r="M2104" s="11">
        <f t="shared" si="154"/>
        <v>4.14118095238096</v>
      </c>
      <c r="N2104" s="20">
        <v>3</v>
      </c>
    </row>
    <row r="2105" spans="1:18">
      <c r="A2105" s="7">
        <v>2096</v>
      </c>
      <c r="B2105" s="8">
        <v>46052</v>
      </c>
      <c r="C2105" s="3" t="s">
        <v>2176</v>
      </c>
      <c r="D2105" s="3" t="s">
        <v>33</v>
      </c>
      <c r="E2105" s="3" t="s">
        <v>2218</v>
      </c>
      <c r="F2105" s="3" t="s">
        <v>2219</v>
      </c>
      <c r="G2105" s="7">
        <v>250</v>
      </c>
      <c r="H2105" s="3" t="s">
        <v>1359</v>
      </c>
      <c r="I2105" s="9">
        <v>17.9</v>
      </c>
      <c r="J2105" s="7">
        <v>304</v>
      </c>
      <c r="K2105" s="10">
        <v>157.010526315789</v>
      </c>
      <c r="L2105" s="12">
        <f t="shared" si="153"/>
        <v>90.587044534413</v>
      </c>
      <c r="M2105" s="11">
        <f t="shared" si="154"/>
        <v>1.73325586592178</v>
      </c>
      <c r="N2105" s="19">
        <v>4</v>
      </c>
    </row>
    <row r="2106" spans="1:18">
      <c r="A2106" s="7">
        <v>2097</v>
      </c>
      <c r="B2106" s="8">
        <v>46052</v>
      </c>
      <c r="C2106" s="3" t="s">
        <v>2176</v>
      </c>
      <c r="D2106" s="3" t="s">
        <v>33</v>
      </c>
      <c r="E2106" s="3" t="s">
        <v>2220</v>
      </c>
      <c r="F2106" s="3" t="s">
        <v>2221</v>
      </c>
      <c r="G2106" s="7">
        <v>250</v>
      </c>
      <c r="H2106" s="3" t="s">
        <v>1359</v>
      </c>
      <c r="I2106" s="9">
        <v>17.8</v>
      </c>
      <c r="J2106" s="7">
        <v>307</v>
      </c>
      <c r="K2106" s="10">
        <v>160.187622149837</v>
      </c>
      <c r="L2106" s="12">
        <f t="shared" si="153"/>
        <v>89.2007015785517</v>
      </c>
      <c r="M2106" s="11">
        <f t="shared" si="154"/>
        <v>1.79581123595505</v>
      </c>
      <c r="N2106" s="20">
        <v>5</v>
      </c>
    </row>
    <row r="2107" spans="1:18">
      <c r="A2107" s="7">
        <v>2098</v>
      </c>
      <c r="B2107" s="8">
        <v>46052</v>
      </c>
      <c r="C2107" s="3" t="s">
        <v>1616</v>
      </c>
      <c r="D2107" s="3" t="s">
        <v>67</v>
      </c>
      <c r="E2107" s="3" t="s">
        <v>2222</v>
      </c>
      <c r="F2107" s="3" t="s">
        <v>2223</v>
      </c>
      <c r="G2107" s="7">
        <v>90</v>
      </c>
      <c r="H2107" s="3" t="s">
        <v>1617</v>
      </c>
      <c r="I2107" s="9">
        <v>21.8</v>
      </c>
      <c r="J2107" s="7">
        <v>384</v>
      </c>
      <c r="K2107" s="10">
        <v>64.5041666666667</v>
      </c>
      <c r="L2107" s="12">
        <f t="shared" si="153"/>
        <v>87.3397435897436</v>
      </c>
      <c r="M2107" s="11">
        <f t="shared" si="154"/>
        <v>0.738543119266056</v>
      </c>
      <c r="N2107" s="19">
        <v>6</v>
      </c>
      <c r="O2107" s="12" t="s">
        <v>49</v>
      </c>
    </row>
    <row r="2108" spans="1:18">
      <c r="A2108" s="7">
        <v>2099</v>
      </c>
      <c r="B2108" s="8">
        <v>46052</v>
      </c>
      <c r="C2108" s="3" t="s">
        <v>2224</v>
      </c>
      <c r="D2108" s="3" t="s">
        <v>247</v>
      </c>
      <c r="E2108" s="3" t="s">
        <v>2225</v>
      </c>
      <c r="F2108" s="3" t="s">
        <v>2226</v>
      </c>
      <c r="G2108" s="7">
        <v>150</v>
      </c>
      <c r="H2108" s="3" t="s">
        <v>249</v>
      </c>
      <c r="I2108" s="9">
        <v>23.2</v>
      </c>
      <c r="J2108" s="7">
        <v>418</v>
      </c>
      <c r="K2108" s="10">
        <v>123.705263157895</v>
      </c>
      <c r="L2108" s="12">
        <f t="shared" si="153"/>
        <v>85.3882959146117</v>
      </c>
      <c r="M2108" s="11">
        <f t="shared" si="154"/>
        <v>1.44873793103449</v>
      </c>
      <c r="N2108" s="20">
        <v>7</v>
      </c>
    </row>
    <row r="2109" spans="1:18">
      <c r="A2109" s="7">
        <v>2100</v>
      </c>
      <c r="B2109" s="8">
        <v>46052</v>
      </c>
      <c r="C2109" s="3" t="s">
        <v>2227</v>
      </c>
      <c r="D2109" s="3" t="s">
        <v>274</v>
      </c>
      <c r="E2109" s="3" t="s">
        <v>2228</v>
      </c>
      <c r="F2109" s="3" t="s">
        <v>2228</v>
      </c>
      <c r="G2109" s="7">
        <v>320</v>
      </c>
      <c r="H2109" s="3" t="s">
        <v>2229</v>
      </c>
      <c r="I2109" s="9">
        <v>16.1</v>
      </c>
      <c r="J2109" s="7">
        <v>300</v>
      </c>
      <c r="K2109" s="10">
        <v>142.229333333333</v>
      </c>
      <c r="L2109" s="12">
        <f t="shared" si="153"/>
        <v>82.5641025641026</v>
      </c>
      <c r="M2109" s="11">
        <f t="shared" si="154"/>
        <v>1.72265341614906</v>
      </c>
      <c r="N2109" s="19">
        <v>8</v>
      </c>
    </row>
    <row r="2110" spans="1:18">
      <c r="A2110" s="7">
        <v>2101</v>
      </c>
      <c r="B2110" s="8">
        <v>46052</v>
      </c>
      <c r="C2110" s="3" t="s">
        <v>2176</v>
      </c>
      <c r="D2110" s="3" t="s">
        <v>33</v>
      </c>
      <c r="E2110" s="3" t="s">
        <v>2230</v>
      </c>
      <c r="F2110" s="3" t="s">
        <v>2231</v>
      </c>
      <c r="G2110" s="7">
        <v>250</v>
      </c>
      <c r="H2110" s="3" t="s">
        <v>1359</v>
      </c>
      <c r="I2110" s="9">
        <v>16.9</v>
      </c>
      <c r="J2110" s="7">
        <v>316</v>
      </c>
      <c r="K2110" s="10">
        <v>137.60253164557</v>
      </c>
      <c r="L2110" s="12">
        <f t="shared" si="153"/>
        <v>82.2784810126582</v>
      </c>
      <c r="M2110" s="11">
        <f t="shared" si="154"/>
        <v>1.6724</v>
      </c>
      <c r="N2110" s="20">
        <v>9</v>
      </c>
    </row>
    <row r="2111" spans="1:18">
      <c r="A2111" s="7">
        <v>2102</v>
      </c>
      <c r="B2111" s="8">
        <v>46052</v>
      </c>
      <c r="C2111" s="3" t="s">
        <v>2232</v>
      </c>
      <c r="D2111" s="3" t="s">
        <v>274</v>
      </c>
      <c r="E2111" s="3" t="s">
        <v>2233</v>
      </c>
      <c r="F2111" s="3" t="s">
        <v>2233</v>
      </c>
      <c r="G2111" s="7">
        <v>156</v>
      </c>
      <c r="H2111" s="3" t="s">
        <v>35</v>
      </c>
      <c r="I2111" s="9">
        <v>24.6</v>
      </c>
      <c r="J2111" s="7">
        <v>463</v>
      </c>
      <c r="K2111" s="10">
        <v>139.016846652268</v>
      </c>
      <c r="L2111" s="12">
        <f t="shared" si="153"/>
        <v>81.7411530154511</v>
      </c>
      <c r="M2111" s="11">
        <f t="shared" si="154"/>
        <v>1.70069593495935</v>
      </c>
      <c r="N2111" s="20">
        <v>10</v>
      </c>
    </row>
    <row r="2112" spans="1:18">
      <c r="A2112" s="7">
        <v>2103</v>
      </c>
      <c r="B2112" s="8">
        <v>46052</v>
      </c>
      <c r="C2112" s="3" t="s">
        <v>2234</v>
      </c>
      <c r="D2112" s="3" t="s">
        <v>1195</v>
      </c>
      <c r="E2112" s="3" t="s">
        <v>2235</v>
      </c>
      <c r="F2112" s="3" t="s">
        <v>2236</v>
      </c>
      <c r="G2112" s="7">
        <v>1</v>
      </c>
      <c r="H2112" s="3" t="s">
        <v>35</v>
      </c>
      <c r="I2112" s="9">
        <v>24.6</v>
      </c>
      <c r="J2112" s="7">
        <v>470</v>
      </c>
      <c r="K2112" s="10">
        <v>145.024680851064</v>
      </c>
      <c r="L2112" s="12">
        <f t="shared" si="153"/>
        <v>80.5237315875614</v>
      </c>
      <c r="M2112" s="11">
        <f t="shared" si="154"/>
        <v>1.80101788617886</v>
      </c>
      <c r="N2112" s="20">
        <v>11</v>
      </c>
    </row>
    <row r="2113" spans="1:15">
      <c r="A2113" s="7">
        <v>2104</v>
      </c>
      <c r="B2113" s="8">
        <v>46052</v>
      </c>
      <c r="C2113" s="3" t="s">
        <v>2237</v>
      </c>
      <c r="D2113" s="3" t="s">
        <v>816</v>
      </c>
      <c r="E2113" s="3" t="s">
        <v>2238</v>
      </c>
      <c r="F2113" s="3" t="s">
        <v>2238</v>
      </c>
      <c r="G2113" s="7">
        <v>114</v>
      </c>
      <c r="H2113" s="3" t="s">
        <v>35</v>
      </c>
      <c r="I2113" s="9">
        <v>22.8</v>
      </c>
      <c r="J2113" s="7">
        <v>453</v>
      </c>
      <c r="K2113" s="10">
        <v>150.267549668874</v>
      </c>
      <c r="L2113" s="12">
        <f t="shared" si="153"/>
        <v>77.4325012735609</v>
      </c>
      <c r="M2113" s="11">
        <f t="shared" si="154"/>
        <v>1.94062631578947</v>
      </c>
      <c r="N2113" s="19">
        <v>12</v>
      </c>
    </row>
    <row r="2114" spans="1:15">
      <c r="A2114" s="7">
        <v>2105</v>
      </c>
      <c r="B2114" s="8">
        <v>46052</v>
      </c>
      <c r="C2114" s="3" t="s">
        <v>2211</v>
      </c>
      <c r="D2114" s="3" t="s">
        <v>504</v>
      </c>
      <c r="E2114" s="3" t="s">
        <v>2239</v>
      </c>
      <c r="F2114" s="3" t="s">
        <v>2240</v>
      </c>
      <c r="G2114" s="7">
        <v>80</v>
      </c>
      <c r="H2114" s="3" t="s">
        <v>1582</v>
      </c>
      <c r="I2114" s="9">
        <v>18.7</v>
      </c>
      <c r="J2114" s="7">
        <v>399</v>
      </c>
      <c r="K2114" s="10">
        <v>154.065162907268</v>
      </c>
      <c r="L2114" s="12">
        <f t="shared" si="153"/>
        <v>72.10333526123</v>
      </c>
      <c r="M2114" s="11">
        <f t="shared" si="154"/>
        <v>2.13672727272727</v>
      </c>
      <c r="N2114" s="20">
        <v>13</v>
      </c>
    </row>
    <row r="2115" spans="1:15">
      <c r="A2115" s="7">
        <v>2106</v>
      </c>
      <c r="B2115" s="8">
        <v>46052</v>
      </c>
      <c r="C2115" s="3" t="s">
        <v>2214</v>
      </c>
      <c r="D2115" s="3" t="s">
        <v>2215</v>
      </c>
      <c r="E2115" s="3" t="s">
        <v>2241</v>
      </c>
      <c r="F2115" s="3" t="s">
        <v>2242</v>
      </c>
      <c r="G2115" s="7">
        <v>8</v>
      </c>
      <c r="H2115" s="3" t="s">
        <v>215</v>
      </c>
      <c r="I2115" s="9">
        <v>15.1</v>
      </c>
      <c r="J2115" s="7">
        <v>327</v>
      </c>
      <c r="K2115" s="10">
        <v>243.278287461774</v>
      </c>
      <c r="L2115" s="12">
        <f t="shared" si="153"/>
        <v>71.0421077393554</v>
      </c>
      <c r="M2115" s="11">
        <f t="shared" si="154"/>
        <v>3.42442384105961</v>
      </c>
      <c r="N2115" s="19">
        <v>14</v>
      </c>
      <c r="O2115" s="12" t="s">
        <v>81</v>
      </c>
    </row>
    <row r="2116" spans="1:15">
      <c r="A2116" s="7">
        <v>2107</v>
      </c>
      <c r="B2116" s="8">
        <v>46052</v>
      </c>
      <c r="C2116" s="3" t="s">
        <v>2227</v>
      </c>
      <c r="D2116" s="3" t="s">
        <v>274</v>
      </c>
      <c r="E2116" s="3" t="s">
        <v>2243</v>
      </c>
      <c r="F2116" s="3" t="s">
        <v>2243</v>
      </c>
      <c r="G2116" s="7">
        <v>576</v>
      </c>
      <c r="H2116" s="3" t="s">
        <v>2229</v>
      </c>
      <c r="I2116" s="9">
        <v>13.7</v>
      </c>
      <c r="J2116" s="7">
        <v>300</v>
      </c>
      <c r="K2116" s="10">
        <v>130.176</v>
      </c>
      <c r="L2116" s="12">
        <f t="shared" si="153"/>
        <v>70.2564102564102</v>
      </c>
      <c r="M2116" s="11">
        <f t="shared" si="154"/>
        <v>1.8528700729927</v>
      </c>
      <c r="N2116" s="19">
        <v>15</v>
      </c>
    </row>
    <row r="2117" spans="1:15">
      <c r="A2117" s="7">
        <v>2108</v>
      </c>
      <c r="B2117" s="8">
        <v>46052</v>
      </c>
      <c r="C2117" s="3" t="s">
        <v>116</v>
      </c>
      <c r="D2117" s="3" t="s">
        <v>33</v>
      </c>
      <c r="E2117" s="3" t="s">
        <v>98</v>
      </c>
      <c r="F2117" s="3" t="s">
        <v>117</v>
      </c>
      <c r="G2117" s="7">
        <v>1000</v>
      </c>
      <c r="H2117" s="3" t="s">
        <v>35</v>
      </c>
      <c r="I2117" s="9">
        <v>18.8</v>
      </c>
      <c r="J2117" s="7">
        <v>444</v>
      </c>
      <c r="K2117" s="10">
        <v>106.891891891892</v>
      </c>
      <c r="L2117" s="12">
        <f t="shared" si="153"/>
        <v>65.1420651420651</v>
      </c>
      <c r="M2117" s="11">
        <f t="shared" si="154"/>
        <v>1.64090425531915</v>
      </c>
      <c r="N2117" s="20">
        <v>16</v>
      </c>
    </row>
    <row r="2118" spans="1:15">
      <c r="A2118" s="7">
        <v>2109</v>
      </c>
      <c r="B2118" s="8">
        <v>46052</v>
      </c>
      <c r="C2118" s="3" t="s">
        <v>2227</v>
      </c>
      <c r="D2118" s="3" t="s">
        <v>274</v>
      </c>
      <c r="E2118" s="3" t="s">
        <v>2244</v>
      </c>
      <c r="F2118" s="3" t="s">
        <v>2244</v>
      </c>
      <c r="G2118" s="7">
        <v>320</v>
      </c>
      <c r="H2118" s="3" t="s">
        <v>2229</v>
      </c>
      <c r="I2118" s="9">
        <v>12</v>
      </c>
      <c r="J2118" s="7">
        <v>300</v>
      </c>
      <c r="K2118" s="10">
        <v>127.162666666667</v>
      </c>
      <c r="L2118" s="12">
        <f t="shared" si="153"/>
        <v>61.5384615384615</v>
      </c>
      <c r="M2118" s="11">
        <f t="shared" si="154"/>
        <v>2.06639333333334</v>
      </c>
      <c r="N2118" s="20">
        <v>17</v>
      </c>
    </row>
    <row r="2119" spans="1:15">
      <c r="A2119" s="7">
        <v>2110</v>
      </c>
      <c r="B2119" s="8">
        <v>46052</v>
      </c>
      <c r="C2119" s="3" t="s">
        <v>2067</v>
      </c>
      <c r="D2119" s="3" t="s">
        <v>67</v>
      </c>
      <c r="E2119" s="3" t="s">
        <v>2245</v>
      </c>
      <c r="F2119" s="3" t="s">
        <v>2246</v>
      </c>
      <c r="G2119" s="7">
        <v>32</v>
      </c>
      <c r="H2119" s="3" t="s">
        <v>349</v>
      </c>
      <c r="I2119" s="9">
        <v>21.8</v>
      </c>
      <c r="J2119" s="7">
        <v>563</v>
      </c>
      <c r="K2119" s="10">
        <v>105.332859680284</v>
      </c>
      <c r="L2119" s="12">
        <f t="shared" si="153"/>
        <v>59.5709796420276</v>
      </c>
      <c r="M2119" s="11">
        <f t="shared" si="154"/>
        <v>1.76819082568807</v>
      </c>
      <c r="N2119" s="20">
        <v>18</v>
      </c>
    </row>
    <row r="2120" spans="1:15">
      <c r="A2120" s="7">
        <v>2111</v>
      </c>
      <c r="B2120" s="8">
        <v>46052</v>
      </c>
      <c r="C2120" s="3" t="s">
        <v>1474</v>
      </c>
      <c r="D2120" s="3" t="s">
        <v>158</v>
      </c>
      <c r="E2120" s="3" t="s">
        <v>2247</v>
      </c>
      <c r="F2120" s="3" t="s">
        <v>2248</v>
      </c>
      <c r="G2120" s="7">
        <v>3</v>
      </c>
      <c r="H2120" s="3" t="s">
        <v>35</v>
      </c>
      <c r="I2120" s="9">
        <v>15.2</v>
      </c>
      <c r="J2120" s="7">
        <v>397</v>
      </c>
      <c r="K2120" s="10">
        <v>133.664483627204</v>
      </c>
      <c r="L2120" s="12">
        <f t="shared" si="153"/>
        <v>58.9033133113738</v>
      </c>
      <c r="M2120" s="11">
        <f t="shared" si="154"/>
        <v>2.26921842105263</v>
      </c>
      <c r="N2120" s="20">
        <v>19</v>
      </c>
    </row>
    <row r="2121" spans="1:15">
      <c r="A2121" s="7">
        <v>2112</v>
      </c>
      <c r="B2121" s="8">
        <v>46052</v>
      </c>
      <c r="C2121" s="3" t="s">
        <v>2214</v>
      </c>
      <c r="D2121" s="3" t="s">
        <v>2215</v>
      </c>
      <c r="E2121" s="3" t="s">
        <v>2249</v>
      </c>
      <c r="F2121" s="3" t="s">
        <v>2003</v>
      </c>
      <c r="G2121" s="7">
        <v>8</v>
      </c>
      <c r="H2121" s="3" t="s">
        <v>215</v>
      </c>
      <c r="I2121" s="9">
        <v>12.3</v>
      </c>
      <c r="J2121" s="7">
        <v>322</v>
      </c>
      <c r="K2121" s="10">
        <v>238.633540372671</v>
      </c>
      <c r="L2121" s="12">
        <f t="shared" si="153"/>
        <v>58.7673196368849</v>
      </c>
      <c r="M2121" s="11">
        <f t="shared" si="154"/>
        <v>4.06065040650407</v>
      </c>
      <c r="N2121" s="20">
        <v>20</v>
      </c>
    </row>
    <row r="2122" spans="1:15">
      <c r="A2122" s="7">
        <v>2113</v>
      </c>
      <c r="B2122" s="8">
        <v>46052</v>
      </c>
      <c r="C2122" s="3" t="s">
        <v>2211</v>
      </c>
      <c r="D2122" s="3" t="s">
        <v>504</v>
      </c>
      <c r="E2122" s="3" t="s">
        <v>2250</v>
      </c>
      <c r="F2122" s="3" t="s">
        <v>2251</v>
      </c>
      <c r="G2122" s="7">
        <v>80</v>
      </c>
      <c r="H2122" s="3" t="s">
        <v>1582</v>
      </c>
      <c r="I2122" s="9">
        <v>14.6</v>
      </c>
      <c r="J2122" s="7">
        <v>404</v>
      </c>
      <c r="K2122" s="10">
        <v>111.881188118812</v>
      </c>
      <c r="L2122" s="12">
        <f t="shared" si="153"/>
        <v>55.5978674790556</v>
      </c>
      <c r="M2122" s="11">
        <f t="shared" si="154"/>
        <v>2.01232876712329</v>
      </c>
      <c r="N2122" s="20">
        <v>21</v>
      </c>
    </row>
    <row r="2123" spans="1:15">
      <c r="A2123" s="7">
        <v>2114</v>
      </c>
      <c r="B2123" s="8">
        <v>46052</v>
      </c>
      <c r="C2123" s="3" t="s">
        <v>2076</v>
      </c>
      <c r="D2123" s="3" t="s">
        <v>610</v>
      </c>
      <c r="E2123" s="3" t="s">
        <v>2252</v>
      </c>
      <c r="F2123" s="3" t="s">
        <v>2252</v>
      </c>
      <c r="G2123" s="7">
        <v>200</v>
      </c>
      <c r="H2123" s="3" t="s">
        <v>1761</v>
      </c>
      <c r="I2123" s="9">
        <v>12.1</v>
      </c>
      <c r="J2123" s="7">
        <v>335</v>
      </c>
      <c r="K2123" s="10">
        <v>117.385074626866</v>
      </c>
      <c r="L2123" s="12">
        <f t="shared" si="153"/>
        <v>55.5683122847302</v>
      </c>
      <c r="M2123" s="11">
        <f t="shared" si="154"/>
        <v>2.11244628099174</v>
      </c>
      <c r="N2123" s="20">
        <v>22</v>
      </c>
    </row>
    <row r="2124" spans="1:15">
      <c r="A2124" s="7">
        <v>2115</v>
      </c>
      <c r="B2124" s="8">
        <v>46052</v>
      </c>
      <c r="C2124" s="3" t="s">
        <v>56</v>
      </c>
      <c r="D2124" s="3" t="s">
        <v>33</v>
      </c>
      <c r="E2124" s="3" t="s">
        <v>27</v>
      </c>
      <c r="F2124" s="3" t="s">
        <v>57</v>
      </c>
      <c r="G2124" s="7">
        <v>1000</v>
      </c>
      <c r="H2124" s="3" t="s">
        <v>35</v>
      </c>
      <c r="I2124" s="9">
        <v>15.7</v>
      </c>
      <c r="J2124" s="7">
        <v>438</v>
      </c>
      <c r="K2124" s="10">
        <v>81.1123287671233</v>
      </c>
      <c r="L2124" s="12">
        <f t="shared" si="153"/>
        <v>55.1457674745346</v>
      </c>
      <c r="M2124" s="11">
        <f t="shared" si="154"/>
        <v>1.47087133757962</v>
      </c>
      <c r="N2124" s="20">
        <v>23</v>
      </c>
    </row>
    <row r="2125" spans="1:15">
      <c r="A2125" s="7">
        <v>2116</v>
      </c>
      <c r="B2125" s="8">
        <v>46052</v>
      </c>
      <c r="C2125" s="3" t="s">
        <v>2253</v>
      </c>
      <c r="D2125" s="3" t="s">
        <v>433</v>
      </c>
      <c r="E2125" s="3" t="s">
        <v>2254</v>
      </c>
      <c r="F2125" s="3" t="s">
        <v>2255</v>
      </c>
      <c r="G2125" s="7">
        <v>3</v>
      </c>
      <c r="H2125" s="3" t="s">
        <v>35</v>
      </c>
      <c r="I2125" s="9">
        <v>15.1</v>
      </c>
      <c r="J2125" s="7">
        <v>437</v>
      </c>
      <c r="K2125" s="10">
        <v>80.8842105263158</v>
      </c>
      <c r="L2125" s="12">
        <f t="shared" si="153"/>
        <v>53.1596549903186</v>
      </c>
      <c r="M2125" s="11">
        <f t="shared" si="154"/>
        <v>1.52153377483444</v>
      </c>
      <c r="N2125" s="20">
        <v>24</v>
      </c>
    </row>
    <row r="2126" spans="1:15">
      <c r="A2126" s="7">
        <v>2117</v>
      </c>
      <c r="B2126" s="8">
        <v>46052</v>
      </c>
      <c r="C2126" s="3" t="s">
        <v>2076</v>
      </c>
      <c r="D2126" s="3" t="s">
        <v>610</v>
      </c>
      <c r="E2126" s="3" t="s">
        <v>2256</v>
      </c>
      <c r="F2126" s="3" t="s">
        <v>2257</v>
      </c>
      <c r="G2126" s="7">
        <v>100</v>
      </c>
      <c r="H2126" s="3" t="s">
        <v>1761</v>
      </c>
      <c r="I2126" s="9">
        <v>10.8</v>
      </c>
      <c r="J2126" s="7">
        <v>315</v>
      </c>
      <c r="K2126" s="10">
        <v>112.497777777778</v>
      </c>
      <c r="L2126" s="12">
        <f t="shared" si="153"/>
        <v>52.7472527472528</v>
      </c>
      <c r="M2126" s="11">
        <f t="shared" si="154"/>
        <v>2.13277037037037</v>
      </c>
      <c r="N2126" s="20">
        <v>25</v>
      </c>
    </row>
    <row r="2127" spans="1:15">
      <c r="A2127" s="7">
        <v>2118</v>
      </c>
      <c r="B2127" s="8">
        <v>46052</v>
      </c>
      <c r="C2127" s="3" t="s">
        <v>2227</v>
      </c>
      <c r="D2127" s="3" t="s">
        <v>274</v>
      </c>
      <c r="E2127" s="3" t="s">
        <v>2258</v>
      </c>
      <c r="F2127" s="3" t="s">
        <v>2258</v>
      </c>
      <c r="G2127" s="7">
        <v>320</v>
      </c>
      <c r="H2127" s="3" t="s">
        <v>2229</v>
      </c>
      <c r="I2127" s="9">
        <v>9.84</v>
      </c>
      <c r="J2127" s="7">
        <v>300</v>
      </c>
      <c r="K2127" s="10">
        <v>117.218666666667</v>
      </c>
      <c r="L2127" s="12">
        <f t="shared" si="153"/>
        <v>50.4615384615385</v>
      </c>
      <c r="M2127" s="11">
        <f t="shared" si="154"/>
        <v>2.32293089430895</v>
      </c>
      <c r="N2127" s="20">
        <v>26</v>
      </c>
    </row>
    <row r="2128" spans="1:15">
      <c r="A2128" s="7">
        <v>2119</v>
      </c>
      <c r="B2128" s="8">
        <v>46052</v>
      </c>
      <c r="C2128" s="3" t="s">
        <v>2253</v>
      </c>
      <c r="D2128" s="3" t="s">
        <v>433</v>
      </c>
      <c r="E2128" s="3" t="s">
        <v>2259</v>
      </c>
      <c r="F2128" s="3" t="s">
        <v>2260</v>
      </c>
      <c r="G2128" s="7">
        <v>4</v>
      </c>
      <c r="H2128" s="3" t="s">
        <v>35</v>
      </c>
      <c r="I2128" s="9">
        <v>13.3</v>
      </c>
      <c r="J2128" s="7">
        <v>431</v>
      </c>
      <c r="K2128" s="10">
        <v>65.9647331786543</v>
      </c>
      <c r="L2128" s="12">
        <f t="shared" si="153"/>
        <v>47.4745671961449</v>
      </c>
      <c r="M2128" s="11">
        <f t="shared" si="154"/>
        <v>1.38947518796992</v>
      </c>
      <c r="N2128" s="20">
        <v>27</v>
      </c>
    </row>
    <row r="2129" spans="1:18">
      <c r="A2129" s="7">
        <v>2120</v>
      </c>
      <c r="B2129" s="8">
        <v>46052</v>
      </c>
      <c r="C2129" s="3" t="s">
        <v>2261</v>
      </c>
      <c r="D2129" s="3" t="s">
        <v>247</v>
      </c>
      <c r="E2129" s="3" t="s">
        <v>2262</v>
      </c>
      <c r="F2129" s="3" t="s">
        <v>2262</v>
      </c>
      <c r="G2129" s="7">
        <v>216</v>
      </c>
      <c r="H2129" s="3" t="s">
        <v>35</v>
      </c>
      <c r="I2129" s="9">
        <v>14</v>
      </c>
      <c r="J2129" s="7">
        <v>475</v>
      </c>
      <c r="K2129" s="10">
        <v>73.1764210526316</v>
      </c>
      <c r="L2129" s="12">
        <f t="shared" si="153"/>
        <v>45.3441295546559</v>
      </c>
      <c r="M2129" s="11">
        <f t="shared" si="154"/>
        <v>1.61380142857143</v>
      </c>
      <c r="N2129" s="20">
        <v>28</v>
      </c>
    </row>
    <row r="2130" spans="1:18">
      <c r="A2130" s="7">
        <v>2121</v>
      </c>
      <c r="B2130" s="8">
        <v>46052</v>
      </c>
      <c r="C2130" s="3" t="s">
        <v>1883</v>
      </c>
      <c r="D2130" s="3" t="s">
        <v>67</v>
      </c>
      <c r="E2130" s="3" t="s">
        <v>1039</v>
      </c>
      <c r="F2130" s="3" t="s">
        <v>1039</v>
      </c>
      <c r="G2130" s="7">
        <v>96</v>
      </c>
      <c r="H2130" s="3" t="s">
        <v>314</v>
      </c>
      <c r="I2130" s="9">
        <v>10.9</v>
      </c>
      <c r="J2130" s="7">
        <v>468</v>
      </c>
      <c r="K2130" s="10">
        <v>56.982905982906</v>
      </c>
      <c r="L2130" s="12">
        <f t="shared" si="153"/>
        <v>35.8316896778435</v>
      </c>
      <c r="M2130" s="11">
        <f t="shared" si="154"/>
        <v>1.59029357798165</v>
      </c>
      <c r="N2130" s="19">
        <v>29</v>
      </c>
    </row>
    <row r="2131" spans="1:18">
      <c r="A2131" s="7">
        <v>2122</v>
      </c>
      <c r="B2131" s="8">
        <v>46052</v>
      </c>
      <c r="C2131" s="3" t="s">
        <v>2263</v>
      </c>
      <c r="D2131" s="3" t="s">
        <v>197</v>
      </c>
      <c r="E2131" s="3" t="s">
        <v>2264</v>
      </c>
      <c r="F2131" s="3" t="s">
        <v>2265</v>
      </c>
      <c r="G2131" s="7">
        <v>266</v>
      </c>
      <c r="H2131" s="3" t="s">
        <v>200</v>
      </c>
      <c r="I2131" s="9">
        <v>6.98</v>
      </c>
      <c r="J2131" s="7">
        <v>380</v>
      </c>
      <c r="K2131" s="10">
        <v>46.9842105263158</v>
      </c>
      <c r="L2131" s="12">
        <f t="shared" si="153"/>
        <v>28.2591093117409</v>
      </c>
      <c r="M2131" s="11">
        <f t="shared" si="154"/>
        <v>1.6626217765043</v>
      </c>
      <c r="N2131" s="20">
        <v>30</v>
      </c>
    </row>
    <row r="2132" spans="1:18">
      <c r="A2132" s="7">
        <v>2123</v>
      </c>
      <c r="B2132" s="8">
        <v>46052</v>
      </c>
      <c r="C2132" s="3" t="s">
        <v>2266</v>
      </c>
      <c r="D2132" s="3" t="s">
        <v>247</v>
      </c>
      <c r="E2132" s="3" t="s">
        <v>2267</v>
      </c>
      <c r="F2132" s="3" t="s">
        <v>2267</v>
      </c>
      <c r="G2132" s="7">
        <v>5</v>
      </c>
      <c r="H2132" s="3" t="s">
        <v>249</v>
      </c>
      <c r="I2132" s="9">
        <v>7.56</v>
      </c>
      <c r="J2132" s="7">
        <v>428</v>
      </c>
      <c r="K2132" s="10">
        <v>42.7710280373832</v>
      </c>
      <c r="L2132" s="12">
        <f t="shared" si="153"/>
        <v>27.1746944644141</v>
      </c>
      <c r="M2132" s="11">
        <f t="shared" si="154"/>
        <v>1.57392857142857</v>
      </c>
      <c r="N2132" s="19">
        <v>31</v>
      </c>
    </row>
    <row r="2133" spans="1:18">
      <c r="A2133" s="7">
        <v>2124</v>
      </c>
      <c r="B2133" s="8">
        <v>46052</v>
      </c>
      <c r="C2133" s="3" t="s">
        <v>2268</v>
      </c>
      <c r="D2133" s="3" t="s">
        <v>1261</v>
      </c>
      <c r="E2133" s="3" t="s">
        <v>2269</v>
      </c>
      <c r="F2133" s="3" t="s">
        <v>2269</v>
      </c>
      <c r="G2133" s="7">
        <v>28</v>
      </c>
      <c r="H2133" s="3" t="s">
        <v>2270</v>
      </c>
      <c r="I2133" s="9">
        <v>8.52</v>
      </c>
      <c r="J2133" s="7">
        <v>555.75</v>
      </c>
      <c r="K2133" s="10">
        <v>27.8967161493477</v>
      </c>
      <c r="L2133" s="12">
        <f t="shared" si="153"/>
        <v>23.5855911969272</v>
      </c>
      <c r="M2133" s="11">
        <f t="shared" si="154"/>
        <v>1.18278638497652</v>
      </c>
      <c r="N2133" s="20">
        <v>32</v>
      </c>
    </row>
    <row r="2134" spans="1:18">
      <c r="A2134" s="7">
        <v>2125</v>
      </c>
      <c r="B2134" s="8">
        <v>46052</v>
      </c>
      <c r="C2134" s="3" t="s">
        <v>1815</v>
      </c>
      <c r="D2134" s="3" t="s">
        <v>40</v>
      </c>
      <c r="E2134" s="3" t="s">
        <v>2271</v>
      </c>
      <c r="F2134" s="3" t="s">
        <v>2272</v>
      </c>
      <c r="G2134" s="7">
        <v>60</v>
      </c>
      <c r="H2134" s="3" t="s">
        <v>61</v>
      </c>
      <c r="I2134" s="9">
        <v>2.26</v>
      </c>
      <c r="J2134" s="7">
        <v>183</v>
      </c>
      <c r="K2134" s="10">
        <v>42.952349726776</v>
      </c>
      <c r="L2134" s="12">
        <f t="shared" ref="L2134:L2197" si="155">I2134/J2134/650*1000000</f>
        <v>18.9995796553174</v>
      </c>
      <c r="M2134" s="11">
        <f t="shared" ref="M2134:M2197" si="156">K2134/L2134</f>
        <v>2.2607</v>
      </c>
      <c r="N2134" s="20">
        <v>33</v>
      </c>
    </row>
    <row r="2135" spans="1:18">
      <c r="A2135" s="7">
        <v>2126</v>
      </c>
      <c r="B2135" s="8">
        <v>46052</v>
      </c>
      <c r="C2135" s="3" t="s">
        <v>2273</v>
      </c>
      <c r="D2135" s="3" t="s">
        <v>2273</v>
      </c>
      <c r="E2135" s="3" t="s">
        <v>2274</v>
      </c>
      <c r="F2135" s="3" t="s">
        <v>2274</v>
      </c>
      <c r="G2135" s="7">
        <v>4</v>
      </c>
      <c r="H2135" s="3" t="s">
        <v>1344</v>
      </c>
      <c r="I2135" s="9">
        <v>2.6</v>
      </c>
      <c r="J2135" s="7">
        <v>300</v>
      </c>
      <c r="K2135" s="10">
        <v>25.9448</v>
      </c>
      <c r="L2135" s="12">
        <f t="shared" si="155"/>
        <v>13.3333333333333</v>
      </c>
      <c r="M2135" s="11">
        <f t="shared" si="156"/>
        <v>1.94586</v>
      </c>
      <c r="N2135" s="20">
        <v>34</v>
      </c>
    </row>
    <row r="2136" spans="1:18">
      <c r="A2136" s="7">
        <v>2127</v>
      </c>
      <c r="B2136" s="8">
        <v>46052</v>
      </c>
      <c r="C2136" s="3" t="s">
        <v>1816</v>
      </c>
      <c r="D2136" s="3" t="s">
        <v>294</v>
      </c>
      <c r="E2136" s="3" t="s">
        <v>2275</v>
      </c>
      <c r="F2136" s="3" t="s">
        <v>2276</v>
      </c>
      <c r="G2136" s="7">
        <v>60</v>
      </c>
      <c r="H2136" s="3" t="s">
        <v>61</v>
      </c>
      <c r="I2136" s="9">
        <v>1.83</v>
      </c>
      <c r="J2136" s="7">
        <v>215</v>
      </c>
      <c r="K2136" s="10">
        <v>25.1648372093023</v>
      </c>
      <c r="L2136" s="12">
        <f t="shared" si="155"/>
        <v>13.0948121645796</v>
      </c>
      <c r="M2136" s="11">
        <f t="shared" si="156"/>
        <v>1.92174098360656</v>
      </c>
      <c r="N2136" s="20">
        <v>35</v>
      </c>
    </row>
    <row r="2137" spans="1:18">
      <c r="A2137" s="7">
        <v>2128</v>
      </c>
      <c r="B2137" s="8">
        <v>46052</v>
      </c>
      <c r="C2137" s="3" t="s">
        <v>1363</v>
      </c>
      <c r="D2137" s="3" t="s">
        <v>574</v>
      </c>
      <c r="E2137" s="3" t="s">
        <v>2277</v>
      </c>
      <c r="F2137" s="3" t="s">
        <v>2278</v>
      </c>
      <c r="G2137" s="7">
        <v>2</v>
      </c>
      <c r="H2137" s="3" t="s">
        <v>102</v>
      </c>
      <c r="I2137" s="9">
        <v>3.36</v>
      </c>
      <c r="J2137" s="7">
        <v>406</v>
      </c>
      <c r="K2137" s="10">
        <v>17.4231527093596</v>
      </c>
      <c r="L2137" s="12">
        <f t="shared" si="155"/>
        <v>12.7320954907162</v>
      </c>
      <c r="M2137" s="11">
        <f t="shared" si="156"/>
        <v>1.36844345238095</v>
      </c>
      <c r="N2137" s="20">
        <v>36</v>
      </c>
    </row>
    <row r="2138" spans="1:18">
      <c r="A2138" s="7">
        <v>2129</v>
      </c>
      <c r="B2138" s="8">
        <v>46052</v>
      </c>
      <c r="C2138" s="3" t="s">
        <v>1816</v>
      </c>
      <c r="D2138" s="3" t="s">
        <v>294</v>
      </c>
      <c r="E2138" s="3" t="s">
        <v>2279</v>
      </c>
      <c r="F2138" s="3" t="s">
        <v>2280</v>
      </c>
      <c r="G2138" s="7">
        <v>60</v>
      </c>
      <c r="H2138" s="3" t="s">
        <v>61</v>
      </c>
      <c r="I2138" s="9">
        <v>0.462</v>
      </c>
      <c r="J2138" s="7">
        <v>202</v>
      </c>
      <c r="K2138" s="10">
        <v>6.46673267326733</v>
      </c>
      <c r="L2138" s="12">
        <f t="shared" si="155"/>
        <v>3.51865955826352</v>
      </c>
      <c r="M2138" s="11">
        <f t="shared" si="156"/>
        <v>1.83783982683983</v>
      </c>
      <c r="N2138" s="20">
        <v>37</v>
      </c>
    </row>
    <row r="2139" spans="1:18">
      <c r="A2139" s="7">
        <v>2130</v>
      </c>
      <c r="B2139" s="8">
        <v>46052</v>
      </c>
      <c r="C2139" s="3" t="s">
        <v>2281</v>
      </c>
      <c r="D2139" s="3" t="s">
        <v>864</v>
      </c>
      <c r="E2139" s="3" t="s">
        <v>2282</v>
      </c>
      <c r="F2139" s="3" t="s">
        <v>2283</v>
      </c>
      <c r="G2139" s="7">
        <v>30</v>
      </c>
      <c r="H2139" s="3" t="s">
        <v>2284</v>
      </c>
      <c r="I2139" s="9">
        <v>0.86</v>
      </c>
      <c r="J2139" s="7">
        <v>443</v>
      </c>
      <c r="K2139" s="10">
        <v>8.20334085778781</v>
      </c>
      <c r="L2139" s="12">
        <f t="shared" si="155"/>
        <v>2.98662962319847</v>
      </c>
      <c r="M2139" s="11">
        <f t="shared" si="156"/>
        <v>2.74668837209302</v>
      </c>
      <c r="N2139" s="20">
        <v>38</v>
      </c>
    </row>
    <row r="2140" spans="1:18">
      <c r="A2140" s="7">
        <v>2131</v>
      </c>
      <c r="B2140" s="8">
        <v>46052</v>
      </c>
      <c r="C2140" s="3" t="s">
        <v>2281</v>
      </c>
      <c r="D2140" s="3" t="s">
        <v>864</v>
      </c>
      <c r="E2140" s="3" t="s">
        <v>2285</v>
      </c>
      <c r="F2140" s="3" t="s">
        <v>2286</v>
      </c>
      <c r="G2140" s="7">
        <v>200</v>
      </c>
      <c r="H2140" s="3" t="s">
        <v>86</v>
      </c>
      <c r="I2140" s="9">
        <v>0.846</v>
      </c>
      <c r="J2140" s="7">
        <v>478</v>
      </c>
      <c r="K2140" s="10">
        <v>5.48451882845188</v>
      </c>
      <c r="L2140" s="12">
        <f t="shared" si="155"/>
        <v>2.72288381074992</v>
      </c>
      <c r="M2140" s="11">
        <f t="shared" si="156"/>
        <v>2.014231678487</v>
      </c>
      <c r="N2140" s="20">
        <v>39</v>
      </c>
    </row>
    <row r="2141" spans="1:18">
      <c r="A2141" s="7">
        <v>2132</v>
      </c>
      <c r="B2141" s="8">
        <v>46052</v>
      </c>
      <c r="C2141" s="3" t="s">
        <v>2287</v>
      </c>
      <c r="D2141" s="3" t="s">
        <v>338</v>
      </c>
      <c r="E2141" s="3" t="s">
        <v>2288</v>
      </c>
      <c r="F2141" s="3" t="s">
        <v>2289</v>
      </c>
      <c r="G2141" s="7">
        <v>3</v>
      </c>
      <c r="H2141" s="3" t="s">
        <v>35</v>
      </c>
      <c r="I2141" s="9">
        <v>0.738</v>
      </c>
      <c r="J2141" s="7">
        <v>563</v>
      </c>
      <c r="K2141" s="10">
        <v>1.31666074600355</v>
      </c>
      <c r="L2141" s="12">
        <f t="shared" si="155"/>
        <v>2.01666894384479</v>
      </c>
      <c r="M2141" s="11">
        <f t="shared" si="156"/>
        <v>0.652888888888888</v>
      </c>
      <c r="N2141" s="19">
        <v>40</v>
      </c>
      <c r="O2141" s="12" t="s">
        <v>49</v>
      </c>
    </row>
    <row r="2142" s="2" customFormat="1" ht="16.5" spans="1:18">
      <c r="A2142" s="21">
        <v>2133</v>
      </c>
      <c r="B2142" s="22">
        <v>46052</v>
      </c>
      <c r="C2142" s="2" t="s">
        <v>2017</v>
      </c>
      <c r="D2142" s="2" t="s">
        <v>294</v>
      </c>
      <c r="E2142" s="2" t="s">
        <v>2290</v>
      </c>
      <c r="F2142" s="2" t="s">
        <v>2291</v>
      </c>
      <c r="G2142" s="21">
        <v>5</v>
      </c>
      <c r="H2142" s="2" t="s">
        <v>61</v>
      </c>
      <c r="I2142" s="23">
        <v>0.11</v>
      </c>
      <c r="J2142" s="21">
        <v>226</v>
      </c>
      <c r="K2142" s="24">
        <v>1.05</v>
      </c>
      <c r="L2142" s="25">
        <f t="shared" si="155"/>
        <v>0.748808713410483</v>
      </c>
      <c r="M2142" s="26">
        <f t="shared" si="156"/>
        <v>1.40222727272727</v>
      </c>
      <c r="N2142" s="27">
        <v>41</v>
      </c>
      <c r="O2142" s="25"/>
      <c r="Q2142" s="23"/>
    </row>
    <row r="2143" ht="16.5" spans="1:18">
      <c r="A2143" s="7">
        <v>2134</v>
      </c>
      <c r="B2143" s="8">
        <v>46052</v>
      </c>
      <c r="C2143" s="3" t="s">
        <v>2227</v>
      </c>
      <c r="D2143" s="3" t="s">
        <v>274</v>
      </c>
      <c r="E2143" s="3" t="s">
        <v>2292</v>
      </c>
      <c r="F2143" s="3" t="s">
        <v>2292</v>
      </c>
      <c r="G2143" s="7">
        <v>256</v>
      </c>
      <c r="H2143" s="3" t="s">
        <v>2229</v>
      </c>
      <c r="I2143" s="9">
        <v>19.3</v>
      </c>
      <c r="J2143" s="7">
        <v>300</v>
      </c>
      <c r="K2143" s="10">
        <v>167.360551897685</v>
      </c>
      <c r="L2143" s="12">
        <f t="shared" si="155"/>
        <v>98.974358974359</v>
      </c>
      <c r="M2143" s="11">
        <f t="shared" si="156"/>
        <v>1.69094858134967</v>
      </c>
      <c r="N2143" s="20">
        <v>1</v>
      </c>
      <c r="P2143" s="3" t="s">
        <v>27</v>
      </c>
      <c r="Q2143" s="9">
        <v>66.4716400935732</v>
      </c>
      <c r="R2143" s="3">
        <f>Q2143/K2147</f>
        <v>0.884941291136169</v>
      </c>
    </row>
    <row r="2144" spans="1:18">
      <c r="A2144" s="7">
        <v>2135</v>
      </c>
      <c r="B2144" s="8">
        <v>46052</v>
      </c>
      <c r="C2144" s="3" t="s">
        <v>1673</v>
      </c>
      <c r="D2144" s="3" t="s">
        <v>128</v>
      </c>
      <c r="E2144" s="3" t="s">
        <v>2293</v>
      </c>
      <c r="F2144" s="3" t="s">
        <v>2293</v>
      </c>
      <c r="G2144" s="7">
        <v>56</v>
      </c>
      <c r="H2144" s="3" t="s">
        <v>499</v>
      </c>
      <c r="I2144" s="9">
        <v>20.6</v>
      </c>
      <c r="J2144" s="7">
        <v>333</v>
      </c>
      <c r="K2144" s="10">
        <v>125.39942870269</v>
      </c>
      <c r="L2144" s="12">
        <f t="shared" si="155"/>
        <v>95.1720951720952</v>
      </c>
      <c r="M2144" s="11">
        <f t="shared" si="156"/>
        <v>1.31760710401443</v>
      </c>
      <c r="N2144" s="20">
        <v>2</v>
      </c>
      <c r="P2144" s="3" t="s">
        <v>98</v>
      </c>
      <c r="Q2144" s="9">
        <v>89.0416631767342</v>
      </c>
      <c r="R2144" s="3">
        <f>Q2144/K2146</f>
        <v>0.814851548669432</v>
      </c>
    </row>
    <row r="2145" spans="1:18">
      <c r="A2145" s="7">
        <v>2136</v>
      </c>
      <c r="B2145" s="8">
        <v>46052</v>
      </c>
      <c r="C2145" s="3" t="s">
        <v>2214</v>
      </c>
      <c r="D2145" s="3" t="s">
        <v>2215</v>
      </c>
      <c r="E2145" s="3" t="s">
        <v>2294</v>
      </c>
      <c r="F2145" s="3" t="s">
        <v>2295</v>
      </c>
      <c r="G2145" s="7">
        <v>8</v>
      </c>
      <c r="H2145" s="3" t="s">
        <v>215</v>
      </c>
      <c r="I2145" s="9">
        <v>12.9</v>
      </c>
      <c r="J2145" s="7">
        <v>304</v>
      </c>
      <c r="K2145" s="10">
        <v>247.127236567046</v>
      </c>
      <c r="L2145" s="12">
        <f t="shared" si="155"/>
        <v>65.2834008097166</v>
      </c>
      <c r="M2145" s="11">
        <f t="shared" si="156"/>
        <v>3.78545286400374</v>
      </c>
      <c r="N2145" s="20">
        <v>3</v>
      </c>
    </row>
    <row r="2146" spans="1:18">
      <c r="A2146" s="7">
        <v>2137</v>
      </c>
      <c r="B2146" s="8">
        <v>46052</v>
      </c>
      <c r="C2146" s="3" t="s">
        <v>116</v>
      </c>
      <c r="D2146" s="3" t="s">
        <v>33</v>
      </c>
      <c r="E2146" s="3" t="s">
        <v>98</v>
      </c>
      <c r="F2146" s="3" t="s">
        <v>117</v>
      </c>
      <c r="G2146" s="7">
        <v>1000</v>
      </c>
      <c r="H2146" s="3" t="s">
        <v>35</v>
      </c>
      <c r="I2146" s="9">
        <v>18.8</v>
      </c>
      <c r="J2146" s="7">
        <v>444</v>
      </c>
      <c r="K2146" s="10">
        <v>109.273478490812</v>
      </c>
      <c r="L2146" s="12">
        <f t="shared" si="155"/>
        <v>65.1420651420651</v>
      </c>
      <c r="M2146" s="11">
        <f t="shared" si="156"/>
        <v>1.67746414321534</v>
      </c>
      <c r="N2146" s="20">
        <v>4</v>
      </c>
    </row>
    <row r="2147" spans="1:18">
      <c r="A2147" s="7">
        <v>2138</v>
      </c>
      <c r="B2147" s="8">
        <v>46052</v>
      </c>
      <c r="C2147" s="3" t="s">
        <v>56</v>
      </c>
      <c r="D2147" s="3" t="s">
        <v>33</v>
      </c>
      <c r="E2147" s="3" t="s">
        <v>27</v>
      </c>
      <c r="F2147" s="3" t="s">
        <v>57</v>
      </c>
      <c r="G2147" s="7">
        <v>1000</v>
      </c>
      <c r="H2147" s="3" t="s">
        <v>35</v>
      </c>
      <c r="I2147" s="9">
        <v>15.7</v>
      </c>
      <c r="J2147" s="7">
        <v>438</v>
      </c>
      <c r="K2147" s="10">
        <v>75.1141807477768</v>
      </c>
      <c r="L2147" s="12">
        <f t="shared" si="155"/>
        <v>55.1457674745346</v>
      </c>
      <c r="M2147" s="11">
        <f t="shared" si="156"/>
        <v>1.36210237317784</v>
      </c>
      <c r="N2147" s="20">
        <v>5</v>
      </c>
    </row>
    <row r="2148" spans="1:18">
      <c r="A2148" s="7">
        <v>2139</v>
      </c>
      <c r="B2148" s="8">
        <v>46052</v>
      </c>
      <c r="C2148" s="3" t="s">
        <v>2032</v>
      </c>
      <c r="D2148" s="3" t="s">
        <v>128</v>
      </c>
      <c r="E2148" s="3" t="s">
        <v>2296</v>
      </c>
      <c r="F2148" s="3" t="s">
        <v>2296</v>
      </c>
      <c r="G2148" s="7">
        <v>120</v>
      </c>
      <c r="H2148" s="3" t="s">
        <v>499</v>
      </c>
      <c r="I2148" s="9">
        <v>10.5</v>
      </c>
      <c r="J2148" s="7">
        <v>363</v>
      </c>
      <c r="K2148" s="10">
        <v>52.6467487766066</v>
      </c>
      <c r="L2148" s="12">
        <f t="shared" si="155"/>
        <v>44.5009535918627</v>
      </c>
      <c r="M2148" s="11">
        <f t="shared" si="156"/>
        <v>1.18304765465146</v>
      </c>
      <c r="N2148" s="19">
        <v>6</v>
      </c>
    </row>
    <row r="2149" spans="1:18">
      <c r="A2149" s="7">
        <v>2140</v>
      </c>
      <c r="B2149" s="8">
        <v>46052</v>
      </c>
      <c r="C2149" s="3" t="s">
        <v>50</v>
      </c>
      <c r="D2149" s="3" t="s">
        <v>50</v>
      </c>
      <c r="E2149" s="3" t="s">
        <v>2297</v>
      </c>
      <c r="F2149" s="3" t="s">
        <v>2297</v>
      </c>
      <c r="G2149" s="7">
        <v>165</v>
      </c>
      <c r="H2149" s="3" t="s">
        <v>50</v>
      </c>
      <c r="I2149" s="9">
        <v>11.4</v>
      </c>
      <c r="J2149" s="7">
        <v>400</v>
      </c>
      <c r="K2149" s="10">
        <v>75.5690517425537</v>
      </c>
      <c r="L2149" s="12">
        <f t="shared" si="155"/>
        <v>43.8461538461538</v>
      </c>
      <c r="M2149" s="11">
        <f t="shared" si="156"/>
        <v>1.72350468886526</v>
      </c>
      <c r="N2149" s="20">
        <v>7</v>
      </c>
    </row>
    <row r="2150" spans="1:18">
      <c r="A2150" s="7">
        <v>2141</v>
      </c>
      <c r="B2150" s="8">
        <v>46052</v>
      </c>
      <c r="C2150" s="3" t="s">
        <v>2298</v>
      </c>
      <c r="D2150" s="3" t="s">
        <v>33</v>
      </c>
      <c r="E2150" s="3" t="s">
        <v>2299</v>
      </c>
      <c r="F2150" s="3" t="s">
        <v>2299</v>
      </c>
      <c r="G2150" s="7">
        <v>1000</v>
      </c>
      <c r="H2150" s="3" t="s">
        <v>35</v>
      </c>
      <c r="I2150" s="9">
        <v>9.96</v>
      </c>
      <c r="J2150" s="7">
        <v>431</v>
      </c>
      <c r="K2150" s="10">
        <v>56.1129134105142</v>
      </c>
      <c r="L2150" s="12">
        <f t="shared" si="155"/>
        <v>35.5523826521506</v>
      </c>
      <c r="M2150" s="11">
        <f t="shared" si="156"/>
        <v>1.5783165353369</v>
      </c>
      <c r="N2150" s="20">
        <v>8</v>
      </c>
    </row>
    <row r="2151" spans="1:18">
      <c r="A2151" s="7">
        <v>2142</v>
      </c>
      <c r="B2151" s="8">
        <v>46052</v>
      </c>
      <c r="C2151" s="3" t="s">
        <v>2298</v>
      </c>
      <c r="D2151" s="3" t="s">
        <v>33</v>
      </c>
      <c r="E2151" s="3" t="s">
        <v>2300</v>
      </c>
      <c r="F2151" s="3" t="s">
        <v>2300</v>
      </c>
      <c r="G2151" s="7">
        <v>1000</v>
      </c>
      <c r="H2151" s="3" t="s">
        <v>35</v>
      </c>
      <c r="I2151" s="9">
        <v>10.5</v>
      </c>
      <c r="J2151" s="7">
        <v>486</v>
      </c>
      <c r="K2151" s="10">
        <v>51.0804376484435</v>
      </c>
      <c r="L2151" s="12">
        <f t="shared" si="155"/>
        <v>33.2383665716999</v>
      </c>
      <c r="M2151" s="11">
        <f t="shared" si="156"/>
        <v>1.53679145268031</v>
      </c>
      <c r="N2151" s="20">
        <v>9</v>
      </c>
    </row>
    <row r="2152" spans="1:18">
      <c r="A2152" s="7">
        <v>2143</v>
      </c>
      <c r="B2152" s="8">
        <v>46052</v>
      </c>
      <c r="C2152" s="3" t="s">
        <v>1532</v>
      </c>
      <c r="D2152" s="3" t="s">
        <v>128</v>
      </c>
      <c r="E2152" s="3" t="s">
        <v>2301</v>
      </c>
      <c r="F2152" s="3" t="s">
        <v>2301</v>
      </c>
      <c r="G2152" s="7">
        <v>6</v>
      </c>
      <c r="H2152" s="3" t="s">
        <v>499</v>
      </c>
      <c r="I2152" s="9">
        <v>8.58</v>
      </c>
      <c r="J2152" s="7">
        <v>411</v>
      </c>
      <c r="K2152" s="10">
        <v>27.5953489730538</v>
      </c>
      <c r="L2152" s="12">
        <f t="shared" si="155"/>
        <v>32.1167883211679</v>
      </c>
      <c r="M2152" s="11">
        <f t="shared" si="156"/>
        <v>0.859218820297357</v>
      </c>
      <c r="N2152" s="20">
        <v>10</v>
      </c>
    </row>
    <row r="2153" spans="1:18">
      <c r="A2153" s="7">
        <v>2144</v>
      </c>
      <c r="B2153" s="8">
        <v>46052</v>
      </c>
      <c r="C2153" s="3" t="s">
        <v>2302</v>
      </c>
      <c r="D2153" s="3" t="s">
        <v>33</v>
      </c>
      <c r="E2153" s="3" t="s">
        <v>2303</v>
      </c>
      <c r="F2153" s="3" t="s">
        <v>2303</v>
      </c>
      <c r="G2153" s="7">
        <v>900</v>
      </c>
      <c r="H2153" s="3" t="s">
        <v>65</v>
      </c>
      <c r="I2153" s="9">
        <v>8.7</v>
      </c>
      <c r="J2153" s="7">
        <v>443</v>
      </c>
      <c r="K2153" s="10">
        <v>64.9856836908827</v>
      </c>
      <c r="L2153" s="12">
        <f t="shared" si="155"/>
        <v>30.2135787463101</v>
      </c>
      <c r="M2153" s="11">
        <f t="shared" si="156"/>
        <v>2.15087673779192</v>
      </c>
      <c r="N2153" s="20">
        <v>11</v>
      </c>
    </row>
    <row r="2154" spans="1:18">
      <c r="A2154" s="7">
        <v>2145</v>
      </c>
      <c r="B2154" s="8">
        <v>46052</v>
      </c>
      <c r="C2154" s="3" t="s">
        <v>2304</v>
      </c>
      <c r="D2154" s="3" t="s">
        <v>316</v>
      </c>
      <c r="E2154" s="3" t="s">
        <v>2305</v>
      </c>
      <c r="F2154" s="3" t="s">
        <v>2306</v>
      </c>
      <c r="G2154" s="7">
        <v>50</v>
      </c>
      <c r="H2154" s="3" t="s">
        <v>65</v>
      </c>
      <c r="I2154" s="9">
        <v>5.42</v>
      </c>
      <c r="J2154" s="7">
        <v>360</v>
      </c>
      <c r="K2154" s="10">
        <v>25.5881502230962</v>
      </c>
      <c r="L2154" s="12">
        <f t="shared" si="155"/>
        <v>23.1623931623932</v>
      </c>
      <c r="M2154" s="11">
        <f t="shared" si="156"/>
        <v>1.1047282568643</v>
      </c>
      <c r="N2154" s="20">
        <v>12</v>
      </c>
    </row>
    <row r="2155" s="2" customFormat="1" ht="16.5" spans="1:18">
      <c r="A2155" s="21">
        <v>2146</v>
      </c>
      <c r="B2155" s="22">
        <v>46052</v>
      </c>
      <c r="C2155" s="2" t="s">
        <v>1697</v>
      </c>
      <c r="D2155" s="2" t="s">
        <v>51</v>
      </c>
      <c r="E2155" s="2" t="s">
        <v>2307</v>
      </c>
      <c r="F2155" s="2" t="s">
        <v>2307</v>
      </c>
      <c r="G2155" s="21">
        <v>6</v>
      </c>
      <c r="H2155" s="2" t="s">
        <v>249</v>
      </c>
      <c r="I2155" s="23">
        <v>1.85</v>
      </c>
      <c r="J2155" s="21">
        <v>350</v>
      </c>
      <c r="K2155" s="24">
        <v>11.7662472827094</v>
      </c>
      <c r="L2155" s="25">
        <f t="shared" si="155"/>
        <v>8.13186813186813</v>
      </c>
      <c r="M2155" s="26">
        <f t="shared" si="156"/>
        <v>1.44693040908994</v>
      </c>
      <c r="N2155" s="27">
        <v>13</v>
      </c>
      <c r="O2155" s="25"/>
      <c r="Q2155" s="23"/>
    </row>
    <row r="2156" ht="16.5" spans="1:18">
      <c r="A2156" s="7">
        <v>2186</v>
      </c>
      <c r="B2156" s="8">
        <v>46053</v>
      </c>
      <c r="C2156" s="3" t="s">
        <v>1122</v>
      </c>
      <c r="D2156" s="3" t="s">
        <v>1123</v>
      </c>
      <c r="E2156" s="3" t="s">
        <v>2308</v>
      </c>
      <c r="F2156" s="3" t="s">
        <v>2308</v>
      </c>
      <c r="G2156" s="7">
        <v>18.09</v>
      </c>
      <c r="H2156" s="3" t="s">
        <v>115</v>
      </c>
      <c r="I2156" s="9">
        <v>21.4</v>
      </c>
      <c r="J2156" s="7">
        <v>356.363636363636</v>
      </c>
      <c r="K2156" s="10">
        <v>50.1799307356076</v>
      </c>
      <c r="L2156" s="12">
        <f t="shared" si="155"/>
        <v>92.3861852433282</v>
      </c>
      <c r="M2156" s="11">
        <f t="shared" si="156"/>
        <v>0.543154050613118</v>
      </c>
      <c r="N2156" s="20">
        <v>1</v>
      </c>
      <c r="P2156" s="3" t="s">
        <v>27</v>
      </c>
      <c r="Q2156" s="9">
        <v>66.4716400935732</v>
      </c>
      <c r="R2156" s="3">
        <f>Q2156/K2165</f>
        <v>0.767171555749449</v>
      </c>
    </row>
    <row r="2157" spans="1:18">
      <c r="A2157" s="7">
        <v>2187</v>
      </c>
      <c r="B2157" s="8">
        <v>46053</v>
      </c>
      <c r="C2157" s="3" t="s">
        <v>2309</v>
      </c>
      <c r="D2157" s="3" t="s">
        <v>197</v>
      </c>
      <c r="E2157" s="3" t="s">
        <v>2310</v>
      </c>
      <c r="F2157" s="3" t="s">
        <v>2311</v>
      </c>
      <c r="G2157" s="7">
        <v>245</v>
      </c>
      <c r="H2157" s="3" t="s">
        <v>200</v>
      </c>
      <c r="I2157" s="9">
        <v>19.7</v>
      </c>
      <c r="J2157" s="7">
        <v>423</v>
      </c>
      <c r="K2157" s="10">
        <v>127.929447074872</v>
      </c>
      <c r="L2157" s="12">
        <f t="shared" si="155"/>
        <v>71.649390798327</v>
      </c>
      <c r="M2157" s="11">
        <f t="shared" si="156"/>
        <v>1.78549246057036</v>
      </c>
      <c r="N2157" s="20">
        <v>2</v>
      </c>
      <c r="P2157" s="3" t="s">
        <v>98</v>
      </c>
      <c r="Q2157" s="9">
        <v>89.0416631767342</v>
      </c>
      <c r="R2157" s="3">
        <f>Q2157/K2160</f>
        <v>0.889543798915995</v>
      </c>
    </row>
    <row r="2158" spans="1:18">
      <c r="A2158" s="7">
        <v>2188</v>
      </c>
      <c r="B2158" s="8">
        <v>46053</v>
      </c>
      <c r="C2158" s="3" t="s">
        <v>2022</v>
      </c>
      <c r="D2158" s="3" t="s">
        <v>75</v>
      </c>
      <c r="E2158" s="3" t="s">
        <v>2312</v>
      </c>
      <c r="F2158" s="3" t="s">
        <v>2312</v>
      </c>
      <c r="G2158" s="7">
        <v>23</v>
      </c>
      <c r="H2158" s="3" t="s">
        <v>77</v>
      </c>
      <c r="I2158" s="9">
        <v>18.9</v>
      </c>
      <c r="J2158" s="7">
        <v>409</v>
      </c>
      <c r="K2158" s="10">
        <v>224.184715532149</v>
      </c>
      <c r="L2158" s="12">
        <f t="shared" si="155"/>
        <v>71.0927214594696</v>
      </c>
      <c r="M2158" s="11">
        <f t="shared" si="156"/>
        <v>3.15341304890063</v>
      </c>
      <c r="N2158" s="20">
        <v>3</v>
      </c>
    </row>
    <row r="2159" spans="1:18">
      <c r="A2159" s="7">
        <v>2189</v>
      </c>
      <c r="B2159" s="8">
        <v>46053</v>
      </c>
      <c r="C2159" s="3" t="s">
        <v>2069</v>
      </c>
      <c r="D2159" s="3" t="s">
        <v>247</v>
      </c>
      <c r="E2159" s="3" t="s">
        <v>2313</v>
      </c>
      <c r="F2159" s="3" t="s">
        <v>2313</v>
      </c>
      <c r="G2159" s="7">
        <v>31</v>
      </c>
      <c r="H2159" s="3" t="s">
        <v>55</v>
      </c>
      <c r="I2159" s="9">
        <v>17.9</v>
      </c>
      <c r="J2159" s="7">
        <v>420</v>
      </c>
      <c r="K2159" s="10">
        <v>110.308764321463</v>
      </c>
      <c r="L2159" s="12">
        <f t="shared" si="155"/>
        <v>65.5677655677656</v>
      </c>
      <c r="M2159" s="11">
        <f t="shared" si="156"/>
        <v>1.68236271842231</v>
      </c>
      <c r="N2159" s="19">
        <v>4</v>
      </c>
    </row>
    <row r="2160" spans="1:18">
      <c r="A2160" s="7">
        <v>2190</v>
      </c>
      <c r="B2160" s="8">
        <v>46053</v>
      </c>
      <c r="C2160" s="3" t="s">
        <v>116</v>
      </c>
      <c r="D2160" s="3" t="s">
        <v>33</v>
      </c>
      <c r="E2160" s="3" t="s">
        <v>98</v>
      </c>
      <c r="F2160" s="3" t="s">
        <v>117</v>
      </c>
      <c r="G2160" s="7">
        <v>1000</v>
      </c>
      <c r="H2160" s="3" t="s">
        <v>35</v>
      </c>
      <c r="I2160" s="9">
        <v>18.8</v>
      </c>
      <c r="J2160" s="7">
        <v>444</v>
      </c>
      <c r="K2160" s="10">
        <v>100.0981214025</v>
      </c>
      <c r="L2160" s="12">
        <f t="shared" si="155"/>
        <v>65.1420651420651</v>
      </c>
      <c r="M2160" s="11">
        <f t="shared" si="156"/>
        <v>1.53661265089157</v>
      </c>
      <c r="N2160" s="19">
        <v>5</v>
      </c>
      <c r="O2160" s="12" t="s">
        <v>81</v>
      </c>
    </row>
    <row r="2161" spans="1:15">
      <c r="A2161" s="7">
        <v>2191</v>
      </c>
      <c r="B2161" s="8">
        <v>46053</v>
      </c>
      <c r="C2161" s="3" t="s">
        <v>2314</v>
      </c>
      <c r="D2161" s="3" t="s">
        <v>2117</v>
      </c>
      <c r="E2161" s="3" t="s">
        <v>2315</v>
      </c>
      <c r="F2161" s="3" t="s">
        <v>2315</v>
      </c>
      <c r="G2161" s="7">
        <v>52</v>
      </c>
      <c r="H2161" s="3" t="s">
        <v>249</v>
      </c>
      <c r="I2161" s="9">
        <v>19.3</v>
      </c>
      <c r="J2161" s="7">
        <v>500</v>
      </c>
      <c r="K2161" s="10">
        <v>73.3152676391602</v>
      </c>
      <c r="L2161" s="12">
        <f t="shared" si="155"/>
        <v>59.3846153846154</v>
      </c>
      <c r="M2161" s="11">
        <f t="shared" si="156"/>
        <v>1.23458352242109</v>
      </c>
      <c r="N2161" s="19">
        <v>6</v>
      </c>
    </row>
    <row r="2162" spans="1:15">
      <c r="A2162" s="7">
        <v>2192</v>
      </c>
      <c r="B2162" s="8">
        <v>46053</v>
      </c>
      <c r="C2162" s="3" t="s">
        <v>2022</v>
      </c>
      <c r="D2162" s="3" t="s">
        <v>75</v>
      </c>
      <c r="E2162" s="3" t="s">
        <v>2316</v>
      </c>
      <c r="F2162" s="3" t="s">
        <v>2316</v>
      </c>
      <c r="G2162" s="7">
        <v>23</v>
      </c>
      <c r="H2162" s="3" t="s">
        <v>1691</v>
      </c>
      <c r="I2162" s="9">
        <v>17.8</v>
      </c>
      <c r="J2162" s="7">
        <v>471</v>
      </c>
      <c r="K2162" s="10">
        <v>114.18555994702</v>
      </c>
      <c r="L2162" s="12">
        <f t="shared" si="155"/>
        <v>58.1414339376123</v>
      </c>
      <c r="M2162" s="11">
        <f t="shared" si="156"/>
        <v>1.96392748189776</v>
      </c>
      <c r="N2162" s="19">
        <v>7</v>
      </c>
      <c r="O2162" s="12" t="s">
        <v>81</v>
      </c>
    </row>
    <row r="2163" spans="1:15">
      <c r="A2163" s="7">
        <v>2193</v>
      </c>
      <c r="B2163" s="8">
        <v>46053</v>
      </c>
      <c r="C2163" s="3" t="s">
        <v>638</v>
      </c>
      <c r="D2163" s="3" t="s">
        <v>274</v>
      </c>
      <c r="E2163" s="3" t="s">
        <v>2317</v>
      </c>
      <c r="F2163" s="3" t="s">
        <v>2317</v>
      </c>
      <c r="G2163" s="7">
        <v>5.96</v>
      </c>
      <c r="H2163" s="3" t="s">
        <v>115</v>
      </c>
      <c r="I2163" s="9">
        <v>14.8</v>
      </c>
      <c r="J2163" s="7">
        <v>400</v>
      </c>
      <c r="K2163" s="10">
        <v>41.5798841238022</v>
      </c>
      <c r="L2163" s="12">
        <f t="shared" si="155"/>
        <v>56.9230769230769</v>
      </c>
      <c r="M2163" s="11">
        <f t="shared" si="156"/>
        <v>0.730457423796525</v>
      </c>
      <c r="N2163" s="19">
        <v>8</v>
      </c>
      <c r="O2163" s="12" t="s">
        <v>49</v>
      </c>
    </row>
    <row r="2164" spans="1:15">
      <c r="A2164" s="7">
        <v>2194</v>
      </c>
      <c r="B2164" s="8">
        <v>46053</v>
      </c>
      <c r="C2164" s="3" t="s">
        <v>2318</v>
      </c>
      <c r="D2164" s="3" t="s">
        <v>29</v>
      </c>
      <c r="E2164" s="3" t="s">
        <v>1806</v>
      </c>
      <c r="F2164" s="3" t="s">
        <v>1806</v>
      </c>
      <c r="G2164" s="7">
        <v>240</v>
      </c>
      <c r="H2164" s="3" t="s">
        <v>20</v>
      </c>
      <c r="I2164" s="9">
        <v>18.2</v>
      </c>
      <c r="J2164" s="7">
        <v>507</v>
      </c>
      <c r="K2164" s="10">
        <v>75.2529498482127</v>
      </c>
      <c r="L2164" s="12">
        <f t="shared" ref="L2164:L2227" si="157">I2164/J2164/650*1000000</f>
        <v>55.2268244575937</v>
      </c>
      <c r="M2164" s="11">
        <f t="shared" ref="M2164:M2227" si="158">K2164/L2164</f>
        <v>1.36261591332299</v>
      </c>
      <c r="N2164" s="19">
        <v>9</v>
      </c>
    </row>
    <row r="2165" spans="1:15">
      <c r="A2165" s="7">
        <v>2195</v>
      </c>
      <c r="B2165" s="8">
        <v>46053</v>
      </c>
      <c r="C2165" s="3" t="s">
        <v>56</v>
      </c>
      <c r="D2165" s="3" t="s">
        <v>33</v>
      </c>
      <c r="E2165" s="3" t="s">
        <v>27</v>
      </c>
      <c r="F2165" s="3" t="s">
        <v>57</v>
      </c>
      <c r="G2165" s="7">
        <v>1000</v>
      </c>
      <c r="H2165" s="3" t="s">
        <v>35</v>
      </c>
      <c r="I2165" s="9">
        <v>15.7</v>
      </c>
      <c r="J2165" s="7">
        <v>438</v>
      </c>
      <c r="K2165" s="10">
        <v>86.6450790509786</v>
      </c>
      <c r="L2165" s="12">
        <f t="shared" si="157"/>
        <v>55.1457674745346</v>
      </c>
      <c r="M2165" s="11">
        <f t="shared" si="158"/>
        <v>1.57120089209004</v>
      </c>
      <c r="N2165" s="20">
        <v>10</v>
      </c>
    </row>
    <row r="2166" spans="1:15">
      <c r="A2166" s="7">
        <v>2196</v>
      </c>
      <c r="B2166" s="8">
        <v>46053</v>
      </c>
      <c r="C2166" s="3" t="s">
        <v>2076</v>
      </c>
      <c r="D2166" s="3" t="s">
        <v>610</v>
      </c>
      <c r="E2166" s="3" t="s">
        <v>2319</v>
      </c>
      <c r="F2166" s="3" t="s">
        <v>2320</v>
      </c>
      <c r="G2166" s="7">
        <v>100</v>
      </c>
      <c r="H2166" s="3" t="s">
        <v>1761</v>
      </c>
      <c r="I2166" s="9">
        <v>11.5</v>
      </c>
      <c r="J2166" s="7">
        <v>325</v>
      </c>
      <c r="K2166" s="10">
        <v>103.285421694242</v>
      </c>
      <c r="L2166" s="12">
        <f t="shared" si="157"/>
        <v>54.4378698224852</v>
      </c>
      <c r="M2166" s="11">
        <f t="shared" si="158"/>
        <v>1.89730828981814</v>
      </c>
      <c r="N2166" s="20">
        <v>11</v>
      </c>
    </row>
    <row r="2167" spans="1:15">
      <c r="A2167" s="7">
        <v>2197</v>
      </c>
      <c r="B2167" s="8">
        <v>46053</v>
      </c>
      <c r="C2167" s="3" t="s">
        <v>2321</v>
      </c>
      <c r="D2167" s="3" t="s">
        <v>610</v>
      </c>
      <c r="E2167" s="3" t="s">
        <v>2322</v>
      </c>
      <c r="F2167" s="3" t="s">
        <v>2322</v>
      </c>
      <c r="G2167" s="7">
        <v>800</v>
      </c>
      <c r="H2167" s="3" t="s">
        <v>65</v>
      </c>
      <c r="I2167" s="9">
        <v>13.9</v>
      </c>
      <c r="J2167" s="7">
        <v>402</v>
      </c>
      <c r="K2167" s="10">
        <v>94.2584011210731</v>
      </c>
      <c r="L2167" s="12">
        <f t="shared" si="157"/>
        <v>53.1955606582472</v>
      </c>
      <c r="M2167" s="11">
        <f t="shared" si="158"/>
        <v>1.77192231747744</v>
      </c>
      <c r="N2167" s="20">
        <v>12</v>
      </c>
    </row>
    <row r="2168" spans="1:15">
      <c r="A2168" s="7">
        <v>2198</v>
      </c>
      <c r="B2168" s="8">
        <v>46053</v>
      </c>
      <c r="C2168" s="3" t="s">
        <v>2323</v>
      </c>
      <c r="D2168" s="3" t="s">
        <v>274</v>
      </c>
      <c r="E2168" s="3" t="s">
        <v>2324</v>
      </c>
      <c r="F2168" s="3" t="s">
        <v>2324</v>
      </c>
      <c r="G2168" s="7">
        <v>60</v>
      </c>
      <c r="H2168" s="3" t="s">
        <v>115</v>
      </c>
      <c r="I2168" s="9">
        <v>11.5</v>
      </c>
      <c r="J2168" s="7">
        <v>360</v>
      </c>
      <c r="K2168" s="10">
        <v>0.00130416879619588</v>
      </c>
      <c r="L2168" s="12">
        <f t="shared" si="157"/>
        <v>49.1452991452991</v>
      </c>
      <c r="M2168" s="11">
        <f t="shared" si="158"/>
        <v>2.65369998530292e-5</v>
      </c>
      <c r="N2168" s="19">
        <v>13</v>
      </c>
    </row>
    <row r="2169" spans="1:15">
      <c r="A2169" s="7">
        <v>2199</v>
      </c>
      <c r="B2169" s="8">
        <v>46053</v>
      </c>
      <c r="C2169" s="3" t="s">
        <v>1591</v>
      </c>
      <c r="D2169" s="3" t="s">
        <v>1592</v>
      </c>
      <c r="E2169" s="3" t="s">
        <v>1647</v>
      </c>
      <c r="F2169" s="3" t="s">
        <v>1647</v>
      </c>
      <c r="G2169" s="7">
        <v>120</v>
      </c>
      <c r="H2169" s="3" t="s">
        <v>123</v>
      </c>
      <c r="I2169" s="9">
        <v>13.1</v>
      </c>
      <c r="J2169" s="7">
        <v>440</v>
      </c>
      <c r="K2169" s="10">
        <v>86.5947393504056</v>
      </c>
      <c r="L2169" s="12">
        <f t="shared" si="157"/>
        <v>45.8041958041958</v>
      </c>
      <c r="M2169" s="11">
        <f t="shared" si="158"/>
        <v>1.89054163772641</v>
      </c>
      <c r="N2169" s="20">
        <v>14</v>
      </c>
    </row>
    <row r="2170" spans="1:15">
      <c r="A2170" s="7">
        <v>2200</v>
      </c>
      <c r="B2170" s="8">
        <v>46053</v>
      </c>
      <c r="C2170" s="3" t="s">
        <v>2325</v>
      </c>
      <c r="D2170" s="3" t="s">
        <v>247</v>
      </c>
      <c r="E2170" s="3" t="s">
        <v>937</v>
      </c>
      <c r="F2170" s="3" t="s">
        <v>937</v>
      </c>
      <c r="G2170" s="7">
        <v>4</v>
      </c>
      <c r="H2170" s="3" t="s">
        <v>249</v>
      </c>
      <c r="I2170" s="9">
        <v>12</v>
      </c>
      <c r="J2170" s="7">
        <v>426</v>
      </c>
      <c r="K2170" s="10">
        <v>76.6928510039065</v>
      </c>
      <c r="L2170" s="12">
        <f t="shared" si="157"/>
        <v>43.3369447453955</v>
      </c>
      <c r="M2170" s="11">
        <f t="shared" si="158"/>
        <v>1.76968753691514</v>
      </c>
      <c r="N2170" s="19">
        <v>15</v>
      </c>
    </row>
    <row r="2171" spans="1:15">
      <c r="A2171" s="7">
        <v>2201</v>
      </c>
      <c r="B2171" s="8">
        <v>46053</v>
      </c>
      <c r="C2171" s="3" t="s">
        <v>1685</v>
      </c>
      <c r="D2171" s="3" t="s">
        <v>1686</v>
      </c>
      <c r="E2171" s="3" t="s">
        <v>2326</v>
      </c>
      <c r="F2171" s="3" t="s">
        <v>2326</v>
      </c>
      <c r="G2171" s="7">
        <v>28.5</v>
      </c>
      <c r="H2171" s="3" t="s">
        <v>1688</v>
      </c>
      <c r="I2171" s="9">
        <v>11</v>
      </c>
      <c r="J2171" s="7">
        <v>400</v>
      </c>
      <c r="K2171" s="10">
        <v>78.6357825517654</v>
      </c>
      <c r="L2171" s="12">
        <f t="shared" si="157"/>
        <v>42.3076923076923</v>
      </c>
      <c r="M2171" s="11">
        <f t="shared" si="158"/>
        <v>1.85866395122355</v>
      </c>
      <c r="N2171" s="20">
        <v>16</v>
      </c>
    </row>
    <row r="2172" spans="1:15">
      <c r="A2172" s="7">
        <v>2202</v>
      </c>
      <c r="B2172" s="8">
        <v>46053</v>
      </c>
      <c r="C2172" s="3" t="s">
        <v>2321</v>
      </c>
      <c r="D2172" s="3" t="s">
        <v>610</v>
      </c>
      <c r="E2172" s="3" t="s">
        <v>2327</v>
      </c>
      <c r="F2172" s="3" t="s">
        <v>2327</v>
      </c>
      <c r="G2172" s="7">
        <v>700</v>
      </c>
      <c r="H2172" s="3" t="s">
        <v>65</v>
      </c>
      <c r="I2172" s="9">
        <v>13.5</v>
      </c>
      <c r="J2172" s="7">
        <v>492</v>
      </c>
      <c r="K2172" s="10">
        <v>129.044903584612</v>
      </c>
      <c r="L2172" s="12">
        <f t="shared" si="157"/>
        <v>42.2138836772983</v>
      </c>
      <c r="M2172" s="11">
        <f t="shared" si="158"/>
        <v>3.05693038269325</v>
      </c>
      <c r="N2172" s="20">
        <v>17</v>
      </c>
    </row>
    <row r="2173" spans="1:15">
      <c r="A2173" s="7">
        <v>2203</v>
      </c>
      <c r="B2173" s="8">
        <v>46053</v>
      </c>
      <c r="C2173" s="3" t="s">
        <v>2328</v>
      </c>
      <c r="D2173" s="3" t="s">
        <v>610</v>
      </c>
      <c r="E2173" s="3" t="s">
        <v>1335</v>
      </c>
      <c r="F2173" s="3" t="s">
        <v>1335</v>
      </c>
      <c r="G2173" s="7">
        <v>60</v>
      </c>
      <c r="H2173" s="3" t="s">
        <v>612</v>
      </c>
      <c r="I2173" s="9">
        <v>13.4</v>
      </c>
      <c r="J2173" s="7">
        <v>489</v>
      </c>
      <c r="K2173" s="10">
        <v>62.4167188203652</v>
      </c>
      <c r="L2173" s="12">
        <f t="shared" si="157"/>
        <v>42.1582507472078</v>
      </c>
      <c r="M2173" s="11">
        <f t="shared" si="158"/>
        <v>1.48053388634724</v>
      </c>
      <c r="N2173" s="20">
        <v>18</v>
      </c>
    </row>
    <row r="2174" spans="1:15">
      <c r="A2174" s="7">
        <v>2204</v>
      </c>
      <c r="B2174" s="8">
        <v>46053</v>
      </c>
      <c r="C2174" s="3" t="s">
        <v>2329</v>
      </c>
      <c r="D2174" s="3" t="s">
        <v>1698</v>
      </c>
      <c r="E2174" s="3" t="s">
        <v>2330</v>
      </c>
      <c r="F2174" s="3" t="s">
        <v>2330</v>
      </c>
      <c r="G2174" s="7">
        <v>352</v>
      </c>
      <c r="H2174" s="3" t="s">
        <v>123</v>
      </c>
      <c r="I2174" s="9">
        <v>11.4</v>
      </c>
      <c r="J2174" s="7">
        <v>420</v>
      </c>
      <c r="K2174" s="10">
        <v>74.1231737818037</v>
      </c>
      <c r="L2174" s="12">
        <f t="shared" si="157"/>
        <v>41.7582417582418</v>
      </c>
      <c r="M2174" s="11">
        <f t="shared" si="158"/>
        <v>1.77505495109056</v>
      </c>
      <c r="N2174" s="20">
        <v>19</v>
      </c>
    </row>
    <row r="2175" spans="1:15">
      <c r="A2175" s="7">
        <v>2205</v>
      </c>
      <c r="B2175" s="8">
        <v>46053</v>
      </c>
      <c r="C2175" s="3" t="s">
        <v>2331</v>
      </c>
      <c r="D2175" s="3" t="s">
        <v>884</v>
      </c>
      <c r="E2175" s="3" t="s">
        <v>185</v>
      </c>
      <c r="F2175" s="3" t="s">
        <v>185</v>
      </c>
      <c r="G2175" s="7">
        <v>300</v>
      </c>
      <c r="H2175" s="3" t="s">
        <v>886</v>
      </c>
      <c r="I2175" s="9">
        <v>10.9</v>
      </c>
      <c r="J2175" s="7">
        <v>439</v>
      </c>
      <c r="K2175" s="10">
        <v>62.3694273225267</v>
      </c>
      <c r="L2175" s="12">
        <f t="shared" si="157"/>
        <v>38.1987033467671</v>
      </c>
      <c r="M2175" s="11">
        <f t="shared" si="158"/>
        <v>1.63276294371404</v>
      </c>
      <c r="N2175" s="20">
        <v>20</v>
      </c>
    </row>
    <row r="2176" spans="1:15">
      <c r="A2176" s="7">
        <v>2206</v>
      </c>
      <c r="B2176" s="8">
        <v>46053</v>
      </c>
      <c r="C2176" s="3" t="s">
        <v>2329</v>
      </c>
      <c r="D2176" s="3" t="s">
        <v>1698</v>
      </c>
      <c r="E2176" s="3" t="s">
        <v>1593</v>
      </c>
      <c r="F2176" s="3" t="s">
        <v>1593</v>
      </c>
      <c r="G2176" s="7">
        <v>132</v>
      </c>
      <c r="H2176" s="3" t="s">
        <v>123</v>
      </c>
      <c r="I2176" s="9">
        <v>10.4</v>
      </c>
      <c r="J2176" s="7">
        <v>420</v>
      </c>
      <c r="K2176" s="10">
        <v>55.6795630227952</v>
      </c>
      <c r="L2176" s="12">
        <f t="shared" si="157"/>
        <v>38.0952380952381</v>
      </c>
      <c r="M2176" s="11">
        <f t="shared" si="158"/>
        <v>1.46158852934837</v>
      </c>
      <c r="N2176" s="19">
        <v>21</v>
      </c>
    </row>
    <row r="2177" spans="1:17">
      <c r="A2177" s="7">
        <v>2207</v>
      </c>
      <c r="B2177" s="8">
        <v>46053</v>
      </c>
      <c r="C2177" s="3" t="s">
        <v>2332</v>
      </c>
      <c r="D2177" s="3" t="s">
        <v>67</v>
      </c>
      <c r="E2177" s="3" t="s">
        <v>2333</v>
      </c>
      <c r="F2177" s="3" t="s">
        <v>2333</v>
      </c>
      <c r="G2177" s="7">
        <v>310</v>
      </c>
      <c r="H2177" s="3" t="s">
        <v>170</v>
      </c>
      <c r="I2177" s="9">
        <v>14</v>
      </c>
      <c r="J2177" s="7">
        <v>584</v>
      </c>
      <c r="K2177" s="10">
        <v>47.4638822633926</v>
      </c>
      <c r="L2177" s="12">
        <f t="shared" si="157"/>
        <v>36.8809272918862</v>
      </c>
      <c r="M2177" s="11">
        <f t="shared" si="158"/>
        <v>1.28694926479884</v>
      </c>
      <c r="N2177" s="20">
        <v>22</v>
      </c>
    </row>
    <row r="2178" spans="1:17">
      <c r="A2178" s="7">
        <v>2208</v>
      </c>
      <c r="B2178" s="8">
        <v>46053</v>
      </c>
      <c r="C2178" s="3" t="s">
        <v>2334</v>
      </c>
      <c r="D2178" s="3" t="s">
        <v>614</v>
      </c>
      <c r="E2178" s="3" t="s">
        <v>1093</v>
      </c>
      <c r="F2178" s="3" t="s">
        <v>1093</v>
      </c>
      <c r="G2178" s="7">
        <v>60</v>
      </c>
      <c r="H2178" s="3" t="s">
        <v>102</v>
      </c>
      <c r="I2178" s="9">
        <v>9.14</v>
      </c>
      <c r="J2178" s="7">
        <v>427.666666666667</v>
      </c>
      <c r="K2178" s="10">
        <v>65.0409224325107</v>
      </c>
      <c r="L2178" s="12">
        <f t="shared" si="157"/>
        <v>32.8796690449067</v>
      </c>
      <c r="M2178" s="11">
        <f t="shared" si="158"/>
        <v>1.97815015545559</v>
      </c>
      <c r="N2178" s="20">
        <v>23</v>
      </c>
    </row>
    <row r="2179" spans="1:17">
      <c r="A2179" s="7">
        <v>2209</v>
      </c>
      <c r="B2179" s="8">
        <v>46053</v>
      </c>
      <c r="C2179" s="3" t="s">
        <v>2022</v>
      </c>
      <c r="D2179" s="3" t="s">
        <v>75</v>
      </c>
      <c r="E2179" s="3" t="s">
        <v>928</v>
      </c>
      <c r="F2179" s="3" t="s">
        <v>928</v>
      </c>
      <c r="G2179" s="7">
        <v>7</v>
      </c>
      <c r="H2179" s="3" t="s">
        <v>80</v>
      </c>
      <c r="I2179" s="9">
        <v>8.6</v>
      </c>
      <c r="J2179" s="7">
        <v>416</v>
      </c>
      <c r="K2179" s="10">
        <v>127.487632999053</v>
      </c>
      <c r="L2179" s="12">
        <f t="shared" si="157"/>
        <v>31.8047337278106</v>
      </c>
      <c r="M2179" s="11">
        <f t="shared" si="158"/>
        <v>4.00844836778418</v>
      </c>
      <c r="N2179" s="20">
        <v>24</v>
      </c>
    </row>
    <row r="2180" spans="1:17">
      <c r="A2180" s="7">
        <v>2210</v>
      </c>
      <c r="B2180" s="8">
        <v>46053</v>
      </c>
      <c r="C2180" s="3" t="s">
        <v>323</v>
      </c>
      <c r="D2180" s="3" t="s">
        <v>17</v>
      </c>
      <c r="E2180" s="3" t="s">
        <v>2335</v>
      </c>
      <c r="F2180" s="3" t="s">
        <v>2335</v>
      </c>
      <c r="G2180" s="7">
        <v>157</v>
      </c>
      <c r="H2180" s="3" t="s">
        <v>65</v>
      </c>
      <c r="I2180" s="9">
        <v>8.88</v>
      </c>
      <c r="J2180" s="7">
        <v>491</v>
      </c>
      <c r="K2180" s="10">
        <v>57.2902924562909</v>
      </c>
      <c r="L2180" s="12">
        <f t="shared" si="157"/>
        <v>27.8239072536425</v>
      </c>
      <c r="M2180" s="11">
        <f t="shared" si="158"/>
        <v>2.05903117538572</v>
      </c>
      <c r="N2180" s="19">
        <v>25</v>
      </c>
      <c r="O2180" s="12" t="s">
        <v>81</v>
      </c>
    </row>
    <row r="2181" spans="1:17">
      <c r="A2181" s="7">
        <v>2211</v>
      </c>
      <c r="B2181" s="8">
        <v>46053</v>
      </c>
      <c r="C2181" s="3" t="s">
        <v>2268</v>
      </c>
      <c r="D2181" s="3" t="s">
        <v>1261</v>
      </c>
      <c r="E2181" s="3" t="s">
        <v>1388</v>
      </c>
      <c r="F2181" s="3" t="s">
        <v>1388</v>
      </c>
      <c r="G2181" s="7">
        <v>28</v>
      </c>
      <c r="H2181" s="3" t="s">
        <v>61</v>
      </c>
      <c r="I2181" s="9">
        <v>3.26</v>
      </c>
      <c r="J2181" s="7">
        <v>213.75</v>
      </c>
      <c r="K2181" s="10">
        <v>45.0721221611514</v>
      </c>
      <c r="L2181" s="12">
        <f t="shared" si="157"/>
        <v>23.463787674314</v>
      </c>
      <c r="M2181" s="11">
        <f t="shared" si="158"/>
        <v>1.9209226910322</v>
      </c>
      <c r="N2181" s="20">
        <v>26</v>
      </c>
    </row>
    <row r="2182" spans="1:17">
      <c r="A2182" s="7">
        <v>2212</v>
      </c>
      <c r="B2182" s="8">
        <v>46053</v>
      </c>
      <c r="C2182" s="3" t="s">
        <v>2332</v>
      </c>
      <c r="D2182" s="3" t="s">
        <v>67</v>
      </c>
      <c r="E2182" s="3" t="s">
        <v>2336</v>
      </c>
      <c r="F2182" s="3" t="s">
        <v>2336</v>
      </c>
      <c r="G2182" s="7">
        <v>700</v>
      </c>
      <c r="H2182" s="3" t="s">
        <v>170</v>
      </c>
      <c r="I2182" s="9">
        <v>8.44</v>
      </c>
      <c r="J2182" s="7">
        <v>554</v>
      </c>
      <c r="K2182" s="10">
        <v>23.2924573774372</v>
      </c>
      <c r="L2182" s="12">
        <f t="shared" si="157"/>
        <v>23.437933907248</v>
      </c>
      <c r="M2182" s="11">
        <f t="shared" si="158"/>
        <v>0.993793116305111</v>
      </c>
      <c r="N2182" s="19">
        <v>27</v>
      </c>
      <c r="O2182" s="12" t="s">
        <v>49</v>
      </c>
    </row>
    <row r="2183" spans="1:17">
      <c r="A2183" s="7">
        <v>2213</v>
      </c>
      <c r="B2183" s="8">
        <v>46053</v>
      </c>
      <c r="C2183" s="3" t="s">
        <v>1883</v>
      </c>
      <c r="D2183" s="3" t="s">
        <v>67</v>
      </c>
      <c r="E2183" s="3" t="s">
        <v>637</v>
      </c>
      <c r="F2183" s="3" t="s">
        <v>637</v>
      </c>
      <c r="G2183" s="7">
        <v>96</v>
      </c>
      <c r="H2183" s="3" t="s">
        <v>314</v>
      </c>
      <c r="I2183" s="9">
        <v>7.36</v>
      </c>
      <c r="J2183" s="7">
        <v>496</v>
      </c>
      <c r="K2183" s="10">
        <v>38.094106604976</v>
      </c>
      <c r="L2183" s="12">
        <f t="shared" si="157"/>
        <v>22.8287841191067</v>
      </c>
      <c r="M2183" s="11">
        <f t="shared" si="158"/>
        <v>1.66868749584841</v>
      </c>
      <c r="N2183" s="19">
        <v>28</v>
      </c>
      <c r="O2183" s="12" t="s">
        <v>81</v>
      </c>
    </row>
    <row r="2184" spans="1:17">
      <c r="A2184" s="7">
        <v>2214</v>
      </c>
      <c r="B2184" s="8">
        <v>46053</v>
      </c>
      <c r="C2184" s="3" t="s">
        <v>2332</v>
      </c>
      <c r="D2184" s="3" t="s">
        <v>67</v>
      </c>
      <c r="E2184" s="3" t="s">
        <v>380</v>
      </c>
      <c r="F2184" s="3" t="s">
        <v>380</v>
      </c>
      <c r="G2184" s="7">
        <v>1000</v>
      </c>
      <c r="H2184" s="3" t="s">
        <v>179</v>
      </c>
      <c r="I2184" s="9">
        <v>6.3</v>
      </c>
      <c r="J2184" s="7">
        <v>490</v>
      </c>
      <c r="K2184" s="10">
        <v>22.8432429858616</v>
      </c>
      <c r="L2184" s="12">
        <f t="shared" si="157"/>
        <v>19.7802197802198</v>
      </c>
      <c r="M2184" s="11">
        <f t="shared" si="158"/>
        <v>1.15485283984078</v>
      </c>
      <c r="N2184" s="20">
        <v>29</v>
      </c>
    </row>
    <row r="2185" spans="1:17">
      <c r="A2185" s="7">
        <v>2215</v>
      </c>
      <c r="B2185" s="8">
        <v>46053</v>
      </c>
      <c r="C2185" s="3" t="s">
        <v>2082</v>
      </c>
      <c r="D2185" s="3" t="s">
        <v>67</v>
      </c>
      <c r="E2185" s="3" t="s">
        <v>1244</v>
      </c>
      <c r="F2185" s="3" t="s">
        <v>1244</v>
      </c>
      <c r="G2185" s="7">
        <v>1000</v>
      </c>
      <c r="H2185" s="3" t="s">
        <v>179</v>
      </c>
      <c r="I2185" s="9">
        <v>6.06</v>
      </c>
      <c r="J2185" s="7">
        <v>552</v>
      </c>
      <c r="K2185" s="10">
        <v>19.0249900282293</v>
      </c>
      <c r="L2185" s="12">
        <f t="shared" si="157"/>
        <v>16.8896321070234</v>
      </c>
      <c r="M2185" s="11">
        <f t="shared" si="158"/>
        <v>1.1264301026615</v>
      </c>
      <c r="N2185" s="20">
        <v>30</v>
      </c>
    </row>
    <row r="2186" spans="1:17">
      <c r="A2186" s="7">
        <v>2216</v>
      </c>
      <c r="B2186" s="8">
        <v>46053</v>
      </c>
      <c r="C2186" s="3" t="s">
        <v>2022</v>
      </c>
      <c r="D2186" s="3" t="s">
        <v>75</v>
      </c>
      <c r="E2186" s="3" t="s">
        <v>1621</v>
      </c>
      <c r="F2186" s="3" t="s">
        <v>1621</v>
      </c>
      <c r="G2186" s="7">
        <v>6</v>
      </c>
      <c r="H2186" s="3" t="s">
        <v>138</v>
      </c>
      <c r="I2186" s="9">
        <v>4.66</v>
      </c>
      <c r="J2186" s="7">
        <v>436</v>
      </c>
      <c r="K2186" s="10">
        <v>43.6261178594117</v>
      </c>
      <c r="L2186" s="12">
        <f t="shared" si="157"/>
        <v>16.4431898376852</v>
      </c>
      <c r="M2186" s="11">
        <f t="shared" si="158"/>
        <v>2.65314201745864</v>
      </c>
      <c r="N2186" s="20">
        <v>31</v>
      </c>
    </row>
    <row r="2187" spans="1:17">
      <c r="A2187" s="7">
        <v>2217</v>
      </c>
      <c r="B2187" s="8">
        <v>46053</v>
      </c>
      <c r="C2187" s="3" t="s">
        <v>2337</v>
      </c>
      <c r="D2187" s="3" t="s">
        <v>294</v>
      </c>
      <c r="E2187" s="3" t="s">
        <v>1601</v>
      </c>
      <c r="F2187" s="3" t="s">
        <v>1601</v>
      </c>
      <c r="G2187" s="7">
        <v>20</v>
      </c>
      <c r="H2187" s="3" t="s">
        <v>61</v>
      </c>
      <c r="I2187" s="9">
        <v>2.04</v>
      </c>
      <c r="J2187" s="7">
        <v>205</v>
      </c>
      <c r="K2187" s="10">
        <v>34.4543683587051</v>
      </c>
      <c r="L2187" s="12">
        <f t="shared" si="157"/>
        <v>15.3095684803002</v>
      </c>
      <c r="M2187" s="11">
        <f t="shared" si="158"/>
        <v>2.25051205088111</v>
      </c>
      <c r="N2187" s="20">
        <v>32</v>
      </c>
    </row>
    <row r="2188" spans="1:17">
      <c r="A2188" s="7">
        <v>2218</v>
      </c>
      <c r="B2188" s="8">
        <v>46053</v>
      </c>
      <c r="C2188" s="3" t="s">
        <v>2058</v>
      </c>
      <c r="D2188" s="3" t="s">
        <v>316</v>
      </c>
      <c r="E2188" s="3" t="s">
        <v>2338</v>
      </c>
      <c r="F2188" s="3" t="s">
        <v>2339</v>
      </c>
      <c r="G2188" s="7">
        <v>30</v>
      </c>
      <c r="H2188" s="3" t="s">
        <v>65</v>
      </c>
      <c r="I2188" s="9">
        <v>3.24</v>
      </c>
      <c r="J2188" s="7">
        <v>513</v>
      </c>
      <c r="K2188" s="10">
        <v>6.20814507467705</v>
      </c>
      <c r="L2188" s="12">
        <f t="shared" si="157"/>
        <v>9.7165991902834</v>
      </c>
      <c r="M2188" s="11">
        <f t="shared" si="158"/>
        <v>0.638921597268846</v>
      </c>
      <c r="N2188" s="20">
        <v>33</v>
      </c>
    </row>
    <row r="2189" spans="1:17">
      <c r="A2189" s="7">
        <v>2219</v>
      </c>
      <c r="B2189" s="8">
        <v>46053</v>
      </c>
      <c r="C2189" s="3" t="s">
        <v>1816</v>
      </c>
      <c r="D2189" s="3" t="s">
        <v>294</v>
      </c>
      <c r="E2189" s="3" t="s">
        <v>1670</v>
      </c>
      <c r="F2189" s="3" t="s">
        <v>1670</v>
      </c>
      <c r="G2189" s="7">
        <v>120</v>
      </c>
      <c r="H2189" s="3" t="s">
        <v>61</v>
      </c>
      <c r="I2189" s="9">
        <v>1.02</v>
      </c>
      <c r="J2189" s="7">
        <v>203.5</v>
      </c>
      <c r="K2189" s="10">
        <v>15.4383879504567</v>
      </c>
      <c r="L2189" s="12">
        <f t="shared" si="157"/>
        <v>7.71120771120771</v>
      </c>
      <c r="M2189" s="11">
        <f t="shared" si="158"/>
        <v>2.00207133935947</v>
      </c>
      <c r="N2189" s="20">
        <v>34</v>
      </c>
    </row>
    <row r="2190" spans="1:17">
      <c r="A2190" s="7">
        <v>2220</v>
      </c>
      <c r="B2190" s="8">
        <v>46053</v>
      </c>
      <c r="C2190" s="3" t="s">
        <v>2340</v>
      </c>
      <c r="D2190" s="3" t="s">
        <v>294</v>
      </c>
      <c r="E2190" s="3" t="s">
        <v>471</v>
      </c>
      <c r="F2190" s="3" t="s">
        <v>471</v>
      </c>
      <c r="G2190" s="7">
        <v>150</v>
      </c>
      <c r="H2190" s="3" t="s">
        <v>61</v>
      </c>
      <c r="I2190" s="9">
        <v>0.97</v>
      </c>
      <c r="J2190" s="7">
        <v>207.333333333333</v>
      </c>
      <c r="K2190" s="10">
        <v>16.4416404974039</v>
      </c>
      <c r="L2190" s="12">
        <f t="shared" si="157"/>
        <v>7.19762552559981</v>
      </c>
      <c r="M2190" s="11">
        <f t="shared" si="158"/>
        <v>2.28431451996577</v>
      </c>
      <c r="N2190" s="20">
        <v>35</v>
      </c>
    </row>
    <row r="2191" spans="1:17">
      <c r="A2191" s="7">
        <v>2221</v>
      </c>
      <c r="B2191" s="8">
        <v>46053</v>
      </c>
      <c r="C2191" s="3" t="s">
        <v>395</v>
      </c>
      <c r="D2191" s="3" t="s">
        <v>191</v>
      </c>
      <c r="E2191" s="3" t="s">
        <v>2341</v>
      </c>
      <c r="F2191" s="3" t="s">
        <v>2342</v>
      </c>
      <c r="G2191" s="7">
        <v>35</v>
      </c>
      <c r="H2191" s="3" t="s">
        <v>65</v>
      </c>
      <c r="I2191" s="9">
        <v>2.14</v>
      </c>
      <c r="J2191" s="7">
        <v>485</v>
      </c>
      <c r="K2191" s="10">
        <v>8.85418806862585</v>
      </c>
      <c r="L2191" s="12">
        <f t="shared" si="157"/>
        <v>6.78826328310864</v>
      </c>
      <c r="M2191" s="11">
        <f t="shared" si="158"/>
        <v>1.30433775169827</v>
      </c>
      <c r="N2191" s="20">
        <v>36</v>
      </c>
    </row>
    <row r="2192" s="2" customFormat="1" ht="16.5" spans="1:17">
      <c r="A2192" s="21">
        <v>2222</v>
      </c>
      <c r="B2192" s="22">
        <v>46053</v>
      </c>
      <c r="C2192" s="2" t="s">
        <v>2343</v>
      </c>
      <c r="D2192" s="2" t="s">
        <v>578</v>
      </c>
      <c r="E2192" s="2" t="s">
        <v>771</v>
      </c>
      <c r="F2192" s="2" t="s">
        <v>771</v>
      </c>
      <c r="G2192" s="21">
        <v>24</v>
      </c>
      <c r="H2192" s="2" t="s">
        <v>102</v>
      </c>
      <c r="I2192" s="23">
        <v>0.668</v>
      </c>
      <c r="J2192" s="21">
        <v>557.5</v>
      </c>
      <c r="K2192" s="24">
        <v>1.50464843794904</v>
      </c>
      <c r="L2192" s="25">
        <f t="shared" si="157"/>
        <v>1.84339427388755</v>
      </c>
      <c r="M2192" s="26">
        <f t="shared" si="158"/>
        <v>0.816237990571532</v>
      </c>
      <c r="N2192" s="27">
        <v>37</v>
      </c>
      <c r="O2192" s="25"/>
      <c r="Q2192" s="23"/>
    </row>
    <row r="2193" ht="16.5" spans="1:18">
      <c r="A2193" s="7">
        <v>2223</v>
      </c>
      <c r="B2193" s="8">
        <v>46054</v>
      </c>
      <c r="C2193" s="3" t="s">
        <v>2344</v>
      </c>
      <c r="D2193" s="3" t="s">
        <v>1195</v>
      </c>
      <c r="E2193" s="3" t="s">
        <v>1052</v>
      </c>
      <c r="F2193" s="3" t="s">
        <v>1052</v>
      </c>
      <c r="G2193" s="7">
        <v>42</v>
      </c>
      <c r="H2193" s="3" t="s">
        <v>1197</v>
      </c>
      <c r="I2193" s="9">
        <v>13.8</v>
      </c>
      <c r="J2193" s="7">
        <v>312</v>
      </c>
      <c r="K2193" s="10">
        <v>122.851282051282</v>
      </c>
      <c r="L2193" s="12">
        <f t="shared" si="157"/>
        <v>68.0473372781065</v>
      </c>
      <c r="M2193" s="11">
        <f t="shared" si="158"/>
        <v>1.80537971014493</v>
      </c>
      <c r="N2193" s="20">
        <v>1</v>
      </c>
      <c r="P2193" s="3" t="s">
        <v>27</v>
      </c>
      <c r="Q2193" s="9">
        <v>66.4716400935732</v>
      </c>
      <c r="R2193" s="3">
        <f>Q2193/K2200</f>
        <v>1.04566207767013</v>
      </c>
    </row>
    <row r="2194" spans="1:18">
      <c r="A2194" s="7">
        <v>2224</v>
      </c>
      <c r="B2194" s="8">
        <v>46054</v>
      </c>
      <c r="C2194" s="3" t="s">
        <v>116</v>
      </c>
      <c r="D2194" s="3" t="s">
        <v>33</v>
      </c>
      <c r="E2194" s="3" t="s">
        <v>98</v>
      </c>
      <c r="F2194" s="3" t="s">
        <v>117</v>
      </c>
      <c r="G2194" s="7">
        <v>1000</v>
      </c>
      <c r="H2194" s="3" t="s">
        <v>35</v>
      </c>
      <c r="I2194" s="9">
        <v>18.8</v>
      </c>
      <c r="J2194" s="7">
        <v>444</v>
      </c>
      <c r="K2194" s="10">
        <v>102.209009009009</v>
      </c>
      <c r="L2194" s="12">
        <f t="shared" si="157"/>
        <v>65.1420651420651</v>
      </c>
      <c r="M2194" s="11">
        <f t="shared" si="158"/>
        <v>1.5690170212766</v>
      </c>
      <c r="N2194" s="20">
        <v>2</v>
      </c>
      <c r="P2194" s="3" t="s">
        <v>98</v>
      </c>
      <c r="Q2194" s="9">
        <v>89.0416631767342</v>
      </c>
      <c r="R2194" s="3">
        <f>Q2194/K2194</f>
        <v>0.871172355940618</v>
      </c>
    </row>
    <row r="2195" spans="1:18">
      <c r="A2195" s="7">
        <v>2225</v>
      </c>
      <c r="B2195" s="8">
        <v>46054</v>
      </c>
      <c r="C2195" s="3" t="s">
        <v>2345</v>
      </c>
      <c r="D2195" s="3" t="s">
        <v>294</v>
      </c>
      <c r="E2195" s="3" t="s">
        <v>2346</v>
      </c>
      <c r="F2195" s="3" t="s">
        <v>2346</v>
      </c>
      <c r="G2195" s="7">
        <v>84</v>
      </c>
      <c r="H2195" s="3" t="s">
        <v>42</v>
      </c>
      <c r="I2195" s="9">
        <v>16.5</v>
      </c>
      <c r="J2195" s="7">
        <v>396</v>
      </c>
      <c r="K2195" s="10">
        <v>128.523232323232</v>
      </c>
      <c r="L2195" s="12">
        <f t="shared" si="157"/>
        <v>64.1025641025641</v>
      </c>
      <c r="M2195" s="11">
        <f t="shared" si="158"/>
        <v>2.00496242424242</v>
      </c>
      <c r="N2195" s="20">
        <v>3</v>
      </c>
    </row>
    <row r="2196" spans="1:18">
      <c r="A2196" s="7">
        <v>2226</v>
      </c>
      <c r="B2196" s="8">
        <v>46054</v>
      </c>
      <c r="C2196" s="3" t="s">
        <v>2347</v>
      </c>
      <c r="D2196" s="3" t="s">
        <v>67</v>
      </c>
      <c r="E2196" s="3" t="s">
        <v>2348</v>
      </c>
      <c r="F2196" s="3" t="s">
        <v>2349</v>
      </c>
      <c r="G2196" s="7">
        <v>200</v>
      </c>
      <c r="H2196" s="3" t="s">
        <v>179</v>
      </c>
      <c r="I2196" s="9">
        <v>24.4</v>
      </c>
      <c r="J2196" s="7">
        <v>603</v>
      </c>
      <c r="K2196" s="10">
        <v>49.7724709784411</v>
      </c>
      <c r="L2196" s="12">
        <f t="shared" si="157"/>
        <v>62.2528383722414</v>
      </c>
      <c r="M2196" s="11">
        <f t="shared" si="158"/>
        <v>0.799521311475409</v>
      </c>
      <c r="N2196" s="19">
        <v>4</v>
      </c>
      <c r="O2196" s="12" t="s">
        <v>49</v>
      </c>
    </row>
    <row r="2197" spans="1:18">
      <c r="A2197" s="7">
        <v>2227</v>
      </c>
      <c r="B2197" s="8">
        <v>46054</v>
      </c>
      <c r="C2197" s="3" t="s">
        <v>2350</v>
      </c>
      <c r="D2197" s="3" t="s">
        <v>165</v>
      </c>
      <c r="E2197" s="3" t="s">
        <v>2351</v>
      </c>
      <c r="F2197" s="3" t="s">
        <v>2352</v>
      </c>
      <c r="G2197" s="7">
        <v>1000</v>
      </c>
      <c r="H2197" s="3" t="s">
        <v>795</v>
      </c>
      <c r="I2197" s="9">
        <v>18.1</v>
      </c>
      <c r="J2197" s="7">
        <v>455</v>
      </c>
      <c r="K2197" s="10">
        <v>92.9828571428571</v>
      </c>
      <c r="L2197" s="12">
        <f t="shared" si="157"/>
        <v>61.200338123415</v>
      </c>
      <c r="M2197" s="11">
        <f t="shared" si="158"/>
        <v>1.51931933701657</v>
      </c>
      <c r="N2197" s="19">
        <v>5</v>
      </c>
      <c r="O2197" s="12" t="s">
        <v>2353</v>
      </c>
    </row>
    <row r="2198" spans="1:18">
      <c r="A2198" s="7">
        <v>2228</v>
      </c>
      <c r="B2198" s="8">
        <v>46054</v>
      </c>
      <c r="C2198" s="3" t="s">
        <v>2354</v>
      </c>
      <c r="D2198" s="3" t="s">
        <v>247</v>
      </c>
      <c r="E2198" s="3" t="s">
        <v>2355</v>
      </c>
      <c r="F2198" s="3" t="s">
        <v>2355</v>
      </c>
      <c r="G2198" s="7">
        <v>105</v>
      </c>
      <c r="H2198" s="3" t="s">
        <v>35</v>
      </c>
      <c r="I2198" s="9">
        <v>18.6</v>
      </c>
      <c r="J2198" s="7">
        <v>474</v>
      </c>
      <c r="K2198" s="10">
        <v>87.3485232067511</v>
      </c>
      <c r="L2198" s="12">
        <f t="shared" si="157"/>
        <v>60.3700097370983</v>
      </c>
      <c r="M2198" s="11">
        <f t="shared" si="158"/>
        <v>1.44688602150538</v>
      </c>
      <c r="N2198" s="20">
        <v>6</v>
      </c>
    </row>
    <row r="2199" spans="1:18">
      <c r="A2199" s="7">
        <v>2229</v>
      </c>
      <c r="B2199" s="8">
        <v>46054</v>
      </c>
      <c r="C2199" s="3" t="s">
        <v>2356</v>
      </c>
      <c r="D2199" s="3" t="s">
        <v>721</v>
      </c>
      <c r="E2199" s="3" t="s">
        <v>2357</v>
      </c>
      <c r="F2199" s="3" t="s">
        <v>2357</v>
      </c>
      <c r="G2199" s="7">
        <v>500</v>
      </c>
      <c r="H2199" s="3" t="s">
        <v>385</v>
      </c>
      <c r="I2199" s="9">
        <v>15.3</v>
      </c>
      <c r="J2199" s="7">
        <v>415.4</v>
      </c>
      <c r="K2199" s="10">
        <v>114.904188733751</v>
      </c>
      <c r="L2199" s="12">
        <f t="shared" si="157"/>
        <v>56.6645679789638</v>
      </c>
      <c r="M2199" s="11">
        <f t="shared" si="158"/>
        <v>2.02779607843138</v>
      </c>
      <c r="N2199" s="19">
        <v>7</v>
      </c>
      <c r="O2199" s="12" t="s">
        <v>81</v>
      </c>
    </row>
    <row r="2200" spans="1:18">
      <c r="A2200" s="7">
        <v>2230</v>
      </c>
      <c r="B2200" s="8">
        <v>46054</v>
      </c>
      <c r="C2200" s="3" t="s">
        <v>56</v>
      </c>
      <c r="D2200" s="3" t="s">
        <v>33</v>
      </c>
      <c r="E2200" s="3" t="s">
        <v>27</v>
      </c>
      <c r="F2200" s="3" t="s">
        <v>57</v>
      </c>
      <c r="G2200" s="7">
        <v>1000</v>
      </c>
      <c r="H2200" s="3" t="s">
        <v>35</v>
      </c>
      <c r="I2200" s="9">
        <v>15.7</v>
      </c>
      <c r="J2200" s="7">
        <v>438</v>
      </c>
      <c r="K2200" s="10">
        <v>63.5689497716895</v>
      </c>
      <c r="L2200" s="12">
        <f t="shared" si="157"/>
        <v>55.1457674745346</v>
      </c>
      <c r="M2200" s="11">
        <f t="shared" si="158"/>
        <v>1.15274394904459</v>
      </c>
      <c r="N2200" s="20">
        <v>8</v>
      </c>
    </row>
    <row r="2201" spans="1:18">
      <c r="A2201" s="7">
        <v>2231</v>
      </c>
      <c r="B2201" s="8">
        <v>46054</v>
      </c>
      <c r="C2201" s="3" t="s">
        <v>2354</v>
      </c>
      <c r="D2201" s="3" t="s">
        <v>247</v>
      </c>
      <c r="E2201" s="3" t="s">
        <v>2358</v>
      </c>
      <c r="F2201" s="3" t="s">
        <v>2358</v>
      </c>
      <c r="G2201" s="7">
        <v>56</v>
      </c>
      <c r="H2201" s="3" t="s">
        <v>35</v>
      </c>
      <c r="I2201" s="9">
        <v>15.8</v>
      </c>
      <c r="J2201" s="7">
        <v>488</v>
      </c>
      <c r="K2201" s="10">
        <v>69.6524590163934</v>
      </c>
      <c r="L2201" s="12">
        <f t="shared" si="157"/>
        <v>49.8108448928121</v>
      </c>
      <c r="M2201" s="11">
        <f t="shared" si="158"/>
        <v>1.39833924050633</v>
      </c>
      <c r="N2201" s="20">
        <v>9</v>
      </c>
    </row>
    <row r="2202" spans="1:18">
      <c r="A2202" s="7">
        <v>2232</v>
      </c>
      <c r="B2202" s="8">
        <v>46054</v>
      </c>
      <c r="C2202" s="3" t="s">
        <v>2347</v>
      </c>
      <c r="D2202" s="3" t="s">
        <v>67</v>
      </c>
      <c r="E2202" s="3" t="s">
        <v>2359</v>
      </c>
      <c r="F2202" s="3" t="s">
        <v>2360</v>
      </c>
      <c r="G2202" s="7">
        <v>200</v>
      </c>
      <c r="H2202" s="3" t="s">
        <v>170</v>
      </c>
      <c r="I2202" s="9">
        <v>17</v>
      </c>
      <c r="J2202" s="7">
        <v>584</v>
      </c>
      <c r="K2202" s="10">
        <v>31.036301369863</v>
      </c>
      <c r="L2202" s="12">
        <f t="shared" si="157"/>
        <v>44.7839831401475</v>
      </c>
      <c r="M2202" s="11">
        <f t="shared" si="158"/>
        <v>0.693022352941176</v>
      </c>
      <c r="N2202" s="20">
        <v>10</v>
      </c>
    </row>
    <row r="2203" spans="1:18">
      <c r="A2203" s="7">
        <v>2233</v>
      </c>
      <c r="B2203" s="8">
        <v>46054</v>
      </c>
      <c r="C2203" s="3" t="s">
        <v>2347</v>
      </c>
      <c r="D2203" s="3" t="s">
        <v>67</v>
      </c>
      <c r="E2203" s="3" t="s">
        <v>2361</v>
      </c>
      <c r="F2203" s="3" t="s">
        <v>2362</v>
      </c>
      <c r="G2203" s="7">
        <v>200</v>
      </c>
      <c r="H2203" s="3" t="s">
        <v>179</v>
      </c>
      <c r="I2203" s="9">
        <v>17.7</v>
      </c>
      <c r="J2203" s="7">
        <v>618</v>
      </c>
      <c r="K2203" s="10">
        <v>36.715857605178</v>
      </c>
      <c r="L2203" s="12">
        <f t="shared" si="157"/>
        <v>44.0627333831217</v>
      </c>
      <c r="M2203" s="11">
        <f t="shared" si="158"/>
        <v>0.833263276836158</v>
      </c>
      <c r="N2203" s="19">
        <v>11</v>
      </c>
      <c r="O2203" s="12" t="s">
        <v>49</v>
      </c>
    </row>
    <row r="2204" spans="1:18">
      <c r="A2204" s="7">
        <v>2234</v>
      </c>
      <c r="B2204" s="8">
        <v>46054</v>
      </c>
      <c r="C2204" s="3" t="s">
        <v>2347</v>
      </c>
      <c r="D2204" s="3" t="s">
        <v>67</v>
      </c>
      <c r="E2204" s="3" t="s">
        <v>1133</v>
      </c>
      <c r="F2204" s="3" t="s">
        <v>1133</v>
      </c>
      <c r="G2204" s="7">
        <v>600</v>
      </c>
      <c r="H2204" s="3" t="s">
        <v>170</v>
      </c>
      <c r="I2204" s="9">
        <v>16.3</v>
      </c>
      <c r="J2204" s="7">
        <v>599</v>
      </c>
      <c r="K2204" s="10">
        <v>36.4467445742905</v>
      </c>
      <c r="L2204" s="12">
        <f t="shared" si="157"/>
        <v>41.8646462052138</v>
      </c>
      <c r="M2204" s="11">
        <f t="shared" si="158"/>
        <v>0.87058527607362</v>
      </c>
      <c r="N2204" s="20">
        <v>12</v>
      </c>
    </row>
    <row r="2205" spans="1:18">
      <c r="A2205" s="7">
        <v>2235</v>
      </c>
      <c r="B2205" s="8">
        <v>46054</v>
      </c>
      <c r="C2205" s="3" t="s">
        <v>2363</v>
      </c>
      <c r="D2205" s="3" t="s">
        <v>247</v>
      </c>
      <c r="E2205" s="3" t="s">
        <v>2364</v>
      </c>
      <c r="F2205" s="3" t="s">
        <v>2364</v>
      </c>
      <c r="G2205" s="7">
        <v>671</v>
      </c>
      <c r="H2205" s="3" t="s">
        <v>249</v>
      </c>
      <c r="I2205" s="9">
        <v>10.4</v>
      </c>
      <c r="J2205" s="7">
        <v>403</v>
      </c>
      <c r="K2205" s="10">
        <v>57.4253101736973</v>
      </c>
      <c r="L2205" s="12">
        <f t="shared" si="157"/>
        <v>39.7022332506204</v>
      </c>
      <c r="M2205" s="11">
        <f t="shared" si="158"/>
        <v>1.4464</v>
      </c>
      <c r="N2205" s="20">
        <v>13</v>
      </c>
    </row>
    <row r="2206" spans="1:18">
      <c r="A2206" s="7">
        <v>2236</v>
      </c>
      <c r="B2206" s="8">
        <v>46054</v>
      </c>
      <c r="C2206" s="3" t="s">
        <v>2347</v>
      </c>
      <c r="D2206" s="3" t="s">
        <v>67</v>
      </c>
      <c r="E2206" s="3" t="s">
        <v>589</v>
      </c>
      <c r="F2206" s="3" t="s">
        <v>589</v>
      </c>
      <c r="G2206" s="7">
        <v>270</v>
      </c>
      <c r="H2206" s="3" t="s">
        <v>170</v>
      </c>
      <c r="I2206" s="9">
        <v>14.2</v>
      </c>
      <c r="J2206" s="7">
        <v>569</v>
      </c>
      <c r="K2206" s="10">
        <v>28.3592267135325</v>
      </c>
      <c r="L2206" s="12">
        <f t="shared" si="157"/>
        <v>38.3939434906043</v>
      </c>
      <c r="M2206" s="11">
        <f t="shared" si="158"/>
        <v>0.738638028169014</v>
      </c>
      <c r="N2206" s="20">
        <v>14</v>
      </c>
    </row>
    <row r="2207" spans="1:18">
      <c r="A2207" s="7">
        <v>2237</v>
      </c>
      <c r="B2207" s="8">
        <v>46054</v>
      </c>
      <c r="C2207" s="3" t="s">
        <v>2347</v>
      </c>
      <c r="D2207" s="3" t="s">
        <v>67</v>
      </c>
      <c r="E2207" s="3" t="s">
        <v>2365</v>
      </c>
      <c r="F2207" s="3" t="s">
        <v>2366</v>
      </c>
      <c r="G2207" s="7">
        <v>100</v>
      </c>
      <c r="H2207" s="3" t="s">
        <v>170</v>
      </c>
      <c r="I2207" s="9">
        <v>14.9</v>
      </c>
      <c r="J2207" s="7">
        <v>604</v>
      </c>
      <c r="K2207" s="10">
        <v>38.1655629139073</v>
      </c>
      <c r="L2207" s="12">
        <f t="shared" si="157"/>
        <v>37.9521141110545</v>
      </c>
      <c r="M2207" s="11">
        <f t="shared" si="158"/>
        <v>1.00562416107383</v>
      </c>
      <c r="N2207" s="20">
        <v>15</v>
      </c>
    </row>
    <row r="2208" spans="1:18">
      <c r="A2208" s="7">
        <v>2238</v>
      </c>
      <c r="B2208" s="8">
        <v>46054</v>
      </c>
      <c r="C2208" s="3" t="s">
        <v>2191</v>
      </c>
      <c r="D2208" s="3" t="s">
        <v>67</v>
      </c>
      <c r="E2208" s="3" t="s">
        <v>2367</v>
      </c>
      <c r="F2208" s="3" t="s">
        <v>2368</v>
      </c>
      <c r="G2208" s="7">
        <v>100</v>
      </c>
      <c r="H2208" s="3" t="s">
        <v>179</v>
      </c>
      <c r="I2208" s="9">
        <v>13.4</v>
      </c>
      <c r="J2208" s="7">
        <v>549</v>
      </c>
      <c r="K2208" s="10">
        <v>24.4524590163934</v>
      </c>
      <c r="L2208" s="12">
        <f t="shared" si="157"/>
        <v>37.5507916491523</v>
      </c>
      <c r="M2208" s="11">
        <f t="shared" si="158"/>
        <v>0.651183582089551</v>
      </c>
      <c r="N2208" s="20">
        <v>16</v>
      </c>
    </row>
    <row r="2209" spans="1:15">
      <c r="A2209" s="7">
        <v>2239</v>
      </c>
      <c r="B2209" s="8">
        <v>46054</v>
      </c>
      <c r="C2209" s="3" t="s">
        <v>2191</v>
      </c>
      <c r="D2209" s="3" t="s">
        <v>67</v>
      </c>
      <c r="E2209" s="3" t="s">
        <v>2369</v>
      </c>
      <c r="F2209" s="3" t="s">
        <v>2370</v>
      </c>
      <c r="G2209" s="7">
        <v>100</v>
      </c>
      <c r="H2209" s="3" t="s">
        <v>179</v>
      </c>
      <c r="I2209" s="9">
        <v>13.2</v>
      </c>
      <c r="J2209" s="7">
        <v>554</v>
      </c>
      <c r="K2209" s="10">
        <v>36.8779783393502</v>
      </c>
      <c r="L2209" s="12">
        <f t="shared" si="157"/>
        <v>36.6564843099139</v>
      </c>
      <c r="M2209" s="11">
        <f t="shared" si="158"/>
        <v>1.00604242424242</v>
      </c>
      <c r="N2209" s="20">
        <v>17</v>
      </c>
    </row>
    <row r="2210" spans="1:15">
      <c r="A2210" s="7">
        <v>2240</v>
      </c>
      <c r="B2210" s="8">
        <v>46054</v>
      </c>
      <c r="C2210" s="3" t="s">
        <v>2347</v>
      </c>
      <c r="D2210" s="3" t="s">
        <v>67</v>
      </c>
      <c r="E2210" s="3" t="s">
        <v>2371</v>
      </c>
      <c r="F2210" s="3" t="s">
        <v>2371</v>
      </c>
      <c r="G2210" s="7">
        <v>800</v>
      </c>
      <c r="H2210" s="3" t="s">
        <v>170</v>
      </c>
      <c r="I2210" s="9">
        <v>13.7</v>
      </c>
      <c r="J2210" s="7">
        <v>587</v>
      </c>
      <c r="K2210" s="10">
        <v>27.5666098807496</v>
      </c>
      <c r="L2210" s="12">
        <f t="shared" si="157"/>
        <v>35.9061721923732</v>
      </c>
      <c r="M2210" s="11">
        <f t="shared" si="158"/>
        <v>0.767740145985402</v>
      </c>
      <c r="N2210" s="20">
        <v>18</v>
      </c>
    </row>
    <row r="2211" spans="1:15">
      <c r="A2211" s="7">
        <v>2241</v>
      </c>
      <c r="B2211" s="8">
        <v>46054</v>
      </c>
      <c r="C2211" s="3" t="s">
        <v>2191</v>
      </c>
      <c r="D2211" s="3" t="s">
        <v>67</v>
      </c>
      <c r="E2211" s="3" t="s">
        <v>2372</v>
      </c>
      <c r="F2211" s="3" t="s">
        <v>2373</v>
      </c>
      <c r="G2211" s="7">
        <v>100</v>
      </c>
      <c r="H2211" s="3" t="s">
        <v>179</v>
      </c>
      <c r="I2211" s="9">
        <v>11.3</v>
      </c>
      <c r="J2211" s="7">
        <v>503</v>
      </c>
      <c r="K2211" s="10">
        <v>41.6954274353877</v>
      </c>
      <c r="L2211" s="12">
        <f t="shared" si="157"/>
        <v>34.5618596115614</v>
      </c>
      <c r="M2211" s="11">
        <f t="shared" si="158"/>
        <v>1.2064</v>
      </c>
      <c r="N2211" s="19">
        <v>19</v>
      </c>
    </row>
    <row r="2212" spans="1:15">
      <c r="A2212" s="7">
        <v>2242</v>
      </c>
      <c r="B2212" s="8">
        <v>46054</v>
      </c>
      <c r="C2212" s="3" t="s">
        <v>2374</v>
      </c>
      <c r="D2212" s="3" t="s">
        <v>274</v>
      </c>
      <c r="E2212" s="3" t="s">
        <v>2375</v>
      </c>
      <c r="F2212" s="3" t="s">
        <v>2375</v>
      </c>
      <c r="G2212" s="7">
        <v>24</v>
      </c>
      <c r="H2212" s="3" t="s">
        <v>35</v>
      </c>
      <c r="I2212" s="9">
        <v>9.6</v>
      </c>
      <c r="J2212" s="7">
        <v>450</v>
      </c>
      <c r="K2212" s="10">
        <v>47.912</v>
      </c>
      <c r="L2212" s="12">
        <f t="shared" si="157"/>
        <v>32.8205128205128</v>
      </c>
      <c r="M2212" s="11">
        <f t="shared" si="158"/>
        <v>1.45981875</v>
      </c>
      <c r="N2212" s="19">
        <v>20</v>
      </c>
    </row>
    <row r="2213" spans="1:15">
      <c r="A2213" s="7">
        <v>2243</v>
      </c>
      <c r="B2213" s="8">
        <v>46054</v>
      </c>
      <c r="C2213" s="3" t="s">
        <v>2363</v>
      </c>
      <c r="D2213" s="3" t="s">
        <v>247</v>
      </c>
      <c r="E2213" s="3" t="s">
        <v>2376</v>
      </c>
      <c r="F2213" s="3" t="s">
        <v>2376</v>
      </c>
      <c r="G2213" s="7">
        <v>427</v>
      </c>
      <c r="H2213" s="3" t="s">
        <v>249</v>
      </c>
      <c r="I2213" s="9">
        <v>9.4</v>
      </c>
      <c r="J2213" s="7">
        <v>452</v>
      </c>
      <c r="K2213" s="10">
        <v>50</v>
      </c>
      <c r="L2213" s="12">
        <f t="shared" si="157"/>
        <v>31.9945541184479</v>
      </c>
      <c r="M2213" s="11">
        <f t="shared" si="158"/>
        <v>1.56276595744681</v>
      </c>
      <c r="N2213" s="19">
        <v>21</v>
      </c>
    </row>
    <row r="2214" spans="1:15">
      <c r="A2214" s="7">
        <v>2244</v>
      </c>
      <c r="B2214" s="8">
        <v>46054</v>
      </c>
      <c r="C2214" s="3" t="s">
        <v>2329</v>
      </c>
      <c r="D2214" s="3" t="s">
        <v>1698</v>
      </c>
      <c r="E2214" s="3" t="s">
        <v>2377</v>
      </c>
      <c r="F2214" s="3" t="s">
        <v>2377</v>
      </c>
      <c r="G2214" s="7">
        <v>561</v>
      </c>
      <c r="H2214" s="3" t="s">
        <v>123</v>
      </c>
      <c r="I2214" s="9">
        <v>8.72</v>
      </c>
      <c r="J2214" s="7">
        <v>420</v>
      </c>
      <c r="K2214" s="10">
        <v>51.98</v>
      </c>
      <c r="L2214" s="12">
        <f t="shared" si="157"/>
        <v>31.9413919413919</v>
      </c>
      <c r="M2214" s="11">
        <f t="shared" si="158"/>
        <v>1.62735550458716</v>
      </c>
      <c r="N2214" s="19">
        <v>22</v>
      </c>
    </row>
    <row r="2215" spans="1:15">
      <c r="A2215" s="7">
        <v>2245</v>
      </c>
      <c r="B2215" s="8">
        <v>46054</v>
      </c>
      <c r="C2215" s="3" t="s">
        <v>2082</v>
      </c>
      <c r="D2215" s="3" t="s">
        <v>67</v>
      </c>
      <c r="E2215" s="3" t="s">
        <v>2378</v>
      </c>
      <c r="F2215" s="3" t="s">
        <v>2379</v>
      </c>
      <c r="G2215" s="7">
        <v>22</v>
      </c>
      <c r="H2215" s="3" t="s">
        <v>170</v>
      </c>
      <c r="I2215" s="9">
        <v>11.6</v>
      </c>
      <c r="J2215" s="7">
        <v>552</v>
      </c>
      <c r="K2215" s="10">
        <v>30.2971014492754</v>
      </c>
      <c r="L2215" s="12">
        <f t="shared" si="157"/>
        <v>32.329988851728</v>
      </c>
      <c r="M2215" s="11">
        <f t="shared" si="158"/>
        <v>0.937120689655173</v>
      </c>
      <c r="N2215" s="19">
        <v>23</v>
      </c>
      <c r="O2215" s="12" t="s">
        <v>49</v>
      </c>
    </row>
    <row r="2216" spans="1:15">
      <c r="A2216" s="7">
        <v>2246</v>
      </c>
      <c r="B2216" s="8">
        <v>46054</v>
      </c>
      <c r="C2216" s="3" t="s">
        <v>2032</v>
      </c>
      <c r="D2216" s="3" t="s">
        <v>128</v>
      </c>
      <c r="E2216" s="3" t="s">
        <v>2380</v>
      </c>
      <c r="F2216" s="3" t="s">
        <v>2380</v>
      </c>
      <c r="G2216" s="7">
        <v>19</v>
      </c>
      <c r="H2216" s="3" t="s">
        <v>1284</v>
      </c>
      <c r="I2216" s="9">
        <v>7.36</v>
      </c>
      <c r="J2216" s="7">
        <v>369</v>
      </c>
      <c r="K2216" s="10">
        <v>36.2579945799458</v>
      </c>
      <c r="L2216" s="12">
        <f t="shared" si="157"/>
        <v>30.6858453199917</v>
      </c>
      <c r="M2216" s="11">
        <f t="shared" si="158"/>
        <v>1.18158695652174</v>
      </c>
      <c r="N2216" s="20">
        <v>24</v>
      </c>
    </row>
    <row r="2217" spans="1:15">
      <c r="A2217" s="7">
        <v>2247</v>
      </c>
      <c r="B2217" s="8">
        <v>46054</v>
      </c>
      <c r="C2217" s="3" t="s">
        <v>2085</v>
      </c>
      <c r="D2217" s="3" t="s">
        <v>67</v>
      </c>
      <c r="E2217" s="3" t="s">
        <v>2381</v>
      </c>
      <c r="F2217" s="3" t="s">
        <v>2382</v>
      </c>
      <c r="G2217" s="7">
        <v>100</v>
      </c>
      <c r="H2217" s="3" t="s">
        <v>179</v>
      </c>
      <c r="I2217" s="9">
        <v>10.8</v>
      </c>
      <c r="J2217" s="7">
        <v>549</v>
      </c>
      <c r="K2217" s="10">
        <v>33.0972677595628</v>
      </c>
      <c r="L2217" s="12">
        <f t="shared" si="157"/>
        <v>30.2648171500631</v>
      </c>
      <c r="M2217" s="11">
        <f t="shared" si="158"/>
        <v>1.09358888888889</v>
      </c>
      <c r="N2217" s="20">
        <v>25</v>
      </c>
    </row>
    <row r="2218" spans="1:15">
      <c r="A2218" s="7">
        <v>2248</v>
      </c>
      <c r="B2218" s="8">
        <v>46054</v>
      </c>
      <c r="C2218" s="3" t="s">
        <v>1883</v>
      </c>
      <c r="D2218" s="3" t="s">
        <v>67</v>
      </c>
      <c r="E2218" s="3" t="s">
        <v>1185</v>
      </c>
      <c r="F2218" s="3" t="s">
        <v>1185</v>
      </c>
      <c r="G2218" s="7">
        <v>50</v>
      </c>
      <c r="H2218" s="3" t="s">
        <v>179</v>
      </c>
      <c r="I2218" s="9">
        <v>10</v>
      </c>
      <c r="J2218" s="7">
        <v>532</v>
      </c>
      <c r="K2218" s="10">
        <v>32.3706766917293</v>
      </c>
      <c r="L2218" s="12">
        <f t="shared" si="157"/>
        <v>28.9184499710815</v>
      </c>
      <c r="M2218" s="11">
        <f t="shared" si="158"/>
        <v>1.119378</v>
      </c>
      <c r="N2218" s="19">
        <v>26</v>
      </c>
    </row>
    <row r="2219" spans="1:15">
      <c r="A2219" s="7">
        <v>2249</v>
      </c>
      <c r="B2219" s="8">
        <v>46054</v>
      </c>
      <c r="C2219" s="3" t="s">
        <v>2332</v>
      </c>
      <c r="D2219" s="3" t="s">
        <v>67</v>
      </c>
      <c r="E2219" s="3" t="s">
        <v>2383</v>
      </c>
      <c r="F2219" s="3" t="s">
        <v>2383</v>
      </c>
      <c r="G2219" s="7">
        <v>410</v>
      </c>
      <c r="H2219" s="3" t="s">
        <v>170</v>
      </c>
      <c r="I2219" s="9">
        <v>9.88</v>
      </c>
      <c r="J2219" s="7">
        <v>557</v>
      </c>
      <c r="K2219" s="10">
        <v>32.7842010771993</v>
      </c>
      <c r="L2219" s="12">
        <f t="shared" si="157"/>
        <v>27.2890484739677</v>
      </c>
      <c r="M2219" s="11">
        <f t="shared" si="158"/>
        <v>1.20136842105263</v>
      </c>
      <c r="N2219" s="20">
        <v>27</v>
      </c>
    </row>
    <row r="2220" spans="1:15">
      <c r="A2220" s="7">
        <v>2250</v>
      </c>
      <c r="B2220" s="8">
        <v>46054</v>
      </c>
      <c r="C2220" s="3" t="s">
        <v>2332</v>
      </c>
      <c r="D2220" s="3" t="s">
        <v>67</v>
      </c>
      <c r="E2220" s="3" t="s">
        <v>2384</v>
      </c>
      <c r="F2220" s="3" t="s">
        <v>2384</v>
      </c>
      <c r="G2220" s="7">
        <v>630</v>
      </c>
      <c r="H2220" s="3" t="s">
        <v>170</v>
      </c>
      <c r="I2220" s="9">
        <v>9.3</v>
      </c>
      <c r="J2220" s="7">
        <v>566</v>
      </c>
      <c r="K2220" s="10">
        <v>30.1865724381625</v>
      </c>
      <c r="L2220" s="12">
        <f t="shared" si="157"/>
        <v>25.2786083174776</v>
      </c>
      <c r="M2220" s="11">
        <f t="shared" si="158"/>
        <v>1.19415483870968</v>
      </c>
      <c r="N2220" s="20">
        <v>28</v>
      </c>
    </row>
    <row r="2221" spans="1:15">
      <c r="A2221" s="7">
        <v>2251</v>
      </c>
      <c r="B2221" s="8">
        <v>46054</v>
      </c>
      <c r="C2221" s="3" t="s">
        <v>2385</v>
      </c>
      <c r="D2221" s="3" t="s">
        <v>1195</v>
      </c>
      <c r="E2221" s="3" t="s">
        <v>838</v>
      </c>
      <c r="F2221" s="3" t="s">
        <v>838</v>
      </c>
      <c r="G2221" s="7">
        <v>24</v>
      </c>
      <c r="H2221" s="3" t="s">
        <v>102</v>
      </c>
      <c r="I2221" s="9">
        <v>8.04</v>
      </c>
      <c r="J2221" s="7">
        <v>492</v>
      </c>
      <c r="K2221" s="10">
        <v>30.8682926829268</v>
      </c>
      <c r="L2221" s="12">
        <f t="shared" si="157"/>
        <v>25.140712945591</v>
      </c>
      <c r="M2221" s="11">
        <f t="shared" si="158"/>
        <v>1.22782089552239</v>
      </c>
      <c r="N2221" s="20">
        <v>29</v>
      </c>
    </row>
    <row r="2222" spans="1:15">
      <c r="A2222" s="7">
        <v>2252</v>
      </c>
      <c r="B2222" s="8">
        <v>46054</v>
      </c>
      <c r="C2222" s="3" t="s">
        <v>2347</v>
      </c>
      <c r="D2222" s="3" t="s">
        <v>67</v>
      </c>
      <c r="E2222" s="3" t="s">
        <v>2386</v>
      </c>
      <c r="F2222" s="3" t="s">
        <v>2386</v>
      </c>
      <c r="G2222" s="7">
        <v>44</v>
      </c>
      <c r="H2222" s="3" t="s">
        <v>314</v>
      </c>
      <c r="I2222" s="9">
        <v>9.34</v>
      </c>
      <c r="J2222" s="7">
        <v>576</v>
      </c>
      <c r="K2222" s="10">
        <v>45.3569444444444</v>
      </c>
      <c r="L2222" s="12">
        <f t="shared" si="157"/>
        <v>24.9465811965812</v>
      </c>
      <c r="M2222" s="11">
        <f t="shared" si="158"/>
        <v>1.81816274089936</v>
      </c>
      <c r="N2222" s="20">
        <v>30</v>
      </c>
    </row>
    <row r="2223" spans="1:15">
      <c r="A2223" s="7">
        <v>2253</v>
      </c>
      <c r="B2223" s="8">
        <v>46054</v>
      </c>
      <c r="C2223" s="3" t="s">
        <v>1780</v>
      </c>
      <c r="D2223" s="3" t="s">
        <v>75</v>
      </c>
      <c r="E2223" s="3" t="s">
        <v>2387</v>
      </c>
      <c r="F2223" s="3" t="s">
        <v>2387</v>
      </c>
      <c r="G2223" s="7">
        <v>2</v>
      </c>
      <c r="H2223" s="3" t="s">
        <v>946</v>
      </c>
      <c r="I2223" s="9">
        <v>6.86</v>
      </c>
      <c r="J2223" s="7">
        <v>427</v>
      </c>
      <c r="K2223" s="10">
        <v>36.2023419203747</v>
      </c>
      <c r="L2223" s="12">
        <f t="shared" si="157"/>
        <v>24.7162673392182</v>
      </c>
      <c r="M2223" s="11">
        <f t="shared" si="158"/>
        <v>1.46471720116618</v>
      </c>
      <c r="N2223" s="19">
        <v>31</v>
      </c>
      <c r="O2223" s="12" t="s">
        <v>49</v>
      </c>
    </row>
    <row r="2224" spans="1:15">
      <c r="A2224" s="7">
        <v>2254</v>
      </c>
      <c r="B2224" s="8">
        <v>46054</v>
      </c>
      <c r="C2224" s="3" t="s">
        <v>2347</v>
      </c>
      <c r="D2224" s="3" t="s">
        <v>67</v>
      </c>
      <c r="E2224" s="3" t="s">
        <v>2388</v>
      </c>
      <c r="F2224" s="3" t="s">
        <v>2388</v>
      </c>
      <c r="G2224" s="7">
        <v>400</v>
      </c>
      <c r="H2224" s="3" t="s">
        <v>170</v>
      </c>
      <c r="I2224" s="9">
        <v>9.58</v>
      </c>
      <c r="J2224" s="7">
        <v>624</v>
      </c>
      <c r="K2224" s="10">
        <v>18.1089743589744</v>
      </c>
      <c r="L2224" s="12">
        <f t="shared" si="157"/>
        <v>23.6193293885602</v>
      </c>
      <c r="M2224" s="11">
        <f t="shared" si="158"/>
        <v>0.766701461377872</v>
      </c>
      <c r="N2224" s="20">
        <v>32</v>
      </c>
    </row>
    <row r="2225" spans="1:18">
      <c r="A2225" s="7">
        <v>2255</v>
      </c>
      <c r="B2225" s="8">
        <v>46054</v>
      </c>
      <c r="C2225" s="3" t="s">
        <v>2332</v>
      </c>
      <c r="D2225" s="3" t="s">
        <v>67</v>
      </c>
      <c r="E2225" s="3" t="s">
        <v>2389</v>
      </c>
      <c r="F2225" s="3" t="s">
        <v>2389</v>
      </c>
      <c r="G2225" s="7">
        <v>500</v>
      </c>
      <c r="H2225" s="3" t="s">
        <v>170</v>
      </c>
      <c r="I2225" s="9">
        <v>7.08</v>
      </c>
      <c r="J2225" s="7">
        <v>483</v>
      </c>
      <c r="K2225" s="10">
        <v>20.2136645962733</v>
      </c>
      <c r="L2225" s="12">
        <f t="shared" si="157"/>
        <v>22.5513616817965</v>
      </c>
      <c r="M2225" s="11">
        <f t="shared" si="158"/>
        <v>0.896338983050848</v>
      </c>
      <c r="N2225" s="20">
        <v>33</v>
      </c>
    </row>
    <row r="2226" spans="1:18">
      <c r="A2226" s="7">
        <v>2256</v>
      </c>
      <c r="B2226" s="8">
        <v>46054</v>
      </c>
      <c r="C2226" s="3" t="s">
        <v>2332</v>
      </c>
      <c r="D2226" s="3" t="s">
        <v>67</v>
      </c>
      <c r="E2226" s="3" t="s">
        <v>1155</v>
      </c>
      <c r="F2226" s="3" t="s">
        <v>1155</v>
      </c>
      <c r="G2226" s="7">
        <v>500</v>
      </c>
      <c r="H2226" s="3" t="s">
        <v>170</v>
      </c>
      <c r="I2226" s="9">
        <v>8.94</v>
      </c>
      <c r="J2226" s="7">
        <v>617</v>
      </c>
      <c r="K2226" s="10">
        <v>16.8492706645057</v>
      </c>
      <c r="L2226" s="12">
        <f t="shared" si="157"/>
        <v>22.2914848522628</v>
      </c>
      <c r="M2226" s="11">
        <f t="shared" si="158"/>
        <v>0.755861297539151</v>
      </c>
      <c r="N2226" s="20">
        <v>34</v>
      </c>
    </row>
    <row r="2227" spans="1:18">
      <c r="A2227" s="7">
        <v>2257</v>
      </c>
      <c r="B2227" s="8">
        <v>46054</v>
      </c>
      <c r="C2227" s="3" t="s">
        <v>2347</v>
      </c>
      <c r="D2227" s="3" t="s">
        <v>67</v>
      </c>
      <c r="E2227" s="3" t="s">
        <v>2390</v>
      </c>
      <c r="F2227" s="3" t="s">
        <v>2390</v>
      </c>
      <c r="G2227" s="7">
        <v>400</v>
      </c>
      <c r="H2227" s="3" t="s">
        <v>170</v>
      </c>
      <c r="I2227" s="9">
        <v>8.2</v>
      </c>
      <c r="J2227" s="7">
        <v>566</v>
      </c>
      <c r="K2227" s="10">
        <v>19.4855123674912</v>
      </c>
      <c r="L2227" s="12">
        <f t="shared" si="157"/>
        <v>22.288665398206</v>
      </c>
      <c r="M2227" s="11">
        <f t="shared" si="158"/>
        <v>0.874234146341465</v>
      </c>
      <c r="N2227" s="20">
        <v>35</v>
      </c>
    </row>
    <row r="2228" spans="1:18">
      <c r="A2228" s="7">
        <v>2258</v>
      </c>
      <c r="B2228" s="8">
        <v>46054</v>
      </c>
      <c r="C2228" s="3" t="s">
        <v>2347</v>
      </c>
      <c r="D2228" s="3" t="s">
        <v>67</v>
      </c>
      <c r="E2228" s="3" t="s">
        <v>2391</v>
      </c>
      <c r="F2228" s="3" t="s">
        <v>2391</v>
      </c>
      <c r="G2228" s="7">
        <v>420</v>
      </c>
      <c r="H2228" s="3" t="s">
        <v>170</v>
      </c>
      <c r="I2228" s="9">
        <v>7.68</v>
      </c>
      <c r="J2228" s="7">
        <v>553</v>
      </c>
      <c r="K2228" s="10">
        <v>22.2321880650995</v>
      </c>
      <c r="L2228" s="12">
        <f t="shared" ref="L2228:L2239" si="159">I2228/J2228/650*1000000</f>
        <v>21.3659757963555</v>
      </c>
      <c r="M2228" s="11">
        <f t="shared" ref="M2228:M2239" si="160">K2228/L2228</f>
        <v>1.04054166666667</v>
      </c>
      <c r="N2228" s="19">
        <v>36</v>
      </c>
      <c r="O2228" s="12" t="s">
        <v>49</v>
      </c>
    </row>
    <row r="2229" spans="1:18">
      <c r="A2229" s="7">
        <v>2259</v>
      </c>
      <c r="B2229" s="8">
        <v>46054</v>
      </c>
      <c r="C2229" s="3" t="s">
        <v>2347</v>
      </c>
      <c r="D2229" s="3" t="s">
        <v>67</v>
      </c>
      <c r="E2229" s="3" t="s">
        <v>2392</v>
      </c>
      <c r="F2229" s="3" t="s">
        <v>2392</v>
      </c>
      <c r="G2229" s="7">
        <v>380</v>
      </c>
      <c r="H2229" s="3" t="s">
        <v>170</v>
      </c>
      <c r="I2229" s="9">
        <v>5.88</v>
      </c>
      <c r="J2229" s="7">
        <v>541</v>
      </c>
      <c r="K2229" s="10">
        <v>16.2586321626617</v>
      </c>
      <c r="L2229" s="12">
        <f t="shared" si="159"/>
        <v>16.721171619508</v>
      </c>
      <c r="M2229" s="11">
        <f t="shared" si="160"/>
        <v>0.972338095238093</v>
      </c>
      <c r="N2229" s="20">
        <v>37</v>
      </c>
    </row>
    <row r="2230" spans="1:18">
      <c r="A2230" s="7">
        <v>2260</v>
      </c>
      <c r="B2230" s="8">
        <v>46054</v>
      </c>
      <c r="C2230" s="3" t="s">
        <v>2363</v>
      </c>
      <c r="D2230" s="3" t="s">
        <v>247</v>
      </c>
      <c r="E2230" s="3" t="s">
        <v>2393</v>
      </c>
      <c r="F2230" s="3" t="s">
        <v>2393</v>
      </c>
      <c r="G2230" s="7">
        <v>610</v>
      </c>
      <c r="H2230" s="3" t="s">
        <v>249</v>
      </c>
      <c r="I2230" s="9">
        <v>3.9</v>
      </c>
      <c r="J2230" s="7">
        <v>450</v>
      </c>
      <c r="K2230" s="10">
        <v>19.7373333333333</v>
      </c>
      <c r="L2230" s="12">
        <f t="shared" si="159"/>
        <v>13.3333333333333</v>
      </c>
      <c r="M2230" s="11">
        <f t="shared" si="160"/>
        <v>1.4803</v>
      </c>
      <c r="N2230" s="19">
        <v>38</v>
      </c>
    </row>
    <row r="2231" spans="1:18">
      <c r="A2231" s="7">
        <v>2261</v>
      </c>
      <c r="B2231" s="8">
        <v>46054</v>
      </c>
      <c r="C2231" s="3" t="s">
        <v>1813</v>
      </c>
      <c r="D2231" s="3" t="s">
        <v>247</v>
      </c>
      <c r="E2231" s="3" t="s">
        <v>2071</v>
      </c>
      <c r="F2231" s="3" t="s">
        <v>2071</v>
      </c>
      <c r="G2231" s="7">
        <v>4</v>
      </c>
      <c r="H2231" s="3" t="s">
        <v>249</v>
      </c>
      <c r="I2231" s="9">
        <v>3.58</v>
      </c>
      <c r="J2231" s="7">
        <v>430</v>
      </c>
      <c r="K2231" s="10">
        <v>17.1339534883721</v>
      </c>
      <c r="L2231" s="12">
        <f t="shared" si="159"/>
        <v>12.8085867620751</v>
      </c>
      <c r="M2231" s="11">
        <f t="shared" si="160"/>
        <v>1.33769273743017</v>
      </c>
      <c r="N2231" s="19">
        <v>39</v>
      </c>
      <c r="O2231" s="12" t="s">
        <v>49</v>
      </c>
    </row>
    <row r="2232" spans="1:18">
      <c r="A2232" s="7">
        <v>2262</v>
      </c>
      <c r="B2232" s="8">
        <v>46054</v>
      </c>
      <c r="C2232" s="3" t="s">
        <v>2394</v>
      </c>
      <c r="D2232" s="3" t="s">
        <v>294</v>
      </c>
      <c r="E2232" s="3" t="s">
        <v>2395</v>
      </c>
      <c r="F2232" s="3" t="s">
        <v>2395</v>
      </c>
      <c r="G2232" s="7">
        <v>30</v>
      </c>
      <c r="H2232" s="3" t="s">
        <v>61</v>
      </c>
      <c r="I2232" s="9">
        <v>1.04</v>
      </c>
      <c r="J2232" s="7">
        <v>212</v>
      </c>
      <c r="K2232" s="10">
        <v>12.6645283018868</v>
      </c>
      <c r="L2232" s="12">
        <f t="shared" si="159"/>
        <v>7.54716981132076</v>
      </c>
      <c r="M2232" s="11">
        <f t="shared" si="160"/>
        <v>1.67805</v>
      </c>
      <c r="N2232" s="20">
        <v>40</v>
      </c>
    </row>
    <row r="2233" s="2" customFormat="1" ht="16.5" spans="1:18">
      <c r="A2233" s="21">
        <v>2263</v>
      </c>
      <c r="B2233" s="22">
        <v>46054</v>
      </c>
      <c r="C2233" s="2" t="s">
        <v>2340</v>
      </c>
      <c r="D2233" s="2" t="s">
        <v>294</v>
      </c>
      <c r="E2233" s="2" t="s">
        <v>2396</v>
      </c>
      <c r="F2233" s="2" t="s">
        <v>2396</v>
      </c>
      <c r="G2233" s="21">
        <v>150</v>
      </c>
      <c r="H2233" s="2" t="s">
        <v>61</v>
      </c>
      <c r="I2233" s="23">
        <v>0.592</v>
      </c>
      <c r="J2233" s="21">
        <v>212</v>
      </c>
      <c r="K2233" s="24">
        <v>8.46433962264151</v>
      </c>
      <c r="L2233" s="25">
        <f t="shared" si="159"/>
        <v>4.29608127721335</v>
      </c>
      <c r="M2233" s="26">
        <f t="shared" si="160"/>
        <v>1.97024662162162</v>
      </c>
      <c r="N2233" s="27">
        <v>41</v>
      </c>
      <c r="O2233" s="25" t="s">
        <v>81</v>
      </c>
      <c r="Q2233" s="23"/>
    </row>
    <row r="2234" ht="16.5" spans="1:18">
      <c r="A2234" s="7">
        <v>2264</v>
      </c>
      <c r="B2234" s="8">
        <v>46054</v>
      </c>
      <c r="C2234" s="3" t="s">
        <v>2082</v>
      </c>
      <c r="D2234" s="3" t="s">
        <v>67</v>
      </c>
      <c r="E2234" s="3" t="s">
        <v>2397</v>
      </c>
      <c r="F2234" s="3" t="s">
        <v>2398</v>
      </c>
      <c r="G2234" s="7">
        <v>12</v>
      </c>
      <c r="H2234" s="3" t="s">
        <v>2068</v>
      </c>
      <c r="I2234" s="9">
        <v>15.9</v>
      </c>
      <c r="J2234" s="7">
        <v>256</v>
      </c>
      <c r="K2234" s="10">
        <v>126.245346367359</v>
      </c>
      <c r="L2234" s="12">
        <f t="shared" si="159"/>
        <v>95.5528846153846</v>
      </c>
      <c r="M2234" s="11">
        <f t="shared" si="160"/>
        <v>1.3212091594672</v>
      </c>
      <c r="N2234" s="19">
        <v>1</v>
      </c>
      <c r="P2234" s="3" t="s">
        <v>27</v>
      </c>
      <c r="Q2234" s="9">
        <v>66.4716400935732</v>
      </c>
      <c r="R2234" s="3">
        <f>Q2234/K2244</f>
        <v>0.88734846061016</v>
      </c>
    </row>
    <row r="2235" spans="1:18">
      <c r="A2235" s="7">
        <v>2265</v>
      </c>
      <c r="B2235" s="8">
        <v>46054</v>
      </c>
      <c r="C2235" s="3" t="s">
        <v>2399</v>
      </c>
      <c r="D2235" s="3" t="s">
        <v>610</v>
      </c>
      <c r="E2235" s="3" t="s">
        <v>828</v>
      </c>
      <c r="F2235" s="3" t="s">
        <v>828</v>
      </c>
      <c r="G2235" s="7">
        <v>400</v>
      </c>
      <c r="H2235" s="3" t="s">
        <v>65</v>
      </c>
      <c r="I2235" s="9">
        <v>30.4</v>
      </c>
      <c r="J2235" s="7">
        <v>515</v>
      </c>
      <c r="K2235" s="10">
        <v>102.520292782089</v>
      </c>
      <c r="L2235" s="12">
        <f t="shared" si="159"/>
        <v>90.8140403286034</v>
      </c>
      <c r="M2235" s="11">
        <f t="shared" si="160"/>
        <v>1.12890355292119</v>
      </c>
      <c r="N2235" s="19">
        <v>2</v>
      </c>
      <c r="O2235" s="12" t="s">
        <v>49</v>
      </c>
      <c r="P2235" s="3" t="s">
        <v>98</v>
      </c>
      <c r="Q2235" s="9">
        <v>89.0416631767342</v>
      </c>
      <c r="R2235" s="3">
        <f>Q2235/K2242</f>
        <v>1.00211907277605</v>
      </c>
    </row>
    <row r="2236" spans="1:18">
      <c r="A2236" s="7">
        <v>2266</v>
      </c>
      <c r="B2236" s="8">
        <v>46054</v>
      </c>
      <c r="C2236" s="3" t="s">
        <v>2400</v>
      </c>
      <c r="D2236" s="3" t="s">
        <v>2401</v>
      </c>
      <c r="E2236" s="3" t="s">
        <v>2402</v>
      </c>
      <c r="F2236" s="3" t="s">
        <v>2403</v>
      </c>
      <c r="G2236" s="7">
        <v>100</v>
      </c>
      <c r="H2236" s="3" t="s">
        <v>385</v>
      </c>
      <c r="I2236" s="9">
        <v>26.2</v>
      </c>
      <c r="J2236" s="7">
        <v>447</v>
      </c>
      <c r="K2236" s="10">
        <v>113.6072576126</v>
      </c>
      <c r="L2236" s="12">
        <f t="shared" si="159"/>
        <v>90.1738082946137</v>
      </c>
      <c r="M2236" s="11">
        <f t="shared" si="160"/>
        <v>1.25986979768477</v>
      </c>
      <c r="N2236" s="20">
        <v>3</v>
      </c>
    </row>
    <row r="2237" spans="1:18">
      <c r="A2237" s="7">
        <v>2267</v>
      </c>
      <c r="B2237" s="8">
        <v>46054</v>
      </c>
      <c r="C2237" s="3" t="s">
        <v>2085</v>
      </c>
      <c r="D2237" s="3" t="s">
        <v>67</v>
      </c>
      <c r="E2237" s="3" t="s">
        <v>2404</v>
      </c>
      <c r="F2237" s="3" t="s">
        <v>2405</v>
      </c>
      <c r="G2237" s="7">
        <v>100</v>
      </c>
      <c r="H2237" s="3" t="s">
        <v>1792</v>
      </c>
      <c r="I2237" s="9">
        <v>22</v>
      </c>
      <c r="J2237" s="7">
        <v>381</v>
      </c>
      <c r="K2237" s="10">
        <v>54.645169175516</v>
      </c>
      <c r="L2237" s="12">
        <f t="shared" si="159"/>
        <v>88.8350494649707</v>
      </c>
      <c r="M2237" s="11">
        <f t="shared" si="160"/>
        <v>0.615130733923479</v>
      </c>
      <c r="N2237" s="20">
        <v>4</v>
      </c>
    </row>
    <row r="2238" spans="1:18">
      <c r="A2238" s="7">
        <v>2268</v>
      </c>
      <c r="B2238" s="8">
        <v>46054</v>
      </c>
      <c r="C2238" s="3" t="s">
        <v>2069</v>
      </c>
      <c r="D2238" s="3" t="s">
        <v>247</v>
      </c>
      <c r="E2238" s="3" t="s">
        <v>2406</v>
      </c>
      <c r="F2238" s="3" t="s">
        <v>2406</v>
      </c>
      <c r="G2238" s="7">
        <v>10</v>
      </c>
      <c r="H2238" s="3" t="s">
        <v>55</v>
      </c>
      <c r="I2238" s="9">
        <v>23.2</v>
      </c>
      <c r="J2238" s="7">
        <v>420</v>
      </c>
      <c r="K2238" s="10">
        <v>141.443387213207</v>
      </c>
      <c r="L2238" s="12">
        <f t="shared" si="159"/>
        <v>84.981684981685</v>
      </c>
      <c r="M2238" s="11">
        <f t="shared" si="160"/>
        <v>1.66439847884506</v>
      </c>
      <c r="N2238" s="20">
        <v>5</v>
      </c>
    </row>
    <row r="2239" spans="1:18">
      <c r="A2239" s="7">
        <v>2269</v>
      </c>
      <c r="B2239" s="8">
        <v>46054</v>
      </c>
      <c r="C2239" s="3" t="s">
        <v>2076</v>
      </c>
      <c r="D2239" s="3" t="s">
        <v>610</v>
      </c>
      <c r="E2239" s="3" t="s">
        <v>2407</v>
      </c>
      <c r="F2239" s="3" t="s">
        <v>2408</v>
      </c>
      <c r="G2239" s="7">
        <v>3</v>
      </c>
      <c r="H2239" s="3" t="s">
        <v>612</v>
      </c>
      <c r="I2239" s="9">
        <v>24.2</v>
      </c>
      <c r="J2239" s="7">
        <v>481</v>
      </c>
      <c r="K2239" s="10">
        <v>68.9216355028371</v>
      </c>
      <c r="L2239" s="12">
        <f t="shared" si="159"/>
        <v>77.4028466336159</v>
      </c>
      <c r="M2239" s="11">
        <f t="shared" si="160"/>
        <v>0.890427658676117</v>
      </c>
      <c r="N2239" s="20">
        <v>6</v>
      </c>
    </row>
    <row r="2240" spans="1:18">
      <c r="A2240" s="7">
        <v>2270</v>
      </c>
      <c r="B2240" s="8">
        <v>46054</v>
      </c>
      <c r="C2240" s="3" t="s">
        <v>1780</v>
      </c>
      <c r="D2240" s="3" t="s">
        <v>75</v>
      </c>
      <c r="E2240" s="3" t="s">
        <v>2409</v>
      </c>
      <c r="F2240" s="3" t="s">
        <v>2410</v>
      </c>
      <c r="G2240" s="7">
        <v>3</v>
      </c>
      <c r="H2240" s="3" t="s">
        <v>1691</v>
      </c>
      <c r="I2240" s="9">
        <v>24.8</v>
      </c>
      <c r="J2240" s="7">
        <v>501</v>
      </c>
      <c r="K2240" s="10">
        <v>58.2353277073173</v>
      </c>
      <c r="L2240" s="12">
        <f t="shared" ref="L2240:L2268" si="161">I2240/J2240/650*1000000</f>
        <v>76.1553815446031</v>
      </c>
      <c r="M2240" s="11">
        <f t="shared" ref="M2240:M2268" si="162">K2240/L2240</f>
        <v>0.764690905963221</v>
      </c>
      <c r="N2240" s="20">
        <v>7</v>
      </c>
    </row>
    <row r="2241" spans="1:15">
      <c r="A2241" s="7">
        <v>2271</v>
      </c>
      <c r="B2241" s="8">
        <v>46054</v>
      </c>
      <c r="C2241" s="3" t="s">
        <v>2074</v>
      </c>
      <c r="D2241" s="3" t="s">
        <v>247</v>
      </c>
      <c r="E2241" s="3" t="s">
        <v>2411</v>
      </c>
      <c r="F2241" s="3" t="s">
        <v>2412</v>
      </c>
      <c r="G2241" s="7">
        <v>1</v>
      </c>
      <c r="H2241" s="3" t="s">
        <v>35</v>
      </c>
      <c r="I2241" s="9">
        <v>21.8</v>
      </c>
      <c r="J2241" s="7">
        <v>498</v>
      </c>
      <c r="K2241" s="10">
        <v>95.1771579880312</v>
      </c>
      <c r="L2241" s="12">
        <f t="shared" si="161"/>
        <v>67.3463083101637</v>
      </c>
      <c r="M2241" s="11">
        <f t="shared" si="162"/>
        <v>1.41324981838191</v>
      </c>
      <c r="N2241" s="20">
        <v>8</v>
      </c>
    </row>
    <row r="2242" spans="1:15">
      <c r="A2242" s="7">
        <v>2272</v>
      </c>
      <c r="B2242" s="8">
        <v>46054</v>
      </c>
      <c r="C2242" s="3" t="s">
        <v>116</v>
      </c>
      <c r="D2242" s="3" t="s">
        <v>33</v>
      </c>
      <c r="E2242" s="3" t="s">
        <v>98</v>
      </c>
      <c r="F2242" s="3" t="s">
        <v>117</v>
      </c>
      <c r="G2242" s="7">
        <v>1000</v>
      </c>
      <c r="H2242" s="3" t="s">
        <v>35</v>
      </c>
      <c r="I2242" s="9">
        <v>18.8</v>
      </c>
      <c r="J2242" s="7">
        <v>444</v>
      </c>
      <c r="K2242" s="10">
        <v>88.8533764057331</v>
      </c>
      <c r="L2242" s="12">
        <f t="shared" si="161"/>
        <v>65.1420651420651</v>
      </c>
      <c r="M2242" s="11">
        <f t="shared" si="162"/>
        <v>1.36399385269652</v>
      </c>
      <c r="N2242" s="19">
        <v>9</v>
      </c>
    </row>
    <row r="2243" spans="1:15">
      <c r="A2243" s="7">
        <v>2273</v>
      </c>
      <c r="B2243" s="8">
        <v>46054</v>
      </c>
      <c r="C2243" s="3" t="s">
        <v>2413</v>
      </c>
      <c r="D2243" s="3" t="s">
        <v>23</v>
      </c>
      <c r="E2243" s="3" t="s">
        <v>2414</v>
      </c>
      <c r="F2243" s="3" t="s">
        <v>2414</v>
      </c>
      <c r="G2243" s="7">
        <v>1000</v>
      </c>
      <c r="H2243" s="3" t="s">
        <v>2415</v>
      </c>
      <c r="I2243" s="9">
        <v>16.6</v>
      </c>
      <c r="J2243" s="7">
        <v>414</v>
      </c>
      <c r="K2243" s="10">
        <v>73.3841222495848</v>
      </c>
      <c r="L2243" s="12">
        <f t="shared" si="161"/>
        <v>61.687105165366</v>
      </c>
      <c r="M2243" s="11">
        <f t="shared" si="162"/>
        <v>1.18961851188935</v>
      </c>
      <c r="N2243" s="20">
        <v>10</v>
      </c>
    </row>
    <row r="2244" spans="1:15">
      <c r="A2244" s="7">
        <v>2274</v>
      </c>
      <c r="B2244" s="8">
        <v>46054</v>
      </c>
      <c r="C2244" s="3" t="s">
        <v>56</v>
      </c>
      <c r="D2244" s="3" t="s">
        <v>33</v>
      </c>
      <c r="E2244" s="3" t="s">
        <v>27</v>
      </c>
      <c r="F2244" s="3" t="s">
        <v>57</v>
      </c>
      <c r="G2244" s="7">
        <v>1000</v>
      </c>
      <c r="H2244" s="3" t="s">
        <v>35</v>
      </c>
      <c r="I2244" s="9">
        <v>15.7</v>
      </c>
      <c r="J2244" s="7">
        <v>438</v>
      </c>
      <c r="K2244" s="10">
        <v>74.9104134894941</v>
      </c>
      <c r="L2244" s="12">
        <f t="shared" si="161"/>
        <v>55.1457674745346</v>
      </c>
      <c r="M2244" s="11">
        <f t="shared" si="162"/>
        <v>1.3584073070356</v>
      </c>
      <c r="N2244" s="19">
        <v>11</v>
      </c>
    </row>
    <row r="2245" spans="1:15">
      <c r="A2245" s="7">
        <v>2275</v>
      </c>
      <c r="B2245" s="8">
        <v>46054</v>
      </c>
      <c r="C2245" s="3" t="s">
        <v>997</v>
      </c>
      <c r="D2245" s="3" t="s">
        <v>75</v>
      </c>
      <c r="E2245" s="3" t="s">
        <v>1951</v>
      </c>
      <c r="F2245" s="3" t="s">
        <v>1951</v>
      </c>
      <c r="G2245" s="7">
        <v>10</v>
      </c>
      <c r="H2245" s="3" t="s">
        <v>77</v>
      </c>
      <c r="I2245" s="9">
        <v>14.7</v>
      </c>
      <c r="J2245" s="7">
        <v>413</v>
      </c>
      <c r="K2245" s="10">
        <v>70.6329349628661</v>
      </c>
      <c r="L2245" s="12">
        <f t="shared" si="161"/>
        <v>54.7588005215124</v>
      </c>
      <c r="M2245" s="11">
        <f t="shared" si="162"/>
        <v>1.28989193134567</v>
      </c>
      <c r="N2245" s="19">
        <v>12</v>
      </c>
    </row>
    <row r="2246" spans="1:15">
      <c r="A2246" s="7">
        <v>2276</v>
      </c>
      <c r="B2246" s="8">
        <v>46054</v>
      </c>
      <c r="C2246" s="3" t="s">
        <v>2416</v>
      </c>
      <c r="D2246" s="3" t="s">
        <v>1628</v>
      </c>
      <c r="E2246" s="3" t="s">
        <v>2417</v>
      </c>
      <c r="F2246" s="3" t="s">
        <v>2418</v>
      </c>
      <c r="G2246" s="7">
        <v>400</v>
      </c>
      <c r="H2246" s="3" t="s">
        <v>115</v>
      </c>
      <c r="I2246" s="9">
        <v>6.86</v>
      </c>
      <c r="J2246" s="7">
        <v>229</v>
      </c>
      <c r="K2246" s="10">
        <v>74.4389938787602</v>
      </c>
      <c r="L2246" s="12">
        <f t="shared" si="161"/>
        <v>46.0866644272758</v>
      </c>
      <c r="M2246" s="11">
        <f t="shared" si="162"/>
        <v>1.61519595318563</v>
      </c>
      <c r="N2246" s="19">
        <v>13</v>
      </c>
      <c r="O2246" s="12" t="s">
        <v>81</v>
      </c>
    </row>
    <row r="2247" spans="1:15">
      <c r="A2247" s="7">
        <v>2277</v>
      </c>
      <c r="B2247" s="8">
        <v>46054</v>
      </c>
      <c r="C2247" s="3" t="s">
        <v>2347</v>
      </c>
      <c r="D2247" s="3" t="s">
        <v>67</v>
      </c>
      <c r="E2247" s="3" t="s">
        <v>2419</v>
      </c>
      <c r="F2247" s="3" t="s">
        <v>2419</v>
      </c>
      <c r="G2247" s="7">
        <v>590</v>
      </c>
      <c r="H2247" s="3" t="s">
        <v>170</v>
      </c>
      <c r="I2247" s="9">
        <v>13.8</v>
      </c>
      <c r="J2247" s="7">
        <v>610</v>
      </c>
      <c r="K2247" s="10">
        <v>30.6923992751075</v>
      </c>
      <c r="L2247" s="12">
        <f t="shared" si="161"/>
        <v>34.8045397225725</v>
      </c>
      <c r="M2247" s="11">
        <f t="shared" si="162"/>
        <v>0.881850457433342</v>
      </c>
      <c r="N2247" s="20">
        <v>14</v>
      </c>
    </row>
    <row r="2248" spans="1:15">
      <c r="A2248" s="7">
        <v>2278</v>
      </c>
      <c r="B2248" s="8">
        <v>46054</v>
      </c>
      <c r="C2248" s="3" t="s">
        <v>2420</v>
      </c>
      <c r="D2248" s="3" t="s">
        <v>1500</v>
      </c>
      <c r="E2248" s="3" t="s">
        <v>2421</v>
      </c>
      <c r="F2248" s="3" t="s">
        <v>2422</v>
      </c>
      <c r="G2248" s="7">
        <v>24</v>
      </c>
      <c r="H2248" s="3" t="s">
        <v>35</v>
      </c>
      <c r="I2248" s="9">
        <v>7.62</v>
      </c>
      <c r="J2248" s="7">
        <v>402</v>
      </c>
      <c r="K2248" s="10">
        <v>33.4595779518583</v>
      </c>
      <c r="L2248" s="12">
        <f t="shared" si="161"/>
        <v>29.1618828932262</v>
      </c>
      <c r="M2248" s="11">
        <f t="shared" si="162"/>
        <v>1.14737371638065</v>
      </c>
      <c r="N2248" s="20">
        <v>15</v>
      </c>
    </row>
    <row r="2249" spans="1:15">
      <c r="A2249" s="7">
        <v>2279</v>
      </c>
      <c r="B2249" s="8">
        <v>46054</v>
      </c>
      <c r="C2249" s="3" t="s">
        <v>2186</v>
      </c>
      <c r="D2249" s="3" t="s">
        <v>373</v>
      </c>
      <c r="E2249" s="3" t="s">
        <v>2423</v>
      </c>
      <c r="F2249" s="3" t="s">
        <v>2424</v>
      </c>
      <c r="G2249" s="7">
        <v>6</v>
      </c>
      <c r="H2249" s="3" t="s">
        <v>35</v>
      </c>
      <c r="I2249" s="9">
        <v>8.06</v>
      </c>
      <c r="J2249" s="7">
        <v>456</v>
      </c>
      <c r="K2249" s="10">
        <v>43.1385740899203</v>
      </c>
      <c r="L2249" s="12">
        <f t="shared" si="161"/>
        <v>27.1929824561404</v>
      </c>
      <c r="M2249" s="11">
        <f t="shared" si="162"/>
        <v>1.58638627298417</v>
      </c>
      <c r="N2249" s="19">
        <v>16</v>
      </c>
      <c r="O2249" s="12" t="s">
        <v>81</v>
      </c>
    </row>
    <row r="2250" spans="1:15">
      <c r="A2250" s="7">
        <v>2280</v>
      </c>
      <c r="B2250" s="8">
        <v>46054</v>
      </c>
      <c r="C2250" s="3" t="s">
        <v>2425</v>
      </c>
      <c r="D2250" s="3" t="s">
        <v>338</v>
      </c>
      <c r="E2250" s="3" t="s">
        <v>835</v>
      </c>
      <c r="F2250" s="3" t="s">
        <v>835</v>
      </c>
      <c r="G2250" s="7">
        <v>36</v>
      </c>
      <c r="H2250" s="3" t="s">
        <v>35</v>
      </c>
      <c r="I2250" s="9">
        <v>5.16</v>
      </c>
      <c r="J2250" s="7">
        <v>315</v>
      </c>
      <c r="K2250" s="10">
        <v>50.4927624747867</v>
      </c>
      <c r="L2250" s="12">
        <f t="shared" si="161"/>
        <v>25.2014652014652</v>
      </c>
      <c r="M2250" s="11">
        <f t="shared" si="162"/>
        <v>2.00356455750244</v>
      </c>
      <c r="N2250" s="20">
        <v>17</v>
      </c>
    </row>
    <row r="2251" spans="1:15">
      <c r="A2251" s="7">
        <v>2281</v>
      </c>
      <c r="B2251" s="8">
        <v>46054</v>
      </c>
      <c r="C2251" s="3" t="s">
        <v>2347</v>
      </c>
      <c r="D2251" s="3" t="s">
        <v>67</v>
      </c>
      <c r="E2251" s="3" t="s">
        <v>2426</v>
      </c>
      <c r="F2251" s="3" t="s">
        <v>2427</v>
      </c>
      <c r="G2251" s="7">
        <v>3</v>
      </c>
      <c r="H2251" s="3" t="s">
        <v>2068</v>
      </c>
      <c r="I2251" s="9">
        <v>6.08</v>
      </c>
      <c r="J2251" s="7">
        <v>492</v>
      </c>
      <c r="K2251" s="10">
        <v>15.3602007540261</v>
      </c>
      <c r="L2251" s="12">
        <f t="shared" si="161"/>
        <v>19.0118824265166</v>
      </c>
      <c r="M2251" s="11">
        <f t="shared" si="162"/>
        <v>0.807926348871307</v>
      </c>
      <c r="N2251" s="20">
        <v>18</v>
      </c>
    </row>
    <row r="2252" spans="1:15">
      <c r="A2252" s="7">
        <v>2282</v>
      </c>
      <c r="B2252" s="8">
        <v>46054</v>
      </c>
      <c r="C2252" s="3" t="s">
        <v>2332</v>
      </c>
      <c r="D2252" s="3" t="s">
        <v>67</v>
      </c>
      <c r="E2252" s="3" t="s">
        <v>846</v>
      </c>
      <c r="F2252" s="3" t="s">
        <v>846</v>
      </c>
      <c r="G2252" s="7">
        <v>8</v>
      </c>
      <c r="H2252" s="3" t="s">
        <v>2068</v>
      </c>
      <c r="I2252" s="9">
        <v>6.24</v>
      </c>
      <c r="J2252" s="7">
        <v>533</v>
      </c>
      <c r="K2252" s="10">
        <v>17.1439245449446</v>
      </c>
      <c r="L2252" s="12">
        <f t="shared" si="161"/>
        <v>18.0112570356473</v>
      </c>
      <c r="M2252" s="11">
        <f t="shared" si="162"/>
        <v>0.951844977339112</v>
      </c>
      <c r="N2252" s="19">
        <v>19</v>
      </c>
      <c r="O2252" s="12" t="s">
        <v>49</v>
      </c>
    </row>
    <row r="2253" spans="1:15">
      <c r="A2253" s="7">
        <v>2283</v>
      </c>
      <c r="B2253" s="8">
        <v>46054</v>
      </c>
      <c r="C2253" s="3" t="s">
        <v>2428</v>
      </c>
      <c r="D2253" s="3" t="s">
        <v>75</v>
      </c>
      <c r="E2253" s="3" t="s">
        <v>2429</v>
      </c>
      <c r="F2253" s="3" t="s">
        <v>2429</v>
      </c>
      <c r="G2253" s="7">
        <v>1000</v>
      </c>
      <c r="H2253" s="3" t="s">
        <v>946</v>
      </c>
      <c r="I2253" s="9">
        <v>4.44</v>
      </c>
      <c r="J2253" s="7">
        <v>447</v>
      </c>
      <c r="K2253" s="10">
        <v>16.4655265338736</v>
      </c>
      <c r="L2253" s="12">
        <f t="shared" si="161"/>
        <v>15.2813629323696</v>
      </c>
      <c r="M2253" s="11">
        <f t="shared" si="162"/>
        <v>1.07749070594977</v>
      </c>
      <c r="N2253" s="20">
        <v>20</v>
      </c>
    </row>
    <row r="2254" spans="1:15">
      <c r="A2254" s="7">
        <v>2284</v>
      </c>
      <c r="B2254" s="8">
        <v>46054</v>
      </c>
      <c r="C2254" s="3" t="s">
        <v>2428</v>
      </c>
      <c r="D2254" s="3" t="s">
        <v>75</v>
      </c>
      <c r="E2254" s="3" t="s">
        <v>2430</v>
      </c>
      <c r="F2254" s="3" t="s">
        <v>2430</v>
      </c>
      <c r="G2254" s="7">
        <v>1000</v>
      </c>
      <c r="H2254" s="3" t="s">
        <v>946</v>
      </c>
      <c r="I2254" s="9">
        <v>3.48</v>
      </c>
      <c r="J2254" s="7">
        <v>448</v>
      </c>
      <c r="K2254" s="10">
        <v>15.8039298227855</v>
      </c>
      <c r="L2254" s="12">
        <f t="shared" si="161"/>
        <v>11.9505494505495</v>
      </c>
      <c r="M2254" s="11">
        <f t="shared" si="162"/>
        <v>1.32244378287217</v>
      </c>
      <c r="N2254" s="20">
        <v>21</v>
      </c>
    </row>
    <row r="2255" spans="1:15">
      <c r="A2255" s="7">
        <v>2285</v>
      </c>
      <c r="B2255" s="8">
        <v>46054</v>
      </c>
      <c r="C2255" s="3" t="s">
        <v>2431</v>
      </c>
      <c r="D2255" s="3" t="s">
        <v>40</v>
      </c>
      <c r="E2255" s="3" t="s">
        <v>2432</v>
      </c>
      <c r="F2255" s="3" t="s">
        <v>2432</v>
      </c>
      <c r="G2255" s="7">
        <v>60</v>
      </c>
      <c r="H2255" s="3" t="s">
        <v>61</v>
      </c>
      <c r="I2255" s="9">
        <v>0.846</v>
      </c>
      <c r="J2255" s="7">
        <v>197</v>
      </c>
      <c r="K2255" s="10">
        <v>8.80139635904186</v>
      </c>
      <c r="L2255" s="12">
        <f t="shared" si="161"/>
        <v>6.60679422100742</v>
      </c>
      <c r="M2255" s="11">
        <f t="shared" si="162"/>
        <v>1.33217352692117</v>
      </c>
      <c r="N2255" s="20">
        <v>22</v>
      </c>
    </row>
    <row r="2256" spans="1:15">
      <c r="A2256" s="7">
        <v>2286</v>
      </c>
      <c r="B2256" s="8">
        <v>46054</v>
      </c>
      <c r="C2256" s="3" t="s">
        <v>2385</v>
      </c>
      <c r="D2256" s="3" t="s">
        <v>1195</v>
      </c>
      <c r="E2256" s="3" t="s">
        <v>2433</v>
      </c>
      <c r="F2256" s="3" t="s">
        <v>2434</v>
      </c>
      <c r="G2256" s="7">
        <v>8</v>
      </c>
      <c r="H2256" s="3" t="s">
        <v>102</v>
      </c>
      <c r="I2256" s="9">
        <v>1.24</v>
      </c>
      <c r="J2256" s="7">
        <v>465</v>
      </c>
      <c r="K2256" s="10">
        <v>3.79023511819942</v>
      </c>
      <c r="L2256" s="12">
        <f t="shared" si="161"/>
        <v>4.1025641025641</v>
      </c>
      <c r="M2256" s="11">
        <f t="shared" si="162"/>
        <v>0.923869810061108</v>
      </c>
      <c r="N2256" s="20">
        <v>23</v>
      </c>
    </row>
    <row r="2257" spans="1:18">
      <c r="A2257" s="7">
        <v>2287</v>
      </c>
      <c r="B2257" s="8">
        <v>46054</v>
      </c>
      <c r="C2257" s="3" t="s">
        <v>1820</v>
      </c>
      <c r="D2257" s="3" t="s">
        <v>294</v>
      </c>
      <c r="E2257" s="3" t="s">
        <v>2435</v>
      </c>
      <c r="F2257" s="3" t="s">
        <v>2435</v>
      </c>
      <c r="G2257" s="7">
        <v>180</v>
      </c>
      <c r="H2257" s="3" t="s">
        <v>61</v>
      </c>
      <c r="I2257" s="9">
        <v>0.234</v>
      </c>
      <c r="J2257" s="7">
        <v>213</v>
      </c>
      <c r="K2257" s="10">
        <v>3.35325547507111</v>
      </c>
      <c r="L2257" s="12">
        <f t="shared" si="161"/>
        <v>1.69014084507042</v>
      </c>
      <c r="M2257" s="11">
        <f t="shared" si="162"/>
        <v>1.98400948941707</v>
      </c>
      <c r="N2257" s="19">
        <v>24</v>
      </c>
    </row>
    <row r="2258" spans="1:18">
      <c r="A2258" s="7">
        <v>2288</v>
      </c>
      <c r="B2258" s="8">
        <v>46054</v>
      </c>
      <c r="C2258" s="3" t="s">
        <v>1820</v>
      </c>
      <c r="D2258" s="3" t="s">
        <v>294</v>
      </c>
      <c r="E2258" s="3" t="s">
        <v>2436</v>
      </c>
      <c r="F2258" s="3" t="s">
        <v>2436</v>
      </c>
      <c r="G2258" s="7">
        <v>60</v>
      </c>
      <c r="H2258" s="3" t="s">
        <v>61</v>
      </c>
      <c r="I2258" s="9">
        <v>0.2</v>
      </c>
      <c r="J2258" s="7">
        <v>233</v>
      </c>
      <c r="K2258" s="10">
        <v>2.48266878302005</v>
      </c>
      <c r="L2258" s="12">
        <f t="shared" si="161"/>
        <v>1.32056784417299</v>
      </c>
      <c r="M2258" s="11">
        <f t="shared" si="162"/>
        <v>1.88000093594193</v>
      </c>
      <c r="N2258" s="20">
        <v>25</v>
      </c>
    </row>
    <row r="2259" s="2" customFormat="1" ht="16.5" spans="1:18">
      <c r="A2259" s="21">
        <v>2289</v>
      </c>
      <c r="B2259" s="22">
        <v>46054</v>
      </c>
      <c r="C2259" s="2" t="s">
        <v>1820</v>
      </c>
      <c r="D2259" s="2" t="s">
        <v>294</v>
      </c>
      <c r="E2259" s="2" t="s">
        <v>2437</v>
      </c>
      <c r="F2259" s="2" t="s">
        <v>2437</v>
      </c>
      <c r="G2259" s="21">
        <v>60</v>
      </c>
      <c r="H2259" s="2" t="s">
        <v>61</v>
      </c>
      <c r="I2259" s="23">
        <v>0</v>
      </c>
      <c r="J2259" s="21">
        <v>220</v>
      </c>
      <c r="K2259" s="24">
        <v>0.530689486725764</v>
      </c>
      <c r="L2259" s="25">
        <f t="shared" si="161"/>
        <v>0</v>
      </c>
      <c r="M2259" s="26" t="e">
        <f t="shared" si="162"/>
        <v>#DIV/0!</v>
      </c>
      <c r="N2259" s="27">
        <v>26</v>
      </c>
      <c r="O2259" s="25"/>
      <c r="Q2259" s="23"/>
    </row>
    <row r="2260" ht="16.5" spans="1:18">
      <c r="A2260" s="7">
        <v>2290</v>
      </c>
      <c r="B2260" s="8">
        <v>46055</v>
      </c>
      <c r="C2260" s="3" t="s">
        <v>2438</v>
      </c>
      <c r="D2260" s="3" t="s">
        <v>165</v>
      </c>
      <c r="E2260" s="3" t="s">
        <v>2439</v>
      </c>
      <c r="F2260" s="3" t="s">
        <v>2440</v>
      </c>
      <c r="G2260" s="7">
        <v>218</v>
      </c>
      <c r="H2260" s="3" t="s">
        <v>35</v>
      </c>
      <c r="I2260" s="9">
        <v>19.7</v>
      </c>
      <c r="J2260" s="7">
        <v>364</v>
      </c>
      <c r="K2260" s="10">
        <v>113.611726184468</v>
      </c>
      <c r="L2260" s="12">
        <f t="shared" si="161"/>
        <v>83.2628909551986</v>
      </c>
      <c r="M2260" s="11">
        <f t="shared" si="162"/>
        <v>1.36449413275356</v>
      </c>
      <c r="N2260" s="19">
        <v>1</v>
      </c>
      <c r="P2260" s="3" t="s">
        <v>27</v>
      </c>
      <c r="Q2260" s="9">
        <v>66.4716400935732</v>
      </c>
      <c r="R2260" s="3">
        <f>Q2260/K2265</f>
        <v>0.85288912716287</v>
      </c>
    </row>
    <row r="2261" spans="1:18">
      <c r="A2261" s="7">
        <v>2291</v>
      </c>
      <c r="B2261" s="8">
        <v>46055</v>
      </c>
      <c r="C2261" s="3" t="s">
        <v>2111</v>
      </c>
      <c r="D2261" s="3" t="s">
        <v>610</v>
      </c>
      <c r="E2261" s="3" t="s">
        <v>2441</v>
      </c>
      <c r="F2261" s="3" t="s">
        <v>2442</v>
      </c>
      <c r="G2261" s="7">
        <v>32</v>
      </c>
      <c r="H2261" s="3" t="s">
        <v>65</v>
      </c>
      <c r="I2261" s="9">
        <v>25</v>
      </c>
      <c r="J2261" s="7">
        <v>470</v>
      </c>
      <c r="K2261" s="10">
        <v>121.18069462066</v>
      </c>
      <c r="L2261" s="12">
        <f t="shared" si="161"/>
        <v>81.8330605564648</v>
      </c>
      <c r="M2261" s="11">
        <f t="shared" si="162"/>
        <v>1.48082808826447</v>
      </c>
      <c r="N2261" s="19">
        <v>2</v>
      </c>
      <c r="P2261" s="3" t="s">
        <v>98</v>
      </c>
      <c r="Q2261" s="9">
        <v>89.0416631767342</v>
      </c>
      <c r="R2261" s="3">
        <f>Q2261/K2264</f>
        <v>0.852967098835279</v>
      </c>
    </row>
    <row r="2262" spans="1:18">
      <c r="A2262" s="7">
        <v>2292</v>
      </c>
      <c r="B2262" s="8">
        <v>46055</v>
      </c>
      <c r="C2262" s="3" t="s">
        <v>2438</v>
      </c>
      <c r="D2262" s="3" t="s">
        <v>165</v>
      </c>
      <c r="E2262" s="3" t="s">
        <v>2443</v>
      </c>
      <c r="F2262" s="3" t="s">
        <v>2444</v>
      </c>
      <c r="G2262" s="7">
        <v>238</v>
      </c>
      <c r="H2262" s="3" t="s">
        <v>35</v>
      </c>
      <c r="I2262" s="9">
        <v>19.1</v>
      </c>
      <c r="J2262" s="7">
        <v>368</v>
      </c>
      <c r="K2262" s="10">
        <v>151.478399038315</v>
      </c>
      <c r="L2262" s="12">
        <f t="shared" si="161"/>
        <v>79.8494983277592</v>
      </c>
      <c r="M2262" s="11">
        <f t="shared" si="162"/>
        <v>1.8970488507835</v>
      </c>
      <c r="N2262" s="20">
        <v>3</v>
      </c>
    </row>
    <row r="2263" spans="1:18">
      <c r="A2263" s="7">
        <v>2293</v>
      </c>
      <c r="B2263" s="8">
        <v>46055</v>
      </c>
      <c r="C2263" s="3" t="s">
        <v>2445</v>
      </c>
      <c r="D2263" s="3" t="s">
        <v>1003</v>
      </c>
      <c r="E2263" s="3" t="s">
        <v>2446</v>
      </c>
      <c r="F2263" s="3" t="s">
        <v>2447</v>
      </c>
      <c r="G2263" s="7">
        <v>90</v>
      </c>
      <c r="H2263" s="3" t="s">
        <v>249</v>
      </c>
      <c r="I2263" s="9">
        <v>13.2</v>
      </c>
      <c r="J2263" s="7">
        <v>264</v>
      </c>
      <c r="K2263" s="10">
        <v>174.424185391628</v>
      </c>
      <c r="L2263" s="12">
        <f t="shared" si="161"/>
        <v>76.9230769230769</v>
      </c>
      <c r="M2263" s="11">
        <f t="shared" si="162"/>
        <v>2.26751441009116</v>
      </c>
      <c r="N2263" s="20">
        <v>4</v>
      </c>
    </row>
    <row r="2264" spans="1:18">
      <c r="A2264" s="7">
        <v>2294</v>
      </c>
      <c r="B2264" s="8">
        <v>46055</v>
      </c>
      <c r="C2264" s="3" t="s">
        <v>116</v>
      </c>
      <c r="D2264" s="3" t="s">
        <v>33</v>
      </c>
      <c r="E2264" s="3" t="s">
        <v>98</v>
      </c>
      <c r="F2264" s="3" t="s">
        <v>117</v>
      </c>
      <c r="G2264" s="7">
        <v>1000</v>
      </c>
      <c r="H2264" s="3" t="s">
        <v>35</v>
      </c>
      <c r="I2264" s="9">
        <v>18.8</v>
      </c>
      <c r="J2264" s="7">
        <v>444</v>
      </c>
      <c r="K2264" s="10">
        <v>104.390501460514</v>
      </c>
      <c r="L2264" s="12">
        <f t="shared" si="161"/>
        <v>65.1420651420651</v>
      </c>
      <c r="M2264" s="11">
        <f t="shared" si="162"/>
        <v>1.60250525114385</v>
      </c>
      <c r="N2264" s="20">
        <v>5</v>
      </c>
    </row>
    <row r="2265" spans="1:18">
      <c r="A2265" s="7">
        <v>2295</v>
      </c>
      <c r="B2265" s="8">
        <v>46055</v>
      </c>
      <c r="C2265" s="3" t="s">
        <v>56</v>
      </c>
      <c r="D2265" s="3" t="s">
        <v>33</v>
      </c>
      <c r="E2265" s="3" t="s">
        <v>27</v>
      </c>
      <c r="F2265" s="3" t="s">
        <v>57</v>
      </c>
      <c r="G2265" s="7">
        <v>1000</v>
      </c>
      <c r="H2265" s="3" t="s">
        <v>35</v>
      </c>
      <c r="I2265" s="9">
        <v>15.7</v>
      </c>
      <c r="J2265" s="7">
        <v>438</v>
      </c>
      <c r="K2265" s="10">
        <v>77.937023672339</v>
      </c>
      <c r="L2265" s="12">
        <f t="shared" ref="L2265:L2295" si="163">I2265/J2265/650*1000000</f>
        <v>55.1457674745346</v>
      </c>
      <c r="M2265" s="11">
        <f t="shared" ref="M2265:M2295" si="164">K2265/L2265</f>
        <v>1.41329112353598</v>
      </c>
      <c r="N2265" s="20">
        <v>6</v>
      </c>
    </row>
    <row r="2266" spans="1:18">
      <c r="A2266" s="7">
        <v>2296</v>
      </c>
      <c r="B2266" s="8">
        <v>46055</v>
      </c>
      <c r="C2266" s="3" t="s">
        <v>2448</v>
      </c>
      <c r="D2266" s="3" t="s">
        <v>578</v>
      </c>
      <c r="E2266" s="3" t="s">
        <v>2449</v>
      </c>
      <c r="F2266" s="3" t="s">
        <v>2450</v>
      </c>
      <c r="G2266" s="7">
        <v>100</v>
      </c>
      <c r="H2266" s="3" t="s">
        <v>65</v>
      </c>
      <c r="I2266" s="9">
        <v>13.3</v>
      </c>
      <c r="J2266" s="7">
        <v>381</v>
      </c>
      <c r="K2266" s="10">
        <v>87.0803270815551</v>
      </c>
      <c r="L2266" s="12">
        <f t="shared" si="163"/>
        <v>53.7048253583687</v>
      </c>
      <c r="M2266" s="11">
        <f t="shared" si="164"/>
        <v>1.62146187983061</v>
      </c>
      <c r="N2266" s="19">
        <v>7</v>
      </c>
    </row>
    <row r="2267" spans="1:18">
      <c r="A2267" s="7">
        <v>2297</v>
      </c>
      <c r="B2267" s="8">
        <v>46055</v>
      </c>
      <c r="C2267" s="3" t="s">
        <v>2451</v>
      </c>
      <c r="D2267" s="3" t="s">
        <v>288</v>
      </c>
      <c r="E2267" s="3" t="s">
        <v>2452</v>
      </c>
      <c r="F2267" s="3" t="s">
        <v>2452</v>
      </c>
      <c r="G2267" s="7">
        <v>540</v>
      </c>
      <c r="H2267" s="3" t="s">
        <v>249</v>
      </c>
      <c r="I2267" s="9">
        <v>16.2</v>
      </c>
      <c r="J2267" s="7">
        <v>505</v>
      </c>
      <c r="K2267" s="10">
        <v>67.1838886525371</v>
      </c>
      <c r="L2267" s="12">
        <f t="shared" si="163"/>
        <v>49.3526275704494</v>
      </c>
      <c r="M2267" s="11">
        <f t="shared" si="164"/>
        <v>1.36130317593798</v>
      </c>
      <c r="N2267" s="20">
        <v>8</v>
      </c>
    </row>
    <row r="2268" spans="1:18">
      <c r="A2268" s="7">
        <v>2298</v>
      </c>
      <c r="B2268" s="8">
        <v>46055</v>
      </c>
      <c r="C2268" s="3" t="s">
        <v>2453</v>
      </c>
      <c r="D2268" s="3" t="s">
        <v>109</v>
      </c>
      <c r="E2268" s="3" t="s">
        <v>2454</v>
      </c>
      <c r="F2268" s="3" t="s">
        <v>2455</v>
      </c>
      <c r="G2268" s="7">
        <v>100</v>
      </c>
      <c r="H2268" s="3" t="s">
        <v>65</v>
      </c>
      <c r="I2268" s="9">
        <v>14.1</v>
      </c>
      <c r="J2268" s="7">
        <v>444</v>
      </c>
      <c r="K2268" s="10">
        <v>80.7756612537143</v>
      </c>
      <c r="L2268" s="12">
        <f t="shared" si="163"/>
        <v>48.8565488565489</v>
      </c>
      <c r="M2268" s="11">
        <f t="shared" si="164"/>
        <v>1.65332310906539</v>
      </c>
      <c r="N2268" s="20">
        <v>9</v>
      </c>
    </row>
    <row r="2269" spans="1:18">
      <c r="A2269" s="7">
        <v>2299</v>
      </c>
      <c r="B2269" s="8">
        <v>46055</v>
      </c>
      <c r="C2269" s="3" t="s">
        <v>2302</v>
      </c>
      <c r="D2269" s="3" t="s">
        <v>33</v>
      </c>
      <c r="E2269" s="3" t="s">
        <v>91</v>
      </c>
      <c r="F2269" s="3" t="s">
        <v>91</v>
      </c>
      <c r="G2269" s="7">
        <v>24</v>
      </c>
      <c r="H2269" s="3" t="s">
        <v>65</v>
      </c>
      <c r="I2269" s="9">
        <v>14.7</v>
      </c>
      <c r="J2269" s="7">
        <v>474</v>
      </c>
      <c r="K2269" s="10">
        <v>78.9457373478242</v>
      </c>
      <c r="L2269" s="12">
        <f t="shared" si="163"/>
        <v>47.7117818889971</v>
      </c>
      <c r="M2269" s="11">
        <f t="shared" si="164"/>
        <v>1.65463820931052</v>
      </c>
      <c r="N2269" s="20">
        <v>10</v>
      </c>
    </row>
    <row r="2270" spans="1:18">
      <c r="A2270" s="7">
        <v>2300</v>
      </c>
      <c r="B2270" s="8">
        <v>46055</v>
      </c>
      <c r="C2270" s="3" t="s">
        <v>2318</v>
      </c>
      <c r="D2270" s="3" t="s">
        <v>29</v>
      </c>
      <c r="E2270" s="3" t="s">
        <v>2336</v>
      </c>
      <c r="F2270" s="3" t="s">
        <v>2336</v>
      </c>
      <c r="G2270" s="7">
        <v>700</v>
      </c>
      <c r="H2270" s="3" t="s">
        <v>65</v>
      </c>
      <c r="I2270" s="9">
        <v>14.5</v>
      </c>
      <c r="J2270" s="7">
        <v>482</v>
      </c>
      <c r="K2270" s="10">
        <v>74.0557721442701</v>
      </c>
      <c r="L2270" s="12">
        <f t="shared" si="163"/>
        <v>46.281519310565</v>
      </c>
      <c r="M2270" s="11">
        <f t="shared" si="164"/>
        <v>1.6001154077793</v>
      </c>
      <c r="N2270" s="20">
        <v>11</v>
      </c>
    </row>
    <row r="2271" spans="1:18">
      <c r="A2271" s="7">
        <v>2301</v>
      </c>
      <c r="B2271" s="8">
        <v>46055</v>
      </c>
      <c r="C2271" s="3" t="s">
        <v>2456</v>
      </c>
      <c r="D2271" s="3" t="s">
        <v>610</v>
      </c>
      <c r="E2271" s="3" t="s">
        <v>2457</v>
      </c>
      <c r="F2271" s="3" t="s">
        <v>2458</v>
      </c>
      <c r="G2271" s="7">
        <v>150</v>
      </c>
      <c r="H2271" s="3" t="s">
        <v>1761</v>
      </c>
      <c r="I2271" s="9">
        <v>14</v>
      </c>
      <c r="J2271" s="7">
        <v>611</v>
      </c>
      <c r="K2271" s="10">
        <v>36.1731929435668</v>
      </c>
      <c r="L2271" s="12">
        <f t="shared" si="163"/>
        <v>35.2511645474002</v>
      </c>
      <c r="M2271" s="11">
        <f t="shared" si="164"/>
        <v>1.02615596982411</v>
      </c>
      <c r="N2271" s="19">
        <v>12</v>
      </c>
      <c r="O2271" s="12" t="s">
        <v>49</v>
      </c>
    </row>
    <row r="2272" spans="1:18">
      <c r="A2272" s="7">
        <v>2302</v>
      </c>
      <c r="B2272" s="8">
        <v>46055</v>
      </c>
      <c r="C2272" s="3" t="s">
        <v>2302</v>
      </c>
      <c r="D2272" s="3" t="s">
        <v>33</v>
      </c>
      <c r="E2272" s="3" t="s">
        <v>2459</v>
      </c>
      <c r="F2272" s="3" t="s">
        <v>2459</v>
      </c>
      <c r="G2272" s="7">
        <v>78</v>
      </c>
      <c r="H2272" s="3" t="s">
        <v>65</v>
      </c>
      <c r="I2272" s="9">
        <v>12.4</v>
      </c>
      <c r="J2272" s="7">
        <v>448</v>
      </c>
      <c r="K2272" s="10">
        <v>58.5185037340437</v>
      </c>
      <c r="L2272" s="12">
        <f t="shared" si="163"/>
        <v>42.5824175824176</v>
      </c>
      <c r="M2272" s="11">
        <f t="shared" si="164"/>
        <v>1.37424099091561</v>
      </c>
      <c r="N2272" s="19">
        <v>13</v>
      </c>
      <c r="O2272" s="12" t="s">
        <v>49</v>
      </c>
    </row>
    <row r="2273" spans="1:18">
      <c r="A2273" s="7">
        <v>2303</v>
      </c>
      <c r="B2273" s="8">
        <v>46055</v>
      </c>
      <c r="C2273" s="3" t="s">
        <v>2438</v>
      </c>
      <c r="D2273" s="3" t="s">
        <v>165</v>
      </c>
      <c r="E2273" s="3" t="s">
        <v>2460</v>
      </c>
      <c r="F2273" s="3" t="s">
        <v>2461</v>
      </c>
      <c r="G2273" s="7">
        <v>53</v>
      </c>
      <c r="H2273" s="3" t="s">
        <v>35</v>
      </c>
      <c r="I2273" s="9">
        <v>11</v>
      </c>
      <c r="J2273" s="7">
        <v>405</v>
      </c>
      <c r="K2273" s="10">
        <v>71.0939222971598</v>
      </c>
      <c r="L2273" s="12">
        <f t="shared" si="163"/>
        <v>41.7853751187085</v>
      </c>
      <c r="M2273" s="11">
        <f t="shared" si="164"/>
        <v>1.70140682224794</v>
      </c>
      <c r="N2273" s="20">
        <v>14</v>
      </c>
    </row>
    <row r="2274" spans="1:18">
      <c r="A2274" s="7">
        <v>2304</v>
      </c>
      <c r="B2274" s="8">
        <v>46055</v>
      </c>
      <c r="C2274" s="3" t="s">
        <v>2462</v>
      </c>
      <c r="D2274" s="3" t="s">
        <v>67</v>
      </c>
      <c r="E2274" s="3" t="s">
        <v>2463</v>
      </c>
      <c r="F2274" s="3" t="s">
        <v>2464</v>
      </c>
      <c r="G2274" s="7">
        <v>10</v>
      </c>
      <c r="H2274" s="3" t="s">
        <v>2068</v>
      </c>
      <c r="I2274" s="9">
        <v>7.84</v>
      </c>
      <c r="J2274" s="7">
        <v>413</v>
      </c>
      <c r="K2274" s="10">
        <v>27.4660742023089</v>
      </c>
      <c r="L2274" s="12">
        <f t="shared" si="163"/>
        <v>29.2046936114733</v>
      </c>
      <c r="M2274" s="11">
        <f t="shared" si="164"/>
        <v>0.940467808623702</v>
      </c>
      <c r="N2274" s="20">
        <v>15</v>
      </c>
    </row>
    <row r="2275" spans="1:18">
      <c r="A2275" s="7">
        <v>2305</v>
      </c>
      <c r="B2275" s="8">
        <v>46055</v>
      </c>
      <c r="C2275" s="3" t="s">
        <v>2465</v>
      </c>
      <c r="D2275" s="3" t="s">
        <v>1195</v>
      </c>
      <c r="E2275" s="3" t="s">
        <v>2466</v>
      </c>
      <c r="F2275" s="3" t="s">
        <v>2467</v>
      </c>
      <c r="G2275" s="7">
        <v>8</v>
      </c>
      <c r="H2275" s="3" t="s">
        <v>102</v>
      </c>
      <c r="I2275" s="9">
        <v>5.66</v>
      </c>
      <c r="J2275" s="7">
        <v>437</v>
      </c>
      <c r="K2275" s="10">
        <v>10.5323477577017</v>
      </c>
      <c r="L2275" s="12">
        <f t="shared" si="163"/>
        <v>19.926069353987</v>
      </c>
      <c r="M2275" s="11">
        <f t="shared" si="164"/>
        <v>0.528571268652857</v>
      </c>
      <c r="N2275" s="19">
        <v>16</v>
      </c>
      <c r="O2275" s="12" t="s">
        <v>49</v>
      </c>
    </row>
    <row r="2276" spans="1:18">
      <c r="A2276" s="7">
        <v>2306</v>
      </c>
      <c r="B2276" s="8">
        <v>46055</v>
      </c>
      <c r="C2276" s="3" t="s">
        <v>2032</v>
      </c>
      <c r="D2276" s="3" t="s">
        <v>128</v>
      </c>
      <c r="E2276" s="3" t="s">
        <v>1677</v>
      </c>
      <c r="F2276" s="3" t="s">
        <v>1677</v>
      </c>
      <c r="G2276" s="7">
        <v>12</v>
      </c>
      <c r="H2276" s="3" t="s">
        <v>2181</v>
      </c>
      <c r="I2276" s="9">
        <v>3.62</v>
      </c>
      <c r="J2276" s="7">
        <v>304</v>
      </c>
      <c r="K2276" s="10">
        <v>32.4388364271114</v>
      </c>
      <c r="L2276" s="12">
        <f t="shared" si="163"/>
        <v>18.3198380566802</v>
      </c>
      <c r="M2276" s="11">
        <f t="shared" si="164"/>
        <v>1.77069449668431</v>
      </c>
      <c r="N2276" s="20">
        <v>17</v>
      </c>
    </row>
    <row r="2277" spans="1:18">
      <c r="A2277" s="7">
        <v>2307</v>
      </c>
      <c r="B2277" s="8">
        <v>46055</v>
      </c>
      <c r="C2277" s="3" t="s">
        <v>2332</v>
      </c>
      <c r="D2277" s="3" t="s">
        <v>67</v>
      </c>
      <c r="E2277" s="3" t="s">
        <v>2468</v>
      </c>
      <c r="F2277" s="3" t="s">
        <v>2469</v>
      </c>
      <c r="G2277" s="7">
        <v>70</v>
      </c>
      <c r="H2277" s="3" t="s">
        <v>179</v>
      </c>
      <c r="I2277" s="9">
        <v>4.72</v>
      </c>
      <c r="J2277" s="7">
        <v>471</v>
      </c>
      <c r="K2277" s="10">
        <v>18.0401023127724</v>
      </c>
      <c r="L2277" s="12">
        <f t="shared" si="163"/>
        <v>15.4172791115466</v>
      </c>
      <c r="M2277" s="11">
        <f t="shared" si="164"/>
        <v>1.17012231420663</v>
      </c>
      <c r="N2277" s="20">
        <v>18</v>
      </c>
    </row>
    <row r="2278" spans="1:18">
      <c r="A2278" s="7">
        <v>2308</v>
      </c>
      <c r="B2278" s="8">
        <v>46055</v>
      </c>
      <c r="C2278" s="3" t="s">
        <v>1818</v>
      </c>
      <c r="D2278" s="3" t="s">
        <v>294</v>
      </c>
      <c r="E2278" s="3" t="s">
        <v>2470</v>
      </c>
      <c r="F2278" s="3" t="s">
        <v>2471</v>
      </c>
      <c r="G2278" s="7">
        <v>60</v>
      </c>
      <c r="H2278" s="3" t="s">
        <v>61</v>
      </c>
      <c r="I2278" s="9">
        <v>1.79</v>
      </c>
      <c r="J2278" s="7">
        <v>201</v>
      </c>
      <c r="K2278" s="10">
        <v>35.6810181057868</v>
      </c>
      <c r="L2278" s="12">
        <f t="shared" si="163"/>
        <v>13.700727133563</v>
      </c>
      <c r="M2278" s="11">
        <f t="shared" si="164"/>
        <v>2.60431565112908</v>
      </c>
      <c r="N2278" s="20">
        <v>19</v>
      </c>
    </row>
    <row r="2279" spans="1:18">
      <c r="A2279" s="7">
        <v>2309</v>
      </c>
      <c r="B2279" s="8">
        <v>46055</v>
      </c>
      <c r="C2279" s="3" t="s">
        <v>1957</v>
      </c>
      <c r="D2279" s="3" t="s">
        <v>191</v>
      </c>
      <c r="E2279" s="3" t="s">
        <v>2472</v>
      </c>
      <c r="F2279" s="3" t="s">
        <v>2473</v>
      </c>
      <c r="G2279" s="7">
        <v>4</v>
      </c>
      <c r="H2279" s="3" t="s">
        <v>102</v>
      </c>
      <c r="I2279" s="9">
        <v>4.06</v>
      </c>
      <c r="J2279" s="7">
        <v>605</v>
      </c>
      <c r="K2279" s="10">
        <v>3.34032636240494</v>
      </c>
      <c r="L2279" s="12">
        <f t="shared" si="163"/>
        <v>10.3242212333121</v>
      </c>
      <c r="M2279" s="11">
        <f t="shared" si="164"/>
        <v>0.323542695077769</v>
      </c>
      <c r="N2279" s="19">
        <v>20</v>
      </c>
      <c r="O2279" s="12" t="s">
        <v>49</v>
      </c>
    </row>
    <row r="2280" spans="1:18">
      <c r="A2280" s="7">
        <v>2310</v>
      </c>
      <c r="B2280" s="8">
        <v>46055</v>
      </c>
      <c r="C2280" s="3" t="s">
        <v>2474</v>
      </c>
      <c r="D2280" s="3" t="s">
        <v>197</v>
      </c>
      <c r="E2280" s="3" t="s">
        <v>2475</v>
      </c>
      <c r="F2280" s="3" t="s">
        <v>2476</v>
      </c>
      <c r="G2280" s="7">
        <v>348</v>
      </c>
      <c r="H2280" s="3" t="s">
        <v>200</v>
      </c>
      <c r="I2280" s="9">
        <v>2.3</v>
      </c>
      <c r="J2280" s="7">
        <v>347</v>
      </c>
      <c r="K2280" s="10">
        <v>18.1437850342017</v>
      </c>
      <c r="L2280" s="12">
        <f t="shared" si="163"/>
        <v>10.1972954998892</v>
      </c>
      <c r="M2280" s="11">
        <f t="shared" si="164"/>
        <v>1.77927422368008</v>
      </c>
      <c r="N2280" s="20">
        <v>21</v>
      </c>
    </row>
    <row r="2281" spans="1:18">
      <c r="A2281" s="7">
        <v>2311</v>
      </c>
      <c r="B2281" s="8">
        <v>46055</v>
      </c>
      <c r="C2281" s="3" t="s">
        <v>1818</v>
      </c>
      <c r="D2281" s="3" t="s">
        <v>294</v>
      </c>
      <c r="E2281" s="3" t="s">
        <v>2477</v>
      </c>
      <c r="F2281" s="3" t="s">
        <v>2478</v>
      </c>
      <c r="G2281" s="7">
        <v>60</v>
      </c>
      <c r="H2281" s="3" t="s">
        <v>61</v>
      </c>
      <c r="I2281" s="9">
        <v>0.916</v>
      </c>
      <c r="J2281" s="7">
        <v>209</v>
      </c>
      <c r="K2281" s="10">
        <v>17.8178152969579</v>
      </c>
      <c r="L2281" s="12">
        <f t="shared" si="163"/>
        <v>6.74273095325727</v>
      </c>
      <c r="M2281" s="11">
        <f t="shared" si="164"/>
        <v>2.64252206123551</v>
      </c>
      <c r="N2281" s="20">
        <v>22</v>
      </c>
    </row>
    <row r="2282" spans="1:18">
      <c r="A2282" s="7">
        <v>2312</v>
      </c>
      <c r="B2282" s="8">
        <v>46055</v>
      </c>
      <c r="C2282" s="3" t="s">
        <v>2479</v>
      </c>
      <c r="D2282" s="3" t="s">
        <v>67</v>
      </c>
      <c r="E2282" s="3" t="s">
        <v>2480</v>
      </c>
      <c r="F2282" s="3" t="s">
        <v>2481</v>
      </c>
      <c r="G2282" s="7">
        <v>10</v>
      </c>
      <c r="H2282" s="3" t="s">
        <v>69</v>
      </c>
      <c r="I2282" s="9">
        <v>1.73</v>
      </c>
      <c r="J2282" s="7">
        <v>441</v>
      </c>
      <c r="K2282" s="10">
        <v>6.71891449260063</v>
      </c>
      <c r="L2282" s="12">
        <f t="shared" si="163"/>
        <v>6.03523460666318</v>
      </c>
      <c r="M2282" s="11">
        <f t="shared" si="164"/>
        <v>1.1132814100023</v>
      </c>
      <c r="N2282" s="20">
        <v>23</v>
      </c>
    </row>
    <row r="2283" s="2" customFormat="1" ht="16.5" spans="1:18">
      <c r="A2283" s="21">
        <v>2313</v>
      </c>
      <c r="B2283" s="22">
        <v>46055</v>
      </c>
      <c r="C2283" s="2" t="s">
        <v>1820</v>
      </c>
      <c r="D2283" s="2" t="s">
        <v>294</v>
      </c>
      <c r="E2283" s="2" t="s">
        <v>2482</v>
      </c>
      <c r="F2283" s="2" t="s">
        <v>2483</v>
      </c>
      <c r="G2283" s="21">
        <v>60</v>
      </c>
      <c r="H2283" s="2" t="s">
        <v>61</v>
      </c>
      <c r="I2283" s="23">
        <v>0</v>
      </c>
      <c r="J2283" s="21">
        <v>223</v>
      </c>
      <c r="K2283" s="24">
        <v>1.76960603004079</v>
      </c>
      <c r="L2283" s="25">
        <f t="shared" si="163"/>
        <v>0</v>
      </c>
      <c r="M2283" s="26" t="e">
        <f t="shared" si="164"/>
        <v>#DIV/0!</v>
      </c>
      <c r="N2283" s="27">
        <v>24</v>
      </c>
      <c r="O2283" s="25"/>
      <c r="Q2283" s="23"/>
    </row>
    <row r="2284" ht="16.5" spans="1:18">
      <c r="A2284" s="7">
        <v>2314</v>
      </c>
      <c r="B2284" s="8">
        <v>46055</v>
      </c>
      <c r="C2284" s="3" t="s">
        <v>754</v>
      </c>
      <c r="D2284" s="3" t="s">
        <v>67</v>
      </c>
      <c r="E2284" s="3" t="s">
        <v>1791</v>
      </c>
      <c r="F2284" s="3" t="s">
        <v>1791</v>
      </c>
      <c r="G2284" s="7">
        <v>200</v>
      </c>
      <c r="H2284" s="3" t="s">
        <v>69</v>
      </c>
      <c r="I2284" s="9">
        <v>17.1</v>
      </c>
      <c r="J2284" s="7">
        <v>330</v>
      </c>
      <c r="K2284" s="10">
        <v>48.1311515151515</v>
      </c>
      <c r="L2284" s="12">
        <f t="shared" si="163"/>
        <v>79.7202797202797</v>
      </c>
      <c r="M2284" s="11">
        <f t="shared" si="164"/>
        <v>0.603750409356725</v>
      </c>
      <c r="N2284" s="20">
        <v>1</v>
      </c>
      <c r="P2284" s="3" t="s">
        <v>27</v>
      </c>
      <c r="Q2284" s="9">
        <v>66.4716400935732</v>
      </c>
      <c r="R2284" s="3">
        <f>Q2284/K2293</f>
        <v>0.8704430268173</v>
      </c>
    </row>
    <row r="2285" spans="1:18">
      <c r="A2285" s="7">
        <v>2315</v>
      </c>
      <c r="B2285" s="8">
        <v>46055</v>
      </c>
      <c r="C2285" s="3" t="s">
        <v>754</v>
      </c>
      <c r="D2285" s="3" t="s">
        <v>67</v>
      </c>
      <c r="E2285" s="3" t="s">
        <v>1574</v>
      </c>
      <c r="F2285" s="3" t="s">
        <v>1574</v>
      </c>
      <c r="G2285" s="7">
        <v>200</v>
      </c>
      <c r="H2285" s="3" t="s">
        <v>69</v>
      </c>
      <c r="I2285" s="9">
        <v>16.5</v>
      </c>
      <c r="J2285" s="7">
        <v>330</v>
      </c>
      <c r="K2285" s="10">
        <v>72.0460606060606</v>
      </c>
      <c r="L2285" s="12">
        <f t="shared" si="163"/>
        <v>76.9230769230769</v>
      </c>
      <c r="M2285" s="11">
        <f t="shared" si="164"/>
        <v>0.936598787878788</v>
      </c>
      <c r="N2285" s="20">
        <v>2</v>
      </c>
      <c r="P2285" s="3" t="s">
        <v>98</v>
      </c>
      <c r="Q2285" s="9">
        <v>89.0416631767342</v>
      </c>
      <c r="R2285" s="3">
        <f>Q2285/K2288</f>
        <v>0.987197568131355</v>
      </c>
    </row>
    <row r="2286" spans="1:18">
      <c r="A2286" s="7">
        <v>2316</v>
      </c>
      <c r="B2286" s="8">
        <v>46055</v>
      </c>
      <c r="C2286" s="3" t="s">
        <v>2076</v>
      </c>
      <c r="D2286" s="3" t="s">
        <v>610</v>
      </c>
      <c r="E2286" s="3" t="s">
        <v>2484</v>
      </c>
      <c r="F2286" s="3" t="s">
        <v>2485</v>
      </c>
      <c r="G2286" s="7">
        <v>16</v>
      </c>
      <c r="H2286" s="3" t="s">
        <v>1761</v>
      </c>
      <c r="I2286" s="9">
        <v>14.2</v>
      </c>
      <c r="J2286" s="7">
        <v>323</v>
      </c>
      <c r="K2286" s="10">
        <v>127.623529411765</v>
      </c>
      <c r="L2286" s="12">
        <f t="shared" si="163"/>
        <v>67.6351512264825</v>
      </c>
      <c r="M2286" s="11">
        <f t="shared" si="164"/>
        <v>1.88694084507043</v>
      </c>
      <c r="N2286" s="20">
        <v>3</v>
      </c>
    </row>
    <row r="2287" spans="1:18">
      <c r="A2287" s="7">
        <v>2317</v>
      </c>
      <c r="B2287" s="8">
        <v>46055</v>
      </c>
      <c r="C2287" s="3" t="s">
        <v>2486</v>
      </c>
      <c r="D2287" s="3" t="s">
        <v>75</v>
      </c>
      <c r="E2287" s="3" t="s">
        <v>1811</v>
      </c>
      <c r="F2287" s="3" t="s">
        <v>1811</v>
      </c>
      <c r="G2287" s="7">
        <v>10</v>
      </c>
      <c r="H2287" s="3" t="s">
        <v>77</v>
      </c>
      <c r="I2287" s="9">
        <v>16.7</v>
      </c>
      <c r="J2287" s="7">
        <v>387</v>
      </c>
      <c r="K2287" s="10">
        <v>82.9250645994832</v>
      </c>
      <c r="L2287" s="12">
        <f t="shared" si="163"/>
        <v>66.3883919697873</v>
      </c>
      <c r="M2287" s="11">
        <f t="shared" si="164"/>
        <v>1.24908982035928</v>
      </c>
      <c r="N2287" s="19">
        <v>4</v>
      </c>
    </row>
    <row r="2288" spans="1:18">
      <c r="A2288" s="7">
        <v>2318</v>
      </c>
      <c r="B2288" s="8">
        <v>46055</v>
      </c>
      <c r="C2288" s="3" t="s">
        <v>116</v>
      </c>
      <c r="D2288" s="3" t="s">
        <v>33</v>
      </c>
      <c r="E2288" s="3" t="s">
        <v>98</v>
      </c>
      <c r="F2288" s="3" t="s">
        <v>117</v>
      </c>
      <c r="G2288" s="7">
        <v>1000</v>
      </c>
      <c r="H2288" s="3" t="s">
        <v>35</v>
      </c>
      <c r="I2288" s="9">
        <v>18.8</v>
      </c>
      <c r="J2288" s="7">
        <v>444</v>
      </c>
      <c r="K2288" s="10">
        <v>90.1963963963964</v>
      </c>
      <c r="L2288" s="12">
        <f t="shared" si="163"/>
        <v>65.1420651420651</v>
      </c>
      <c r="M2288" s="11">
        <f t="shared" si="164"/>
        <v>1.38461063829787</v>
      </c>
      <c r="N2288" s="19">
        <v>5</v>
      </c>
    </row>
    <row r="2289" spans="1:15">
      <c r="A2289" s="7">
        <v>2319</v>
      </c>
      <c r="B2289" s="8">
        <v>46055</v>
      </c>
      <c r="C2289" s="3" t="s">
        <v>2344</v>
      </c>
      <c r="D2289" s="3" t="s">
        <v>1195</v>
      </c>
      <c r="E2289" s="3" t="s">
        <v>2487</v>
      </c>
      <c r="F2289" s="3" t="s">
        <v>2487</v>
      </c>
      <c r="G2289" s="7">
        <v>42</v>
      </c>
      <c r="H2289" s="3" t="s">
        <v>1197</v>
      </c>
      <c r="I2289" s="9">
        <v>11.6</v>
      </c>
      <c r="J2289" s="7">
        <v>295</v>
      </c>
      <c r="K2289" s="10">
        <v>68.0298305084746</v>
      </c>
      <c r="L2289" s="12">
        <f t="shared" si="163"/>
        <v>60.4954367666232</v>
      </c>
      <c r="M2289" s="11">
        <f t="shared" si="164"/>
        <v>1.12454482758621</v>
      </c>
      <c r="N2289" s="19">
        <v>6</v>
      </c>
      <c r="O2289" s="12" t="s">
        <v>49</v>
      </c>
    </row>
    <row r="2290" spans="1:15">
      <c r="A2290" s="7">
        <v>2320</v>
      </c>
      <c r="B2290" s="8">
        <v>46055</v>
      </c>
      <c r="C2290" s="3" t="s">
        <v>1883</v>
      </c>
      <c r="D2290" s="3" t="s">
        <v>67</v>
      </c>
      <c r="E2290" s="3" t="s">
        <v>2488</v>
      </c>
      <c r="F2290" s="3" t="s">
        <v>2489</v>
      </c>
      <c r="G2290" s="7">
        <v>3</v>
      </c>
      <c r="H2290" s="3" t="s">
        <v>314</v>
      </c>
      <c r="I2290" s="9">
        <v>17.7</v>
      </c>
      <c r="J2290" s="7">
        <v>471</v>
      </c>
      <c r="K2290" s="10">
        <v>57.9634819532909</v>
      </c>
      <c r="L2290" s="12">
        <f t="shared" si="163"/>
        <v>57.8147966682998</v>
      </c>
      <c r="M2290" s="11">
        <f t="shared" si="164"/>
        <v>1.00257175141243</v>
      </c>
      <c r="N2290" s="19">
        <v>7</v>
      </c>
      <c r="O2290" s="12" t="s">
        <v>49</v>
      </c>
    </row>
    <row r="2291" spans="1:15">
      <c r="A2291" s="7">
        <v>2321</v>
      </c>
      <c r="B2291" s="8">
        <v>46055</v>
      </c>
      <c r="C2291" s="3" t="s">
        <v>2462</v>
      </c>
      <c r="D2291" s="3" t="s">
        <v>67</v>
      </c>
      <c r="E2291" s="3" t="s">
        <v>2490</v>
      </c>
      <c r="F2291" s="3" t="s">
        <v>2490</v>
      </c>
      <c r="G2291" s="7">
        <v>110</v>
      </c>
      <c r="H2291" s="3" t="s">
        <v>170</v>
      </c>
      <c r="I2291" s="9">
        <v>19.6</v>
      </c>
      <c r="J2291" s="7">
        <v>528</v>
      </c>
      <c r="K2291" s="10">
        <v>55.8151515151515</v>
      </c>
      <c r="L2291" s="12">
        <f t="shared" ref="L2291:L2322" si="165">I2291/J2291/650*1000000</f>
        <v>57.1095571095571</v>
      </c>
      <c r="M2291" s="11">
        <f t="shared" ref="M2291:M2322" si="166">K2291/L2291</f>
        <v>0.977334693877551</v>
      </c>
      <c r="N2291" s="19">
        <v>8</v>
      </c>
      <c r="O2291" s="12" t="s">
        <v>49</v>
      </c>
    </row>
    <row r="2292" spans="1:15">
      <c r="A2292" s="7">
        <v>2322</v>
      </c>
      <c r="B2292" s="8">
        <v>46055</v>
      </c>
      <c r="C2292" s="3" t="s">
        <v>1883</v>
      </c>
      <c r="D2292" s="3" t="s">
        <v>67</v>
      </c>
      <c r="E2292" s="3" t="s">
        <v>2491</v>
      </c>
      <c r="F2292" s="3" t="s">
        <v>2491</v>
      </c>
      <c r="G2292" s="7">
        <v>320</v>
      </c>
      <c r="H2292" s="3" t="s">
        <v>1617</v>
      </c>
      <c r="I2292" s="9">
        <v>13.6</v>
      </c>
      <c r="J2292" s="7">
        <v>375</v>
      </c>
      <c r="K2292" s="10">
        <v>44.2116266666667</v>
      </c>
      <c r="L2292" s="12">
        <f t="shared" si="165"/>
        <v>55.7948717948718</v>
      </c>
      <c r="M2292" s="11">
        <f t="shared" si="166"/>
        <v>0.792395882352942</v>
      </c>
      <c r="N2292" s="19">
        <v>9</v>
      </c>
    </row>
    <row r="2293" spans="1:15">
      <c r="A2293" s="7">
        <v>2323</v>
      </c>
      <c r="B2293" s="8">
        <v>46055</v>
      </c>
      <c r="C2293" s="3" t="s">
        <v>56</v>
      </c>
      <c r="D2293" s="3" t="s">
        <v>33</v>
      </c>
      <c r="E2293" s="3" t="s">
        <v>27</v>
      </c>
      <c r="F2293" s="3" t="s">
        <v>57</v>
      </c>
      <c r="G2293" s="7">
        <v>1000</v>
      </c>
      <c r="H2293" s="3" t="s">
        <v>35</v>
      </c>
      <c r="I2293" s="9">
        <v>15.7</v>
      </c>
      <c r="J2293" s="7">
        <v>438</v>
      </c>
      <c r="K2293" s="10">
        <v>76.365296803653</v>
      </c>
      <c r="L2293" s="12">
        <f t="shared" si="165"/>
        <v>55.1457674745346</v>
      </c>
      <c r="M2293" s="11">
        <f t="shared" si="166"/>
        <v>1.3847898089172</v>
      </c>
      <c r="N2293" s="20">
        <v>10</v>
      </c>
    </row>
    <row r="2294" spans="1:15">
      <c r="A2294" s="7">
        <v>2324</v>
      </c>
      <c r="B2294" s="8">
        <v>46055</v>
      </c>
      <c r="C2294" s="3" t="s">
        <v>2261</v>
      </c>
      <c r="D2294" s="3" t="s">
        <v>247</v>
      </c>
      <c r="E2294" s="3" t="s">
        <v>2492</v>
      </c>
      <c r="F2294" s="3" t="s">
        <v>2492</v>
      </c>
      <c r="G2294" s="7">
        <v>4</v>
      </c>
      <c r="H2294" s="3" t="s">
        <v>35</v>
      </c>
      <c r="I2294" s="9">
        <v>16.7</v>
      </c>
      <c r="J2294" s="7">
        <v>493</v>
      </c>
      <c r="K2294" s="10">
        <v>69.8628803245436</v>
      </c>
      <c r="L2294" s="12">
        <f t="shared" si="165"/>
        <v>52.1142143860197</v>
      </c>
      <c r="M2294" s="11">
        <f t="shared" si="166"/>
        <v>1.34057245508982</v>
      </c>
      <c r="N2294" s="20">
        <v>11</v>
      </c>
    </row>
    <row r="2295" spans="1:15">
      <c r="A2295" s="7">
        <v>2325</v>
      </c>
      <c r="B2295" s="8">
        <v>46055</v>
      </c>
      <c r="C2295" s="3" t="s">
        <v>1122</v>
      </c>
      <c r="D2295" s="3" t="s">
        <v>1123</v>
      </c>
      <c r="E2295" s="3" t="s">
        <v>2493</v>
      </c>
      <c r="F2295" s="3" t="s">
        <v>2493</v>
      </c>
      <c r="G2295" s="7">
        <v>15.57</v>
      </c>
      <c r="H2295" s="3" t="s">
        <v>115</v>
      </c>
      <c r="I2295" s="9">
        <v>12.2</v>
      </c>
      <c r="J2295" s="7">
        <v>366</v>
      </c>
      <c r="K2295" s="10">
        <v>46.7807650273224</v>
      </c>
      <c r="L2295" s="12">
        <f t="shared" si="165"/>
        <v>51.2820512820513</v>
      </c>
      <c r="M2295" s="11">
        <f t="shared" si="166"/>
        <v>0.912224918032787</v>
      </c>
      <c r="N2295" s="19">
        <v>12</v>
      </c>
      <c r="O2295" s="12" t="s">
        <v>49</v>
      </c>
    </row>
    <row r="2296" spans="1:15">
      <c r="A2296" s="7">
        <v>2326</v>
      </c>
      <c r="B2296" s="8">
        <v>46055</v>
      </c>
      <c r="C2296" s="3" t="s">
        <v>2363</v>
      </c>
      <c r="D2296" s="3" t="s">
        <v>247</v>
      </c>
      <c r="E2296" s="3" t="s">
        <v>2494</v>
      </c>
      <c r="F2296" s="3" t="s">
        <v>2494</v>
      </c>
      <c r="G2296" s="7">
        <v>676</v>
      </c>
      <c r="H2296" s="3" t="s">
        <v>249</v>
      </c>
      <c r="I2296" s="9">
        <v>14.2</v>
      </c>
      <c r="J2296" s="7">
        <v>438</v>
      </c>
      <c r="K2296" s="10">
        <v>71.6182648401827</v>
      </c>
      <c r="L2296" s="12">
        <f t="shared" si="165"/>
        <v>49.8770635756937</v>
      </c>
      <c r="M2296" s="11">
        <f t="shared" si="166"/>
        <v>1.43589577464789</v>
      </c>
      <c r="N2296" s="19">
        <v>13</v>
      </c>
      <c r="O2296" s="12" t="s">
        <v>49</v>
      </c>
    </row>
    <row r="2297" spans="1:15">
      <c r="A2297" s="7">
        <v>2327</v>
      </c>
      <c r="B2297" s="8">
        <v>46055</v>
      </c>
      <c r="C2297" s="3" t="s">
        <v>2495</v>
      </c>
      <c r="D2297" s="3" t="s">
        <v>247</v>
      </c>
      <c r="E2297" s="3" t="s">
        <v>89</v>
      </c>
      <c r="F2297" s="3" t="s">
        <v>89</v>
      </c>
      <c r="G2297" s="7">
        <v>35</v>
      </c>
      <c r="H2297" s="3" t="s">
        <v>249</v>
      </c>
      <c r="I2297" s="9">
        <v>15.1</v>
      </c>
      <c r="J2297" s="7">
        <v>489</v>
      </c>
      <c r="K2297" s="10">
        <v>55.6449897750511</v>
      </c>
      <c r="L2297" s="12">
        <f t="shared" si="165"/>
        <v>47.5066855434954</v>
      </c>
      <c r="M2297" s="11">
        <f t="shared" si="166"/>
        <v>1.17130860927152</v>
      </c>
      <c r="N2297" s="19">
        <v>14</v>
      </c>
      <c r="O2297" s="12" t="s">
        <v>49</v>
      </c>
    </row>
    <row r="2298" spans="1:15">
      <c r="A2298" s="7">
        <v>2328</v>
      </c>
      <c r="B2298" s="8">
        <v>46055</v>
      </c>
      <c r="C2298" s="3" t="s">
        <v>2496</v>
      </c>
      <c r="D2298" s="3" t="s">
        <v>247</v>
      </c>
      <c r="E2298" s="3" t="s">
        <v>2497</v>
      </c>
      <c r="F2298" s="3" t="s">
        <v>2497</v>
      </c>
      <c r="G2298" s="7">
        <v>558</v>
      </c>
      <c r="H2298" s="3" t="s">
        <v>249</v>
      </c>
      <c r="I2298" s="9">
        <v>14</v>
      </c>
      <c r="J2298" s="7">
        <v>482</v>
      </c>
      <c r="K2298" s="10">
        <v>51.3892116182573</v>
      </c>
      <c r="L2298" s="12">
        <f t="shared" si="165"/>
        <v>44.68560485158</v>
      </c>
      <c r="M2298" s="11">
        <f t="shared" si="166"/>
        <v>1.15001714285714</v>
      </c>
      <c r="N2298" s="19">
        <v>15</v>
      </c>
      <c r="O2298" s="12" t="s">
        <v>49</v>
      </c>
    </row>
    <row r="2299" spans="1:15">
      <c r="A2299" s="7">
        <v>2329</v>
      </c>
      <c r="B2299" s="8">
        <v>46055</v>
      </c>
      <c r="C2299" s="3" t="s">
        <v>1883</v>
      </c>
      <c r="D2299" s="3" t="s">
        <v>67</v>
      </c>
      <c r="E2299" s="3" t="s">
        <v>2498</v>
      </c>
      <c r="F2299" s="3" t="s">
        <v>2499</v>
      </c>
      <c r="G2299" s="7">
        <v>14</v>
      </c>
      <c r="H2299" s="3" t="s">
        <v>179</v>
      </c>
      <c r="I2299" s="9">
        <v>14.4</v>
      </c>
      <c r="J2299" s="7">
        <v>532</v>
      </c>
      <c r="K2299" s="10">
        <v>30.5864661654135</v>
      </c>
      <c r="L2299" s="12">
        <f t="shared" si="165"/>
        <v>41.6425679583574</v>
      </c>
      <c r="M2299" s="11">
        <f t="shared" si="166"/>
        <v>0.734499999999999</v>
      </c>
      <c r="N2299" s="20">
        <v>16</v>
      </c>
    </row>
    <row r="2300" spans="1:15">
      <c r="A2300" s="7">
        <v>2330</v>
      </c>
      <c r="B2300" s="8">
        <v>46055</v>
      </c>
      <c r="C2300" s="3" t="s">
        <v>2465</v>
      </c>
      <c r="D2300" s="3" t="s">
        <v>1195</v>
      </c>
      <c r="E2300" s="3" t="s">
        <v>2500</v>
      </c>
      <c r="F2300" s="3" t="s">
        <v>2500</v>
      </c>
      <c r="G2300" s="7">
        <v>24</v>
      </c>
      <c r="H2300" s="3" t="s">
        <v>102</v>
      </c>
      <c r="I2300" s="9">
        <v>13.8</v>
      </c>
      <c r="J2300" s="7">
        <v>514</v>
      </c>
      <c r="K2300" s="10">
        <v>45.8155642023346</v>
      </c>
      <c r="L2300" s="12">
        <f t="shared" si="165"/>
        <v>41.3049985034421</v>
      </c>
      <c r="M2300" s="11">
        <f t="shared" si="166"/>
        <v>1.10920144927536</v>
      </c>
      <c r="N2300" s="20">
        <v>17</v>
      </c>
    </row>
    <row r="2301" spans="1:15">
      <c r="A2301" s="7">
        <v>2331</v>
      </c>
      <c r="B2301" s="8">
        <v>46055</v>
      </c>
      <c r="C2301" s="3" t="s">
        <v>2462</v>
      </c>
      <c r="D2301" s="3" t="s">
        <v>67</v>
      </c>
      <c r="E2301" s="3" t="s">
        <v>2501</v>
      </c>
      <c r="F2301" s="3" t="s">
        <v>2501</v>
      </c>
      <c r="G2301" s="7">
        <v>600</v>
      </c>
      <c r="H2301" s="3" t="s">
        <v>170</v>
      </c>
      <c r="I2301" s="9">
        <v>12.2</v>
      </c>
      <c r="J2301" s="7">
        <v>536</v>
      </c>
      <c r="K2301" s="10">
        <v>42.4171641791045</v>
      </c>
      <c r="L2301" s="12">
        <f t="shared" si="165"/>
        <v>35.0172215843858</v>
      </c>
      <c r="M2301" s="11">
        <f t="shared" si="166"/>
        <v>1.21132295081967</v>
      </c>
      <c r="N2301" s="20">
        <v>18</v>
      </c>
    </row>
    <row r="2302" spans="1:15">
      <c r="A2302" s="7">
        <v>2332</v>
      </c>
      <c r="B2302" s="8">
        <v>46055</v>
      </c>
      <c r="C2302" s="3" t="s">
        <v>2462</v>
      </c>
      <c r="D2302" s="3" t="s">
        <v>67</v>
      </c>
      <c r="E2302" s="3" t="s">
        <v>2502</v>
      </c>
      <c r="F2302" s="3" t="s">
        <v>2502</v>
      </c>
      <c r="G2302" s="7">
        <v>88</v>
      </c>
      <c r="H2302" s="3" t="s">
        <v>314</v>
      </c>
      <c r="I2302" s="9">
        <v>12.9</v>
      </c>
      <c r="J2302" s="7">
        <v>567</v>
      </c>
      <c r="K2302" s="10">
        <v>47.5915343915344</v>
      </c>
      <c r="L2302" s="12">
        <f t="shared" si="165"/>
        <v>35.002035002035</v>
      </c>
      <c r="M2302" s="11">
        <f t="shared" si="166"/>
        <v>1.35967906976744</v>
      </c>
      <c r="N2302" s="19">
        <v>19</v>
      </c>
    </row>
    <row r="2303" spans="1:15">
      <c r="A2303" s="7">
        <v>2333</v>
      </c>
      <c r="B2303" s="8">
        <v>46055</v>
      </c>
      <c r="C2303" s="3" t="s">
        <v>2331</v>
      </c>
      <c r="D2303" s="3" t="s">
        <v>884</v>
      </c>
      <c r="E2303" s="3" t="s">
        <v>2503</v>
      </c>
      <c r="F2303" s="3" t="s">
        <v>2503</v>
      </c>
      <c r="G2303" s="7">
        <v>15</v>
      </c>
      <c r="H2303" s="3" t="s">
        <v>886</v>
      </c>
      <c r="I2303" s="9">
        <v>8.34</v>
      </c>
      <c r="J2303" s="7">
        <v>392</v>
      </c>
      <c r="K2303" s="10">
        <v>59.4979591836735</v>
      </c>
      <c r="L2303" s="12">
        <f t="shared" si="165"/>
        <v>32.7315541601256</v>
      </c>
      <c r="M2303" s="11">
        <f t="shared" si="166"/>
        <v>1.81775539568345</v>
      </c>
      <c r="N2303" s="19">
        <v>20</v>
      </c>
      <c r="O2303" s="12" t="s">
        <v>49</v>
      </c>
    </row>
    <row r="2304" spans="1:15">
      <c r="A2304" s="7">
        <v>2334</v>
      </c>
      <c r="B2304" s="8">
        <v>46055</v>
      </c>
      <c r="C2304" s="3" t="s">
        <v>2332</v>
      </c>
      <c r="D2304" s="3" t="s">
        <v>67</v>
      </c>
      <c r="E2304" s="3" t="s">
        <v>2504</v>
      </c>
      <c r="F2304" s="3" t="s">
        <v>2505</v>
      </c>
      <c r="G2304" s="7">
        <v>100</v>
      </c>
      <c r="H2304" s="3" t="s">
        <v>179</v>
      </c>
      <c r="I2304" s="9">
        <v>10.7</v>
      </c>
      <c r="J2304" s="7">
        <v>537</v>
      </c>
      <c r="K2304" s="10">
        <v>33.8368715083799</v>
      </c>
      <c r="L2304" s="12">
        <f t="shared" si="165"/>
        <v>30.6546340065893</v>
      </c>
      <c r="M2304" s="11">
        <f t="shared" si="166"/>
        <v>1.10380934579439</v>
      </c>
      <c r="N2304" s="19">
        <v>21</v>
      </c>
    </row>
    <row r="2305" spans="1:15">
      <c r="A2305" s="7">
        <v>2335</v>
      </c>
      <c r="B2305" s="8">
        <v>46055</v>
      </c>
      <c r="C2305" s="3" t="s">
        <v>2506</v>
      </c>
      <c r="D2305" s="3" t="s">
        <v>288</v>
      </c>
      <c r="E2305" s="3" t="s">
        <v>2507</v>
      </c>
      <c r="F2305" s="3" t="s">
        <v>2507</v>
      </c>
      <c r="G2305" s="7">
        <v>8</v>
      </c>
      <c r="H2305" s="3" t="s">
        <v>35</v>
      </c>
      <c r="I2305" s="9">
        <v>8.38</v>
      </c>
      <c r="J2305" s="7">
        <v>450</v>
      </c>
      <c r="K2305" s="10">
        <v>50.9253333333333</v>
      </c>
      <c r="L2305" s="12">
        <f t="shared" si="165"/>
        <v>28.6495726495727</v>
      </c>
      <c r="M2305" s="11">
        <f t="shared" si="166"/>
        <v>1.77752505966587</v>
      </c>
      <c r="N2305" s="20">
        <v>22</v>
      </c>
    </row>
    <row r="2306" spans="1:15">
      <c r="A2306" s="7">
        <v>2336</v>
      </c>
      <c r="B2306" s="8">
        <v>46055</v>
      </c>
      <c r="C2306" s="3" t="s">
        <v>2332</v>
      </c>
      <c r="D2306" s="3" t="s">
        <v>67</v>
      </c>
      <c r="E2306" s="3" t="s">
        <v>195</v>
      </c>
      <c r="F2306" s="3" t="s">
        <v>195</v>
      </c>
      <c r="G2306" s="7">
        <v>170</v>
      </c>
      <c r="H2306" s="3" t="s">
        <v>179</v>
      </c>
      <c r="I2306" s="9">
        <v>9.68</v>
      </c>
      <c r="J2306" s="7">
        <v>543</v>
      </c>
      <c r="K2306" s="10">
        <v>33.2965009208103</v>
      </c>
      <c r="L2306" s="12">
        <f t="shared" si="165"/>
        <v>27.4259810171412</v>
      </c>
      <c r="M2306" s="11">
        <f t="shared" si="166"/>
        <v>1.21404958677686</v>
      </c>
      <c r="N2306" s="19">
        <v>23</v>
      </c>
    </row>
    <row r="2307" spans="1:15">
      <c r="A2307" s="7">
        <v>2337</v>
      </c>
      <c r="B2307" s="8">
        <v>46055</v>
      </c>
      <c r="C2307" s="3" t="s">
        <v>2191</v>
      </c>
      <c r="D2307" s="3" t="s">
        <v>67</v>
      </c>
      <c r="E2307" s="3" t="s">
        <v>650</v>
      </c>
      <c r="F2307" s="3" t="s">
        <v>650</v>
      </c>
      <c r="G2307" s="7">
        <v>25</v>
      </c>
      <c r="H2307" s="3" t="s">
        <v>170</v>
      </c>
      <c r="I2307" s="9">
        <v>9.12</v>
      </c>
      <c r="J2307" s="7">
        <v>548</v>
      </c>
      <c r="K2307" s="10">
        <v>27.3839416058394</v>
      </c>
      <c r="L2307" s="12">
        <f t="shared" si="165"/>
        <v>25.6035934868052</v>
      </c>
      <c r="M2307" s="11">
        <f t="shared" si="166"/>
        <v>1.0695350877193</v>
      </c>
      <c r="N2307" s="19">
        <v>24</v>
      </c>
    </row>
    <row r="2308" spans="1:15">
      <c r="A2308" s="7">
        <v>2338</v>
      </c>
      <c r="B2308" s="8">
        <v>46055</v>
      </c>
      <c r="C2308" s="3" t="s">
        <v>2363</v>
      </c>
      <c r="D2308" s="3" t="s">
        <v>247</v>
      </c>
      <c r="E2308" s="3" t="s">
        <v>2508</v>
      </c>
      <c r="F2308" s="3" t="s">
        <v>2508</v>
      </c>
      <c r="G2308" s="7">
        <v>610</v>
      </c>
      <c r="H2308" s="3" t="s">
        <v>249</v>
      </c>
      <c r="I2308" s="9">
        <v>6.74</v>
      </c>
      <c r="J2308" s="7">
        <v>409</v>
      </c>
      <c r="K2308" s="10">
        <v>35.8063569682152</v>
      </c>
      <c r="L2308" s="12">
        <f t="shared" si="165"/>
        <v>25.3526424675569</v>
      </c>
      <c r="M2308" s="11">
        <f t="shared" si="166"/>
        <v>1.41233234421365</v>
      </c>
      <c r="N2308" s="20">
        <v>25</v>
      </c>
    </row>
    <row r="2309" spans="1:15">
      <c r="A2309" s="7">
        <v>2339</v>
      </c>
      <c r="B2309" s="8">
        <v>46055</v>
      </c>
      <c r="C2309" s="3" t="s">
        <v>2268</v>
      </c>
      <c r="D2309" s="3" t="s">
        <v>1261</v>
      </c>
      <c r="E2309" s="3" t="s">
        <v>2509</v>
      </c>
      <c r="F2309" s="3" t="s">
        <v>2509</v>
      </c>
      <c r="G2309" s="7">
        <v>13</v>
      </c>
      <c r="H2309" s="3" t="s">
        <v>2270</v>
      </c>
      <c r="I2309" s="9">
        <v>8.96</v>
      </c>
      <c r="J2309" s="7">
        <v>555</v>
      </c>
      <c r="K2309" s="10">
        <v>25.8169369369369</v>
      </c>
      <c r="L2309" s="12">
        <f t="shared" si="165"/>
        <v>24.8371448371448</v>
      </c>
      <c r="M2309" s="11">
        <f t="shared" si="166"/>
        <v>1.03944866071428</v>
      </c>
      <c r="N2309" s="20">
        <v>26</v>
      </c>
    </row>
    <row r="2310" spans="1:15">
      <c r="A2310" s="7">
        <v>2340</v>
      </c>
      <c r="B2310" s="8">
        <v>46055</v>
      </c>
      <c r="C2310" s="3" t="s">
        <v>2332</v>
      </c>
      <c r="D2310" s="3" t="s">
        <v>67</v>
      </c>
      <c r="E2310" s="3" t="s">
        <v>60</v>
      </c>
      <c r="F2310" s="3" t="s">
        <v>60</v>
      </c>
      <c r="G2310" s="7">
        <v>24</v>
      </c>
      <c r="H2310" s="3" t="s">
        <v>314</v>
      </c>
      <c r="I2310" s="9">
        <v>9.06</v>
      </c>
      <c r="J2310" s="7">
        <v>583</v>
      </c>
      <c r="K2310" s="10">
        <v>26.6703259005146</v>
      </c>
      <c r="L2310" s="12">
        <f t="shared" si="165"/>
        <v>23.9081673043937</v>
      </c>
      <c r="M2310" s="11">
        <f t="shared" si="166"/>
        <v>1.11553200883002</v>
      </c>
      <c r="N2310" s="20">
        <v>27</v>
      </c>
    </row>
    <row r="2311" spans="1:15">
      <c r="A2311" s="7">
        <v>2341</v>
      </c>
      <c r="B2311" s="8">
        <v>46055</v>
      </c>
      <c r="C2311" s="3" t="s">
        <v>2032</v>
      </c>
      <c r="D2311" s="3" t="s">
        <v>128</v>
      </c>
      <c r="E2311" s="3" t="s">
        <v>2510</v>
      </c>
      <c r="F2311" s="3" t="s">
        <v>2510</v>
      </c>
      <c r="G2311" s="7">
        <v>8</v>
      </c>
      <c r="H2311" s="3" t="s">
        <v>1284</v>
      </c>
      <c r="I2311" s="9">
        <v>5.32</v>
      </c>
      <c r="J2311" s="7">
        <v>364</v>
      </c>
      <c r="K2311" s="10">
        <v>25.0835164835165</v>
      </c>
      <c r="L2311" s="12">
        <f t="shared" si="165"/>
        <v>22.4852071005917</v>
      </c>
      <c r="M2311" s="11">
        <f t="shared" si="166"/>
        <v>1.11555639097744</v>
      </c>
      <c r="N2311" s="19">
        <v>28</v>
      </c>
      <c r="O2311" s="12" t="s">
        <v>49</v>
      </c>
    </row>
    <row r="2312" spans="1:15">
      <c r="A2312" s="7">
        <v>2342</v>
      </c>
      <c r="B2312" s="8">
        <v>46055</v>
      </c>
      <c r="C2312" s="3" t="s">
        <v>2332</v>
      </c>
      <c r="D2312" s="3" t="s">
        <v>67</v>
      </c>
      <c r="E2312" s="3" t="s">
        <v>722</v>
      </c>
      <c r="F2312" s="3" t="s">
        <v>722</v>
      </c>
      <c r="G2312" s="7">
        <v>200</v>
      </c>
      <c r="H2312" s="3" t="s">
        <v>179</v>
      </c>
      <c r="I2312" s="9">
        <v>7.9</v>
      </c>
      <c r="J2312" s="7">
        <v>556</v>
      </c>
      <c r="K2312" s="10">
        <v>29.5913669064748</v>
      </c>
      <c r="L2312" s="12">
        <f t="shared" si="165"/>
        <v>21.8594355285003</v>
      </c>
      <c r="M2312" s="11">
        <f t="shared" si="166"/>
        <v>1.35371139240506</v>
      </c>
      <c r="N2312" s="19">
        <v>29</v>
      </c>
    </row>
    <row r="2313" spans="1:15">
      <c r="A2313" s="7">
        <v>2343</v>
      </c>
      <c r="B2313" s="8">
        <v>46055</v>
      </c>
      <c r="C2313" s="3" t="s">
        <v>1702</v>
      </c>
      <c r="D2313" s="3" t="s">
        <v>1703</v>
      </c>
      <c r="E2313" s="3" t="s">
        <v>2511</v>
      </c>
      <c r="F2313" s="3" t="s">
        <v>2511</v>
      </c>
      <c r="G2313" s="7">
        <v>54</v>
      </c>
      <c r="H2313" s="3" t="s">
        <v>507</v>
      </c>
      <c r="I2313" s="9">
        <v>3.84</v>
      </c>
      <c r="J2313" s="7">
        <v>276</v>
      </c>
      <c r="K2313" s="10">
        <v>23.3205797101449</v>
      </c>
      <c r="L2313" s="12">
        <f t="shared" si="165"/>
        <v>21.4046822742475</v>
      </c>
      <c r="M2313" s="11">
        <f t="shared" si="166"/>
        <v>1.08950833333333</v>
      </c>
      <c r="N2313" s="19">
        <v>30</v>
      </c>
      <c r="O2313" s="12" t="s">
        <v>49</v>
      </c>
    </row>
    <row r="2314" spans="1:15">
      <c r="A2314" s="7">
        <v>2344</v>
      </c>
      <c r="B2314" s="8">
        <v>46055</v>
      </c>
      <c r="C2314" s="3" t="s">
        <v>2465</v>
      </c>
      <c r="D2314" s="3" t="s">
        <v>1195</v>
      </c>
      <c r="E2314" s="3" t="s">
        <v>554</v>
      </c>
      <c r="F2314" s="3" t="s">
        <v>554</v>
      </c>
      <c r="G2314" s="7">
        <v>32</v>
      </c>
      <c r="H2314" s="3" t="s">
        <v>102</v>
      </c>
      <c r="I2314" s="9">
        <v>6.1</v>
      </c>
      <c r="J2314" s="7">
        <v>498</v>
      </c>
      <c r="K2314" s="10">
        <v>24.5060240963855</v>
      </c>
      <c r="L2314" s="12">
        <f t="shared" si="165"/>
        <v>18.844609206055</v>
      </c>
      <c r="M2314" s="11">
        <f t="shared" si="166"/>
        <v>1.30042622950819</v>
      </c>
      <c r="N2314" s="20">
        <v>31</v>
      </c>
    </row>
    <row r="2315" spans="1:15">
      <c r="A2315" s="7">
        <v>2345</v>
      </c>
      <c r="B2315" s="8">
        <v>46055</v>
      </c>
      <c r="C2315" s="3" t="s">
        <v>1697</v>
      </c>
      <c r="D2315" s="3" t="s">
        <v>1698</v>
      </c>
      <c r="E2315" s="3" t="s">
        <v>2512</v>
      </c>
      <c r="F2315" s="3" t="s">
        <v>2512</v>
      </c>
      <c r="G2315" s="7">
        <v>15</v>
      </c>
      <c r="H2315" s="3" t="s">
        <v>249</v>
      </c>
      <c r="I2315" s="9">
        <v>3.8</v>
      </c>
      <c r="J2315" s="7">
        <v>350</v>
      </c>
      <c r="K2315" s="10">
        <v>22.0059428571429</v>
      </c>
      <c r="L2315" s="12">
        <f t="shared" si="165"/>
        <v>16.7032967032967</v>
      </c>
      <c r="M2315" s="11">
        <f t="shared" si="166"/>
        <v>1.31746105263158</v>
      </c>
      <c r="N2315" s="20">
        <v>32</v>
      </c>
    </row>
    <row r="2316" spans="1:15">
      <c r="A2316" s="7">
        <v>2346</v>
      </c>
      <c r="B2316" s="8">
        <v>46055</v>
      </c>
      <c r="C2316" s="3" t="s">
        <v>2513</v>
      </c>
      <c r="D2316" s="3" t="s">
        <v>2514</v>
      </c>
      <c r="E2316" s="3" t="s">
        <v>2515</v>
      </c>
      <c r="F2316" s="3" t="s">
        <v>2516</v>
      </c>
      <c r="G2316" s="7">
        <v>130</v>
      </c>
      <c r="H2316" s="3" t="s">
        <v>65</v>
      </c>
      <c r="I2316" s="9">
        <v>3.2</v>
      </c>
      <c r="J2316" s="7">
        <v>363</v>
      </c>
      <c r="K2316" s="10">
        <v>19.4995041322314</v>
      </c>
      <c r="L2316" s="12">
        <f t="shared" si="165"/>
        <v>13.5621953803772</v>
      </c>
      <c r="M2316" s="11">
        <f t="shared" si="166"/>
        <v>1.43778375</v>
      </c>
      <c r="N2316" s="20">
        <v>33</v>
      </c>
    </row>
    <row r="2317" spans="1:15">
      <c r="A2317" s="7">
        <v>2347</v>
      </c>
      <c r="B2317" s="8">
        <v>46055</v>
      </c>
      <c r="C2317" s="3" t="s">
        <v>1813</v>
      </c>
      <c r="D2317" s="3" t="s">
        <v>247</v>
      </c>
      <c r="E2317" s="3" t="s">
        <v>1259</v>
      </c>
      <c r="F2317" s="3" t="s">
        <v>1259</v>
      </c>
      <c r="G2317" s="7">
        <v>2</v>
      </c>
      <c r="H2317" s="3" t="s">
        <v>249</v>
      </c>
      <c r="I2317" s="9">
        <v>3.78</v>
      </c>
      <c r="J2317" s="7">
        <v>452</v>
      </c>
      <c r="K2317" s="10">
        <v>13.7</v>
      </c>
      <c r="L2317" s="12">
        <f t="shared" si="165"/>
        <v>12.8658951667801</v>
      </c>
      <c r="M2317" s="11">
        <f t="shared" si="166"/>
        <v>1.06483068783069</v>
      </c>
      <c r="N2317" s="20">
        <v>34</v>
      </c>
    </row>
    <row r="2318" spans="1:15">
      <c r="A2318" s="7">
        <v>2348</v>
      </c>
      <c r="B2318" s="8">
        <v>46055</v>
      </c>
      <c r="C2318" s="3" t="s">
        <v>1337</v>
      </c>
      <c r="D2318" s="3" t="s">
        <v>67</v>
      </c>
      <c r="E2318" s="3" t="s">
        <v>1714</v>
      </c>
      <c r="F2318" s="3" t="s">
        <v>1714</v>
      </c>
      <c r="G2318" s="7">
        <v>32</v>
      </c>
      <c r="H2318" s="3" t="s">
        <v>170</v>
      </c>
      <c r="I2318" s="9">
        <v>4.3</v>
      </c>
      <c r="J2318" s="7">
        <v>517</v>
      </c>
      <c r="K2318" s="10">
        <v>15.1074661508704</v>
      </c>
      <c r="L2318" s="12">
        <f t="shared" si="165"/>
        <v>12.7957149233745</v>
      </c>
      <c r="M2318" s="11">
        <f t="shared" si="166"/>
        <v>1.18066604651163</v>
      </c>
      <c r="N2318" s="20">
        <v>35</v>
      </c>
    </row>
    <row r="2319" spans="1:15">
      <c r="A2319" s="7">
        <v>2349</v>
      </c>
      <c r="B2319" s="8">
        <v>46055</v>
      </c>
      <c r="C2319" s="3" t="s">
        <v>2385</v>
      </c>
      <c r="D2319" s="3" t="s">
        <v>1195</v>
      </c>
      <c r="E2319" s="3" t="s">
        <v>97</v>
      </c>
      <c r="F2319" s="3" t="s">
        <v>97</v>
      </c>
      <c r="G2319" s="7">
        <v>24</v>
      </c>
      <c r="H2319" s="3" t="s">
        <v>102</v>
      </c>
      <c r="I2319" s="9">
        <v>3.06</v>
      </c>
      <c r="J2319" s="7">
        <v>480</v>
      </c>
      <c r="K2319" s="10">
        <v>12.7878333333333</v>
      </c>
      <c r="L2319" s="12">
        <f t="shared" si="165"/>
        <v>9.80769230769231</v>
      </c>
      <c r="M2319" s="11">
        <f t="shared" si="166"/>
        <v>1.30385751633987</v>
      </c>
      <c r="N2319" s="19">
        <v>36</v>
      </c>
    </row>
    <row r="2320" spans="1:15">
      <c r="A2320" s="7">
        <v>2350</v>
      </c>
      <c r="B2320" s="8">
        <v>46055</v>
      </c>
      <c r="C2320" s="3" t="s">
        <v>2517</v>
      </c>
      <c r="D2320" s="3" t="s">
        <v>294</v>
      </c>
      <c r="E2320" s="3" t="s">
        <v>1346</v>
      </c>
      <c r="F2320" s="3" t="s">
        <v>1346</v>
      </c>
      <c r="G2320" s="7">
        <v>120</v>
      </c>
      <c r="H2320" s="3" t="s">
        <v>61</v>
      </c>
      <c r="I2320" s="9">
        <v>1.04</v>
      </c>
      <c r="J2320" s="7">
        <v>213</v>
      </c>
      <c r="K2320" s="10">
        <v>20.4779342723005</v>
      </c>
      <c r="L2320" s="12">
        <f t="shared" si="165"/>
        <v>7.51173708920188</v>
      </c>
      <c r="M2320" s="11">
        <f t="shared" si="166"/>
        <v>2.726125</v>
      </c>
      <c r="N2320" s="20">
        <v>37</v>
      </c>
    </row>
    <row r="2321" spans="1:18">
      <c r="A2321" s="7">
        <v>2351</v>
      </c>
      <c r="B2321" s="8">
        <v>46055</v>
      </c>
      <c r="C2321" s="3" t="s">
        <v>2518</v>
      </c>
      <c r="D2321" s="3" t="s">
        <v>294</v>
      </c>
      <c r="E2321" s="3" t="s">
        <v>2519</v>
      </c>
      <c r="F2321" s="3" t="s">
        <v>2519</v>
      </c>
      <c r="G2321" s="7">
        <v>150</v>
      </c>
      <c r="H2321" s="3" t="s">
        <v>61</v>
      </c>
      <c r="I2321" s="9">
        <v>0.794</v>
      </c>
      <c r="J2321" s="7">
        <v>208</v>
      </c>
      <c r="K2321" s="10">
        <v>16.9717307692308</v>
      </c>
      <c r="L2321" s="12">
        <f t="shared" si="165"/>
        <v>5.87278106508876</v>
      </c>
      <c r="M2321" s="11">
        <f t="shared" si="166"/>
        <v>2.88989672544081</v>
      </c>
      <c r="N2321" s="20">
        <v>38</v>
      </c>
    </row>
    <row r="2322" spans="1:18">
      <c r="A2322" s="7">
        <v>2352</v>
      </c>
      <c r="B2322" s="8">
        <v>46055</v>
      </c>
      <c r="C2322" s="3" t="s">
        <v>1820</v>
      </c>
      <c r="D2322" s="3" t="s">
        <v>294</v>
      </c>
      <c r="E2322" s="3" t="s">
        <v>1371</v>
      </c>
      <c r="F2322" s="3" t="s">
        <v>2520</v>
      </c>
      <c r="G2322" s="7">
        <v>90</v>
      </c>
      <c r="H2322" s="3" t="s">
        <v>61</v>
      </c>
      <c r="I2322" s="9">
        <v>0.352</v>
      </c>
      <c r="J2322" s="7">
        <v>205</v>
      </c>
      <c r="K2322" s="10">
        <v>6.23980487804878</v>
      </c>
      <c r="L2322" s="12">
        <f t="shared" ref="L2322:L2353" si="167">I2322/J2322/650*1000000</f>
        <v>2.64165103189493</v>
      </c>
      <c r="M2322" s="11">
        <f t="shared" ref="M2322:M2353" si="168">K2322/L2322</f>
        <v>2.36208522727273</v>
      </c>
      <c r="N2322" s="19">
        <v>39</v>
      </c>
      <c r="O2322" s="12" t="s">
        <v>81</v>
      </c>
    </row>
    <row r="2323" spans="1:18">
      <c r="A2323" s="7">
        <v>2353</v>
      </c>
      <c r="B2323" s="8">
        <v>46055</v>
      </c>
      <c r="C2323" s="3" t="s">
        <v>1818</v>
      </c>
      <c r="D2323" s="3" t="s">
        <v>294</v>
      </c>
      <c r="E2323" s="3" t="s">
        <v>1335</v>
      </c>
      <c r="F2323" s="3" t="s">
        <v>1083</v>
      </c>
      <c r="G2323" s="7">
        <v>90</v>
      </c>
      <c r="H2323" s="3" t="s">
        <v>61</v>
      </c>
      <c r="I2323" s="9">
        <v>0.304</v>
      </c>
      <c r="J2323" s="7">
        <v>214</v>
      </c>
      <c r="K2323" s="10">
        <v>7.29747663551402</v>
      </c>
      <c r="L2323" s="12">
        <f t="shared" si="167"/>
        <v>2.18547807332854</v>
      </c>
      <c r="M2323" s="11">
        <f t="shared" si="168"/>
        <v>3.33907565789474</v>
      </c>
      <c r="N2323" s="20">
        <v>40</v>
      </c>
    </row>
    <row r="2324" s="2" customFormat="1" ht="16.5" spans="1:18">
      <c r="A2324" s="21">
        <v>2354</v>
      </c>
      <c r="B2324" s="22">
        <v>46055</v>
      </c>
      <c r="C2324" s="2" t="s">
        <v>1820</v>
      </c>
      <c r="D2324" s="2" t="s">
        <v>294</v>
      </c>
      <c r="E2324" s="2" t="s">
        <v>397</v>
      </c>
      <c r="F2324" s="2" t="s">
        <v>397</v>
      </c>
      <c r="G2324" s="21">
        <v>120</v>
      </c>
      <c r="H2324" s="2" t="s">
        <v>61</v>
      </c>
      <c r="I2324" s="23">
        <v>0</v>
      </c>
      <c r="J2324" s="21">
        <v>216</v>
      </c>
      <c r="K2324" s="24">
        <v>1.24927777777778</v>
      </c>
      <c r="L2324" s="25">
        <f t="shared" si="167"/>
        <v>0</v>
      </c>
      <c r="M2324" s="26" t="e">
        <f t="shared" si="168"/>
        <v>#DIV/0!</v>
      </c>
      <c r="N2324" s="27">
        <v>41</v>
      </c>
      <c r="O2324" s="25"/>
      <c r="Q2324" s="23"/>
    </row>
    <row r="2325" ht="16.5" spans="1:18">
      <c r="A2325" s="7">
        <v>2355</v>
      </c>
      <c r="B2325" s="8">
        <v>46056</v>
      </c>
      <c r="C2325" s="3" t="s">
        <v>2521</v>
      </c>
      <c r="D2325" s="3" t="s">
        <v>29</v>
      </c>
      <c r="E2325" s="3" t="s">
        <v>2522</v>
      </c>
      <c r="F2325" s="3" t="s">
        <v>2523</v>
      </c>
      <c r="G2325" s="7">
        <v>120</v>
      </c>
      <c r="H2325" s="3" t="s">
        <v>107</v>
      </c>
      <c r="I2325" s="9">
        <v>21</v>
      </c>
      <c r="J2325" s="7">
        <v>334</v>
      </c>
      <c r="K2325" s="10">
        <v>172.680239520958</v>
      </c>
      <c r="L2325" s="12">
        <f t="shared" si="167"/>
        <v>96.7296176877015</v>
      </c>
      <c r="M2325" s="11">
        <f t="shared" si="168"/>
        <v>1.78518476190476</v>
      </c>
      <c r="N2325" s="19">
        <v>1</v>
      </c>
      <c r="P2325" s="3" t="s">
        <v>27</v>
      </c>
      <c r="Q2325" s="9">
        <v>66.4716400935732</v>
      </c>
      <c r="R2325" s="3">
        <f>Q2325/K2336</f>
        <v>0.756018591367139</v>
      </c>
    </row>
    <row r="2326" spans="1:18">
      <c r="A2326" s="7">
        <v>2356</v>
      </c>
      <c r="B2326" s="8">
        <v>46056</v>
      </c>
      <c r="C2326" s="3" t="s">
        <v>2521</v>
      </c>
      <c r="D2326" s="3" t="s">
        <v>29</v>
      </c>
      <c r="E2326" s="3" t="s">
        <v>2524</v>
      </c>
      <c r="F2326" s="3" t="s">
        <v>2524</v>
      </c>
      <c r="G2326" s="7">
        <v>70</v>
      </c>
      <c r="H2326" s="3" t="s">
        <v>107</v>
      </c>
      <c r="I2326" s="9">
        <v>17.3</v>
      </c>
      <c r="J2326" s="7">
        <v>321.5</v>
      </c>
      <c r="K2326" s="10">
        <v>151.275894245723</v>
      </c>
      <c r="L2326" s="12">
        <f t="shared" si="167"/>
        <v>82.785022131834</v>
      </c>
      <c r="M2326" s="11">
        <f t="shared" si="168"/>
        <v>1.82733410404624</v>
      </c>
      <c r="N2326" s="20">
        <v>2</v>
      </c>
      <c r="P2326" s="3" t="s">
        <v>98</v>
      </c>
      <c r="Q2326" s="9">
        <v>89.0416631767342</v>
      </c>
      <c r="R2326" s="3">
        <f>Q2326/K2330</f>
        <v>0.963278684322005</v>
      </c>
    </row>
    <row r="2327" spans="1:18">
      <c r="A2327" s="7">
        <v>2357</v>
      </c>
      <c r="B2327" s="8">
        <v>46056</v>
      </c>
      <c r="C2327" s="3" t="s">
        <v>2525</v>
      </c>
      <c r="D2327" s="3" t="s">
        <v>1058</v>
      </c>
      <c r="E2327" s="3" t="s">
        <v>2526</v>
      </c>
      <c r="F2327" s="3" t="s">
        <v>2527</v>
      </c>
      <c r="G2327" s="7">
        <v>80</v>
      </c>
      <c r="H2327" s="3" t="s">
        <v>234</v>
      </c>
      <c r="I2327" s="9">
        <v>16.2</v>
      </c>
      <c r="J2327" s="7">
        <v>307</v>
      </c>
      <c r="K2327" s="10">
        <v>146.93680781759</v>
      </c>
      <c r="L2327" s="12">
        <f t="shared" si="167"/>
        <v>81.1826609872213</v>
      </c>
      <c r="M2327" s="11">
        <f t="shared" si="168"/>
        <v>1.80995308641976</v>
      </c>
      <c r="N2327" s="20">
        <v>3</v>
      </c>
    </row>
    <row r="2328" spans="1:18">
      <c r="A2328" s="7">
        <v>2358</v>
      </c>
      <c r="B2328" s="8">
        <v>46056</v>
      </c>
      <c r="C2328" s="3" t="s">
        <v>2528</v>
      </c>
      <c r="D2328" s="3" t="s">
        <v>294</v>
      </c>
      <c r="E2328" s="3" t="s">
        <v>2529</v>
      </c>
      <c r="F2328" s="3" t="s">
        <v>2529</v>
      </c>
      <c r="G2328" s="7">
        <v>84</v>
      </c>
      <c r="H2328" s="3" t="s">
        <v>42</v>
      </c>
      <c r="I2328" s="9">
        <v>18.8</v>
      </c>
      <c r="J2328" s="7">
        <v>388.5714286</v>
      </c>
      <c r="K2328" s="10">
        <v>134.469999990113</v>
      </c>
      <c r="L2328" s="12">
        <f t="shared" si="167"/>
        <v>74.4343891347984</v>
      </c>
      <c r="M2328" s="11">
        <f t="shared" si="168"/>
        <v>1.80655744680852</v>
      </c>
      <c r="N2328" s="19">
        <v>4</v>
      </c>
    </row>
    <row r="2329" spans="1:18">
      <c r="A2329" s="7">
        <v>2359</v>
      </c>
      <c r="B2329" s="8">
        <v>46056</v>
      </c>
      <c r="C2329" s="3" t="s">
        <v>2067</v>
      </c>
      <c r="D2329" s="3" t="s">
        <v>67</v>
      </c>
      <c r="E2329" s="3" t="s">
        <v>2530</v>
      </c>
      <c r="F2329" s="3" t="s">
        <v>2531</v>
      </c>
      <c r="G2329" s="7">
        <v>5</v>
      </c>
      <c r="H2329" s="3" t="s">
        <v>349</v>
      </c>
      <c r="I2329" s="9">
        <v>23.8</v>
      </c>
      <c r="J2329" s="7">
        <v>497.5</v>
      </c>
      <c r="K2329" s="10">
        <v>103.755577889447</v>
      </c>
      <c r="L2329" s="12">
        <f t="shared" si="167"/>
        <v>73.5987630459992</v>
      </c>
      <c r="M2329" s="11">
        <f t="shared" si="168"/>
        <v>1.40974621848739</v>
      </c>
      <c r="N2329" s="20">
        <v>5</v>
      </c>
    </row>
    <row r="2330" spans="1:18">
      <c r="A2330" s="7">
        <v>2360</v>
      </c>
      <c r="B2330" s="8">
        <v>46056</v>
      </c>
      <c r="C2330" s="3" t="s">
        <v>116</v>
      </c>
      <c r="D2330" s="3" t="s">
        <v>33</v>
      </c>
      <c r="E2330" s="3" t="s">
        <v>98</v>
      </c>
      <c r="F2330" s="3" t="s">
        <v>117</v>
      </c>
      <c r="G2330" s="7">
        <v>1000</v>
      </c>
      <c r="H2330" s="3" t="s">
        <v>35</v>
      </c>
      <c r="I2330" s="9">
        <v>18.8</v>
      </c>
      <c r="J2330" s="7">
        <v>444</v>
      </c>
      <c r="K2330" s="10">
        <v>92.436036036036</v>
      </c>
      <c r="L2330" s="12">
        <f t="shared" si="167"/>
        <v>65.1420651420651</v>
      </c>
      <c r="M2330" s="11">
        <f t="shared" si="168"/>
        <v>1.4189914893617</v>
      </c>
      <c r="N2330" s="19">
        <v>6</v>
      </c>
    </row>
    <row r="2331" spans="1:18">
      <c r="A2331" s="7">
        <v>2361</v>
      </c>
      <c r="B2331" s="8">
        <v>46056</v>
      </c>
      <c r="C2331" s="3" t="s">
        <v>1911</v>
      </c>
      <c r="D2331" s="3" t="s">
        <v>75</v>
      </c>
      <c r="E2331" s="3" t="s">
        <v>2532</v>
      </c>
      <c r="F2331" s="3" t="s">
        <v>2532</v>
      </c>
      <c r="G2331" s="7">
        <v>18</v>
      </c>
      <c r="H2331" s="3" t="s">
        <v>77</v>
      </c>
      <c r="I2331" s="9">
        <v>17.2</v>
      </c>
      <c r="J2331" s="7">
        <v>412</v>
      </c>
      <c r="K2331" s="10">
        <v>112.341747572816</v>
      </c>
      <c r="L2331" s="12">
        <f t="shared" si="167"/>
        <v>64.2270351008215</v>
      </c>
      <c r="M2331" s="11">
        <f t="shared" si="168"/>
        <v>1.74913488372094</v>
      </c>
      <c r="N2331" s="20">
        <v>7</v>
      </c>
    </row>
    <row r="2332" spans="1:18">
      <c r="A2332" s="7">
        <v>2362</v>
      </c>
      <c r="B2332" s="8">
        <v>46056</v>
      </c>
      <c r="C2332" s="3" t="s">
        <v>2533</v>
      </c>
      <c r="D2332" s="3" t="s">
        <v>1058</v>
      </c>
      <c r="E2332" s="3" t="s">
        <v>1924</v>
      </c>
      <c r="F2332" s="3" t="s">
        <v>1924</v>
      </c>
      <c r="G2332" s="7">
        <v>18</v>
      </c>
      <c r="H2332" s="3" t="s">
        <v>35</v>
      </c>
      <c r="I2332" s="9">
        <v>14.1</v>
      </c>
      <c r="J2332" s="7">
        <v>348</v>
      </c>
      <c r="K2332" s="10">
        <v>90.4</v>
      </c>
      <c r="L2332" s="12">
        <f t="shared" si="167"/>
        <v>62.3342175066313</v>
      </c>
      <c r="M2332" s="11">
        <f t="shared" si="168"/>
        <v>1.45024680851064</v>
      </c>
      <c r="N2332" s="19">
        <v>8</v>
      </c>
    </row>
    <row r="2333" spans="1:18">
      <c r="A2333" s="7">
        <v>2363</v>
      </c>
      <c r="B2333" s="8">
        <v>46056</v>
      </c>
      <c r="C2333" s="3" t="s">
        <v>1637</v>
      </c>
      <c r="D2333" s="3" t="s">
        <v>1058</v>
      </c>
      <c r="E2333" s="3" t="s">
        <v>2534</v>
      </c>
      <c r="F2333" s="3" t="s">
        <v>2534</v>
      </c>
      <c r="G2333" s="7">
        <v>100</v>
      </c>
      <c r="H2333" s="3" t="s">
        <v>234</v>
      </c>
      <c r="I2333" s="9">
        <v>13.4</v>
      </c>
      <c r="J2333" s="7">
        <v>345.5</v>
      </c>
      <c r="K2333" s="10">
        <v>103.351664254703</v>
      </c>
      <c r="L2333" s="12">
        <f t="shared" si="167"/>
        <v>59.6682622731827</v>
      </c>
      <c r="M2333" s="11">
        <f t="shared" si="168"/>
        <v>1.73210447761193</v>
      </c>
      <c r="N2333" s="20">
        <v>9</v>
      </c>
    </row>
    <row r="2334" spans="1:18">
      <c r="A2334" s="7">
        <v>2364</v>
      </c>
      <c r="B2334" s="8">
        <v>46056</v>
      </c>
      <c r="C2334" s="3" t="s">
        <v>2535</v>
      </c>
      <c r="D2334" s="3" t="s">
        <v>158</v>
      </c>
      <c r="E2334" s="3" t="s">
        <v>2536</v>
      </c>
      <c r="F2334" s="3" t="s">
        <v>2536</v>
      </c>
      <c r="G2334" s="7">
        <v>3</v>
      </c>
      <c r="H2334" s="3" t="s">
        <v>35</v>
      </c>
      <c r="I2334" s="9">
        <v>15.6</v>
      </c>
      <c r="J2334" s="7">
        <v>414.5</v>
      </c>
      <c r="K2334" s="10">
        <v>115.589867310012</v>
      </c>
      <c r="L2334" s="12">
        <f t="shared" si="167"/>
        <v>57.9010856453558</v>
      </c>
      <c r="M2334" s="11">
        <f t="shared" si="168"/>
        <v>1.99633333333333</v>
      </c>
      <c r="N2334" s="20">
        <v>10</v>
      </c>
    </row>
    <row r="2335" spans="1:18">
      <c r="A2335" s="7">
        <v>2365</v>
      </c>
      <c r="B2335" s="8">
        <v>46056</v>
      </c>
      <c r="C2335" s="3" t="s">
        <v>2537</v>
      </c>
      <c r="D2335" s="3" t="s">
        <v>528</v>
      </c>
      <c r="E2335" s="3" t="s">
        <v>2538</v>
      </c>
      <c r="F2335" s="3" t="s">
        <v>2538</v>
      </c>
      <c r="G2335" s="7">
        <v>66</v>
      </c>
      <c r="H2335" s="3" t="s">
        <v>102</v>
      </c>
      <c r="I2335" s="9">
        <v>15.6</v>
      </c>
      <c r="J2335" s="7">
        <v>433.5</v>
      </c>
      <c r="K2335" s="10">
        <v>96.9688581314879</v>
      </c>
      <c r="L2335" s="12">
        <f t="shared" si="167"/>
        <v>55.3633217993079</v>
      </c>
      <c r="M2335" s="11">
        <f t="shared" si="168"/>
        <v>1.7515</v>
      </c>
      <c r="N2335" s="20">
        <v>11</v>
      </c>
    </row>
    <row r="2336" spans="1:18">
      <c r="A2336" s="7">
        <v>2366</v>
      </c>
      <c r="B2336" s="8">
        <v>46056</v>
      </c>
      <c r="C2336" s="3" t="s">
        <v>56</v>
      </c>
      <c r="D2336" s="3" t="s">
        <v>33</v>
      </c>
      <c r="E2336" s="3" t="s">
        <v>27</v>
      </c>
      <c r="F2336" s="3" t="s">
        <v>57</v>
      </c>
      <c r="G2336" s="7">
        <v>1000</v>
      </c>
      <c r="H2336" s="3" t="s">
        <v>35</v>
      </c>
      <c r="I2336" s="9">
        <v>15.7</v>
      </c>
      <c r="J2336" s="7">
        <v>438</v>
      </c>
      <c r="K2336" s="10">
        <v>87.9232876712329</v>
      </c>
      <c r="L2336" s="12">
        <f t="shared" si="167"/>
        <v>55.1457674745346</v>
      </c>
      <c r="M2336" s="11">
        <f t="shared" si="168"/>
        <v>1.5943796178344</v>
      </c>
      <c r="N2336" s="20">
        <v>12</v>
      </c>
    </row>
    <row r="2337" spans="1:14">
      <c r="A2337" s="7">
        <v>2367</v>
      </c>
      <c r="B2337" s="8">
        <v>46056</v>
      </c>
      <c r="C2337" s="3" t="s">
        <v>2539</v>
      </c>
      <c r="D2337" s="3" t="s">
        <v>297</v>
      </c>
      <c r="E2337" s="3" t="s">
        <v>2540</v>
      </c>
      <c r="F2337" s="3" t="s">
        <v>2540</v>
      </c>
      <c r="G2337" s="7">
        <v>50</v>
      </c>
      <c r="H2337" s="3" t="s">
        <v>35</v>
      </c>
      <c r="I2337" s="9">
        <v>16</v>
      </c>
      <c r="J2337" s="7">
        <v>450</v>
      </c>
      <c r="K2337" s="10">
        <v>100.042666666667</v>
      </c>
      <c r="L2337" s="12">
        <f t="shared" si="167"/>
        <v>54.7008547008547</v>
      </c>
      <c r="M2337" s="11">
        <f t="shared" si="168"/>
        <v>1.82890500000001</v>
      </c>
      <c r="N2337" s="20">
        <v>13</v>
      </c>
    </row>
    <row r="2338" spans="1:14">
      <c r="A2338" s="7">
        <v>2368</v>
      </c>
      <c r="B2338" s="8">
        <v>46056</v>
      </c>
      <c r="C2338" s="3" t="s">
        <v>2537</v>
      </c>
      <c r="D2338" s="3" t="s">
        <v>528</v>
      </c>
      <c r="E2338" s="3" t="s">
        <v>2541</v>
      </c>
      <c r="F2338" s="3" t="s">
        <v>2541</v>
      </c>
      <c r="G2338" s="7">
        <v>40</v>
      </c>
      <c r="H2338" s="3" t="s">
        <v>308</v>
      </c>
      <c r="I2338" s="9">
        <v>10</v>
      </c>
      <c r="J2338" s="7">
        <v>284.25</v>
      </c>
      <c r="K2338" s="10">
        <v>151.700263852243</v>
      </c>
      <c r="L2338" s="12">
        <f t="shared" si="167"/>
        <v>54.1235369731412</v>
      </c>
      <c r="M2338" s="11">
        <f t="shared" si="168"/>
        <v>2.802852</v>
      </c>
      <c r="N2338" s="20">
        <v>14</v>
      </c>
    </row>
    <row r="2339" spans="1:14">
      <c r="A2339" s="7">
        <v>2369</v>
      </c>
      <c r="B2339" s="8">
        <v>46056</v>
      </c>
      <c r="C2339" s="3" t="s">
        <v>2451</v>
      </c>
      <c r="D2339" s="3" t="s">
        <v>288</v>
      </c>
      <c r="E2339" s="3" t="s">
        <v>2542</v>
      </c>
      <c r="F2339" s="3" t="s">
        <v>2542</v>
      </c>
      <c r="G2339" s="7">
        <v>30</v>
      </c>
      <c r="H2339" s="3" t="s">
        <v>249</v>
      </c>
      <c r="I2339" s="9">
        <v>17.1</v>
      </c>
      <c r="J2339" s="7">
        <v>507</v>
      </c>
      <c r="K2339" s="10">
        <v>58.4836291913215</v>
      </c>
      <c r="L2339" s="12">
        <f t="shared" si="167"/>
        <v>51.888939462904</v>
      </c>
      <c r="M2339" s="11">
        <f t="shared" si="168"/>
        <v>1.12709239766082</v>
      </c>
      <c r="N2339" s="19">
        <v>15</v>
      </c>
    </row>
    <row r="2340" spans="1:14">
      <c r="A2340" s="7">
        <v>2370</v>
      </c>
      <c r="B2340" s="8">
        <v>46056</v>
      </c>
      <c r="C2340" s="3" t="s">
        <v>2543</v>
      </c>
      <c r="D2340" s="3" t="s">
        <v>100</v>
      </c>
      <c r="E2340" s="3" t="s">
        <v>310</v>
      </c>
      <c r="F2340" s="3" t="s">
        <v>310</v>
      </c>
      <c r="G2340" s="7">
        <v>40</v>
      </c>
      <c r="H2340" s="3" t="s">
        <v>115</v>
      </c>
      <c r="I2340" s="9">
        <v>12.7</v>
      </c>
      <c r="J2340" s="7">
        <v>377.5</v>
      </c>
      <c r="K2340" s="10">
        <v>78.5462251655629</v>
      </c>
      <c r="L2340" s="12">
        <f t="shared" si="167"/>
        <v>51.7575140091696</v>
      </c>
      <c r="M2340" s="11">
        <f t="shared" si="168"/>
        <v>1.5175811023622</v>
      </c>
      <c r="N2340" s="20">
        <v>16</v>
      </c>
    </row>
    <row r="2341" spans="1:14">
      <c r="A2341" s="7">
        <v>2371</v>
      </c>
      <c r="B2341" s="8">
        <v>46056</v>
      </c>
      <c r="C2341" s="3" t="s">
        <v>2451</v>
      </c>
      <c r="D2341" s="3" t="s">
        <v>288</v>
      </c>
      <c r="E2341" s="3" t="s">
        <v>2544</v>
      </c>
      <c r="F2341" s="3" t="s">
        <v>2544</v>
      </c>
      <c r="G2341" s="7">
        <v>90</v>
      </c>
      <c r="H2341" s="3" t="s">
        <v>249</v>
      </c>
      <c r="I2341" s="9">
        <v>15.4</v>
      </c>
      <c r="J2341" s="7">
        <v>499</v>
      </c>
      <c r="K2341" s="10">
        <v>62.5915831663327</v>
      </c>
      <c r="L2341" s="12">
        <f t="shared" si="167"/>
        <v>47.4795745336828</v>
      </c>
      <c r="M2341" s="11">
        <f t="shared" si="168"/>
        <v>1.31828441558442</v>
      </c>
      <c r="N2341" s="20">
        <v>17</v>
      </c>
    </row>
    <row r="2342" spans="1:14">
      <c r="A2342" s="7">
        <v>2372</v>
      </c>
      <c r="B2342" s="8">
        <v>46056</v>
      </c>
      <c r="C2342" s="3" t="s">
        <v>2082</v>
      </c>
      <c r="D2342" s="3" t="s">
        <v>67</v>
      </c>
      <c r="E2342" s="3" t="s">
        <v>2545</v>
      </c>
      <c r="F2342" s="3" t="s">
        <v>2546</v>
      </c>
      <c r="G2342" s="7">
        <v>9</v>
      </c>
      <c r="H2342" s="3" t="s">
        <v>179</v>
      </c>
      <c r="I2342" s="9">
        <v>15.4</v>
      </c>
      <c r="J2342" s="7">
        <v>511</v>
      </c>
      <c r="K2342" s="10">
        <v>58.2911937377691</v>
      </c>
      <c r="L2342" s="12">
        <f t="shared" si="167"/>
        <v>46.3645943097998</v>
      </c>
      <c r="M2342" s="11">
        <f t="shared" si="168"/>
        <v>1.25723506493507</v>
      </c>
      <c r="N2342" s="20">
        <v>18</v>
      </c>
    </row>
    <row r="2343" spans="1:14">
      <c r="A2343" s="7">
        <v>2373</v>
      </c>
      <c r="B2343" s="8">
        <v>46056</v>
      </c>
      <c r="C2343" s="3" t="s">
        <v>2314</v>
      </c>
      <c r="D2343" s="3" t="s">
        <v>2117</v>
      </c>
      <c r="E2343" s="3" t="s">
        <v>2547</v>
      </c>
      <c r="F2343" s="3" t="s">
        <v>2547</v>
      </c>
      <c r="G2343" s="7">
        <v>84</v>
      </c>
      <c r="H2343" s="3" t="s">
        <v>249</v>
      </c>
      <c r="I2343" s="9">
        <v>14.1</v>
      </c>
      <c r="J2343" s="7">
        <v>500</v>
      </c>
      <c r="K2343" s="10">
        <v>46.9176</v>
      </c>
      <c r="L2343" s="12">
        <f t="shared" si="167"/>
        <v>43.3846153846154</v>
      </c>
      <c r="M2343" s="11">
        <f t="shared" si="168"/>
        <v>1.08143404255319</v>
      </c>
      <c r="N2343" s="20">
        <v>19</v>
      </c>
    </row>
    <row r="2344" spans="1:14">
      <c r="A2344" s="7">
        <v>2374</v>
      </c>
      <c r="B2344" s="8">
        <v>46056</v>
      </c>
      <c r="C2344" s="3" t="s">
        <v>2287</v>
      </c>
      <c r="D2344" s="3" t="s">
        <v>338</v>
      </c>
      <c r="E2344" s="3" t="s">
        <v>2548</v>
      </c>
      <c r="F2344" s="3" t="s">
        <v>2548</v>
      </c>
      <c r="G2344" s="7">
        <v>15</v>
      </c>
      <c r="H2344" s="3" t="s">
        <v>35</v>
      </c>
      <c r="I2344" s="9">
        <v>9.52</v>
      </c>
      <c r="J2344" s="7">
        <v>342.4</v>
      </c>
      <c r="K2344" s="10">
        <v>96.6308411214953</v>
      </c>
      <c r="L2344" s="12">
        <f t="shared" si="167"/>
        <v>42.7749820273185</v>
      </c>
      <c r="M2344" s="11">
        <f t="shared" si="168"/>
        <v>2.25905042016807</v>
      </c>
      <c r="N2344" s="20">
        <v>20</v>
      </c>
    </row>
    <row r="2345" spans="1:14">
      <c r="A2345" s="7">
        <v>2375</v>
      </c>
      <c r="B2345" s="8">
        <v>46056</v>
      </c>
      <c r="C2345" s="3" t="s">
        <v>1780</v>
      </c>
      <c r="D2345" s="3" t="s">
        <v>75</v>
      </c>
      <c r="E2345" s="3" t="s">
        <v>2549</v>
      </c>
      <c r="F2345" s="3" t="s">
        <v>2549</v>
      </c>
      <c r="G2345" s="7">
        <v>8</v>
      </c>
      <c r="H2345" s="3" t="s">
        <v>80</v>
      </c>
      <c r="I2345" s="9">
        <v>11.2</v>
      </c>
      <c r="J2345" s="7">
        <v>419</v>
      </c>
      <c r="K2345" s="10">
        <v>67.2066825775656</v>
      </c>
      <c r="L2345" s="12">
        <f t="shared" si="167"/>
        <v>41.1235542500459</v>
      </c>
      <c r="M2345" s="11">
        <f t="shared" si="168"/>
        <v>1.6342625</v>
      </c>
      <c r="N2345" s="19">
        <v>21</v>
      </c>
    </row>
    <row r="2346" spans="1:14">
      <c r="A2346" s="7">
        <v>2376</v>
      </c>
      <c r="B2346" s="8">
        <v>46056</v>
      </c>
      <c r="C2346" s="3" t="s">
        <v>1780</v>
      </c>
      <c r="D2346" s="3" t="s">
        <v>75</v>
      </c>
      <c r="E2346" s="3" t="s">
        <v>2550</v>
      </c>
      <c r="F2346" s="3" t="s">
        <v>2550</v>
      </c>
      <c r="G2346" s="7">
        <v>10</v>
      </c>
      <c r="H2346" s="3" t="s">
        <v>80</v>
      </c>
      <c r="I2346" s="9">
        <v>7.94</v>
      </c>
      <c r="J2346" s="7">
        <v>404</v>
      </c>
      <c r="K2346" s="10">
        <v>56.3881188118812</v>
      </c>
      <c r="L2346" s="12">
        <f t="shared" si="167"/>
        <v>30.2361005331302</v>
      </c>
      <c r="M2346" s="11">
        <f t="shared" si="168"/>
        <v>1.86492695214106</v>
      </c>
      <c r="N2346" s="20">
        <v>22</v>
      </c>
    </row>
    <row r="2347" spans="1:14">
      <c r="A2347" s="7">
        <v>2377</v>
      </c>
      <c r="B2347" s="8">
        <v>46056</v>
      </c>
      <c r="C2347" s="3" t="s">
        <v>2551</v>
      </c>
      <c r="D2347" s="3" t="s">
        <v>1703</v>
      </c>
      <c r="E2347" s="3" t="s">
        <v>2552</v>
      </c>
      <c r="F2347" s="3" t="s">
        <v>2553</v>
      </c>
      <c r="G2347" s="7">
        <v>4</v>
      </c>
      <c r="H2347" s="3" t="s">
        <v>507</v>
      </c>
      <c r="I2347" s="9">
        <v>8.52</v>
      </c>
      <c r="J2347" s="7">
        <v>461</v>
      </c>
      <c r="K2347" s="10">
        <v>62.9466377440347</v>
      </c>
      <c r="L2347" s="12">
        <f t="shared" si="167"/>
        <v>28.4331720340397</v>
      </c>
      <c r="M2347" s="11">
        <f t="shared" si="168"/>
        <v>2.21384507042254</v>
      </c>
      <c r="N2347" s="20">
        <v>23</v>
      </c>
    </row>
    <row r="2348" spans="1:14">
      <c r="A2348" s="7">
        <v>2378</v>
      </c>
      <c r="B2348" s="8">
        <v>46056</v>
      </c>
      <c r="C2348" s="3" t="s">
        <v>2451</v>
      </c>
      <c r="D2348" s="3" t="s">
        <v>288</v>
      </c>
      <c r="E2348" s="3" t="s">
        <v>1936</v>
      </c>
      <c r="F2348" s="3" t="s">
        <v>1936</v>
      </c>
      <c r="G2348" s="7">
        <v>360</v>
      </c>
      <c r="H2348" s="3" t="s">
        <v>249</v>
      </c>
      <c r="I2348" s="9">
        <v>8.84</v>
      </c>
      <c r="J2348" s="7">
        <v>500</v>
      </c>
      <c r="K2348" s="10">
        <v>43.3016</v>
      </c>
      <c r="L2348" s="12">
        <f t="shared" si="167"/>
        <v>27.2</v>
      </c>
      <c r="M2348" s="11">
        <f t="shared" si="168"/>
        <v>1.59197058823529</v>
      </c>
      <c r="N2348" s="20">
        <v>24</v>
      </c>
    </row>
    <row r="2349" spans="1:14">
      <c r="A2349" s="7">
        <v>2379</v>
      </c>
      <c r="B2349" s="8">
        <v>46056</v>
      </c>
      <c r="C2349" s="3" t="s">
        <v>2554</v>
      </c>
      <c r="D2349" s="3" t="s">
        <v>284</v>
      </c>
      <c r="E2349" s="3" t="s">
        <v>2555</v>
      </c>
      <c r="F2349" s="3" t="s">
        <v>2556</v>
      </c>
      <c r="G2349" s="7">
        <v>35</v>
      </c>
      <c r="H2349" s="3" t="s">
        <v>1012</v>
      </c>
      <c r="I2349" s="9">
        <v>4.38</v>
      </c>
      <c r="J2349" s="7">
        <v>335</v>
      </c>
      <c r="K2349" s="10">
        <v>41.5570149253731</v>
      </c>
      <c r="L2349" s="12">
        <f t="shared" si="167"/>
        <v>20.1148105625718</v>
      </c>
      <c r="M2349" s="11">
        <f t="shared" si="168"/>
        <v>2.06599086757991</v>
      </c>
      <c r="N2349" s="20">
        <v>25</v>
      </c>
    </row>
    <row r="2350" spans="1:14">
      <c r="A2350" s="7">
        <v>2380</v>
      </c>
      <c r="B2350" s="8">
        <v>46056</v>
      </c>
      <c r="C2350" s="3" t="s">
        <v>2557</v>
      </c>
      <c r="D2350" s="3" t="s">
        <v>232</v>
      </c>
      <c r="E2350" s="3" t="s">
        <v>2558</v>
      </c>
      <c r="F2350" s="3" t="s">
        <v>2559</v>
      </c>
      <c r="G2350" s="7">
        <v>2</v>
      </c>
      <c r="H2350" s="3" t="s">
        <v>234</v>
      </c>
      <c r="I2350" s="9">
        <v>2.84</v>
      </c>
      <c r="J2350" s="7">
        <v>230</v>
      </c>
      <c r="K2350" s="10">
        <v>47.9513043478261</v>
      </c>
      <c r="L2350" s="12">
        <f t="shared" si="167"/>
        <v>18.9966555183946</v>
      </c>
      <c r="M2350" s="11">
        <f t="shared" si="168"/>
        <v>2.52419718309859</v>
      </c>
      <c r="N2350" s="20">
        <v>26</v>
      </c>
    </row>
    <row r="2351" spans="1:14">
      <c r="A2351" s="7">
        <v>2381</v>
      </c>
      <c r="B2351" s="8">
        <v>46056</v>
      </c>
      <c r="C2351" s="3" t="s">
        <v>2551</v>
      </c>
      <c r="D2351" s="3" t="s">
        <v>1703</v>
      </c>
      <c r="E2351" s="3" t="s">
        <v>2560</v>
      </c>
      <c r="F2351" s="3" t="s">
        <v>2561</v>
      </c>
      <c r="G2351" s="7">
        <v>4</v>
      </c>
      <c r="H2351" s="3" t="s">
        <v>507</v>
      </c>
      <c r="I2351" s="9">
        <v>4.48</v>
      </c>
      <c r="J2351" s="7">
        <v>377</v>
      </c>
      <c r="K2351" s="10">
        <v>48.7968169761273</v>
      </c>
      <c r="L2351" s="12">
        <f t="shared" si="167"/>
        <v>18.2819832687207</v>
      </c>
      <c r="M2351" s="11">
        <f t="shared" si="168"/>
        <v>2.66912053571428</v>
      </c>
      <c r="N2351" s="20">
        <v>27</v>
      </c>
    </row>
    <row r="2352" spans="1:14">
      <c r="A2352" s="7">
        <v>2382</v>
      </c>
      <c r="B2352" s="8">
        <v>46056</v>
      </c>
      <c r="C2352" s="3" t="s">
        <v>2268</v>
      </c>
      <c r="D2352" s="3" t="s">
        <v>1261</v>
      </c>
      <c r="E2352" s="3" t="s">
        <v>2562</v>
      </c>
      <c r="F2352" s="3" t="s">
        <v>2563</v>
      </c>
      <c r="G2352" s="7">
        <v>4</v>
      </c>
      <c r="H2352" s="3" t="s">
        <v>61</v>
      </c>
      <c r="I2352" s="9">
        <v>1.75</v>
      </c>
      <c r="J2352" s="7">
        <v>172</v>
      </c>
      <c r="K2352" s="10">
        <v>20.813023255814</v>
      </c>
      <c r="L2352" s="12">
        <f t="shared" si="167"/>
        <v>15.6529516994633</v>
      </c>
      <c r="M2352" s="11">
        <f t="shared" si="168"/>
        <v>1.32965485714286</v>
      </c>
      <c r="N2352" s="19">
        <v>28</v>
      </c>
    </row>
    <row r="2353" spans="1:17">
      <c r="A2353" s="7">
        <v>2383</v>
      </c>
      <c r="B2353" s="8">
        <v>46056</v>
      </c>
      <c r="C2353" s="3" t="s">
        <v>2451</v>
      </c>
      <c r="D2353" s="3" t="s">
        <v>288</v>
      </c>
      <c r="E2353" s="3" t="s">
        <v>2564</v>
      </c>
      <c r="F2353" s="3" t="s">
        <v>2565</v>
      </c>
      <c r="G2353" s="7">
        <v>90</v>
      </c>
      <c r="H2353" s="3" t="s">
        <v>249</v>
      </c>
      <c r="I2353" s="9">
        <v>4.3</v>
      </c>
      <c r="J2353" s="7">
        <v>500</v>
      </c>
      <c r="K2353" s="10">
        <v>22.7808</v>
      </c>
      <c r="L2353" s="12">
        <f t="shared" si="167"/>
        <v>13.2307692307692</v>
      </c>
      <c r="M2353" s="11">
        <f t="shared" si="168"/>
        <v>1.72180465116279</v>
      </c>
      <c r="N2353" s="20">
        <v>29</v>
      </c>
    </row>
    <row r="2354" spans="1:17">
      <c r="A2354" s="7">
        <v>2384</v>
      </c>
      <c r="B2354" s="8">
        <v>46056</v>
      </c>
      <c r="C2354" s="3" t="s">
        <v>2566</v>
      </c>
      <c r="D2354" s="3" t="s">
        <v>294</v>
      </c>
      <c r="E2354" s="3" t="s">
        <v>2567</v>
      </c>
      <c r="F2354" s="3" t="s">
        <v>2567</v>
      </c>
      <c r="G2354" s="7">
        <v>100</v>
      </c>
      <c r="H2354" s="3" t="s">
        <v>61</v>
      </c>
      <c r="I2354" s="9">
        <v>1.14</v>
      </c>
      <c r="J2354" s="7">
        <v>216.7</v>
      </c>
      <c r="K2354" s="10">
        <v>21.0460544531611</v>
      </c>
      <c r="L2354" s="12">
        <f t="shared" ref="L2354:L2399" si="169">I2354/J2354/650*1000000</f>
        <v>8.09342941322637</v>
      </c>
      <c r="M2354" s="11">
        <f t="shared" ref="M2354:M2399" si="170">K2354/L2354</f>
        <v>2.60038771929825</v>
      </c>
      <c r="N2354" s="20">
        <v>30</v>
      </c>
    </row>
    <row r="2355" spans="1:17">
      <c r="A2355" s="7">
        <v>2385</v>
      </c>
      <c r="B2355" s="8">
        <v>46056</v>
      </c>
      <c r="C2355" s="3" t="s">
        <v>2568</v>
      </c>
      <c r="D2355" s="3" t="s">
        <v>294</v>
      </c>
      <c r="E2355" s="3" t="s">
        <v>2569</v>
      </c>
      <c r="F2355" s="3" t="s">
        <v>2570</v>
      </c>
      <c r="G2355" s="7">
        <v>60</v>
      </c>
      <c r="H2355" s="3" t="s">
        <v>61</v>
      </c>
      <c r="I2355" s="9">
        <v>0.842</v>
      </c>
      <c r="J2355" s="7">
        <v>240</v>
      </c>
      <c r="K2355" s="10">
        <v>17.2325</v>
      </c>
      <c r="L2355" s="12">
        <f t="shared" si="169"/>
        <v>5.3974358974359</v>
      </c>
      <c r="M2355" s="11">
        <f t="shared" si="170"/>
        <v>3.19271971496437</v>
      </c>
      <c r="N2355" s="20">
        <v>31</v>
      </c>
    </row>
    <row r="2356" spans="1:17">
      <c r="A2356" s="7">
        <v>2386</v>
      </c>
      <c r="B2356" s="8">
        <v>46056</v>
      </c>
      <c r="C2356" s="3" t="s">
        <v>1818</v>
      </c>
      <c r="D2356" s="3" t="s">
        <v>294</v>
      </c>
      <c r="E2356" s="3" t="s">
        <v>2195</v>
      </c>
      <c r="F2356" s="3" t="s">
        <v>2195</v>
      </c>
      <c r="G2356" s="7">
        <v>272</v>
      </c>
      <c r="H2356" s="3" t="s">
        <v>61</v>
      </c>
      <c r="I2356" s="9">
        <v>0.708</v>
      </c>
      <c r="J2356" s="7">
        <v>215</v>
      </c>
      <c r="K2356" s="10">
        <v>16.0407441860465</v>
      </c>
      <c r="L2356" s="12">
        <f t="shared" si="169"/>
        <v>5.06618962432916</v>
      </c>
      <c r="M2356" s="11">
        <f t="shared" si="170"/>
        <v>3.16623446327683</v>
      </c>
      <c r="N2356" s="20">
        <v>32</v>
      </c>
    </row>
    <row r="2357" spans="1:17">
      <c r="A2357" s="7">
        <v>2387</v>
      </c>
      <c r="B2357" s="8">
        <v>46056</v>
      </c>
      <c r="C2357" s="3" t="s">
        <v>2533</v>
      </c>
      <c r="D2357" s="3" t="s">
        <v>1058</v>
      </c>
      <c r="E2357" s="3" t="s">
        <v>2571</v>
      </c>
      <c r="F2357" s="3" t="s">
        <v>2572</v>
      </c>
      <c r="G2357" s="7">
        <v>6</v>
      </c>
      <c r="H2357" s="3" t="s">
        <v>35</v>
      </c>
      <c r="I2357" s="9">
        <v>1.24</v>
      </c>
      <c r="J2357" s="7">
        <v>397</v>
      </c>
      <c r="K2357" s="10">
        <v>6.01717884130982</v>
      </c>
      <c r="L2357" s="12">
        <f t="shared" si="169"/>
        <v>4.80527029645418</v>
      </c>
      <c r="M2357" s="11">
        <f t="shared" si="170"/>
        <v>1.25220403225806</v>
      </c>
      <c r="N2357" s="20">
        <v>33</v>
      </c>
    </row>
    <row r="2358" spans="1:17">
      <c r="A2358" s="7">
        <v>2388</v>
      </c>
      <c r="B2358" s="8">
        <v>46056</v>
      </c>
      <c r="C2358" s="3" t="s">
        <v>2573</v>
      </c>
      <c r="D2358" s="3" t="s">
        <v>1422</v>
      </c>
      <c r="E2358" s="3" t="s">
        <v>2574</v>
      </c>
      <c r="F2358" s="3" t="s">
        <v>2574</v>
      </c>
      <c r="G2358" s="7">
        <v>40</v>
      </c>
      <c r="H2358" s="3" t="s">
        <v>102</v>
      </c>
      <c r="I2358" s="9">
        <v>1.67</v>
      </c>
      <c r="J2358" s="7">
        <v>547</v>
      </c>
      <c r="K2358" s="10">
        <v>4.44149908592322</v>
      </c>
      <c r="L2358" s="12">
        <f t="shared" si="169"/>
        <v>4.69694838981859</v>
      </c>
      <c r="M2358" s="11">
        <f t="shared" si="170"/>
        <v>0.94561377245509</v>
      </c>
      <c r="N2358" s="20">
        <v>34</v>
      </c>
    </row>
    <row r="2359" spans="1:17">
      <c r="A2359" s="7">
        <v>2389</v>
      </c>
      <c r="B2359" s="8">
        <v>46056</v>
      </c>
      <c r="C2359" s="3" t="s">
        <v>2343</v>
      </c>
      <c r="D2359" s="3" t="s">
        <v>578</v>
      </c>
      <c r="E2359" s="3" t="s">
        <v>2575</v>
      </c>
      <c r="F2359" s="3" t="s">
        <v>2575</v>
      </c>
      <c r="G2359" s="7">
        <v>6</v>
      </c>
      <c r="H2359" s="3" t="s">
        <v>102</v>
      </c>
      <c r="I2359" s="9">
        <v>0.644</v>
      </c>
      <c r="J2359" s="7">
        <v>582</v>
      </c>
      <c r="K2359" s="10">
        <v>1.87168384879725</v>
      </c>
      <c r="L2359" s="12">
        <f t="shared" si="169"/>
        <v>1.70235263018768</v>
      </c>
      <c r="M2359" s="11">
        <f t="shared" si="170"/>
        <v>1.09946894409938</v>
      </c>
      <c r="N2359" s="20">
        <v>35</v>
      </c>
    </row>
    <row r="2360" spans="1:17">
      <c r="A2360" s="7">
        <v>2390</v>
      </c>
      <c r="B2360" s="8">
        <v>46056</v>
      </c>
      <c r="C2360" s="3" t="s">
        <v>2573</v>
      </c>
      <c r="D2360" s="3" t="s">
        <v>1422</v>
      </c>
      <c r="E2360" s="3" t="s">
        <v>2576</v>
      </c>
      <c r="F2360" s="3" t="s">
        <v>2577</v>
      </c>
      <c r="G2360" s="7">
        <v>10</v>
      </c>
      <c r="H2360" s="3" t="s">
        <v>102</v>
      </c>
      <c r="I2360" s="9">
        <v>0.412</v>
      </c>
      <c r="J2360" s="7">
        <v>562</v>
      </c>
      <c r="K2360" s="10">
        <v>0.852526690391459</v>
      </c>
      <c r="L2360" s="12">
        <f t="shared" si="169"/>
        <v>1.12784013139885</v>
      </c>
      <c r="M2360" s="11">
        <f t="shared" si="170"/>
        <v>0.755893203883495</v>
      </c>
      <c r="N2360" s="19">
        <v>36</v>
      </c>
    </row>
    <row r="2361" s="2" customFormat="1" ht="16.5" spans="1:17">
      <c r="A2361" s="21">
        <v>2391</v>
      </c>
      <c r="B2361" s="22">
        <v>46056</v>
      </c>
      <c r="C2361" s="2" t="s">
        <v>2343</v>
      </c>
      <c r="D2361" s="2" t="s">
        <v>578</v>
      </c>
      <c r="E2361" s="2" t="s">
        <v>2578</v>
      </c>
      <c r="F2361" s="2" t="s">
        <v>2579</v>
      </c>
      <c r="G2361" s="21">
        <v>4</v>
      </c>
      <c r="H2361" s="2" t="s">
        <v>102</v>
      </c>
      <c r="I2361" s="23">
        <v>0.32</v>
      </c>
      <c r="J2361" s="21">
        <v>572</v>
      </c>
      <c r="K2361" s="24">
        <v>0.743192307692308</v>
      </c>
      <c r="L2361" s="25">
        <f t="shared" si="169"/>
        <v>0.860677783754707</v>
      </c>
      <c r="M2361" s="26">
        <f t="shared" si="170"/>
        <v>0.8634965625</v>
      </c>
      <c r="N2361" s="27">
        <v>37</v>
      </c>
      <c r="O2361" s="25"/>
      <c r="Q2361" s="23"/>
    </row>
    <row r="2362" ht="16.5" spans="1:17">
      <c r="A2362" s="7">
        <v>2392</v>
      </c>
      <c r="B2362" s="8">
        <v>46056</v>
      </c>
      <c r="C2362" s="3" t="s">
        <v>2521</v>
      </c>
      <c r="D2362" s="3" t="s">
        <v>29</v>
      </c>
      <c r="E2362" s="3" t="s">
        <v>2522</v>
      </c>
      <c r="F2362" s="3" t="s">
        <v>2523</v>
      </c>
      <c r="G2362" s="7">
        <v>120</v>
      </c>
      <c r="H2362" s="3" t="s">
        <v>107</v>
      </c>
      <c r="I2362" s="9">
        <v>21</v>
      </c>
      <c r="J2362" s="7">
        <v>334</v>
      </c>
      <c r="K2362" s="10">
        <v>82.5508982035928</v>
      </c>
      <c r="L2362" s="12">
        <f t="shared" si="169"/>
        <v>96.7296176877015</v>
      </c>
      <c r="M2362" s="11">
        <f t="shared" si="170"/>
        <v>0.853419047619048</v>
      </c>
      <c r="P2362" s="3" t="s">
        <v>27</v>
      </c>
      <c r="Q2362" s="9">
        <v>89.6432267884323</v>
      </c>
    </row>
    <row r="2363" spans="1:17">
      <c r="A2363" s="7">
        <v>2393</v>
      </c>
      <c r="B2363" s="8">
        <v>46056</v>
      </c>
      <c r="C2363" s="3" t="s">
        <v>2521</v>
      </c>
      <c r="D2363" s="3" t="s">
        <v>29</v>
      </c>
      <c r="E2363" s="3" t="s">
        <v>2524</v>
      </c>
      <c r="F2363" s="3" t="s">
        <v>2524</v>
      </c>
      <c r="G2363" s="7">
        <v>70</v>
      </c>
      <c r="H2363" s="3" t="s">
        <v>107</v>
      </c>
      <c r="I2363" s="9">
        <v>17.3</v>
      </c>
      <c r="J2363" s="7">
        <v>321.5</v>
      </c>
      <c r="K2363" s="10">
        <v>77.8874027993779</v>
      </c>
      <c r="L2363" s="12">
        <f t="shared" si="169"/>
        <v>82.785022131834</v>
      </c>
      <c r="M2363" s="11">
        <f t="shared" si="170"/>
        <v>0.940839306358381</v>
      </c>
      <c r="P2363" s="3" t="s">
        <v>98</v>
      </c>
      <c r="Q2363" s="9">
        <v>104.109309309309</v>
      </c>
    </row>
    <row r="2364" spans="1:17">
      <c r="A2364" s="7">
        <v>2394</v>
      </c>
      <c r="B2364" s="8">
        <v>46056</v>
      </c>
      <c r="C2364" s="3" t="s">
        <v>2525</v>
      </c>
      <c r="D2364" s="3" t="s">
        <v>1058</v>
      </c>
      <c r="E2364" s="3" t="s">
        <v>2526</v>
      </c>
      <c r="F2364" s="3" t="s">
        <v>2527</v>
      </c>
      <c r="G2364" s="7">
        <v>80</v>
      </c>
      <c r="H2364" s="3" t="s">
        <v>234</v>
      </c>
      <c r="I2364" s="9">
        <v>16.2</v>
      </c>
      <c r="J2364" s="7">
        <v>307</v>
      </c>
      <c r="K2364" s="10">
        <v>69.4931596091205</v>
      </c>
      <c r="L2364" s="12">
        <f t="shared" si="169"/>
        <v>81.1826609872213</v>
      </c>
      <c r="M2364" s="11">
        <f t="shared" si="170"/>
        <v>0.856009876543209</v>
      </c>
    </row>
    <row r="2365" spans="1:17">
      <c r="A2365" s="7">
        <v>2395</v>
      </c>
      <c r="B2365" s="8">
        <v>46056</v>
      </c>
      <c r="C2365" s="3" t="s">
        <v>2528</v>
      </c>
      <c r="D2365" s="3" t="s">
        <v>294</v>
      </c>
      <c r="E2365" s="3" t="s">
        <v>2529</v>
      </c>
      <c r="F2365" s="3" t="s">
        <v>2529</v>
      </c>
      <c r="G2365" s="7">
        <v>84</v>
      </c>
      <c r="H2365" s="3" t="s">
        <v>42</v>
      </c>
      <c r="I2365" s="9">
        <v>18.8</v>
      </c>
      <c r="J2365" s="7">
        <v>388.5714286</v>
      </c>
      <c r="K2365" s="10">
        <v>56.5332352899608</v>
      </c>
      <c r="L2365" s="12">
        <f t="shared" si="169"/>
        <v>74.4343891347984</v>
      </c>
      <c r="M2365" s="11">
        <f t="shared" si="170"/>
        <v>0.759504255319149</v>
      </c>
    </row>
    <row r="2366" spans="1:17">
      <c r="A2366" s="7">
        <v>2396</v>
      </c>
      <c r="B2366" s="8">
        <v>46056</v>
      </c>
      <c r="C2366" s="3" t="s">
        <v>2067</v>
      </c>
      <c r="D2366" s="3" t="s">
        <v>67</v>
      </c>
      <c r="E2366" s="3" t="s">
        <v>2530</v>
      </c>
      <c r="F2366" s="3" t="s">
        <v>2531</v>
      </c>
      <c r="G2366" s="7">
        <v>5</v>
      </c>
      <c r="H2366" s="3" t="s">
        <v>349</v>
      </c>
      <c r="I2366" s="9">
        <v>23.8</v>
      </c>
      <c r="J2366" s="7">
        <v>497.5</v>
      </c>
      <c r="K2366" s="10">
        <v>34.324743718593</v>
      </c>
      <c r="L2366" s="12">
        <f t="shared" si="169"/>
        <v>73.5987630459992</v>
      </c>
      <c r="M2366" s="11">
        <f t="shared" si="170"/>
        <v>0.466376638655463</v>
      </c>
    </row>
    <row r="2367" spans="1:17">
      <c r="A2367" s="7">
        <v>2397</v>
      </c>
      <c r="B2367" s="8">
        <v>46056</v>
      </c>
      <c r="C2367" s="3" t="s">
        <v>116</v>
      </c>
      <c r="D2367" s="3" t="s">
        <v>33</v>
      </c>
      <c r="E2367" s="3" t="s">
        <v>98</v>
      </c>
      <c r="F2367" s="3" t="s">
        <v>117</v>
      </c>
      <c r="G2367" s="7">
        <v>1000</v>
      </c>
      <c r="H2367" s="3" t="s">
        <v>35</v>
      </c>
      <c r="I2367" s="9">
        <v>18.8</v>
      </c>
      <c r="J2367" s="7">
        <v>444</v>
      </c>
      <c r="K2367" s="10">
        <v>40.456036036036</v>
      </c>
      <c r="L2367" s="12">
        <f t="shared" si="169"/>
        <v>65.1420651420651</v>
      </c>
      <c r="M2367" s="11">
        <f t="shared" si="170"/>
        <v>0.621043191489361</v>
      </c>
    </row>
    <row r="2368" spans="1:17">
      <c r="A2368" s="7">
        <v>2398</v>
      </c>
      <c r="B2368" s="8">
        <v>46056</v>
      </c>
      <c r="C2368" s="3" t="s">
        <v>1911</v>
      </c>
      <c r="D2368" s="3" t="s">
        <v>75</v>
      </c>
      <c r="E2368" s="3" t="s">
        <v>2532</v>
      </c>
      <c r="F2368" s="3" t="s">
        <v>2532</v>
      </c>
      <c r="G2368" s="7">
        <v>18</v>
      </c>
      <c r="H2368" s="3" t="s">
        <v>77</v>
      </c>
      <c r="I2368" s="9">
        <v>17.2</v>
      </c>
      <c r="J2368" s="7">
        <v>412</v>
      </c>
      <c r="K2368" s="10">
        <v>20.1864077669903</v>
      </c>
      <c r="L2368" s="12">
        <f t="shared" si="169"/>
        <v>64.2270351008215</v>
      </c>
      <c r="M2368" s="11">
        <f t="shared" si="170"/>
        <v>0.314297674418605</v>
      </c>
    </row>
    <row r="2369" spans="1:13">
      <c r="A2369" s="7">
        <v>2399</v>
      </c>
      <c r="B2369" s="8">
        <v>46056</v>
      </c>
      <c r="C2369" s="3" t="s">
        <v>2533</v>
      </c>
      <c r="D2369" s="3" t="s">
        <v>1058</v>
      </c>
      <c r="E2369" s="3" t="s">
        <v>1924</v>
      </c>
      <c r="F2369" s="3" t="s">
        <v>1924</v>
      </c>
      <c r="G2369" s="7">
        <v>18</v>
      </c>
      <c r="H2369" s="3" t="s">
        <v>35</v>
      </c>
      <c r="I2369" s="9">
        <v>14.1</v>
      </c>
      <c r="J2369" s="7">
        <v>348</v>
      </c>
      <c r="K2369" s="10">
        <v>27.8213793103448</v>
      </c>
      <c r="L2369" s="12">
        <f t="shared" si="169"/>
        <v>62.3342175066313</v>
      </c>
      <c r="M2369" s="11">
        <f t="shared" si="170"/>
        <v>0.446325957446808</v>
      </c>
    </row>
    <row r="2370" spans="1:13">
      <c r="A2370" s="7">
        <v>2400</v>
      </c>
      <c r="B2370" s="8">
        <v>46056</v>
      </c>
      <c r="C2370" s="3" t="s">
        <v>1637</v>
      </c>
      <c r="D2370" s="3" t="s">
        <v>1058</v>
      </c>
      <c r="E2370" s="3" t="s">
        <v>2534</v>
      </c>
      <c r="F2370" s="3" t="s">
        <v>2534</v>
      </c>
      <c r="G2370" s="7">
        <v>100</v>
      </c>
      <c r="H2370" s="3" t="s">
        <v>234</v>
      </c>
      <c r="I2370" s="9">
        <v>13.4</v>
      </c>
      <c r="J2370" s="7">
        <v>345.5</v>
      </c>
      <c r="K2370" s="10">
        <v>38.0177134587554</v>
      </c>
      <c r="L2370" s="12">
        <f t="shared" si="169"/>
        <v>59.6682622731827</v>
      </c>
      <c r="M2370" s="11">
        <f t="shared" si="170"/>
        <v>0.637151343283582</v>
      </c>
    </row>
    <row r="2371" spans="1:13">
      <c r="A2371" s="7">
        <v>2401</v>
      </c>
      <c r="B2371" s="8">
        <v>46056</v>
      </c>
      <c r="C2371" s="3" t="s">
        <v>2535</v>
      </c>
      <c r="D2371" s="3" t="s">
        <v>158</v>
      </c>
      <c r="E2371" s="3" t="s">
        <v>2536</v>
      </c>
      <c r="F2371" s="3" t="s">
        <v>2536</v>
      </c>
      <c r="G2371" s="7">
        <v>3</v>
      </c>
      <c r="H2371" s="3" t="s">
        <v>35</v>
      </c>
      <c r="I2371" s="9">
        <v>15.6</v>
      </c>
      <c r="J2371" s="7">
        <v>414.5</v>
      </c>
      <c r="K2371" s="10">
        <v>28.4830880579011</v>
      </c>
      <c r="L2371" s="12">
        <f t="shared" si="169"/>
        <v>57.9010856453558</v>
      </c>
      <c r="M2371" s="11">
        <f t="shared" si="170"/>
        <v>0.491926666666667</v>
      </c>
    </row>
    <row r="2372" spans="1:13">
      <c r="A2372" s="7">
        <v>2402</v>
      </c>
      <c r="B2372" s="8">
        <v>46056</v>
      </c>
      <c r="C2372" s="3" t="s">
        <v>2537</v>
      </c>
      <c r="D2372" s="3" t="s">
        <v>528</v>
      </c>
      <c r="E2372" s="3" t="s">
        <v>2538</v>
      </c>
      <c r="F2372" s="3" t="s">
        <v>2538</v>
      </c>
      <c r="G2372" s="7">
        <v>66</v>
      </c>
      <c r="H2372" s="3" t="s">
        <v>102</v>
      </c>
      <c r="I2372" s="9">
        <v>15.6</v>
      </c>
      <c r="J2372" s="7">
        <v>433.5</v>
      </c>
      <c r="K2372" s="10">
        <v>25.8166551326413</v>
      </c>
      <c r="L2372" s="12">
        <f t="shared" si="169"/>
        <v>55.3633217993079</v>
      </c>
      <c r="M2372" s="11">
        <f t="shared" si="170"/>
        <v>0.466313333333334</v>
      </c>
    </row>
    <row r="2373" spans="1:13">
      <c r="A2373" s="7">
        <v>2403</v>
      </c>
      <c r="B2373" s="8">
        <v>46056</v>
      </c>
      <c r="C2373" s="3" t="s">
        <v>56</v>
      </c>
      <c r="D2373" s="3" t="s">
        <v>33</v>
      </c>
      <c r="E2373" s="3" t="s">
        <v>27</v>
      </c>
      <c r="F2373" s="3" t="s">
        <v>57</v>
      </c>
      <c r="G2373" s="7">
        <v>1000</v>
      </c>
      <c r="H2373" s="3" t="s">
        <v>35</v>
      </c>
      <c r="I2373" s="9">
        <v>15.7</v>
      </c>
      <c r="J2373" s="7">
        <v>438</v>
      </c>
      <c r="K2373" s="10">
        <v>30.1333333333333</v>
      </c>
      <c r="L2373" s="12">
        <f t="shared" si="169"/>
        <v>55.1457674745346</v>
      </c>
      <c r="M2373" s="11">
        <f t="shared" si="170"/>
        <v>0.546430573248407</v>
      </c>
    </row>
    <row r="2374" spans="1:13">
      <c r="A2374" s="7">
        <v>2404</v>
      </c>
      <c r="B2374" s="8">
        <v>46056</v>
      </c>
      <c r="C2374" s="3" t="s">
        <v>2539</v>
      </c>
      <c r="D2374" s="3" t="s">
        <v>297</v>
      </c>
      <c r="E2374" s="3" t="s">
        <v>2540</v>
      </c>
      <c r="F2374" s="3" t="s">
        <v>2540</v>
      </c>
      <c r="G2374" s="7">
        <v>50</v>
      </c>
      <c r="H2374" s="3" t="s">
        <v>35</v>
      </c>
      <c r="I2374" s="9">
        <v>16</v>
      </c>
      <c r="J2374" s="7">
        <v>450</v>
      </c>
      <c r="K2374" s="10">
        <v>13.8814222222222</v>
      </c>
      <c r="L2374" s="12">
        <f t="shared" si="169"/>
        <v>54.7008547008547</v>
      </c>
      <c r="M2374" s="11">
        <f t="shared" si="170"/>
        <v>0.25376975</v>
      </c>
    </row>
    <row r="2375" spans="1:13">
      <c r="A2375" s="7">
        <v>2405</v>
      </c>
      <c r="B2375" s="8">
        <v>46056</v>
      </c>
      <c r="C2375" s="3" t="s">
        <v>2537</v>
      </c>
      <c r="D2375" s="3" t="s">
        <v>528</v>
      </c>
      <c r="E2375" s="3" t="s">
        <v>2541</v>
      </c>
      <c r="F2375" s="3" t="s">
        <v>2541</v>
      </c>
      <c r="G2375" s="7">
        <v>40</v>
      </c>
      <c r="H2375" s="3" t="s">
        <v>308</v>
      </c>
      <c r="I2375" s="9">
        <v>10</v>
      </c>
      <c r="J2375" s="7">
        <v>284.25</v>
      </c>
      <c r="K2375" s="10">
        <v>57.2771855760774</v>
      </c>
      <c r="L2375" s="12">
        <f t="shared" si="169"/>
        <v>54.1235369731412</v>
      </c>
      <c r="M2375" s="11">
        <f t="shared" si="170"/>
        <v>1.0582676</v>
      </c>
    </row>
    <row r="2376" spans="1:13">
      <c r="A2376" s="7">
        <v>2406</v>
      </c>
      <c r="B2376" s="8">
        <v>46056</v>
      </c>
      <c r="C2376" s="3" t="s">
        <v>2451</v>
      </c>
      <c r="D2376" s="3" t="s">
        <v>288</v>
      </c>
      <c r="E2376" s="3" t="s">
        <v>2542</v>
      </c>
      <c r="F2376" s="3" t="s">
        <v>2542</v>
      </c>
      <c r="G2376" s="7">
        <v>30</v>
      </c>
      <c r="H2376" s="3" t="s">
        <v>249</v>
      </c>
      <c r="I2376" s="9">
        <v>17.1</v>
      </c>
      <c r="J2376" s="7">
        <v>507</v>
      </c>
      <c r="K2376" s="10">
        <v>14.1394871794872</v>
      </c>
      <c r="L2376" s="12">
        <f t="shared" si="169"/>
        <v>51.888939462904</v>
      </c>
      <c r="M2376" s="11">
        <f t="shared" si="170"/>
        <v>0.272495204678363</v>
      </c>
    </row>
    <row r="2377" spans="1:13">
      <c r="A2377" s="7">
        <v>2407</v>
      </c>
      <c r="B2377" s="8">
        <v>46056</v>
      </c>
      <c r="C2377" s="3" t="s">
        <v>2543</v>
      </c>
      <c r="D2377" s="3" t="s">
        <v>100</v>
      </c>
      <c r="E2377" s="3" t="s">
        <v>310</v>
      </c>
      <c r="F2377" s="3" t="s">
        <v>310</v>
      </c>
      <c r="G2377" s="7">
        <v>40</v>
      </c>
      <c r="H2377" s="3" t="s">
        <v>115</v>
      </c>
      <c r="I2377" s="9">
        <v>12.7</v>
      </c>
      <c r="J2377" s="7">
        <v>377.5</v>
      </c>
      <c r="K2377" s="10">
        <v>20.6423311258278</v>
      </c>
      <c r="L2377" s="12">
        <f t="shared" si="169"/>
        <v>51.7575140091696</v>
      </c>
      <c r="M2377" s="11">
        <f t="shared" si="170"/>
        <v>0.398827716535433</v>
      </c>
    </row>
    <row r="2378" spans="1:13">
      <c r="A2378" s="7">
        <v>2408</v>
      </c>
      <c r="B2378" s="8">
        <v>46056</v>
      </c>
      <c r="C2378" s="3" t="s">
        <v>2451</v>
      </c>
      <c r="D2378" s="3" t="s">
        <v>288</v>
      </c>
      <c r="E2378" s="3" t="s">
        <v>2544</v>
      </c>
      <c r="F2378" s="3" t="s">
        <v>2544</v>
      </c>
      <c r="G2378" s="7">
        <v>90</v>
      </c>
      <c r="H2378" s="3" t="s">
        <v>249</v>
      </c>
      <c r="I2378" s="9">
        <v>15.4</v>
      </c>
      <c r="J2378" s="7">
        <v>499</v>
      </c>
      <c r="K2378" s="10">
        <v>15.0364729458918</v>
      </c>
      <c r="L2378" s="12">
        <f t="shared" si="169"/>
        <v>47.4795745336828</v>
      </c>
      <c r="M2378" s="11">
        <f t="shared" si="170"/>
        <v>0.316693506493507</v>
      </c>
    </row>
    <row r="2379" spans="1:13">
      <c r="A2379" s="7">
        <v>2409</v>
      </c>
      <c r="B2379" s="8">
        <v>46056</v>
      </c>
      <c r="C2379" s="3" t="s">
        <v>2082</v>
      </c>
      <c r="D2379" s="3" t="s">
        <v>67</v>
      </c>
      <c r="E2379" s="3" t="s">
        <v>2545</v>
      </c>
      <c r="F2379" s="3" t="s">
        <v>2546</v>
      </c>
      <c r="G2379" s="7">
        <v>9</v>
      </c>
      <c r="H2379" s="3" t="s">
        <v>179</v>
      </c>
      <c r="I2379" s="9">
        <v>15.4</v>
      </c>
      <c r="J2379" s="7">
        <v>511</v>
      </c>
      <c r="K2379" s="10">
        <v>19.3714285714286</v>
      </c>
      <c r="L2379" s="12">
        <f t="shared" si="169"/>
        <v>46.3645943097998</v>
      </c>
      <c r="M2379" s="11">
        <f t="shared" si="170"/>
        <v>0.417806493506494</v>
      </c>
    </row>
    <row r="2380" spans="1:13">
      <c r="A2380" s="7">
        <v>2410</v>
      </c>
      <c r="B2380" s="8">
        <v>46056</v>
      </c>
      <c r="C2380" s="3" t="s">
        <v>2314</v>
      </c>
      <c r="D2380" s="3" t="s">
        <v>2117</v>
      </c>
      <c r="E2380" s="3" t="s">
        <v>2547</v>
      </c>
      <c r="F2380" s="3" t="s">
        <v>2547</v>
      </c>
      <c r="G2380" s="7">
        <v>84</v>
      </c>
      <c r="H2380" s="3" t="s">
        <v>249</v>
      </c>
      <c r="I2380" s="9">
        <v>14.1</v>
      </c>
      <c r="J2380" s="7">
        <v>500</v>
      </c>
      <c r="K2380" s="10">
        <v>11.77912</v>
      </c>
      <c r="L2380" s="12">
        <f t="shared" si="169"/>
        <v>43.3846153846154</v>
      </c>
      <c r="M2380" s="11">
        <f t="shared" si="170"/>
        <v>0.271504539007092</v>
      </c>
    </row>
    <row r="2381" spans="1:13">
      <c r="A2381" s="7">
        <v>2411</v>
      </c>
      <c r="B2381" s="8">
        <v>46056</v>
      </c>
      <c r="C2381" s="3" t="s">
        <v>2287</v>
      </c>
      <c r="D2381" s="3" t="s">
        <v>338</v>
      </c>
      <c r="E2381" s="3" t="s">
        <v>2548</v>
      </c>
      <c r="F2381" s="3" t="s">
        <v>2548</v>
      </c>
      <c r="G2381" s="7">
        <v>15</v>
      </c>
      <c r="H2381" s="3" t="s">
        <v>35</v>
      </c>
      <c r="I2381" s="9">
        <v>9.52</v>
      </c>
      <c r="J2381" s="7">
        <v>342.4</v>
      </c>
      <c r="K2381" s="10">
        <v>40.3948598130841</v>
      </c>
      <c r="L2381" s="12">
        <f t="shared" si="169"/>
        <v>42.7749820273185</v>
      </c>
      <c r="M2381" s="11">
        <f t="shared" si="170"/>
        <v>0.944357142857143</v>
      </c>
    </row>
    <row r="2382" spans="1:13">
      <c r="A2382" s="7">
        <v>2412</v>
      </c>
      <c r="B2382" s="8">
        <v>46056</v>
      </c>
      <c r="C2382" s="3" t="s">
        <v>1780</v>
      </c>
      <c r="D2382" s="3" t="s">
        <v>75</v>
      </c>
      <c r="E2382" s="3" t="s">
        <v>2549</v>
      </c>
      <c r="F2382" s="3" t="s">
        <v>2549</v>
      </c>
      <c r="G2382" s="7">
        <v>8</v>
      </c>
      <c r="H2382" s="3" t="s">
        <v>80</v>
      </c>
      <c r="I2382" s="9">
        <v>11.2</v>
      </c>
      <c r="J2382" s="7">
        <v>419</v>
      </c>
      <c r="K2382" s="10">
        <v>26.4295942720764</v>
      </c>
      <c r="L2382" s="12">
        <f t="shared" si="169"/>
        <v>41.1235542500459</v>
      </c>
      <c r="M2382" s="11">
        <f t="shared" si="170"/>
        <v>0.642687500000001</v>
      </c>
    </row>
    <row r="2383" spans="1:13">
      <c r="A2383" s="7">
        <v>2413</v>
      </c>
      <c r="B2383" s="8">
        <v>46056</v>
      </c>
      <c r="C2383" s="3" t="s">
        <v>1780</v>
      </c>
      <c r="D2383" s="3" t="s">
        <v>75</v>
      </c>
      <c r="E2383" s="3" t="s">
        <v>2550</v>
      </c>
      <c r="F2383" s="3" t="s">
        <v>2550</v>
      </c>
      <c r="G2383" s="7">
        <v>10</v>
      </c>
      <c r="H2383" s="3" t="s">
        <v>80</v>
      </c>
      <c r="I2383" s="9">
        <v>7.94</v>
      </c>
      <c r="J2383" s="7">
        <v>404</v>
      </c>
      <c r="K2383" s="10">
        <v>17.8562376237624</v>
      </c>
      <c r="L2383" s="12">
        <f t="shared" si="169"/>
        <v>30.2361005331302</v>
      </c>
      <c r="M2383" s="11">
        <f t="shared" si="170"/>
        <v>0.590560201511336</v>
      </c>
    </row>
    <row r="2384" spans="1:13">
      <c r="A2384" s="7">
        <v>2414</v>
      </c>
      <c r="B2384" s="8">
        <v>46056</v>
      </c>
      <c r="C2384" s="3" t="s">
        <v>2551</v>
      </c>
      <c r="D2384" s="3" t="s">
        <v>1703</v>
      </c>
      <c r="E2384" s="3" t="s">
        <v>2552</v>
      </c>
      <c r="F2384" s="3" t="s">
        <v>2553</v>
      </c>
      <c r="G2384" s="7">
        <v>4</v>
      </c>
      <c r="H2384" s="3" t="s">
        <v>507</v>
      </c>
      <c r="I2384" s="9">
        <v>8.52</v>
      </c>
      <c r="J2384" s="7">
        <v>461</v>
      </c>
      <c r="K2384" s="10">
        <v>21.7665943600868</v>
      </c>
      <c r="L2384" s="12">
        <f t="shared" si="169"/>
        <v>28.4331720340397</v>
      </c>
      <c r="M2384" s="11">
        <f t="shared" si="170"/>
        <v>0.765535211267607</v>
      </c>
    </row>
    <row r="2385" spans="1:18">
      <c r="A2385" s="7">
        <v>2415</v>
      </c>
      <c r="B2385" s="8">
        <v>46056</v>
      </c>
      <c r="C2385" s="3" t="s">
        <v>2451</v>
      </c>
      <c r="D2385" s="3" t="s">
        <v>288</v>
      </c>
      <c r="E2385" s="3" t="s">
        <v>1936</v>
      </c>
      <c r="F2385" s="3" t="s">
        <v>1936</v>
      </c>
      <c r="G2385" s="7">
        <v>360</v>
      </c>
      <c r="H2385" s="3" t="s">
        <v>249</v>
      </c>
      <c r="I2385" s="9">
        <v>8.84</v>
      </c>
      <c r="J2385" s="7">
        <v>500</v>
      </c>
      <c r="K2385" s="10">
        <v>15.56688</v>
      </c>
      <c r="L2385" s="12">
        <f t="shared" si="169"/>
        <v>27.2</v>
      </c>
      <c r="M2385" s="11">
        <f t="shared" si="170"/>
        <v>0.572311764705882</v>
      </c>
    </row>
    <row r="2386" spans="1:18">
      <c r="A2386" s="7">
        <v>2416</v>
      </c>
      <c r="B2386" s="8">
        <v>46056</v>
      </c>
      <c r="C2386" s="3" t="s">
        <v>2554</v>
      </c>
      <c r="D2386" s="3" t="s">
        <v>284</v>
      </c>
      <c r="E2386" s="3" t="s">
        <v>2555</v>
      </c>
      <c r="F2386" s="3" t="s">
        <v>2556</v>
      </c>
      <c r="G2386" s="7">
        <v>35</v>
      </c>
      <c r="H2386" s="3" t="s">
        <v>1012</v>
      </c>
      <c r="I2386" s="9">
        <v>4.38</v>
      </c>
      <c r="J2386" s="7">
        <v>335</v>
      </c>
      <c r="K2386" s="10">
        <v>16.9196417910448</v>
      </c>
      <c r="L2386" s="12">
        <f t="shared" si="169"/>
        <v>20.1148105625718</v>
      </c>
      <c r="M2386" s="11">
        <f t="shared" si="170"/>
        <v>0.841153424657536</v>
      </c>
    </row>
    <row r="2387" spans="1:18">
      <c r="A2387" s="7">
        <v>2417</v>
      </c>
      <c r="B2387" s="8">
        <v>46056</v>
      </c>
      <c r="C2387" s="3" t="s">
        <v>2557</v>
      </c>
      <c r="D2387" s="3" t="s">
        <v>232</v>
      </c>
      <c r="E2387" s="3" t="s">
        <v>2558</v>
      </c>
      <c r="F2387" s="3" t="s">
        <v>2559</v>
      </c>
      <c r="G2387" s="7">
        <v>2</v>
      </c>
      <c r="H2387" s="3" t="s">
        <v>234</v>
      </c>
      <c r="I2387" s="9">
        <v>2.84</v>
      </c>
      <c r="J2387" s="7">
        <v>230</v>
      </c>
      <c r="K2387" s="10">
        <v>24.408</v>
      </c>
      <c r="L2387" s="12">
        <f t="shared" si="169"/>
        <v>18.9966555183946</v>
      </c>
      <c r="M2387" s="11">
        <f t="shared" si="170"/>
        <v>1.28485774647887</v>
      </c>
    </row>
    <row r="2388" spans="1:18">
      <c r="A2388" s="7">
        <v>2418</v>
      </c>
      <c r="B2388" s="8">
        <v>46056</v>
      </c>
      <c r="C2388" s="3" t="s">
        <v>2551</v>
      </c>
      <c r="D2388" s="3" t="s">
        <v>1703</v>
      </c>
      <c r="E2388" s="3" t="s">
        <v>2560</v>
      </c>
      <c r="F2388" s="3" t="s">
        <v>2561</v>
      </c>
      <c r="G2388" s="7">
        <v>4</v>
      </c>
      <c r="H2388" s="3" t="s">
        <v>507</v>
      </c>
      <c r="I2388" s="9">
        <v>4.48</v>
      </c>
      <c r="J2388" s="7">
        <v>377</v>
      </c>
      <c r="K2388" s="10">
        <v>20.7776127320955</v>
      </c>
      <c r="L2388" s="12">
        <f t="shared" si="169"/>
        <v>18.2819832687207</v>
      </c>
      <c r="M2388" s="11">
        <f t="shared" si="170"/>
        <v>1.13650758928571</v>
      </c>
    </row>
    <row r="2389" spans="1:18">
      <c r="A2389" s="7">
        <v>2419</v>
      </c>
      <c r="B2389" s="8">
        <v>46056</v>
      </c>
      <c r="C2389" s="3" t="s">
        <v>2268</v>
      </c>
      <c r="D2389" s="3" t="s">
        <v>1261</v>
      </c>
      <c r="E2389" s="3" t="s">
        <v>2562</v>
      </c>
      <c r="F2389" s="3" t="s">
        <v>2563</v>
      </c>
      <c r="G2389" s="7">
        <v>4</v>
      </c>
      <c r="H2389" s="3" t="s">
        <v>61</v>
      </c>
      <c r="I2389" s="9">
        <v>1.75</v>
      </c>
      <c r="J2389" s="7">
        <v>172</v>
      </c>
      <c r="K2389" s="10">
        <v>27.8295348837209</v>
      </c>
      <c r="L2389" s="12">
        <f t="shared" si="169"/>
        <v>15.6529516994633</v>
      </c>
      <c r="M2389" s="11">
        <f t="shared" si="170"/>
        <v>1.77790971428571</v>
      </c>
    </row>
    <row r="2390" spans="1:18">
      <c r="A2390" s="7">
        <v>2420</v>
      </c>
      <c r="B2390" s="8">
        <v>46056</v>
      </c>
      <c r="C2390" s="3" t="s">
        <v>2451</v>
      </c>
      <c r="D2390" s="3" t="s">
        <v>288</v>
      </c>
      <c r="E2390" s="3" t="s">
        <v>2564</v>
      </c>
      <c r="F2390" s="3" t="s">
        <v>2565</v>
      </c>
      <c r="G2390" s="7">
        <v>90</v>
      </c>
      <c r="H2390" s="3" t="s">
        <v>249</v>
      </c>
      <c r="I2390" s="9">
        <v>4.3</v>
      </c>
      <c r="J2390" s="7">
        <v>500</v>
      </c>
      <c r="K2390" s="10">
        <v>4.9268</v>
      </c>
      <c r="L2390" s="12">
        <f t="shared" si="169"/>
        <v>13.2307692307692</v>
      </c>
      <c r="M2390" s="11">
        <f t="shared" si="170"/>
        <v>0.372374418604651</v>
      </c>
    </row>
    <row r="2391" spans="1:18">
      <c r="A2391" s="7">
        <v>2421</v>
      </c>
      <c r="B2391" s="8">
        <v>46056</v>
      </c>
      <c r="C2391" s="3" t="s">
        <v>2566</v>
      </c>
      <c r="D2391" s="3" t="s">
        <v>294</v>
      </c>
      <c r="E2391" s="3" t="s">
        <v>2567</v>
      </c>
      <c r="F2391" s="3" t="s">
        <v>2567</v>
      </c>
      <c r="G2391" s="7">
        <v>100</v>
      </c>
      <c r="H2391" s="3" t="s">
        <v>61</v>
      </c>
      <c r="I2391" s="9">
        <v>1.14</v>
      </c>
      <c r="J2391" s="7">
        <v>216.7</v>
      </c>
      <c r="K2391" s="10">
        <v>12.6192893401015</v>
      </c>
      <c r="L2391" s="12">
        <f t="shared" si="169"/>
        <v>8.09342941322637</v>
      </c>
      <c r="M2391" s="11">
        <f t="shared" si="170"/>
        <v>1.55920175438596</v>
      </c>
    </row>
    <row r="2392" spans="1:18">
      <c r="A2392" s="7">
        <v>2422</v>
      </c>
      <c r="B2392" s="8">
        <v>46056</v>
      </c>
      <c r="C2392" s="3" t="s">
        <v>2568</v>
      </c>
      <c r="D2392" s="3" t="s">
        <v>294</v>
      </c>
      <c r="E2392" s="3" t="s">
        <v>2569</v>
      </c>
      <c r="F2392" s="3" t="s">
        <v>2570</v>
      </c>
      <c r="G2392" s="7">
        <v>60</v>
      </c>
      <c r="H2392" s="3" t="s">
        <v>61</v>
      </c>
      <c r="I2392" s="9">
        <v>0.842</v>
      </c>
      <c r="J2392" s="7">
        <v>240</v>
      </c>
      <c r="K2392" s="10">
        <v>7.91</v>
      </c>
      <c r="L2392" s="12">
        <f t="shared" si="169"/>
        <v>5.3974358974359</v>
      </c>
      <c r="M2392" s="11">
        <f t="shared" si="170"/>
        <v>1.4655106888361</v>
      </c>
    </row>
    <row r="2393" spans="1:18">
      <c r="A2393" s="7">
        <v>2423</v>
      </c>
      <c r="B2393" s="8">
        <v>46056</v>
      </c>
      <c r="C2393" s="3" t="s">
        <v>1818</v>
      </c>
      <c r="D2393" s="3" t="s">
        <v>294</v>
      </c>
      <c r="E2393" s="3" t="s">
        <v>2195</v>
      </c>
      <c r="F2393" s="3" t="s">
        <v>2195</v>
      </c>
      <c r="G2393" s="7">
        <v>272</v>
      </c>
      <c r="H2393" s="3" t="s">
        <v>61</v>
      </c>
      <c r="I2393" s="9">
        <v>0.708</v>
      </c>
      <c r="J2393" s="7">
        <v>215</v>
      </c>
      <c r="K2393" s="10">
        <v>7.92576744186047</v>
      </c>
      <c r="L2393" s="12">
        <f t="shared" si="169"/>
        <v>5.06618962432916</v>
      </c>
      <c r="M2393" s="11">
        <f t="shared" si="170"/>
        <v>1.56444350282486</v>
      </c>
    </row>
    <row r="2394" spans="1:18">
      <c r="A2394" s="7">
        <v>2424</v>
      </c>
      <c r="B2394" s="8">
        <v>46056</v>
      </c>
      <c r="C2394" s="3" t="s">
        <v>2533</v>
      </c>
      <c r="D2394" s="3" t="s">
        <v>1058</v>
      </c>
      <c r="E2394" s="3" t="s">
        <v>2571</v>
      </c>
      <c r="F2394" s="3" t="s">
        <v>2572</v>
      </c>
      <c r="G2394" s="7">
        <v>6</v>
      </c>
      <c r="H2394" s="3" t="s">
        <v>35</v>
      </c>
      <c r="I2394" s="9">
        <v>1.24</v>
      </c>
      <c r="J2394" s="7">
        <v>397</v>
      </c>
      <c r="K2394" s="10">
        <v>2.72680100755667</v>
      </c>
      <c r="L2394" s="12">
        <f t="shared" si="169"/>
        <v>4.80527029645418</v>
      </c>
      <c r="M2394" s="11">
        <f t="shared" si="170"/>
        <v>0.567460483870967</v>
      </c>
    </row>
    <row r="2395" spans="1:18">
      <c r="A2395" s="7">
        <v>2425</v>
      </c>
      <c r="B2395" s="8">
        <v>46056</v>
      </c>
      <c r="C2395" s="3" t="s">
        <v>2573</v>
      </c>
      <c r="D2395" s="3" t="s">
        <v>1422</v>
      </c>
      <c r="E2395" s="3" t="s">
        <v>2574</v>
      </c>
      <c r="F2395" s="3" t="s">
        <v>2574</v>
      </c>
      <c r="G2395" s="7">
        <v>40</v>
      </c>
      <c r="H2395" s="3" t="s">
        <v>102</v>
      </c>
      <c r="I2395" s="9">
        <v>1.67</v>
      </c>
      <c r="J2395" s="7">
        <v>547</v>
      </c>
      <c r="K2395" s="10">
        <v>1.0163802559415</v>
      </c>
      <c r="L2395" s="12">
        <f t="shared" ref="L2395:L2428" si="171">I2395/J2395/650*1000000</f>
        <v>4.69694838981859</v>
      </c>
      <c r="M2395" s="11">
        <f t="shared" ref="M2395:M2428" si="172">K2395/L2395</f>
        <v>0.216391616766467</v>
      </c>
    </row>
    <row r="2396" spans="1:18">
      <c r="A2396" s="7">
        <v>2426</v>
      </c>
      <c r="B2396" s="8">
        <v>46056</v>
      </c>
      <c r="C2396" s="3" t="s">
        <v>2343</v>
      </c>
      <c r="D2396" s="3" t="s">
        <v>578</v>
      </c>
      <c r="E2396" s="3" t="s">
        <v>2575</v>
      </c>
      <c r="F2396" s="3" t="s">
        <v>2575</v>
      </c>
      <c r="G2396" s="7">
        <v>6</v>
      </c>
      <c r="H2396" s="3" t="s">
        <v>102</v>
      </c>
      <c r="I2396" s="9">
        <v>0.644</v>
      </c>
      <c r="J2396" s="7">
        <v>582</v>
      </c>
      <c r="K2396" s="10">
        <v>0.458213058419244</v>
      </c>
      <c r="L2396" s="12">
        <f t="shared" si="171"/>
        <v>1.70235263018768</v>
      </c>
      <c r="M2396" s="11">
        <f t="shared" si="172"/>
        <v>0.269164596273292</v>
      </c>
    </row>
    <row r="2397" spans="1:18">
      <c r="A2397" s="7">
        <v>2427</v>
      </c>
      <c r="B2397" s="8">
        <v>46056</v>
      </c>
      <c r="C2397" s="3" t="s">
        <v>2573</v>
      </c>
      <c r="D2397" s="3" t="s">
        <v>1422</v>
      </c>
      <c r="E2397" s="3" t="s">
        <v>2576</v>
      </c>
      <c r="F2397" s="3" t="s">
        <v>2577</v>
      </c>
      <c r="G2397" s="7">
        <v>10</v>
      </c>
      <c r="H2397" s="3" t="s">
        <v>102</v>
      </c>
      <c r="I2397" s="9">
        <v>0.412</v>
      </c>
      <c r="J2397" s="7">
        <v>562</v>
      </c>
      <c r="K2397" s="10">
        <v>0.177743772241993</v>
      </c>
      <c r="L2397" s="12">
        <f t="shared" si="171"/>
        <v>1.12784013139885</v>
      </c>
      <c r="M2397" s="11">
        <f t="shared" si="172"/>
        <v>0.157596601941748</v>
      </c>
    </row>
    <row r="2398" s="2" customFormat="1" ht="16.5" spans="1:18">
      <c r="A2398" s="21">
        <v>2428</v>
      </c>
      <c r="B2398" s="22">
        <v>46056</v>
      </c>
      <c r="C2398" s="2" t="s">
        <v>2343</v>
      </c>
      <c r="D2398" s="2" t="s">
        <v>578</v>
      </c>
      <c r="E2398" s="2" t="s">
        <v>2578</v>
      </c>
      <c r="F2398" s="2" t="s">
        <v>2579</v>
      </c>
      <c r="G2398" s="21">
        <v>4</v>
      </c>
      <c r="H2398" s="2" t="s">
        <v>102</v>
      </c>
      <c r="I2398" s="23">
        <v>0.32</v>
      </c>
      <c r="J2398" s="21">
        <v>572</v>
      </c>
      <c r="K2398" s="24">
        <v>0.193206293706294</v>
      </c>
      <c r="L2398" s="25">
        <f t="shared" si="171"/>
        <v>0.860677783754707</v>
      </c>
      <c r="M2398" s="26">
        <f t="shared" si="172"/>
        <v>0.2244815625</v>
      </c>
      <c r="N2398" s="27"/>
      <c r="O2398" s="25"/>
      <c r="Q2398" s="23"/>
    </row>
    <row r="2399" ht="16.5" spans="1:18">
      <c r="A2399" s="7">
        <v>2429</v>
      </c>
      <c r="B2399" s="8">
        <v>46056</v>
      </c>
      <c r="C2399" s="3" t="s">
        <v>2521</v>
      </c>
      <c r="D2399" s="3" t="s">
        <v>29</v>
      </c>
      <c r="E2399" s="3" t="s">
        <v>2580</v>
      </c>
      <c r="F2399" s="3" t="s">
        <v>2580</v>
      </c>
      <c r="G2399" s="7">
        <v>240</v>
      </c>
      <c r="H2399" s="3" t="s">
        <v>107</v>
      </c>
      <c r="I2399" s="9">
        <v>17.9</v>
      </c>
      <c r="J2399" s="7">
        <v>315.5</v>
      </c>
      <c r="K2399" s="10">
        <v>168.829365048658</v>
      </c>
      <c r="L2399" s="12">
        <f t="shared" si="171"/>
        <v>87.2851395830794</v>
      </c>
      <c r="M2399" s="11">
        <f t="shared" si="172"/>
        <v>1.93422804677953</v>
      </c>
      <c r="N2399" s="19">
        <v>1</v>
      </c>
      <c r="P2399" s="3" t="s">
        <v>27</v>
      </c>
      <c r="Q2399" s="9">
        <v>66.4716400935732</v>
      </c>
      <c r="R2399" s="3">
        <f>Q2399/K2410</f>
        <v>0.845378688323082</v>
      </c>
    </row>
    <row r="2400" spans="1:18">
      <c r="A2400" s="7">
        <v>2430</v>
      </c>
      <c r="B2400" s="8">
        <v>46056</v>
      </c>
      <c r="C2400" s="3" t="s">
        <v>2543</v>
      </c>
      <c r="D2400" s="3" t="s">
        <v>100</v>
      </c>
      <c r="E2400" s="3" t="s">
        <v>2581</v>
      </c>
      <c r="F2400" s="3" t="s">
        <v>2581</v>
      </c>
      <c r="G2400" s="7">
        <v>48</v>
      </c>
      <c r="H2400" s="3" t="s">
        <v>102</v>
      </c>
      <c r="I2400" s="9">
        <v>25.6</v>
      </c>
      <c r="J2400" s="7">
        <v>497.625</v>
      </c>
      <c r="K2400" s="10">
        <v>140.441762641039</v>
      </c>
      <c r="L2400" s="12">
        <f t="shared" si="171"/>
        <v>79.1451703282902</v>
      </c>
      <c r="M2400" s="11">
        <f t="shared" si="172"/>
        <v>1.77448304247112</v>
      </c>
      <c r="N2400" s="19">
        <v>2</v>
      </c>
      <c r="P2400" s="3" t="s">
        <v>98</v>
      </c>
      <c r="Q2400" s="9">
        <v>89.0416631767342</v>
      </c>
      <c r="R2400" s="3">
        <f>Q2400/K2404</f>
        <v>0.900283692941847</v>
      </c>
    </row>
    <row r="2401" spans="1:14">
      <c r="A2401" s="7">
        <v>2431</v>
      </c>
      <c r="B2401" s="8">
        <v>46056</v>
      </c>
      <c r="C2401" s="3" t="s">
        <v>2582</v>
      </c>
      <c r="D2401" s="3" t="s">
        <v>1830</v>
      </c>
      <c r="E2401" s="3" t="s">
        <v>2583</v>
      </c>
      <c r="F2401" s="3" t="s">
        <v>2583</v>
      </c>
      <c r="G2401" s="7">
        <v>60</v>
      </c>
      <c r="H2401" s="3" t="s">
        <v>1832</v>
      </c>
      <c r="I2401" s="9">
        <v>17.5</v>
      </c>
      <c r="J2401" s="7">
        <v>350</v>
      </c>
      <c r="K2401" s="10">
        <v>126.644558116368</v>
      </c>
      <c r="L2401" s="12">
        <f t="shared" si="171"/>
        <v>76.9230769230769</v>
      </c>
      <c r="M2401" s="11">
        <f t="shared" si="172"/>
        <v>1.64637925551278</v>
      </c>
      <c r="N2401" s="19">
        <v>3</v>
      </c>
    </row>
    <row r="2402" spans="1:14">
      <c r="A2402" s="7">
        <v>2432</v>
      </c>
      <c r="B2402" s="8">
        <v>46056</v>
      </c>
      <c r="C2402" s="3" t="s">
        <v>2227</v>
      </c>
      <c r="D2402" s="3" t="s">
        <v>274</v>
      </c>
      <c r="E2402" s="3" t="s">
        <v>2584</v>
      </c>
      <c r="F2402" s="3" t="s">
        <v>2584</v>
      </c>
      <c r="G2402" s="7">
        <v>100.5</v>
      </c>
      <c r="H2402" s="3" t="s">
        <v>2229</v>
      </c>
      <c r="I2402" s="9">
        <v>14.6</v>
      </c>
      <c r="J2402" s="7">
        <v>320</v>
      </c>
      <c r="K2402" s="10">
        <v>108.338555753231</v>
      </c>
      <c r="L2402" s="12">
        <f t="shared" si="171"/>
        <v>70.1923076923077</v>
      </c>
      <c r="M2402" s="11">
        <f t="shared" si="172"/>
        <v>1.54345339703233</v>
      </c>
      <c r="N2402" s="19">
        <v>4</v>
      </c>
    </row>
    <row r="2403" spans="1:14">
      <c r="A2403" s="7">
        <v>2433</v>
      </c>
      <c r="B2403" s="8">
        <v>46056</v>
      </c>
      <c r="C2403" s="3" t="s">
        <v>1911</v>
      </c>
      <c r="D2403" s="3" t="s">
        <v>75</v>
      </c>
      <c r="E2403" s="3" t="s">
        <v>2585</v>
      </c>
      <c r="F2403" s="3" t="s">
        <v>2585</v>
      </c>
      <c r="G2403" s="7">
        <v>30</v>
      </c>
      <c r="H2403" s="3" t="s">
        <v>77</v>
      </c>
      <c r="I2403" s="9">
        <v>17</v>
      </c>
      <c r="J2403" s="7">
        <v>400</v>
      </c>
      <c r="K2403" s="10">
        <v>114.384879779816</v>
      </c>
      <c r="L2403" s="12">
        <f t="shared" si="171"/>
        <v>65.3846153846154</v>
      </c>
      <c r="M2403" s="11">
        <f t="shared" si="172"/>
        <v>1.74941580839719</v>
      </c>
      <c r="N2403" s="20">
        <v>5</v>
      </c>
    </row>
    <row r="2404" spans="1:14">
      <c r="A2404" s="7">
        <v>2434</v>
      </c>
      <c r="B2404" s="8">
        <v>46056</v>
      </c>
      <c r="C2404" s="3" t="s">
        <v>116</v>
      </c>
      <c r="D2404" s="3" t="s">
        <v>33</v>
      </c>
      <c r="E2404" s="3" t="s">
        <v>98</v>
      </c>
      <c r="F2404" s="3" t="s">
        <v>117</v>
      </c>
      <c r="G2404" s="7">
        <v>1000</v>
      </c>
      <c r="H2404" s="3" t="s">
        <v>35</v>
      </c>
      <c r="I2404" s="9">
        <v>18.8</v>
      </c>
      <c r="J2404" s="7">
        <v>444</v>
      </c>
      <c r="K2404" s="10">
        <v>98.9040053427756</v>
      </c>
      <c r="L2404" s="12">
        <f t="shared" si="171"/>
        <v>65.1420651420651</v>
      </c>
      <c r="M2404" s="11">
        <f t="shared" si="172"/>
        <v>1.51828169903857</v>
      </c>
      <c r="N2404" s="20">
        <v>6</v>
      </c>
    </row>
    <row r="2405" spans="1:14">
      <c r="A2405" s="7">
        <v>2435</v>
      </c>
      <c r="B2405" s="8">
        <v>46056</v>
      </c>
      <c r="C2405" s="3" t="s">
        <v>2543</v>
      </c>
      <c r="D2405" s="3" t="s">
        <v>100</v>
      </c>
      <c r="E2405" s="3" t="s">
        <v>2033</v>
      </c>
      <c r="F2405" s="3" t="s">
        <v>2033</v>
      </c>
      <c r="G2405" s="7">
        <v>72</v>
      </c>
      <c r="H2405" s="3" t="s">
        <v>35</v>
      </c>
      <c r="I2405" s="9">
        <v>13.8</v>
      </c>
      <c r="J2405" s="7">
        <v>340</v>
      </c>
      <c r="K2405" s="10">
        <v>93.466163298663</v>
      </c>
      <c r="L2405" s="12">
        <f t="shared" si="171"/>
        <v>62.4434389140271</v>
      </c>
      <c r="M2405" s="11">
        <f t="shared" si="172"/>
        <v>1.4968131948554</v>
      </c>
      <c r="N2405" s="20">
        <v>7</v>
      </c>
    </row>
    <row r="2406" spans="1:14">
      <c r="A2406" s="7">
        <v>2436</v>
      </c>
      <c r="B2406" s="8">
        <v>46056</v>
      </c>
      <c r="C2406" s="3" t="s">
        <v>2451</v>
      </c>
      <c r="D2406" s="3" t="s">
        <v>288</v>
      </c>
      <c r="E2406" s="3" t="s">
        <v>2586</v>
      </c>
      <c r="F2406" s="3" t="s">
        <v>2587</v>
      </c>
      <c r="G2406" s="7">
        <v>90</v>
      </c>
      <c r="H2406" s="3" t="s">
        <v>249</v>
      </c>
      <c r="I2406" s="9">
        <v>15.7</v>
      </c>
      <c r="J2406" s="7">
        <v>396</v>
      </c>
      <c r="K2406" s="10">
        <v>69.9566353451122</v>
      </c>
      <c r="L2406" s="12">
        <f t="shared" si="171"/>
        <v>60.994560994561</v>
      </c>
      <c r="M2406" s="11">
        <f t="shared" si="172"/>
        <v>1.14693235272815</v>
      </c>
      <c r="N2406" s="20">
        <v>8</v>
      </c>
    </row>
    <row r="2407" spans="1:14">
      <c r="A2407" s="7">
        <v>2437</v>
      </c>
      <c r="B2407" s="8">
        <v>46056</v>
      </c>
      <c r="C2407" s="3" t="s">
        <v>2588</v>
      </c>
      <c r="D2407" s="3" t="s">
        <v>23</v>
      </c>
      <c r="E2407" s="3" t="s">
        <v>2589</v>
      </c>
      <c r="F2407" s="3" t="s">
        <v>2589</v>
      </c>
      <c r="G2407" s="7">
        <v>1000</v>
      </c>
      <c r="H2407" s="3" t="s">
        <v>2590</v>
      </c>
      <c r="I2407" s="9">
        <v>17.8</v>
      </c>
      <c r="J2407" s="7">
        <v>458</v>
      </c>
      <c r="K2407" s="10">
        <v>100.139657066379</v>
      </c>
      <c r="L2407" s="12">
        <f t="shared" si="171"/>
        <v>59.7917366476319</v>
      </c>
      <c r="M2407" s="11">
        <f t="shared" si="172"/>
        <v>1.67480763531804</v>
      </c>
      <c r="N2407" s="19">
        <v>9</v>
      </c>
    </row>
    <row r="2408" spans="1:14">
      <c r="A2408" s="7">
        <v>2438</v>
      </c>
      <c r="B2408" s="8">
        <v>46056</v>
      </c>
      <c r="C2408" s="3" t="s">
        <v>2399</v>
      </c>
      <c r="D2408" s="3" t="s">
        <v>610</v>
      </c>
      <c r="E2408" s="3" t="s">
        <v>2591</v>
      </c>
      <c r="F2408" s="3" t="s">
        <v>2592</v>
      </c>
      <c r="G2408" s="7">
        <v>63</v>
      </c>
      <c r="H2408" s="3" t="s">
        <v>65</v>
      </c>
      <c r="I2408" s="9">
        <v>18.8</v>
      </c>
      <c r="J2408" s="7">
        <v>488</v>
      </c>
      <c r="K2408" s="10">
        <v>29.4904112131869</v>
      </c>
      <c r="L2408" s="12">
        <f t="shared" si="171"/>
        <v>59.2686002522068</v>
      </c>
      <c r="M2408" s="11">
        <f t="shared" si="172"/>
        <v>0.497572257277813</v>
      </c>
      <c r="N2408" s="20">
        <v>10</v>
      </c>
    </row>
    <row r="2409" spans="1:14">
      <c r="A2409" s="7">
        <v>2439</v>
      </c>
      <c r="B2409" s="8">
        <v>46056</v>
      </c>
      <c r="C2409" s="3" t="s">
        <v>2593</v>
      </c>
      <c r="D2409" s="3" t="s">
        <v>373</v>
      </c>
      <c r="E2409" s="3" t="s">
        <v>2594</v>
      </c>
      <c r="F2409" s="3" t="s">
        <v>2594</v>
      </c>
      <c r="G2409" s="7">
        <v>560</v>
      </c>
      <c r="H2409" s="3" t="s">
        <v>65</v>
      </c>
      <c r="I2409" s="9">
        <v>16.7</v>
      </c>
      <c r="J2409" s="7">
        <v>445</v>
      </c>
      <c r="K2409" s="10">
        <v>87.2574225007818</v>
      </c>
      <c r="L2409" s="12">
        <f t="shared" si="171"/>
        <v>57.7355229040622</v>
      </c>
      <c r="M2409" s="11">
        <f t="shared" si="172"/>
        <v>1.5113299076857</v>
      </c>
      <c r="N2409" s="20">
        <v>11</v>
      </c>
    </row>
    <row r="2410" spans="1:14">
      <c r="A2410" s="7">
        <v>2440</v>
      </c>
      <c r="B2410" s="8">
        <v>46056</v>
      </c>
      <c r="C2410" s="3" t="s">
        <v>56</v>
      </c>
      <c r="D2410" s="3" t="s">
        <v>33</v>
      </c>
      <c r="E2410" s="3" t="s">
        <v>27</v>
      </c>
      <c r="F2410" s="3" t="s">
        <v>57</v>
      </c>
      <c r="G2410" s="7">
        <v>1000</v>
      </c>
      <c r="H2410" s="3" t="s">
        <v>35</v>
      </c>
      <c r="I2410" s="9">
        <v>15.7</v>
      </c>
      <c r="J2410" s="7">
        <v>438</v>
      </c>
      <c r="K2410" s="10">
        <v>78.6294249094785</v>
      </c>
      <c r="L2410" s="12">
        <f t="shared" si="171"/>
        <v>55.1457674745346</v>
      </c>
      <c r="M2410" s="11">
        <f t="shared" si="172"/>
        <v>1.42584695998271</v>
      </c>
      <c r="N2410" s="20">
        <v>12</v>
      </c>
    </row>
    <row r="2411" spans="1:14">
      <c r="A2411" s="7">
        <v>2441</v>
      </c>
      <c r="B2411" s="8">
        <v>46056</v>
      </c>
      <c r="C2411" s="3" t="s">
        <v>2595</v>
      </c>
      <c r="D2411" s="3" t="s">
        <v>33</v>
      </c>
      <c r="E2411" s="3" t="s">
        <v>2596</v>
      </c>
      <c r="F2411" s="3" t="s">
        <v>2596</v>
      </c>
      <c r="G2411" s="7">
        <v>1000</v>
      </c>
      <c r="H2411" s="3" t="s">
        <v>35</v>
      </c>
      <c r="I2411" s="9">
        <v>18.1</v>
      </c>
      <c r="J2411" s="7">
        <v>507</v>
      </c>
      <c r="K2411" s="10">
        <v>92.0375749486438</v>
      </c>
      <c r="L2411" s="12">
        <f t="shared" si="171"/>
        <v>54.9233803671674</v>
      </c>
      <c r="M2411" s="11">
        <f t="shared" si="172"/>
        <v>1.6757449074213</v>
      </c>
      <c r="N2411" s="19">
        <v>13</v>
      </c>
    </row>
    <row r="2412" spans="1:14">
      <c r="A2412" s="7">
        <v>2442</v>
      </c>
      <c r="B2412" s="8">
        <v>46056</v>
      </c>
      <c r="C2412" s="3" t="s">
        <v>2521</v>
      </c>
      <c r="D2412" s="3" t="s">
        <v>29</v>
      </c>
      <c r="E2412" s="3" t="s">
        <v>2597</v>
      </c>
      <c r="F2412" s="3" t="s">
        <v>2597</v>
      </c>
      <c r="G2412" s="7">
        <v>300</v>
      </c>
      <c r="H2412" s="3" t="s">
        <v>2598</v>
      </c>
      <c r="I2412" s="9">
        <v>16.9</v>
      </c>
      <c r="J2412" s="7">
        <v>476.67</v>
      </c>
      <c r="K2412" s="10">
        <v>79.0374720526989</v>
      </c>
      <c r="L2412" s="12">
        <f t="shared" si="171"/>
        <v>54.5450731113768</v>
      </c>
      <c r="M2412" s="11">
        <f t="shared" si="172"/>
        <v>1.44903045397538</v>
      </c>
      <c r="N2412" s="20">
        <v>14</v>
      </c>
    </row>
    <row r="2413" spans="1:14">
      <c r="A2413" s="7">
        <v>2443</v>
      </c>
      <c r="B2413" s="8">
        <v>46056</v>
      </c>
      <c r="C2413" s="3" t="s">
        <v>2599</v>
      </c>
      <c r="D2413" s="3" t="s">
        <v>1058</v>
      </c>
      <c r="E2413" s="3" t="s">
        <v>2600</v>
      </c>
      <c r="F2413" s="3" t="s">
        <v>2600</v>
      </c>
      <c r="G2413" s="7">
        <v>130</v>
      </c>
      <c r="H2413" s="3" t="s">
        <v>163</v>
      </c>
      <c r="I2413" s="9">
        <v>15.1</v>
      </c>
      <c r="J2413" s="7">
        <v>451</v>
      </c>
      <c r="K2413" s="10">
        <v>90.7710083836727</v>
      </c>
      <c r="L2413" s="12">
        <f t="shared" si="171"/>
        <v>51.5094661436125</v>
      </c>
      <c r="M2413" s="11">
        <f t="shared" si="172"/>
        <v>1.76221994090554</v>
      </c>
      <c r="N2413" s="20">
        <v>15</v>
      </c>
    </row>
    <row r="2414" spans="1:14">
      <c r="A2414" s="7">
        <v>2444</v>
      </c>
      <c r="B2414" s="8">
        <v>46056</v>
      </c>
      <c r="C2414" s="3" t="s">
        <v>2521</v>
      </c>
      <c r="D2414" s="3" t="s">
        <v>29</v>
      </c>
      <c r="E2414" s="3" t="s">
        <v>2601</v>
      </c>
      <c r="F2414" s="3" t="s">
        <v>2602</v>
      </c>
      <c r="G2414" s="7">
        <v>100</v>
      </c>
      <c r="H2414" s="3" t="s">
        <v>65</v>
      </c>
      <c r="I2414" s="9">
        <v>15.2</v>
      </c>
      <c r="J2414" s="7">
        <v>466</v>
      </c>
      <c r="K2414" s="10">
        <v>54.0024402520176</v>
      </c>
      <c r="L2414" s="12">
        <f t="shared" si="171"/>
        <v>50.1815780785738</v>
      </c>
      <c r="M2414" s="11">
        <f t="shared" si="172"/>
        <v>1.07614073370632</v>
      </c>
      <c r="N2414" s="20">
        <v>16</v>
      </c>
    </row>
    <row r="2415" spans="1:14">
      <c r="A2415" s="7">
        <v>2445</v>
      </c>
      <c r="B2415" s="8">
        <v>46056</v>
      </c>
      <c r="C2415" s="3" t="s">
        <v>2599</v>
      </c>
      <c r="D2415" s="3" t="s">
        <v>1058</v>
      </c>
      <c r="E2415" s="3" t="s">
        <v>2030</v>
      </c>
      <c r="F2415" s="3" t="s">
        <v>2030</v>
      </c>
      <c r="G2415" s="7">
        <v>100</v>
      </c>
      <c r="H2415" s="3" t="s">
        <v>234</v>
      </c>
      <c r="I2415" s="9">
        <v>11.7</v>
      </c>
      <c r="J2415" s="7">
        <v>366.5</v>
      </c>
      <c r="K2415" s="10">
        <v>56.8745400765746</v>
      </c>
      <c r="L2415" s="12">
        <f t="shared" si="171"/>
        <v>49.1132332878581</v>
      </c>
      <c r="M2415" s="11">
        <f t="shared" si="172"/>
        <v>1.15802882989248</v>
      </c>
      <c r="N2415" s="20">
        <v>17</v>
      </c>
    </row>
    <row r="2416" spans="1:14">
      <c r="A2416" s="7">
        <v>2446</v>
      </c>
      <c r="B2416" s="8">
        <v>46056</v>
      </c>
      <c r="C2416" s="3" t="s">
        <v>2603</v>
      </c>
      <c r="D2416" s="3" t="s">
        <v>316</v>
      </c>
      <c r="E2416" s="3" t="s">
        <v>2604</v>
      </c>
      <c r="F2416" s="3" t="s">
        <v>2604</v>
      </c>
      <c r="G2416" s="7">
        <v>140</v>
      </c>
      <c r="H2416" s="3" t="s">
        <v>65</v>
      </c>
      <c r="I2416" s="9">
        <v>9.56</v>
      </c>
      <c r="J2416" s="7">
        <v>364.5</v>
      </c>
      <c r="K2416" s="10">
        <v>52.3920302790052</v>
      </c>
      <c r="L2416" s="12">
        <f t="shared" si="171"/>
        <v>40.3503218318033</v>
      </c>
      <c r="M2416" s="11">
        <f t="shared" si="172"/>
        <v>1.2984290558424</v>
      </c>
      <c r="N2416" s="20">
        <v>18</v>
      </c>
    </row>
    <row r="2417" spans="1:18">
      <c r="A2417" s="7">
        <v>2447</v>
      </c>
      <c r="B2417" s="8">
        <v>46056</v>
      </c>
      <c r="C2417" s="3" t="s">
        <v>2347</v>
      </c>
      <c r="D2417" s="3" t="s">
        <v>67</v>
      </c>
      <c r="E2417" s="3" t="s">
        <v>2605</v>
      </c>
      <c r="F2417" s="3" t="s">
        <v>2605</v>
      </c>
      <c r="G2417" s="7">
        <v>51</v>
      </c>
      <c r="H2417" s="3" t="s">
        <v>170</v>
      </c>
      <c r="I2417" s="9">
        <v>13.6</v>
      </c>
      <c r="J2417" s="7">
        <v>553.3333333</v>
      </c>
      <c r="K2417" s="10">
        <v>47.1594534350849</v>
      </c>
      <c r="L2417" s="12">
        <f t="shared" si="171"/>
        <v>37.8127896222964</v>
      </c>
      <c r="M2417" s="11">
        <f t="shared" si="172"/>
        <v>1.24718260424979</v>
      </c>
      <c r="N2417" s="20">
        <v>19</v>
      </c>
    </row>
    <row r="2418" spans="1:18">
      <c r="A2418" s="7">
        <v>2448</v>
      </c>
      <c r="B2418" s="8">
        <v>46056</v>
      </c>
      <c r="C2418" s="3" t="s">
        <v>1706</v>
      </c>
      <c r="D2418" s="3" t="s">
        <v>1707</v>
      </c>
      <c r="E2418" s="3" t="s">
        <v>2606</v>
      </c>
      <c r="F2418" s="3" t="s">
        <v>2607</v>
      </c>
      <c r="G2418" s="7">
        <v>200</v>
      </c>
      <c r="H2418" s="3" t="s">
        <v>1708</v>
      </c>
      <c r="I2418" s="9">
        <v>7.64</v>
      </c>
      <c r="J2418" s="7">
        <v>359</v>
      </c>
      <c r="K2418" s="10">
        <v>56.185472111184</v>
      </c>
      <c r="L2418" s="12">
        <f t="shared" si="171"/>
        <v>32.7405185343904</v>
      </c>
      <c r="M2418" s="11">
        <f t="shared" si="172"/>
        <v>1.71608375878858</v>
      </c>
      <c r="N2418" s="19">
        <v>20</v>
      </c>
    </row>
    <row r="2419" spans="1:18">
      <c r="A2419" s="7">
        <v>2449</v>
      </c>
      <c r="B2419" s="8">
        <v>46056</v>
      </c>
      <c r="C2419" s="3" t="s">
        <v>2451</v>
      </c>
      <c r="D2419" s="3" t="s">
        <v>288</v>
      </c>
      <c r="E2419" s="3" t="s">
        <v>2608</v>
      </c>
      <c r="F2419" s="3" t="s">
        <v>2608</v>
      </c>
      <c r="G2419" s="7">
        <v>360</v>
      </c>
      <c r="H2419" s="3" t="s">
        <v>249</v>
      </c>
      <c r="I2419" s="9">
        <v>7.6</v>
      </c>
      <c r="J2419" s="7">
        <v>484</v>
      </c>
      <c r="K2419" s="10">
        <v>31.6735442512292</v>
      </c>
      <c r="L2419" s="12">
        <f t="shared" si="171"/>
        <v>24.1576605212969</v>
      </c>
      <c r="M2419" s="11">
        <f t="shared" si="172"/>
        <v>1.31111802913641</v>
      </c>
      <c r="N2419" s="20">
        <v>21</v>
      </c>
    </row>
    <row r="2420" spans="1:18">
      <c r="A2420" s="7">
        <v>2450</v>
      </c>
      <c r="B2420" s="8">
        <v>46056</v>
      </c>
      <c r="C2420" s="3" t="s">
        <v>2198</v>
      </c>
      <c r="D2420" s="3" t="s">
        <v>75</v>
      </c>
      <c r="E2420" s="3" t="s">
        <v>2609</v>
      </c>
      <c r="F2420" s="3" t="s">
        <v>2609</v>
      </c>
      <c r="G2420" s="7">
        <v>10</v>
      </c>
      <c r="H2420" s="3" t="s">
        <v>77</v>
      </c>
      <c r="I2420" s="9">
        <v>5.06</v>
      </c>
      <c r="J2420" s="7">
        <v>399</v>
      </c>
      <c r="K2420" s="10">
        <v>24.544987666577</v>
      </c>
      <c r="L2420" s="12">
        <f t="shared" si="171"/>
        <v>19.5103142471564</v>
      </c>
      <c r="M2420" s="11">
        <f t="shared" si="172"/>
        <v>1.25805188761398</v>
      </c>
      <c r="N2420" s="20">
        <v>22</v>
      </c>
    </row>
    <row r="2421" spans="1:18">
      <c r="A2421" s="7">
        <v>2451</v>
      </c>
      <c r="B2421" s="8">
        <v>46056</v>
      </c>
      <c r="C2421" s="3" t="s">
        <v>2198</v>
      </c>
      <c r="D2421" s="3" t="s">
        <v>75</v>
      </c>
      <c r="E2421" s="3" t="s">
        <v>2610</v>
      </c>
      <c r="F2421" s="3" t="s">
        <v>2610</v>
      </c>
      <c r="G2421" s="7">
        <v>4</v>
      </c>
      <c r="H2421" s="3" t="s">
        <v>946</v>
      </c>
      <c r="I2421" s="9">
        <v>4.86</v>
      </c>
      <c r="J2421" s="7">
        <v>475</v>
      </c>
      <c r="K2421" s="10">
        <v>21.3013681110583</v>
      </c>
      <c r="L2421" s="12">
        <f t="shared" si="171"/>
        <v>15.7408906882591</v>
      </c>
      <c r="M2421" s="11">
        <f t="shared" si="172"/>
        <v>1.35325049470972</v>
      </c>
      <c r="N2421" s="20">
        <v>23</v>
      </c>
    </row>
    <row r="2422" spans="1:18">
      <c r="A2422" s="7">
        <v>2452</v>
      </c>
      <c r="B2422" s="8">
        <v>46056</v>
      </c>
      <c r="C2422" s="3" t="s">
        <v>2611</v>
      </c>
      <c r="D2422" s="3" t="s">
        <v>1830</v>
      </c>
      <c r="E2422" s="3" t="s">
        <v>2612</v>
      </c>
      <c r="F2422" s="3" t="s">
        <v>2613</v>
      </c>
      <c r="G2422" s="7">
        <v>44</v>
      </c>
      <c r="H2422" s="3" t="s">
        <v>1832</v>
      </c>
      <c r="I2422" s="9">
        <v>2.82</v>
      </c>
      <c r="J2422" s="7">
        <v>350</v>
      </c>
      <c r="K2422" s="10">
        <v>14.3148761204311</v>
      </c>
      <c r="L2422" s="12">
        <f t="shared" si="171"/>
        <v>12.3956043956044</v>
      </c>
      <c r="M2422" s="11">
        <f t="shared" si="172"/>
        <v>1.15483486432556</v>
      </c>
      <c r="N2422" s="20">
        <v>24</v>
      </c>
    </row>
    <row r="2423" spans="1:18">
      <c r="A2423" s="7">
        <v>2453</v>
      </c>
      <c r="B2423" s="8">
        <v>46056</v>
      </c>
      <c r="C2423" s="3" t="s">
        <v>2451</v>
      </c>
      <c r="D2423" s="3" t="s">
        <v>288</v>
      </c>
      <c r="E2423" s="3" t="s">
        <v>2614</v>
      </c>
      <c r="F2423" s="3" t="s">
        <v>2615</v>
      </c>
      <c r="G2423" s="7">
        <v>90</v>
      </c>
      <c r="H2423" s="3" t="s">
        <v>249</v>
      </c>
      <c r="I2423" s="9">
        <v>2.98</v>
      </c>
      <c r="J2423" s="7">
        <v>436</v>
      </c>
      <c r="K2423" s="10">
        <v>9.63218684590191</v>
      </c>
      <c r="L2423" s="12">
        <f t="shared" si="171"/>
        <v>10.515172900494</v>
      </c>
      <c r="M2423" s="11">
        <f t="shared" si="172"/>
        <v>0.916027433600202</v>
      </c>
      <c r="N2423" s="20">
        <v>25</v>
      </c>
    </row>
    <row r="2424" spans="1:18">
      <c r="A2424" s="7">
        <v>2454</v>
      </c>
      <c r="B2424" s="8">
        <v>46056</v>
      </c>
      <c r="C2424" s="3" t="s">
        <v>2451</v>
      </c>
      <c r="D2424" s="3" t="s">
        <v>288</v>
      </c>
      <c r="E2424" s="3" t="s">
        <v>1927</v>
      </c>
      <c r="F2424" s="3" t="s">
        <v>1927</v>
      </c>
      <c r="G2424" s="7">
        <v>180</v>
      </c>
      <c r="H2424" s="3" t="s">
        <v>249</v>
      </c>
      <c r="I2424" s="9">
        <v>2.28</v>
      </c>
      <c r="J2424" s="7">
        <v>437</v>
      </c>
      <c r="K2424" s="10">
        <v>10.3004099875348</v>
      </c>
      <c r="L2424" s="12">
        <f t="shared" si="171"/>
        <v>8.02675585284281</v>
      </c>
      <c r="M2424" s="11">
        <f t="shared" si="172"/>
        <v>1.28325941094704</v>
      </c>
      <c r="N2424" s="20">
        <v>26</v>
      </c>
    </row>
    <row r="2425" s="2" customFormat="1" ht="16.5" spans="1:18">
      <c r="A2425" s="21">
        <v>2455</v>
      </c>
      <c r="B2425" s="22">
        <v>46056</v>
      </c>
      <c r="C2425" s="2" t="s">
        <v>2198</v>
      </c>
      <c r="D2425" s="2" t="s">
        <v>75</v>
      </c>
      <c r="E2425" s="2" t="s">
        <v>2616</v>
      </c>
      <c r="F2425" s="2" t="s">
        <v>2616</v>
      </c>
      <c r="G2425" s="21">
        <v>19</v>
      </c>
      <c r="H2425" s="2" t="s">
        <v>946</v>
      </c>
      <c r="I2425" s="23">
        <v>0.74</v>
      </c>
      <c r="J2425" s="21">
        <v>464</v>
      </c>
      <c r="K2425" s="24">
        <v>2.9328352277135</v>
      </c>
      <c r="L2425" s="25">
        <f t="shared" si="171"/>
        <v>2.45358090185676</v>
      </c>
      <c r="M2425" s="26">
        <f t="shared" si="172"/>
        <v>1.19532851983566</v>
      </c>
      <c r="N2425" s="27">
        <v>27</v>
      </c>
      <c r="O2425" s="25"/>
      <c r="Q2425" s="23"/>
    </row>
    <row r="2426" ht="16.5" spans="1:18">
      <c r="A2426" s="7">
        <v>2456</v>
      </c>
      <c r="B2426" s="8">
        <v>46057</v>
      </c>
      <c r="C2426" s="3" t="s">
        <v>2617</v>
      </c>
      <c r="D2426" s="3" t="s">
        <v>610</v>
      </c>
      <c r="E2426" s="3" t="s">
        <v>2618</v>
      </c>
      <c r="F2426" s="3" t="s">
        <v>2618</v>
      </c>
      <c r="G2426" s="7">
        <v>500</v>
      </c>
      <c r="H2426" s="3" t="s">
        <v>20</v>
      </c>
      <c r="I2426" s="9">
        <v>23.8</v>
      </c>
      <c r="J2426" s="7">
        <v>420</v>
      </c>
      <c r="K2426" s="10">
        <v>143.99860781715</v>
      </c>
      <c r="L2426" s="12">
        <f t="shared" si="171"/>
        <v>87.1794871794872</v>
      </c>
      <c r="M2426" s="11">
        <f t="shared" si="172"/>
        <v>1.65174873672613</v>
      </c>
      <c r="N2426" s="19">
        <v>1</v>
      </c>
      <c r="O2426" s="12" t="s">
        <v>49</v>
      </c>
      <c r="P2426" s="3" t="s">
        <v>27</v>
      </c>
      <c r="Q2426" s="9">
        <v>66.4716400935732</v>
      </c>
      <c r="R2426" s="3">
        <f>Q2426/K2436</f>
        <v>0.818666029503118</v>
      </c>
    </row>
    <row r="2427" spans="1:18">
      <c r="A2427" s="7">
        <v>2457</v>
      </c>
      <c r="B2427" s="8">
        <v>46057</v>
      </c>
      <c r="C2427" s="3" t="s">
        <v>2619</v>
      </c>
      <c r="D2427" s="3" t="s">
        <v>528</v>
      </c>
      <c r="E2427" s="3" t="s">
        <v>1069</v>
      </c>
      <c r="F2427" s="3" t="s">
        <v>1069</v>
      </c>
      <c r="G2427" s="7">
        <v>72</v>
      </c>
      <c r="H2427" s="3" t="s">
        <v>102</v>
      </c>
      <c r="I2427" s="9">
        <v>18.9</v>
      </c>
      <c r="J2427" s="7">
        <v>371</v>
      </c>
      <c r="K2427" s="10">
        <v>119.699975550978</v>
      </c>
      <c r="L2427" s="12">
        <f t="shared" ref="L2427:L2473" si="173">I2427/J2427/650*1000000</f>
        <v>78.3744557329463</v>
      </c>
      <c r="M2427" s="11">
        <f t="shared" ref="M2427:M2473" si="174">K2427/L2427</f>
        <v>1.52728302138192</v>
      </c>
      <c r="N2427" s="19">
        <v>2</v>
      </c>
      <c r="P2427" s="3" t="s">
        <v>98</v>
      </c>
      <c r="Q2427" s="9">
        <v>89.0416631767342</v>
      </c>
      <c r="R2427" s="3">
        <f>Q2427/K2430</f>
        <v>1.02340287360208</v>
      </c>
    </row>
    <row r="2428" spans="1:18">
      <c r="A2428" s="7">
        <v>2458</v>
      </c>
      <c r="B2428" s="8">
        <v>46057</v>
      </c>
      <c r="C2428" s="3" t="s">
        <v>2620</v>
      </c>
      <c r="D2428" s="3" t="s">
        <v>2621</v>
      </c>
      <c r="E2428" s="3" t="s">
        <v>2622</v>
      </c>
      <c r="F2428" s="3" t="s">
        <v>2623</v>
      </c>
      <c r="G2428" s="7">
        <v>216</v>
      </c>
      <c r="H2428" s="3" t="s">
        <v>632</v>
      </c>
      <c r="I2428" s="9">
        <v>19</v>
      </c>
      <c r="J2428" s="7">
        <v>398</v>
      </c>
      <c r="K2428" s="10">
        <v>133.89086627481</v>
      </c>
      <c r="L2428" s="12">
        <f t="shared" si="173"/>
        <v>73.4441437959026</v>
      </c>
      <c r="M2428" s="11">
        <f t="shared" si="174"/>
        <v>1.82302984764702</v>
      </c>
      <c r="N2428" s="19">
        <v>3</v>
      </c>
    </row>
    <row r="2429" spans="1:18">
      <c r="A2429" s="7">
        <v>2459</v>
      </c>
      <c r="B2429" s="8">
        <v>46057</v>
      </c>
      <c r="C2429" s="3" t="s">
        <v>2521</v>
      </c>
      <c r="D2429" s="3" t="s">
        <v>29</v>
      </c>
      <c r="E2429" s="3" t="s">
        <v>2624</v>
      </c>
      <c r="F2429" s="3" t="s">
        <v>2625</v>
      </c>
      <c r="G2429" s="7">
        <v>120</v>
      </c>
      <c r="H2429" s="3" t="s">
        <v>107</v>
      </c>
      <c r="I2429" s="9">
        <v>14.4</v>
      </c>
      <c r="J2429" s="7">
        <v>305</v>
      </c>
      <c r="K2429" s="10">
        <v>120.764959491667</v>
      </c>
      <c r="L2429" s="12">
        <f t="shared" si="173"/>
        <v>72.6355611601513</v>
      </c>
      <c r="M2429" s="11">
        <f t="shared" si="174"/>
        <v>1.66261480689049</v>
      </c>
      <c r="N2429" s="19">
        <v>4</v>
      </c>
    </row>
    <row r="2430" spans="1:18">
      <c r="A2430" s="7">
        <v>2460</v>
      </c>
      <c r="B2430" s="8">
        <v>46057</v>
      </c>
      <c r="C2430" s="3" t="s">
        <v>116</v>
      </c>
      <c r="D2430" s="3" t="s">
        <v>33</v>
      </c>
      <c r="E2430" s="3" t="s">
        <v>98</v>
      </c>
      <c r="F2430" s="3" t="s">
        <v>117</v>
      </c>
      <c r="G2430" s="7">
        <v>1000</v>
      </c>
      <c r="H2430" s="3" t="s">
        <v>35</v>
      </c>
      <c r="I2430" s="9">
        <v>18.8</v>
      </c>
      <c r="J2430" s="7">
        <v>444</v>
      </c>
      <c r="K2430" s="10">
        <v>87.0054848129685</v>
      </c>
      <c r="L2430" s="12">
        <f t="shared" si="173"/>
        <v>65.1420651420651</v>
      </c>
      <c r="M2430" s="11">
        <f t="shared" si="174"/>
        <v>1.33562675090546</v>
      </c>
      <c r="N2430" s="19">
        <v>5</v>
      </c>
      <c r="O2430" s="12" t="s">
        <v>81</v>
      </c>
    </row>
    <row r="2431" spans="1:18">
      <c r="A2431" s="7">
        <v>2461</v>
      </c>
      <c r="B2431" s="8">
        <v>46057</v>
      </c>
      <c r="C2431" s="3" t="s">
        <v>2626</v>
      </c>
      <c r="D2431" s="3" t="s">
        <v>297</v>
      </c>
      <c r="E2431" s="3" t="s">
        <v>644</v>
      </c>
      <c r="F2431" s="3" t="s">
        <v>644</v>
      </c>
      <c r="G2431" s="7">
        <v>84</v>
      </c>
      <c r="H2431" s="3" t="s">
        <v>35</v>
      </c>
      <c r="I2431" s="9">
        <v>18.5</v>
      </c>
      <c r="J2431" s="7">
        <v>478</v>
      </c>
      <c r="K2431" s="10">
        <v>73.0602094019806</v>
      </c>
      <c r="L2431" s="12">
        <f t="shared" si="173"/>
        <v>59.5429674927583</v>
      </c>
      <c r="M2431" s="11">
        <f t="shared" si="174"/>
        <v>1.22701659790245</v>
      </c>
      <c r="N2431" s="20">
        <v>6</v>
      </c>
    </row>
    <row r="2432" spans="1:18">
      <c r="A2432" s="7">
        <v>2462</v>
      </c>
      <c r="B2432" s="8">
        <v>46057</v>
      </c>
      <c r="C2432" s="3" t="s">
        <v>2617</v>
      </c>
      <c r="D2432" s="3" t="s">
        <v>610</v>
      </c>
      <c r="E2432" s="3" t="s">
        <v>2627</v>
      </c>
      <c r="F2432" s="3" t="s">
        <v>2627</v>
      </c>
      <c r="G2432" s="7">
        <v>160</v>
      </c>
      <c r="H2432" s="3" t="s">
        <v>20</v>
      </c>
      <c r="I2432" s="9">
        <v>18.5</v>
      </c>
      <c r="J2432" s="7">
        <v>492</v>
      </c>
      <c r="K2432" s="10">
        <v>69.8844691020686</v>
      </c>
      <c r="L2432" s="12">
        <f t="shared" si="173"/>
        <v>57.848655409631</v>
      </c>
      <c r="M2432" s="11">
        <f t="shared" si="174"/>
        <v>1.20805693074819</v>
      </c>
      <c r="N2432" s="20">
        <v>7</v>
      </c>
    </row>
    <row r="2433" spans="1:17">
      <c r="A2433" s="7">
        <v>2463</v>
      </c>
      <c r="B2433" s="8">
        <v>46057</v>
      </c>
      <c r="C2433" s="3" t="s">
        <v>2626</v>
      </c>
      <c r="D2433" s="3" t="s">
        <v>297</v>
      </c>
      <c r="E2433" s="3" t="s">
        <v>2628</v>
      </c>
      <c r="F2433" s="3" t="s">
        <v>2628</v>
      </c>
      <c r="G2433" s="7">
        <v>180</v>
      </c>
      <c r="H2433" s="3" t="s">
        <v>35</v>
      </c>
      <c r="I2433" s="9">
        <v>17.9</v>
      </c>
      <c r="J2433" s="7">
        <v>487</v>
      </c>
      <c r="K2433" s="10">
        <v>103.70320658909</v>
      </c>
      <c r="L2433" s="12">
        <f t="shared" si="173"/>
        <v>56.547148949613</v>
      </c>
      <c r="M2433" s="11">
        <f t="shared" si="174"/>
        <v>1.83392458356293</v>
      </c>
      <c r="N2433" s="19">
        <v>8</v>
      </c>
    </row>
    <row r="2434" spans="1:17">
      <c r="A2434" s="7">
        <v>2464</v>
      </c>
      <c r="B2434" s="8">
        <v>46057</v>
      </c>
      <c r="C2434" s="3" t="s">
        <v>2626</v>
      </c>
      <c r="D2434" s="3" t="s">
        <v>297</v>
      </c>
      <c r="E2434" s="3" t="s">
        <v>2629</v>
      </c>
      <c r="F2434" s="3" t="s">
        <v>2629</v>
      </c>
      <c r="G2434" s="7">
        <v>216</v>
      </c>
      <c r="H2434" s="3" t="s">
        <v>35</v>
      </c>
      <c r="I2434" s="9">
        <v>17.3</v>
      </c>
      <c r="J2434" s="7">
        <v>474</v>
      </c>
      <c r="K2434" s="10">
        <v>129.485332472918</v>
      </c>
      <c r="L2434" s="12">
        <f t="shared" si="173"/>
        <v>56.1506004543979</v>
      </c>
      <c r="M2434" s="11">
        <f t="shared" si="174"/>
        <v>2.30603647022578</v>
      </c>
      <c r="N2434" s="19">
        <v>9</v>
      </c>
    </row>
    <row r="2435" spans="1:17">
      <c r="A2435" s="7">
        <v>2465</v>
      </c>
      <c r="B2435" s="8">
        <v>46057</v>
      </c>
      <c r="C2435" s="3" t="s">
        <v>527</v>
      </c>
      <c r="D2435" s="3" t="s">
        <v>528</v>
      </c>
      <c r="E2435" s="3" t="s">
        <v>2630</v>
      </c>
      <c r="F2435" s="3" t="s">
        <v>2630</v>
      </c>
      <c r="G2435" s="7">
        <v>96</v>
      </c>
      <c r="H2435" s="3" t="s">
        <v>102</v>
      </c>
      <c r="I2435" s="9">
        <v>15.1</v>
      </c>
      <c r="J2435" s="7">
        <v>421</v>
      </c>
      <c r="K2435" s="10">
        <v>85.9112040503857</v>
      </c>
      <c r="L2435" s="12">
        <f t="shared" si="173"/>
        <v>55.1799744198794</v>
      </c>
      <c r="M2435" s="11">
        <f t="shared" si="174"/>
        <v>1.55692721777404</v>
      </c>
      <c r="N2435" s="20">
        <v>10</v>
      </c>
    </row>
    <row r="2436" spans="1:17">
      <c r="A2436" s="7">
        <v>2466</v>
      </c>
      <c r="B2436" s="8">
        <v>46057</v>
      </c>
      <c r="C2436" s="3" t="s">
        <v>56</v>
      </c>
      <c r="D2436" s="3" t="s">
        <v>33</v>
      </c>
      <c r="E2436" s="3" t="s">
        <v>27</v>
      </c>
      <c r="F2436" s="3" t="s">
        <v>57</v>
      </c>
      <c r="G2436" s="7">
        <v>1000</v>
      </c>
      <c r="H2436" s="3" t="s">
        <v>35</v>
      </c>
      <c r="I2436" s="9">
        <v>15.7</v>
      </c>
      <c r="J2436" s="7">
        <v>438</v>
      </c>
      <c r="K2436" s="10">
        <v>81.1950633079494</v>
      </c>
      <c r="L2436" s="12">
        <f t="shared" si="173"/>
        <v>55.1457674745346</v>
      </c>
      <c r="M2436" s="11">
        <f t="shared" si="174"/>
        <v>1.47237162571804</v>
      </c>
      <c r="N2436" s="20">
        <v>11</v>
      </c>
    </row>
    <row r="2437" spans="1:17">
      <c r="A2437" s="7">
        <v>2467</v>
      </c>
      <c r="B2437" s="8">
        <v>46057</v>
      </c>
      <c r="C2437" s="3" t="s">
        <v>527</v>
      </c>
      <c r="D2437" s="3" t="s">
        <v>528</v>
      </c>
      <c r="E2437" s="3" t="s">
        <v>2631</v>
      </c>
      <c r="F2437" s="3" t="s">
        <v>2632</v>
      </c>
      <c r="G2437" s="7">
        <v>10</v>
      </c>
      <c r="H2437" s="3" t="s">
        <v>308</v>
      </c>
      <c r="I2437" s="9">
        <v>13</v>
      </c>
      <c r="J2437" s="7">
        <v>374</v>
      </c>
      <c r="K2437" s="10">
        <v>91.0522620563201</v>
      </c>
      <c r="L2437" s="12">
        <f t="shared" si="173"/>
        <v>53.475935828877</v>
      </c>
      <c r="M2437" s="11">
        <f t="shared" si="174"/>
        <v>1.70267730045319</v>
      </c>
      <c r="N2437" s="19">
        <v>12</v>
      </c>
    </row>
    <row r="2438" spans="1:17">
      <c r="A2438" s="7">
        <v>2468</v>
      </c>
      <c r="B2438" s="8">
        <v>46057</v>
      </c>
      <c r="C2438" s="3" t="s">
        <v>2363</v>
      </c>
      <c r="D2438" s="3" t="s">
        <v>247</v>
      </c>
      <c r="E2438" s="3" t="s">
        <v>2633</v>
      </c>
      <c r="F2438" s="3">
        <v>26</v>
      </c>
      <c r="G2438" s="7">
        <v>2</v>
      </c>
      <c r="H2438" s="3" t="s">
        <v>249</v>
      </c>
      <c r="I2438" s="9">
        <v>16.9</v>
      </c>
      <c r="J2438" s="7">
        <v>490</v>
      </c>
      <c r="K2438" s="10">
        <v>92.4486489587901</v>
      </c>
      <c r="L2438" s="12">
        <f t="shared" si="173"/>
        <v>53.0612244897959</v>
      </c>
      <c r="M2438" s="11">
        <f t="shared" si="174"/>
        <v>1.74230146114643</v>
      </c>
      <c r="N2438" s="20">
        <v>13</v>
      </c>
    </row>
    <row r="2439" spans="1:17">
      <c r="A2439" s="7">
        <v>2469</v>
      </c>
      <c r="B2439" s="8">
        <v>46057</v>
      </c>
      <c r="C2439" s="3" t="s">
        <v>2617</v>
      </c>
      <c r="D2439" s="3" t="s">
        <v>610</v>
      </c>
      <c r="E2439" s="3" t="s">
        <v>2634</v>
      </c>
      <c r="F2439" s="3" t="s">
        <v>2635</v>
      </c>
      <c r="G2439" s="7">
        <v>20</v>
      </c>
      <c r="H2439" s="3" t="s">
        <v>20</v>
      </c>
      <c r="I2439" s="9">
        <v>17.9</v>
      </c>
      <c r="J2439" s="7">
        <v>550</v>
      </c>
      <c r="K2439" s="10">
        <v>75.069032981179</v>
      </c>
      <c r="L2439" s="12">
        <f t="shared" si="173"/>
        <v>50.0699300699301</v>
      </c>
      <c r="M2439" s="11">
        <f t="shared" si="174"/>
        <v>1.49928375926098</v>
      </c>
      <c r="N2439" s="20">
        <v>14</v>
      </c>
    </row>
    <row r="2440" spans="1:17">
      <c r="A2440" s="7">
        <v>2470</v>
      </c>
      <c r="B2440" s="8">
        <v>46057</v>
      </c>
      <c r="C2440" s="3" t="s">
        <v>2521</v>
      </c>
      <c r="D2440" s="3" t="s">
        <v>29</v>
      </c>
      <c r="E2440" s="3" t="s">
        <v>2636</v>
      </c>
      <c r="F2440" s="3" t="s">
        <v>2636</v>
      </c>
      <c r="G2440" s="7">
        <v>400</v>
      </c>
      <c r="H2440" s="3" t="s">
        <v>2598</v>
      </c>
      <c r="I2440" s="9">
        <v>15.2</v>
      </c>
      <c r="J2440" s="7">
        <v>472</v>
      </c>
      <c r="K2440" s="10">
        <v>81.7736887123625</v>
      </c>
      <c r="L2440" s="12">
        <f t="shared" si="173"/>
        <v>49.5436766623207</v>
      </c>
      <c r="M2440" s="11">
        <f t="shared" si="174"/>
        <v>1.65053734848374</v>
      </c>
      <c r="N2440" s="20">
        <v>15</v>
      </c>
    </row>
    <row r="2441" spans="1:17">
      <c r="A2441" s="7">
        <v>2471</v>
      </c>
      <c r="B2441" s="8">
        <v>46057</v>
      </c>
      <c r="C2441" s="3" t="s">
        <v>2637</v>
      </c>
      <c r="D2441" s="3" t="s">
        <v>2638</v>
      </c>
      <c r="E2441" s="3" t="s">
        <v>2639</v>
      </c>
      <c r="F2441" s="3" t="s">
        <v>2640</v>
      </c>
      <c r="G2441" s="7">
        <v>10</v>
      </c>
      <c r="H2441" s="3" t="s">
        <v>1314</v>
      </c>
      <c r="I2441" s="9">
        <v>12.3</v>
      </c>
      <c r="J2441" s="7">
        <v>452</v>
      </c>
      <c r="K2441" s="10">
        <v>65.4856704849087</v>
      </c>
      <c r="L2441" s="12">
        <f t="shared" si="173"/>
        <v>41.8652144315861</v>
      </c>
      <c r="M2441" s="11">
        <f t="shared" si="174"/>
        <v>1.56420243808668</v>
      </c>
      <c r="N2441" s="19">
        <v>16</v>
      </c>
      <c r="P2441" s="3">
        <v>1.56420243808668</v>
      </c>
      <c r="Q2441" s="9">
        <f>L2441*P2441</f>
        <v>65.4856704849087</v>
      </c>
    </row>
    <row r="2442" spans="1:17">
      <c r="A2442" s="7">
        <v>2472</v>
      </c>
      <c r="B2442" s="8">
        <v>46057</v>
      </c>
      <c r="C2442" s="3" t="s">
        <v>2617</v>
      </c>
      <c r="D2442" s="3" t="s">
        <v>610</v>
      </c>
      <c r="E2442" s="3" t="s">
        <v>2641</v>
      </c>
      <c r="F2442" s="3" t="s">
        <v>2641</v>
      </c>
      <c r="G2442" s="7">
        <v>500</v>
      </c>
      <c r="H2442" s="3" t="s">
        <v>20</v>
      </c>
      <c r="I2442" s="9">
        <v>12</v>
      </c>
      <c r="J2442" s="7">
        <v>399</v>
      </c>
      <c r="K2442" s="10">
        <v>65.404659357286</v>
      </c>
      <c r="L2442" s="12">
        <f t="shared" si="173"/>
        <v>46.2695199537305</v>
      </c>
      <c r="M2442" s="11">
        <f t="shared" si="174"/>
        <v>1.41355820035934</v>
      </c>
      <c r="N2442" s="20">
        <v>17</v>
      </c>
    </row>
    <row r="2443" spans="1:17">
      <c r="A2443" s="7">
        <v>2473</v>
      </c>
      <c r="B2443" s="8">
        <v>46057</v>
      </c>
      <c r="C2443" s="3" t="s">
        <v>2543</v>
      </c>
      <c r="D2443" s="3" t="s">
        <v>100</v>
      </c>
      <c r="E2443" s="3" t="s">
        <v>763</v>
      </c>
      <c r="F2443" s="3" t="s">
        <v>763</v>
      </c>
      <c r="G2443" s="7">
        <v>60</v>
      </c>
      <c r="H2443" s="3" t="s">
        <v>308</v>
      </c>
      <c r="I2443" s="9">
        <v>8.88</v>
      </c>
      <c r="J2443" s="7">
        <v>298</v>
      </c>
      <c r="K2443" s="10">
        <v>62.5033554294765</v>
      </c>
      <c r="L2443" s="12">
        <f t="shared" si="173"/>
        <v>45.8440887971089</v>
      </c>
      <c r="M2443" s="11">
        <f t="shared" si="174"/>
        <v>1.36338963363622</v>
      </c>
      <c r="N2443" s="20">
        <v>18</v>
      </c>
    </row>
    <row r="2444" spans="1:17">
      <c r="A2444" s="7">
        <v>2474</v>
      </c>
      <c r="B2444" s="8">
        <v>46057</v>
      </c>
      <c r="C2444" s="3" t="s">
        <v>2543</v>
      </c>
      <c r="D2444" s="3" t="s">
        <v>100</v>
      </c>
      <c r="E2444" s="3" t="s">
        <v>1335</v>
      </c>
      <c r="F2444" s="3" t="s">
        <v>1335</v>
      </c>
      <c r="G2444" s="7">
        <v>60</v>
      </c>
      <c r="H2444" s="3" t="s">
        <v>308</v>
      </c>
      <c r="I2444" s="9">
        <v>12.1</v>
      </c>
      <c r="J2444" s="7">
        <v>444</v>
      </c>
      <c r="K2444" s="10">
        <v>79.7679789861043</v>
      </c>
      <c r="L2444" s="12">
        <f t="shared" si="173"/>
        <v>41.9265419265419</v>
      </c>
      <c r="M2444" s="11">
        <f t="shared" si="174"/>
        <v>1.90256518474295</v>
      </c>
      <c r="N2444" s="19">
        <v>19</v>
      </c>
    </row>
    <row r="2445" spans="1:17">
      <c r="A2445" s="7">
        <v>2475</v>
      </c>
      <c r="B2445" s="8">
        <v>46057</v>
      </c>
      <c r="C2445" s="3" t="s">
        <v>1467</v>
      </c>
      <c r="D2445" s="3" t="s">
        <v>528</v>
      </c>
      <c r="E2445" s="3" t="s">
        <v>482</v>
      </c>
      <c r="F2445" s="3" t="s">
        <v>482</v>
      </c>
      <c r="G2445" s="7">
        <v>40</v>
      </c>
      <c r="H2445" s="3" t="s">
        <v>308</v>
      </c>
      <c r="I2445" s="9">
        <v>9.02</v>
      </c>
      <c r="J2445" s="7">
        <v>345</v>
      </c>
      <c r="K2445" s="10">
        <v>48.3848682901134</v>
      </c>
      <c r="L2445" s="12">
        <f t="shared" si="173"/>
        <v>40.2229654403567</v>
      </c>
      <c r="M2445" s="11">
        <f t="shared" si="174"/>
        <v>1.20291648714611</v>
      </c>
      <c r="N2445" s="20">
        <v>20</v>
      </c>
    </row>
    <row r="2446" spans="1:17">
      <c r="A2446" s="7">
        <v>2476</v>
      </c>
      <c r="B2446" s="8">
        <v>46057</v>
      </c>
      <c r="C2446" s="3" t="s">
        <v>1706</v>
      </c>
      <c r="D2446" s="3" t="s">
        <v>1707</v>
      </c>
      <c r="E2446" s="3" t="s">
        <v>2642</v>
      </c>
      <c r="F2446" s="3" t="s">
        <v>2643</v>
      </c>
      <c r="G2446" s="7">
        <v>200</v>
      </c>
      <c r="H2446" s="3" t="s">
        <v>1708</v>
      </c>
      <c r="I2446" s="9">
        <v>8.7</v>
      </c>
      <c r="J2446" s="7">
        <v>350</v>
      </c>
      <c r="K2446" s="10">
        <v>69.886075592041</v>
      </c>
      <c r="L2446" s="12">
        <f t="shared" si="173"/>
        <v>38.2417582417582</v>
      </c>
      <c r="M2446" s="11">
        <f t="shared" si="174"/>
        <v>1.82748071232061</v>
      </c>
      <c r="N2446" s="19">
        <v>21</v>
      </c>
    </row>
    <row r="2447" spans="1:17">
      <c r="A2447" s="7">
        <v>2477</v>
      </c>
      <c r="B2447" s="8">
        <v>46057</v>
      </c>
      <c r="C2447" s="3" t="s">
        <v>2637</v>
      </c>
      <c r="D2447" s="3" t="s">
        <v>2638</v>
      </c>
      <c r="E2447" s="3" t="s">
        <v>175</v>
      </c>
      <c r="F2447" s="3" t="s">
        <v>175</v>
      </c>
      <c r="G2447" s="7">
        <v>30</v>
      </c>
      <c r="H2447" s="3" t="s">
        <v>1314</v>
      </c>
      <c r="I2447" s="9">
        <v>4.6</v>
      </c>
      <c r="J2447" s="7">
        <v>445</v>
      </c>
      <c r="K2447" s="10">
        <v>23.9234995903644</v>
      </c>
      <c r="L2447" s="12">
        <f t="shared" si="173"/>
        <v>15.9031979256698</v>
      </c>
      <c r="M2447" s="11">
        <f t="shared" si="174"/>
        <v>1.50432005576367</v>
      </c>
      <c r="N2447" s="19">
        <v>22</v>
      </c>
      <c r="P2447" s="3">
        <v>1.50432005576368</v>
      </c>
      <c r="Q2447" s="9">
        <f>L2447*P2447</f>
        <v>23.9234995903645</v>
      </c>
    </row>
    <row r="2448" spans="1:17">
      <c r="A2448" s="7">
        <v>2478</v>
      </c>
      <c r="B2448" s="8">
        <v>46057</v>
      </c>
      <c r="C2448" s="3" t="s">
        <v>1706</v>
      </c>
      <c r="D2448" s="3" t="s">
        <v>1707</v>
      </c>
      <c r="E2448" s="3" t="s">
        <v>2644</v>
      </c>
      <c r="F2448" s="3" t="s">
        <v>2645</v>
      </c>
      <c r="G2448" s="7">
        <v>200</v>
      </c>
      <c r="H2448" s="3" t="s">
        <v>1708</v>
      </c>
      <c r="I2448" s="9">
        <v>8.38</v>
      </c>
      <c r="J2448" s="7">
        <v>353</v>
      </c>
      <c r="K2448" s="10">
        <v>63.2750990708219</v>
      </c>
      <c r="L2448" s="12">
        <f t="shared" si="173"/>
        <v>36.5221181085204</v>
      </c>
      <c r="M2448" s="11">
        <f t="shared" si="174"/>
        <v>1.73251449663485</v>
      </c>
      <c r="N2448" s="20">
        <v>23</v>
      </c>
    </row>
    <row r="2449" spans="1:14">
      <c r="A2449" s="7">
        <v>2479</v>
      </c>
      <c r="B2449" s="8">
        <v>46057</v>
      </c>
      <c r="C2449" s="3" t="s">
        <v>1706</v>
      </c>
      <c r="D2449" s="3" t="s">
        <v>1707</v>
      </c>
      <c r="E2449" s="3" t="s">
        <v>2646</v>
      </c>
      <c r="F2449" s="3" t="s">
        <v>2647</v>
      </c>
      <c r="G2449" s="7">
        <v>200</v>
      </c>
      <c r="H2449" s="3" t="s">
        <v>1708</v>
      </c>
      <c r="I2449" s="9">
        <v>7.84</v>
      </c>
      <c r="J2449" s="7">
        <v>358</v>
      </c>
      <c r="K2449" s="10">
        <v>57.2217486823737</v>
      </c>
      <c r="L2449" s="12">
        <f t="shared" si="173"/>
        <v>33.6914482165879</v>
      </c>
      <c r="M2449" s="11">
        <f t="shared" si="174"/>
        <v>1.69840572938627</v>
      </c>
      <c r="N2449" s="20">
        <v>24</v>
      </c>
    </row>
    <row r="2450" spans="1:14">
      <c r="A2450" s="7">
        <v>2480</v>
      </c>
      <c r="B2450" s="8">
        <v>46057</v>
      </c>
      <c r="C2450" s="3" t="s">
        <v>527</v>
      </c>
      <c r="D2450" s="3" t="s">
        <v>528</v>
      </c>
      <c r="E2450" s="3" t="s">
        <v>620</v>
      </c>
      <c r="F2450" s="3" t="s">
        <v>620</v>
      </c>
      <c r="G2450" s="7">
        <v>30</v>
      </c>
      <c r="H2450" s="3" t="s">
        <v>308</v>
      </c>
      <c r="I2450" s="9">
        <v>8.56</v>
      </c>
      <c r="J2450" s="7">
        <v>391</v>
      </c>
      <c r="K2450" s="10">
        <v>57.4187801683041</v>
      </c>
      <c r="L2450" s="12">
        <f t="shared" si="173"/>
        <v>33.6808971080071</v>
      </c>
      <c r="M2450" s="11">
        <f t="shared" si="174"/>
        <v>1.70478773128207</v>
      </c>
      <c r="N2450" s="20">
        <v>25</v>
      </c>
    </row>
    <row r="2451" spans="1:14">
      <c r="A2451" s="7">
        <v>2481</v>
      </c>
      <c r="B2451" s="8">
        <v>46057</v>
      </c>
      <c r="C2451" s="3" t="s">
        <v>2648</v>
      </c>
      <c r="D2451" s="3" t="s">
        <v>67</v>
      </c>
      <c r="E2451" s="3" t="s">
        <v>380</v>
      </c>
      <c r="F2451" s="3" t="s">
        <v>380</v>
      </c>
      <c r="G2451" s="7">
        <v>1000</v>
      </c>
      <c r="H2451" s="3" t="s">
        <v>170</v>
      </c>
      <c r="I2451" s="9">
        <v>11.3</v>
      </c>
      <c r="J2451" s="7">
        <v>549</v>
      </c>
      <c r="K2451" s="10">
        <v>32.5797797117946</v>
      </c>
      <c r="L2451" s="12">
        <f t="shared" si="173"/>
        <v>31.6659660921956</v>
      </c>
      <c r="M2451" s="11">
        <f t="shared" si="174"/>
        <v>1.02885791063309</v>
      </c>
      <c r="N2451" s="20">
        <v>26</v>
      </c>
    </row>
    <row r="2452" spans="1:14">
      <c r="A2452" s="7">
        <v>2482</v>
      </c>
      <c r="B2452" s="8">
        <v>46057</v>
      </c>
      <c r="C2452" s="3" t="s">
        <v>2648</v>
      </c>
      <c r="D2452" s="3" t="s">
        <v>67</v>
      </c>
      <c r="E2452" s="3" t="s">
        <v>2649</v>
      </c>
      <c r="F2452" s="3" t="s">
        <v>2649</v>
      </c>
      <c r="G2452" s="7">
        <v>400</v>
      </c>
      <c r="H2452" s="3" t="s">
        <v>170</v>
      </c>
      <c r="I2452" s="9">
        <v>10.9</v>
      </c>
      <c r="J2452" s="7">
        <v>536</v>
      </c>
      <c r="K2452" s="10">
        <v>33.8941793121509</v>
      </c>
      <c r="L2452" s="12">
        <f t="shared" si="173"/>
        <v>31.2858783008037</v>
      </c>
      <c r="M2452" s="11">
        <f t="shared" si="174"/>
        <v>1.0833699148948</v>
      </c>
      <c r="N2452" s="20">
        <v>27</v>
      </c>
    </row>
    <row r="2453" spans="1:14">
      <c r="A2453" s="7">
        <v>2483</v>
      </c>
      <c r="B2453" s="8">
        <v>46057</v>
      </c>
      <c r="C2453" s="3" t="s">
        <v>2354</v>
      </c>
      <c r="D2453" s="3" t="s">
        <v>247</v>
      </c>
      <c r="E2453" s="3" t="s">
        <v>2650</v>
      </c>
      <c r="F2453" s="3" t="s">
        <v>2650</v>
      </c>
      <c r="G2453" s="7">
        <v>6</v>
      </c>
      <c r="H2453" s="3" t="s">
        <v>35</v>
      </c>
      <c r="I2453" s="9">
        <v>9.1</v>
      </c>
      <c r="J2453" s="7">
        <v>472</v>
      </c>
      <c r="K2453" s="10">
        <v>46.813343460277</v>
      </c>
      <c r="L2453" s="12">
        <f t="shared" si="173"/>
        <v>29.6610169491525</v>
      </c>
      <c r="M2453" s="11">
        <f t="shared" si="174"/>
        <v>1.57827843666077</v>
      </c>
      <c r="N2453" s="19">
        <v>28</v>
      </c>
    </row>
    <row r="2454" spans="1:14">
      <c r="A2454" s="7">
        <v>2484</v>
      </c>
      <c r="B2454" s="8">
        <v>46057</v>
      </c>
      <c r="C2454" s="3" t="s">
        <v>2496</v>
      </c>
      <c r="D2454" s="3" t="s">
        <v>247</v>
      </c>
      <c r="E2454" s="3" t="s">
        <v>2651</v>
      </c>
      <c r="F2454" s="3" t="s">
        <v>2651</v>
      </c>
      <c r="G2454" s="7">
        <v>21</v>
      </c>
      <c r="H2454" s="3" t="s">
        <v>249</v>
      </c>
      <c r="I2454" s="9">
        <v>8.22</v>
      </c>
      <c r="J2454" s="7">
        <v>440</v>
      </c>
      <c r="K2454" s="10">
        <v>23.5659060803327</v>
      </c>
      <c r="L2454" s="12">
        <f t="shared" si="173"/>
        <v>28.7412587412587</v>
      </c>
      <c r="M2454" s="11">
        <f t="shared" si="174"/>
        <v>0.819932985276782</v>
      </c>
      <c r="N2454" s="20">
        <v>29</v>
      </c>
    </row>
    <row r="2455" spans="1:14">
      <c r="A2455" s="7">
        <v>2485</v>
      </c>
      <c r="B2455" s="8">
        <v>46057</v>
      </c>
      <c r="C2455" s="3" t="s">
        <v>1813</v>
      </c>
      <c r="D2455" s="3" t="s">
        <v>247</v>
      </c>
      <c r="E2455" s="3" t="s">
        <v>1251</v>
      </c>
      <c r="F2455" s="3" t="s">
        <v>1251</v>
      </c>
      <c r="G2455" s="7">
        <v>8</v>
      </c>
      <c r="H2455" s="3" t="s">
        <v>249</v>
      </c>
      <c r="I2455" s="9">
        <v>8.22</v>
      </c>
      <c r="J2455" s="7">
        <v>445</v>
      </c>
      <c r="K2455" s="10">
        <v>41.5257763380415</v>
      </c>
      <c r="L2455" s="12">
        <f t="shared" si="173"/>
        <v>28.4183232497839</v>
      </c>
      <c r="M2455" s="11">
        <f t="shared" si="174"/>
        <v>1.46123245812391</v>
      </c>
      <c r="N2455" s="20">
        <v>30</v>
      </c>
    </row>
    <row r="2456" spans="1:14">
      <c r="A2456" s="7">
        <v>2486</v>
      </c>
      <c r="B2456" s="8">
        <v>46057</v>
      </c>
      <c r="C2456" s="3" t="s">
        <v>2648</v>
      </c>
      <c r="D2456" s="3" t="s">
        <v>67</v>
      </c>
      <c r="E2456" s="3" t="s">
        <v>2652</v>
      </c>
      <c r="F2456" s="3" t="s">
        <v>2652</v>
      </c>
      <c r="G2456" s="7">
        <v>600</v>
      </c>
      <c r="H2456" s="3" t="s">
        <v>170</v>
      </c>
      <c r="I2456" s="9">
        <v>7.9</v>
      </c>
      <c r="J2456" s="7">
        <v>492</v>
      </c>
      <c r="K2456" s="10">
        <v>24.8404180034389</v>
      </c>
      <c r="L2456" s="12">
        <f t="shared" si="173"/>
        <v>24.7029393370857</v>
      </c>
      <c r="M2456" s="11">
        <f t="shared" si="174"/>
        <v>1.00556527563288</v>
      </c>
      <c r="N2456" s="20">
        <v>31</v>
      </c>
    </row>
    <row r="2457" spans="1:14">
      <c r="A2457" s="7">
        <v>2487</v>
      </c>
      <c r="B2457" s="8">
        <v>46057</v>
      </c>
      <c r="C2457" s="3" t="s">
        <v>2648</v>
      </c>
      <c r="D2457" s="3" t="s">
        <v>67</v>
      </c>
      <c r="E2457" s="3" t="s">
        <v>2196</v>
      </c>
      <c r="F2457" s="3" t="s">
        <v>2196</v>
      </c>
      <c r="G2457" s="7">
        <v>1010</v>
      </c>
      <c r="H2457" s="3" t="s">
        <v>170</v>
      </c>
      <c r="I2457" s="9">
        <v>8.12</v>
      </c>
      <c r="J2457" s="7">
        <v>554</v>
      </c>
      <c r="K2457" s="10">
        <v>25.6240041161272</v>
      </c>
      <c r="L2457" s="12">
        <f t="shared" si="173"/>
        <v>22.5492918633713</v>
      </c>
      <c r="M2457" s="11">
        <f t="shared" si="174"/>
        <v>1.13635515790855</v>
      </c>
      <c r="N2457" s="19">
        <v>32</v>
      </c>
    </row>
    <row r="2458" spans="1:14">
      <c r="A2458" s="7">
        <v>2488</v>
      </c>
      <c r="B2458" s="8">
        <v>46057</v>
      </c>
      <c r="C2458" s="3" t="s">
        <v>2653</v>
      </c>
      <c r="D2458" s="3" t="s">
        <v>297</v>
      </c>
      <c r="E2458" s="3" t="s">
        <v>2654</v>
      </c>
      <c r="F2458" s="3" t="s">
        <v>2655</v>
      </c>
      <c r="G2458" s="7">
        <v>6</v>
      </c>
      <c r="H2458" s="3" t="s">
        <v>35</v>
      </c>
      <c r="I2458" s="9">
        <v>6.94</v>
      </c>
      <c r="J2458" s="7">
        <v>480</v>
      </c>
      <c r="K2458" s="10">
        <v>31.3665526807308</v>
      </c>
      <c r="L2458" s="12">
        <f t="shared" si="173"/>
        <v>22.2435897435897</v>
      </c>
      <c r="M2458" s="11">
        <f t="shared" si="174"/>
        <v>1.41013896777925</v>
      </c>
      <c r="N2458" s="20">
        <v>33</v>
      </c>
    </row>
    <row r="2459" spans="1:14">
      <c r="A2459" s="7">
        <v>2489</v>
      </c>
      <c r="B2459" s="8">
        <v>46057</v>
      </c>
      <c r="C2459" s="3" t="s">
        <v>2363</v>
      </c>
      <c r="D2459" s="3" t="s">
        <v>247</v>
      </c>
      <c r="E2459" s="3" t="s">
        <v>2656</v>
      </c>
      <c r="F2459" s="3" t="s">
        <v>2656</v>
      </c>
      <c r="G2459" s="7">
        <v>14</v>
      </c>
      <c r="H2459" s="3" t="s">
        <v>249</v>
      </c>
      <c r="I2459" s="9">
        <v>5.52</v>
      </c>
      <c r="J2459" s="7">
        <v>459</v>
      </c>
      <c r="K2459" s="10">
        <v>25.1013472085425</v>
      </c>
      <c r="L2459" s="12">
        <f t="shared" si="173"/>
        <v>18.5017596782303</v>
      </c>
      <c r="M2459" s="11">
        <f t="shared" si="174"/>
        <v>1.35670053254867</v>
      </c>
      <c r="N2459" s="20">
        <v>34</v>
      </c>
    </row>
    <row r="2460" spans="1:14">
      <c r="A2460" s="7">
        <v>2490</v>
      </c>
      <c r="B2460" s="8">
        <v>46057</v>
      </c>
      <c r="C2460" s="3" t="s">
        <v>2657</v>
      </c>
      <c r="D2460" s="3" t="s">
        <v>1830</v>
      </c>
      <c r="E2460" s="3" t="s">
        <v>1495</v>
      </c>
      <c r="F2460" s="3" t="s">
        <v>1495</v>
      </c>
      <c r="G2460" s="7">
        <v>30</v>
      </c>
      <c r="H2460" s="3" t="s">
        <v>632</v>
      </c>
      <c r="I2460" s="9">
        <v>4.1</v>
      </c>
      <c r="J2460" s="7">
        <v>360</v>
      </c>
      <c r="K2460" s="10">
        <v>34.0269569820828</v>
      </c>
      <c r="L2460" s="12">
        <f t="shared" si="173"/>
        <v>17.5213675213675</v>
      </c>
      <c r="M2460" s="11">
        <f t="shared" si="174"/>
        <v>1.94202632531887</v>
      </c>
      <c r="N2460" s="19">
        <v>35</v>
      </c>
    </row>
    <row r="2461" spans="1:14">
      <c r="A2461" s="7">
        <v>2491</v>
      </c>
      <c r="B2461" s="8">
        <v>46057</v>
      </c>
      <c r="C2461" s="3" t="s">
        <v>2626</v>
      </c>
      <c r="D2461" s="3" t="s">
        <v>297</v>
      </c>
      <c r="E2461" s="3" t="s">
        <v>2658</v>
      </c>
      <c r="F2461" s="3" t="s">
        <v>2658</v>
      </c>
      <c r="G2461" s="7">
        <v>108</v>
      </c>
      <c r="H2461" s="3" t="s">
        <v>35</v>
      </c>
      <c r="I2461" s="9">
        <v>4.68</v>
      </c>
      <c r="J2461" s="7">
        <v>497</v>
      </c>
      <c r="K2461" s="10">
        <v>22.4227437263044</v>
      </c>
      <c r="L2461" s="12">
        <f t="shared" si="173"/>
        <v>14.486921529175</v>
      </c>
      <c r="M2461" s="11">
        <f t="shared" si="174"/>
        <v>1.5477921711074</v>
      </c>
      <c r="N2461" s="20">
        <v>36</v>
      </c>
    </row>
    <row r="2462" spans="1:14">
      <c r="A2462" s="7">
        <v>2492</v>
      </c>
      <c r="B2462" s="8">
        <v>46057</v>
      </c>
      <c r="C2462" s="3" t="s">
        <v>2659</v>
      </c>
      <c r="D2462" s="3" t="s">
        <v>284</v>
      </c>
      <c r="E2462" s="3" t="s">
        <v>2660</v>
      </c>
      <c r="F2462" s="3" t="s">
        <v>2661</v>
      </c>
      <c r="G2462" s="7">
        <v>40</v>
      </c>
      <c r="H2462" s="3" t="s">
        <v>286</v>
      </c>
      <c r="I2462" s="9">
        <v>1.61</v>
      </c>
      <c r="J2462" s="7">
        <v>319</v>
      </c>
      <c r="K2462" s="10">
        <v>14.0064479789016</v>
      </c>
      <c r="L2462" s="12">
        <f t="shared" si="173"/>
        <v>7.76464914395949</v>
      </c>
      <c r="M2462" s="11">
        <f t="shared" si="174"/>
        <v>1.80387390585419</v>
      </c>
      <c r="N2462" s="19">
        <v>37</v>
      </c>
    </row>
    <row r="2463" spans="1:14">
      <c r="A2463" s="7">
        <v>2493</v>
      </c>
      <c r="B2463" s="8">
        <v>46057</v>
      </c>
      <c r="C2463" s="3" t="s">
        <v>2662</v>
      </c>
      <c r="D2463" s="3" t="s">
        <v>75</v>
      </c>
      <c r="E2463" s="3" t="s">
        <v>2663</v>
      </c>
      <c r="F2463" s="3" t="s">
        <v>2663</v>
      </c>
      <c r="G2463" s="7">
        <v>1000</v>
      </c>
      <c r="H2463" s="3" t="s">
        <v>77</v>
      </c>
      <c r="I2463" s="9">
        <v>2.04</v>
      </c>
      <c r="J2463" s="7">
        <v>438</v>
      </c>
      <c r="K2463" s="10">
        <v>10.5631991200251</v>
      </c>
      <c r="L2463" s="12">
        <f t="shared" si="173"/>
        <v>7.1654373024236</v>
      </c>
      <c r="M2463" s="11">
        <f t="shared" si="174"/>
        <v>1.47418764189762</v>
      </c>
      <c r="N2463" s="20">
        <v>38</v>
      </c>
    </row>
    <row r="2464" spans="1:14">
      <c r="A2464" s="7">
        <v>2494</v>
      </c>
      <c r="B2464" s="8">
        <v>46057</v>
      </c>
      <c r="C2464" s="3" t="s">
        <v>2664</v>
      </c>
      <c r="D2464" s="3" t="s">
        <v>1312</v>
      </c>
      <c r="E2464" s="3" t="s">
        <v>1823</v>
      </c>
      <c r="F2464" s="3" t="s">
        <v>1823</v>
      </c>
      <c r="G2464" s="7">
        <v>10</v>
      </c>
      <c r="H2464" s="3" t="s">
        <v>61</v>
      </c>
      <c r="I2464" s="9">
        <v>0.97</v>
      </c>
      <c r="J2464" s="7">
        <v>263</v>
      </c>
      <c r="K2464" s="10">
        <v>14.1297081713441</v>
      </c>
      <c r="L2464" s="12">
        <f t="shared" si="173"/>
        <v>5.67417373501024</v>
      </c>
      <c r="M2464" s="11">
        <f t="shared" si="174"/>
        <v>2.49017898133121</v>
      </c>
      <c r="N2464" s="20">
        <v>39</v>
      </c>
    </row>
    <row r="2465" spans="1:18">
      <c r="A2465" s="7">
        <v>2495</v>
      </c>
      <c r="B2465" s="8">
        <v>46057</v>
      </c>
      <c r="C2465" s="3" t="s">
        <v>2626</v>
      </c>
      <c r="D2465" s="3" t="s">
        <v>297</v>
      </c>
      <c r="E2465" s="3" t="s">
        <v>2665</v>
      </c>
      <c r="F2465" s="3" t="s">
        <v>2666</v>
      </c>
      <c r="G2465" s="7">
        <v>6</v>
      </c>
      <c r="H2465" s="3" t="s">
        <v>35</v>
      </c>
      <c r="I2465" s="9">
        <v>1.54</v>
      </c>
      <c r="J2465" s="7">
        <v>480</v>
      </c>
      <c r="K2465" s="10">
        <v>5.40635658303897</v>
      </c>
      <c r="L2465" s="12">
        <f t="shared" si="173"/>
        <v>4.93589743589744</v>
      </c>
      <c r="M2465" s="11">
        <f t="shared" si="174"/>
        <v>1.09531380123906</v>
      </c>
      <c r="N2465" s="20">
        <v>40</v>
      </c>
    </row>
    <row r="2466" spans="1:18">
      <c r="A2466" s="7">
        <v>2496</v>
      </c>
      <c r="B2466" s="8">
        <v>46057</v>
      </c>
      <c r="C2466" s="3" t="s">
        <v>2667</v>
      </c>
      <c r="D2466" s="3" t="s">
        <v>864</v>
      </c>
      <c r="E2466" s="3" t="s">
        <v>2668</v>
      </c>
      <c r="F2466" s="3" t="s">
        <v>2669</v>
      </c>
      <c r="G2466" s="7">
        <v>270</v>
      </c>
      <c r="H2466" s="3" t="s">
        <v>2284</v>
      </c>
      <c r="I2466" s="9">
        <v>1.01</v>
      </c>
      <c r="J2466" s="7">
        <v>324</v>
      </c>
      <c r="K2466" s="10">
        <v>13.5165006511005</v>
      </c>
      <c r="L2466" s="12">
        <f t="shared" si="173"/>
        <v>4.79582146248813</v>
      </c>
      <c r="M2466" s="11">
        <f t="shared" si="174"/>
        <v>2.81839112586313</v>
      </c>
      <c r="N2466" s="20">
        <v>41</v>
      </c>
    </row>
    <row r="2467" s="2" customFormat="1" ht="16.5" spans="1:18">
      <c r="A2467" s="21">
        <v>2497</v>
      </c>
      <c r="B2467" s="22">
        <v>46057</v>
      </c>
      <c r="C2467" s="2" t="s">
        <v>2670</v>
      </c>
      <c r="D2467" s="2" t="s">
        <v>1312</v>
      </c>
      <c r="E2467" s="2" t="s">
        <v>1638</v>
      </c>
      <c r="F2467" s="2" t="s">
        <v>1638</v>
      </c>
      <c r="G2467" s="21">
        <v>10</v>
      </c>
      <c r="H2467" s="2" t="s">
        <v>61</v>
      </c>
      <c r="I2467" s="23">
        <v>0</v>
      </c>
      <c r="J2467" s="21">
        <v>302</v>
      </c>
      <c r="K2467" s="24">
        <v>1.14916841518011</v>
      </c>
      <c r="L2467" s="25">
        <f t="shared" si="173"/>
        <v>0</v>
      </c>
      <c r="M2467" s="26" t="e">
        <f t="shared" si="174"/>
        <v>#DIV/0!</v>
      </c>
      <c r="N2467" s="27">
        <v>42</v>
      </c>
      <c r="O2467" s="25" t="s">
        <v>49</v>
      </c>
      <c r="Q2467" s="23"/>
    </row>
    <row r="2468" ht="16.5" spans="1:18">
      <c r="A2468" s="7">
        <v>2498</v>
      </c>
      <c r="B2468" s="8">
        <v>46057</v>
      </c>
      <c r="C2468" s="3" t="s">
        <v>2617</v>
      </c>
      <c r="D2468" s="3" t="s">
        <v>610</v>
      </c>
      <c r="E2468" s="3" t="s">
        <v>2618</v>
      </c>
      <c r="F2468" s="3" t="s">
        <v>2618</v>
      </c>
      <c r="G2468" s="7">
        <v>500</v>
      </c>
      <c r="H2468" s="3" t="s">
        <v>20</v>
      </c>
      <c r="I2468" s="9">
        <v>23.8</v>
      </c>
      <c r="J2468" s="7">
        <v>420</v>
      </c>
      <c r="K2468" s="10">
        <v>113.215238095238</v>
      </c>
      <c r="L2468" s="12">
        <f t="shared" si="173"/>
        <v>87.1794871794872</v>
      </c>
      <c r="M2468" s="11">
        <f t="shared" si="174"/>
        <v>1.29864537815126</v>
      </c>
      <c r="N2468" s="19">
        <v>1</v>
      </c>
      <c r="O2468" s="28" t="s">
        <v>2671</v>
      </c>
      <c r="P2468" s="3" t="s">
        <v>27</v>
      </c>
      <c r="Q2468" s="9">
        <v>89.6432267884323</v>
      </c>
      <c r="R2468" s="3">
        <f>Q2468/K2478</f>
        <v>0.893689986282579</v>
      </c>
    </row>
    <row r="2469" spans="1:18">
      <c r="A2469" s="7">
        <v>2499</v>
      </c>
      <c r="B2469" s="8">
        <v>46057</v>
      </c>
      <c r="C2469" s="3" t="s">
        <v>2619</v>
      </c>
      <c r="D2469" s="3" t="s">
        <v>528</v>
      </c>
      <c r="E2469" s="3" t="s">
        <v>1069</v>
      </c>
      <c r="F2469" s="3" t="s">
        <v>1069</v>
      </c>
      <c r="G2469" s="7">
        <v>72</v>
      </c>
      <c r="H2469" s="3" t="s">
        <v>102</v>
      </c>
      <c r="I2469" s="9">
        <v>18.9</v>
      </c>
      <c r="J2469" s="7">
        <v>371</v>
      </c>
      <c r="K2469" s="10">
        <v>109.162264150943</v>
      </c>
      <c r="L2469" s="12">
        <f t="shared" si="173"/>
        <v>78.3744557329463</v>
      </c>
      <c r="M2469" s="11">
        <f t="shared" si="174"/>
        <v>1.39282962962962</v>
      </c>
      <c r="N2469" s="19">
        <v>2</v>
      </c>
      <c r="O2469" s="28" t="s">
        <v>2671</v>
      </c>
      <c r="P2469" s="3" t="s">
        <v>98</v>
      </c>
      <c r="Q2469" s="9">
        <v>104.109309309309</v>
      </c>
      <c r="R2469" s="3">
        <f>Q2469/K2472</f>
        <v>0.859383753501398</v>
      </c>
    </row>
    <row r="2470" spans="1:18">
      <c r="A2470" s="7">
        <v>2500</v>
      </c>
      <c r="B2470" s="8">
        <v>46057</v>
      </c>
      <c r="C2470" s="3" t="s">
        <v>2620</v>
      </c>
      <c r="D2470" s="3" t="s">
        <v>2621</v>
      </c>
      <c r="E2470" s="3" t="s">
        <v>2622</v>
      </c>
      <c r="F2470" s="3" t="s">
        <v>2623</v>
      </c>
      <c r="G2470" s="7">
        <v>216</v>
      </c>
      <c r="H2470" s="3" t="s">
        <v>632</v>
      </c>
      <c r="I2470" s="9">
        <v>19</v>
      </c>
      <c r="J2470" s="7">
        <v>398</v>
      </c>
      <c r="K2470" s="10">
        <v>143.322613065327</v>
      </c>
      <c r="L2470" s="12">
        <f t="shared" si="173"/>
        <v>73.4441437959026</v>
      </c>
      <c r="M2470" s="11">
        <f t="shared" si="174"/>
        <v>1.95145052631579</v>
      </c>
      <c r="N2470" s="20">
        <v>3</v>
      </c>
      <c r="O2470" s="28" t="s">
        <v>2671</v>
      </c>
    </row>
    <row r="2471" spans="1:18">
      <c r="A2471" s="7">
        <v>2501</v>
      </c>
      <c r="B2471" s="8">
        <v>46057</v>
      </c>
      <c r="C2471" s="3" t="s">
        <v>2521</v>
      </c>
      <c r="D2471" s="3" t="s">
        <v>29</v>
      </c>
      <c r="E2471" s="3" t="s">
        <v>2624</v>
      </c>
      <c r="F2471" s="3" t="s">
        <v>2625</v>
      </c>
      <c r="G2471" s="7">
        <v>120</v>
      </c>
      <c r="H2471" s="3" t="s">
        <v>107</v>
      </c>
      <c r="I2471" s="9">
        <v>14.4</v>
      </c>
      <c r="J2471" s="7">
        <v>305</v>
      </c>
      <c r="K2471" s="10">
        <v>138.415737704918</v>
      </c>
      <c r="L2471" s="12">
        <f t="shared" ref="L2471:L2533" si="175">I2471/J2471/650*1000000</f>
        <v>72.6355611601513</v>
      </c>
      <c r="M2471" s="11">
        <f t="shared" ref="M2471:M2533" si="176">K2471/L2471</f>
        <v>1.90561944444444</v>
      </c>
      <c r="N2471" s="20">
        <v>4</v>
      </c>
      <c r="O2471" s="28" t="s">
        <v>2671</v>
      </c>
    </row>
    <row r="2472" spans="1:18">
      <c r="A2472" s="7">
        <v>2502</v>
      </c>
      <c r="B2472" s="8">
        <v>46057</v>
      </c>
      <c r="C2472" s="3" t="s">
        <v>116</v>
      </c>
      <c r="D2472" s="3" t="s">
        <v>33</v>
      </c>
      <c r="E2472" s="3" t="s">
        <v>98</v>
      </c>
      <c r="F2472" s="3" t="s">
        <v>117</v>
      </c>
      <c r="G2472" s="7">
        <v>1000</v>
      </c>
      <c r="H2472" s="3" t="s">
        <v>35</v>
      </c>
      <c r="I2472" s="9">
        <v>18.8</v>
      </c>
      <c r="J2472" s="7">
        <v>444</v>
      </c>
      <c r="K2472" s="10">
        <v>121.144144144144</v>
      </c>
      <c r="L2472" s="12">
        <f t="shared" si="175"/>
        <v>65.1420651420651</v>
      </c>
      <c r="M2472" s="11">
        <f t="shared" si="176"/>
        <v>1.8596914893617</v>
      </c>
      <c r="N2472" s="20">
        <v>5</v>
      </c>
      <c r="O2472" s="28" t="s">
        <v>2671</v>
      </c>
    </row>
    <row r="2473" spans="1:18">
      <c r="A2473" s="7">
        <v>2503</v>
      </c>
      <c r="B2473" s="8">
        <v>46057</v>
      </c>
      <c r="C2473" s="3" t="s">
        <v>2626</v>
      </c>
      <c r="D2473" s="3" t="s">
        <v>297</v>
      </c>
      <c r="E2473" s="3" t="s">
        <v>644</v>
      </c>
      <c r="F2473" s="3" t="s">
        <v>644</v>
      </c>
      <c r="G2473" s="7">
        <v>84</v>
      </c>
      <c r="H2473" s="3" t="s">
        <v>35</v>
      </c>
      <c r="I2473" s="9">
        <v>18.5</v>
      </c>
      <c r="J2473" s="7">
        <v>478</v>
      </c>
      <c r="K2473" s="10">
        <v>94.9389121338912</v>
      </c>
      <c r="L2473" s="12">
        <f t="shared" si="175"/>
        <v>59.5429674927583</v>
      </c>
      <c r="M2473" s="11">
        <f t="shared" si="176"/>
        <v>1.59446054054054</v>
      </c>
      <c r="N2473" s="20">
        <v>6</v>
      </c>
      <c r="O2473" s="28" t="s">
        <v>2671</v>
      </c>
    </row>
    <row r="2474" spans="1:18">
      <c r="A2474" s="7">
        <v>2504</v>
      </c>
      <c r="B2474" s="8">
        <v>46057</v>
      </c>
      <c r="C2474" s="3" t="s">
        <v>2617</v>
      </c>
      <c r="D2474" s="3" t="s">
        <v>610</v>
      </c>
      <c r="E2474" s="3" t="s">
        <v>2627</v>
      </c>
      <c r="F2474" s="3" t="s">
        <v>2627</v>
      </c>
      <c r="G2474" s="7">
        <v>160</v>
      </c>
      <c r="H2474" s="3" t="s">
        <v>20</v>
      </c>
      <c r="I2474" s="9">
        <v>18.5</v>
      </c>
      <c r="J2474" s="7">
        <v>492</v>
      </c>
      <c r="K2474" s="10">
        <v>71.8422764227642</v>
      </c>
      <c r="L2474" s="12">
        <f t="shared" si="175"/>
        <v>57.848655409631</v>
      </c>
      <c r="M2474" s="11">
        <f t="shared" si="176"/>
        <v>1.24190054054054</v>
      </c>
      <c r="N2474" s="19">
        <v>7</v>
      </c>
      <c r="O2474" s="28" t="s">
        <v>2671</v>
      </c>
    </row>
    <row r="2475" spans="1:18">
      <c r="A2475" s="7">
        <v>2505</v>
      </c>
      <c r="B2475" s="8">
        <v>46057</v>
      </c>
      <c r="C2475" s="3" t="s">
        <v>2626</v>
      </c>
      <c r="D2475" s="3" t="s">
        <v>297</v>
      </c>
      <c r="E2475" s="3" t="s">
        <v>2628</v>
      </c>
      <c r="F2475" s="3" t="s">
        <v>2628</v>
      </c>
      <c r="G2475" s="7">
        <v>180</v>
      </c>
      <c r="H2475" s="3" t="s">
        <v>35</v>
      </c>
      <c r="I2475" s="9">
        <v>17.9</v>
      </c>
      <c r="J2475" s="7">
        <v>487</v>
      </c>
      <c r="K2475" s="10">
        <v>86.1305954825462</v>
      </c>
      <c r="L2475" s="12">
        <f t="shared" si="175"/>
        <v>56.547148949613</v>
      </c>
      <c r="M2475" s="11">
        <f t="shared" si="176"/>
        <v>1.52316424581006</v>
      </c>
      <c r="N2475" s="19">
        <v>8</v>
      </c>
      <c r="O2475" s="28" t="s">
        <v>2671</v>
      </c>
    </row>
    <row r="2476" spans="1:18">
      <c r="A2476" s="7">
        <v>2506</v>
      </c>
      <c r="B2476" s="8">
        <v>46057</v>
      </c>
      <c r="C2476" s="3" t="s">
        <v>2626</v>
      </c>
      <c r="D2476" s="3" t="s">
        <v>297</v>
      </c>
      <c r="E2476" s="3" t="s">
        <v>2629</v>
      </c>
      <c r="F2476" s="3" t="s">
        <v>2629</v>
      </c>
      <c r="G2476" s="7">
        <v>216</v>
      </c>
      <c r="H2476" s="3" t="s">
        <v>35</v>
      </c>
      <c r="I2476" s="9">
        <v>17.3</v>
      </c>
      <c r="J2476" s="7">
        <v>474</v>
      </c>
      <c r="K2476" s="10">
        <v>113.286075949367</v>
      </c>
      <c r="L2476" s="12">
        <f t="shared" si="175"/>
        <v>56.1506004543979</v>
      </c>
      <c r="M2476" s="11">
        <f t="shared" si="176"/>
        <v>2.01753988439306</v>
      </c>
      <c r="N2476" s="20">
        <v>9</v>
      </c>
      <c r="O2476" s="28" t="s">
        <v>2671</v>
      </c>
    </row>
    <row r="2477" spans="1:18">
      <c r="A2477" s="7">
        <v>2507</v>
      </c>
      <c r="B2477" s="8">
        <v>46057</v>
      </c>
      <c r="C2477" s="3" t="s">
        <v>527</v>
      </c>
      <c r="D2477" s="3" t="s">
        <v>528</v>
      </c>
      <c r="E2477" s="3" t="s">
        <v>2630</v>
      </c>
      <c r="F2477" s="3" t="s">
        <v>2630</v>
      </c>
      <c r="G2477" s="7">
        <v>96</v>
      </c>
      <c r="H2477" s="3" t="s">
        <v>102</v>
      </c>
      <c r="I2477" s="9">
        <v>15.1</v>
      </c>
      <c r="J2477" s="7">
        <v>421</v>
      </c>
      <c r="K2477" s="10">
        <v>88.0380047505938</v>
      </c>
      <c r="L2477" s="12">
        <f t="shared" si="175"/>
        <v>55.1799744198794</v>
      </c>
      <c r="M2477" s="11">
        <f t="shared" si="176"/>
        <v>1.5954701986755</v>
      </c>
      <c r="N2477" s="20">
        <v>10</v>
      </c>
      <c r="O2477" s="28" t="s">
        <v>2671</v>
      </c>
    </row>
    <row r="2478" spans="1:18">
      <c r="A2478" s="7">
        <v>2508</v>
      </c>
      <c r="B2478" s="8">
        <v>46057</v>
      </c>
      <c r="C2478" s="3" t="s">
        <v>56</v>
      </c>
      <c r="D2478" s="3" t="s">
        <v>33</v>
      </c>
      <c r="E2478" s="3" t="s">
        <v>27</v>
      </c>
      <c r="F2478" s="3" t="s">
        <v>57</v>
      </c>
      <c r="G2478" s="7">
        <v>1000</v>
      </c>
      <c r="H2478" s="3" t="s">
        <v>35</v>
      </c>
      <c r="I2478" s="9">
        <v>15.7</v>
      </c>
      <c r="J2478" s="7">
        <v>438</v>
      </c>
      <c r="K2478" s="10">
        <v>100.306849315068</v>
      </c>
      <c r="L2478" s="12">
        <f t="shared" si="175"/>
        <v>55.1457674745346</v>
      </c>
      <c r="M2478" s="11">
        <f t="shared" si="176"/>
        <v>1.81894012738853</v>
      </c>
      <c r="N2478" s="20">
        <v>11</v>
      </c>
      <c r="O2478" s="28" t="s">
        <v>2671</v>
      </c>
    </row>
    <row r="2479" spans="1:18">
      <c r="A2479" s="7">
        <v>2509</v>
      </c>
      <c r="B2479" s="8">
        <v>46057</v>
      </c>
      <c r="C2479" s="3" t="s">
        <v>527</v>
      </c>
      <c r="D2479" s="3" t="s">
        <v>528</v>
      </c>
      <c r="E2479" s="3" t="s">
        <v>2631</v>
      </c>
      <c r="F2479" s="3" t="s">
        <v>2632</v>
      </c>
      <c r="G2479" s="7">
        <v>10</v>
      </c>
      <c r="H2479" s="3" t="s">
        <v>308</v>
      </c>
      <c r="I2479" s="9">
        <v>13</v>
      </c>
      <c r="J2479" s="7">
        <v>374</v>
      </c>
      <c r="K2479" s="10">
        <v>76.6224598930481</v>
      </c>
      <c r="L2479" s="12">
        <f t="shared" si="175"/>
        <v>53.475935828877</v>
      </c>
      <c r="M2479" s="11">
        <f t="shared" si="176"/>
        <v>1.43284</v>
      </c>
      <c r="N2479" s="20">
        <v>12</v>
      </c>
      <c r="O2479" s="28" t="s">
        <v>2671</v>
      </c>
    </row>
    <row r="2480" spans="1:18">
      <c r="A2480" s="7">
        <v>2510</v>
      </c>
      <c r="B2480" s="8">
        <v>46057</v>
      </c>
      <c r="C2480" s="3" t="s">
        <v>2363</v>
      </c>
      <c r="D2480" s="3" t="s">
        <v>247</v>
      </c>
      <c r="E2480" s="3" t="s">
        <v>2633</v>
      </c>
      <c r="F2480" s="3">
        <v>26</v>
      </c>
      <c r="G2480" s="7">
        <v>2</v>
      </c>
      <c r="H2480" s="3" t="s">
        <v>249</v>
      </c>
      <c r="I2480" s="9">
        <v>16.9</v>
      </c>
      <c r="J2480" s="7">
        <v>490</v>
      </c>
      <c r="K2480" s="10">
        <v>96.3036734693878</v>
      </c>
      <c r="L2480" s="12">
        <f t="shared" si="175"/>
        <v>53.0612244897959</v>
      </c>
      <c r="M2480" s="11">
        <f t="shared" si="176"/>
        <v>1.81495384615385</v>
      </c>
      <c r="N2480" s="20">
        <v>13</v>
      </c>
      <c r="O2480" s="28" t="s">
        <v>2671</v>
      </c>
    </row>
    <row r="2481" spans="1:15">
      <c r="A2481" s="7">
        <v>2511</v>
      </c>
      <c r="B2481" s="8">
        <v>46057</v>
      </c>
      <c r="C2481" s="3" t="s">
        <v>2617</v>
      </c>
      <c r="D2481" s="3" t="s">
        <v>610</v>
      </c>
      <c r="E2481" s="3" t="s">
        <v>2634</v>
      </c>
      <c r="F2481" s="3" t="s">
        <v>2635</v>
      </c>
      <c r="G2481" s="7">
        <v>20</v>
      </c>
      <c r="H2481" s="3" t="s">
        <v>20</v>
      </c>
      <c r="I2481" s="9">
        <v>17.9</v>
      </c>
      <c r="J2481" s="7">
        <v>550</v>
      </c>
      <c r="K2481" s="10">
        <v>66.2385454545454</v>
      </c>
      <c r="L2481" s="12">
        <f t="shared" si="175"/>
        <v>50.0699300699301</v>
      </c>
      <c r="M2481" s="11">
        <f t="shared" si="176"/>
        <v>1.32292067039106</v>
      </c>
      <c r="N2481" s="20">
        <v>14</v>
      </c>
      <c r="O2481" s="28" t="s">
        <v>2671</v>
      </c>
    </row>
    <row r="2482" spans="1:15">
      <c r="A2482" s="7">
        <v>2512</v>
      </c>
      <c r="B2482" s="8">
        <v>46057</v>
      </c>
      <c r="C2482" s="3" t="s">
        <v>2521</v>
      </c>
      <c r="D2482" s="3" t="s">
        <v>29</v>
      </c>
      <c r="E2482" s="3" t="s">
        <v>2636</v>
      </c>
      <c r="F2482" s="3" t="s">
        <v>2636</v>
      </c>
      <c r="G2482" s="7">
        <v>400</v>
      </c>
      <c r="H2482" s="3" t="s">
        <v>2598</v>
      </c>
      <c r="I2482" s="9">
        <v>15.2</v>
      </c>
      <c r="J2482" s="7">
        <v>472</v>
      </c>
      <c r="K2482" s="10">
        <v>70.864406779661</v>
      </c>
      <c r="L2482" s="12">
        <f t="shared" si="175"/>
        <v>49.5436766623207</v>
      </c>
      <c r="M2482" s="11">
        <f t="shared" si="176"/>
        <v>1.43034210526316</v>
      </c>
      <c r="N2482" s="19">
        <v>15</v>
      </c>
      <c r="O2482" s="28" t="s">
        <v>2671</v>
      </c>
    </row>
    <row r="2483" spans="1:15">
      <c r="A2483" s="7">
        <v>2513</v>
      </c>
      <c r="B2483" s="8">
        <v>46057</v>
      </c>
      <c r="C2483" s="3" t="s">
        <v>2637</v>
      </c>
      <c r="D2483" s="3" t="s">
        <v>2638</v>
      </c>
      <c r="E2483" s="3" t="s">
        <v>2639</v>
      </c>
      <c r="F2483" s="3" t="s">
        <v>2640</v>
      </c>
      <c r="G2483" s="7">
        <v>10</v>
      </c>
      <c r="H2483" s="3" t="s">
        <v>1314</v>
      </c>
      <c r="I2483" s="9">
        <v>12.3</v>
      </c>
      <c r="J2483" s="7">
        <v>452</v>
      </c>
      <c r="K2483" s="10">
        <v>77.6</v>
      </c>
      <c r="L2483" s="12">
        <f t="shared" si="175"/>
        <v>41.8652144315861</v>
      </c>
      <c r="M2483" s="11">
        <f t="shared" si="176"/>
        <v>1.8535674796748</v>
      </c>
      <c r="N2483" s="20">
        <v>16</v>
      </c>
      <c r="O2483" s="28" t="s">
        <v>2671</v>
      </c>
    </row>
    <row r="2484" spans="1:15">
      <c r="A2484" s="7">
        <v>2514</v>
      </c>
      <c r="B2484" s="8">
        <v>46057</v>
      </c>
      <c r="C2484" s="3" t="s">
        <v>2617</v>
      </c>
      <c r="D2484" s="3" t="s">
        <v>610</v>
      </c>
      <c r="E2484" s="3" t="s">
        <v>2641</v>
      </c>
      <c r="F2484" s="3" t="s">
        <v>2641</v>
      </c>
      <c r="G2484" s="7">
        <v>500</v>
      </c>
      <c r="H2484" s="3" t="s">
        <v>20</v>
      </c>
      <c r="I2484" s="9">
        <v>12</v>
      </c>
      <c r="J2484" s="7">
        <v>399</v>
      </c>
      <c r="K2484" s="10">
        <v>64.2315789473684</v>
      </c>
      <c r="L2484" s="12">
        <f t="shared" si="175"/>
        <v>46.2695199537305</v>
      </c>
      <c r="M2484" s="11">
        <f t="shared" si="176"/>
        <v>1.388205</v>
      </c>
      <c r="N2484" s="20">
        <v>17</v>
      </c>
      <c r="O2484" s="28" t="s">
        <v>2671</v>
      </c>
    </row>
    <row r="2485" spans="1:15">
      <c r="A2485" s="7">
        <v>2515</v>
      </c>
      <c r="B2485" s="8">
        <v>46057</v>
      </c>
      <c r="C2485" s="3" t="s">
        <v>2543</v>
      </c>
      <c r="D2485" s="3" t="s">
        <v>100</v>
      </c>
      <c r="E2485" s="3" t="s">
        <v>763</v>
      </c>
      <c r="F2485" s="3" t="s">
        <v>763</v>
      </c>
      <c r="G2485" s="7">
        <v>60</v>
      </c>
      <c r="H2485" s="3" t="s">
        <v>308</v>
      </c>
      <c r="I2485" s="9">
        <v>8.88</v>
      </c>
      <c r="J2485" s="7">
        <v>298</v>
      </c>
      <c r="K2485" s="10">
        <v>79.6308724832215</v>
      </c>
      <c r="L2485" s="12">
        <f t="shared" si="175"/>
        <v>45.8440887971089</v>
      </c>
      <c r="M2485" s="11">
        <f t="shared" si="176"/>
        <v>1.73699324324324</v>
      </c>
      <c r="N2485" s="20">
        <v>18</v>
      </c>
      <c r="O2485" s="28" t="s">
        <v>2671</v>
      </c>
    </row>
    <row r="2486" spans="1:15">
      <c r="A2486" s="7">
        <v>2516</v>
      </c>
      <c r="B2486" s="8">
        <v>46057</v>
      </c>
      <c r="C2486" s="3" t="s">
        <v>2543</v>
      </c>
      <c r="D2486" s="3" t="s">
        <v>100</v>
      </c>
      <c r="E2486" s="3" t="s">
        <v>1335</v>
      </c>
      <c r="F2486" s="3" t="s">
        <v>1335</v>
      </c>
      <c r="G2486" s="7">
        <v>60</v>
      </c>
      <c r="H2486" s="3" t="s">
        <v>308</v>
      </c>
      <c r="I2486" s="9">
        <v>12.1</v>
      </c>
      <c r="J2486" s="7">
        <v>444</v>
      </c>
      <c r="K2486" s="10">
        <v>64.5423423423423</v>
      </c>
      <c r="L2486" s="12">
        <f t="shared" si="175"/>
        <v>41.9265419265419</v>
      </c>
      <c r="M2486" s="11">
        <f t="shared" si="176"/>
        <v>1.53941487603306</v>
      </c>
      <c r="N2486" s="20">
        <v>19</v>
      </c>
      <c r="O2486" s="28" t="s">
        <v>2671</v>
      </c>
    </row>
    <row r="2487" spans="1:15">
      <c r="A2487" s="7">
        <v>2517</v>
      </c>
      <c r="B2487" s="8">
        <v>46057</v>
      </c>
      <c r="C2487" s="3" t="s">
        <v>1467</v>
      </c>
      <c r="D2487" s="3" t="s">
        <v>528</v>
      </c>
      <c r="E2487" s="3" t="s">
        <v>482</v>
      </c>
      <c r="F2487" s="3" t="s">
        <v>482</v>
      </c>
      <c r="G2487" s="7">
        <v>40</v>
      </c>
      <c r="H2487" s="3" t="s">
        <v>308</v>
      </c>
      <c r="I2487" s="9">
        <v>9.02</v>
      </c>
      <c r="J2487" s="7">
        <v>345</v>
      </c>
      <c r="K2487" s="10">
        <v>62.4939130434783</v>
      </c>
      <c r="L2487" s="12">
        <f t="shared" si="175"/>
        <v>40.2229654403567</v>
      </c>
      <c r="M2487" s="11">
        <f t="shared" si="176"/>
        <v>1.55368736141907</v>
      </c>
      <c r="N2487" s="20">
        <v>20</v>
      </c>
      <c r="O2487" s="28" t="s">
        <v>2671</v>
      </c>
    </row>
    <row r="2488" spans="1:15">
      <c r="A2488" s="7">
        <v>2518</v>
      </c>
      <c r="B2488" s="8">
        <v>46057</v>
      </c>
      <c r="C2488" s="3" t="s">
        <v>1706</v>
      </c>
      <c r="D2488" s="3" t="s">
        <v>1707</v>
      </c>
      <c r="E2488" s="3" t="s">
        <v>2642</v>
      </c>
      <c r="F2488" s="3" t="s">
        <v>2643</v>
      </c>
      <c r="G2488" s="7">
        <v>200</v>
      </c>
      <c r="H2488" s="3" t="s">
        <v>1708</v>
      </c>
      <c r="I2488" s="9">
        <v>8.7</v>
      </c>
      <c r="J2488" s="7">
        <v>350</v>
      </c>
      <c r="K2488" s="10">
        <v>73.6114285714286</v>
      </c>
      <c r="L2488" s="12">
        <f t="shared" si="175"/>
        <v>38.2417582417582</v>
      </c>
      <c r="M2488" s="11">
        <f t="shared" si="176"/>
        <v>1.92489655172414</v>
      </c>
      <c r="N2488" s="20">
        <v>21</v>
      </c>
      <c r="O2488" s="28" t="s">
        <v>2671</v>
      </c>
    </row>
    <row r="2489" spans="1:15">
      <c r="A2489" s="7">
        <v>2519</v>
      </c>
      <c r="B2489" s="8">
        <v>46057</v>
      </c>
      <c r="C2489" s="3" t="s">
        <v>2637</v>
      </c>
      <c r="D2489" s="3" t="s">
        <v>2638</v>
      </c>
      <c r="E2489" s="3" t="s">
        <v>175</v>
      </c>
      <c r="F2489" s="3" t="s">
        <v>175</v>
      </c>
      <c r="G2489" s="7">
        <v>30</v>
      </c>
      <c r="H2489" s="3" t="s">
        <v>1314</v>
      </c>
      <c r="I2489" s="9">
        <v>4.6</v>
      </c>
      <c r="J2489" s="7">
        <v>445</v>
      </c>
      <c r="K2489" s="10">
        <v>56.7793258426966</v>
      </c>
      <c r="L2489" s="12">
        <f t="shared" si="175"/>
        <v>15.9031979256698</v>
      </c>
      <c r="M2489" s="11">
        <f t="shared" si="176"/>
        <v>3.57030869565217</v>
      </c>
      <c r="N2489" s="20">
        <v>22</v>
      </c>
      <c r="O2489" s="28" t="s">
        <v>2671</v>
      </c>
    </row>
    <row r="2490" spans="1:15">
      <c r="A2490" s="7">
        <v>2520</v>
      </c>
      <c r="B2490" s="8">
        <v>46057</v>
      </c>
      <c r="C2490" s="3" t="s">
        <v>1706</v>
      </c>
      <c r="D2490" s="3" t="s">
        <v>1707</v>
      </c>
      <c r="E2490" s="3" t="s">
        <v>2644</v>
      </c>
      <c r="F2490" s="3" t="s">
        <v>2645</v>
      </c>
      <c r="G2490" s="7">
        <v>200</v>
      </c>
      <c r="H2490" s="3" t="s">
        <v>1708</v>
      </c>
      <c r="I2490" s="9">
        <v>8.38</v>
      </c>
      <c r="J2490" s="7">
        <v>353</v>
      </c>
      <c r="K2490" s="10">
        <v>65.0470254957507</v>
      </c>
      <c r="L2490" s="12">
        <f t="shared" si="175"/>
        <v>36.5221181085204</v>
      </c>
      <c r="M2490" s="11">
        <f t="shared" si="176"/>
        <v>1.78103102625298</v>
      </c>
      <c r="N2490" s="20">
        <v>23</v>
      </c>
      <c r="O2490" s="28" t="s">
        <v>2671</v>
      </c>
    </row>
    <row r="2491" spans="1:15">
      <c r="A2491" s="7">
        <v>2521</v>
      </c>
      <c r="B2491" s="8">
        <v>46057</v>
      </c>
      <c r="C2491" s="3" t="s">
        <v>1706</v>
      </c>
      <c r="D2491" s="3" t="s">
        <v>1707</v>
      </c>
      <c r="E2491" s="3" t="s">
        <v>2646</v>
      </c>
      <c r="F2491" s="3" t="s">
        <v>2647</v>
      </c>
      <c r="G2491" s="7">
        <v>200</v>
      </c>
      <c r="H2491" s="3" t="s">
        <v>1708</v>
      </c>
      <c r="I2491" s="9">
        <v>7.84</v>
      </c>
      <c r="J2491" s="7">
        <v>358</v>
      </c>
      <c r="K2491" s="10">
        <v>63.3810055865922</v>
      </c>
      <c r="L2491" s="12">
        <f t="shared" si="175"/>
        <v>33.6914482165879</v>
      </c>
      <c r="M2491" s="11">
        <f t="shared" si="176"/>
        <v>1.8812193877551</v>
      </c>
      <c r="N2491" s="20">
        <v>24</v>
      </c>
      <c r="O2491" s="28" t="s">
        <v>2671</v>
      </c>
    </row>
    <row r="2492" spans="1:15">
      <c r="A2492" s="7">
        <v>2522</v>
      </c>
      <c r="B2492" s="8">
        <v>46057</v>
      </c>
      <c r="C2492" s="3" t="s">
        <v>527</v>
      </c>
      <c r="D2492" s="3" t="s">
        <v>528</v>
      </c>
      <c r="E2492" s="3" t="s">
        <v>620</v>
      </c>
      <c r="F2492" s="3" t="s">
        <v>620</v>
      </c>
      <c r="G2492" s="7">
        <v>30</v>
      </c>
      <c r="H2492" s="3" t="s">
        <v>308</v>
      </c>
      <c r="I2492" s="9">
        <v>8.56</v>
      </c>
      <c r="J2492" s="7">
        <v>391</v>
      </c>
      <c r="K2492" s="10">
        <v>59.1877237851662</v>
      </c>
      <c r="L2492" s="12">
        <f t="shared" si="175"/>
        <v>33.6808971080071</v>
      </c>
      <c r="M2492" s="11">
        <f t="shared" si="176"/>
        <v>1.75730841121495</v>
      </c>
      <c r="N2492" s="20">
        <v>25</v>
      </c>
      <c r="O2492" s="28" t="s">
        <v>2671</v>
      </c>
    </row>
    <row r="2493" spans="1:15">
      <c r="A2493" s="7">
        <v>2523</v>
      </c>
      <c r="B2493" s="8">
        <v>46057</v>
      </c>
      <c r="C2493" s="3" t="s">
        <v>2648</v>
      </c>
      <c r="D2493" s="3" t="s">
        <v>67</v>
      </c>
      <c r="E2493" s="3" t="s">
        <v>380</v>
      </c>
      <c r="F2493" s="3" t="s">
        <v>380</v>
      </c>
      <c r="G2493" s="7">
        <v>1000</v>
      </c>
      <c r="H2493" s="3" t="s">
        <v>170</v>
      </c>
      <c r="I2493" s="9">
        <v>11.3</v>
      </c>
      <c r="J2493" s="7">
        <v>549</v>
      </c>
      <c r="K2493" s="10">
        <v>36.8021857923497</v>
      </c>
      <c r="L2493" s="12">
        <f t="shared" si="175"/>
        <v>31.6659660921956</v>
      </c>
      <c r="M2493" s="11">
        <f t="shared" si="176"/>
        <v>1.1622</v>
      </c>
      <c r="N2493" s="20">
        <v>26</v>
      </c>
      <c r="O2493" s="28" t="s">
        <v>2671</v>
      </c>
    </row>
    <row r="2494" spans="1:15">
      <c r="A2494" s="7">
        <v>2524</v>
      </c>
      <c r="B2494" s="8">
        <v>46057</v>
      </c>
      <c r="C2494" s="3" t="s">
        <v>2648</v>
      </c>
      <c r="D2494" s="3" t="s">
        <v>67</v>
      </c>
      <c r="E2494" s="3" t="s">
        <v>2649</v>
      </c>
      <c r="F2494" s="3" t="s">
        <v>2649</v>
      </c>
      <c r="G2494" s="7">
        <v>400</v>
      </c>
      <c r="H2494" s="3" t="s">
        <v>170</v>
      </c>
      <c r="I2494" s="9">
        <v>10.9</v>
      </c>
      <c r="J2494" s="7">
        <v>536</v>
      </c>
      <c r="K2494" s="10">
        <v>41.3208955223881</v>
      </c>
      <c r="L2494" s="12">
        <f t="shared" si="175"/>
        <v>31.2858783008037</v>
      </c>
      <c r="M2494" s="11">
        <f t="shared" si="176"/>
        <v>1.32075229357798</v>
      </c>
      <c r="N2494" s="20">
        <v>27</v>
      </c>
      <c r="O2494" s="28" t="s">
        <v>2671</v>
      </c>
    </row>
    <row r="2495" spans="1:15">
      <c r="A2495" s="7">
        <v>2525</v>
      </c>
      <c r="B2495" s="8">
        <v>46057</v>
      </c>
      <c r="C2495" s="3" t="s">
        <v>2354</v>
      </c>
      <c r="D2495" s="3" t="s">
        <v>247</v>
      </c>
      <c r="E2495" s="3" t="s">
        <v>2650</v>
      </c>
      <c r="F2495" s="3" t="s">
        <v>2650</v>
      </c>
      <c r="G2495" s="7">
        <v>6</v>
      </c>
      <c r="H2495" s="3" t="s">
        <v>35</v>
      </c>
      <c r="I2495" s="9">
        <v>9.1</v>
      </c>
      <c r="J2495" s="7">
        <v>472</v>
      </c>
      <c r="K2495" s="10">
        <v>53.7228813559322</v>
      </c>
      <c r="L2495" s="12">
        <f t="shared" si="175"/>
        <v>29.6610169491525</v>
      </c>
      <c r="M2495" s="11">
        <f t="shared" si="176"/>
        <v>1.81122857142857</v>
      </c>
      <c r="N2495" s="20">
        <v>28</v>
      </c>
      <c r="O2495" s="28" t="s">
        <v>2671</v>
      </c>
    </row>
    <row r="2496" spans="1:15">
      <c r="A2496" s="7">
        <v>2526</v>
      </c>
      <c r="B2496" s="8">
        <v>46057</v>
      </c>
      <c r="C2496" s="3" t="s">
        <v>2496</v>
      </c>
      <c r="D2496" s="3" t="s">
        <v>247</v>
      </c>
      <c r="E2496" s="3" t="s">
        <v>2651</v>
      </c>
      <c r="F2496" s="3" t="s">
        <v>2651</v>
      </c>
      <c r="G2496" s="7">
        <v>21</v>
      </c>
      <c r="H2496" s="3" t="s">
        <v>249</v>
      </c>
      <c r="I2496" s="9">
        <v>8.22</v>
      </c>
      <c r="J2496" s="7">
        <v>440</v>
      </c>
      <c r="K2496" s="10">
        <v>32.3590909090909</v>
      </c>
      <c r="L2496" s="12">
        <f t="shared" si="175"/>
        <v>28.7412587412587</v>
      </c>
      <c r="M2496" s="11">
        <f t="shared" si="176"/>
        <v>1.12587591240876</v>
      </c>
      <c r="N2496" s="20">
        <v>29</v>
      </c>
      <c r="O2496" s="28" t="s">
        <v>2671</v>
      </c>
    </row>
    <row r="2497" spans="1:21">
      <c r="A2497" s="7">
        <v>2527</v>
      </c>
      <c r="B2497" s="8">
        <v>46057</v>
      </c>
      <c r="C2497" s="3" t="s">
        <v>1813</v>
      </c>
      <c r="D2497" s="3" t="s">
        <v>247</v>
      </c>
      <c r="E2497" s="3" t="s">
        <v>1251</v>
      </c>
      <c r="F2497" s="3" t="s">
        <v>1251</v>
      </c>
      <c r="G2497" s="7">
        <v>8</v>
      </c>
      <c r="H2497" s="3" t="s">
        <v>249</v>
      </c>
      <c r="I2497" s="9">
        <v>8.22</v>
      </c>
      <c r="J2497" s="7">
        <v>445</v>
      </c>
      <c r="K2497" s="10">
        <v>37.1757303370787</v>
      </c>
      <c r="L2497" s="12">
        <f t="shared" si="175"/>
        <v>28.4183232497839</v>
      </c>
      <c r="M2497" s="11">
        <f t="shared" si="176"/>
        <v>1.30816058394161</v>
      </c>
      <c r="N2497" s="20">
        <v>30</v>
      </c>
      <c r="O2497" s="28" t="s">
        <v>2671</v>
      </c>
    </row>
    <row r="2498" spans="1:21">
      <c r="A2498" s="7">
        <v>2528</v>
      </c>
      <c r="B2498" s="8">
        <v>46057</v>
      </c>
      <c r="C2498" s="3" t="s">
        <v>2648</v>
      </c>
      <c r="D2498" s="3" t="s">
        <v>67</v>
      </c>
      <c r="E2498" s="3" t="s">
        <v>2652</v>
      </c>
      <c r="F2498" s="3" t="s">
        <v>2652</v>
      </c>
      <c r="G2498" s="7">
        <v>600</v>
      </c>
      <c r="H2498" s="3" t="s">
        <v>170</v>
      </c>
      <c r="I2498" s="9">
        <v>7.9</v>
      </c>
      <c r="J2498" s="7">
        <v>492</v>
      </c>
      <c r="K2498" s="10">
        <v>24.7130081300813</v>
      </c>
      <c r="L2498" s="12">
        <f t="shared" si="175"/>
        <v>24.7029393370857</v>
      </c>
      <c r="M2498" s="11">
        <f t="shared" si="176"/>
        <v>1.00040759493671</v>
      </c>
      <c r="N2498" s="20">
        <v>31</v>
      </c>
      <c r="O2498" s="28" t="s">
        <v>2671</v>
      </c>
    </row>
    <row r="2499" spans="1:21">
      <c r="A2499" s="7">
        <v>2529</v>
      </c>
      <c r="B2499" s="8">
        <v>46057</v>
      </c>
      <c r="C2499" s="3" t="s">
        <v>2648</v>
      </c>
      <c r="D2499" s="3" t="s">
        <v>67</v>
      </c>
      <c r="E2499" s="3" t="s">
        <v>2196</v>
      </c>
      <c r="F2499" s="3" t="s">
        <v>2196</v>
      </c>
      <c r="G2499" s="7">
        <v>1010</v>
      </c>
      <c r="H2499" s="3" t="s">
        <v>170</v>
      </c>
      <c r="I2499" s="9">
        <v>8.12</v>
      </c>
      <c r="J2499" s="7">
        <v>554</v>
      </c>
      <c r="K2499" s="10">
        <v>26.3530685920578</v>
      </c>
      <c r="L2499" s="12">
        <f t="shared" si="175"/>
        <v>22.5492918633713</v>
      </c>
      <c r="M2499" s="11">
        <f t="shared" si="176"/>
        <v>1.16868719211823</v>
      </c>
      <c r="N2499" s="20">
        <v>32</v>
      </c>
      <c r="O2499" s="28" t="s">
        <v>2671</v>
      </c>
    </row>
    <row r="2500" spans="1:21">
      <c r="A2500" s="7">
        <v>2530</v>
      </c>
      <c r="B2500" s="8">
        <v>46057</v>
      </c>
      <c r="C2500" s="3" t="s">
        <v>2653</v>
      </c>
      <c r="D2500" s="3" t="s">
        <v>297</v>
      </c>
      <c r="E2500" s="3" t="s">
        <v>2654</v>
      </c>
      <c r="F2500" s="3" t="s">
        <v>2655</v>
      </c>
      <c r="G2500" s="7">
        <v>6</v>
      </c>
      <c r="H2500" s="3" t="s">
        <v>35</v>
      </c>
      <c r="I2500" s="9">
        <v>6.94</v>
      </c>
      <c r="J2500" s="7">
        <v>480</v>
      </c>
      <c r="K2500" s="10">
        <v>36.6308333333333</v>
      </c>
      <c r="L2500" s="12">
        <f t="shared" si="175"/>
        <v>22.2435897435897</v>
      </c>
      <c r="M2500" s="11">
        <f t="shared" si="176"/>
        <v>1.64680403458213</v>
      </c>
      <c r="N2500" s="20">
        <v>33</v>
      </c>
      <c r="O2500" s="28" t="s">
        <v>2671</v>
      </c>
    </row>
    <row r="2501" spans="1:21">
      <c r="A2501" s="7">
        <v>2531</v>
      </c>
      <c r="B2501" s="8">
        <v>46057</v>
      </c>
      <c r="C2501" s="3" t="s">
        <v>2363</v>
      </c>
      <c r="D2501" s="3" t="s">
        <v>247</v>
      </c>
      <c r="E2501" s="3" t="s">
        <v>2656</v>
      </c>
      <c r="F2501" s="3" t="s">
        <v>2656</v>
      </c>
      <c r="G2501" s="7">
        <v>14</v>
      </c>
      <c r="H2501" s="3" t="s">
        <v>249</v>
      </c>
      <c r="I2501" s="9">
        <v>5.52</v>
      </c>
      <c r="J2501" s="7">
        <v>459</v>
      </c>
      <c r="K2501" s="10">
        <v>26.883660130719</v>
      </c>
      <c r="L2501" s="12">
        <f t="shared" si="175"/>
        <v>18.5017596782303</v>
      </c>
      <c r="M2501" s="11">
        <f t="shared" si="176"/>
        <v>1.45303260869566</v>
      </c>
      <c r="N2501" s="20">
        <v>34</v>
      </c>
      <c r="O2501" s="28" t="s">
        <v>2671</v>
      </c>
    </row>
    <row r="2502" spans="1:21">
      <c r="A2502" s="7">
        <v>2532</v>
      </c>
      <c r="B2502" s="8">
        <v>46057</v>
      </c>
      <c r="C2502" s="3" t="s">
        <v>2657</v>
      </c>
      <c r="D2502" s="3" t="s">
        <v>1830</v>
      </c>
      <c r="E2502" s="3" t="s">
        <v>1495</v>
      </c>
      <c r="F2502" s="3" t="s">
        <v>1495</v>
      </c>
      <c r="G2502" s="7">
        <v>30</v>
      </c>
      <c r="H2502" s="3" t="s">
        <v>632</v>
      </c>
      <c r="I2502" s="9">
        <v>4.1</v>
      </c>
      <c r="J2502" s="7">
        <v>360</v>
      </c>
      <c r="K2502" s="10">
        <v>34.0255555555556</v>
      </c>
      <c r="L2502" s="12">
        <f t="shared" si="175"/>
        <v>17.5213675213675</v>
      </c>
      <c r="M2502" s="11">
        <f t="shared" si="176"/>
        <v>1.94194634146342</v>
      </c>
      <c r="N2502" s="20">
        <v>35</v>
      </c>
      <c r="O2502" s="28" t="s">
        <v>2671</v>
      </c>
    </row>
    <row r="2503" spans="1:21">
      <c r="A2503" s="7">
        <v>2533</v>
      </c>
      <c r="B2503" s="8">
        <v>46057</v>
      </c>
      <c r="C2503" s="3" t="s">
        <v>2626</v>
      </c>
      <c r="D2503" s="3" t="s">
        <v>297</v>
      </c>
      <c r="E2503" s="3" t="s">
        <v>2658</v>
      </c>
      <c r="F2503" s="3" t="s">
        <v>2658</v>
      </c>
      <c r="G2503" s="7">
        <v>108</v>
      </c>
      <c r="H2503" s="3" t="s">
        <v>35</v>
      </c>
      <c r="I2503" s="9">
        <v>4.68</v>
      </c>
      <c r="J2503" s="7">
        <v>497</v>
      </c>
      <c r="K2503" s="10">
        <v>24.646277665996</v>
      </c>
      <c r="L2503" s="12">
        <f t="shared" si="175"/>
        <v>14.486921529175</v>
      </c>
      <c r="M2503" s="11">
        <f t="shared" si="176"/>
        <v>1.70127777777778</v>
      </c>
      <c r="N2503" s="20">
        <v>36</v>
      </c>
      <c r="O2503" s="28" t="s">
        <v>2671</v>
      </c>
    </row>
    <row r="2504" spans="1:21">
      <c r="A2504" s="7">
        <v>2534</v>
      </c>
      <c r="B2504" s="8">
        <v>46057</v>
      </c>
      <c r="C2504" s="3" t="s">
        <v>2659</v>
      </c>
      <c r="D2504" s="3" t="s">
        <v>284</v>
      </c>
      <c r="E2504" s="3" t="s">
        <v>2660</v>
      </c>
      <c r="F2504" s="3" t="s">
        <v>2661</v>
      </c>
      <c r="G2504" s="7">
        <v>40</v>
      </c>
      <c r="H2504" s="3" t="s">
        <v>286</v>
      </c>
      <c r="I2504" s="9">
        <v>1.61</v>
      </c>
      <c r="J2504" s="7">
        <v>319</v>
      </c>
      <c r="K2504" s="10">
        <v>13.9992476489028</v>
      </c>
      <c r="L2504" s="12">
        <f t="shared" si="175"/>
        <v>7.76464914395949</v>
      </c>
      <c r="M2504" s="11">
        <f t="shared" si="176"/>
        <v>1.80294658385093</v>
      </c>
      <c r="N2504" s="20">
        <v>37</v>
      </c>
      <c r="O2504" s="28" t="s">
        <v>2671</v>
      </c>
    </row>
    <row r="2505" spans="1:21">
      <c r="A2505" s="7">
        <v>2535</v>
      </c>
      <c r="B2505" s="8">
        <v>46057</v>
      </c>
      <c r="C2505" s="3" t="s">
        <v>2662</v>
      </c>
      <c r="D2505" s="3" t="s">
        <v>75</v>
      </c>
      <c r="E2505" s="3" t="s">
        <v>2663</v>
      </c>
      <c r="F2505" s="3" t="s">
        <v>2663</v>
      </c>
      <c r="G2505" s="7">
        <v>1000</v>
      </c>
      <c r="H2505" s="3" t="s">
        <v>77</v>
      </c>
      <c r="I2505" s="9">
        <v>2.04</v>
      </c>
      <c r="J2505" s="7">
        <v>438</v>
      </c>
      <c r="K2505" s="10">
        <v>11.9501369863014</v>
      </c>
      <c r="L2505" s="12">
        <f t="shared" si="175"/>
        <v>7.1654373024236</v>
      </c>
      <c r="M2505" s="11">
        <f t="shared" si="176"/>
        <v>1.66774705882353</v>
      </c>
      <c r="N2505" s="20">
        <v>38</v>
      </c>
      <c r="O2505" s="28" t="s">
        <v>2671</v>
      </c>
    </row>
    <row r="2506" spans="1:21">
      <c r="A2506" s="7">
        <v>2536</v>
      </c>
      <c r="B2506" s="8">
        <v>46057</v>
      </c>
      <c r="C2506" s="3" t="s">
        <v>2664</v>
      </c>
      <c r="D2506" s="3" t="s">
        <v>1312</v>
      </c>
      <c r="E2506" s="3" t="s">
        <v>1823</v>
      </c>
      <c r="F2506" s="3" t="s">
        <v>1823</v>
      </c>
      <c r="G2506" s="7">
        <v>10</v>
      </c>
      <c r="H2506" s="3" t="s">
        <v>61</v>
      </c>
      <c r="I2506" s="9">
        <v>0.97</v>
      </c>
      <c r="J2506" s="7">
        <v>263</v>
      </c>
      <c r="K2506" s="10">
        <v>11.411711026616</v>
      </c>
      <c r="L2506" s="12">
        <f t="shared" si="175"/>
        <v>5.67417373501024</v>
      </c>
      <c r="M2506" s="11">
        <f t="shared" si="176"/>
        <v>2.01116701030928</v>
      </c>
      <c r="N2506" s="19">
        <v>39</v>
      </c>
      <c r="O2506" s="28" t="s">
        <v>2671</v>
      </c>
    </row>
    <row r="2507" spans="1:21">
      <c r="A2507" s="7">
        <v>2537</v>
      </c>
      <c r="B2507" s="8">
        <v>46057</v>
      </c>
      <c r="C2507" s="3" t="s">
        <v>2626</v>
      </c>
      <c r="D2507" s="3" t="s">
        <v>297</v>
      </c>
      <c r="E2507" s="3" t="s">
        <v>2665</v>
      </c>
      <c r="F2507" s="3" t="s">
        <v>2666</v>
      </c>
      <c r="G2507" s="7">
        <v>6</v>
      </c>
      <c r="H2507" s="3" t="s">
        <v>35</v>
      </c>
      <c r="I2507" s="9">
        <v>1.54</v>
      </c>
      <c r="J2507" s="7">
        <v>480</v>
      </c>
      <c r="K2507" s="10">
        <v>6.29504166666667</v>
      </c>
      <c r="L2507" s="12">
        <f t="shared" si="175"/>
        <v>4.93589743589744</v>
      </c>
      <c r="M2507" s="11">
        <f t="shared" si="176"/>
        <v>1.27535909090909</v>
      </c>
      <c r="N2507" s="20">
        <v>40</v>
      </c>
      <c r="O2507" s="28" t="s">
        <v>2671</v>
      </c>
    </row>
    <row r="2508" spans="1:21">
      <c r="A2508" s="7">
        <v>2538</v>
      </c>
      <c r="B2508" s="8">
        <v>46057</v>
      </c>
      <c r="C2508" s="3" t="s">
        <v>2667</v>
      </c>
      <c r="D2508" s="3" t="s">
        <v>864</v>
      </c>
      <c r="E2508" s="3" t="s">
        <v>2668</v>
      </c>
      <c r="F2508" s="3" t="s">
        <v>2669</v>
      </c>
      <c r="G2508" s="7">
        <v>270</v>
      </c>
      <c r="H2508" s="3" t="s">
        <v>2284</v>
      </c>
      <c r="I2508" s="9">
        <v>1.01</v>
      </c>
      <c r="J2508" s="7">
        <v>324</v>
      </c>
      <c r="K2508" s="10">
        <v>16.670987654321</v>
      </c>
      <c r="L2508" s="12">
        <f t="shared" si="175"/>
        <v>4.79582146248813</v>
      </c>
      <c r="M2508" s="11">
        <f t="shared" si="176"/>
        <v>3.47614851485149</v>
      </c>
      <c r="N2508" s="20">
        <v>41</v>
      </c>
      <c r="O2508" s="28" t="s">
        <v>2671</v>
      </c>
    </row>
    <row r="2509" s="2" customFormat="1" ht="16.5" spans="1:21">
      <c r="A2509" s="21">
        <v>2539</v>
      </c>
      <c r="B2509" s="22">
        <v>46057</v>
      </c>
      <c r="C2509" s="2" t="s">
        <v>2670</v>
      </c>
      <c r="D2509" s="2" t="s">
        <v>1312</v>
      </c>
      <c r="E2509" s="2" t="s">
        <v>1638</v>
      </c>
      <c r="F2509" s="2" t="s">
        <v>1638</v>
      </c>
      <c r="G2509" s="21">
        <v>10</v>
      </c>
      <c r="H2509" s="2" t="s">
        <v>61</v>
      </c>
      <c r="I2509" s="23">
        <v>0</v>
      </c>
      <c r="J2509" s="21">
        <v>302</v>
      </c>
      <c r="K2509" s="24">
        <v>1.35525165562914</v>
      </c>
      <c r="L2509" s="25">
        <f t="shared" si="175"/>
        <v>0</v>
      </c>
      <c r="M2509" s="26" t="e">
        <f t="shared" si="176"/>
        <v>#DIV/0!</v>
      </c>
      <c r="N2509" s="27">
        <v>42</v>
      </c>
      <c r="O2509" s="25" t="s">
        <v>2672</v>
      </c>
      <c r="Q2509" s="23"/>
    </row>
    <row r="2510" ht="16.5" spans="1:21">
      <c r="A2510" s="7">
        <v>2540</v>
      </c>
      <c r="B2510" s="8">
        <v>46058</v>
      </c>
      <c r="C2510" s="3" t="s">
        <v>1467</v>
      </c>
      <c r="D2510" s="3" t="s">
        <v>528</v>
      </c>
      <c r="E2510" s="3" t="s">
        <v>2673</v>
      </c>
      <c r="F2510" s="3" t="s">
        <v>2673</v>
      </c>
      <c r="G2510" s="7">
        <v>96</v>
      </c>
      <c r="H2510" s="3" t="s">
        <v>102</v>
      </c>
      <c r="I2510" s="9">
        <v>19</v>
      </c>
      <c r="J2510" s="7">
        <v>385.625</v>
      </c>
      <c r="K2510" s="10">
        <v>109.007455429498</v>
      </c>
      <c r="L2510" s="12">
        <f t="shared" si="175"/>
        <v>75.8010223164194</v>
      </c>
      <c r="M2510" s="11">
        <f t="shared" si="176"/>
        <v>1.43807368421053</v>
      </c>
      <c r="N2510" s="19">
        <v>1</v>
      </c>
      <c r="P2510" s="3" t="s">
        <v>27</v>
      </c>
      <c r="Q2510" s="9">
        <v>66.4716400935732</v>
      </c>
      <c r="R2510" s="3">
        <f>Q2510/K2521</f>
        <v>0.680896236622412</v>
      </c>
      <c r="T2510" s="3">
        <v>100.568168557536</v>
      </c>
      <c r="U2510" s="3">
        <f>K2510/T2510</f>
        <v>1.08391608391608</v>
      </c>
    </row>
    <row r="2511" spans="1:21">
      <c r="A2511" s="7">
        <v>2541</v>
      </c>
      <c r="B2511" s="8">
        <v>46058</v>
      </c>
      <c r="C2511" s="3" t="s">
        <v>2428</v>
      </c>
      <c r="D2511" s="3" t="s">
        <v>75</v>
      </c>
      <c r="E2511" s="3" t="s">
        <v>2674</v>
      </c>
      <c r="F2511" s="3" t="s">
        <v>2675</v>
      </c>
      <c r="G2511" s="7">
        <v>1</v>
      </c>
      <c r="H2511" s="3" t="s">
        <v>1691</v>
      </c>
      <c r="I2511" s="9">
        <v>22.8</v>
      </c>
      <c r="J2511" s="7">
        <v>463</v>
      </c>
      <c r="K2511" s="10">
        <v>122.811231101512</v>
      </c>
      <c r="L2511" s="12">
        <f t="shared" ref="L2511:L2548" si="177">I2511/J2511/650*1000000</f>
        <v>75.7600930387107</v>
      </c>
      <c r="M2511" s="11">
        <f t="shared" ref="M2511:M2548" si="178">K2511/L2511</f>
        <v>1.62105438596491</v>
      </c>
      <c r="N2511" s="19">
        <v>2</v>
      </c>
      <c r="P2511" s="3" t="s">
        <v>98</v>
      </c>
      <c r="Q2511" s="9">
        <v>89.0416631767342</v>
      </c>
      <c r="R2511" s="3">
        <f>Q2511/K2516</f>
        <v>0.83940215486025</v>
      </c>
      <c r="T2511" s="3">
        <v>119.687257019438</v>
      </c>
      <c r="U2511" s="3">
        <f t="shared" ref="U2511:U2549" si="179">K2511/T2511</f>
        <v>1.02610114192496</v>
      </c>
    </row>
    <row r="2512" spans="1:21">
      <c r="A2512" s="7">
        <v>2542</v>
      </c>
      <c r="B2512" s="8">
        <v>46058</v>
      </c>
      <c r="C2512" s="3" t="s">
        <v>2676</v>
      </c>
      <c r="D2512" s="3" t="s">
        <v>158</v>
      </c>
      <c r="E2512" s="3" t="s">
        <v>2101</v>
      </c>
      <c r="F2512" s="3" t="s">
        <v>2101</v>
      </c>
      <c r="G2512" s="7">
        <v>120</v>
      </c>
      <c r="H2512" s="3" t="s">
        <v>35</v>
      </c>
      <c r="I2512" s="9">
        <v>19.7</v>
      </c>
      <c r="J2512" s="7">
        <v>400.6</v>
      </c>
      <c r="K2512" s="10">
        <v>198.582126809785</v>
      </c>
      <c r="L2512" s="12">
        <f t="shared" si="177"/>
        <v>75.655747148508</v>
      </c>
      <c r="M2512" s="11">
        <f t="shared" si="178"/>
        <v>2.62481218274111</v>
      </c>
      <c r="N2512" s="19">
        <v>3</v>
      </c>
      <c r="O2512" s="12" t="s">
        <v>81</v>
      </c>
      <c r="T2512" s="3">
        <v>222.502246630055</v>
      </c>
      <c r="U2512" s="3">
        <f t="shared" si="179"/>
        <v>0.892494929006083</v>
      </c>
    </row>
    <row r="2513" spans="1:21">
      <c r="A2513" s="7">
        <v>2543</v>
      </c>
      <c r="B2513" s="8">
        <v>46058</v>
      </c>
      <c r="C2513" s="3" t="s">
        <v>2677</v>
      </c>
      <c r="D2513" s="3" t="s">
        <v>1058</v>
      </c>
      <c r="E2513" s="3" t="s">
        <v>2678</v>
      </c>
      <c r="F2513" s="3" t="s">
        <v>2678</v>
      </c>
      <c r="G2513" s="7">
        <v>102</v>
      </c>
      <c r="H2513" s="3" t="s">
        <v>35</v>
      </c>
      <c r="I2513" s="9">
        <v>17.2</v>
      </c>
      <c r="J2513" s="7">
        <v>352.470588235294</v>
      </c>
      <c r="K2513" s="10">
        <v>134.906008010681</v>
      </c>
      <c r="L2513" s="12">
        <f t="shared" si="177"/>
        <v>75.0744582520284</v>
      </c>
      <c r="M2513" s="11">
        <f t="shared" si="178"/>
        <v>1.79696279069768</v>
      </c>
      <c r="N2513" s="20">
        <v>4</v>
      </c>
      <c r="T2513" s="3">
        <v>120.543391188251</v>
      </c>
      <c r="U2513" s="3">
        <f t="shared" si="179"/>
        <v>1.11914893617021</v>
      </c>
    </row>
    <row r="2514" spans="1:21">
      <c r="A2514" s="7">
        <v>2544</v>
      </c>
      <c r="B2514" s="8">
        <v>46058</v>
      </c>
      <c r="C2514" s="3" t="s">
        <v>2679</v>
      </c>
      <c r="D2514" s="3" t="s">
        <v>2680</v>
      </c>
      <c r="E2514" s="3" t="s">
        <v>1205</v>
      </c>
      <c r="F2514" s="3" t="s">
        <v>1205</v>
      </c>
      <c r="G2514" s="7">
        <v>33</v>
      </c>
      <c r="H2514" s="3" t="s">
        <v>2681</v>
      </c>
      <c r="I2514" s="9">
        <v>7.5</v>
      </c>
      <c r="J2514" s="7">
        <v>162.636363636364</v>
      </c>
      <c r="K2514" s="10">
        <v>158.4147568474</v>
      </c>
      <c r="L2514" s="12">
        <f t="shared" si="177"/>
        <v>70.9463817345314</v>
      </c>
      <c r="M2514" s="11">
        <f t="shared" si="178"/>
        <v>2.23287999999999</v>
      </c>
      <c r="N2514" s="20">
        <v>5</v>
      </c>
      <c r="T2514" s="3">
        <v>205.661263275572</v>
      </c>
      <c r="U2514" s="3">
        <f t="shared" si="179"/>
        <v>0.77027027027027</v>
      </c>
    </row>
    <row r="2515" spans="1:21">
      <c r="A2515" s="7">
        <v>2545</v>
      </c>
      <c r="B2515" s="8">
        <v>46058</v>
      </c>
      <c r="C2515" s="3" t="s">
        <v>2682</v>
      </c>
      <c r="D2515" s="3" t="s">
        <v>528</v>
      </c>
      <c r="E2515" s="3" t="s">
        <v>60</v>
      </c>
      <c r="F2515" s="3" t="s">
        <v>60</v>
      </c>
      <c r="G2515" s="7">
        <v>24</v>
      </c>
      <c r="H2515" s="3" t="s">
        <v>102</v>
      </c>
      <c r="I2515" s="9">
        <v>19</v>
      </c>
      <c r="J2515" s="7">
        <v>440.25</v>
      </c>
      <c r="K2515" s="10">
        <v>101.847586598524</v>
      </c>
      <c r="L2515" s="12">
        <f t="shared" si="177"/>
        <v>66.3958415236098</v>
      </c>
      <c r="M2515" s="11">
        <f t="shared" si="178"/>
        <v>1.5339452631579</v>
      </c>
      <c r="N2515" s="20">
        <v>6</v>
      </c>
      <c r="T2515" s="3">
        <v>102.258262350937</v>
      </c>
      <c r="U2515" s="3">
        <f t="shared" si="179"/>
        <v>0.995983935742976</v>
      </c>
    </row>
    <row r="2516" spans="1:21">
      <c r="A2516" s="7">
        <v>2546</v>
      </c>
      <c r="B2516" s="8">
        <v>46058</v>
      </c>
      <c r="C2516" s="3" t="s">
        <v>116</v>
      </c>
      <c r="D2516" s="3" t="s">
        <v>33</v>
      </c>
      <c r="E2516" s="3" t="s">
        <v>98</v>
      </c>
      <c r="F2516" s="3" t="s">
        <v>117</v>
      </c>
      <c r="G2516" s="7">
        <v>1000</v>
      </c>
      <c r="H2516" s="3" t="s">
        <v>35</v>
      </c>
      <c r="I2516" s="9">
        <v>18.8</v>
      </c>
      <c r="J2516" s="7">
        <v>444</v>
      </c>
      <c r="K2516" s="10">
        <v>106.077477477477</v>
      </c>
      <c r="L2516" s="12">
        <f t="shared" si="177"/>
        <v>65.1420651420651</v>
      </c>
      <c r="M2516" s="11">
        <f t="shared" si="178"/>
        <v>1.62840212765957</v>
      </c>
      <c r="N2516" s="20">
        <v>7</v>
      </c>
      <c r="T2516" s="3">
        <v>103.227027027027</v>
      </c>
      <c r="U2516" s="3">
        <f t="shared" si="179"/>
        <v>1.02761341222879</v>
      </c>
    </row>
    <row r="2517" spans="1:21">
      <c r="A2517" s="7">
        <v>2547</v>
      </c>
      <c r="B2517" s="8">
        <v>46058</v>
      </c>
      <c r="C2517" s="3" t="s">
        <v>2521</v>
      </c>
      <c r="D2517" s="3" t="s">
        <v>29</v>
      </c>
      <c r="E2517" s="3" t="s">
        <v>2683</v>
      </c>
      <c r="F2517" s="3" t="s">
        <v>2683</v>
      </c>
      <c r="G2517" s="7">
        <v>47</v>
      </c>
      <c r="H2517" s="3" t="s">
        <v>31</v>
      </c>
      <c r="I2517" s="9">
        <v>13.3</v>
      </c>
      <c r="J2517" s="7">
        <v>315.5</v>
      </c>
      <c r="K2517" s="10">
        <v>105.442789223455</v>
      </c>
      <c r="L2517" s="12">
        <f t="shared" si="177"/>
        <v>64.8543215896623</v>
      </c>
      <c r="M2517" s="11">
        <f t="shared" si="178"/>
        <v>1.62584060150376</v>
      </c>
      <c r="N2517" s="20">
        <v>8</v>
      </c>
      <c r="T2517" s="3">
        <v>115.757844690967</v>
      </c>
      <c r="U2517" s="3">
        <f t="shared" si="179"/>
        <v>0.91089108910891</v>
      </c>
    </row>
    <row r="2518" spans="1:21">
      <c r="A2518" s="7">
        <v>2548</v>
      </c>
      <c r="B2518" s="8">
        <v>46058</v>
      </c>
      <c r="C2518" s="3" t="s">
        <v>2684</v>
      </c>
      <c r="D2518" s="3" t="s">
        <v>128</v>
      </c>
      <c r="E2518" s="3" t="s">
        <v>2685</v>
      </c>
      <c r="F2518" s="3" t="s">
        <v>2685</v>
      </c>
      <c r="G2518" s="7">
        <v>168</v>
      </c>
      <c r="H2518" s="3" t="s">
        <v>35</v>
      </c>
      <c r="I2518" s="9">
        <v>14.3</v>
      </c>
      <c r="J2518" s="7">
        <v>339.625</v>
      </c>
      <c r="K2518" s="10">
        <v>117.117408906883</v>
      </c>
      <c r="L2518" s="12">
        <f t="shared" si="177"/>
        <v>64.7773279352227</v>
      </c>
      <c r="M2518" s="11">
        <f t="shared" si="178"/>
        <v>1.80800000000001</v>
      </c>
      <c r="N2518" s="19">
        <v>9</v>
      </c>
      <c r="O2518" s="12" t="s">
        <v>81</v>
      </c>
      <c r="T2518" s="3">
        <v>113.124769966875</v>
      </c>
      <c r="U2518" s="3">
        <f t="shared" si="179"/>
        <v>1.03529411764706</v>
      </c>
    </row>
    <row r="2519" spans="1:21">
      <c r="A2519" s="7">
        <v>2549</v>
      </c>
      <c r="B2519" s="8">
        <v>46058</v>
      </c>
      <c r="C2519" s="3" t="s">
        <v>2686</v>
      </c>
      <c r="D2519" s="3" t="s">
        <v>1127</v>
      </c>
      <c r="E2519" s="3" t="s">
        <v>1371</v>
      </c>
      <c r="F2519" s="3" t="s">
        <v>1371</v>
      </c>
      <c r="G2519" s="7">
        <v>60</v>
      </c>
      <c r="H2519" s="3" t="s">
        <v>661</v>
      </c>
      <c r="I2519" s="9">
        <v>24.2</v>
      </c>
      <c r="J2519" s="7">
        <v>581</v>
      </c>
      <c r="K2519" s="10">
        <v>53.3686746987952</v>
      </c>
      <c r="L2519" s="12">
        <f t="shared" si="177"/>
        <v>64.0804978154376</v>
      </c>
      <c r="M2519" s="11">
        <f t="shared" si="178"/>
        <v>0.832838016528926</v>
      </c>
      <c r="N2519" s="20">
        <v>10</v>
      </c>
      <c r="T2519" s="3">
        <v>55.5469879518072</v>
      </c>
      <c r="U2519" s="3">
        <f t="shared" si="179"/>
        <v>0.960784313725491</v>
      </c>
    </row>
    <row r="2520" spans="1:21">
      <c r="A2520" s="7">
        <v>2550</v>
      </c>
      <c r="B2520" s="8">
        <v>46058</v>
      </c>
      <c r="C2520" s="3" t="s">
        <v>2687</v>
      </c>
      <c r="D2520" s="3" t="s">
        <v>29</v>
      </c>
      <c r="E2520" s="3" t="s">
        <v>2688</v>
      </c>
      <c r="F2520" s="3" t="s">
        <v>2689</v>
      </c>
      <c r="G2520" s="7">
        <v>20</v>
      </c>
      <c r="H2520" s="3" t="s">
        <v>2690</v>
      </c>
      <c r="I2520" s="9">
        <v>9.7</v>
      </c>
      <c r="J2520" s="7">
        <v>513</v>
      </c>
      <c r="K2520" s="10">
        <v>32.1426053055344</v>
      </c>
      <c r="L2520" s="12">
        <f t="shared" si="177"/>
        <v>29.0898185635028</v>
      </c>
      <c r="M2520" s="11">
        <f t="shared" si="178"/>
        <v>1.10494347826087</v>
      </c>
      <c r="N2520" s="20">
        <v>11</v>
      </c>
      <c r="T2520" s="3">
        <v>61.9374257425743</v>
      </c>
      <c r="U2520" s="3">
        <f t="shared" si="179"/>
        <v>0.518952877362488</v>
      </c>
    </row>
    <row r="2521" spans="1:21">
      <c r="A2521" s="7">
        <v>2551</v>
      </c>
      <c r="B2521" s="8">
        <v>46058</v>
      </c>
      <c r="C2521" s="3" t="s">
        <v>56</v>
      </c>
      <c r="D2521" s="3" t="s">
        <v>33</v>
      </c>
      <c r="E2521" s="3" t="s">
        <v>27</v>
      </c>
      <c r="F2521" s="3" t="s">
        <v>57</v>
      </c>
      <c r="G2521" s="7">
        <v>1000</v>
      </c>
      <c r="H2521" s="3" t="s">
        <v>35</v>
      </c>
      <c r="I2521" s="9">
        <v>15.7</v>
      </c>
      <c r="J2521" s="7">
        <v>438</v>
      </c>
      <c r="K2521" s="10">
        <v>97.6237442922374</v>
      </c>
      <c r="L2521" s="12">
        <f t="shared" si="177"/>
        <v>55.1457674745346</v>
      </c>
      <c r="M2521" s="11">
        <f t="shared" si="178"/>
        <v>1.77028535031847</v>
      </c>
      <c r="N2521" s="20">
        <v>12</v>
      </c>
      <c r="T2521" s="3">
        <v>100.719634703196</v>
      </c>
      <c r="U2521" s="3">
        <f t="shared" si="179"/>
        <v>0.96926229508197</v>
      </c>
    </row>
    <row r="2522" spans="1:21">
      <c r="A2522" s="7">
        <v>2552</v>
      </c>
      <c r="B2522" s="8">
        <v>46058</v>
      </c>
      <c r="C2522" s="3" t="s">
        <v>2691</v>
      </c>
      <c r="D2522" s="3" t="s">
        <v>610</v>
      </c>
      <c r="E2522" s="3" t="s">
        <v>2692</v>
      </c>
      <c r="F2522" s="3" t="s">
        <v>2692</v>
      </c>
      <c r="G2522" s="7">
        <v>50</v>
      </c>
      <c r="H2522" s="3" t="s">
        <v>612</v>
      </c>
      <c r="I2522" s="9">
        <v>16.8</v>
      </c>
      <c r="J2522" s="7">
        <v>483</v>
      </c>
      <c r="K2522" s="10">
        <v>76.5498964803313</v>
      </c>
      <c r="L2522" s="12">
        <f t="shared" si="177"/>
        <v>53.5117056856187</v>
      </c>
      <c r="M2522" s="11">
        <f t="shared" si="178"/>
        <v>1.43052619047619</v>
      </c>
      <c r="N2522" s="20">
        <v>13</v>
      </c>
      <c r="T2522" s="3">
        <v>59.5180124223602</v>
      </c>
      <c r="U2522" s="3">
        <f t="shared" si="179"/>
        <v>1.28616352201258</v>
      </c>
    </row>
    <row r="2523" spans="1:21">
      <c r="A2523" s="7">
        <v>2553</v>
      </c>
      <c r="B2523" s="8">
        <v>46058</v>
      </c>
      <c r="C2523" s="3" t="s">
        <v>2682</v>
      </c>
      <c r="D2523" s="3" t="s">
        <v>528</v>
      </c>
      <c r="E2523" s="3" t="s">
        <v>1601</v>
      </c>
      <c r="F2523" s="3" t="s">
        <v>1601</v>
      </c>
      <c r="G2523" s="7">
        <v>20</v>
      </c>
      <c r="H2523" s="3" t="s">
        <v>308</v>
      </c>
      <c r="I2523" s="9">
        <v>13.2</v>
      </c>
      <c r="J2523" s="7">
        <v>380.5</v>
      </c>
      <c r="K2523" s="10">
        <v>143.737187910644</v>
      </c>
      <c r="L2523" s="12">
        <f t="shared" si="177"/>
        <v>53.3710704538563</v>
      </c>
      <c r="M2523" s="11">
        <f t="shared" si="178"/>
        <v>2.69316666666667</v>
      </c>
      <c r="N2523" s="20">
        <v>14</v>
      </c>
      <c r="T2523" s="3">
        <v>176.523521681997</v>
      </c>
      <c r="U2523" s="3">
        <f t="shared" si="179"/>
        <v>0.814266487214</v>
      </c>
    </row>
    <row r="2524" spans="1:21">
      <c r="A2524" s="7">
        <v>2554</v>
      </c>
      <c r="B2524" s="8">
        <v>46058</v>
      </c>
      <c r="C2524" s="3" t="s">
        <v>2693</v>
      </c>
      <c r="D2524" s="3" t="s">
        <v>504</v>
      </c>
      <c r="E2524" s="3" t="s">
        <v>2694</v>
      </c>
      <c r="F2524" s="3" t="s">
        <v>2695</v>
      </c>
      <c r="G2524" s="7">
        <v>9</v>
      </c>
      <c r="H2524" s="3" t="s">
        <v>1582</v>
      </c>
      <c r="I2524" s="9">
        <v>12.2</v>
      </c>
      <c r="J2524" s="7">
        <v>356</v>
      </c>
      <c r="K2524" s="10">
        <v>88.6224719101124</v>
      </c>
      <c r="L2524" s="12">
        <f t="shared" si="177"/>
        <v>52.7225583405359</v>
      </c>
      <c r="M2524" s="11">
        <f t="shared" si="178"/>
        <v>1.68092131147541</v>
      </c>
      <c r="N2524" s="20">
        <v>15</v>
      </c>
      <c r="T2524" s="3">
        <v>107.667415730337</v>
      </c>
      <c r="U2524" s="3">
        <f t="shared" si="179"/>
        <v>0.823113207547171</v>
      </c>
    </row>
    <row r="2525" spans="1:21">
      <c r="A2525" s="7">
        <v>2555</v>
      </c>
      <c r="B2525" s="8">
        <v>46058</v>
      </c>
      <c r="C2525" s="3" t="s">
        <v>2691</v>
      </c>
      <c r="D2525" s="3" t="s">
        <v>610</v>
      </c>
      <c r="E2525" s="3" t="s">
        <v>2696</v>
      </c>
      <c r="F2525" s="3" t="s">
        <v>2696</v>
      </c>
      <c r="G2525" s="7">
        <v>190</v>
      </c>
      <c r="H2525" s="3" t="s">
        <v>612</v>
      </c>
      <c r="I2525" s="9">
        <v>17.3</v>
      </c>
      <c r="J2525" s="7">
        <v>508</v>
      </c>
      <c r="K2525" s="10">
        <v>56.5889763779528</v>
      </c>
      <c r="L2525" s="12">
        <f t="shared" si="177"/>
        <v>52.3924894003634</v>
      </c>
      <c r="M2525" s="11">
        <f t="shared" si="178"/>
        <v>1.08009710982659</v>
      </c>
      <c r="N2525" s="20">
        <v>16</v>
      </c>
      <c r="T2525" s="3">
        <v>71.5370078740157</v>
      </c>
      <c r="U2525" s="3">
        <f t="shared" si="179"/>
        <v>0.791044776119404</v>
      </c>
    </row>
    <row r="2526" spans="1:21">
      <c r="A2526" s="7">
        <v>2556</v>
      </c>
      <c r="B2526" s="8">
        <v>46058</v>
      </c>
      <c r="C2526" s="3" t="s">
        <v>2684</v>
      </c>
      <c r="D2526" s="3" t="s">
        <v>128</v>
      </c>
      <c r="E2526" s="3" t="s">
        <v>2697</v>
      </c>
      <c r="F2526" s="3" t="s">
        <v>2697</v>
      </c>
      <c r="G2526" s="7">
        <v>720</v>
      </c>
      <c r="H2526" s="3" t="s">
        <v>173</v>
      </c>
      <c r="I2526" s="9">
        <v>14.6</v>
      </c>
      <c r="J2526" s="7">
        <v>436.25</v>
      </c>
      <c r="K2526" s="10">
        <v>70.6622349570201</v>
      </c>
      <c r="L2526" s="12">
        <f t="shared" si="177"/>
        <v>51.4877672470796</v>
      </c>
      <c r="M2526" s="11">
        <f t="shared" si="178"/>
        <v>1.37240821917808</v>
      </c>
      <c r="N2526" s="20">
        <v>17</v>
      </c>
      <c r="T2526" s="3">
        <v>64.8600573065902</v>
      </c>
      <c r="U2526" s="3">
        <f t="shared" si="179"/>
        <v>1.08945686900959</v>
      </c>
    </row>
    <row r="2527" spans="1:21">
      <c r="A2527" s="7">
        <v>2557</v>
      </c>
      <c r="B2527" s="8">
        <v>46058</v>
      </c>
      <c r="C2527" s="3" t="s">
        <v>2022</v>
      </c>
      <c r="D2527" s="3" t="s">
        <v>75</v>
      </c>
      <c r="E2527" s="3" t="s">
        <v>1409</v>
      </c>
      <c r="F2527" s="3" t="s">
        <v>1409</v>
      </c>
      <c r="G2527" s="7">
        <v>14</v>
      </c>
      <c r="H2527" s="3" t="s">
        <v>80</v>
      </c>
      <c r="I2527" s="9">
        <v>13.1</v>
      </c>
      <c r="J2527" s="7">
        <v>393</v>
      </c>
      <c r="K2527" s="10">
        <v>100.521119592875</v>
      </c>
      <c r="L2527" s="12">
        <f t="shared" si="177"/>
        <v>51.2820512820513</v>
      </c>
      <c r="M2527" s="11">
        <f t="shared" si="178"/>
        <v>1.96016183206106</v>
      </c>
      <c r="N2527" s="20">
        <v>18</v>
      </c>
      <c r="T2527" s="3">
        <v>109.492111959288</v>
      </c>
      <c r="U2527" s="3">
        <f t="shared" si="179"/>
        <v>0.918067226890749</v>
      </c>
    </row>
    <row r="2528" spans="1:21">
      <c r="A2528" s="7">
        <v>2558</v>
      </c>
      <c r="B2528" s="8">
        <v>46058</v>
      </c>
      <c r="C2528" s="3" t="s">
        <v>1911</v>
      </c>
      <c r="D2528" s="3" t="s">
        <v>75</v>
      </c>
      <c r="E2528" s="3" t="s">
        <v>2698</v>
      </c>
      <c r="F2528" s="3" t="s">
        <v>2698</v>
      </c>
      <c r="G2528" s="7">
        <v>38</v>
      </c>
      <c r="H2528" s="3" t="s">
        <v>77</v>
      </c>
      <c r="I2528" s="9">
        <v>13.6</v>
      </c>
      <c r="J2528" s="7">
        <v>408</v>
      </c>
      <c r="K2528" s="10">
        <v>79.1</v>
      </c>
      <c r="L2528" s="12">
        <f t="shared" si="177"/>
        <v>51.2820512820513</v>
      </c>
      <c r="M2528" s="11">
        <f t="shared" si="178"/>
        <v>1.54245</v>
      </c>
      <c r="N2528" s="20">
        <v>19</v>
      </c>
      <c r="T2528" s="3">
        <v>91.0647058823529</v>
      </c>
      <c r="U2528" s="3">
        <f t="shared" si="179"/>
        <v>0.868613138686132</v>
      </c>
    </row>
    <row r="2529" spans="1:21">
      <c r="A2529" s="7">
        <v>2559</v>
      </c>
      <c r="B2529" s="8">
        <v>46058</v>
      </c>
      <c r="C2529" s="3" t="s">
        <v>2699</v>
      </c>
      <c r="D2529" s="3" t="s">
        <v>1327</v>
      </c>
      <c r="E2529" s="3" t="s">
        <v>2700</v>
      </c>
      <c r="F2529" s="3" t="s">
        <v>2700</v>
      </c>
      <c r="G2529" s="7">
        <v>45</v>
      </c>
      <c r="H2529" s="3" t="s">
        <v>1943</v>
      </c>
      <c r="I2529" s="9">
        <v>13.9</v>
      </c>
      <c r="J2529" s="7">
        <v>421.333333333333</v>
      </c>
      <c r="K2529" s="10">
        <v>82.3898734177216</v>
      </c>
      <c r="L2529" s="12">
        <f t="shared" si="177"/>
        <v>50.7546251217138</v>
      </c>
      <c r="M2529" s="11">
        <f t="shared" si="178"/>
        <v>1.62329784172662</v>
      </c>
      <c r="N2529" s="20">
        <v>20</v>
      </c>
      <c r="T2529" s="3">
        <v>83.8917721518988</v>
      </c>
      <c r="U2529" s="3">
        <f t="shared" si="179"/>
        <v>0.982097186700767</v>
      </c>
    </row>
    <row r="2530" spans="1:21">
      <c r="A2530" s="7">
        <v>2560</v>
      </c>
      <c r="B2530" s="8">
        <v>46058</v>
      </c>
      <c r="C2530" s="3" t="s">
        <v>2332</v>
      </c>
      <c r="D2530" s="3" t="s">
        <v>67</v>
      </c>
      <c r="E2530" s="3" t="s">
        <v>1046</v>
      </c>
      <c r="F2530" s="3" t="s">
        <v>1046</v>
      </c>
      <c r="G2530" s="7">
        <v>18</v>
      </c>
      <c r="H2530" s="3" t="s">
        <v>349</v>
      </c>
      <c r="I2530" s="9">
        <v>18.4</v>
      </c>
      <c r="J2530" s="7">
        <v>584</v>
      </c>
      <c r="K2530" s="10">
        <v>55.5712328767123</v>
      </c>
      <c r="L2530" s="12">
        <f t="shared" si="177"/>
        <v>48.4720758693361</v>
      </c>
      <c r="M2530" s="11">
        <f t="shared" si="178"/>
        <v>1.14645869565217</v>
      </c>
      <c r="N2530" s="20">
        <v>21</v>
      </c>
      <c r="T2530" s="3">
        <v>61.7630136986301</v>
      </c>
      <c r="U2530" s="3">
        <f t="shared" si="179"/>
        <v>0.899749373433584</v>
      </c>
    </row>
    <row r="2531" spans="1:21">
      <c r="A2531" s="7">
        <v>2561</v>
      </c>
      <c r="B2531" s="8">
        <v>46058</v>
      </c>
      <c r="C2531" s="3" t="s">
        <v>2462</v>
      </c>
      <c r="D2531" s="3" t="s">
        <v>67</v>
      </c>
      <c r="E2531" s="3" t="s">
        <v>2701</v>
      </c>
      <c r="F2531" s="3" t="s">
        <v>2701</v>
      </c>
      <c r="G2531" s="7">
        <v>19</v>
      </c>
      <c r="H2531" s="3" t="s">
        <v>170</v>
      </c>
      <c r="I2531" s="9">
        <v>15.6</v>
      </c>
      <c r="J2531" s="7">
        <v>532</v>
      </c>
      <c r="K2531" s="10">
        <v>45.8796992481203</v>
      </c>
      <c r="L2531" s="12">
        <f t="shared" si="177"/>
        <v>45.1127819548872</v>
      </c>
      <c r="M2531" s="11">
        <f t="shared" si="178"/>
        <v>1.017</v>
      </c>
      <c r="N2531" s="20">
        <v>22</v>
      </c>
      <c r="T2531" s="3">
        <v>50.5526315789474</v>
      </c>
      <c r="U2531" s="3">
        <f t="shared" si="179"/>
        <v>0.907563025210084</v>
      </c>
    </row>
    <row r="2532" spans="1:21">
      <c r="A2532" s="7">
        <v>2562</v>
      </c>
      <c r="B2532" s="8">
        <v>46058</v>
      </c>
      <c r="C2532" s="3" t="s">
        <v>2702</v>
      </c>
      <c r="D2532" s="3" t="s">
        <v>578</v>
      </c>
      <c r="E2532" s="3" t="s">
        <v>2703</v>
      </c>
      <c r="F2532" s="3" t="s">
        <v>2703</v>
      </c>
      <c r="G2532" s="7">
        <v>4</v>
      </c>
      <c r="H2532" s="3" t="s">
        <v>35</v>
      </c>
      <c r="I2532" s="9">
        <v>13</v>
      </c>
      <c r="J2532" s="7">
        <v>450</v>
      </c>
      <c r="K2532" s="10">
        <v>60.2666666666667</v>
      </c>
      <c r="L2532" s="12">
        <f t="shared" si="177"/>
        <v>44.4444444444444</v>
      </c>
      <c r="M2532" s="11">
        <f t="shared" si="178"/>
        <v>1.356</v>
      </c>
      <c r="N2532" s="20">
        <v>23</v>
      </c>
      <c r="T2532" s="3">
        <v>64.184</v>
      </c>
      <c r="U2532" s="3">
        <f t="shared" si="179"/>
        <v>0.938967136150235</v>
      </c>
    </row>
    <row r="2533" spans="1:21">
      <c r="A2533" s="7">
        <v>2563</v>
      </c>
      <c r="B2533" s="8">
        <v>46058</v>
      </c>
      <c r="C2533" s="3" t="s">
        <v>1591</v>
      </c>
      <c r="D2533" s="3" t="s">
        <v>1592</v>
      </c>
      <c r="E2533" s="3" t="s">
        <v>2704</v>
      </c>
      <c r="F2533" s="3" t="s">
        <v>2704</v>
      </c>
      <c r="G2533" s="7">
        <v>45</v>
      </c>
      <c r="H2533" s="3" t="s">
        <v>123</v>
      </c>
      <c r="I2533" s="9">
        <v>11.7</v>
      </c>
      <c r="J2533" s="7">
        <v>420</v>
      </c>
      <c r="K2533" s="10">
        <v>57.7914285714286</v>
      </c>
      <c r="L2533" s="12">
        <f t="shared" si="177"/>
        <v>42.8571428571429</v>
      </c>
      <c r="M2533" s="11">
        <f t="shared" si="178"/>
        <v>1.34846666666667</v>
      </c>
      <c r="N2533" s="20">
        <v>24</v>
      </c>
      <c r="T2533" s="3">
        <v>68.5533333333333</v>
      </c>
      <c r="U2533" s="3">
        <f t="shared" si="179"/>
        <v>0.843014128728415</v>
      </c>
    </row>
    <row r="2534" spans="1:21">
      <c r="A2534" s="7">
        <v>2564</v>
      </c>
      <c r="B2534" s="8">
        <v>46058</v>
      </c>
      <c r="C2534" s="3" t="s">
        <v>2684</v>
      </c>
      <c r="D2534" s="3" t="s">
        <v>128</v>
      </c>
      <c r="E2534" s="3" t="s">
        <v>1806</v>
      </c>
      <c r="F2534" s="3" t="s">
        <v>1806</v>
      </c>
      <c r="G2534" s="7">
        <v>240</v>
      </c>
      <c r="H2534" s="3" t="s">
        <v>499</v>
      </c>
      <c r="I2534" s="9">
        <v>11</v>
      </c>
      <c r="J2534" s="7">
        <v>397.25</v>
      </c>
      <c r="K2534" s="10">
        <v>41.7580868470736</v>
      </c>
      <c r="L2534" s="12">
        <f t="shared" si="177"/>
        <v>42.6005712349325</v>
      </c>
      <c r="M2534" s="11">
        <f t="shared" si="178"/>
        <v>0.980223636363636</v>
      </c>
      <c r="N2534" s="20">
        <v>25</v>
      </c>
      <c r="T2534" s="3">
        <v>43.3510383889238</v>
      </c>
      <c r="U2534" s="3">
        <f t="shared" si="179"/>
        <v>0.963254593175853</v>
      </c>
    </row>
    <row r="2535" spans="1:21">
      <c r="A2535" s="7">
        <v>2565</v>
      </c>
      <c r="B2535" s="8">
        <v>46058</v>
      </c>
      <c r="C2535" s="3" t="s">
        <v>2428</v>
      </c>
      <c r="D2535" s="3" t="s">
        <v>75</v>
      </c>
      <c r="E2535" s="3" t="s">
        <v>2705</v>
      </c>
      <c r="F2535" s="3" t="s">
        <v>2705</v>
      </c>
      <c r="G2535" s="7">
        <v>50</v>
      </c>
      <c r="H2535" s="3" t="s">
        <v>77</v>
      </c>
      <c r="I2535" s="9">
        <v>12.9</v>
      </c>
      <c r="J2535" s="7">
        <v>468</v>
      </c>
      <c r="K2535" s="10">
        <v>53.6991452991453</v>
      </c>
      <c r="L2535" s="12">
        <f t="shared" si="177"/>
        <v>42.4063116370809</v>
      </c>
      <c r="M2535" s="11">
        <f t="shared" si="178"/>
        <v>1.2663007751938</v>
      </c>
      <c r="N2535" s="20">
        <v>26</v>
      </c>
      <c r="T2535" s="3">
        <v>56.5</v>
      </c>
      <c r="U2535" s="3">
        <f t="shared" si="179"/>
        <v>0.95042735042735</v>
      </c>
    </row>
    <row r="2536" spans="1:21">
      <c r="A2536" s="7">
        <v>2566</v>
      </c>
      <c r="B2536" s="8">
        <v>46058</v>
      </c>
      <c r="C2536" s="3" t="s">
        <v>1467</v>
      </c>
      <c r="D2536" s="3" t="s">
        <v>528</v>
      </c>
      <c r="E2536" s="3" t="s">
        <v>2706</v>
      </c>
      <c r="F2536" s="3" t="s">
        <v>2706</v>
      </c>
      <c r="G2536" s="7">
        <v>30</v>
      </c>
      <c r="H2536" s="3" t="s">
        <v>102</v>
      </c>
      <c r="I2536" s="9">
        <v>9.9</v>
      </c>
      <c r="J2536" s="7">
        <v>362</v>
      </c>
      <c r="K2536" s="10">
        <v>60.3082872928177</v>
      </c>
      <c r="L2536" s="12">
        <f t="shared" si="177"/>
        <v>42.0739481512962</v>
      </c>
      <c r="M2536" s="11">
        <f t="shared" si="178"/>
        <v>1.43338787878788</v>
      </c>
      <c r="N2536" s="20">
        <v>27</v>
      </c>
      <c r="T2536" s="3">
        <v>55.9381215469613</v>
      </c>
      <c r="U2536" s="3">
        <f t="shared" si="179"/>
        <v>1.078125</v>
      </c>
    </row>
    <row r="2537" spans="1:21">
      <c r="A2537" s="7">
        <v>2567</v>
      </c>
      <c r="B2537" s="8">
        <v>46058</v>
      </c>
      <c r="C2537" s="3" t="s">
        <v>2707</v>
      </c>
      <c r="D2537" s="3" t="s">
        <v>2707</v>
      </c>
      <c r="E2537" s="3" t="s">
        <v>2708</v>
      </c>
      <c r="F2537" s="3" t="s">
        <v>2709</v>
      </c>
      <c r="G2537" s="7">
        <v>0</v>
      </c>
      <c r="H2537" s="3">
        <v>0</v>
      </c>
      <c r="I2537" s="9">
        <v>13.5</v>
      </c>
      <c r="J2537" s="7">
        <v>561</v>
      </c>
      <c r="K2537" s="10">
        <v>41.6549019607843</v>
      </c>
      <c r="L2537" s="12">
        <f t="shared" si="177"/>
        <v>37.0218017276841</v>
      </c>
      <c r="M2537" s="11">
        <f t="shared" si="178"/>
        <v>1.12514518518518</v>
      </c>
      <c r="N2537" s="20">
        <v>28</v>
      </c>
      <c r="T2537" s="3">
        <v>39.6406417112299</v>
      </c>
      <c r="U2537" s="3">
        <f t="shared" si="179"/>
        <v>1.05081300813008</v>
      </c>
    </row>
    <row r="2538" spans="1:21">
      <c r="A2538" s="7">
        <v>2568</v>
      </c>
      <c r="B2538" s="8">
        <v>46058</v>
      </c>
      <c r="C2538" s="3" t="s">
        <v>1780</v>
      </c>
      <c r="D2538" s="3" t="s">
        <v>75</v>
      </c>
      <c r="E2538" s="3" t="s">
        <v>2710</v>
      </c>
      <c r="F2538" s="3" t="s">
        <v>2710</v>
      </c>
      <c r="G2538" s="7">
        <v>12</v>
      </c>
      <c r="H2538" s="3" t="s">
        <v>80</v>
      </c>
      <c r="I2538" s="9">
        <v>8.58</v>
      </c>
      <c r="J2538" s="7">
        <v>411.5</v>
      </c>
      <c r="K2538" s="10">
        <v>49.0993924665857</v>
      </c>
      <c r="L2538" s="12">
        <f t="shared" si="177"/>
        <v>32.0777642770352</v>
      </c>
      <c r="M2538" s="11">
        <f t="shared" si="178"/>
        <v>1.53063636363636</v>
      </c>
      <c r="N2538" s="20">
        <v>29</v>
      </c>
      <c r="T2538" s="3">
        <v>47.7812879708384</v>
      </c>
      <c r="U2538" s="3">
        <f t="shared" si="179"/>
        <v>1.02758620689655</v>
      </c>
    </row>
    <row r="2539" spans="1:21">
      <c r="A2539" s="7">
        <v>2569</v>
      </c>
      <c r="B2539" s="8">
        <v>46058</v>
      </c>
      <c r="C2539" s="3" t="s">
        <v>2676</v>
      </c>
      <c r="D2539" s="3" t="s">
        <v>158</v>
      </c>
      <c r="E2539" s="3" t="s">
        <v>1052</v>
      </c>
      <c r="F2539" s="3" t="s">
        <v>1052</v>
      </c>
      <c r="G2539" s="7">
        <v>42</v>
      </c>
      <c r="H2539" s="3" t="s">
        <v>35</v>
      </c>
      <c r="I2539" s="9">
        <v>8.78</v>
      </c>
      <c r="J2539" s="7">
        <v>472.428571428571</v>
      </c>
      <c r="K2539" s="10">
        <v>47.4552162080436</v>
      </c>
      <c r="L2539" s="12">
        <f t="shared" si="177"/>
        <v>28.5920308901863</v>
      </c>
      <c r="M2539" s="11">
        <f t="shared" si="178"/>
        <v>1.65973576309795</v>
      </c>
      <c r="N2539" s="20">
        <v>30</v>
      </c>
      <c r="T2539" s="3">
        <v>48.9860296341095</v>
      </c>
      <c r="U2539" s="3">
        <f t="shared" si="179"/>
        <v>0.96875</v>
      </c>
    </row>
    <row r="2540" spans="1:21">
      <c r="A2540" s="7">
        <v>2570</v>
      </c>
      <c r="B2540" s="8">
        <v>46058</v>
      </c>
      <c r="C2540" s="3" t="s">
        <v>2428</v>
      </c>
      <c r="D2540" s="3" t="s">
        <v>75</v>
      </c>
      <c r="E2540" s="3" t="s">
        <v>662</v>
      </c>
      <c r="F2540" s="3" t="s">
        <v>662</v>
      </c>
      <c r="G2540" s="7">
        <v>19</v>
      </c>
      <c r="H2540" s="3" t="s">
        <v>946</v>
      </c>
      <c r="I2540" s="9">
        <v>8.06</v>
      </c>
      <c r="J2540" s="7">
        <v>451</v>
      </c>
      <c r="K2540" s="10">
        <v>39.6878048780488</v>
      </c>
      <c r="L2540" s="12">
        <f t="shared" si="177"/>
        <v>27.4944567627494</v>
      </c>
      <c r="M2540" s="11">
        <f t="shared" si="178"/>
        <v>1.44348387096774</v>
      </c>
      <c r="N2540" s="20">
        <v>31</v>
      </c>
      <c r="T2540" s="3">
        <v>39.3871396895787</v>
      </c>
      <c r="U2540" s="3">
        <f t="shared" si="179"/>
        <v>1.00763358778626</v>
      </c>
    </row>
    <row r="2541" spans="1:21">
      <c r="A2541" s="7">
        <v>2571</v>
      </c>
      <c r="B2541" s="8">
        <v>46058</v>
      </c>
      <c r="C2541" s="3" t="s">
        <v>2428</v>
      </c>
      <c r="D2541" s="3" t="s">
        <v>75</v>
      </c>
      <c r="E2541" s="3" t="s">
        <v>2711</v>
      </c>
      <c r="F2541" s="3" t="s">
        <v>2711</v>
      </c>
      <c r="G2541" s="7">
        <v>81</v>
      </c>
      <c r="H2541" s="3" t="s">
        <v>77</v>
      </c>
      <c r="I2541" s="9">
        <v>8.16</v>
      </c>
      <c r="J2541" s="7">
        <v>465</v>
      </c>
      <c r="K2541" s="10">
        <v>24.3010752688172</v>
      </c>
      <c r="L2541" s="12">
        <f t="shared" si="177"/>
        <v>26.9975186104218</v>
      </c>
      <c r="M2541" s="11">
        <f t="shared" si="178"/>
        <v>0.900122549019608</v>
      </c>
      <c r="N2541" s="20">
        <v>32</v>
      </c>
      <c r="T2541" s="3">
        <v>26.9255913978495</v>
      </c>
      <c r="U2541" s="3">
        <f t="shared" si="179"/>
        <v>0.902527075812273</v>
      </c>
    </row>
    <row r="2542" spans="1:21">
      <c r="A2542" s="7">
        <v>2572</v>
      </c>
      <c r="B2542" s="8">
        <v>46058</v>
      </c>
      <c r="C2542" s="3" t="s">
        <v>2648</v>
      </c>
      <c r="D2542" s="3" t="s">
        <v>67</v>
      </c>
      <c r="E2542" s="3" t="s">
        <v>2712</v>
      </c>
      <c r="F2542" s="3" t="s">
        <v>2712</v>
      </c>
      <c r="G2542" s="7">
        <v>988</v>
      </c>
      <c r="H2542" s="3" t="s">
        <v>170</v>
      </c>
      <c r="I2542" s="9">
        <v>9.2</v>
      </c>
      <c r="J2542" s="7">
        <v>536</v>
      </c>
      <c r="K2542" s="10">
        <v>27.4067164179104</v>
      </c>
      <c r="L2542" s="12">
        <f t="shared" si="177"/>
        <v>26.406429391504</v>
      </c>
      <c r="M2542" s="11">
        <f t="shared" si="178"/>
        <v>1.03788043478261</v>
      </c>
      <c r="N2542" s="20">
        <v>33</v>
      </c>
      <c r="T2542" s="3">
        <v>23.6119402985075</v>
      </c>
      <c r="U2542" s="3">
        <f t="shared" si="179"/>
        <v>1.16071428571428</v>
      </c>
    </row>
    <row r="2543" spans="1:21">
      <c r="A2543" s="7">
        <v>2573</v>
      </c>
      <c r="B2543" s="8">
        <v>46058</v>
      </c>
      <c r="C2543" s="3" t="s">
        <v>2428</v>
      </c>
      <c r="D2543" s="3" t="s">
        <v>75</v>
      </c>
      <c r="E2543" s="3" t="s">
        <v>1377</v>
      </c>
      <c r="F2543" s="3" t="s">
        <v>1377</v>
      </c>
      <c r="G2543" s="7">
        <v>20</v>
      </c>
      <c r="H2543" s="3" t="s">
        <v>135</v>
      </c>
      <c r="I2543" s="9">
        <v>8.48</v>
      </c>
      <c r="J2543" s="7">
        <v>506</v>
      </c>
      <c r="K2543" s="10">
        <v>23.8505928853755</v>
      </c>
      <c r="L2543" s="12">
        <f t="shared" si="177"/>
        <v>25.7829127394345</v>
      </c>
      <c r="M2543" s="11">
        <f t="shared" si="178"/>
        <v>0.925054245283019</v>
      </c>
      <c r="N2543" s="20">
        <v>34</v>
      </c>
      <c r="T2543" s="3">
        <v>23.2252964426877</v>
      </c>
      <c r="U2543" s="3">
        <f t="shared" si="179"/>
        <v>1.02692307692308</v>
      </c>
    </row>
    <row r="2544" spans="1:21">
      <c r="A2544" s="7">
        <v>2574</v>
      </c>
      <c r="B2544" s="8">
        <v>46058</v>
      </c>
      <c r="C2544" s="3" t="s">
        <v>1780</v>
      </c>
      <c r="D2544" s="3" t="s">
        <v>75</v>
      </c>
      <c r="E2544" s="3" t="s">
        <v>2713</v>
      </c>
      <c r="F2544" s="3" t="s">
        <v>2713</v>
      </c>
      <c r="G2544" s="7">
        <v>28</v>
      </c>
      <c r="H2544" s="3" t="s">
        <v>946</v>
      </c>
      <c r="I2544" s="9">
        <v>4.4</v>
      </c>
      <c r="J2544" s="7">
        <v>427</v>
      </c>
      <c r="K2544" s="10">
        <v>22.6635128805621</v>
      </c>
      <c r="L2544" s="12">
        <f t="shared" si="177"/>
        <v>15.8529994595568</v>
      </c>
      <c r="M2544" s="11">
        <f t="shared" si="178"/>
        <v>1.42960409090909</v>
      </c>
      <c r="N2544" s="19">
        <v>35</v>
      </c>
      <c r="T2544" s="3">
        <v>22.7587822014052</v>
      </c>
      <c r="U2544" s="3">
        <f t="shared" si="179"/>
        <v>0.995813953488372</v>
      </c>
    </row>
    <row r="2545" spans="1:21">
      <c r="A2545" s="7">
        <v>2575</v>
      </c>
      <c r="B2545" s="8">
        <v>46058</v>
      </c>
      <c r="C2545" s="3" t="s">
        <v>2714</v>
      </c>
      <c r="D2545" s="3" t="s">
        <v>294</v>
      </c>
      <c r="E2545" s="3" t="s">
        <v>2715</v>
      </c>
      <c r="F2545" s="3" t="s">
        <v>2715</v>
      </c>
      <c r="G2545" s="7">
        <v>50</v>
      </c>
      <c r="H2545" s="3" t="s">
        <v>61</v>
      </c>
      <c r="I2545" s="9">
        <v>1.79</v>
      </c>
      <c r="J2545" s="7">
        <v>205</v>
      </c>
      <c r="K2545" s="10">
        <v>27.913756097561</v>
      </c>
      <c r="L2545" s="12">
        <f t="shared" si="177"/>
        <v>13.4333958724203</v>
      </c>
      <c r="M2545" s="11">
        <f t="shared" si="178"/>
        <v>2.0779374301676</v>
      </c>
      <c r="N2545" s="20">
        <v>36</v>
      </c>
      <c r="T2545" s="3">
        <v>32.0809756097561</v>
      </c>
      <c r="U2545" s="3">
        <f t="shared" si="179"/>
        <v>0.870103092783506</v>
      </c>
    </row>
    <row r="2546" spans="1:21">
      <c r="A2546" s="7">
        <v>2576</v>
      </c>
      <c r="B2546" s="8">
        <v>46058</v>
      </c>
      <c r="C2546" s="3" t="s">
        <v>2716</v>
      </c>
      <c r="D2546" s="3" t="s">
        <v>294</v>
      </c>
      <c r="E2546" s="3" t="s">
        <v>2717</v>
      </c>
      <c r="F2546" s="3" t="s">
        <v>2717</v>
      </c>
      <c r="G2546" s="7">
        <v>120</v>
      </c>
      <c r="H2546" s="3" t="s">
        <v>61</v>
      </c>
      <c r="I2546" s="9">
        <v>0.86</v>
      </c>
      <c r="J2546" s="7">
        <v>236.5</v>
      </c>
      <c r="K2546" s="10">
        <v>12.2508245243129</v>
      </c>
      <c r="L2546" s="12">
        <f t="shared" si="177"/>
        <v>5.59440559440559</v>
      </c>
      <c r="M2546" s="11">
        <f t="shared" si="178"/>
        <v>2.18983488372093</v>
      </c>
      <c r="N2546" s="20">
        <v>37</v>
      </c>
      <c r="T2546" s="3">
        <v>13.3019873150106</v>
      </c>
      <c r="U2546" s="3">
        <f t="shared" si="179"/>
        <v>0.920977011494251</v>
      </c>
    </row>
    <row r="2547" spans="1:21">
      <c r="A2547" s="7">
        <v>2577</v>
      </c>
      <c r="B2547" s="8">
        <v>46058</v>
      </c>
      <c r="C2547" s="3" t="s">
        <v>2718</v>
      </c>
      <c r="D2547" s="3" t="s">
        <v>1058</v>
      </c>
      <c r="E2547" s="3" t="s">
        <v>2719</v>
      </c>
      <c r="F2547" s="3" t="s">
        <v>2719</v>
      </c>
      <c r="G2547" s="7">
        <v>13</v>
      </c>
      <c r="H2547" s="3" t="s">
        <v>2720</v>
      </c>
      <c r="I2547" s="9">
        <v>1.4</v>
      </c>
      <c r="J2547" s="7">
        <v>403.923076923077</v>
      </c>
      <c r="K2547" s="10">
        <v>6.62462768996382</v>
      </c>
      <c r="L2547" s="12">
        <f t="shared" ref="L2547:L2578" si="180">I2547/J2547/650*1000000</f>
        <v>5.33231765378023</v>
      </c>
      <c r="M2547" s="11">
        <f t="shared" ref="M2547:M2578" si="181">K2547/L2547</f>
        <v>1.24235428571429</v>
      </c>
      <c r="N2547" s="19">
        <v>38</v>
      </c>
      <c r="T2547" s="3">
        <v>7.03866692058655</v>
      </c>
      <c r="U2547" s="3">
        <f t="shared" si="179"/>
        <v>0.941176470588236</v>
      </c>
    </row>
    <row r="2548" s="2" customFormat="1" ht="16.5" spans="1:21">
      <c r="A2548" s="21">
        <v>2578</v>
      </c>
      <c r="B2548" s="22">
        <v>46058</v>
      </c>
      <c r="C2548" s="2" t="s">
        <v>2428</v>
      </c>
      <c r="D2548" s="2" t="s">
        <v>75</v>
      </c>
      <c r="E2548" s="2" t="s">
        <v>2721</v>
      </c>
      <c r="F2548" s="2" t="s">
        <v>2722</v>
      </c>
      <c r="G2548" s="21">
        <v>13</v>
      </c>
      <c r="H2548" s="2" t="s">
        <v>77</v>
      </c>
      <c r="I2548" s="23">
        <v>0.66</v>
      </c>
      <c r="J2548" s="21">
        <v>420</v>
      </c>
      <c r="K2548" s="24">
        <v>2.06628571428571</v>
      </c>
      <c r="L2548" s="25">
        <f t="shared" si="180"/>
        <v>2.41758241758242</v>
      </c>
      <c r="M2548" s="26">
        <f t="shared" si="181"/>
        <v>0.854690909090907</v>
      </c>
      <c r="N2548" s="27">
        <v>39</v>
      </c>
      <c r="O2548" s="25"/>
      <c r="Q2548" s="23"/>
      <c r="T2548" s="2">
        <v>2.51828571428571</v>
      </c>
      <c r="U2548" s="2">
        <f t="shared" si="179"/>
        <v>0.82051282051282</v>
      </c>
    </row>
    <row r="2549" ht="16.5" spans="1:21">
      <c r="A2549" s="7">
        <v>2579</v>
      </c>
      <c r="B2549" s="8">
        <v>46058</v>
      </c>
      <c r="C2549" s="3" t="s">
        <v>2723</v>
      </c>
      <c r="D2549" s="3" t="s">
        <v>191</v>
      </c>
      <c r="E2549" s="3" t="s">
        <v>2724</v>
      </c>
      <c r="F2549" s="3" t="s">
        <v>2725</v>
      </c>
      <c r="G2549" s="7">
        <v>60</v>
      </c>
      <c r="H2549" s="3" t="s">
        <v>35</v>
      </c>
      <c r="I2549" s="9">
        <v>22.2</v>
      </c>
      <c r="J2549" s="7">
        <v>379</v>
      </c>
      <c r="K2549" s="10">
        <v>121.770897414879</v>
      </c>
      <c r="L2549" s="12">
        <f t="shared" si="180"/>
        <v>90.1156890602801</v>
      </c>
      <c r="M2549" s="11">
        <f t="shared" si="181"/>
        <v>1.35127299901601</v>
      </c>
      <c r="N2549" s="19">
        <v>1</v>
      </c>
      <c r="O2549" s="12" t="s">
        <v>36</v>
      </c>
      <c r="P2549" s="3" t="s">
        <v>27</v>
      </c>
      <c r="Q2549" s="9">
        <v>66.4716400935732</v>
      </c>
      <c r="R2549" s="3">
        <f>Q2549/K2562</f>
        <v>0.869041141697689</v>
      </c>
      <c r="T2549" s="3">
        <v>118.307124010554</v>
      </c>
      <c r="U2549" s="3">
        <f t="shared" si="179"/>
        <v>1.02927780920459</v>
      </c>
    </row>
    <row r="2550" spans="1:21">
      <c r="A2550" s="7">
        <v>2580</v>
      </c>
      <c r="B2550" s="8">
        <v>46058</v>
      </c>
      <c r="C2550" s="3" t="s">
        <v>2314</v>
      </c>
      <c r="D2550" s="3" t="s">
        <v>2117</v>
      </c>
      <c r="E2550" s="3" t="s">
        <v>2726</v>
      </c>
      <c r="F2550" s="3" t="s">
        <v>2727</v>
      </c>
      <c r="G2550" s="7">
        <v>0.218</v>
      </c>
      <c r="H2550" s="3" t="s">
        <v>249</v>
      </c>
      <c r="I2550" s="9">
        <v>29.2</v>
      </c>
      <c r="J2550" s="7">
        <v>500</v>
      </c>
      <c r="K2550" s="10">
        <v>58.5599209785461</v>
      </c>
      <c r="L2550" s="12">
        <f t="shared" si="180"/>
        <v>89.8461538461538</v>
      </c>
      <c r="M2550" s="11">
        <f t="shared" si="181"/>
        <v>0.651779942398202</v>
      </c>
      <c r="N2550" s="20">
        <v>2</v>
      </c>
      <c r="P2550" s="3" t="s">
        <v>98</v>
      </c>
      <c r="Q2550" s="9">
        <v>89.0416631767342</v>
      </c>
      <c r="R2550" s="3">
        <f>Q2550/K2557</f>
        <v>0.948818607821173</v>
      </c>
      <c r="T2550" s="3">
        <v>76.84</v>
      </c>
      <c r="U2550" s="3">
        <f t="shared" ref="U2550:U2578" si="182">K2550/T2550</f>
        <v>0.762102042927461</v>
      </c>
    </row>
    <row r="2551" spans="1:21">
      <c r="A2551" s="7">
        <v>2581</v>
      </c>
      <c r="B2551" s="8">
        <v>46058</v>
      </c>
      <c r="C2551" s="3" t="s">
        <v>2227</v>
      </c>
      <c r="D2551" s="3" t="s">
        <v>274</v>
      </c>
      <c r="E2551" s="3" t="s">
        <v>2728</v>
      </c>
      <c r="F2551" s="3" t="s">
        <v>2728</v>
      </c>
      <c r="G2551" s="7">
        <v>30</v>
      </c>
      <c r="H2551" s="3" t="s">
        <v>2229</v>
      </c>
      <c r="I2551" s="9">
        <v>17.5</v>
      </c>
      <c r="J2551" s="7">
        <v>320</v>
      </c>
      <c r="K2551" s="10">
        <v>104.321018666029</v>
      </c>
      <c r="L2551" s="12">
        <f t="shared" si="180"/>
        <v>84.1346153846154</v>
      </c>
      <c r="M2551" s="11">
        <f t="shared" si="181"/>
        <v>1.23992982185909</v>
      </c>
      <c r="N2551" s="20">
        <v>3</v>
      </c>
      <c r="T2551" s="3">
        <v>155.0925</v>
      </c>
      <c r="U2551" s="3">
        <f t="shared" si="182"/>
        <v>0.672637417451063</v>
      </c>
    </row>
    <row r="2552" spans="1:21">
      <c r="A2552" s="7">
        <v>2582</v>
      </c>
      <c r="B2552" s="8">
        <v>46058</v>
      </c>
      <c r="C2552" s="3" t="s">
        <v>2686</v>
      </c>
      <c r="D2552" s="3" t="s">
        <v>1127</v>
      </c>
      <c r="E2552" s="3" t="s">
        <v>2729</v>
      </c>
      <c r="F2552" s="3" t="s">
        <v>2730</v>
      </c>
      <c r="G2552" s="7">
        <v>120</v>
      </c>
      <c r="H2552" s="3" t="s">
        <v>20</v>
      </c>
      <c r="I2552" s="9">
        <v>25</v>
      </c>
      <c r="J2552" s="7">
        <v>464</v>
      </c>
      <c r="K2552" s="10">
        <v>54.4949908708704</v>
      </c>
      <c r="L2552" s="12">
        <f t="shared" si="180"/>
        <v>82.8912466843501</v>
      </c>
      <c r="M2552" s="11">
        <f t="shared" si="181"/>
        <v>0.657427569866181</v>
      </c>
      <c r="N2552" s="20">
        <v>4</v>
      </c>
      <c r="T2552" s="3">
        <v>88.451724137931</v>
      </c>
      <c r="U2552" s="3">
        <f t="shared" si="182"/>
        <v>0.616098684361328</v>
      </c>
    </row>
    <row r="2553" spans="1:21">
      <c r="A2553" s="7">
        <v>2583</v>
      </c>
      <c r="B2553" s="8">
        <v>46058</v>
      </c>
      <c r="C2553" s="3" t="s">
        <v>1883</v>
      </c>
      <c r="D2553" s="3" t="s">
        <v>67</v>
      </c>
      <c r="E2553" s="3" t="s">
        <v>2731</v>
      </c>
      <c r="F2553" s="3" t="s">
        <v>2732</v>
      </c>
      <c r="G2553" s="7">
        <v>9</v>
      </c>
      <c r="H2553" s="3" t="s">
        <v>1617</v>
      </c>
      <c r="I2553" s="9">
        <v>20.4</v>
      </c>
      <c r="J2553" s="7">
        <v>388</v>
      </c>
      <c r="K2553" s="10">
        <v>49.360815618456</v>
      </c>
      <c r="L2553" s="12">
        <f t="shared" si="180"/>
        <v>80.8881839809675</v>
      </c>
      <c r="M2553" s="11">
        <f t="shared" si="181"/>
        <v>0.610235181322284</v>
      </c>
      <c r="N2553" s="19">
        <v>5</v>
      </c>
      <c r="O2553" s="12" t="s">
        <v>49</v>
      </c>
      <c r="T2553" s="3">
        <v>46.7843298969072</v>
      </c>
      <c r="U2553" s="3">
        <f t="shared" si="182"/>
        <v>1.05507155338606</v>
      </c>
    </row>
    <row r="2554" spans="1:21">
      <c r="A2554" s="7">
        <v>2584</v>
      </c>
      <c r="B2554" s="8">
        <v>46058</v>
      </c>
      <c r="C2554" s="3" t="s">
        <v>2733</v>
      </c>
      <c r="D2554" s="3" t="s">
        <v>23</v>
      </c>
      <c r="E2554" s="3" t="s">
        <v>2734</v>
      </c>
      <c r="F2554" s="3" t="s">
        <v>2734</v>
      </c>
      <c r="G2554" s="7">
        <v>1000</v>
      </c>
      <c r="H2554" s="3" t="s">
        <v>65</v>
      </c>
      <c r="I2554" s="9">
        <v>22.3</v>
      </c>
      <c r="J2554" s="7">
        <v>435</v>
      </c>
      <c r="K2554" s="10">
        <v>82.0099249214962</v>
      </c>
      <c r="L2554" s="12">
        <f t="shared" si="180"/>
        <v>78.868258178603</v>
      </c>
      <c r="M2554" s="11">
        <f t="shared" si="181"/>
        <v>1.03983436195305</v>
      </c>
      <c r="N2554" s="19">
        <v>6</v>
      </c>
      <c r="O2554" s="12" t="s">
        <v>49</v>
      </c>
      <c r="T2554" s="3">
        <v>100.582988505747</v>
      </c>
      <c r="U2554" s="3">
        <f t="shared" si="182"/>
        <v>0.815345876473042</v>
      </c>
    </row>
    <row r="2555" spans="1:21">
      <c r="A2555" s="7">
        <v>2585</v>
      </c>
      <c r="B2555" s="8">
        <v>46058</v>
      </c>
      <c r="C2555" s="3" t="s">
        <v>2733</v>
      </c>
      <c r="D2555" s="3" t="s">
        <v>23</v>
      </c>
      <c r="E2555" s="3" t="s">
        <v>2735</v>
      </c>
      <c r="F2555" s="3" t="s">
        <v>2735</v>
      </c>
      <c r="G2555" s="7">
        <v>1000</v>
      </c>
      <c r="H2555" s="3" t="s">
        <v>2736</v>
      </c>
      <c r="I2555" s="9">
        <v>18.45</v>
      </c>
      <c r="J2555" s="7">
        <v>423</v>
      </c>
      <c r="K2555" s="10">
        <v>77.4221662877581</v>
      </c>
      <c r="L2555" s="12">
        <f t="shared" si="180"/>
        <v>67.1031096563011</v>
      </c>
      <c r="M2555" s="11">
        <f t="shared" si="181"/>
        <v>1.15377911223952</v>
      </c>
      <c r="N2555" s="19">
        <v>7</v>
      </c>
      <c r="O2555" s="12" t="s">
        <v>49</v>
      </c>
      <c r="T2555" s="3">
        <v>87.4080378250591</v>
      </c>
      <c r="U2555" s="3">
        <f t="shared" si="182"/>
        <v>0.885755683507196</v>
      </c>
    </row>
    <row r="2556" spans="1:21">
      <c r="A2556" s="7">
        <v>2586</v>
      </c>
      <c r="B2556" s="8">
        <v>46058</v>
      </c>
      <c r="C2556" s="3" t="s">
        <v>709</v>
      </c>
      <c r="D2556" s="3" t="s">
        <v>1530</v>
      </c>
      <c r="E2556" s="3" t="s">
        <v>2737</v>
      </c>
      <c r="F2556" s="3" t="s">
        <v>2738</v>
      </c>
      <c r="G2556" s="7">
        <v>1</v>
      </c>
      <c r="H2556" s="3" t="s">
        <v>712</v>
      </c>
      <c r="I2556" s="9">
        <v>6.5</v>
      </c>
      <c r="J2556" s="7">
        <v>150</v>
      </c>
      <c r="K2556" s="10">
        <v>160.941769345601</v>
      </c>
      <c r="L2556" s="12">
        <f t="shared" si="180"/>
        <v>66.6666666666667</v>
      </c>
      <c r="M2556" s="11">
        <f t="shared" si="181"/>
        <v>2.41412654018401</v>
      </c>
      <c r="N2556" s="19">
        <v>8</v>
      </c>
      <c r="T2556" s="3">
        <v>247.093333333333</v>
      </c>
      <c r="U2556" s="3">
        <f t="shared" si="182"/>
        <v>0.65133999033672</v>
      </c>
    </row>
    <row r="2557" spans="1:21">
      <c r="A2557" s="7">
        <v>2587</v>
      </c>
      <c r="B2557" s="8">
        <v>46058</v>
      </c>
      <c r="C2557" s="3" t="s">
        <v>116</v>
      </c>
      <c r="D2557" s="3" t="s">
        <v>33</v>
      </c>
      <c r="E2557" s="3" t="s">
        <v>98</v>
      </c>
      <c r="F2557" s="3" t="s">
        <v>117</v>
      </c>
      <c r="G2557" s="7">
        <v>1000</v>
      </c>
      <c r="H2557" s="3" t="s">
        <v>35</v>
      </c>
      <c r="I2557" s="9">
        <v>18.8</v>
      </c>
      <c r="J2557" s="7">
        <v>444</v>
      </c>
      <c r="K2557" s="10">
        <v>93.8447691084028</v>
      </c>
      <c r="L2557" s="12">
        <f t="shared" si="180"/>
        <v>65.1420651420651</v>
      </c>
      <c r="M2557" s="11">
        <f t="shared" si="181"/>
        <v>1.44061704067474</v>
      </c>
      <c r="N2557" s="19">
        <v>9</v>
      </c>
      <c r="T2557" s="3">
        <v>104.245045045045</v>
      </c>
      <c r="U2557" s="3">
        <f t="shared" si="182"/>
        <v>0.900232419371605</v>
      </c>
    </row>
    <row r="2558" spans="1:21">
      <c r="A2558" s="7">
        <v>2588</v>
      </c>
      <c r="B2558" s="8">
        <v>46058</v>
      </c>
      <c r="C2558" s="3" t="s">
        <v>2521</v>
      </c>
      <c r="D2558" s="3" t="s">
        <v>29</v>
      </c>
      <c r="E2558" s="3" t="s">
        <v>2739</v>
      </c>
      <c r="F2558" s="3" t="s">
        <v>2740</v>
      </c>
      <c r="G2558" s="7">
        <v>6</v>
      </c>
      <c r="H2558" s="3" t="s">
        <v>2598</v>
      </c>
      <c r="I2558" s="9">
        <v>18.8</v>
      </c>
      <c r="J2558" s="7">
        <v>457</v>
      </c>
      <c r="K2558" s="10">
        <v>85.1785791259365</v>
      </c>
      <c r="L2558" s="12">
        <f t="shared" si="180"/>
        <v>63.2890085844134</v>
      </c>
      <c r="M2558" s="11">
        <f t="shared" si="181"/>
        <v>1.34586685794465</v>
      </c>
      <c r="N2558" s="20">
        <v>10</v>
      </c>
      <c r="T2558" s="3">
        <v>93.7628008752735</v>
      </c>
      <c r="U2558" s="3">
        <f t="shared" si="182"/>
        <v>0.908447468834085</v>
      </c>
    </row>
    <row r="2559" spans="1:21">
      <c r="A2559" s="7">
        <v>2589</v>
      </c>
      <c r="B2559" s="8">
        <v>46058</v>
      </c>
      <c r="C2559" s="3" t="s">
        <v>2741</v>
      </c>
      <c r="D2559" s="3" t="s">
        <v>1058</v>
      </c>
      <c r="E2559" s="3" t="s">
        <v>2742</v>
      </c>
      <c r="F2559" s="3" t="s">
        <v>2743</v>
      </c>
      <c r="G2559" s="7">
        <v>30</v>
      </c>
      <c r="H2559" s="3" t="s">
        <v>65</v>
      </c>
      <c r="I2559" s="9">
        <v>18.6</v>
      </c>
      <c r="J2559" s="7">
        <v>456</v>
      </c>
      <c r="K2559" s="10">
        <v>73.5985348517435</v>
      </c>
      <c r="L2559" s="12">
        <f t="shared" si="180"/>
        <v>62.753036437247</v>
      </c>
      <c r="M2559" s="11">
        <f t="shared" si="181"/>
        <v>1.17282826505682</v>
      </c>
      <c r="N2559" s="20">
        <v>11</v>
      </c>
      <c r="T2559" s="3">
        <v>82.8666666666667</v>
      </c>
      <c r="U2559" s="3">
        <f t="shared" si="182"/>
        <v>0.888156092338014</v>
      </c>
    </row>
    <row r="2560" spans="1:21">
      <c r="A2560" s="7">
        <v>2590</v>
      </c>
      <c r="B2560" s="8">
        <v>46058</v>
      </c>
      <c r="C2560" s="3" t="s">
        <v>2733</v>
      </c>
      <c r="D2560" s="3" t="s">
        <v>23</v>
      </c>
      <c r="E2560" s="3" t="s">
        <v>2744</v>
      </c>
      <c r="F2560" s="3" t="s">
        <v>2744</v>
      </c>
      <c r="G2560" s="7">
        <v>1000</v>
      </c>
      <c r="H2560" s="3" t="s">
        <v>2745</v>
      </c>
      <c r="I2560" s="9">
        <v>17.25</v>
      </c>
      <c r="J2560" s="7">
        <v>462</v>
      </c>
      <c r="K2560" s="10">
        <v>85.781503281036</v>
      </c>
      <c r="L2560" s="12">
        <f t="shared" si="180"/>
        <v>57.4425574425574</v>
      </c>
      <c r="M2560" s="11">
        <f t="shared" si="181"/>
        <v>1.49334408320551</v>
      </c>
      <c r="N2560" s="19">
        <v>12</v>
      </c>
      <c r="T2560" s="3">
        <v>90.4</v>
      </c>
      <c r="U2560" s="3">
        <f t="shared" si="182"/>
        <v>0.948910434524734</v>
      </c>
    </row>
    <row r="2561" spans="1:21">
      <c r="A2561" s="7">
        <v>2591</v>
      </c>
      <c r="B2561" s="8">
        <v>46058</v>
      </c>
      <c r="C2561" s="3" t="s">
        <v>2733</v>
      </c>
      <c r="D2561" s="3" t="s">
        <v>23</v>
      </c>
      <c r="E2561" s="3" t="s">
        <v>2746</v>
      </c>
      <c r="F2561" s="3" t="s">
        <v>2746</v>
      </c>
      <c r="G2561" s="7">
        <v>1000</v>
      </c>
      <c r="H2561" s="3" t="s">
        <v>2747</v>
      </c>
      <c r="I2561" s="9">
        <v>16.6</v>
      </c>
      <c r="J2561" s="7">
        <v>463</v>
      </c>
      <c r="K2561" s="10">
        <v>67.3893324808734</v>
      </c>
      <c r="L2561" s="12">
        <f t="shared" si="180"/>
        <v>55.1586642299385</v>
      </c>
      <c r="M2561" s="11">
        <f t="shared" si="181"/>
        <v>1.2217361210915</v>
      </c>
      <c r="N2561" s="20">
        <v>13</v>
      </c>
      <c r="T2561" s="3">
        <v>81.4185745140389</v>
      </c>
      <c r="U2561" s="3">
        <f t="shared" si="182"/>
        <v>0.827689908391279</v>
      </c>
    </row>
    <row r="2562" spans="1:21">
      <c r="A2562" s="7">
        <v>2592</v>
      </c>
      <c r="B2562" s="8">
        <v>46058</v>
      </c>
      <c r="C2562" s="3" t="s">
        <v>56</v>
      </c>
      <c r="D2562" s="3" t="s">
        <v>33</v>
      </c>
      <c r="E2562" s="3" t="s">
        <v>27</v>
      </c>
      <c r="F2562" s="3" t="s">
        <v>57</v>
      </c>
      <c r="G2562" s="7">
        <v>1000</v>
      </c>
      <c r="H2562" s="3" t="s">
        <v>35</v>
      </c>
      <c r="I2562" s="9">
        <v>15.7</v>
      </c>
      <c r="J2562" s="7">
        <v>438</v>
      </c>
      <c r="K2562" s="10">
        <v>76.4884847266489</v>
      </c>
      <c r="L2562" s="12">
        <f t="shared" si="180"/>
        <v>55.1457674745346</v>
      </c>
      <c r="M2562" s="11">
        <f t="shared" si="181"/>
        <v>1.38702366889662</v>
      </c>
      <c r="N2562" s="19">
        <v>14</v>
      </c>
      <c r="T2562" s="3">
        <v>87.9232876712329</v>
      </c>
      <c r="U2562" s="3">
        <f t="shared" si="182"/>
        <v>0.869945685068766</v>
      </c>
    </row>
    <row r="2563" spans="1:21">
      <c r="A2563" s="7">
        <v>2593</v>
      </c>
      <c r="B2563" s="8">
        <v>46058</v>
      </c>
      <c r="C2563" s="3" t="s">
        <v>2733</v>
      </c>
      <c r="D2563" s="3" t="s">
        <v>23</v>
      </c>
      <c r="E2563" s="3" t="s">
        <v>2748</v>
      </c>
      <c r="F2563" s="3" t="s">
        <v>2748</v>
      </c>
      <c r="G2563" s="7">
        <v>1000</v>
      </c>
      <c r="H2563" s="3" t="s">
        <v>2745</v>
      </c>
      <c r="I2563" s="9">
        <v>17.4</v>
      </c>
      <c r="J2563" s="7">
        <v>487</v>
      </c>
      <c r="K2563" s="10">
        <v>54.8576548456901</v>
      </c>
      <c r="L2563" s="12">
        <f t="shared" si="180"/>
        <v>54.9676196493445</v>
      </c>
      <c r="M2563" s="11">
        <f t="shared" si="181"/>
        <v>0.997999462149609</v>
      </c>
      <c r="N2563" s="19">
        <v>15</v>
      </c>
      <c r="O2563" s="12" t="s">
        <v>49</v>
      </c>
      <c r="T2563" s="3">
        <v>73.3223819301848</v>
      </c>
      <c r="U2563" s="3">
        <f t="shared" si="182"/>
        <v>0.748170659511904</v>
      </c>
    </row>
    <row r="2564" spans="1:21">
      <c r="A2564" s="7">
        <v>2594</v>
      </c>
      <c r="B2564" s="8">
        <v>46058</v>
      </c>
      <c r="C2564" s="3" t="s">
        <v>2687</v>
      </c>
      <c r="D2564" s="3" t="s">
        <v>29</v>
      </c>
      <c r="E2564" s="3" t="s">
        <v>2749</v>
      </c>
      <c r="F2564" s="3" t="s">
        <v>2750</v>
      </c>
      <c r="G2564" s="7">
        <v>100</v>
      </c>
      <c r="H2564" s="3" t="s">
        <v>2598</v>
      </c>
      <c r="I2564" s="9">
        <v>16.2</v>
      </c>
      <c r="J2564" s="7">
        <v>459</v>
      </c>
      <c r="K2564" s="10">
        <v>68.3777504964592</v>
      </c>
      <c r="L2564" s="12">
        <f t="shared" si="180"/>
        <v>54.2986425339367</v>
      </c>
      <c r="M2564" s="11">
        <f t="shared" si="181"/>
        <v>1.25929023830979</v>
      </c>
      <c r="N2564" s="19">
        <v>16</v>
      </c>
      <c r="T2564" s="3">
        <v>69.523311546841</v>
      </c>
      <c r="U2564" s="3">
        <f t="shared" si="182"/>
        <v>0.983522633992916</v>
      </c>
    </row>
    <row r="2565" spans="1:21">
      <c r="A2565" s="7">
        <v>2595</v>
      </c>
      <c r="B2565" s="8">
        <v>46058</v>
      </c>
      <c r="C2565" s="3" t="s">
        <v>2733</v>
      </c>
      <c r="D2565" s="3" t="s">
        <v>23</v>
      </c>
      <c r="E2565" s="3" t="s">
        <v>2751</v>
      </c>
      <c r="F2565" s="3" t="s">
        <v>2751</v>
      </c>
      <c r="G2565" s="7">
        <v>1000</v>
      </c>
      <c r="H2565" s="3" t="s">
        <v>2752</v>
      </c>
      <c r="I2565" s="9">
        <v>14.05</v>
      </c>
      <c r="J2565" s="7">
        <v>430</v>
      </c>
      <c r="K2565" s="10">
        <v>66.9359817504883</v>
      </c>
      <c r="L2565" s="12">
        <f t="shared" si="180"/>
        <v>50.268336314848</v>
      </c>
      <c r="M2565" s="11">
        <f t="shared" si="181"/>
        <v>1.33157344478729</v>
      </c>
      <c r="N2565" s="19">
        <v>17</v>
      </c>
      <c r="T2565" s="3">
        <v>74.6325581395349</v>
      </c>
      <c r="U2565" s="3">
        <f t="shared" si="182"/>
        <v>0.896873742761746</v>
      </c>
    </row>
    <row r="2566" spans="1:21">
      <c r="A2566" s="7">
        <v>2596</v>
      </c>
      <c r="B2566" s="8">
        <v>46058</v>
      </c>
      <c r="C2566" s="3" t="s">
        <v>2617</v>
      </c>
      <c r="D2566" s="3" t="s">
        <v>610</v>
      </c>
      <c r="E2566" s="3" t="s">
        <v>2753</v>
      </c>
      <c r="F2566" s="3" t="s">
        <v>2753</v>
      </c>
      <c r="G2566" s="7">
        <v>300</v>
      </c>
      <c r="H2566" s="3" t="s">
        <v>20</v>
      </c>
      <c r="I2566" s="9">
        <v>12.2</v>
      </c>
      <c r="J2566" s="7">
        <v>400</v>
      </c>
      <c r="K2566" s="10">
        <v>47.2701532840729</v>
      </c>
      <c r="L2566" s="12">
        <f t="shared" si="180"/>
        <v>46.9230769230769</v>
      </c>
      <c r="M2566" s="11">
        <f t="shared" si="181"/>
        <v>1.0073967093327</v>
      </c>
      <c r="N2566" s="20">
        <v>18</v>
      </c>
      <c r="T2566" s="3">
        <v>69.721</v>
      </c>
      <c r="U2566" s="3">
        <f t="shared" si="182"/>
        <v>0.677990179201</v>
      </c>
    </row>
    <row r="2567" spans="1:21">
      <c r="A2567" s="7">
        <v>2597</v>
      </c>
      <c r="B2567" s="8">
        <v>46058</v>
      </c>
      <c r="C2567" s="3" t="s">
        <v>2593</v>
      </c>
      <c r="D2567" s="3" t="s">
        <v>373</v>
      </c>
      <c r="E2567" s="3" t="s">
        <v>2754</v>
      </c>
      <c r="F2567" s="3" t="s">
        <v>2754</v>
      </c>
      <c r="G2567" s="7">
        <v>720</v>
      </c>
      <c r="H2567" s="3" t="s">
        <v>65</v>
      </c>
      <c r="I2567" s="9">
        <v>12.2</v>
      </c>
      <c r="J2567" s="7">
        <v>442</v>
      </c>
      <c r="K2567" s="10">
        <v>59.3790725777052</v>
      </c>
      <c r="L2567" s="12">
        <f t="shared" si="180"/>
        <v>42.4643230073094</v>
      </c>
      <c r="M2567" s="11">
        <f t="shared" si="181"/>
        <v>1.39832848783399</v>
      </c>
      <c r="N2567" s="19">
        <v>19</v>
      </c>
      <c r="T2567" s="3">
        <v>56.9601809954751</v>
      </c>
      <c r="U2567" s="3">
        <f t="shared" si="182"/>
        <v>1.0424663605339</v>
      </c>
    </row>
    <row r="2568" spans="1:21">
      <c r="A2568" s="7">
        <v>2598</v>
      </c>
      <c r="B2568" s="8">
        <v>46058</v>
      </c>
      <c r="C2568" s="3" t="s">
        <v>2687</v>
      </c>
      <c r="D2568" s="3" t="s">
        <v>29</v>
      </c>
      <c r="E2568" s="3" t="s">
        <v>2755</v>
      </c>
      <c r="F2568" s="3" t="s">
        <v>2755</v>
      </c>
      <c r="G2568" s="7">
        <v>500</v>
      </c>
      <c r="H2568" s="3" t="s">
        <v>65</v>
      </c>
      <c r="I2568" s="9">
        <v>12.8</v>
      </c>
      <c r="J2568" s="7">
        <v>479</v>
      </c>
      <c r="K2568" s="10">
        <v>73.5597050613053</v>
      </c>
      <c r="L2568" s="12">
        <f t="shared" si="180"/>
        <v>41.1112895455275</v>
      </c>
      <c r="M2568" s="11">
        <f t="shared" si="181"/>
        <v>1.78928235709667</v>
      </c>
      <c r="N2568" s="20">
        <v>20</v>
      </c>
      <c r="T2568" s="3">
        <v>58.2221294363257</v>
      </c>
      <c r="U2568" s="3">
        <f t="shared" si="182"/>
        <v>1.26343206223251</v>
      </c>
    </row>
    <row r="2569" spans="1:21">
      <c r="A2569" s="7">
        <v>2599</v>
      </c>
      <c r="B2569" s="8">
        <v>46058</v>
      </c>
      <c r="C2569" s="3" t="s">
        <v>2733</v>
      </c>
      <c r="D2569" s="3" t="s">
        <v>23</v>
      </c>
      <c r="E2569" s="3" t="s">
        <v>2756</v>
      </c>
      <c r="F2569" s="3" t="s">
        <v>2756</v>
      </c>
      <c r="G2569" s="7">
        <v>1000</v>
      </c>
      <c r="H2569" s="3" t="s">
        <v>2745</v>
      </c>
      <c r="I2569" s="9">
        <v>12.25</v>
      </c>
      <c r="J2569" s="7">
        <v>482</v>
      </c>
      <c r="K2569" s="10">
        <v>48.5957031131285</v>
      </c>
      <c r="L2569" s="12">
        <f t="shared" si="180"/>
        <v>39.0999042451325</v>
      </c>
      <c r="M2569" s="11">
        <f t="shared" si="181"/>
        <v>1.24285990084434</v>
      </c>
      <c r="N2569" s="19">
        <v>21</v>
      </c>
      <c r="T2569" s="3">
        <v>50.1701244813278</v>
      </c>
      <c r="U2569" s="3">
        <f t="shared" si="182"/>
        <v>0.968618348380115</v>
      </c>
    </row>
    <row r="2570" spans="1:21">
      <c r="A2570" s="7">
        <v>2600</v>
      </c>
      <c r="B2570" s="8">
        <v>46058</v>
      </c>
      <c r="C2570" s="3" t="s">
        <v>2757</v>
      </c>
      <c r="D2570" s="3" t="s">
        <v>33</v>
      </c>
      <c r="E2570" s="3" t="s">
        <v>2758</v>
      </c>
      <c r="F2570" s="3" t="s">
        <v>2758</v>
      </c>
      <c r="G2570" s="7">
        <v>1000</v>
      </c>
      <c r="H2570" s="3" t="s">
        <v>35</v>
      </c>
      <c r="I2570" s="9">
        <v>10.7</v>
      </c>
      <c r="J2570" s="7">
        <v>451</v>
      </c>
      <c r="K2570" s="10">
        <v>51.9413342867088</v>
      </c>
      <c r="L2570" s="12">
        <f t="shared" si="180"/>
        <v>36.5000852805731</v>
      </c>
      <c r="M2570" s="11">
        <f t="shared" si="181"/>
        <v>1.42304692954661</v>
      </c>
      <c r="N2570" s="19">
        <v>22</v>
      </c>
      <c r="T2570" s="3">
        <v>46.2022172949002</v>
      </c>
      <c r="U2570" s="3">
        <f t="shared" si="182"/>
        <v>1.12421734989853</v>
      </c>
    </row>
    <row r="2571" spans="1:21">
      <c r="A2571" s="7">
        <v>2601</v>
      </c>
      <c r="B2571" s="8">
        <v>46058</v>
      </c>
      <c r="C2571" s="3" t="s">
        <v>2759</v>
      </c>
      <c r="D2571" s="3" t="s">
        <v>610</v>
      </c>
      <c r="E2571" s="3" t="s">
        <v>2649</v>
      </c>
      <c r="F2571" s="3" t="s">
        <v>2649</v>
      </c>
      <c r="G2571" s="7">
        <v>400</v>
      </c>
      <c r="H2571" s="3" t="s">
        <v>65</v>
      </c>
      <c r="I2571" s="9">
        <v>10.7</v>
      </c>
      <c r="J2571" s="7">
        <v>460</v>
      </c>
      <c r="K2571" s="10">
        <v>42.5229288184124</v>
      </c>
      <c r="L2571" s="12">
        <f t="shared" si="180"/>
        <v>35.7859531772575</v>
      </c>
      <c r="M2571" s="11">
        <f t="shared" si="181"/>
        <v>1.18825754361732</v>
      </c>
      <c r="N2571" s="20">
        <v>23</v>
      </c>
      <c r="T2571" s="3">
        <v>53.2573913043478</v>
      </c>
      <c r="U2571" s="3">
        <f t="shared" si="182"/>
        <v>0.798441827077267</v>
      </c>
    </row>
    <row r="2572" spans="1:21">
      <c r="A2572" s="7">
        <v>2602</v>
      </c>
      <c r="B2572" s="8">
        <v>46058</v>
      </c>
      <c r="C2572" s="3" t="s">
        <v>2760</v>
      </c>
      <c r="D2572" s="3" t="s">
        <v>2761</v>
      </c>
      <c r="E2572" s="3" t="s">
        <v>1585</v>
      </c>
      <c r="F2572" s="3" t="s">
        <v>1585</v>
      </c>
      <c r="G2572" s="7">
        <v>600</v>
      </c>
      <c r="H2572" s="3" t="s">
        <v>2762</v>
      </c>
      <c r="I2572" s="9">
        <v>9.3</v>
      </c>
      <c r="J2572" s="7">
        <v>402</v>
      </c>
      <c r="K2572" s="10">
        <v>45.64168295457</v>
      </c>
      <c r="L2572" s="12">
        <f t="shared" si="180"/>
        <v>35.5912743972445</v>
      </c>
      <c r="M2572" s="11">
        <f t="shared" si="181"/>
        <v>1.28238405978808</v>
      </c>
      <c r="N2572" s="19">
        <v>24</v>
      </c>
      <c r="T2572" s="3">
        <v>45.5373134328358</v>
      </c>
      <c r="U2572" s="3">
        <f t="shared" si="182"/>
        <v>1.00229195606561</v>
      </c>
    </row>
    <row r="2573" spans="1:21">
      <c r="A2573" s="7">
        <v>2603</v>
      </c>
      <c r="B2573" s="8">
        <v>46058</v>
      </c>
      <c r="C2573" s="3" t="s">
        <v>2763</v>
      </c>
      <c r="D2573" s="3" t="s">
        <v>2764</v>
      </c>
      <c r="E2573" s="3" t="s">
        <v>2765</v>
      </c>
      <c r="F2573" s="3" t="s">
        <v>2765</v>
      </c>
      <c r="G2573" s="7">
        <v>16</v>
      </c>
      <c r="H2573" s="3" t="s">
        <v>2766</v>
      </c>
      <c r="I2573" s="9">
        <v>4.88</v>
      </c>
      <c r="J2573" s="7">
        <v>400</v>
      </c>
      <c r="K2573" s="10">
        <v>23.3441887378693</v>
      </c>
      <c r="L2573" s="12">
        <f t="shared" si="180"/>
        <v>18.7692307692308</v>
      </c>
      <c r="M2573" s="11">
        <f t="shared" si="181"/>
        <v>1.24374776062418</v>
      </c>
      <c r="N2573" s="20">
        <v>25</v>
      </c>
      <c r="T2573" s="3">
        <v>28.137</v>
      </c>
      <c r="U2573" s="3">
        <f t="shared" si="182"/>
        <v>0.829661610614824</v>
      </c>
    </row>
    <row r="2574" spans="1:21">
      <c r="A2574" s="7">
        <v>2604</v>
      </c>
      <c r="B2574" s="8">
        <v>46058</v>
      </c>
      <c r="C2574" s="3" t="s">
        <v>2767</v>
      </c>
      <c r="D2574" s="3" t="s">
        <v>316</v>
      </c>
      <c r="E2574" s="3" t="s">
        <v>319</v>
      </c>
      <c r="F2574" s="3" t="s">
        <v>319</v>
      </c>
      <c r="G2574" s="7">
        <v>60</v>
      </c>
      <c r="H2574" s="3" t="s">
        <v>65</v>
      </c>
      <c r="I2574" s="9">
        <v>5.3</v>
      </c>
      <c r="J2574" s="7">
        <v>460</v>
      </c>
      <c r="K2574" s="10">
        <v>13.5350347394529</v>
      </c>
      <c r="L2574" s="12">
        <f t="shared" ref="L2574:L2605" si="183">I2574/J2574/650*1000000</f>
        <v>17.7257525083612</v>
      </c>
      <c r="M2574" s="11">
        <f t="shared" ref="M2574:M2605" si="184">K2574/L2574</f>
        <v>0.763580261716305</v>
      </c>
      <c r="N2574" s="19">
        <v>26</v>
      </c>
      <c r="O2574" s="12" t="s">
        <v>49</v>
      </c>
      <c r="T2574" s="3">
        <v>17.1170434782609</v>
      </c>
      <c r="U2574" s="3">
        <f t="shared" si="182"/>
        <v>0.790734378670169</v>
      </c>
    </row>
    <row r="2575" spans="1:21">
      <c r="A2575" s="7">
        <v>2605</v>
      </c>
      <c r="B2575" s="8">
        <v>46058</v>
      </c>
      <c r="C2575" s="3" t="s">
        <v>2768</v>
      </c>
      <c r="D2575" s="3" t="s">
        <v>75</v>
      </c>
      <c r="E2575" s="3" t="s">
        <v>2769</v>
      </c>
      <c r="F2575" s="3" t="s">
        <v>2769</v>
      </c>
      <c r="G2575" s="7">
        <v>1000</v>
      </c>
      <c r="H2575" s="3" t="s">
        <v>77</v>
      </c>
      <c r="I2575" s="9">
        <v>3.92</v>
      </c>
      <c r="J2575" s="7">
        <v>473</v>
      </c>
      <c r="K2575" s="10">
        <v>12.9885263372425</v>
      </c>
      <c r="L2575" s="12">
        <f t="shared" si="183"/>
        <v>12.7500406570174</v>
      </c>
      <c r="M2575" s="11">
        <f t="shared" si="184"/>
        <v>1.01870469958806</v>
      </c>
      <c r="N2575" s="20">
        <v>27</v>
      </c>
      <c r="T2575" s="3">
        <v>15.346976744186</v>
      </c>
      <c r="U2575" s="3">
        <f t="shared" si="182"/>
        <v>0.846324755275532</v>
      </c>
    </row>
    <row r="2576" spans="1:21">
      <c r="A2576" s="7">
        <v>2606</v>
      </c>
      <c r="B2576" s="8">
        <v>46058</v>
      </c>
      <c r="C2576" s="3" t="s">
        <v>395</v>
      </c>
      <c r="D2576" s="3" t="s">
        <v>191</v>
      </c>
      <c r="E2576" s="3" t="s">
        <v>2770</v>
      </c>
      <c r="F2576" s="3" t="s">
        <v>2771</v>
      </c>
      <c r="G2576" s="7">
        <v>20</v>
      </c>
      <c r="H2576" s="3" t="s">
        <v>65</v>
      </c>
      <c r="I2576" s="9">
        <v>0.778</v>
      </c>
      <c r="J2576" s="7">
        <v>508</v>
      </c>
      <c r="K2576" s="10">
        <v>2.0028095709996</v>
      </c>
      <c r="L2576" s="12">
        <f t="shared" si="183"/>
        <v>2.35614778921866</v>
      </c>
      <c r="M2576" s="11">
        <f t="shared" si="184"/>
        <v>0.850035630262298</v>
      </c>
      <c r="N2576" s="20">
        <v>28</v>
      </c>
      <c r="T2576" s="3">
        <v>2.50913385826772</v>
      </c>
      <c r="U2576" s="3">
        <f t="shared" si="182"/>
        <v>0.798207542574998</v>
      </c>
    </row>
    <row r="2577" spans="1:21">
      <c r="A2577" s="7">
        <v>2607</v>
      </c>
      <c r="B2577" s="8">
        <v>46058</v>
      </c>
      <c r="C2577" s="3" t="s">
        <v>2603</v>
      </c>
      <c r="D2577" s="3" t="s">
        <v>316</v>
      </c>
      <c r="E2577" s="3" t="s">
        <v>2772</v>
      </c>
      <c r="F2577" s="3" t="s">
        <v>2773</v>
      </c>
      <c r="G2577" s="7">
        <v>40</v>
      </c>
      <c r="H2577" s="3" t="s">
        <v>65</v>
      </c>
      <c r="I2577" s="9">
        <v>3.02</v>
      </c>
      <c r="J2577" s="7">
        <v>418</v>
      </c>
      <c r="K2577" s="10">
        <v>8.9128076916106</v>
      </c>
      <c r="L2577" s="12">
        <f t="shared" si="183"/>
        <v>11.1152005888848</v>
      </c>
      <c r="M2577" s="11">
        <f t="shared" si="184"/>
        <v>0.80185756616245</v>
      </c>
      <c r="N2577" s="19">
        <v>29</v>
      </c>
      <c r="O2577" s="12" t="s">
        <v>49</v>
      </c>
      <c r="T2577" s="3">
        <v>9.47253588516746</v>
      </c>
      <c r="U2577" s="3">
        <f t="shared" si="182"/>
        <v>0.940910417195325</v>
      </c>
    </row>
    <row r="2578" s="2" customFormat="1" ht="16.5" spans="1:21">
      <c r="A2578" s="21">
        <v>2608</v>
      </c>
      <c r="B2578" s="22">
        <v>46058</v>
      </c>
      <c r="C2578" s="2" t="s">
        <v>2451</v>
      </c>
      <c r="D2578" s="2" t="s">
        <v>288</v>
      </c>
      <c r="E2578" s="2" t="s">
        <v>2774</v>
      </c>
      <c r="F2578" s="2" t="s">
        <v>2775</v>
      </c>
      <c r="G2578" s="21">
        <v>6.5</v>
      </c>
      <c r="H2578" s="2" t="s">
        <v>249</v>
      </c>
      <c r="I2578" s="23">
        <v>2.72</v>
      </c>
      <c r="J2578" s="21">
        <v>500</v>
      </c>
      <c r="K2578" s="24">
        <v>9.86849183559418</v>
      </c>
      <c r="L2578" s="25">
        <f t="shared" si="183"/>
        <v>8.36923076923077</v>
      </c>
      <c r="M2578" s="26">
        <f t="shared" si="184"/>
        <v>1.17913964947357</v>
      </c>
      <c r="N2578" s="27">
        <v>30</v>
      </c>
      <c r="O2578" s="25"/>
      <c r="Q2578" s="23"/>
      <c r="T2578" s="2">
        <v>9.29312</v>
      </c>
      <c r="U2578" s="2">
        <f t="shared" si="182"/>
        <v>1.06191374216562</v>
      </c>
    </row>
    <row r="2579" ht="16.5" spans="1:21">
      <c r="A2579" s="7">
        <v>2609</v>
      </c>
      <c r="B2579" s="8">
        <v>46058</v>
      </c>
      <c r="C2579" s="3" t="s">
        <v>1467</v>
      </c>
      <c r="D2579" s="3" t="s">
        <v>528</v>
      </c>
      <c r="E2579" s="3" t="s">
        <v>2673</v>
      </c>
      <c r="F2579" s="3" t="s">
        <v>2673</v>
      </c>
      <c r="G2579" s="7">
        <v>96</v>
      </c>
      <c r="H2579" s="3" t="s">
        <v>102</v>
      </c>
      <c r="I2579" s="9">
        <v>19</v>
      </c>
      <c r="J2579" s="7">
        <v>385.625</v>
      </c>
      <c r="K2579" s="10">
        <v>100.568168557536</v>
      </c>
      <c r="L2579" s="12">
        <f t="shared" si="183"/>
        <v>75.8010223164194</v>
      </c>
      <c r="M2579" s="11">
        <f t="shared" si="184"/>
        <v>1.32673894736842</v>
      </c>
      <c r="N2579" s="20">
        <v>1</v>
      </c>
      <c r="O2579" s="28" t="s">
        <v>2776</v>
      </c>
      <c r="P2579" s="3" t="s">
        <v>27</v>
      </c>
      <c r="Q2579" s="9">
        <v>89.6432267884323</v>
      </c>
      <c r="R2579" s="3">
        <f>Q2579/K2590</f>
        <v>0.890027322404372</v>
      </c>
    </row>
    <row r="2580" spans="1:21">
      <c r="A2580" s="7">
        <v>2610</v>
      </c>
      <c r="B2580" s="8">
        <v>46058</v>
      </c>
      <c r="C2580" s="3" t="s">
        <v>2428</v>
      </c>
      <c r="D2580" s="3" t="s">
        <v>75</v>
      </c>
      <c r="E2580" s="3" t="s">
        <v>2674</v>
      </c>
      <c r="F2580" s="3" t="s">
        <v>2675</v>
      </c>
      <c r="G2580" s="7">
        <v>1</v>
      </c>
      <c r="H2580" s="3" t="s">
        <v>1691</v>
      </c>
      <c r="I2580" s="9">
        <v>22.8</v>
      </c>
      <c r="J2580" s="7">
        <v>463</v>
      </c>
      <c r="K2580" s="10">
        <v>119.687257019438</v>
      </c>
      <c r="L2580" s="12">
        <f t="shared" si="183"/>
        <v>75.7600930387107</v>
      </c>
      <c r="M2580" s="11">
        <f t="shared" si="184"/>
        <v>1.57981929824561</v>
      </c>
      <c r="N2580" s="19">
        <v>2</v>
      </c>
      <c r="P2580" s="3" t="s">
        <v>98</v>
      </c>
      <c r="Q2580" s="9">
        <v>104.109309309309</v>
      </c>
      <c r="R2580" s="3">
        <f>Q2580/K2585</f>
        <v>1.00854700854701</v>
      </c>
    </row>
    <row r="2581" spans="1:21">
      <c r="A2581" s="7">
        <v>2611</v>
      </c>
      <c r="B2581" s="8">
        <v>46058</v>
      </c>
      <c r="C2581" s="3" t="s">
        <v>2676</v>
      </c>
      <c r="D2581" s="3" t="s">
        <v>158</v>
      </c>
      <c r="E2581" s="3" t="s">
        <v>2101</v>
      </c>
      <c r="F2581" s="3" t="s">
        <v>2101</v>
      </c>
      <c r="G2581" s="7">
        <v>120</v>
      </c>
      <c r="H2581" s="3" t="s">
        <v>35</v>
      </c>
      <c r="I2581" s="9">
        <v>19.7</v>
      </c>
      <c r="J2581" s="7">
        <v>400.6</v>
      </c>
      <c r="K2581" s="10">
        <v>222.502246630055</v>
      </c>
      <c r="L2581" s="12">
        <f t="shared" si="183"/>
        <v>75.655747148508</v>
      </c>
      <c r="M2581" s="11">
        <f t="shared" si="184"/>
        <v>2.94098274111675</v>
      </c>
      <c r="N2581" s="20">
        <v>3</v>
      </c>
    </row>
    <row r="2582" spans="1:21">
      <c r="A2582" s="7">
        <v>2612</v>
      </c>
      <c r="B2582" s="8">
        <v>46058</v>
      </c>
      <c r="C2582" s="3" t="s">
        <v>2677</v>
      </c>
      <c r="D2582" s="3" t="s">
        <v>1058</v>
      </c>
      <c r="E2582" s="3" t="s">
        <v>2678</v>
      </c>
      <c r="F2582" s="3" t="s">
        <v>2678</v>
      </c>
      <c r="G2582" s="7">
        <v>102</v>
      </c>
      <c r="H2582" s="3" t="s">
        <v>35</v>
      </c>
      <c r="I2582" s="9">
        <v>17.2</v>
      </c>
      <c r="J2582" s="7">
        <v>352.470588235294</v>
      </c>
      <c r="K2582" s="10">
        <v>120.543391188251</v>
      </c>
      <c r="L2582" s="12">
        <f t="shared" si="183"/>
        <v>75.0744582520284</v>
      </c>
      <c r="M2582" s="11">
        <f t="shared" si="184"/>
        <v>1.6056511627907</v>
      </c>
      <c r="N2582" s="19">
        <v>4</v>
      </c>
    </row>
    <row r="2583" spans="1:21">
      <c r="A2583" s="7">
        <v>2613</v>
      </c>
      <c r="B2583" s="8">
        <v>46058</v>
      </c>
      <c r="C2583" s="3" t="s">
        <v>2679</v>
      </c>
      <c r="D2583" s="3" t="s">
        <v>2680</v>
      </c>
      <c r="E2583" s="3" t="s">
        <v>1205</v>
      </c>
      <c r="F2583" s="3" t="s">
        <v>1205</v>
      </c>
      <c r="G2583" s="7">
        <v>33</v>
      </c>
      <c r="H2583" s="3" t="s">
        <v>2681</v>
      </c>
      <c r="I2583" s="9">
        <v>7.5</v>
      </c>
      <c r="J2583" s="7">
        <v>162.636363636364</v>
      </c>
      <c r="K2583" s="10">
        <v>205.661263275572</v>
      </c>
      <c r="L2583" s="12">
        <f t="shared" si="183"/>
        <v>70.9463817345314</v>
      </c>
      <c r="M2583" s="11">
        <f t="shared" si="184"/>
        <v>2.89882666666666</v>
      </c>
      <c r="N2583" s="20">
        <v>5</v>
      </c>
    </row>
    <row r="2584" spans="1:21">
      <c r="A2584" s="7">
        <v>2614</v>
      </c>
      <c r="B2584" s="8">
        <v>46058</v>
      </c>
      <c r="C2584" s="3" t="s">
        <v>2682</v>
      </c>
      <c r="D2584" s="3" t="s">
        <v>528</v>
      </c>
      <c r="E2584" s="3" t="s">
        <v>60</v>
      </c>
      <c r="F2584" s="3" t="s">
        <v>60</v>
      </c>
      <c r="G2584" s="7">
        <v>24</v>
      </c>
      <c r="H2584" s="3" t="s">
        <v>102</v>
      </c>
      <c r="I2584" s="9">
        <v>19</v>
      </c>
      <c r="J2584" s="7">
        <v>440.25</v>
      </c>
      <c r="K2584" s="10">
        <v>102.258262350937</v>
      </c>
      <c r="L2584" s="12">
        <f t="shared" si="183"/>
        <v>66.3958415236098</v>
      </c>
      <c r="M2584" s="11">
        <f t="shared" si="184"/>
        <v>1.54013052631579</v>
      </c>
      <c r="N2584" s="20">
        <v>6</v>
      </c>
    </row>
    <row r="2585" spans="1:21">
      <c r="A2585" s="7">
        <v>2615</v>
      </c>
      <c r="B2585" s="8">
        <v>46058</v>
      </c>
      <c r="C2585" s="3" t="s">
        <v>116</v>
      </c>
      <c r="D2585" s="3" t="s">
        <v>33</v>
      </c>
      <c r="E2585" s="3" t="s">
        <v>98</v>
      </c>
      <c r="F2585" s="3" t="s">
        <v>117</v>
      </c>
      <c r="G2585" s="7">
        <v>1000</v>
      </c>
      <c r="H2585" s="3" t="s">
        <v>35</v>
      </c>
      <c r="I2585" s="9">
        <v>18.8</v>
      </c>
      <c r="J2585" s="7">
        <v>444</v>
      </c>
      <c r="K2585" s="10">
        <v>103.227027027027</v>
      </c>
      <c r="L2585" s="12">
        <f t="shared" si="183"/>
        <v>65.1420651420651</v>
      </c>
      <c r="M2585" s="11">
        <f t="shared" si="184"/>
        <v>1.58464468085106</v>
      </c>
      <c r="N2585" s="19">
        <v>7</v>
      </c>
    </row>
    <row r="2586" spans="1:21">
      <c r="A2586" s="7">
        <v>2616</v>
      </c>
      <c r="B2586" s="8">
        <v>46058</v>
      </c>
      <c r="C2586" s="3" t="s">
        <v>2521</v>
      </c>
      <c r="D2586" s="3" t="s">
        <v>29</v>
      </c>
      <c r="E2586" s="3" t="s">
        <v>2683</v>
      </c>
      <c r="F2586" s="3" t="s">
        <v>2683</v>
      </c>
      <c r="G2586" s="7">
        <v>47</v>
      </c>
      <c r="H2586" s="3" t="s">
        <v>31</v>
      </c>
      <c r="I2586" s="9">
        <v>13.3</v>
      </c>
      <c r="J2586" s="7">
        <v>315.5</v>
      </c>
      <c r="K2586" s="10">
        <v>115.757844690967</v>
      </c>
      <c r="L2586" s="12">
        <f t="shared" si="183"/>
        <v>64.8543215896623</v>
      </c>
      <c r="M2586" s="11">
        <f t="shared" si="184"/>
        <v>1.78489022556391</v>
      </c>
      <c r="N2586" s="20">
        <v>8</v>
      </c>
    </row>
    <row r="2587" spans="1:21">
      <c r="A2587" s="7">
        <v>2617</v>
      </c>
      <c r="B2587" s="8">
        <v>46058</v>
      </c>
      <c r="C2587" s="3" t="s">
        <v>2684</v>
      </c>
      <c r="D2587" s="3" t="s">
        <v>128</v>
      </c>
      <c r="E2587" s="3" t="s">
        <v>2685</v>
      </c>
      <c r="F2587" s="3" t="s">
        <v>2685</v>
      </c>
      <c r="G2587" s="7">
        <v>168</v>
      </c>
      <c r="H2587" s="3" t="s">
        <v>35</v>
      </c>
      <c r="I2587" s="9">
        <v>14.3</v>
      </c>
      <c r="J2587" s="7">
        <v>339.625</v>
      </c>
      <c r="K2587" s="10">
        <v>113.124769966875</v>
      </c>
      <c r="L2587" s="12">
        <f t="shared" si="183"/>
        <v>64.7773279352227</v>
      </c>
      <c r="M2587" s="11">
        <f t="shared" si="184"/>
        <v>1.74636363636363</v>
      </c>
      <c r="N2587" s="20">
        <v>9</v>
      </c>
    </row>
    <row r="2588" spans="1:21">
      <c r="A2588" s="7">
        <v>2618</v>
      </c>
      <c r="B2588" s="8">
        <v>46058</v>
      </c>
      <c r="C2588" s="3" t="s">
        <v>2686</v>
      </c>
      <c r="D2588" s="3" t="s">
        <v>1127</v>
      </c>
      <c r="E2588" s="3" t="s">
        <v>1371</v>
      </c>
      <c r="F2588" s="3" t="s">
        <v>1371</v>
      </c>
      <c r="G2588" s="7">
        <v>60</v>
      </c>
      <c r="H2588" s="3" t="s">
        <v>661</v>
      </c>
      <c r="I2588" s="9">
        <v>24.2</v>
      </c>
      <c r="J2588" s="7">
        <v>581</v>
      </c>
      <c r="K2588" s="10">
        <v>55.5469879518072</v>
      </c>
      <c r="L2588" s="12">
        <f t="shared" si="183"/>
        <v>64.0804978154376</v>
      </c>
      <c r="M2588" s="11">
        <f t="shared" si="184"/>
        <v>0.866831404958677</v>
      </c>
      <c r="N2588" s="20">
        <v>10</v>
      </c>
    </row>
    <row r="2589" spans="1:21">
      <c r="A2589" s="7">
        <v>2619</v>
      </c>
      <c r="B2589" s="8">
        <v>46058</v>
      </c>
      <c r="C2589" s="3" t="s">
        <v>2687</v>
      </c>
      <c r="D2589" s="3" t="s">
        <v>29</v>
      </c>
      <c r="E2589" s="3" t="s">
        <v>2688</v>
      </c>
      <c r="F2589" s="3" t="s">
        <v>2689</v>
      </c>
      <c r="G2589" s="7">
        <v>20</v>
      </c>
      <c r="H2589" s="3" t="s">
        <v>2690</v>
      </c>
      <c r="I2589" s="9">
        <v>18.4</v>
      </c>
      <c r="J2589" s="7">
        <v>505</v>
      </c>
      <c r="K2589" s="10">
        <v>61.9374257425743</v>
      </c>
      <c r="L2589" s="12">
        <f t="shared" si="183"/>
        <v>56.0548362528561</v>
      </c>
      <c r="M2589" s="11">
        <f t="shared" si="184"/>
        <v>1.10494347826087</v>
      </c>
      <c r="N2589" s="20">
        <v>11</v>
      </c>
    </row>
    <row r="2590" spans="1:21">
      <c r="A2590" s="7">
        <v>2620</v>
      </c>
      <c r="B2590" s="8">
        <v>46058</v>
      </c>
      <c r="C2590" s="3" t="s">
        <v>56</v>
      </c>
      <c r="D2590" s="3" t="s">
        <v>33</v>
      </c>
      <c r="E2590" s="3" t="s">
        <v>27</v>
      </c>
      <c r="F2590" s="3" t="s">
        <v>57</v>
      </c>
      <c r="G2590" s="7">
        <v>1000</v>
      </c>
      <c r="H2590" s="3" t="s">
        <v>35</v>
      </c>
      <c r="I2590" s="9">
        <v>15.7</v>
      </c>
      <c r="J2590" s="7">
        <v>438</v>
      </c>
      <c r="K2590" s="10">
        <v>100.719634703196</v>
      </c>
      <c r="L2590" s="12">
        <f t="shared" si="183"/>
        <v>55.1457674745346</v>
      </c>
      <c r="M2590" s="11">
        <f t="shared" si="184"/>
        <v>1.826425477707</v>
      </c>
      <c r="N2590" s="20">
        <v>12</v>
      </c>
    </row>
    <row r="2591" spans="1:21">
      <c r="A2591" s="7">
        <v>2621</v>
      </c>
      <c r="B2591" s="8">
        <v>46058</v>
      </c>
      <c r="C2591" s="3" t="s">
        <v>2691</v>
      </c>
      <c r="D2591" s="3" t="s">
        <v>610</v>
      </c>
      <c r="E2591" s="3" t="s">
        <v>2692</v>
      </c>
      <c r="F2591" s="3" t="s">
        <v>2692</v>
      </c>
      <c r="G2591" s="7">
        <v>50</v>
      </c>
      <c r="H2591" s="3" t="s">
        <v>612</v>
      </c>
      <c r="I2591" s="9">
        <v>16.8</v>
      </c>
      <c r="J2591" s="7">
        <v>483</v>
      </c>
      <c r="K2591" s="10">
        <v>59.5180124223602</v>
      </c>
      <c r="L2591" s="12">
        <f t="shared" si="183"/>
        <v>53.5117056856187</v>
      </c>
      <c r="M2591" s="11">
        <f t="shared" si="184"/>
        <v>1.11224285714286</v>
      </c>
      <c r="N2591" s="19">
        <v>13</v>
      </c>
    </row>
    <row r="2592" spans="1:21">
      <c r="A2592" s="7">
        <v>2622</v>
      </c>
      <c r="B2592" s="8">
        <v>46058</v>
      </c>
      <c r="C2592" s="3" t="s">
        <v>2682</v>
      </c>
      <c r="D2592" s="3" t="s">
        <v>528</v>
      </c>
      <c r="E2592" s="3" t="s">
        <v>1601</v>
      </c>
      <c r="F2592" s="3" t="s">
        <v>1601</v>
      </c>
      <c r="G2592" s="7">
        <v>20</v>
      </c>
      <c r="H2592" s="3" t="s">
        <v>308</v>
      </c>
      <c r="I2592" s="9">
        <v>13.2</v>
      </c>
      <c r="J2592" s="7">
        <v>380.5</v>
      </c>
      <c r="K2592" s="10">
        <v>176.523521681997</v>
      </c>
      <c r="L2592" s="12">
        <f t="shared" si="183"/>
        <v>53.3710704538563</v>
      </c>
      <c r="M2592" s="11">
        <f t="shared" si="184"/>
        <v>3.30747575757575</v>
      </c>
      <c r="N2592" s="20">
        <v>14</v>
      </c>
    </row>
    <row r="2593" spans="1:14">
      <c r="A2593" s="7">
        <v>2623</v>
      </c>
      <c r="B2593" s="8">
        <v>46058</v>
      </c>
      <c r="C2593" s="3" t="s">
        <v>2693</v>
      </c>
      <c r="D2593" s="3" t="s">
        <v>504</v>
      </c>
      <c r="E2593" s="3" t="s">
        <v>2694</v>
      </c>
      <c r="F2593" s="3" t="s">
        <v>2695</v>
      </c>
      <c r="G2593" s="7">
        <v>9</v>
      </c>
      <c r="H2593" s="3" t="s">
        <v>1582</v>
      </c>
      <c r="I2593" s="9">
        <v>12.2</v>
      </c>
      <c r="J2593" s="7">
        <v>356</v>
      </c>
      <c r="K2593" s="10">
        <v>107.667415730337</v>
      </c>
      <c r="L2593" s="12">
        <f t="shared" si="183"/>
        <v>52.7225583405359</v>
      </c>
      <c r="M2593" s="11">
        <f t="shared" si="184"/>
        <v>2.04215081967213</v>
      </c>
      <c r="N2593" s="20">
        <v>15</v>
      </c>
    </row>
    <row r="2594" spans="1:14">
      <c r="A2594" s="7">
        <v>2624</v>
      </c>
      <c r="B2594" s="8">
        <v>46058</v>
      </c>
      <c r="C2594" s="3" t="s">
        <v>2691</v>
      </c>
      <c r="D2594" s="3" t="s">
        <v>610</v>
      </c>
      <c r="E2594" s="3" t="s">
        <v>2696</v>
      </c>
      <c r="F2594" s="3" t="s">
        <v>2696</v>
      </c>
      <c r="G2594" s="7">
        <v>190</v>
      </c>
      <c r="H2594" s="3" t="s">
        <v>612</v>
      </c>
      <c r="I2594" s="9">
        <v>17.3</v>
      </c>
      <c r="J2594" s="7">
        <v>508</v>
      </c>
      <c r="K2594" s="10">
        <v>71.5370078740157</v>
      </c>
      <c r="L2594" s="12">
        <f t="shared" si="183"/>
        <v>52.3924894003634</v>
      </c>
      <c r="M2594" s="11">
        <f t="shared" si="184"/>
        <v>1.36540578034682</v>
      </c>
      <c r="N2594" s="20">
        <v>16</v>
      </c>
    </row>
    <row r="2595" spans="1:14">
      <c r="A2595" s="7">
        <v>2625</v>
      </c>
      <c r="B2595" s="8">
        <v>46058</v>
      </c>
      <c r="C2595" s="3" t="s">
        <v>2684</v>
      </c>
      <c r="D2595" s="3" t="s">
        <v>128</v>
      </c>
      <c r="E2595" s="3" t="s">
        <v>2697</v>
      </c>
      <c r="F2595" s="3" t="s">
        <v>2697</v>
      </c>
      <c r="G2595" s="7">
        <v>720</v>
      </c>
      <c r="H2595" s="3" t="s">
        <v>173</v>
      </c>
      <c r="I2595" s="9">
        <v>14.6</v>
      </c>
      <c r="J2595" s="7">
        <v>436.25</v>
      </c>
      <c r="K2595" s="10">
        <v>64.8600573065902</v>
      </c>
      <c r="L2595" s="12">
        <f t="shared" si="183"/>
        <v>51.4877672470796</v>
      </c>
      <c r="M2595" s="11">
        <f t="shared" si="184"/>
        <v>1.25971780821918</v>
      </c>
      <c r="N2595" s="20">
        <v>17</v>
      </c>
    </row>
    <row r="2596" spans="1:14">
      <c r="A2596" s="7">
        <v>2626</v>
      </c>
      <c r="B2596" s="8">
        <v>46058</v>
      </c>
      <c r="C2596" s="3" t="s">
        <v>2022</v>
      </c>
      <c r="D2596" s="3" t="s">
        <v>75</v>
      </c>
      <c r="E2596" s="3" t="s">
        <v>1409</v>
      </c>
      <c r="F2596" s="3" t="s">
        <v>1409</v>
      </c>
      <c r="G2596" s="7">
        <v>14</v>
      </c>
      <c r="H2596" s="3" t="s">
        <v>80</v>
      </c>
      <c r="I2596" s="9">
        <v>13.1</v>
      </c>
      <c r="J2596" s="7">
        <v>393</v>
      </c>
      <c r="K2596" s="10">
        <v>109.492111959288</v>
      </c>
      <c r="L2596" s="12">
        <f t="shared" si="183"/>
        <v>51.2820512820513</v>
      </c>
      <c r="M2596" s="11">
        <f t="shared" si="184"/>
        <v>2.13509618320612</v>
      </c>
      <c r="N2596" s="20">
        <v>18</v>
      </c>
    </row>
    <row r="2597" spans="1:14">
      <c r="A2597" s="7">
        <v>2627</v>
      </c>
      <c r="B2597" s="8">
        <v>46058</v>
      </c>
      <c r="C2597" s="3" t="s">
        <v>1911</v>
      </c>
      <c r="D2597" s="3" t="s">
        <v>75</v>
      </c>
      <c r="E2597" s="3" t="s">
        <v>2698</v>
      </c>
      <c r="F2597" s="3" t="s">
        <v>2698</v>
      </c>
      <c r="G2597" s="7">
        <v>38</v>
      </c>
      <c r="H2597" s="3" t="s">
        <v>77</v>
      </c>
      <c r="I2597" s="9">
        <v>13.6</v>
      </c>
      <c r="J2597" s="7">
        <v>408</v>
      </c>
      <c r="K2597" s="10">
        <v>91.0647058823529</v>
      </c>
      <c r="L2597" s="12">
        <f t="shared" si="183"/>
        <v>51.2820512820513</v>
      </c>
      <c r="M2597" s="11">
        <f t="shared" si="184"/>
        <v>1.77576176470588</v>
      </c>
      <c r="N2597" s="19">
        <v>19</v>
      </c>
    </row>
    <row r="2598" spans="1:14">
      <c r="A2598" s="7">
        <v>2628</v>
      </c>
      <c r="B2598" s="8">
        <v>46058</v>
      </c>
      <c r="C2598" s="3" t="s">
        <v>2699</v>
      </c>
      <c r="D2598" s="3" t="s">
        <v>1327</v>
      </c>
      <c r="E2598" s="3" t="s">
        <v>2700</v>
      </c>
      <c r="F2598" s="3" t="s">
        <v>2700</v>
      </c>
      <c r="G2598" s="7">
        <v>45</v>
      </c>
      <c r="H2598" s="3" t="s">
        <v>1943</v>
      </c>
      <c r="I2598" s="9">
        <v>13.9</v>
      </c>
      <c r="J2598" s="7">
        <v>421.333333333333</v>
      </c>
      <c r="K2598" s="10">
        <v>83.8917721518988</v>
      </c>
      <c r="L2598" s="12">
        <f t="shared" si="183"/>
        <v>50.7546251217138</v>
      </c>
      <c r="M2598" s="11">
        <f t="shared" si="184"/>
        <v>1.65288920863309</v>
      </c>
      <c r="N2598" s="20">
        <v>20</v>
      </c>
    </row>
    <row r="2599" spans="1:14">
      <c r="A2599" s="7">
        <v>2629</v>
      </c>
      <c r="B2599" s="8">
        <v>46058</v>
      </c>
      <c r="C2599" s="3" t="s">
        <v>2332</v>
      </c>
      <c r="D2599" s="3" t="s">
        <v>67</v>
      </c>
      <c r="E2599" s="3" t="s">
        <v>1046</v>
      </c>
      <c r="F2599" s="3" t="s">
        <v>1046</v>
      </c>
      <c r="G2599" s="7">
        <v>18</v>
      </c>
      <c r="H2599" s="3" t="s">
        <v>349</v>
      </c>
      <c r="I2599" s="9">
        <v>18.4</v>
      </c>
      <c r="J2599" s="7">
        <v>584</v>
      </c>
      <c r="K2599" s="10">
        <v>61.7630136986301</v>
      </c>
      <c r="L2599" s="12">
        <f t="shared" si="183"/>
        <v>48.4720758693361</v>
      </c>
      <c r="M2599" s="11">
        <f t="shared" si="184"/>
        <v>1.27419782608696</v>
      </c>
      <c r="N2599" s="20">
        <v>21</v>
      </c>
    </row>
    <row r="2600" spans="1:14">
      <c r="A2600" s="7">
        <v>2630</v>
      </c>
      <c r="B2600" s="8">
        <v>46058</v>
      </c>
      <c r="C2600" s="3" t="s">
        <v>2462</v>
      </c>
      <c r="D2600" s="3" t="s">
        <v>67</v>
      </c>
      <c r="E2600" s="3" t="s">
        <v>2701</v>
      </c>
      <c r="F2600" s="3" t="s">
        <v>2701</v>
      </c>
      <c r="G2600" s="7">
        <v>19</v>
      </c>
      <c r="H2600" s="3" t="s">
        <v>170</v>
      </c>
      <c r="I2600" s="9">
        <v>15.6</v>
      </c>
      <c r="J2600" s="7">
        <v>532</v>
      </c>
      <c r="K2600" s="10">
        <v>50.5526315789474</v>
      </c>
      <c r="L2600" s="12">
        <f t="shared" si="183"/>
        <v>45.1127819548872</v>
      </c>
      <c r="M2600" s="11">
        <f t="shared" si="184"/>
        <v>1.12058333333333</v>
      </c>
      <c r="N2600" s="20">
        <v>22</v>
      </c>
    </row>
    <row r="2601" spans="1:14">
      <c r="A2601" s="7">
        <v>2631</v>
      </c>
      <c r="B2601" s="8">
        <v>46058</v>
      </c>
      <c r="C2601" s="3" t="s">
        <v>2702</v>
      </c>
      <c r="D2601" s="3" t="s">
        <v>578</v>
      </c>
      <c r="E2601" s="3" t="s">
        <v>2703</v>
      </c>
      <c r="F2601" s="3" t="s">
        <v>2703</v>
      </c>
      <c r="G2601" s="7">
        <v>4</v>
      </c>
      <c r="H2601" s="3" t="s">
        <v>35</v>
      </c>
      <c r="I2601" s="9">
        <v>13</v>
      </c>
      <c r="J2601" s="7">
        <v>450</v>
      </c>
      <c r="K2601" s="10">
        <v>64.184</v>
      </c>
      <c r="L2601" s="12">
        <f t="shared" si="183"/>
        <v>44.4444444444444</v>
      </c>
      <c r="M2601" s="11">
        <f t="shared" si="184"/>
        <v>1.44414</v>
      </c>
      <c r="N2601" s="20">
        <v>23</v>
      </c>
    </row>
    <row r="2602" spans="1:14">
      <c r="A2602" s="7">
        <v>2632</v>
      </c>
      <c r="B2602" s="8">
        <v>46058</v>
      </c>
      <c r="C2602" s="3" t="s">
        <v>1591</v>
      </c>
      <c r="D2602" s="3" t="s">
        <v>1592</v>
      </c>
      <c r="E2602" s="3" t="s">
        <v>2704</v>
      </c>
      <c r="F2602" s="3" t="s">
        <v>2704</v>
      </c>
      <c r="G2602" s="7">
        <v>45</v>
      </c>
      <c r="H2602" s="3" t="s">
        <v>123</v>
      </c>
      <c r="I2602" s="9">
        <v>11.7</v>
      </c>
      <c r="J2602" s="7">
        <v>420</v>
      </c>
      <c r="K2602" s="10">
        <v>68.5533333333333</v>
      </c>
      <c r="L2602" s="12">
        <f t="shared" si="183"/>
        <v>42.8571428571429</v>
      </c>
      <c r="M2602" s="11">
        <f t="shared" si="184"/>
        <v>1.59957777777778</v>
      </c>
      <c r="N2602" s="20">
        <v>24</v>
      </c>
    </row>
    <row r="2603" spans="1:14">
      <c r="A2603" s="7">
        <v>2633</v>
      </c>
      <c r="B2603" s="8">
        <v>46058</v>
      </c>
      <c r="C2603" s="3" t="s">
        <v>2684</v>
      </c>
      <c r="D2603" s="3" t="s">
        <v>128</v>
      </c>
      <c r="E2603" s="3" t="s">
        <v>1806</v>
      </c>
      <c r="F2603" s="3" t="s">
        <v>1806</v>
      </c>
      <c r="G2603" s="7">
        <v>240</v>
      </c>
      <c r="H2603" s="3" t="s">
        <v>499</v>
      </c>
      <c r="I2603" s="9">
        <v>11</v>
      </c>
      <c r="J2603" s="7">
        <v>397.25</v>
      </c>
      <c r="K2603" s="10">
        <v>43.3510383889238</v>
      </c>
      <c r="L2603" s="12">
        <f t="shared" si="183"/>
        <v>42.6005712349325</v>
      </c>
      <c r="M2603" s="11">
        <f t="shared" si="184"/>
        <v>1.01761636363636</v>
      </c>
      <c r="N2603" s="19">
        <v>25</v>
      </c>
    </row>
    <row r="2604" spans="1:14">
      <c r="A2604" s="7">
        <v>2634</v>
      </c>
      <c r="B2604" s="8">
        <v>46058</v>
      </c>
      <c r="C2604" s="3" t="s">
        <v>2428</v>
      </c>
      <c r="D2604" s="3" t="s">
        <v>75</v>
      </c>
      <c r="E2604" s="3" t="s">
        <v>2705</v>
      </c>
      <c r="F2604" s="3" t="s">
        <v>2705</v>
      </c>
      <c r="G2604" s="7">
        <v>50</v>
      </c>
      <c r="H2604" s="3" t="s">
        <v>77</v>
      </c>
      <c r="I2604" s="9">
        <v>12.9</v>
      </c>
      <c r="J2604" s="7">
        <v>468</v>
      </c>
      <c r="K2604" s="10">
        <v>56.5</v>
      </c>
      <c r="L2604" s="12">
        <f t="shared" si="183"/>
        <v>42.4063116370809</v>
      </c>
      <c r="M2604" s="11">
        <f t="shared" si="184"/>
        <v>1.3323488372093</v>
      </c>
      <c r="N2604" s="19">
        <v>26</v>
      </c>
    </row>
    <row r="2605" spans="1:14">
      <c r="A2605" s="7">
        <v>2635</v>
      </c>
      <c r="B2605" s="8">
        <v>46058</v>
      </c>
      <c r="C2605" s="3" t="s">
        <v>1467</v>
      </c>
      <c r="D2605" s="3" t="s">
        <v>528</v>
      </c>
      <c r="E2605" s="3" t="s">
        <v>2706</v>
      </c>
      <c r="F2605" s="3" t="s">
        <v>2706</v>
      </c>
      <c r="G2605" s="7">
        <v>30</v>
      </c>
      <c r="H2605" s="3" t="s">
        <v>102</v>
      </c>
      <c r="I2605" s="9">
        <v>9.9</v>
      </c>
      <c r="J2605" s="7">
        <v>362</v>
      </c>
      <c r="K2605" s="10">
        <v>55.9381215469613</v>
      </c>
      <c r="L2605" s="12">
        <f t="shared" si="183"/>
        <v>42.0739481512962</v>
      </c>
      <c r="M2605" s="11">
        <f t="shared" si="184"/>
        <v>1.32951919191919</v>
      </c>
      <c r="N2605" s="20">
        <v>27</v>
      </c>
    </row>
    <row r="2606" spans="1:14">
      <c r="A2606" s="7">
        <v>2636</v>
      </c>
      <c r="B2606" s="8">
        <v>46058</v>
      </c>
      <c r="C2606" s="3" t="s">
        <v>2332</v>
      </c>
      <c r="D2606" s="3" t="s">
        <v>67</v>
      </c>
      <c r="E2606" s="3" t="s">
        <v>2709</v>
      </c>
      <c r="F2606" s="3" t="s">
        <v>2709</v>
      </c>
      <c r="G2606" s="7">
        <v>111</v>
      </c>
      <c r="H2606" s="3" t="s">
        <v>2068</v>
      </c>
      <c r="I2606" s="9">
        <v>13.5</v>
      </c>
      <c r="J2606" s="7">
        <v>561</v>
      </c>
      <c r="K2606" s="10">
        <v>39.6406417112299</v>
      </c>
      <c r="L2606" s="12">
        <f t="shared" ref="L2606:L2647" si="185">I2606/J2606/650*1000000</f>
        <v>37.0218017276841</v>
      </c>
      <c r="M2606" s="11">
        <f t="shared" ref="M2606:M2647" si="186">K2606/L2606</f>
        <v>1.07073777777778</v>
      </c>
      <c r="N2606" s="19">
        <v>28</v>
      </c>
    </row>
    <row r="2607" spans="1:14">
      <c r="A2607" s="7">
        <v>2637</v>
      </c>
      <c r="B2607" s="8">
        <v>46058</v>
      </c>
      <c r="C2607" s="3" t="s">
        <v>1780</v>
      </c>
      <c r="D2607" s="3" t="s">
        <v>75</v>
      </c>
      <c r="E2607" s="3" t="s">
        <v>2710</v>
      </c>
      <c r="F2607" s="3" t="s">
        <v>2710</v>
      </c>
      <c r="G2607" s="7">
        <v>12</v>
      </c>
      <c r="H2607" s="3" t="s">
        <v>80</v>
      </c>
      <c r="I2607" s="9">
        <v>8.58</v>
      </c>
      <c r="J2607" s="7">
        <v>411.5</v>
      </c>
      <c r="K2607" s="10">
        <v>47.7812879708384</v>
      </c>
      <c r="L2607" s="12">
        <f t="shared" si="185"/>
        <v>32.0777642770352</v>
      </c>
      <c r="M2607" s="11">
        <f t="shared" si="186"/>
        <v>1.48954545454545</v>
      </c>
      <c r="N2607" s="20">
        <v>29</v>
      </c>
    </row>
    <row r="2608" spans="1:14">
      <c r="A2608" s="7">
        <v>2638</v>
      </c>
      <c r="B2608" s="8">
        <v>46058</v>
      </c>
      <c r="C2608" s="3" t="s">
        <v>2676</v>
      </c>
      <c r="D2608" s="3" t="s">
        <v>158</v>
      </c>
      <c r="E2608" s="3" t="s">
        <v>1052</v>
      </c>
      <c r="F2608" s="3" t="s">
        <v>1052</v>
      </c>
      <c r="G2608" s="7">
        <v>42</v>
      </c>
      <c r="H2608" s="3" t="s">
        <v>35</v>
      </c>
      <c r="I2608" s="9">
        <v>8.78</v>
      </c>
      <c r="J2608" s="7">
        <v>472.428571428571</v>
      </c>
      <c r="K2608" s="10">
        <v>48.9860296341095</v>
      </c>
      <c r="L2608" s="12">
        <f t="shared" si="185"/>
        <v>28.5920308901863</v>
      </c>
      <c r="M2608" s="11">
        <f t="shared" si="186"/>
        <v>1.71327562642369</v>
      </c>
      <c r="N2608" s="20">
        <v>30</v>
      </c>
    </row>
    <row r="2609" spans="1:18">
      <c r="A2609" s="7">
        <v>2639</v>
      </c>
      <c r="B2609" s="8">
        <v>46058</v>
      </c>
      <c r="C2609" s="3" t="s">
        <v>2428</v>
      </c>
      <c r="D2609" s="3" t="s">
        <v>75</v>
      </c>
      <c r="E2609" s="3" t="s">
        <v>662</v>
      </c>
      <c r="F2609" s="3" t="s">
        <v>662</v>
      </c>
      <c r="G2609" s="7">
        <v>19</v>
      </c>
      <c r="H2609" s="3" t="s">
        <v>946</v>
      </c>
      <c r="I2609" s="9">
        <v>8.06</v>
      </c>
      <c r="J2609" s="7">
        <v>451</v>
      </c>
      <c r="K2609" s="10">
        <v>39.3871396895787</v>
      </c>
      <c r="L2609" s="12">
        <f t="shared" si="185"/>
        <v>27.4944567627494</v>
      </c>
      <c r="M2609" s="11">
        <f t="shared" si="186"/>
        <v>1.43254838709677</v>
      </c>
      <c r="N2609" s="19">
        <v>31</v>
      </c>
    </row>
    <row r="2610" spans="1:18">
      <c r="A2610" s="7">
        <v>2640</v>
      </c>
      <c r="B2610" s="8">
        <v>46058</v>
      </c>
      <c r="C2610" s="3" t="s">
        <v>2428</v>
      </c>
      <c r="D2610" s="3" t="s">
        <v>75</v>
      </c>
      <c r="E2610" s="3" t="s">
        <v>2711</v>
      </c>
      <c r="F2610" s="3" t="s">
        <v>2711</v>
      </c>
      <c r="G2610" s="7">
        <v>81</v>
      </c>
      <c r="H2610" s="3" t="s">
        <v>77</v>
      </c>
      <c r="I2610" s="9">
        <v>8.16</v>
      </c>
      <c r="J2610" s="7">
        <v>465</v>
      </c>
      <c r="K2610" s="10">
        <v>26.9255913978495</v>
      </c>
      <c r="L2610" s="12">
        <f t="shared" si="185"/>
        <v>26.9975186104218</v>
      </c>
      <c r="M2610" s="11">
        <f t="shared" si="186"/>
        <v>0.997335784313727</v>
      </c>
      <c r="N2610" s="20">
        <v>32</v>
      </c>
    </row>
    <row r="2611" spans="1:18">
      <c r="A2611" s="7">
        <v>2641</v>
      </c>
      <c r="B2611" s="8">
        <v>46058</v>
      </c>
      <c r="C2611" s="3" t="s">
        <v>2648</v>
      </c>
      <c r="D2611" s="3" t="s">
        <v>67</v>
      </c>
      <c r="E2611" s="3" t="s">
        <v>2712</v>
      </c>
      <c r="F2611" s="3" t="s">
        <v>2712</v>
      </c>
      <c r="G2611" s="7">
        <v>988</v>
      </c>
      <c r="H2611" s="3" t="s">
        <v>170</v>
      </c>
      <c r="I2611" s="9">
        <v>9.2</v>
      </c>
      <c r="J2611" s="7">
        <v>536</v>
      </c>
      <c r="K2611" s="10">
        <v>23.6119402985075</v>
      </c>
      <c r="L2611" s="12">
        <f t="shared" si="185"/>
        <v>26.406429391504</v>
      </c>
      <c r="M2611" s="11">
        <f t="shared" si="186"/>
        <v>0.89417391304348</v>
      </c>
      <c r="N2611" s="20">
        <v>33</v>
      </c>
    </row>
    <row r="2612" spans="1:18">
      <c r="A2612" s="7">
        <v>2642</v>
      </c>
      <c r="B2612" s="8">
        <v>46058</v>
      </c>
      <c r="C2612" s="3" t="s">
        <v>2428</v>
      </c>
      <c r="D2612" s="3" t="s">
        <v>75</v>
      </c>
      <c r="E2612" s="3" t="s">
        <v>1377</v>
      </c>
      <c r="F2612" s="3" t="s">
        <v>1377</v>
      </c>
      <c r="G2612" s="7">
        <v>20</v>
      </c>
      <c r="H2612" s="3" t="s">
        <v>135</v>
      </c>
      <c r="I2612" s="9">
        <v>8.48</v>
      </c>
      <c r="J2612" s="7">
        <v>506</v>
      </c>
      <c r="K2612" s="10">
        <v>23.2252964426877</v>
      </c>
      <c r="L2612" s="12">
        <f t="shared" si="185"/>
        <v>25.7829127394345</v>
      </c>
      <c r="M2612" s="11">
        <f t="shared" si="186"/>
        <v>0.900801886792451</v>
      </c>
      <c r="N2612" s="20">
        <v>34</v>
      </c>
    </row>
    <row r="2613" spans="1:18">
      <c r="A2613" s="7">
        <v>2643</v>
      </c>
      <c r="B2613" s="8">
        <v>46058</v>
      </c>
      <c r="C2613" s="3" t="s">
        <v>1780</v>
      </c>
      <c r="D2613" s="3" t="s">
        <v>75</v>
      </c>
      <c r="E2613" s="3" t="s">
        <v>2713</v>
      </c>
      <c r="F2613" s="3" t="s">
        <v>2713</v>
      </c>
      <c r="G2613" s="7">
        <v>28</v>
      </c>
      <c r="H2613" s="3" t="s">
        <v>946</v>
      </c>
      <c r="I2613" s="9">
        <v>4.4</v>
      </c>
      <c r="J2613" s="7">
        <v>427</v>
      </c>
      <c r="K2613" s="10">
        <v>22.7587822014052</v>
      </c>
      <c r="L2613" s="12">
        <f t="shared" si="185"/>
        <v>15.8529994595568</v>
      </c>
      <c r="M2613" s="11">
        <f t="shared" si="186"/>
        <v>1.43561363636364</v>
      </c>
      <c r="N2613" s="20">
        <v>35</v>
      </c>
    </row>
    <row r="2614" spans="1:18">
      <c r="A2614" s="7">
        <v>2644</v>
      </c>
      <c r="B2614" s="8">
        <v>46058</v>
      </c>
      <c r="C2614" s="3" t="s">
        <v>2714</v>
      </c>
      <c r="D2614" s="3" t="s">
        <v>294</v>
      </c>
      <c r="E2614" s="3" t="s">
        <v>2715</v>
      </c>
      <c r="F2614" s="3" t="s">
        <v>2715</v>
      </c>
      <c r="G2614" s="7">
        <v>50</v>
      </c>
      <c r="H2614" s="3" t="s">
        <v>61</v>
      </c>
      <c r="I2614" s="9">
        <v>1.79</v>
      </c>
      <c r="J2614" s="7">
        <v>205</v>
      </c>
      <c r="K2614" s="10">
        <v>32.0809756097561</v>
      </c>
      <c r="L2614" s="12">
        <f t="shared" si="185"/>
        <v>13.4333958724203</v>
      </c>
      <c r="M2614" s="11">
        <f t="shared" si="186"/>
        <v>2.38815083798883</v>
      </c>
      <c r="N2614" s="20">
        <v>36</v>
      </c>
    </row>
    <row r="2615" spans="1:18">
      <c r="A2615" s="7">
        <v>2645</v>
      </c>
      <c r="B2615" s="8">
        <v>46058</v>
      </c>
      <c r="C2615" s="3" t="s">
        <v>2716</v>
      </c>
      <c r="D2615" s="3" t="s">
        <v>294</v>
      </c>
      <c r="E2615" s="3" t="s">
        <v>2717</v>
      </c>
      <c r="F2615" s="3" t="s">
        <v>2717</v>
      </c>
      <c r="G2615" s="7">
        <v>120</v>
      </c>
      <c r="H2615" s="3" t="s">
        <v>61</v>
      </c>
      <c r="I2615" s="9">
        <v>0.86</v>
      </c>
      <c r="J2615" s="7">
        <v>236.5</v>
      </c>
      <c r="K2615" s="10">
        <v>13.3019873150106</v>
      </c>
      <c r="L2615" s="12">
        <f t="shared" si="185"/>
        <v>5.59440559440559</v>
      </c>
      <c r="M2615" s="11">
        <f t="shared" si="186"/>
        <v>2.37773023255814</v>
      </c>
      <c r="N2615" s="20">
        <v>37</v>
      </c>
    </row>
    <row r="2616" spans="1:18">
      <c r="A2616" s="7">
        <v>2646</v>
      </c>
      <c r="B2616" s="8">
        <v>46058</v>
      </c>
      <c r="C2616" s="3" t="s">
        <v>2718</v>
      </c>
      <c r="D2616" s="3" t="s">
        <v>1058</v>
      </c>
      <c r="E2616" s="3" t="s">
        <v>2719</v>
      </c>
      <c r="F2616" s="3" t="s">
        <v>2719</v>
      </c>
      <c r="G2616" s="7">
        <v>13</v>
      </c>
      <c r="H2616" s="3" t="s">
        <v>2720</v>
      </c>
      <c r="I2616" s="9">
        <v>1.4</v>
      </c>
      <c r="J2616" s="7">
        <v>403.923076923077</v>
      </c>
      <c r="K2616" s="10">
        <v>7.03866692058655</v>
      </c>
      <c r="L2616" s="12">
        <f t="shared" si="185"/>
        <v>5.33231765378023</v>
      </c>
      <c r="M2616" s="11">
        <f t="shared" si="186"/>
        <v>1.32000142857143</v>
      </c>
      <c r="N2616" s="20">
        <v>38</v>
      </c>
    </row>
    <row r="2617" s="2" customFormat="1" ht="16.5" spans="1:18">
      <c r="A2617" s="21">
        <v>2647</v>
      </c>
      <c r="B2617" s="22">
        <v>46058</v>
      </c>
      <c r="C2617" s="2" t="s">
        <v>2428</v>
      </c>
      <c r="D2617" s="2" t="s">
        <v>75</v>
      </c>
      <c r="E2617" s="2" t="s">
        <v>2721</v>
      </c>
      <c r="F2617" s="2" t="s">
        <v>2722</v>
      </c>
      <c r="G2617" s="21">
        <v>13</v>
      </c>
      <c r="H2617" s="2" t="s">
        <v>77</v>
      </c>
      <c r="I2617" s="23">
        <v>0.66</v>
      </c>
      <c r="J2617" s="21">
        <v>420</v>
      </c>
      <c r="K2617" s="24">
        <v>2.51828571428571</v>
      </c>
      <c r="L2617" s="25">
        <f t="shared" si="185"/>
        <v>2.41758241758242</v>
      </c>
      <c r="M2617" s="26">
        <f t="shared" si="186"/>
        <v>1.04165454545454</v>
      </c>
      <c r="N2617" s="27">
        <v>39</v>
      </c>
      <c r="O2617" s="25"/>
      <c r="Q2617" s="23"/>
    </row>
    <row r="2618" ht="16.5" spans="1:18">
      <c r="A2618" s="7">
        <v>2648</v>
      </c>
      <c r="B2618" s="8">
        <v>46058</v>
      </c>
      <c r="C2618" s="3" t="s">
        <v>2723</v>
      </c>
      <c r="D2618" s="3" t="s">
        <v>191</v>
      </c>
      <c r="E2618" s="3" t="s">
        <v>2724</v>
      </c>
      <c r="F2618" s="3" t="s">
        <v>2725</v>
      </c>
      <c r="G2618" s="7">
        <v>60</v>
      </c>
      <c r="H2618" s="3" t="s">
        <v>35</v>
      </c>
      <c r="I2618" s="9">
        <v>22.2</v>
      </c>
      <c r="J2618" s="7">
        <v>379</v>
      </c>
      <c r="K2618" s="10">
        <v>118.307124010554</v>
      </c>
      <c r="L2618" s="12">
        <f t="shared" si="185"/>
        <v>90.1156890602801</v>
      </c>
      <c r="M2618" s="11">
        <f t="shared" si="186"/>
        <v>1.31283603603604</v>
      </c>
      <c r="N2618" s="20">
        <v>1</v>
      </c>
      <c r="O2618" s="28" t="s">
        <v>2777</v>
      </c>
      <c r="P2618" s="3" t="s">
        <v>27</v>
      </c>
      <c r="Q2618" s="9">
        <v>89.6432267884323</v>
      </c>
      <c r="R2618" s="3">
        <f>Q2618/K2631</f>
        <v>1.01956181533646</v>
      </c>
    </row>
    <row r="2619" spans="1:18">
      <c r="A2619" s="7">
        <v>2649</v>
      </c>
      <c r="B2619" s="8">
        <v>46058</v>
      </c>
      <c r="C2619" s="3" t="s">
        <v>2314</v>
      </c>
      <c r="D2619" s="3" t="s">
        <v>2117</v>
      </c>
      <c r="E2619" s="3" t="s">
        <v>2726</v>
      </c>
      <c r="F2619" s="3" t="s">
        <v>2727</v>
      </c>
      <c r="G2619" s="7">
        <v>0.218</v>
      </c>
      <c r="H2619" s="3" t="s">
        <v>249</v>
      </c>
      <c r="I2619" s="9">
        <v>29.2</v>
      </c>
      <c r="J2619" s="7">
        <v>500</v>
      </c>
      <c r="K2619" s="10">
        <v>76.84</v>
      </c>
      <c r="L2619" s="12">
        <f t="shared" si="185"/>
        <v>89.8461538461538</v>
      </c>
      <c r="M2619" s="11">
        <f t="shared" si="186"/>
        <v>0.855239726027397</v>
      </c>
      <c r="N2619" s="20">
        <v>2</v>
      </c>
      <c r="P2619" s="3" t="s">
        <v>98</v>
      </c>
      <c r="Q2619" s="9">
        <v>104.109309309309</v>
      </c>
      <c r="R2619" s="3">
        <f>Q2619/K2626</f>
        <v>0.998697916666664</v>
      </c>
    </row>
    <row r="2620" spans="1:18">
      <c r="A2620" s="7">
        <v>2650</v>
      </c>
      <c r="B2620" s="8">
        <v>46058</v>
      </c>
      <c r="C2620" s="3" t="s">
        <v>2227</v>
      </c>
      <c r="D2620" s="3" t="s">
        <v>274</v>
      </c>
      <c r="E2620" s="3" t="s">
        <v>2728</v>
      </c>
      <c r="F2620" s="3" t="s">
        <v>2728</v>
      </c>
      <c r="G2620" s="7">
        <v>30</v>
      </c>
      <c r="H2620" s="3" t="s">
        <v>2229</v>
      </c>
      <c r="I2620" s="9">
        <v>17.5</v>
      </c>
      <c r="J2620" s="7">
        <v>320</v>
      </c>
      <c r="K2620" s="10">
        <v>155.0925</v>
      </c>
      <c r="L2620" s="12">
        <f t="shared" si="185"/>
        <v>84.1346153846154</v>
      </c>
      <c r="M2620" s="11">
        <f t="shared" si="186"/>
        <v>1.84338514285714</v>
      </c>
      <c r="N2620" s="20">
        <v>3</v>
      </c>
    </row>
    <row r="2621" spans="1:18">
      <c r="A2621" s="7">
        <v>2651</v>
      </c>
      <c r="B2621" s="8">
        <v>46058</v>
      </c>
      <c r="C2621" s="3" t="s">
        <v>2686</v>
      </c>
      <c r="D2621" s="3" t="s">
        <v>1127</v>
      </c>
      <c r="E2621" s="3" t="s">
        <v>2729</v>
      </c>
      <c r="F2621" s="3" t="s">
        <v>2730</v>
      </c>
      <c r="G2621" s="7">
        <v>120</v>
      </c>
      <c r="H2621" s="3" t="s">
        <v>20</v>
      </c>
      <c r="I2621" s="9">
        <v>25</v>
      </c>
      <c r="J2621" s="7">
        <v>464</v>
      </c>
      <c r="K2621" s="10">
        <v>88.451724137931</v>
      </c>
      <c r="L2621" s="12">
        <f t="shared" si="185"/>
        <v>82.8912466843501</v>
      </c>
      <c r="M2621" s="11">
        <f t="shared" si="186"/>
        <v>1.0670816</v>
      </c>
      <c r="N2621" s="19">
        <v>4</v>
      </c>
    </row>
    <row r="2622" spans="1:18">
      <c r="A2622" s="7">
        <v>2652</v>
      </c>
      <c r="B2622" s="8">
        <v>46058</v>
      </c>
      <c r="C2622" s="3" t="s">
        <v>1883</v>
      </c>
      <c r="D2622" s="3" t="s">
        <v>67</v>
      </c>
      <c r="E2622" s="3" t="s">
        <v>2731</v>
      </c>
      <c r="F2622" s="3" t="s">
        <v>2732</v>
      </c>
      <c r="G2622" s="7">
        <v>9</v>
      </c>
      <c r="H2622" s="3" t="s">
        <v>1617</v>
      </c>
      <c r="I2622" s="9">
        <v>20.4</v>
      </c>
      <c r="J2622" s="7">
        <v>388</v>
      </c>
      <c r="K2622" s="10">
        <v>46.7843298969072</v>
      </c>
      <c r="L2622" s="12">
        <f t="shared" si="185"/>
        <v>80.8881839809675</v>
      </c>
      <c r="M2622" s="11">
        <f t="shared" si="186"/>
        <v>0.578382745098039</v>
      </c>
      <c r="N2622" s="20">
        <v>5</v>
      </c>
    </row>
    <row r="2623" spans="1:18">
      <c r="A2623" s="7">
        <v>2653</v>
      </c>
      <c r="B2623" s="8">
        <v>46058</v>
      </c>
      <c r="C2623" s="3" t="s">
        <v>2733</v>
      </c>
      <c r="D2623" s="3" t="s">
        <v>23</v>
      </c>
      <c r="E2623" s="3" t="s">
        <v>2734</v>
      </c>
      <c r="F2623" s="3" t="s">
        <v>2734</v>
      </c>
      <c r="G2623" s="7">
        <v>1000</v>
      </c>
      <c r="H2623" s="3" t="s">
        <v>65</v>
      </c>
      <c r="I2623" s="9">
        <v>22.3</v>
      </c>
      <c r="J2623" s="7">
        <v>435</v>
      </c>
      <c r="K2623" s="10">
        <v>100.582988505747</v>
      </c>
      <c r="L2623" s="12">
        <f t="shared" si="185"/>
        <v>78.868258178603</v>
      </c>
      <c r="M2623" s="11">
        <f t="shared" si="186"/>
        <v>1.27532914798206</v>
      </c>
      <c r="N2623" s="20">
        <v>6</v>
      </c>
    </row>
    <row r="2624" spans="1:18">
      <c r="A2624" s="7">
        <v>2654</v>
      </c>
      <c r="B2624" s="8">
        <v>46058</v>
      </c>
      <c r="C2624" s="3" t="s">
        <v>2733</v>
      </c>
      <c r="D2624" s="3" t="s">
        <v>23</v>
      </c>
      <c r="E2624" s="3" t="s">
        <v>2735</v>
      </c>
      <c r="F2624" s="3" t="s">
        <v>2735</v>
      </c>
      <c r="G2624" s="7">
        <v>1000</v>
      </c>
      <c r="H2624" s="3" t="s">
        <v>2736</v>
      </c>
      <c r="I2624" s="9">
        <v>18.45</v>
      </c>
      <c r="J2624" s="7">
        <v>423</v>
      </c>
      <c r="K2624" s="10">
        <v>87.4080378250591</v>
      </c>
      <c r="L2624" s="12">
        <f t="shared" si="185"/>
        <v>67.1031096563011</v>
      </c>
      <c r="M2624" s="11">
        <f t="shared" si="186"/>
        <v>1.30259295392954</v>
      </c>
      <c r="N2624" s="20">
        <v>7</v>
      </c>
    </row>
    <row r="2625" spans="1:14">
      <c r="A2625" s="7">
        <v>2655</v>
      </c>
      <c r="B2625" s="8">
        <v>46058</v>
      </c>
      <c r="C2625" s="3" t="s">
        <v>709</v>
      </c>
      <c r="D2625" s="3" t="s">
        <v>1530</v>
      </c>
      <c r="E2625" s="3" t="s">
        <v>2737</v>
      </c>
      <c r="F2625" s="3" t="s">
        <v>2738</v>
      </c>
      <c r="G2625" s="7">
        <v>1</v>
      </c>
      <c r="H2625" s="3" t="s">
        <v>712</v>
      </c>
      <c r="I2625" s="9">
        <v>6.5</v>
      </c>
      <c r="J2625" s="7">
        <v>150</v>
      </c>
      <c r="K2625" s="10">
        <v>247.093333333333</v>
      </c>
      <c r="L2625" s="12">
        <f t="shared" si="185"/>
        <v>66.6666666666667</v>
      </c>
      <c r="M2625" s="11">
        <f t="shared" si="186"/>
        <v>3.70639999999999</v>
      </c>
      <c r="N2625" s="20">
        <v>8</v>
      </c>
    </row>
    <row r="2626" spans="1:14">
      <c r="A2626" s="7">
        <v>2656</v>
      </c>
      <c r="B2626" s="8">
        <v>46058</v>
      </c>
      <c r="C2626" s="3" t="s">
        <v>116</v>
      </c>
      <c r="D2626" s="3" t="s">
        <v>33</v>
      </c>
      <c r="E2626" s="3" t="s">
        <v>98</v>
      </c>
      <c r="F2626" s="3" t="s">
        <v>117</v>
      </c>
      <c r="G2626" s="7">
        <v>1000</v>
      </c>
      <c r="H2626" s="3" t="s">
        <v>35</v>
      </c>
      <c r="I2626" s="9">
        <v>18.8</v>
      </c>
      <c r="J2626" s="7">
        <v>444</v>
      </c>
      <c r="K2626" s="10">
        <v>104.245045045045</v>
      </c>
      <c r="L2626" s="12">
        <f t="shared" si="185"/>
        <v>65.1420651420651</v>
      </c>
      <c r="M2626" s="11">
        <f t="shared" si="186"/>
        <v>1.60027234042553</v>
      </c>
      <c r="N2626" s="20">
        <v>9</v>
      </c>
    </row>
    <row r="2627" spans="1:14">
      <c r="A2627" s="7">
        <v>2657</v>
      </c>
      <c r="B2627" s="8">
        <v>46058</v>
      </c>
      <c r="C2627" s="3" t="s">
        <v>2521</v>
      </c>
      <c r="D2627" s="3" t="s">
        <v>29</v>
      </c>
      <c r="E2627" s="3" t="s">
        <v>2739</v>
      </c>
      <c r="F2627" s="3" t="s">
        <v>2740</v>
      </c>
      <c r="G2627" s="7">
        <v>6</v>
      </c>
      <c r="H2627" s="3" t="s">
        <v>2598</v>
      </c>
      <c r="I2627" s="9">
        <v>18.8</v>
      </c>
      <c r="J2627" s="7">
        <v>457</v>
      </c>
      <c r="K2627" s="10">
        <v>93.7628008752735</v>
      </c>
      <c r="L2627" s="12">
        <f t="shared" si="185"/>
        <v>63.2890085844134</v>
      </c>
      <c r="M2627" s="11">
        <f t="shared" si="186"/>
        <v>1.48150212765957</v>
      </c>
      <c r="N2627" s="20">
        <v>10</v>
      </c>
    </row>
    <row r="2628" spans="1:14">
      <c r="A2628" s="7">
        <v>2658</v>
      </c>
      <c r="B2628" s="8">
        <v>46058</v>
      </c>
      <c r="C2628" s="3" t="s">
        <v>2741</v>
      </c>
      <c r="D2628" s="3" t="s">
        <v>1058</v>
      </c>
      <c r="E2628" s="3" t="s">
        <v>2742</v>
      </c>
      <c r="F2628" s="3" t="s">
        <v>2743</v>
      </c>
      <c r="G2628" s="7">
        <v>30</v>
      </c>
      <c r="H2628" s="3" t="s">
        <v>65</v>
      </c>
      <c r="I2628" s="9">
        <v>18.6</v>
      </c>
      <c r="J2628" s="7">
        <v>456</v>
      </c>
      <c r="K2628" s="10">
        <v>82.8666666666667</v>
      </c>
      <c r="L2628" s="12">
        <f t="shared" si="185"/>
        <v>62.753036437247</v>
      </c>
      <c r="M2628" s="11">
        <f t="shared" si="186"/>
        <v>1.32052043010753</v>
      </c>
      <c r="N2628" s="20">
        <v>11</v>
      </c>
    </row>
    <row r="2629" spans="1:14">
      <c r="A2629" s="7">
        <v>2659</v>
      </c>
      <c r="B2629" s="8">
        <v>46058</v>
      </c>
      <c r="C2629" s="3" t="s">
        <v>2733</v>
      </c>
      <c r="D2629" s="3" t="s">
        <v>23</v>
      </c>
      <c r="E2629" s="3" t="s">
        <v>2744</v>
      </c>
      <c r="F2629" s="3" t="s">
        <v>2744</v>
      </c>
      <c r="G2629" s="7">
        <v>1000</v>
      </c>
      <c r="H2629" s="3" t="s">
        <v>2745</v>
      </c>
      <c r="I2629" s="9">
        <v>17.25</v>
      </c>
      <c r="J2629" s="7">
        <v>462</v>
      </c>
      <c r="K2629" s="10">
        <v>90.4</v>
      </c>
      <c r="L2629" s="12">
        <f t="shared" si="185"/>
        <v>57.4425574425574</v>
      </c>
      <c r="M2629" s="11">
        <f t="shared" si="186"/>
        <v>1.57374608695652</v>
      </c>
      <c r="N2629" s="20">
        <v>12</v>
      </c>
    </row>
    <row r="2630" spans="1:14">
      <c r="A2630" s="7">
        <v>2660</v>
      </c>
      <c r="B2630" s="8">
        <v>46058</v>
      </c>
      <c r="C2630" s="3" t="s">
        <v>2733</v>
      </c>
      <c r="D2630" s="3" t="s">
        <v>23</v>
      </c>
      <c r="E2630" s="3" t="s">
        <v>2746</v>
      </c>
      <c r="F2630" s="3" t="s">
        <v>2746</v>
      </c>
      <c r="G2630" s="7">
        <v>1000</v>
      </c>
      <c r="H2630" s="3" t="s">
        <v>2747</v>
      </c>
      <c r="I2630" s="9">
        <v>16.6</v>
      </c>
      <c r="J2630" s="7">
        <v>463</v>
      </c>
      <c r="K2630" s="10">
        <v>81.4185745140389</v>
      </c>
      <c r="L2630" s="12">
        <f t="shared" si="185"/>
        <v>55.1586642299385</v>
      </c>
      <c r="M2630" s="11">
        <f t="shared" si="186"/>
        <v>1.47607951807229</v>
      </c>
      <c r="N2630" s="20">
        <v>13</v>
      </c>
    </row>
    <row r="2631" spans="1:14">
      <c r="A2631" s="7">
        <v>2661</v>
      </c>
      <c r="B2631" s="8">
        <v>46058</v>
      </c>
      <c r="C2631" s="3" t="s">
        <v>56</v>
      </c>
      <c r="D2631" s="3" t="s">
        <v>33</v>
      </c>
      <c r="E2631" s="3" t="s">
        <v>27</v>
      </c>
      <c r="F2631" s="3" t="s">
        <v>57</v>
      </c>
      <c r="G2631" s="7">
        <v>1000</v>
      </c>
      <c r="H2631" s="3" t="s">
        <v>35</v>
      </c>
      <c r="I2631" s="9">
        <v>15.7</v>
      </c>
      <c r="J2631" s="7">
        <v>438</v>
      </c>
      <c r="K2631" s="10">
        <v>87.9232876712329</v>
      </c>
      <c r="L2631" s="12">
        <f t="shared" si="185"/>
        <v>55.1457674745346</v>
      </c>
      <c r="M2631" s="11">
        <f t="shared" si="186"/>
        <v>1.5943796178344</v>
      </c>
      <c r="N2631" s="20">
        <v>14</v>
      </c>
    </row>
    <row r="2632" spans="1:14">
      <c r="A2632" s="7">
        <v>2662</v>
      </c>
      <c r="B2632" s="8">
        <v>46058</v>
      </c>
      <c r="C2632" s="3" t="s">
        <v>2733</v>
      </c>
      <c r="D2632" s="3" t="s">
        <v>23</v>
      </c>
      <c r="E2632" s="3" t="s">
        <v>2748</v>
      </c>
      <c r="F2632" s="3" t="s">
        <v>2748</v>
      </c>
      <c r="G2632" s="7">
        <v>1000</v>
      </c>
      <c r="H2632" s="3" t="s">
        <v>2745</v>
      </c>
      <c r="I2632" s="9">
        <v>17.4</v>
      </c>
      <c r="J2632" s="7">
        <v>487</v>
      </c>
      <c r="K2632" s="10">
        <v>73.3223819301848</v>
      </c>
      <c r="L2632" s="12">
        <f t="shared" si="185"/>
        <v>54.9676196493445</v>
      </c>
      <c r="M2632" s="11">
        <f t="shared" si="186"/>
        <v>1.33391954022989</v>
      </c>
      <c r="N2632" s="20">
        <v>15</v>
      </c>
    </row>
    <row r="2633" spans="1:14">
      <c r="A2633" s="7">
        <v>2663</v>
      </c>
      <c r="B2633" s="8">
        <v>46058</v>
      </c>
      <c r="C2633" s="3" t="s">
        <v>2687</v>
      </c>
      <c r="D2633" s="3" t="s">
        <v>29</v>
      </c>
      <c r="E2633" s="3" t="s">
        <v>2749</v>
      </c>
      <c r="F2633" s="3" t="s">
        <v>2750</v>
      </c>
      <c r="G2633" s="7">
        <v>100</v>
      </c>
      <c r="H2633" s="3" t="s">
        <v>2598</v>
      </c>
      <c r="I2633" s="9">
        <v>16.2</v>
      </c>
      <c r="J2633" s="7">
        <v>459</v>
      </c>
      <c r="K2633" s="10">
        <v>69.523311546841</v>
      </c>
      <c r="L2633" s="12">
        <f t="shared" si="185"/>
        <v>54.2986425339367</v>
      </c>
      <c r="M2633" s="11">
        <f t="shared" si="186"/>
        <v>1.28038765432099</v>
      </c>
      <c r="N2633" s="20">
        <v>16</v>
      </c>
    </row>
    <row r="2634" spans="1:14">
      <c r="A2634" s="7">
        <v>2664</v>
      </c>
      <c r="B2634" s="8">
        <v>46058</v>
      </c>
      <c r="C2634" s="3" t="s">
        <v>2733</v>
      </c>
      <c r="D2634" s="3" t="s">
        <v>23</v>
      </c>
      <c r="E2634" s="3" t="s">
        <v>2751</v>
      </c>
      <c r="F2634" s="3" t="s">
        <v>2751</v>
      </c>
      <c r="G2634" s="7">
        <v>1000</v>
      </c>
      <c r="H2634" s="3" t="s">
        <v>2752</v>
      </c>
      <c r="I2634" s="9">
        <v>14.05</v>
      </c>
      <c r="J2634" s="7">
        <v>430</v>
      </c>
      <c r="K2634" s="10">
        <v>74.6325581395349</v>
      </c>
      <c r="L2634" s="12">
        <f t="shared" si="185"/>
        <v>50.268336314848</v>
      </c>
      <c r="M2634" s="11">
        <f t="shared" si="186"/>
        <v>1.48468327402135</v>
      </c>
      <c r="N2634" s="20">
        <v>17</v>
      </c>
    </row>
    <row r="2635" spans="1:14">
      <c r="A2635" s="7">
        <v>2665</v>
      </c>
      <c r="B2635" s="8">
        <v>46058</v>
      </c>
      <c r="C2635" s="3" t="s">
        <v>2617</v>
      </c>
      <c r="D2635" s="3" t="s">
        <v>610</v>
      </c>
      <c r="E2635" s="3" t="s">
        <v>2753</v>
      </c>
      <c r="F2635" s="3" t="s">
        <v>2753</v>
      </c>
      <c r="G2635" s="7">
        <v>300</v>
      </c>
      <c r="H2635" s="3" t="s">
        <v>20</v>
      </c>
      <c r="I2635" s="9">
        <v>12.2</v>
      </c>
      <c r="J2635" s="7">
        <v>400</v>
      </c>
      <c r="K2635" s="10">
        <v>69.721</v>
      </c>
      <c r="L2635" s="12">
        <f t="shared" si="185"/>
        <v>46.9230769230769</v>
      </c>
      <c r="M2635" s="11">
        <f t="shared" si="186"/>
        <v>1.48585737704918</v>
      </c>
      <c r="N2635" s="20">
        <v>18</v>
      </c>
    </row>
    <row r="2636" spans="1:14">
      <c r="A2636" s="7">
        <v>2666</v>
      </c>
      <c r="B2636" s="8">
        <v>46058</v>
      </c>
      <c r="C2636" s="3" t="s">
        <v>2593</v>
      </c>
      <c r="D2636" s="3" t="s">
        <v>373</v>
      </c>
      <c r="E2636" s="3" t="s">
        <v>2754</v>
      </c>
      <c r="F2636" s="3" t="s">
        <v>2754</v>
      </c>
      <c r="G2636" s="7">
        <v>720</v>
      </c>
      <c r="H2636" s="3" t="s">
        <v>65</v>
      </c>
      <c r="I2636" s="9">
        <v>12.2</v>
      </c>
      <c r="J2636" s="7">
        <v>442</v>
      </c>
      <c r="K2636" s="10">
        <v>56.9601809954751</v>
      </c>
      <c r="L2636" s="12">
        <f t="shared" si="185"/>
        <v>42.4643230073094</v>
      </c>
      <c r="M2636" s="11">
        <f t="shared" si="186"/>
        <v>1.34136557377049</v>
      </c>
      <c r="N2636" s="20">
        <v>19</v>
      </c>
    </row>
    <row r="2637" spans="1:14">
      <c r="A2637" s="7">
        <v>2667</v>
      </c>
      <c r="B2637" s="8">
        <v>46058</v>
      </c>
      <c r="C2637" s="3" t="s">
        <v>2687</v>
      </c>
      <c r="D2637" s="3" t="s">
        <v>29</v>
      </c>
      <c r="E2637" s="3" t="s">
        <v>2755</v>
      </c>
      <c r="F2637" s="3" t="s">
        <v>2755</v>
      </c>
      <c r="G2637" s="7">
        <v>500</v>
      </c>
      <c r="H2637" s="3" t="s">
        <v>65</v>
      </c>
      <c r="I2637" s="9">
        <v>12.8</v>
      </c>
      <c r="J2637" s="7">
        <v>479</v>
      </c>
      <c r="K2637" s="10">
        <v>58.2221294363257</v>
      </c>
      <c r="L2637" s="12">
        <f t="shared" si="185"/>
        <v>41.1112895455275</v>
      </c>
      <c r="M2637" s="11">
        <f t="shared" si="186"/>
        <v>1.4162078125</v>
      </c>
      <c r="N2637" s="20">
        <v>20</v>
      </c>
    </row>
    <row r="2638" spans="1:14">
      <c r="A2638" s="7">
        <v>2668</v>
      </c>
      <c r="B2638" s="8">
        <v>46058</v>
      </c>
      <c r="C2638" s="3" t="s">
        <v>2733</v>
      </c>
      <c r="D2638" s="3" t="s">
        <v>23</v>
      </c>
      <c r="E2638" s="3" t="s">
        <v>2756</v>
      </c>
      <c r="F2638" s="3" t="s">
        <v>2756</v>
      </c>
      <c r="G2638" s="7">
        <v>1000</v>
      </c>
      <c r="H2638" s="3" t="s">
        <v>2745</v>
      </c>
      <c r="I2638" s="9">
        <v>12.25</v>
      </c>
      <c r="J2638" s="7">
        <v>482</v>
      </c>
      <c r="K2638" s="10">
        <v>50.1701244813278</v>
      </c>
      <c r="L2638" s="12">
        <f t="shared" si="185"/>
        <v>39.0999042451325</v>
      </c>
      <c r="M2638" s="11">
        <f t="shared" si="186"/>
        <v>1.28312653061225</v>
      </c>
      <c r="N2638" s="20">
        <v>21</v>
      </c>
    </row>
    <row r="2639" spans="1:14">
      <c r="A2639" s="7">
        <v>2669</v>
      </c>
      <c r="B2639" s="8">
        <v>46058</v>
      </c>
      <c r="C2639" s="3" t="s">
        <v>2757</v>
      </c>
      <c r="D2639" s="3" t="s">
        <v>33</v>
      </c>
      <c r="E2639" s="3" t="s">
        <v>2758</v>
      </c>
      <c r="F2639" s="3" t="s">
        <v>2758</v>
      </c>
      <c r="G2639" s="7">
        <v>1000</v>
      </c>
      <c r="H2639" s="3" t="s">
        <v>35</v>
      </c>
      <c r="I2639" s="9">
        <v>10.7</v>
      </c>
      <c r="J2639" s="7">
        <v>451</v>
      </c>
      <c r="K2639" s="10">
        <v>46.2022172949002</v>
      </c>
      <c r="L2639" s="12">
        <f t="shared" si="185"/>
        <v>36.5000852805731</v>
      </c>
      <c r="M2639" s="11">
        <f t="shared" si="186"/>
        <v>1.26581121495327</v>
      </c>
      <c r="N2639" s="20">
        <v>22</v>
      </c>
    </row>
    <row r="2640" spans="1:14">
      <c r="A2640" s="7">
        <v>2670</v>
      </c>
      <c r="B2640" s="8">
        <v>46058</v>
      </c>
      <c r="C2640" s="3" t="s">
        <v>2759</v>
      </c>
      <c r="D2640" s="3" t="s">
        <v>610</v>
      </c>
      <c r="E2640" s="3" t="s">
        <v>2649</v>
      </c>
      <c r="F2640" s="3" t="s">
        <v>2649</v>
      </c>
      <c r="G2640" s="7">
        <v>400</v>
      </c>
      <c r="H2640" s="3" t="s">
        <v>65</v>
      </c>
      <c r="I2640" s="9">
        <v>10.7</v>
      </c>
      <c r="J2640" s="7">
        <v>460</v>
      </c>
      <c r="K2640" s="10">
        <v>53.2573913043478</v>
      </c>
      <c r="L2640" s="12">
        <f t="shared" si="185"/>
        <v>35.7859531772575</v>
      </c>
      <c r="M2640" s="11">
        <f t="shared" si="186"/>
        <v>1.48822056074766</v>
      </c>
      <c r="N2640" s="20">
        <v>23</v>
      </c>
    </row>
    <row r="2641" spans="1:18">
      <c r="A2641" s="7">
        <v>2671</v>
      </c>
      <c r="B2641" s="8">
        <v>46058</v>
      </c>
      <c r="C2641" s="3" t="s">
        <v>2760</v>
      </c>
      <c r="D2641" s="3" t="s">
        <v>2761</v>
      </c>
      <c r="E2641" s="3" t="s">
        <v>1585</v>
      </c>
      <c r="F2641" s="3" t="s">
        <v>1585</v>
      </c>
      <c r="G2641" s="7">
        <v>600</v>
      </c>
      <c r="H2641" s="3" t="s">
        <v>2762</v>
      </c>
      <c r="I2641" s="9">
        <v>9.3</v>
      </c>
      <c r="J2641" s="7">
        <v>402</v>
      </c>
      <c r="K2641" s="10">
        <v>45.5373134328358</v>
      </c>
      <c r="L2641" s="12">
        <f t="shared" si="185"/>
        <v>35.5912743972445</v>
      </c>
      <c r="M2641" s="11">
        <f t="shared" si="186"/>
        <v>1.27945161290323</v>
      </c>
      <c r="N2641" s="20">
        <v>24</v>
      </c>
    </row>
    <row r="2642" spans="1:18">
      <c r="A2642" s="7">
        <v>2672</v>
      </c>
      <c r="B2642" s="8">
        <v>46058</v>
      </c>
      <c r="C2642" s="3" t="s">
        <v>2763</v>
      </c>
      <c r="D2642" s="3" t="s">
        <v>2764</v>
      </c>
      <c r="E2642" s="3" t="s">
        <v>2765</v>
      </c>
      <c r="F2642" s="3" t="s">
        <v>2765</v>
      </c>
      <c r="G2642" s="7">
        <v>16</v>
      </c>
      <c r="H2642" s="3" t="s">
        <v>2766</v>
      </c>
      <c r="I2642" s="9">
        <v>4.88</v>
      </c>
      <c r="J2642" s="7">
        <v>400</v>
      </c>
      <c r="K2642" s="10">
        <v>28.137</v>
      </c>
      <c r="L2642" s="12">
        <f t="shared" si="185"/>
        <v>18.7692307692308</v>
      </c>
      <c r="M2642" s="11">
        <f t="shared" si="186"/>
        <v>1.49910245901639</v>
      </c>
      <c r="N2642" s="20">
        <v>25</v>
      </c>
    </row>
    <row r="2643" spans="1:18">
      <c r="A2643" s="7">
        <v>2673</v>
      </c>
      <c r="B2643" s="8">
        <v>46058</v>
      </c>
      <c r="C2643" s="3" t="s">
        <v>2767</v>
      </c>
      <c r="D2643" s="3" t="s">
        <v>316</v>
      </c>
      <c r="E2643" s="3" t="s">
        <v>319</v>
      </c>
      <c r="F2643" s="3" t="s">
        <v>319</v>
      </c>
      <c r="G2643" s="7">
        <v>60</v>
      </c>
      <c r="H2643" s="3" t="s">
        <v>65</v>
      </c>
      <c r="I2643" s="9">
        <v>5.3</v>
      </c>
      <c r="J2643" s="7">
        <v>460</v>
      </c>
      <c r="K2643" s="10">
        <v>17.1170434782609</v>
      </c>
      <c r="L2643" s="12">
        <f t="shared" si="185"/>
        <v>17.7257525083612</v>
      </c>
      <c r="M2643" s="11">
        <f t="shared" si="186"/>
        <v>0.965659622641511</v>
      </c>
      <c r="N2643" s="20">
        <v>26</v>
      </c>
    </row>
    <row r="2644" spans="1:18">
      <c r="A2644" s="7">
        <v>2674</v>
      </c>
      <c r="B2644" s="8">
        <v>46058</v>
      </c>
      <c r="C2644" s="3" t="s">
        <v>2768</v>
      </c>
      <c r="D2644" s="3" t="s">
        <v>75</v>
      </c>
      <c r="E2644" s="3" t="s">
        <v>2769</v>
      </c>
      <c r="F2644" s="3" t="s">
        <v>2769</v>
      </c>
      <c r="G2644" s="7">
        <v>1000</v>
      </c>
      <c r="H2644" s="3" t="s">
        <v>77</v>
      </c>
      <c r="I2644" s="9">
        <v>3.92</v>
      </c>
      <c r="J2644" s="7">
        <v>473</v>
      </c>
      <c r="K2644" s="10">
        <v>15.346976744186</v>
      </c>
      <c r="L2644" s="12">
        <f t="shared" si="185"/>
        <v>12.7500406570174</v>
      </c>
      <c r="M2644" s="11">
        <f t="shared" si="186"/>
        <v>1.20368061224489</v>
      </c>
      <c r="N2644" s="20">
        <v>27</v>
      </c>
    </row>
    <row r="2645" spans="1:18">
      <c r="A2645" s="7">
        <v>2675</v>
      </c>
      <c r="B2645" s="8">
        <v>46058</v>
      </c>
      <c r="C2645" s="3" t="s">
        <v>395</v>
      </c>
      <c r="D2645" s="3" t="s">
        <v>191</v>
      </c>
      <c r="E2645" s="3" t="s">
        <v>2770</v>
      </c>
      <c r="F2645" s="3" t="s">
        <v>2771</v>
      </c>
      <c r="G2645" s="7">
        <v>20</v>
      </c>
      <c r="H2645" s="3" t="s">
        <v>65</v>
      </c>
      <c r="I2645" s="9">
        <v>0.778</v>
      </c>
      <c r="J2645" s="7">
        <v>508</v>
      </c>
      <c r="K2645" s="10">
        <v>2.50913385826772</v>
      </c>
      <c r="L2645" s="12">
        <f t="shared" si="185"/>
        <v>2.35614778921866</v>
      </c>
      <c r="M2645" s="11">
        <f t="shared" si="186"/>
        <v>1.06493059125964</v>
      </c>
      <c r="N2645" s="20">
        <v>28</v>
      </c>
    </row>
    <row r="2646" spans="1:18">
      <c r="A2646" s="7">
        <v>2676</v>
      </c>
      <c r="B2646" s="8">
        <v>46058</v>
      </c>
      <c r="C2646" s="3" t="s">
        <v>2603</v>
      </c>
      <c r="D2646" s="3" t="s">
        <v>316</v>
      </c>
      <c r="E2646" s="3" t="s">
        <v>2772</v>
      </c>
      <c r="F2646" s="3" t="s">
        <v>2773</v>
      </c>
      <c r="G2646" s="7">
        <v>40</v>
      </c>
      <c r="H2646" s="3" t="s">
        <v>65</v>
      </c>
      <c r="I2646" s="9">
        <v>3.02</v>
      </c>
      <c r="J2646" s="7">
        <v>418</v>
      </c>
      <c r="K2646" s="10">
        <v>9.47253588516746</v>
      </c>
      <c r="L2646" s="12">
        <f t="shared" ref="L2646:L2677" si="187">I2646/J2646/650*1000000</f>
        <v>11.1152005888848</v>
      </c>
      <c r="M2646" s="11">
        <f t="shared" ref="M2646:M2677" si="188">K2646/L2646</f>
        <v>0.852214569536423</v>
      </c>
      <c r="N2646" s="19">
        <v>29</v>
      </c>
      <c r="O2646" s="12" t="s">
        <v>49</v>
      </c>
    </row>
    <row r="2647" s="2" customFormat="1" ht="16.5" spans="1:18">
      <c r="A2647" s="21">
        <v>2677</v>
      </c>
      <c r="B2647" s="22">
        <v>46058</v>
      </c>
      <c r="C2647" s="2" t="s">
        <v>2451</v>
      </c>
      <c r="D2647" s="2" t="s">
        <v>288</v>
      </c>
      <c r="E2647" s="2" t="s">
        <v>2774</v>
      </c>
      <c r="F2647" s="2" t="s">
        <v>2775</v>
      </c>
      <c r="G2647" s="21">
        <v>6.5</v>
      </c>
      <c r="H2647" s="2" t="s">
        <v>249</v>
      </c>
      <c r="I2647" s="23">
        <v>2.72</v>
      </c>
      <c r="J2647" s="21">
        <v>500</v>
      </c>
      <c r="K2647" s="24">
        <v>9.29312</v>
      </c>
      <c r="L2647" s="25">
        <f t="shared" si="187"/>
        <v>8.36923076923077</v>
      </c>
      <c r="M2647" s="26">
        <f t="shared" si="188"/>
        <v>1.11039117647059</v>
      </c>
      <c r="N2647" s="27">
        <v>30</v>
      </c>
      <c r="O2647" s="25"/>
      <c r="Q2647" s="23"/>
    </row>
    <row r="2648" ht="16.5" spans="1:18">
      <c r="A2648" s="7">
        <v>2678</v>
      </c>
      <c r="B2648" s="8">
        <v>46059</v>
      </c>
      <c r="C2648" s="3" t="s">
        <v>2778</v>
      </c>
      <c r="D2648" s="3" t="s">
        <v>158</v>
      </c>
      <c r="E2648" s="3" t="s">
        <v>2779</v>
      </c>
      <c r="F2648" s="3" t="s">
        <v>2779</v>
      </c>
      <c r="G2648" s="7">
        <v>108</v>
      </c>
      <c r="H2648" s="3" t="s">
        <v>35</v>
      </c>
      <c r="I2648" s="9">
        <v>22.8</v>
      </c>
      <c r="J2648" s="7">
        <v>414.666666666667</v>
      </c>
      <c r="K2648" s="10">
        <v>267.275884244373</v>
      </c>
      <c r="L2648" s="12">
        <f t="shared" si="187"/>
        <v>84.5906505070491</v>
      </c>
      <c r="M2648" s="11">
        <f t="shared" si="188"/>
        <v>3.15963859649123</v>
      </c>
      <c r="N2648" s="20">
        <v>1</v>
      </c>
      <c r="P2648" s="3" t="s">
        <v>27</v>
      </c>
      <c r="Q2648" s="9">
        <v>66.4716400935732</v>
      </c>
      <c r="R2648" s="3">
        <f>Q2648/K2666</f>
        <v>0.770487846704309</v>
      </c>
    </row>
    <row r="2649" spans="1:18">
      <c r="A2649" s="7">
        <v>2679</v>
      </c>
      <c r="B2649" s="8">
        <v>46059</v>
      </c>
      <c r="C2649" s="3" t="s">
        <v>2780</v>
      </c>
      <c r="D2649" s="3" t="s">
        <v>294</v>
      </c>
      <c r="E2649" s="3" t="s">
        <v>2436</v>
      </c>
      <c r="F2649" s="3" t="s">
        <v>2436</v>
      </c>
      <c r="G2649" s="7">
        <v>60</v>
      </c>
      <c r="H2649" s="3" t="s">
        <v>42</v>
      </c>
      <c r="I2649" s="9">
        <v>22.2</v>
      </c>
      <c r="J2649" s="7">
        <v>407.4</v>
      </c>
      <c r="K2649" s="10">
        <v>198.817869415808</v>
      </c>
      <c r="L2649" s="12">
        <f t="shared" si="187"/>
        <v>83.8336920811148</v>
      </c>
      <c r="M2649" s="11">
        <f t="shared" si="188"/>
        <v>2.37157477477478</v>
      </c>
      <c r="N2649" s="19">
        <v>2</v>
      </c>
      <c r="P2649" s="3" t="s">
        <v>98</v>
      </c>
      <c r="Q2649" s="9">
        <v>89.0416631767342</v>
      </c>
      <c r="R2649" s="3">
        <f>Q2649/K2656</f>
        <v>0.888879111142663</v>
      </c>
    </row>
    <row r="2650" spans="1:18">
      <c r="A2650" s="7">
        <v>2680</v>
      </c>
      <c r="B2650" s="8">
        <v>46059</v>
      </c>
      <c r="C2650" s="3" t="s">
        <v>2781</v>
      </c>
      <c r="D2650" s="3" t="s">
        <v>610</v>
      </c>
      <c r="E2650" s="3" t="s">
        <v>2782</v>
      </c>
      <c r="F2650" s="3" t="s">
        <v>2782</v>
      </c>
      <c r="G2650" s="7">
        <v>20</v>
      </c>
      <c r="H2650" s="3" t="s">
        <v>123</v>
      </c>
      <c r="I2650" s="9">
        <v>16.2</v>
      </c>
      <c r="J2650" s="7">
        <v>305</v>
      </c>
      <c r="K2650" s="10">
        <v>203.325901639344</v>
      </c>
      <c r="L2650" s="12">
        <f t="shared" si="187"/>
        <v>81.7150063051702</v>
      </c>
      <c r="M2650" s="11">
        <f t="shared" si="188"/>
        <v>2.48823209876543</v>
      </c>
      <c r="N2650" s="20">
        <v>3</v>
      </c>
    </row>
    <row r="2651" spans="1:18">
      <c r="A2651" s="7">
        <v>2681</v>
      </c>
      <c r="B2651" s="8">
        <v>46059</v>
      </c>
      <c r="C2651" s="3" t="s">
        <v>2783</v>
      </c>
      <c r="D2651" s="3" t="s">
        <v>338</v>
      </c>
      <c r="E2651" s="3" t="s">
        <v>2784</v>
      </c>
      <c r="F2651" s="3" t="s">
        <v>2784</v>
      </c>
      <c r="G2651" s="7">
        <v>39</v>
      </c>
      <c r="H2651" s="3" t="s">
        <v>35</v>
      </c>
      <c r="I2651" s="9">
        <v>18.6</v>
      </c>
      <c r="J2651" s="7">
        <v>386</v>
      </c>
      <c r="K2651" s="10">
        <v>192.744041450777</v>
      </c>
      <c r="L2651" s="12">
        <f t="shared" si="187"/>
        <v>74.1331207652451</v>
      </c>
      <c r="M2651" s="11">
        <f t="shared" si="188"/>
        <v>2.59997204301075</v>
      </c>
      <c r="N2651" s="20">
        <v>4</v>
      </c>
    </row>
    <row r="2652" spans="1:18">
      <c r="A2652" s="7">
        <v>2682</v>
      </c>
      <c r="B2652" s="8">
        <v>46059</v>
      </c>
      <c r="C2652" s="3" t="s">
        <v>2462</v>
      </c>
      <c r="D2652" s="3" t="s">
        <v>67</v>
      </c>
      <c r="E2652" s="3" t="s">
        <v>2785</v>
      </c>
      <c r="F2652" s="3" t="s">
        <v>2785</v>
      </c>
      <c r="G2652" s="7">
        <v>160</v>
      </c>
      <c r="H2652" s="3" t="s">
        <v>1617</v>
      </c>
      <c r="I2652" s="9">
        <v>17.8</v>
      </c>
      <c r="J2652" s="7">
        <v>388</v>
      </c>
      <c r="K2652" s="10">
        <v>32.2457731958763</v>
      </c>
      <c r="L2652" s="12">
        <f t="shared" si="187"/>
        <v>70.578905630452</v>
      </c>
      <c r="M2652" s="11">
        <f t="shared" si="188"/>
        <v>0.456875505617978</v>
      </c>
      <c r="N2652" s="20">
        <v>5</v>
      </c>
    </row>
    <row r="2653" spans="1:18">
      <c r="A2653" s="7">
        <v>2683</v>
      </c>
      <c r="B2653" s="8">
        <v>46059</v>
      </c>
      <c r="C2653" s="3" t="s">
        <v>2786</v>
      </c>
      <c r="D2653" s="3" t="s">
        <v>294</v>
      </c>
      <c r="E2653" s="3" t="s">
        <v>2180</v>
      </c>
      <c r="F2653" s="3" t="s">
        <v>2180</v>
      </c>
      <c r="G2653" s="7">
        <v>72</v>
      </c>
      <c r="H2653" s="3" t="s">
        <v>42</v>
      </c>
      <c r="I2653" s="9">
        <v>18.7</v>
      </c>
      <c r="J2653" s="7">
        <v>414.833333333333</v>
      </c>
      <c r="K2653" s="10">
        <v>155.594053836882</v>
      </c>
      <c r="L2653" s="12">
        <f t="shared" si="187"/>
        <v>69.3512995642365</v>
      </c>
      <c r="M2653" s="11">
        <f t="shared" si="188"/>
        <v>2.24356363636363</v>
      </c>
      <c r="N2653" s="19">
        <v>6</v>
      </c>
    </row>
    <row r="2654" spans="1:18">
      <c r="A2654" s="7">
        <v>2684</v>
      </c>
      <c r="B2654" s="8">
        <v>46059</v>
      </c>
      <c r="C2654" s="3" t="s">
        <v>2682</v>
      </c>
      <c r="D2654" s="3" t="s">
        <v>528</v>
      </c>
      <c r="E2654" s="3" t="s">
        <v>2787</v>
      </c>
      <c r="F2654" s="3" t="s">
        <v>2787</v>
      </c>
      <c r="G2654" s="7">
        <v>72</v>
      </c>
      <c r="H2654" s="3" t="s">
        <v>102</v>
      </c>
      <c r="I2654" s="9">
        <v>21</v>
      </c>
      <c r="J2654" s="7">
        <v>466.666666666667</v>
      </c>
      <c r="K2654" s="10">
        <v>93.1765714285714</v>
      </c>
      <c r="L2654" s="12">
        <f t="shared" si="187"/>
        <v>69.2307692307692</v>
      </c>
      <c r="M2654" s="11">
        <f t="shared" si="188"/>
        <v>1.34588380952381</v>
      </c>
      <c r="N2654" s="19">
        <v>7</v>
      </c>
    </row>
    <row r="2655" spans="1:18">
      <c r="A2655" s="7">
        <v>2685</v>
      </c>
      <c r="B2655" s="8">
        <v>46059</v>
      </c>
      <c r="C2655" s="3" t="s">
        <v>2686</v>
      </c>
      <c r="D2655" s="3" t="s">
        <v>1127</v>
      </c>
      <c r="E2655" s="3" t="s">
        <v>2788</v>
      </c>
      <c r="F2655" s="3" t="s">
        <v>2788</v>
      </c>
      <c r="G2655" s="7">
        <v>80</v>
      </c>
      <c r="H2655" s="3" t="s">
        <v>661</v>
      </c>
      <c r="I2655" s="9">
        <v>23.4</v>
      </c>
      <c r="J2655" s="7">
        <v>529.75</v>
      </c>
      <c r="K2655" s="10">
        <v>91.2958942897593</v>
      </c>
      <c r="L2655" s="12">
        <f t="shared" si="187"/>
        <v>67.9565832940066</v>
      </c>
      <c r="M2655" s="11">
        <f t="shared" si="188"/>
        <v>1.34344444444444</v>
      </c>
      <c r="N2655" s="19">
        <v>8</v>
      </c>
    </row>
    <row r="2656" spans="1:18">
      <c r="A2656" s="7">
        <v>2686</v>
      </c>
      <c r="B2656" s="8">
        <v>46059</v>
      </c>
      <c r="C2656" s="3" t="s">
        <v>116</v>
      </c>
      <c r="D2656" s="3" t="s">
        <v>33</v>
      </c>
      <c r="E2656" s="3" t="s">
        <v>98</v>
      </c>
      <c r="F2656" s="3" t="s">
        <v>117</v>
      </c>
      <c r="G2656" s="7">
        <v>1000</v>
      </c>
      <c r="H2656" s="3" t="s">
        <v>35</v>
      </c>
      <c r="I2656" s="9">
        <v>18.8</v>
      </c>
      <c r="J2656" s="7">
        <v>444</v>
      </c>
      <c r="K2656" s="10">
        <v>100.172972972973</v>
      </c>
      <c r="L2656" s="12">
        <f t="shared" si="187"/>
        <v>65.1420651420651</v>
      </c>
      <c r="M2656" s="11">
        <f t="shared" si="188"/>
        <v>1.53776170212766</v>
      </c>
      <c r="N2656" s="19">
        <v>9</v>
      </c>
    </row>
    <row r="2657" spans="1:14">
      <c r="A2657" s="7">
        <v>2687</v>
      </c>
      <c r="B2657" s="8">
        <v>46059</v>
      </c>
      <c r="C2657" s="3" t="s">
        <v>2789</v>
      </c>
      <c r="D2657" s="3" t="s">
        <v>158</v>
      </c>
      <c r="E2657" s="3" t="s">
        <v>2790</v>
      </c>
      <c r="F2657" s="3" t="s">
        <v>2790</v>
      </c>
      <c r="G2657" s="7">
        <v>16</v>
      </c>
      <c r="H2657" s="3" t="s">
        <v>2720</v>
      </c>
      <c r="I2657" s="9">
        <v>18.2</v>
      </c>
      <c r="J2657" s="7">
        <v>448.25</v>
      </c>
      <c r="K2657" s="10">
        <v>70.9889570552147</v>
      </c>
      <c r="L2657" s="12">
        <f t="shared" si="187"/>
        <v>62.4651422197434</v>
      </c>
      <c r="M2657" s="11">
        <f t="shared" si="188"/>
        <v>1.13645714285714</v>
      </c>
      <c r="N2657" s="19">
        <v>10</v>
      </c>
    </row>
    <row r="2658" spans="1:14">
      <c r="A2658" s="7">
        <v>2688</v>
      </c>
      <c r="B2658" s="8">
        <v>46059</v>
      </c>
      <c r="C2658" s="3" t="s">
        <v>2791</v>
      </c>
      <c r="D2658" s="3" t="s">
        <v>23</v>
      </c>
      <c r="E2658" s="3" t="s">
        <v>2792</v>
      </c>
      <c r="F2658" s="3" t="s">
        <v>2792</v>
      </c>
      <c r="G2658" s="7">
        <v>0</v>
      </c>
      <c r="H2658" s="3" t="s">
        <v>2793</v>
      </c>
      <c r="I2658" s="9">
        <v>17.7</v>
      </c>
      <c r="J2658" s="7">
        <v>436</v>
      </c>
      <c r="K2658" s="10">
        <v>111.963302752294</v>
      </c>
      <c r="L2658" s="12">
        <f t="shared" si="187"/>
        <v>62.4558927311221</v>
      </c>
      <c r="M2658" s="11">
        <f t="shared" si="188"/>
        <v>1.7926779661017</v>
      </c>
      <c r="N2658" s="20">
        <v>11</v>
      </c>
    </row>
    <row r="2659" spans="1:14">
      <c r="A2659" s="7">
        <v>2689</v>
      </c>
      <c r="B2659" s="8">
        <v>46059</v>
      </c>
      <c r="C2659" s="3" t="s">
        <v>2794</v>
      </c>
      <c r="D2659" s="3" t="s">
        <v>100</v>
      </c>
      <c r="E2659" s="3" t="s">
        <v>830</v>
      </c>
      <c r="F2659" s="3" t="s">
        <v>830</v>
      </c>
      <c r="G2659" s="7">
        <v>30</v>
      </c>
      <c r="H2659" s="3" t="s">
        <v>308</v>
      </c>
      <c r="I2659" s="9">
        <v>14.4</v>
      </c>
      <c r="J2659" s="7">
        <v>358</v>
      </c>
      <c r="K2659" s="10">
        <v>139.135195530726</v>
      </c>
      <c r="L2659" s="12">
        <f t="shared" si="187"/>
        <v>61.8822518263859</v>
      </c>
      <c r="M2659" s="11">
        <f t="shared" si="188"/>
        <v>2.24838611111111</v>
      </c>
      <c r="N2659" s="20">
        <v>12</v>
      </c>
    </row>
    <row r="2660" spans="1:14">
      <c r="A2660" s="7">
        <v>2690</v>
      </c>
      <c r="B2660" s="8">
        <v>46059</v>
      </c>
      <c r="C2660" s="3" t="s">
        <v>2686</v>
      </c>
      <c r="D2660" s="3" t="s">
        <v>1127</v>
      </c>
      <c r="E2660" s="3" t="s">
        <v>2608</v>
      </c>
      <c r="F2660" s="3" t="s">
        <v>2608</v>
      </c>
      <c r="G2660" s="7">
        <v>360</v>
      </c>
      <c r="H2660" s="3" t="s">
        <v>20</v>
      </c>
      <c r="I2660" s="9">
        <v>18.2</v>
      </c>
      <c r="J2660" s="7">
        <v>455</v>
      </c>
      <c r="K2660" s="10">
        <v>90.9960439560439</v>
      </c>
      <c r="L2660" s="12">
        <f t="shared" si="187"/>
        <v>61.5384615384615</v>
      </c>
      <c r="M2660" s="11">
        <f t="shared" si="188"/>
        <v>1.47868571428571</v>
      </c>
      <c r="N2660" s="19">
        <v>13</v>
      </c>
    </row>
    <row r="2661" spans="1:14">
      <c r="A2661" s="7">
        <v>2691</v>
      </c>
      <c r="B2661" s="8">
        <v>46059</v>
      </c>
      <c r="C2661" s="3" t="s">
        <v>2682</v>
      </c>
      <c r="D2661" s="3" t="s">
        <v>528</v>
      </c>
      <c r="E2661" s="3" t="s">
        <v>332</v>
      </c>
      <c r="F2661" s="3" t="s">
        <v>332</v>
      </c>
      <c r="G2661" s="7">
        <v>20</v>
      </c>
      <c r="H2661" s="3" t="s">
        <v>308</v>
      </c>
      <c r="I2661" s="9">
        <v>12.3</v>
      </c>
      <c r="J2661" s="7">
        <v>312.5</v>
      </c>
      <c r="K2661" s="10">
        <v>131.6224</v>
      </c>
      <c r="L2661" s="12">
        <f t="shared" si="187"/>
        <v>60.5538461538462</v>
      </c>
      <c r="M2661" s="11">
        <f t="shared" si="188"/>
        <v>2.17364227642276</v>
      </c>
      <c r="N2661" s="20">
        <v>14</v>
      </c>
    </row>
    <row r="2662" spans="1:14">
      <c r="A2662" s="7">
        <v>2692</v>
      </c>
      <c r="B2662" s="8">
        <v>46059</v>
      </c>
      <c r="C2662" s="3" t="s">
        <v>2795</v>
      </c>
      <c r="D2662" s="3" t="s">
        <v>2796</v>
      </c>
      <c r="E2662" s="3" t="s">
        <v>1958</v>
      </c>
      <c r="F2662" s="3" t="s">
        <v>1958</v>
      </c>
      <c r="G2662" s="7">
        <v>20</v>
      </c>
      <c r="H2662" s="3" t="s">
        <v>61</v>
      </c>
      <c r="I2662" s="9">
        <v>9.2</v>
      </c>
      <c r="J2662" s="7">
        <v>235.5</v>
      </c>
      <c r="K2662" s="10">
        <v>172.354989384289</v>
      </c>
      <c r="L2662" s="12">
        <f t="shared" si="187"/>
        <v>60.1012575534869</v>
      </c>
      <c r="M2662" s="11">
        <f t="shared" si="188"/>
        <v>2.86774347826087</v>
      </c>
      <c r="N2662" s="20">
        <v>15</v>
      </c>
    </row>
    <row r="2663" spans="1:14">
      <c r="A2663" s="7">
        <v>2693</v>
      </c>
      <c r="B2663" s="8">
        <v>46059</v>
      </c>
      <c r="C2663" s="3" t="s">
        <v>2797</v>
      </c>
      <c r="D2663" s="3" t="s">
        <v>1698</v>
      </c>
      <c r="E2663" s="3" t="s">
        <v>2798</v>
      </c>
      <c r="F2663" s="3" t="s">
        <v>2798</v>
      </c>
      <c r="G2663" s="7">
        <v>72</v>
      </c>
      <c r="H2663" s="3" t="s">
        <v>123</v>
      </c>
      <c r="I2663" s="9">
        <v>15</v>
      </c>
      <c r="J2663" s="7">
        <v>400</v>
      </c>
      <c r="K2663" s="10">
        <v>94.468</v>
      </c>
      <c r="L2663" s="12">
        <f t="shared" si="187"/>
        <v>57.6923076923077</v>
      </c>
      <c r="M2663" s="11">
        <f t="shared" si="188"/>
        <v>1.63744533333333</v>
      </c>
      <c r="N2663" s="19">
        <v>16</v>
      </c>
    </row>
    <row r="2664" spans="1:14">
      <c r="A2664" s="7">
        <v>2694</v>
      </c>
      <c r="B2664" s="8">
        <v>46059</v>
      </c>
      <c r="C2664" s="3" t="s">
        <v>2693</v>
      </c>
      <c r="D2664" s="3" t="s">
        <v>504</v>
      </c>
      <c r="E2664" s="3" t="s">
        <v>2799</v>
      </c>
      <c r="F2664" s="3" t="s">
        <v>2799</v>
      </c>
      <c r="G2664" s="7">
        <v>27</v>
      </c>
      <c r="H2664" s="3" t="s">
        <v>1582</v>
      </c>
      <c r="I2664" s="9">
        <v>11.4</v>
      </c>
      <c r="J2664" s="7">
        <v>312.333333333333</v>
      </c>
      <c r="K2664" s="10">
        <v>97.8288153681965</v>
      </c>
      <c r="L2664" s="12">
        <f t="shared" si="187"/>
        <v>56.1530252031854</v>
      </c>
      <c r="M2664" s="11">
        <f t="shared" si="188"/>
        <v>1.74218245614035</v>
      </c>
      <c r="N2664" s="20">
        <v>17</v>
      </c>
    </row>
    <row r="2665" spans="1:14">
      <c r="A2665" s="7">
        <v>2695</v>
      </c>
      <c r="B2665" s="8">
        <v>46059</v>
      </c>
      <c r="C2665" s="3" t="s">
        <v>2800</v>
      </c>
      <c r="D2665" s="3" t="s">
        <v>212</v>
      </c>
      <c r="E2665" s="3" t="s">
        <v>2801</v>
      </c>
      <c r="F2665" s="3" t="s">
        <v>2801</v>
      </c>
      <c r="G2665" s="7">
        <v>186</v>
      </c>
      <c r="H2665" s="3" t="s">
        <v>244</v>
      </c>
      <c r="I2665" s="9">
        <v>12.6</v>
      </c>
      <c r="J2665" s="7">
        <v>351.354838709677</v>
      </c>
      <c r="K2665" s="10">
        <v>134.305251560779</v>
      </c>
      <c r="L2665" s="12">
        <f t="shared" si="187"/>
        <v>55.1710500296619</v>
      </c>
      <c r="M2665" s="11">
        <f t="shared" si="188"/>
        <v>2.43434285714286</v>
      </c>
      <c r="N2665" s="20">
        <v>18</v>
      </c>
    </row>
    <row r="2666" spans="1:14">
      <c r="A2666" s="7">
        <v>2696</v>
      </c>
      <c r="B2666" s="8">
        <v>46059</v>
      </c>
      <c r="C2666" s="3" t="s">
        <v>56</v>
      </c>
      <c r="D2666" s="3" t="s">
        <v>33</v>
      </c>
      <c r="E2666" s="3" t="s">
        <v>27</v>
      </c>
      <c r="F2666" s="3" t="s">
        <v>57</v>
      </c>
      <c r="G2666" s="7">
        <v>1000</v>
      </c>
      <c r="H2666" s="3" t="s">
        <v>35</v>
      </c>
      <c r="I2666" s="9">
        <v>15.7</v>
      </c>
      <c r="J2666" s="7">
        <v>438</v>
      </c>
      <c r="K2666" s="10">
        <v>86.2721461187215</v>
      </c>
      <c r="L2666" s="12">
        <f t="shared" si="187"/>
        <v>55.1457674745346</v>
      </c>
      <c r="M2666" s="11">
        <f t="shared" si="188"/>
        <v>1.56443821656051</v>
      </c>
      <c r="N2666" s="20">
        <v>19</v>
      </c>
    </row>
    <row r="2667" spans="1:14">
      <c r="A2667" s="7">
        <v>2697</v>
      </c>
      <c r="B2667" s="8">
        <v>46059</v>
      </c>
      <c r="C2667" s="3" t="s">
        <v>2521</v>
      </c>
      <c r="D2667" s="3" t="s">
        <v>29</v>
      </c>
      <c r="E2667" s="3" t="s">
        <v>2802</v>
      </c>
      <c r="F2667" s="3" t="s">
        <v>2802</v>
      </c>
      <c r="G2667" s="7">
        <v>8</v>
      </c>
      <c r="H2667" s="3" t="s">
        <v>2690</v>
      </c>
      <c r="I2667" s="9">
        <v>19.9</v>
      </c>
      <c r="J2667" s="7">
        <v>560</v>
      </c>
      <c r="K2667" s="10">
        <v>66.9928571428571</v>
      </c>
      <c r="L2667" s="12">
        <f t="shared" si="187"/>
        <v>54.6703296703297</v>
      </c>
      <c r="M2667" s="11">
        <f t="shared" si="188"/>
        <v>1.22539698492462</v>
      </c>
      <c r="N2667" s="20">
        <v>20</v>
      </c>
    </row>
    <row r="2668" spans="1:14">
      <c r="A2668" s="7">
        <v>2698</v>
      </c>
      <c r="B2668" s="8">
        <v>46059</v>
      </c>
      <c r="C2668" s="3" t="s">
        <v>2803</v>
      </c>
      <c r="D2668" s="3" t="s">
        <v>191</v>
      </c>
      <c r="E2668" s="3" t="s">
        <v>2804</v>
      </c>
      <c r="F2668" s="3" t="s">
        <v>2805</v>
      </c>
      <c r="G2668" s="7">
        <v>6</v>
      </c>
      <c r="H2668" s="3" t="s">
        <v>102</v>
      </c>
      <c r="I2668" s="9">
        <v>21.8</v>
      </c>
      <c r="J2668" s="7">
        <v>637</v>
      </c>
      <c r="K2668" s="10">
        <v>64.9971742543171</v>
      </c>
      <c r="L2668" s="12">
        <f t="shared" si="187"/>
        <v>52.6506460572395</v>
      </c>
      <c r="M2668" s="11">
        <f t="shared" si="188"/>
        <v>1.23449908256881</v>
      </c>
      <c r="N2668" s="20">
        <v>21</v>
      </c>
    </row>
    <row r="2669" spans="1:14">
      <c r="A2669" s="7">
        <v>2699</v>
      </c>
      <c r="B2669" s="8">
        <v>46059</v>
      </c>
      <c r="C2669" s="3" t="s">
        <v>2806</v>
      </c>
      <c r="D2669" s="3" t="s">
        <v>610</v>
      </c>
      <c r="E2669" s="3" t="s">
        <v>2807</v>
      </c>
      <c r="F2669" s="3" t="s">
        <v>2807</v>
      </c>
      <c r="G2669" s="7">
        <v>160</v>
      </c>
      <c r="H2669" s="3" t="s">
        <v>612</v>
      </c>
      <c r="I2669" s="9">
        <v>15</v>
      </c>
      <c r="J2669" s="7">
        <v>512</v>
      </c>
      <c r="K2669" s="10">
        <v>57.20625</v>
      </c>
      <c r="L2669" s="12">
        <f t="shared" si="187"/>
        <v>45.0721153846154</v>
      </c>
      <c r="M2669" s="11">
        <f t="shared" si="188"/>
        <v>1.269216</v>
      </c>
      <c r="N2669" s="19">
        <v>22</v>
      </c>
    </row>
    <row r="2670" spans="1:14">
      <c r="A2670" s="7">
        <v>2700</v>
      </c>
      <c r="B2670" s="8">
        <v>46059</v>
      </c>
      <c r="C2670" s="3" t="s">
        <v>2808</v>
      </c>
      <c r="D2670" s="3" t="s">
        <v>1312</v>
      </c>
      <c r="E2670" s="3" t="s">
        <v>339</v>
      </c>
      <c r="F2670" s="3" t="s">
        <v>339</v>
      </c>
      <c r="G2670" s="7">
        <v>12</v>
      </c>
      <c r="H2670" s="3" t="s">
        <v>35</v>
      </c>
      <c r="I2670" s="9">
        <v>13.8</v>
      </c>
      <c r="J2670" s="7">
        <v>480</v>
      </c>
      <c r="K2670" s="10">
        <v>77.1225</v>
      </c>
      <c r="L2670" s="12">
        <f t="shared" si="187"/>
        <v>44.2307692307692</v>
      </c>
      <c r="M2670" s="11">
        <f t="shared" si="188"/>
        <v>1.74363913043478</v>
      </c>
      <c r="N2670" s="19">
        <v>23</v>
      </c>
    </row>
    <row r="2671" spans="1:14">
      <c r="A2671" s="7">
        <v>2701</v>
      </c>
      <c r="B2671" s="8">
        <v>46059</v>
      </c>
      <c r="C2671" s="3" t="s">
        <v>2809</v>
      </c>
      <c r="D2671" s="3" t="s">
        <v>75</v>
      </c>
      <c r="E2671" s="3" t="s">
        <v>2188</v>
      </c>
      <c r="F2671" s="3" t="s">
        <v>2188</v>
      </c>
      <c r="G2671" s="7">
        <v>18</v>
      </c>
      <c r="H2671" s="3" t="s">
        <v>77</v>
      </c>
      <c r="I2671" s="9">
        <v>11.8</v>
      </c>
      <c r="J2671" s="7">
        <v>441</v>
      </c>
      <c r="K2671" s="10">
        <v>48.5823129251701</v>
      </c>
      <c r="L2671" s="12">
        <f t="shared" si="187"/>
        <v>41.1651840223269</v>
      </c>
      <c r="M2671" s="11">
        <f t="shared" si="188"/>
        <v>1.18017966101695</v>
      </c>
      <c r="N2671" s="20">
        <v>24</v>
      </c>
    </row>
    <row r="2672" spans="1:14">
      <c r="A2672" s="7">
        <v>2702</v>
      </c>
      <c r="B2672" s="8">
        <v>46059</v>
      </c>
      <c r="C2672" s="3" t="s">
        <v>2810</v>
      </c>
      <c r="D2672" s="3" t="s">
        <v>2811</v>
      </c>
      <c r="E2672" s="3" t="s">
        <v>1951</v>
      </c>
      <c r="F2672" s="3" t="s">
        <v>1951</v>
      </c>
      <c r="G2672" s="7">
        <v>10</v>
      </c>
      <c r="H2672" s="3" t="s">
        <v>249</v>
      </c>
      <c r="I2672" s="9">
        <v>9.46</v>
      </c>
      <c r="J2672" s="7">
        <v>373.333333333333</v>
      </c>
      <c r="K2672" s="10">
        <v>40.68</v>
      </c>
      <c r="L2672" s="12">
        <f t="shared" si="187"/>
        <v>38.9835164835165</v>
      </c>
      <c r="M2672" s="11">
        <f t="shared" si="188"/>
        <v>1.04351797040169</v>
      </c>
      <c r="N2672" s="20">
        <v>25</v>
      </c>
    </row>
    <row r="2673" spans="1:17">
      <c r="A2673" s="7">
        <v>2703</v>
      </c>
      <c r="B2673" s="8">
        <v>46059</v>
      </c>
      <c r="C2673" s="3" t="s">
        <v>2648</v>
      </c>
      <c r="D2673" s="3" t="s">
        <v>67</v>
      </c>
      <c r="E2673" s="3" t="s">
        <v>2812</v>
      </c>
      <c r="F2673" s="3" t="s">
        <v>2812</v>
      </c>
      <c r="G2673" s="7">
        <v>150</v>
      </c>
      <c r="H2673" s="3" t="s">
        <v>2068</v>
      </c>
      <c r="I2673" s="9">
        <v>13.8</v>
      </c>
      <c r="J2673" s="7">
        <v>554</v>
      </c>
      <c r="K2673" s="10">
        <v>35.0830324909747</v>
      </c>
      <c r="L2673" s="12">
        <f t="shared" si="187"/>
        <v>38.3226881421827</v>
      </c>
      <c r="M2673" s="11">
        <f t="shared" si="188"/>
        <v>0.915463768115941</v>
      </c>
      <c r="N2673" s="20">
        <v>26</v>
      </c>
    </row>
    <row r="2674" spans="1:17">
      <c r="A2674" s="7">
        <v>2704</v>
      </c>
      <c r="B2674" s="8">
        <v>46059</v>
      </c>
      <c r="C2674" s="3" t="s">
        <v>1706</v>
      </c>
      <c r="D2674" s="3" t="s">
        <v>1707</v>
      </c>
      <c r="E2674" s="3" t="s">
        <v>2813</v>
      </c>
      <c r="F2674" s="3" t="s">
        <v>2814</v>
      </c>
      <c r="G2674" s="7">
        <v>200</v>
      </c>
      <c r="H2674" s="3" t="s">
        <v>1708</v>
      </c>
      <c r="I2674" s="9">
        <v>7.32</v>
      </c>
      <c r="J2674" s="7">
        <v>350</v>
      </c>
      <c r="K2674" s="10">
        <v>58.8891428571429</v>
      </c>
      <c r="L2674" s="12">
        <f t="shared" si="187"/>
        <v>32.1758241758242</v>
      </c>
      <c r="M2674" s="11">
        <f t="shared" si="188"/>
        <v>1.83022950819672</v>
      </c>
      <c r="N2674" s="20">
        <v>27</v>
      </c>
    </row>
    <row r="2675" spans="1:17">
      <c r="A2675" s="7">
        <v>2705</v>
      </c>
      <c r="B2675" s="8">
        <v>46059</v>
      </c>
      <c r="C2675" s="3" t="s">
        <v>2791</v>
      </c>
      <c r="D2675" s="3" t="s">
        <v>23</v>
      </c>
      <c r="E2675" s="3" t="s">
        <v>2815</v>
      </c>
      <c r="F2675" s="3" t="s">
        <v>2815</v>
      </c>
      <c r="G2675" s="7">
        <v>0</v>
      </c>
      <c r="H2675" s="3" t="s">
        <v>2816</v>
      </c>
      <c r="I2675" s="9">
        <v>9.04</v>
      </c>
      <c r="J2675" s="7">
        <v>438</v>
      </c>
      <c r="K2675" s="10">
        <v>48.5022831050228</v>
      </c>
      <c r="L2675" s="12">
        <f t="shared" si="187"/>
        <v>31.7527221636811</v>
      </c>
      <c r="M2675" s="11">
        <f t="shared" si="188"/>
        <v>1.5275</v>
      </c>
      <c r="N2675" s="19">
        <v>28</v>
      </c>
    </row>
    <row r="2676" spans="1:17">
      <c r="A2676" s="7">
        <v>2706</v>
      </c>
      <c r="B2676" s="8">
        <v>46059</v>
      </c>
      <c r="C2676" s="3" t="s">
        <v>2817</v>
      </c>
      <c r="D2676" s="3" t="s">
        <v>614</v>
      </c>
      <c r="E2676" s="3" t="s">
        <v>2818</v>
      </c>
      <c r="F2676" s="3" t="s">
        <v>2818</v>
      </c>
      <c r="G2676" s="7">
        <v>72</v>
      </c>
      <c r="H2676" s="3" t="s">
        <v>115</v>
      </c>
      <c r="I2676" s="9">
        <v>8.9</v>
      </c>
      <c r="J2676" s="7">
        <v>437.5</v>
      </c>
      <c r="K2676" s="10">
        <v>56.2029714285714</v>
      </c>
      <c r="L2676" s="12">
        <f t="shared" si="187"/>
        <v>31.2967032967033</v>
      </c>
      <c r="M2676" s="11">
        <f t="shared" si="188"/>
        <v>1.79581123595506</v>
      </c>
      <c r="N2676" s="19">
        <v>29</v>
      </c>
    </row>
    <row r="2677" spans="1:17">
      <c r="A2677" s="7">
        <v>2707</v>
      </c>
      <c r="B2677" s="8">
        <v>46059</v>
      </c>
      <c r="C2677" s="3" t="s">
        <v>1408</v>
      </c>
      <c r="D2677" s="3" t="s">
        <v>1261</v>
      </c>
      <c r="E2677" s="3" t="s">
        <v>2819</v>
      </c>
      <c r="F2677" s="3" t="s">
        <v>2819</v>
      </c>
      <c r="G2677" s="7">
        <v>177</v>
      </c>
      <c r="H2677" s="3" t="s">
        <v>61</v>
      </c>
      <c r="I2677" s="9">
        <v>3.58</v>
      </c>
      <c r="J2677" s="7">
        <v>185</v>
      </c>
      <c r="K2677" s="10">
        <v>53.7513513513514</v>
      </c>
      <c r="L2677" s="12">
        <f t="shared" si="187"/>
        <v>29.7713097713098</v>
      </c>
      <c r="M2677" s="11">
        <f t="shared" si="188"/>
        <v>1.8054748603352</v>
      </c>
      <c r="N2677" s="19">
        <v>30</v>
      </c>
    </row>
    <row r="2678" spans="1:17">
      <c r="A2678" s="7">
        <v>2708</v>
      </c>
      <c r="B2678" s="8">
        <v>46059</v>
      </c>
      <c r="C2678" s="3" t="s">
        <v>2462</v>
      </c>
      <c r="D2678" s="3" t="s">
        <v>67</v>
      </c>
      <c r="E2678" s="3" t="s">
        <v>835</v>
      </c>
      <c r="F2678" s="3" t="s">
        <v>835</v>
      </c>
      <c r="G2678" s="7">
        <v>36</v>
      </c>
      <c r="H2678" s="3" t="s">
        <v>349</v>
      </c>
      <c r="I2678" s="9">
        <v>10.7</v>
      </c>
      <c r="J2678" s="7">
        <v>567</v>
      </c>
      <c r="K2678" s="10">
        <v>42.0910052910053</v>
      </c>
      <c r="L2678" s="12">
        <f t="shared" ref="L2678:L2697" si="189">I2678/J2678/650*1000000</f>
        <v>29.0326956993624</v>
      </c>
      <c r="M2678" s="11">
        <f t="shared" ref="M2678:M2697" si="190">K2678/L2678</f>
        <v>1.44977943925234</v>
      </c>
      <c r="N2678" s="19">
        <v>31</v>
      </c>
    </row>
    <row r="2679" spans="1:17">
      <c r="A2679" s="7">
        <v>2709</v>
      </c>
      <c r="B2679" s="8">
        <v>46059</v>
      </c>
      <c r="C2679" s="3" t="s">
        <v>2820</v>
      </c>
      <c r="D2679" s="3" t="s">
        <v>67</v>
      </c>
      <c r="E2679" s="3" t="s">
        <v>1244</v>
      </c>
      <c r="F2679" s="3" t="s">
        <v>1244</v>
      </c>
      <c r="G2679" s="7">
        <v>1000</v>
      </c>
      <c r="H2679" s="3" t="s">
        <v>170</v>
      </c>
      <c r="I2679" s="9">
        <v>10.3</v>
      </c>
      <c r="J2679" s="7">
        <v>562</v>
      </c>
      <c r="K2679" s="10">
        <v>29.2754448398576</v>
      </c>
      <c r="L2679" s="12">
        <f t="shared" si="189"/>
        <v>28.1960032849713</v>
      </c>
      <c r="M2679" s="11">
        <f t="shared" si="190"/>
        <v>1.03828349514563</v>
      </c>
      <c r="N2679" s="20">
        <v>32</v>
      </c>
    </row>
    <row r="2680" spans="1:17">
      <c r="A2680" s="7">
        <v>2710</v>
      </c>
      <c r="B2680" s="8">
        <v>46059</v>
      </c>
      <c r="C2680" s="3" t="s">
        <v>2821</v>
      </c>
      <c r="D2680" s="3" t="s">
        <v>257</v>
      </c>
      <c r="E2680" s="3" t="s">
        <v>2822</v>
      </c>
      <c r="F2680" s="3" t="s">
        <v>2822</v>
      </c>
      <c r="G2680" s="7">
        <v>30</v>
      </c>
      <c r="H2680" s="3" t="s">
        <v>259</v>
      </c>
      <c r="I2680" s="9">
        <v>6.88</v>
      </c>
      <c r="J2680" s="7">
        <v>381.5</v>
      </c>
      <c r="K2680" s="10">
        <v>26.0655307994758</v>
      </c>
      <c r="L2680" s="12">
        <f t="shared" si="189"/>
        <v>27.7447323318883</v>
      </c>
      <c r="M2680" s="11">
        <f t="shared" si="190"/>
        <v>0.939476744186048</v>
      </c>
      <c r="N2680" s="20">
        <v>33</v>
      </c>
    </row>
    <row r="2681" spans="1:17">
      <c r="A2681" s="7">
        <v>2711</v>
      </c>
      <c r="B2681" s="8">
        <v>46059</v>
      </c>
      <c r="C2681" s="3" t="s">
        <v>2823</v>
      </c>
      <c r="D2681" s="3" t="s">
        <v>67</v>
      </c>
      <c r="E2681" s="3" t="s">
        <v>2196</v>
      </c>
      <c r="F2681" s="3" t="s">
        <v>2196</v>
      </c>
      <c r="G2681" s="7">
        <v>1000</v>
      </c>
      <c r="H2681" s="3" t="s">
        <v>170</v>
      </c>
      <c r="I2681" s="9">
        <v>8.6</v>
      </c>
      <c r="J2681" s="7">
        <v>552</v>
      </c>
      <c r="K2681" s="10">
        <v>25.0565217391304</v>
      </c>
      <c r="L2681" s="12">
        <f t="shared" si="189"/>
        <v>23.9687848383501</v>
      </c>
      <c r="M2681" s="11">
        <f t="shared" si="190"/>
        <v>1.04538139534884</v>
      </c>
      <c r="N2681" s="19">
        <v>34</v>
      </c>
    </row>
    <row r="2682" spans="1:17">
      <c r="A2682" s="7">
        <v>2712</v>
      </c>
      <c r="B2682" s="8">
        <v>46059</v>
      </c>
      <c r="C2682" s="3" t="s">
        <v>1780</v>
      </c>
      <c r="D2682" s="3" t="s">
        <v>75</v>
      </c>
      <c r="E2682" s="3" t="s">
        <v>2824</v>
      </c>
      <c r="F2682" s="3" t="s">
        <v>2825</v>
      </c>
      <c r="G2682" s="7">
        <v>3</v>
      </c>
      <c r="H2682" s="3" t="s">
        <v>946</v>
      </c>
      <c r="I2682" s="9">
        <v>5.84</v>
      </c>
      <c r="J2682" s="7">
        <v>427</v>
      </c>
      <c r="K2682" s="10">
        <v>34.9320843091335</v>
      </c>
      <c r="L2682" s="12">
        <f t="shared" si="189"/>
        <v>21.0412538281391</v>
      </c>
      <c r="M2682" s="11">
        <f t="shared" si="190"/>
        <v>1.66017123287671</v>
      </c>
      <c r="N2682" s="20">
        <v>35</v>
      </c>
    </row>
    <row r="2683" spans="1:17">
      <c r="A2683" s="7">
        <v>2713</v>
      </c>
      <c r="B2683" s="8">
        <v>46059</v>
      </c>
      <c r="C2683" s="3" t="s">
        <v>2462</v>
      </c>
      <c r="D2683" s="3" t="s">
        <v>67</v>
      </c>
      <c r="E2683" s="3" t="s">
        <v>2826</v>
      </c>
      <c r="F2683" s="3" t="s">
        <v>2826</v>
      </c>
      <c r="G2683" s="7">
        <v>48</v>
      </c>
      <c r="H2683" s="3" t="s">
        <v>314</v>
      </c>
      <c r="I2683" s="9">
        <v>7.24</v>
      </c>
      <c r="J2683" s="7">
        <v>553</v>
      </c>
      <c r="K2683" s="10">
        <v>32.2857142857143</v>
      </c>
      <c r="L2683" s="12">
        <f t="shared" si="189"/>
        <v>20.1418834330227</v>
      </c>
      <c r="M2683" s="11">
        <f t="shared" si="190"/>
        <v>1.60291436464088</v>
      </c>
      <c r="N2683" s="20">
        <v>36</v>
      </c>
    </row>
    <row r="2684" spans="1:17">
      <c r="A2684" s="7">
        <v>2714</v>
      </c>
      <c r="B2684" s="8">
        <v>46059</v>
      </c>
      <c r="C2684" s="3" t="s">
        <v>2827</v>
      </c>
      <c r="D2684" s="3" t="s">
        <v>197</v>
      </c>
      <c r="E2684" s="3" t="s">
        <v>2828</v>
      </c>
      <c r="F2684" s="3" t="s">
        <v>2829</v>
      </c>
      <c r="G2684" s="7">
        <v>233</v>
      </c>
      <c r="H2684" s="3" t="s">
        <v>200</v>
      </c>
      <c r="I2684" s="9">
        <v>4.8</v>
      </c>
      <c r="J2684" s="7">
        <v>407</v>
      </c>
      <c r="K2684" s="10">
        <v>27.5420147420147</v>
      </c>
      <c r="L2684" s="12">
        <f t="shared" si="189"/>
        <v>18.1440181440181</v>
      </c>
      <c r="M2684" s="11">
        <f t="shared" si="190"/>
        <v>1.51796666666666</v>
      </c>
      <c r="N2684" s="20">
        <v>37</v>
      </c>
    </row>
    <row r="2685" spans="1:17">
      <c r="A2685" s="7">
        <v>2715</v>
      </c>
      <c r="B2685" s="8">
        <v>46059</v>
      </c>
      <c r="C2685" s="3" t="s">
        <v>2337</v>
      </c>
      <c r="D2685" s="3" t="s">
        <v>294</v>
      </c>
      <c r="E2685" s="3" t="s">
        <v>2830</v>
      </c>
      <c r="F2685" s="3" t="s">
        <v>2830</v>
      </c>
      <c r="G2685" s="7">
        <v>180</v>
      </c>
      <c r="H2685" s="3" t="s">
        <v>61</v>
      </c>
      <c r="I2685" s="9">
        <v>2.3</v>
      </c>
      <c r="J2685" s="7">
        <v>203.666666666667</v>
      </c>
      <c r="K2685" s="10">
        <v>33.8889034369885</v>
      </c>
      <c r="L2685" s="12">
        <f t="shared" si="189"/>
        <v>17.3737882412187</v>
      </c>
      <c r="M2685" s="11">
        <f t="shared" si="190"/>
        <v>1.95057652173913</v>
      </c>
      <c r="N2685" s="19">
        <v>38</v>
      </c>
    </row>
    <row r="2686" spans="1:17">
      <c r="A2686" s="7">
        <v>2716</v>
      </c>
      <c r="B2686" s="8">
        <v>46059</v>
      </c>
      <c r="C2686" s="3" t="s">
        <v>2626</v>
      </c>
      <c r="D2686" s="3" t="s">
        <v>297</v>
      </c>
      <c r="E2686" s="3" t="s">
        <v>2831</v>
      </c>
      <c r="F2686" s="3" t="s">
        <v>2831</v>
      </c>
      <c r="G2686" s="7">
        <v>24</v>
      </c>
      <c r="H2686" s="3" t="s">
        <v>35</v>
      </c>
      <c r="I2686" s="9">
        <v>4.54</v>
      </c>
      <c r="J2686" s="7">
        <v>472</v>
      </c>
      <c r="K2686" s="10">
        <v>22.8872881355932</v>
      </c>
      <c r="L2686" s="12">
        <f t="shared" si="189"/>
        <v>14.7979139504563</v>
      </c>
      <c r="M2686" s="11">
        <f t="shared" si="190"/>
        <v>1.5466563876652</v>
      </c>
      <c r="N2686" s="20">
        <v>39</v>
      </c>
    </row>
    <row r="2687" spans="1:17">
      <c r="A2687" s="7">
        <v>2717</v>
      </c>
      <c r="B2687" s="8">
        <v>46059</v>
      </c>
      <c r="C2687" s="3" t="s">
        <v>1959</v>
      </c>
      <c r="D2687" s="3" t="s">
        <v>294</v>
      </c>
      <c r="E2687" s="3" t="s">
        <v>2296</v>
      </c>
      <c r="F2687" s="3" t="s">
        <v>2296</v>
      </c>
      <c r="G2687" s="7">
        <v>120</v>
      </c>
      <c r="H2687" s="3" t="s">
        <v>61</v>
      </c>
      <c r="I2687" s="9">
        <v>1.14</v>
      </c>
      <c r="J2687" s="7">
        <v>219</v>
      </c>
      <c r="K2687" s="10">
        <v>19.0087671232877</v>
      </c>
      <c r="L2687" s="12">
        <f t="shared" si="189"/>
        <v>8.00842992623815</v>
      </c>
      <c r="M2687" s="11">
        <f t="shared" si="190"/>
        <v>2.37359473684211</v>
      </c>
      <c r="N2687" s="20">
        <v>40</v>
      </c>
    </row>
    <row r="2688" s="2" customFormat="1" ht="16.5" spans="1:17">
      <c r="A2688" s="21">
        <v>2718</v>
      </c>
      <c r="B2688" s="22">
        <v>46059</v>
      </c>
      <c r="C2688" s="2" t="s">
        <v>2832</v>
      </c>
      <c r="D2688" s="2" t="s">
        <v>288</v>
      </c>
      <c r="E2688" s="2" t="s">
        <v>2833</v>
      </c>
      <c r="F2688" s="2" t="s">
        <v>2833</v>
      </c>
      <c r="G2688" s="21">
        <v>83</v>
      </c>
      <c r="H2688" s="2" t="s">
        <v>1344</v>
      </c>
      <c r="I2688" s="23">
        <v>1.45</v>
      </c>
      <c r="J2688" s="21">
        <v>340</v>
      </c>
      <c r="K2688" s="24">
        <v>10.6884705882353</v>
      </c>
      <c r="L2688" s="25">
        <f t="shared" si="189"/>
        <v>6.56108597285068</v>
      </c>
      <c r="M2688" s="26">
        <f t="shared" si="190"/>
        <v>1.62907034482759</v>
      </c>
      <c r="N2688" s="29">
        <v>41</v>
      </c>
      <c r="O2688" s="25"/>
      <c r="Q2688" s="23"/>
    </row>
    <row r="2689" ht="16.5" spans="1:18">
      <c r="A2689" s="7">
        <v>2719</v>
      </c>
      <c r="B2689" s="8">
        <v>46059</v>
      </c>
      <c r="C2689" s="3" t="s">
        <v>2834</v>
      </c>
      <c r="D2689" s="3" t="s">
        <v>721</v>
      </c>
      <c r="E2689" s="3" t="s">
        <v>2835</v>
      </c>
      <c r="F2689" s="3" t="s">
        <v>2836</v>
      </c>
      <c r="G2689" s="7">
        <v>100</v>
      </c>
      <c r="H2689" s="3" t="s">
        <v>385</v>
      </c>
      <c r="I2689" s="9">
        <v>33.4</v>
      </c>
      <c r="J2689" s="7">
        <v>485</v>
      </c>
      <c r="K2689" s="10">
        <v>113.512577319588</v>
      </c>
      <c r="L2689" s="12">
        <f t="shared" si="189"/>
        <v>105.947660586836</v>
      </c>
      <c r="M2689" s="11">
        <f t="shared" si="190"/>
        <v>1.07140239520958</v>
      </c>
      <c r="N2689" s="19">
        <v>1</v>
      </c>
      <c r="P2689" s="3" t="s">
        <v>27</v>
      </c>
      <c r="Q2689" s="9">
        <v>66.4716400935732</v>
      </c>
      <c r="R2689" s="3">
        <f>Q2689/K2702</f>
        <v>0.805159799806003</v>
      </c>
    </row>
    <row r="2690" spans="1:18">
      <c r="A2690" s="7">
        <v>2720</v>
      </c>
      <c r="B2690" s="8">
        <v>46059</v>
      </c>
      <c r="C2690" s="3" t="s">
        <v>2617</v>
      </c>
      <c r="D2690" s="3" t="s">
        <v>610</v>
      </c>
      <c r="E2690" s="3" t="s">
        <v>2837</v>
      </c>
      <c r="F2690" s="3" t="s">
        <v>2838</v>
      </c>
      <c r="G2690" s="7">
        <v>100</v>
      </c>
      <c r="H2690" s="3" t="s">
        <v>20</v>
      </c>
      <c r="I2690" s="9">
        <v>23.2</v>
      </c>
      <c r="J2690" s="7">
        <v>377</v>
      </c>
      <c r="K2690" s="10">
        <v>160.657824933687</v>
      </c>
      <c r="L2690" s="12">
        <f t="shared" si="189"/>
        <v>94.6745562130178</v>
      </c>
      <c r="M2690" s="11">
        <f t="shared" si="190"/>
        <v>1.69694827586207</v>
      </c>
      <c r="N2690" s="20">
        <v>2</v>
      </c>
      <c r="P2690" s="3" t="s">
        <v>98</v>
      </c>
      <c r="Q2690" s="9">
        <v>89.0416631767342</v>
      </c>
      <c r="R2690" s="3">
        <f>Q2690/K2698</f>
        <v>0.822046095267275</v>
      </c>
    </row>
    <row r="2691" spans="1:18">
      <c r="A2691" s="7">
        <v>2721</v>
      </c>
      <c r="B2691" s="8">
        <v>46059</v>
      </c>
      <c r="C2691" s="3" t="s">
        <v>2686</v>
      </c>
      <c r="D2691" s="3" t="s">
        <v>1127</v>
      </c>
      <c r="E2691" s="3" t="s">
        <v>2839</v>
      </c>
      <c r="F2691" s="3" t="s">
        <v>2839</v>
      </c>
      <c r="G2691" s="7">
        <v>150</v>
      </c>
      <c r="H2691" s="3" t="s">
        <v>661</v>
      </c>
      <c r="I2691" s="9">
        <v>27.2</v>
      </c>
      <c r="J2691" s="7">
        <v>505.1</v>
      </c>
      <c r="K2691" s="10">
        <v>101.120570184122</v>
      </c>
      <c r="L2691" s="12">
        <f t="shared" si="189"/>
        <v>82.8472655833574</v>
      </c>
      <c r="M2691" s="11">
        <f t="shared" si="190"/>
        <v>1.22056617647059</v>
      </c>
      <c r="N2691" s="19">
        <v>3</v>
      </c>
    </row>
    <row r="2692" spans="1:18">
      <c r="A2692" s="7">
        <v>2722</v>
      </c>
      <c r="B2692" s="8">
        <v>46059</v>
      </c>
      <c r="C2692" s="3" t="s">
        <v>2686</v>
      </c>
      <c r="D2692" s="3" t="s">
        <v>1127</v>
      </c>
      <c r="E2692" s="3" t="s">
        <v>2840</v>
      </c>
      <c r="F2692" s="3" t="s">
        <v>2841</v>
      </c>
      <c r="G2692" s="7">
        <v>120</v>
      </c>
      <c r="H2692" s="3" t="s">
        <v>20</v>
      </c>
      <c r="I2692" s="9">
        <v>27.2</v>
      </c>
      <c r="J2692" s="7">
        <v>507</v>
      </c>
      <c r="K2692" s="10">
        <v>129.09191321499</v>
      </c>
      <c r="L2692" s="12">
        <f t="shared" si="189"/>
        <v>82.5367925959642</v>
      </c>
      <c r="M2692" s="11">
        <f t="shared" si="190"/>
        <v>1.56405294117647</v>
      </c>
      <c r="N2692" s="20">
        <v>4</v>
      </c>
    </row>
    <row r="2693" spans="1:18">
      <c r="A2693" s="7">
        <v>2723</v>
      </c>
      <c r="B2693" s="8">
        <v>46059</v>
      </c>
      <c r="C2693" s="3" t="s">
        <v>2827</v>
      </c>
      <c r="D2693" s="3" t="s">
        <v>197</v>
      </c>
      <c r="E2693" s="3" t="s">
        <v>2842</v>
      </c>
      <c r="F2693" s="3" t="s">
        <v>2843</v>
      </c>
      <c r="G2693" s="7">
        <v>240</v>
      </c>
      <c r="H2693" s="3" t="s">
        <v>200</v>
      </c>
      <c r="I2693" s="9">
        <v>21.8</v>
      </c>
      <c r="J2693" s="7">
        <v>410</v>
      </c>
      <c r="K2693" s="10">
        <v>119.063414634146</v>
      </c>
      <c r="L2693" s="12">
        <f t="shared" si="189"/>
        <v>81.8011257035647</v>
      </c>
      <c r="M2693" s="11">
        <f t="shared" si="190"/>
        <v>1.45552293577981</v>
      </c>
      <c r="N2693" s="20">
        <v>5</v>
      </c>
    </row>
    <row r="2694" spans="1:18">
      <c r="A2694" s="7">
        <v>2724</v>
      </c>
      <c r="B2694" s="8">
        <v>46059</v>
      </c>
      <c r="C2694" s="3" t="s">
        <v>2806</v>
      </c>
      <c r="D2694" s="3" t="s">
        <v>610</v>
      </c>
      <c r="E2694" s="3" t="s">
        <v>2844</v>
      </c>
      <c r="F2694" s="3" t="s">
        <v>2845</v>
      </c>
      <c r="G2694" s="7">
        <v>100</v>
      </c>
      <c r="H2694" s="3" t="s">
        <v>238</v>
      </c>
      <c r="I2694" s="9">
        <v>22.2</v>
      </c>
      <c r="J2694" s="7">
        <v>444</v>
      </c>
      <c r="K2694" s="10">
        <v>106.077477477477</v>
      </c>
      <c r="L2694" s="12">
        <f t="shared" si="189"/>
        <v>76.9230769230769</v>
      </c>
      <c r="M2694" s="11">
        <f t="shared" si="190"/>
        <v>1.3790072072072</v>
      </c>
      <c r="N2694" s="19">
        <v>6</v>
      </c>
    </row>
    <row r="2695" spans="1:18">
      <c r="A2695" s="7">
        <v>2725</v>
      </c>
      <c r="B2695" s="8">
        <v>46059</v>
      </c>
      <c r="C2695" s="3" t="s">
        <v>2846</v>
      </c>
      <c r="D2695" s="3" t="s">
        <v>128</v>
      </c>
      <c r="E2695" s="3" t="s">
        <v>2847</v>
      </c>
      <c r="F2695" s="3" t="s">
        <v>2847</v>
      </c>
      <c r="G2695" s="7">
        <v>126</v>
      </c>
      <c r="H2695" s="3" t="s">
        <v>35</v>
      </c>
      <c r="I2695" s="9">
        <v>20.8</v>
      </c>
      <c r="J2695" s="7">
        <v>418.238095238095</v>
      </c>
      <c r="K2695" s="10">
        <v>89.7001024706821</v>
      </c>
      <c r="L2695" s="12">
        <f t="shared" si="189"/>
        <v>76.51144255949</v>
      </c>
      <c r="M2695" s="11">
        <f t="shared" si="190"/>
        <v>1.172375</v>
      </c>
      <c r="N2695" s="19">
        <v>7</v>
      </c>
    </row>
    <row r="2696" spans="1:18">
      <c r="A2696" s="7">
        <v>2726</v>
      </c>
      <c r="B2696" s="8">
        <v>46059</v>
      </c>
      <c r="C2696" s="3" t="s">
        <v>2691</v>
      </c>
      <c r="D2696" s="3" t="s">
        <v>610</v>
      </c>
      <c r="E2696" s="3" t="s">
        <v>2371</v>
      </c>
      <c r="F2696" s="3" t="s">
        <v>2371</v>
      </c>
      <c r="G2696" s="7">
        <v>800</v>
      </c>
      <c r="H2696" s="3" t="s">
        <v>682</v>
      </c>
      <c r="I2696" s="9">
        <v>21</v>
      </c>
      <c r="J2696" s="7">
        <v>433</v>
      </c>
      <c r="K2696" s="10">
        <v>79.1260969976905</v>
      </c>
      <c r="L2696" s="12">
        <f t="shared" ref="L2696:L2739" si="191">I2696/J2696/650*1000000</f>
        <v>74.613608100906</v>
      </c>
      <c r="M2696" s="11">
        <f t="shared" ref="M2696:M2739" si="192">K2696/L2696</f>
        <v>1.06047809523809</v>
      </c>
      <c r="N2696" s="19">
        <v>8</v>
      </c>
    </row>
    <row r="2697" spans="1:18">
      <c r="A2697" s="7">
        <v>2727</v>
      </c>
      <c r="B2697" s="8">
        <v>46059</v>
      </c>
      <c r="C2697" s="3" t="s">
        <v>2848</v>
      </c>
      <c r="D2697" s="3" t="s">
        <v>274</v>
      </c>
      <c r="E2697" s="3" t="s">
        <v>2849</v>
      </c>
      <c r="F2697" s="3" t="s">
        <v>2849</v>
      </c>
      <c r="G2697" s="7">
        <v>120</v>
      </c>
      <c r="H2697" s="3" t="s">
        <v>1344</v>
      </c>
      <c r="I2697" s="9">
        <v>17.7</v>
      </c>
      <c r="J2697" s="7">
        <v>400</v>
      </c>
      <c r="K2697" s="10">
        <v>75.032</v>
      </c>
      <c r="L2697" s="12">
        <f t="shared" si="191"/>
        <v>68.0769230769231</v>
      </c>
      <c r="M2697" s="11">
        <f t="shared" si="192"/>
        <v>1.10216497175141</v>
      </c>
      <c r="N2697" s="20">
        <v>9</v>
      </c>
    </row>
    <row r="2698" spans="1:18">
      <c r="A2698" s="7">
        <v>2728</v>
      </c>
      <c r="B2698" s="8">
        <v>46059</v>
      </c>
      <c r="C2698" s="3" t="s">
        <v>116</v>
      </c>
      <c r="D2698" s="3" t="s">
        <v>33</v>
      </c>
      <c r="E2698" s="3" t="s">
        <v>98</v>
      </c>
      <c r="F2698" s="3" t="s">
        <v>117</v>
      </c>
      <c r="G2698" s="7">
        <v>1000</v>
      </c>
      <c r="H2698" s="3" t="s">
        <v>35</v>
      </c>
      <c r="I2698" s="9">
        <v>18.8</v>
      </c>
      <c r="J2698" s="7">
        <v>444</v>
      </c>
      <c r="K2698" s="10">
        <v>108.317117117117</v>
      </c>
      <c r="L2698" s="12">
        <f t="shared" si="191"/>
        <v>65.1420651420651</v>
      </c>
      <c r="M2698" s="11">
        <f t="shared" si="192"/>
        <v>1.6627829787234</v>
      </c>
      <c r="N2698" s="19">
        <v>10</v>
      </c>
    </row>
    <row r="2699" spans="1:18">
      <c r="A2699" s="7">
        <v>2729</v>
      </c>
      <c r="B2699" s="8">
        <v>46059</v>
      </c>
      <c r="C2699" s="3" t="s">
        <v>2850</v>
      </c>
      <c r="D2699" s="3" t="s">
        <v>659</v>
      </c>
      <c r="E2699" s="3" t="s">
        <v>1198</v>
      </c>
      <c r="F2699" s="3" t="s">
        <v>1198</v>
      </c>
      <c r="G2699" s="7">
        <v>50</v>
      </c>
      <c r="H2699" s="3" t="s">
        <v>661</v>
      </c>
      <c r="I2699" s="9">
        <v>12.2</v>
      </c>
      <c r="J2699" s="7">
        <v>289.75</v>
      </c>
      <c r="K2699" s="10">
        <v>162.860396893874</v>
      </c>
      <c r="L2699" s="12">
        <f t="shared" si="191"/>
        <v>64.7773279352227</v>
      </c>
      <c r="M2699" s="11">
        <f t="shared" si="192"/>
        <v>2.51415737704918</v>
      </c>
      <c r="N2699" s="19">
        <v>11</v>
      </c>
    </row>
    <row r="2700" spans="1:18">
      <c r="A2700" s="7">
        <v>2730</v>
      </c>
      <c r="B2700" s="8">
        <v>46059</v>
      </c>
      <c r="C2700" s="3" t="s">
        <v>2686</v>
      </c>
      <c r="D2700" s="3" t="s">
        <v>1127</v>
      </c>
      <c r="E2700" s="3" t="s">
        <v>2851</v>
      </c>
      <c r="F2700" s="3" t="s">
        <v>2851</v>
      </c>
      <c r="G2700" s="7">
        <v>720</v>
      </c>
      <c r="H2700" s="3" t="s">
        <v>20</v>
      </c>
      <c r="I2700" s="9">
        <v>20.2</v>
      </c>
      <c r="J2700" s="7">
        <v>484</v>
      </c>
      <c r="K2700" s="10">
        <v>98.2446280991735</v>
      </c>
      <c r="L2700" s="12">
        <f t="shared" si="191"/>
        <v>64.2085187539733</v>
      </c>
      <c r="M2700" s="11">
        <f t="shared" si="192"/>
        <v>1.53008712871287</v>
      </c>
      <c r="N2700" s="20">
        <v>12</v>
      </c>
    </row>
    <row r="2701" spans="1:18">
      <c r="A2701" s="7">
        <v>2731</v>
      </c>
      <c r="B2701" s="8">
        <v>46059</v>
      </c>
      <c r="C2701" s="3" t="s">
        <v>2227</v>
      </c>
      <c r="D2701" s="3" t="s">
        <v>274</v>
      </c>
      <c r="E2701" s="3" t="s">
        <v>2852</v>
      </c>
      <c r="F2701" s="3" t="s">
        <v>2852</v>
      </c>
      <c r="G2701" s="7">
        <v>15</v>
      </c>
      <c r="H2701" s="3" t="s">
        <v>2229</v>
      </c>
      <c r="I2701" s="9">
        <v>12.8</v>
      </c>
      <c r="J2701" s="7">
        <v>320</v>
      </c>
      <c r="K2701" s="10">
        <v>92.3775</v>
      </c>
      <c r="L2701" s="12">
        <f t="shared" si="191"/>
        <v>61.5384615384615</v>
      </c>
      <c r="M2701" s="11">
        <f t="shared" si="192"/>
        <v>1.501134375</v>
      </c>
      <c r="N2701" s="19">
        <v>13</v>
      </c>
    </row>
    <row r="2702" spans="1:18">
      <c r="A2702" s="7">
        <v>2732</v>
      </c>
      <c r="B2702" s="8">
        <v>46059</v>
      </c>
      <c r="C2702" s="3" t="s">
        <v>56</v>
      </c>
      <c r="D2702" s="3" t="s">
        <v>33</v>
      </c>
      <c r="E2702" s="3" t="s">
        <v>27</v>
      </c>
      <c r="F2702" s="3" t="s">
        <v>57</v>
      </c>
      <c r="G2702" s="7">
        <v>1000</v>
      </c>
      <c r="H2702" s="3" t="s">
        <v>35</v>
      </c>
      <c r="I2702" s="9">
        <v>15.7</v>
      </c>
      <c r="J2702" s="7">
        <v>438</v>
      </c>
      <c r="K2702" s="10">
        <v>82.5570776255708</v>
      </c>
      <c r="L2702" s="12">
        <f t="shared" si="191"/>
        <v>55.1457674745346</v>
      </c>
      <c r="M2702" s="11">
        <f t="shared" si="192"/>
        <v>1.49707006369427</v>
      </c>
      <c r="N2702" s="20">
        <v>14</v>
      </c>
    </row>
    <row r="2703" spans="1:18">
      <c r="A2703" s="7">
        <v>2733</v>
      </c>
      <c r="B2703" s="8">
        <v>46059</v>
      </c>
      <c r="C2703" s="3" t="s">
        <v>2693</v>
      </c>
      <c r="D2703" s="3" t="s">
        <v>504</v>
      </c>
      <c r="E2703" s="3" t="s">
        <v>2853</v>
      </c>
      <c r="F2703" s="3" t="s">
        <v>2854</v>
      </c>
      <c r="G2703" s="7">
        <v>9</v>
      </c>
      <c r="H2703" s="3" t="s">
        <v>1582</v>
      </c>
      <c r="I2703" s="9">
        <v>12.2</v>
      </c>
      <c r="J2703" s="7">
        <v>357</v>
      </c>
      <c r="K2703" s="10">
        <v>122.305882352941</v>
      </c>
      <c r="L2703" s="12">
        <f t="shared" si="191"/>
        <v>52.5748761042879</v>
      </c>
      <c r="M2703" s="11">
        <f t="shared" si="192"/>
        <v>2.32631803278688</v>
      </c>
      <c r="N2703" s="20">
        <v>15</v>
      </c>
    </row>
    <row r="2704" spans="1:18">
      <c r="A2704" s="7">
        <v>2734</v>
      </c>
      <c r="B2704" s="8">
        <v>46059</v>
      </c>
      <c r="C2704" s="3" t="s">
        <v>2855</v>
      </c>
      <c r="D2704" s="3" t="s">
        <v>936</v>
      </c>
      <c r="E2704" s="3" t="s">
        <v>2856</v>
      </c>
      <c r="F2704" s="3" t="s">
        <v>2856</v>
      </c>
      <c r="G2704" s="7">
        <v>240</v>
      </c>
      <c r="H2704" s="3" t="s">
        <v>35</v>
      </c>
      <c r="I2704" s="9">
        <v>15.7</v>
      </c>
      <c r="J2704" s="7">
        <v>463</v>
      </c>
      <c r="K2704" s="10">
        <v>104.65313174946</v>
      </c>
      <c r="L2704" s="12">
        <f t="shared" si="191"/>
        <v>52.1681342415684</v>
      </c>
      <c r="M2704" s="11">
        <f t="shared" si="192"/>
        <v>2.00607388535032</v>
      </c>
      <c r="N2704" s="20">
        <v>16</v>
      </c>
    </row>
    <row r="2705" spans="1:14">
      <c r="A2705" s="7">
        <v>2735</v>
      </c>
      <c r="B2705" s="8">
        <v>46059</v>
      </c>
      <c r="C2705" s="3" t="s">
        <v>2857</v>
      </c>
      <c r="D2705" s="3" t="s">
        <v>29</v>
      </c>
      <c r="E2705" s="3" t="s">
        <v>2858</v>
      </c>
      <c r="F2705" s="3" t="s">
        <v>2858</v>
      </c>
      <c r="G2705" s="7">
        <v>1000</v>
      </c>
      <c r="H2705" s="3" t="s">
        <v>65</v>
      </c>
      <c r="I2705" s="9">
        <v>15.9</v>
      </c>
      <c r="J2705" s="7">
        <v>477</v>
      </c>
      <c r="K2705" s="10">
        <v>67.8473794549266</v>
      </c>
      <c r="L2705" s="12">
        <f t="shared" si="191"/>
        <v>51.2820512820513</v>
      </c>
      <c r="M2705" s="11">
        <f t="shared" si="192"/>
        <v>1.32302389937107</v>
      </c>
      <c r="N2705" s="19">
        <v>17</v>
      </c>
    </row>
    <row r="2706" spans="1:14">
      <c r="A2706" s="7">
        <v>2736</v>
      </c>
      <c r="B2706" s="8">
        <v>46059</v>
      </c>
      <c r="C2706" s="3" t="s">
        <v>2857</v>
      </c>
      <c r="D2706" s="3" t="s">
        <v>29</v>
      </c>
      <c r="E2706" s="3" t="s">
        <v>2859</v>
      </c>
      <c r="F2706" s="3" t="s">
        <v>2859</v>
      </c>
      <c r="G2706" s="7">
        <v>1000</v>
      </c>
      <c r="H2706" s="3" t="s">
        <v>65</v>
      </c>
      <c r="I2706" s="9">
        <v>15.4</v>
      </c>
      <c r="J2706" s="7">
        <v>473</v>
      </c>
      <c r="K2706" s="10">
        <v>72.4346723044397</v>
      </c>
      <c r="L2706" s="12">
        <f t="shared" si="191"/>
        <v>50.0894454382826</v>
      </c>
      <c r="M2706" s="11">
        <f t="shared" si="192"/>
        <v>1.44610649350649</v>
      </c>
      <c r="N2706" s="19">
        <v>18</v>
      </c>
    </row>
    <row r="2707" spans="1:14">
      <c r="A2707" s="7">
        <v>2737</v>
      </c>
      <c r="B2707" s="8">
        <v>46059</v>
      </c>
      <c r="C2707" s="3" t="s">
        <v>2860</v>
      </c>
      <c r="D2707" s="3" t="s">
        <v>610</v>
      </c>
      <c r="E2707" s="3" t="s">
        <v>2861</v>
      </c>
      <c r="F2707" s="3" t="s">
        <v>2861</v>
      </c>
      <c r="G2707" s="7">
        <v>800</v>
      </c>
      <c r="H2707" s="3" t="s">
        <v>65</v>
      </c>
      <c r="I2707" s="9">
        <v>11.3</v>
      </c>
      <c r="J2707" s="7">
        <v>360</v>
      </c>
      <c r="K2707" s="10">
        <v>74.4544444444444</v>
      </c>
      <c r="L2707" s="12">
        <f t="shared" si="191"/>
        <v>48.2905982905983</v>
      </c>
      <c r="M2707" s="11">
        <f t="shared" si="192"/>
        <v>1.5418</v>
      </c>
      <c r="N2707" s="19">
        <v>19</v>
      </c>
    </row>
    <row r="2708" spans="1:14">
      <c r="A2708" s="7">
        <v>2738</v>
      </c>
      <c r="B2708" s="8">
        <v>46059</v>
      </c>
      <c r="C2708" s="3" t="s">
        <v>2860</v>
      </c>
      <c r="D2708" s="3" t="s">
        <v>610</v>
      </c>
      <c r="E2708" s="3" t="s">
        <v>85</v>
      </c>
      <c r="F2708" s="3" t="s">
        <v>85</v>
      </c>
      <c r="G2708" s="7">
        <v>1000</v>
      </c>
      <c r="H2708" s="3" t="s">
        <v>65</v>
      </c>
      <c r="I2708" s="9">
        <v>14.1</v>
      </c>
      <c r="J2708" s="7">
        <v>470</v>
      </c>
      <c r="K2708" s="10">
        <v>63.0876595744681</v>
      </c>
      <c r="L2708" s="12">
        <f t="shared" si="191"/>
        <v>46.1538461538462</v>
      </c>
      <c r="M2708" s="11">
        <f t="shared" si="192"/>
        <v>1.36689929078014</v>
      </c>
      <c r="N2708" s="19">
        <v>20</v>
      </c>
    </row>
    <row r="2709" spans="1:14">
      <c r="A2709" s="7">
        <v>2739</v>
      </c>
      <c r="B2709" s="8">
        <v>46059</v>
      </c>
      <c r="C2709" s="3" t="s">
        <v>2862</v>
      </c>
      <c r="D2709" s="3" t="s">
        <v>341</v>
      </c>
      <c r="E2709" s="3" t="s">
        <v>2863</v>
      </c>
      <c r="F2709" s="3" t="s">
        <v>2864</v>
      </c>
      <c r="G2709" s="7">
        <v>6</v>
      </c>
      <c r="H2709" s="3" t="s">
        <v>2865</v>
      </c>
      <c r="I2709" s="9">
        <v>13.3</v>
      </c>
      <c r="J2709" s="7">
        <v>446</v>
      </c>
      <c r="K2709" s="10">
        <v>72.7659192825112</v>
      </c>
      <c r="L2709" s="12">
        <f t="shared" si="191"/>
        <v>45.8778889272163</v>
      </c>
      <c r="M2709" s="11">
        <f t="shared" si="192"/>
        <v>1.58607819548872</v>
      </c>
      <c r="N2709" s="20">
        <v>21</v>
      </c>
    </row>
    <row r="2710" spans="1:14">
      <c r="A2710" s="7">
        <v>2740</v>
      </c>
      <c r="B2710" s="8">
        <v>46059</v>
      </c>
      <c r="C2710" s="3" t="s">
        <v>2866</v>
      </c>
      <c r="D2710" s="3" t="s">
        <v>1707</v>
      </c>
      <c r="E2710" s="3" t="s">
        <v>2867</v>
      </c>
      <c r="F2710" s="3" t="s">
        <v>2867</v>
      </c>
      <c r="G2710" s="7">
        <v>144</v>
      </c>
      <c r="H2710" s="3" t="s">
        <v>35</v>
      </c>
      <c r="I2710" s="9">
        <v>13.3</v>
      </c>
      <c r="J2710" s="7">
        <v>451</v>
      </c>
      <c r="K2710" s="10">
        <v>78.3733924611973</v>
      </c>
      <c r="L2710" s="12">
        <f t="shared" si="191"/>
        <v>45.36926488146</v>
      </c>
      <c r="M2710" s="11">
        <f t="shared" si="192"/>
        <v>1.72745563909774</v>
      </c>
      <c r="N2710" s="20">
        <v>22</v>
      </c>
    </row>
    <row r="2711" spans="1:14">
      <c r="A2711" s="7">
        <v>2741</v>
      </c>
      <c r="B2711" s="8">
        <v>46059</v>
      </c>
      <c r="C2711" s="3" t="s">
        <v>2868</v>
      </c>
      <c r="D2711" s="3" t="s">
        <v>636</v>
      </c>
      <c r="E2711" s="3" t="s">
        <v>2869</v>
      </c>
      <c r="F2711" s="3" t="s">
        <v>2869</v>
      </c>
      <c r="G2711" s="7">
        <v>132</v>
      </c>
      <c r="H2711" s="3" t="s">
        <v>200</v>
      </c>
      <c r="I2711" s="9">
        <v>12.4</v>
      </c>
      <c r="J2711" s="7">
        <v>427.25</v>
      </c>
      <c r="K2711" s="10">
        <v>88.866003510825</v>
      </c>
      <c r="L2711" s="12">
        <f t="shared" si="191"/>
        <v>44.6504928658235</v>
      </c>
      <c r="M2711" s="11">
        <f t="shared" si="192"/>
        <v>1.99025806451613</v>
      </c>
      <c r="N2711" s="19">
        <v>23</v>
      </c>
    </row>
    <row r="2712" spans="1:14">
      <c r="A2712" s="7">
        <v>2742</v>
      </c>
      <c r="B2712" s="8">
        <v>46059</v>
      </c>
      <c r="C2712" s="3" t="s">
        <v>2866</v>
      </c>
      <c r="D2712" s="3" t="s">
        <v>1707</v>
      </c>
      <c r="E2712" s="3" t="s">
        <v>2870</v>
      </c>
      <c r="F2712" s="3" t="s">
        <v>2870</v>
      </c>
      <c r="G2712" s="7">
        <v>126</v>
      </c>
      <c r="H2712" s="3" t="s">
        <v>35</v>
      </c>
      <c r="I2712" s="9">
        <v>11.9</v>
      </c>
      <c r="J2712" s="7">
        <v>453</v>
      </c>
      <c r="K2712" s="10">
        <v>71.2423841059603</v>
      </c>
      <c r="L2712" s="12">
        <f t="shared" si="191"/>
        <v>40.4143318050603</v>
      </c>
      <c r="M2712" s="11">
        <f t="shared" si="192"/>
        <v>1.7628</v>
      </c>
      <c r="N2712" s="20">
        <v>24</v>
      </c>
    </row>
    <row r="2713" spans="1:14">
      <c r="A2713" s="7">
        <v>2743</v>
      </c>
      <c r="B2713" s="8">
        <v>46059</v>
      </c>
      <c r="C2713" s="3" t="s">
        <v>2871</v>
      </c>
      <c r="D2713" s="3" t="s">
        <v>1540</v>
      </c>
      <c r="E2713" s="3" t="s">
        <v>2872</v>
      </c>
      <c r="F2713" s="3" t="s">
        <v>2872</v>
      </c>
      <c r="G2713" s="7">
        <v>108</v>
      </c>
      <c r="H2713" s="3" t="s">
        <v>35</v>
      </c>
      <c r="I2713" s="9">
        <v>11.8</v>
      </c>
      <c r="J2713" s="7">
        <v>459</v>
      </c>
      <c r="K2713" s="10">
        <v>59.7742919389978</v>
      </c>
      <c r="L2713" s="12">
        <f t="shared" si="191"/>
        <v>39.5508630802748</v>
      </c>
      <c r="M2713" s="11">
        <f t="shared" si="192"/>
        <v>1.51132711864407</v>
      </c>
      <c r="N2713" s="20">
        <v>25</v>
      </c>
    </row>
    <row r="2714" spans="1:14">
      <c r="A2714" s="7">
        <v>2744</v>
      </c>
      <c r="B2714" s="8">
        <v>46059</v>
      </c>
      <c r="C2714" s="3" t="s">
        <v>2846</v>
      </c>
      <c r="D2714" s="3" t="s">
        <v>128</v>
      </c>
      <c r="E2714" s="3" t="s">
        <v>2873</v>
      </c>
      <c r="F2714" s="3" t="s">
        <v>2873</v>
      </c>
      <c r="G2714" s="7">
        <v>240</v>
      </c>
      <c r="H2714" s="3" t="s">
        <v>499</v>
      </c>
      <c r="I2714" s="9">
        <v>10.1</v>
      </c>
      <c r="J2714" s="7">
        <v>398</v>
      </c>
      <c r="K2714" s="10">
        <v>50.1969849246231</v>
      </c>
      <c r="L2714" s="12">
        <f t="shared" si="191"/>
        <v>39.0413606494009</v>
      </c>
      <c r="M2714" s="11">
        <f t="shared" si="192"/>
        <v>1.28573861386139</v>
      </c>
      <c r="N2714" s="20">
        <v>26</v>
      </c>
    </row>
    <row r="2715" spans="1:14">
      <c r="A2715" s="7">
        <v>2745</v>
      </c>
      <c r="B2715" s="8">
        <v>46059</v>
      </c>
      <c r="C2715" s="3" t="s">
        <v>2679</v>
      </c>
      <c r="D2715" s="3" t="s">
        <v>2680</v>
      </c>
      <c r="E2715" s="3" t="s">
        <v>2874</v>
      </c>
      <c r="F2715" s="3" t="s">
        <v>2875</v>
      </c>
      <c r="G2715" s="7">
        <v>3</v>
      </c>
      <c r="H2715" s="3" t="s">
        <v>712</v>
      </c>
      <c r="I2715" s="9">
        <v>3.94</v>
      </c>
      <c r="J2715" s="7">
        <v>158</v>
      </c>
      <c r="K2715" s="10">
        <v>110.99746835443</v>
      </c>
      <c r="L2715" s="12">
        <f t="shared" si="191"/>
        <v>38.3641674780915</v>
      </c>
      <c r="M2715" s="11">
        <f t="shared" si="192"/>
        <v>2.89325888324872</v>
      </c>
      <c r="N2715" s="19">
        <v>27</v>
      </c>
    </row>
    <row r="2716" spans="1:14">
      <c r="A2716" s="7">
        <v>2746</v>
      </c>
      <c r="B2716" s="8">
        <v>46059</v>
      </c>
      <c r="C2716" s="3" t="s">
        <v>2820</v>
      </c>
      <c r="D2716" s="3" t="s">
        <v>67</v>
      </c>
      <c r="E2716" s="3" t="s">
        <v>2876</v>
      </c>
      <c r="F2716" s="3" t="s">
        <v>2877</v>
      </c>
      <c r="G2716" s="7">
        <v>100</v>
      </c>
      <c r="H2716" s="3" t="s">
        <v>2068</v>
      </c>
      <c r="I2716" s="9">
        <v>12.7</v>
      </c>
      <c r="J2716" s="7">
        <v>575</v>
      </c>
      <c r="K2716" s="10">
        <v>41.8984347826087</v>
      </c>
      <c r="L2716" s="12">
        <f t="shared" si="191"/>
        <v>33.9799331103679</v>
      </c>
      <c r="M2716" s="11">
        <f t="shared" si="192"/>
        <v>1.23303464566929</v>
      </c>
      <c r="N2716" s="20">
        <v>28</v>
      </c>
    </row>
    <row r="2717" spans="1:14">
      <c r="A2717" s="7">
        <v>2747</v>
      </c>
      <c r="B2717" s="8">
        <v>46059</v>
      </c>
      <c r="C2717" s="3" t="s">
        <v>2795</v>
      </c>
      <c r="D2717" s="3" t="s">
        <v>2796</v>
      </c>
      <c r="E2717" s="3" t="s">
        <v>2878</v>
      </c>
      <c r="F2717" s="3" t="s">
        <v>2878</v>
      </c>
      <c r="G2717" s="7">
        <v>15</v>
      </c>
      <c r="H2717" s="3" t="s">
        <v>35</v>
      </c>
      <c r="I2717" s="9">
        <v>7.8</v>
      </c>
      <c r="J2717" s="7">
        <v>404.333333333333</v>
      </c>
      <c r="K2717" s="10">
        <v>46.9513602638088</v>
      </c>
      <c r="L2717" s="12">
        <f t="shared" si="191"/>
        <v>29.6784830997527</v>
      </c>
      <c r="M2717" s="11">
        <f t="shared" si="192"/>
        <v>1.582</v>
      </c>
      <c r="N2717" s="20">
        <v>29</v>
      </c>
    </row>
    <row r="2718" spans="1:14">
      <c r="A2718" s="7">
        <v>2748</v>
      </c>
      <c r="B2718" s="8">
        <v>46059</v>
      </c>
      <c r="C2718" s="3" t="s">
        <v>2879</v>
      </c>
      <c r="D2718" s="3" t="s">
        <v>197</v>
      </c>
      <c r="E2718" s="3" t="s">
        <v>2880</v>
      </c>
      <c r="F2718" s="3" t="s">
        <v>2881</v>
      </c>
      <c r="G2718" s="7">
        <v>21</v>
      </c>
      <c r="H2718" s="3" t="s">
        <v>200</v>
      </c>
      <c r="I2718" s="9">
        <v>7.02</v>
      </c>
      <c r="J2718" s="7">
        <v>379</v>
      </c>
      <c r="K2718" s="10">
        <v>58.9150395778364</v>
      </c>
      <c r="L2718" s="12">
        <f t="shared" si="191"/>
        <v>28.4960422163588</v>
      </c>
      <c r="M2718" s="11">
        <f t="shared" si="192"/>
        <v>2.06748148148148</v>
      </c>
      <c r="N2718" s="20">
        <v>30</v>
      </c>
    </row>
    <row r="2719" spans="1:14">
      <c r="A2719" s="7">
        <v>2749</v>
      </c>
      <c r="B2719" s="8">
        <v>46059</v>
      </c>
      <c r="C2719" s="3" t="s">
        <v>2882</v>
      </c>
      <c r="D2719" s="3" t="s">
        <v>2883</v>
      </c>
      <c r="E2719" s="3" t="s">
        <v>2884</v>
      </c>
      <c r="F2719" s="3" t="s">
        <v>2885</v>
      </c>
      <c r="G2719" s="7">
        <v>264</v>
      </c>
      <c r="H2719" s="3" t="s">
        <v>77</v>
      </c>
      <c r="I2719" s="9">
        <v>9.84</v>
      </c>
      <c r="J2719" s="7">
        <v>567</v>
      </c>
      <c r="K2719" s="10">
        <v>38.105114638448</v>
      </c>
      <c r="L2719" s="12">
        <f t="shared" si="191"/>
        <v>26.6992266992267</v>
      </c>
      <c r="M2719" s="11">
        <f t="shared" si="192"/>
        <v>1.42719918699187</v>
      </c>
      <c r="N2719" s="20">
        <v>31</v>
      </c>
    </row>
    <row r="2720" spans="1:14">
      <c r="A2720" s="7">
        <v>2750</v>
      </c>
      <c r="B2720" s="8">
        <v>46059</v>
      </c>
      <c r="C2720" s="3" t="s">
        <v>2886</v>
      </c>
      <c r="D2720" s="3" t="s">
        <v>1003</v>
      </c>
      <c r="E2720" s="3" t="s">
        <v>2887</v>
      </c>
      <c r="F2720" s="3" t="s">
        <v>2888</v>
      </c>
      <c r="G2720" s="7">
        <v>10</v>
      </c>
      <c r="H2720" s="3" t="s">
        <v>1428</v>
      </c>
      <c r="I2720" s="9">
        <v>4.94</v>
      </c>
      <c r="J2720" s="7">
        <v>353</v>
      </c>
      <c r="K2720" s="10">
        <v>36.2368271954674</v>
      </c>
      <c r="L2720" s="12">
        <f t="shared" si="191"/>
        <v>21.5297450424929</v>
      </c>
      <c r="M2720" s="11">
        <f t="shared" si="192"/>
        <v>1.68310526315789</v>
      </c>
      <c r="N2720" s="20">
        <v>32</v>
      </c>
    </row>
    <row r="2721" spans="1:18">
      <c r="A2721" s="7">
        <v>2751</v>
      </c>
      <c r="B2721" s="8">
        <v>46059</v>
      </c>
      <c r="C2721" s="3" t="s">
        <v>1947</v>
      </c>
      <c r="D2721" s="3" t="s">
        <v>1948</v>
      </c>
      <c r="E2721" s="3" t="s">
        <v>333</v>
      </c>
      <c r="F2721" s="3" t="s">
        <v>333</v>
      </c>
      <c r="G2721" s="7">
        <v>60</v>
      </c>
      <c r="H2721" s="3" t="s">
        <v>61</v>
      </c>
      <c r="I2721" s="9">
        <v>2.3</v>
      </c>
      <c r="J2721" s="7">
        <v>222</v>
      </c>
      <c r="K2721" s="10">
        <v>36.6079279279279</v>
      </c>
      <c r="L2721" s="12">
        <f t="shared" si="191"/>
        <v>15.9390159390159</v>
      </c>
      <c r="M2721" s="11">
        <f t="shared" si="192"/>
        <v>2.29674956521739</v>
      </c>
      <c r="N2721" s="20">
        <v>33</v>
      </c>
    </row>
    <row r="2722" spans="1:18">
      <c r="A2722" s="7">
        <v>2752</v>
      </c>
      <c r="B2722" s="8">
        <v>46059</v>
      </c>
      <c r="C2722" s="3" t="s">
        <v>2810</v>
      </c>
      <c r="D2722" s="3" t="s">
        <v>2811</v>
      </c>
      <c r="E2722" s="3" t="s">
        <v>2889</v>
      </c>
      <c r="F2722" s="3" t="s">
        <v>1646</v>
      </c>
      <c r="G2722" s="7">
        <v>2</v>
      </c>
      <c r="H2722" s="3" t="s">
        <v>249</v>
      </c>
      <c r="I2722" s="9">
        <v>2.3</v>
      </c>
      <c r="J2722" s="7">
        <v>380</v>
      </c>
      <c r="K2722" s="10">
        <v>1.91029473684211</v>
      </c>
      <c r="L2722" s="12">
        <f t="shared" si="191"/>
        <v>9.31174089068826</v>
      </c>
      <c r="M2722" s="11">
        <f t="shared" si="192"/>
        <v>0.205149043478261</v>
      </c>
      <c r="N2722" s="20">
        <v>34</v>
      </c>
    </row>
    <row r="2723" spans="1:18">
      <c r="A2723" s="7">
        <v>2753</v>
      </c>
      <c r="B2723" s="8">
        <v>46059</v>
      </c>
      <c r="C2723" s="3" t="s">
        <v>2659</v>
      </c>
      <c r="D2723" s="3" t="s">
        <v>284</v>
      </c>
      <c r="E2723" s="3" t="s">
        <v>2890</v>
      </c>
      <c r="F2723" s="3" t="s">
        <v>2891</v>
      </c>
      <c r="G2723" s="7">
        <v>30</v>
      </c>
      <c r="H2723" s="3" t="s">
        <v>563</v>
      </c>
      <c r="I2723" s="9">
        <v>2.32</v>
      </c>
      <c r="J2723" s="7">
        <v>442</v>
      </c>
      <c r="K2723" s="10">
        <v>14.9405429864253</v>
      </c>
      <c r="L2723" s="12">
        <f t="shared" si="191"/>
        <v>8.07518273581622</v>
      </c>
      <c r="M2723" s="11">
        <f t="shared" si="192"/>
        <v>1.85018017241379</v>
      </c>
      <c r="N2723" s="20">
        <v>35</v>
      </c>
    </row>
    <row r="2724" spans="1:18">
      <c r="A2724" s="7">
        <v>2754</v>
      </c>
      <c r="B2724" s="8">
        <v>46059</v>
      </c>
      <c r="C2724" s="3" t="s">
        <v>2892</v>
      </c>
      <c r="D2724" s="3" t="s">
        <v>1703</v>
      </c>
      <c r="E2724" s="3" t="s">
        <v>2893</v>
      </c>
      <c r="F2724" s="3" t="s">
        <v>2894</v>
      </c>
      <c r="G2724" s="7">
        <v>10</v>
      </c>
      <c r="H2724" s="3" t="s">
        <v>507</v>
      </c>
      <c r="I2724" s="9">
        <v>1.03</v>
      </c>
      <c r="J2724" s="7">
        <v>312</v>
      </c>
      <c r="K2724" s="10">
        <v>4.38961538461538</v>
      </c>
      <c r="L2724" s="12">
        <f t="shared" si="191"/>
        <v>5.07889546351085</v>
      </c>
      <c r="M2724" s="11">
        <f t="shared" si="192"/>
        <v>0.864285436893203</v>
      </c>
      <c r="N2724" s="20">
        <v>36</v>
      </c>
    </row>
    <row r="2725" spans="1:18">
      <c r="A2725" s="7">
        <v>2755</v>
      </c>
      <c r="B2725" s="8">
        <v>46059</v>
      </c>
      <c r="C2725" s="3" t="s">
        <v>2892</v>
      </c>
      <c r="D2725" s="3" t="s">
        <v>1703</v>
      </c>
      <c r="E2725" s="3" t="s">
        <v>2895</v>
      </c>
      <c r="F2725" s="3" t="s">
        <v>2896</v>
      </c>
      <c r="G2725" s="7">
        <v>10</v>
      </c>
      <c r="H2725" s="3" t="s">
        <v>507</v>
      </c>
      <c r="I2725" s="9">
        <v>0.744</v>
      </c>
      <c r="J2725" s="7">
        <v>285</v>
      </c>
      <c r="K2725" s="10">
        <v>1.11810526315789</v>
      </c>
      <c r="L2725" s="12">
        <f t="shared" si="191"/>
        <v>4.01619433198381</v>
      </c>
      <c r="M2725" s="11">
        <f t="shared" si="192"/>
        <v>0.278399193548386</v>
      </c>
      <c r="N2725" s="20">
        <v>37</v>
      </c>
    </row>
    <row r="2726" spans="1:18">
      <c r="A2726" s="7">
        <v>2756</v>
      </c>
      <c r="B2726" s="8">
        <v>46059</v>
      </c>
      <c r="C2726" s="3" t="s">
        <v>2892</v>
      </c>
      <c r="D2726" s="3" t="s">
        <v>1703</v>
      </c>
      <c r="E2726" s="3" t="s">
        <v>2897</v>
      </c>
      <c r="F2726" s="3" t="s">
        <v>2898</v>
      </c>
      <c r="G2726" s="7">
        <v>10</v>
      </c>
      <c r="H2726" s="3" t="s">
        <v>507</v>
      </c>
      <c r="I2726" s="9">
        <v>0.568</v>
      </c>
      <c r="J2726" s="7">
        <v>356</v>
      </c>
      <c r="K2726" s="10">
        <v>1.16999438202247</v>
      </c>
      <c r="L2726" s="12">
        <f t="shared" si="191"/>
        <v>2.45462402765773</v>
      </c>
      <c r="M2726" s="11">
        <f t="shared" si="192"/>
        <v>0.476649119718309</v>
      </c>
      <c r="N2726" s="20">
        <v>38</v>
      </c>
    </row>
    <row r="2727" spans="1:18">
      <c r="A2727" s="7">
        <v>2757</v>
      </c>
      <c r="B2727" s="8">
        <v>46059</v>
      </c>
      <c r="C2727" s="3" t="s">
        <v>2686</v>
      </c>
      <c r="D2727" s="3" t="s">
        <v>1127</v>
      </c>
      <c r="E2727" s="3" t="s">
        <v>2899</v>
      </c>
      <c r="F2727" s="3" t="s">
        <v>2900</v>
      </c>
      <c r="G2727" s="7">
        <v>20</v>
      </c>
      <c r="H2727" s="3" t="s">
        <v>661</v>
      </c>
      <c r="I2727" s="9">
        <v>0.164</v>
      </c>
      <c r="J2727" s="7">
        <v>227</v>
      </c>
      <c r="K2727" s="10">
        <v>0.00582422907488987</v>
      </c>
      <c r="L2727" s="12">
        <f t="shared" si="191"/>
        <v>1.11148763131142</v>
      </c>
      <c r="M2727" s="11">
        <f t="shared" si="192"/>
        <v>0.00524003048780488</v>
      </c>
      <c r="N2727" s="20">
        <v>39</v>
      </c>
    </row>
    <row r="2728" s="2" customFormat="1" ht="16.5" spans="1:18">
      <c r="A2728" s="21">
        <v>2758</v>
      </c>
      <c r="B2728" s="22">
        <v>46059</v>
      </c>
      <c r="C2728" s="2" t="s">
        <v>2686</v>
      </c>
      <c r="D2728" s="2" t="s">
        <v>1127</v>
      </c>
      <c r="E2728" s="2" t="s">
        <v>2901</v>
      </c>
      <c r="F2728" s="2" t="s">
        <v>2902</v>
      </c>
      <c r="G2728" s="21">
        <v>120</v>
      </c>
      <c r="H2728" s="2" t="s">
        <v>20</v>
      </c>
      <c r="I2728" s="23">
        <v>0.128</v>
      </c>
      <c r="J2728" s="21">
        <v>273</v>
      </c>
      <c r="K2728" s="24">
        <v>0.00785619047619048</v>
      </c>
      <c r="L2728" s="25">
        <f t="shared" si="191"/>
        <v>0.721329952099183</v>
      </c>
      <c r="M2728" s="26">
        <f t="shared" si="192"/>
        <v>0.0108912578125</v>
      </c>
      <c r="N2728" s="27">
        <v>40</v>
      </c>
      <c r="O2728" s="25"/>
      <c r="Q2728" s="23"/>
    </row>
    <row r="2729" ht="16.5" spans="1:18">
      <c r="A2729" s="7">
        <v>2759</v>
      </c>
      <c r="B2729" s="8">
        <v>46059</v>
      </c>
      <c r="C2729" s="3" t="s">
        <v>2778</v>
      </c>
      <c r="D2729" s="3" t="s">
        <v>158</v>
      </c>
      <c r="E2729" s="3" t="s">
        <v>2779</v>
      </c>
      <c r="F2729" s="3" t="s">
        <v>2779</v>
      </c>
      <c r="G2729" s="7">
        <v>108</v>
      </c>
      <c r="H2729" s="3" t="s">
        <v>35</v>
      </c>
      <c r="I2729" s="9">
        <v>22.8</v>
      </c>
      <c r="J2729" s="7">
        <v>414.666666666667</v>
      </c>
      <c r="K2729" s="10">
        <v>358.402572347267</v>
      </c>
      <c r="L2729" s="12">
        <f t="shared" si="191"/>
        <v>84.5906505070491</v>
      </c>
      <c r="M2729" s="11">
        <f t="shared" si="192"/>
        <v>4.2369052631579</v>
      </c>
      <c r="O2729" s="12" t="s">
        <v>2903</v>
      </c>
      <c r="P2729" s="3" t="s">
        <v>27</v>
      </c>
      <c r="Q2729" s="9">
        <v>89.6432267884323</v>
      </c>
      <c r="R2729" s="3">
        <f>Q2729/K2747</f>
        <v>0.634063260340633</v>
      </c>
    </row>
    <row r="2730" spans="1:18">
      <c r="A2730" s="7">
        <v>2760</v>
      </c>
      <c r="B2730" s="8">
        <v>46059</v>
      </c>
      <c r="C2730" s="3" t="s">
        <v>2780</v>
      </c>
      <c r="D2730" s="3" t="s">
        <v>294</v>
      </c>
      <c r="E2730" s="3" t="s">
        <v>2436</v>
      </c>
      <c r="F2730" s="3" t="s">
        <v>2436</v>
      </c>
      <c r="G2730" s="7">
        <v>60</v>
      </c>
      <c r="H2730" s="3" t="s">
        <v>42</v>
      </c>
      <c r="I2730" s="9">
        <v>22.2</v>
      </c>
      <c r="J2730" s="7">
        <v>407.4</v>
      </c>
      <c r="K2730" s="10">
        <v>317.975454099165</v>
      </c>
      <c r="L2730" s="12">
        <f t="shared" si="191"/>
        <v>83.8336920811148</v>
      </c>
      <c r="M2730" s="11">
        <f t="shared" si="192"/>
        <v>3.79293153153153</v>
      </c>
      <c r="P2730" s="3" t="s">
        <v>98</v>
      </c>
      <c r="Q2730" s="9">
        <v>104.109309309309</v>
      </c>
      <c r="R2730" s="3">
        <f>Q2730/K2737</f>
        <v>0.665798611111109</v>
      </c>
    </row>
    <row r="2731" spans="1:18">
      <c r="A2731" s="7">
        <v>2761</v>
      </c>
      <c r="B2731" s="8">
        <v>46059</v>
      </c>
      <c r="C2731" s="3" t="s">
        <v>2781</v>
      </c>
      <c r="D2731" s="3" t="s">
        <v>610</v>
      </c>
      <c r="E2731" s="3" t="s">
        <v>2782</v>
      </c>
      <c r="F2731" s="3" t="s">
        <v>2782</v>
      </c>
      <c r="G2731" s="7">
        <v>20</v>
      </c>
      <c r="H2731" s="3" t="s">
        <v>123</v>
      </c>
      <c r="I2731" s="9">
        <v>16.2</v>
      </c>
      <c r="J2731" s="7">
        <v>305</v>
      </c>
      <c r="K2731" s="10">
        <v>286.31606557377</v>
      </c>
      <c r="L2731" s="12">
        <f t="shared" si="191"/>
        <v>81.7150063051702</v>
      </c>
      <c r="M2731" s="11">
        <f t="shared" si="192"/>
        <v>3.50383703703703</v>
      </c>
    </row>
    <row r="2732" spans="1:18">
      <c r="A2732" s="7">
        <v>2762</v>
      </c>
      <c r="B2732" s="8">
        <v>46059</v>
      </c>
      <c r="C2732" s="3" t="s">
        <v>2783</v>
      </c>
      <c r="D2732" s="3" t="s">
        <v>338</v>
      </c>
      <c r="E2732" s="3" t="s">
        <v>2784</v>
      </c>
      <c r="F2732" s="3" t="s">
        <v>2784</v>
      </c>
      <c r="G2732" s="7">
        <v>39</v>
      </c>
      <c r="H2732" s="3" t="s">
        <v>35</v>
      </c>
      <c r="I2732" s="9">
        <v>18.6</v>
      </c>
      <c r="J2732" s="7">
        <v>386</v>
      </c>
      <c r="K2732" s="10">
        <v>288.062176165803</v>
      </c>
      <c r="L2732" s="12">
        <f t="shared" si="191"/>
        <v>74.1331207652451</v>
      </c>
      <c r="M2732" s="11">
        <f t="shared" si="192"/>
        <v>3.88574193548387</v>
      </c>
    </row>
    <row r="2733" spans="1:18">
      <c r="A2733" s="7">
        <v>2763</v>
      </c>
      <c r="B2733" s="8">
        <v>46059</v>
      </c>
      <c r="C2733" s="3" t="s">
        <v>2462</v>
      </c>
      <c r="D2733" s="3" t="s">
        <v>67</v>
      </c>
      <c r="E2733" s="3" t="s">
        <v>2785</v>
      </c>
      <c r="F2733" s="3" t="s">
        <v>2785</v>
      </c>
      <c r="G2733" s="7">
        <v>160</v>
      </c>
      <c r="H2733" s="3" t="s">
        <v>1617</v>
      </c>
      <c r="I2733" s="9">
        <v>17.8</v>
      </c>
      <c r="J2733" s="7">
        <v>388</v>
      </c>
      <c r="K2733" s="10">
        <v>60.5773195876289</v>
      </c>
      <c r="L2733" s="12">
        <f t="shared" si="191"/>
        <v>70.578905630452</v>
      </c>
      <c r="M2733" s="11">
        <f t="shared" si="192"/>
        <v>0.858292134831461</v>
      </c>
    </row>
    <row r="2734" spans="1:18">
      <c r="A2734" s="7">
        <v>2764</v>
      </c>
      <c r="B2734" s="8">
        <v>46059</v>
      </c>
      <c r="C2734" s="3" t="s">
        <v>2786</v>
      </c>
      <c r="D2734" s="3" t="s">
        <v>294</v>
      </c>
      <c r="E2734" s="3" t="s">
        <v>2180</v>
      </c>
      <c r="F2734" s="3" t="s">
        <v>2180</v>
      </c>
      <c r="G2734" s="7">
        <v>72</v>
      </c>
      <c r="H2734" s="3" t="s">
        <v>42</v>
      </c>
      <c r="I2734" s="9">
        <v>18.7</v>
      </c>
      <c r="J2734" s="7">
        <v>414.833333333333</v>
      </c>
      <c r="K2734" s="10">
        <v>254.311289674568</v>
      </c>
      <c r="L2734" s="12">
        <f t="shared" si="191"/>
        <v>69.3512995642365</v>
      </c>
      <c r="M2734" s="11">
        <f t="shared" si="192"/>
        <v>3.66700106951871</v>
      </c>
    </row>
    <row r="2735" spans="1:18">
      <c r="A2735" s="7">
        <v>2765</v>
      </c>
      <c r="B2735" s="8">
        <v>46059</v>
      </c>
      <c r="C2735" s="3" t="s">
        <v>2682</v>
      </c>
      <c r="D2735" s="3" t="s">
        <v>528</v>
      </c>
      <c r="E2735" s="3" t="s">
        <v>2787</v>
      </c>
      <c r="F2735" s="3" t="s">
        <v>2787</v>
      </c>
      <c r="G2735" s="7">
        <v>72</v>
      </c>
      <c r="H2735" s="3" t="s">
        <v>102</v>
      </c>
      <c r="I2735" s="9">
        <v>21</v>
      </c>
      <c r="J2735" s="7">
        <v>466.666666666667</v>
      </c>
      <c r="K2735" s="10">
        <v>135.6</v>
      </c>
      <c r="L2735" s="12">
        <f t="shared" si="191"/>
        <v>69.2307692307692</v>
      </c>
      <c r="M2735" s="11">
        <f t="shared" si="192"/>
        <v>1.95866666666667</v>
      </c>
    </row>
    <row r="2736" spans="1:18">
      <c r="A2736" s="7">
        <v>2766</v>
      </c>
      <c r="B2736" s="8">
        <v>46059</v>
      </c>
      <c r="C2736" s="3" t="s">
        <v>2686</v>
      </c>
      <c r="D2736" s="3" t="s">
        <v>1127</v>
      </c>
      <c r="E2736" s="3" t="s">
        <v>2788</v>
      </c>
      <c r="F2736" s="3" t="s">
        <v>2788</v>
      </c>
      <c r="G2736" s="7">
        <v>80</v>
      </c>
      <c r="H2736" s="3" t="s">
        <v>661</v>
      </c>
      <c r="I2736" s="9">
        <v>23.4</v>
      </c>
      <c r="J2736" s="7">
        <v>529.75</v>
      </c>
      <c r="K2736" s="10">
        <v>126.961019348749</v>
      </c>
      <c r="L2736" s="12">
        <f t="shared" si="191"/>
        <v>67.9565832940066</v>
      </c>
      <c r="M2736" s="11">
        <f t="shared" si="192"/>
        <v>1.86826666666666</v>
      </c>
    </row>
    <row r="2737" spans="1:13">
      <c r="A2737" s="7">
        <v>2767</v>
      </c>
      <c r="B2737" s="8">
        <v>46059</v>
      </c>
      <c r="C2737" s="3" t="s">
        <v>116</v>
      </c>
      <c r="D2737" s="3" t="s">
        <v>33</v>
      </c>
      <c r="E2737" s="3" t="s">
        <v>98</v>
      </c>
      <c r="F2737" s="3" t="s">
        <v>117</v>
      </c>
      <c r="G2737" s="7">
        <v>1000</v>
      </c>
      <c r="H2737" s="3" t="s">
        <v>35</v>
      </c>
      <c r="I2737" s="9">
        <v>18.8</v>
      </c>
      <c r="J2737" s="7">
        <v>444</v>
      </c>
      <c r="K2737" s="10">
        <v>156.367567567568</v>
      </c>
      <c r="L2737" s="12">
        <f t="shared" si="191"/>
        <v>65.1420651420651</v>
      </c>
      <c r="M2737" s="11">
        <f t="shared" si="192"/>
        <v>2.4004085106383</v>
      </c>
    </row>
    <row r="2738" spans="1:13">
      <c r="A2738" s="7">
        <v>2768</v>
      </c>
      <c r="B2738" s="8">
        <v>46059</v>
      </c>
      <c r="C2738" s="3" t="s">
        <v>2789</v>
      </c>
      <c r="D2738" s="3" t="s">
        <v>158</v>
      </c>
      <c r="E2738" s="3" t="s">
        <v>2790</v>
      </c>
      <c r="F2738" s="3" t="s">
        <v>2790</v>
      </c>
      <c r="G2738" s="7">
        <v>16</v>
      </c>
      <c r="H2738" s="3" t="s">
        <v>2720</v>
      </c>
      <c r="I2738" s="9">
        <v>18.2</v>
      </c>
      <c r="J2738" s="7">
        <v>448.25</v>
      </c>
      <c r="K2738" s="10">
        <v>83.8960401561629</v>
      </c>
      <c r="L2738" s="12">
        <f t="shared" ref="L2738:L2769" si="193">I2738/J2738/650*1000000</f>
        <v>62.4651422197434</v>
      </c>
      <c r="M2738" s="11">
        <f t="shared" ref="M2738:M2769" si="194">K2738/L2738</f>
        <v>1.34308571428571</v>
      </c>
    </row>
    <row r="2739" spans="1:13">
      <c r="A2739" s="7">
        <v>2769</v>
      </c>
      <c r="B2739" s="8">
        <v>46059</v>
      </c>
      <c r="C2739" s="3" t="s">
        <v>2791</v>
      </c>
      <c r="D2739" s="3" t="s">
        <v>23</v>
      </c>
      <c r="E2739" s="3" t="s">
        <v>2792</v>
      </c>
      <c r="F2739" s="3" t="s">
        <v>2792</v>
      </c>
      <c r="G2739" s="7">
        <v>0</v>
      </c>
      <c r="H2739" s="3" t="s">
        <v>2793</v>
      </c>
      <c r="I2739" s="9">
        <v>17.7</v>
      </c>
      <c r="J2739" s="7">
        <v>436</v>
      </c>
      <c r="K2739" s="10">
        <v>133.733944954128</v>
      </c>
      <c r="L2739" s="12">
        <f t="shared" si="193"/>
        <v>62.4558927311221</v>
      </c>
      <c r="M2739" s="11">
        <f t="shared" si="194"/>
        <v>2.14125423728813</v>
      </c>
    </row>
    <row r="2740" spans="1:13">
      <c r="A2740" s="7">
        <v>2770</v>
      </c>
      <c r="B2740" s="8">
        <v>46059</v>
      </c>
      <c r="C2740" s="3" t="s">
        <v>2794</v>
      </c>
      <c r="D2740" s="3" t="s">
        <v>100</v>
      </c>
      <c r="E2740" s="3" t="s">
        <v>830</v>
      </c>
      <c r="F2740" s="3" t="s">
        <v>830</v>
      </c>
      <c r="G2740" s="7">
        <v>30</v>
      </c>
      <c r="H2740" s="3" t="s">
        <v>308</v>
      </c>
      <c r="I2740" s="9">
        <v>14.4</v>
      </c>
      <c r="J2740" s="7">
        <v>358</v>
      </c>
      <c r="K2740" s="10">
        <v>195.950837988827</v>
      </c>
      <c r="L2740" s="12">
        <f t="shared" si="193"/>
        <v>61.8822518263859</v>
      </c>
      <c r="M2740" s="11">
        <f t="shared" si="194"/>
        <v>3.16651111111111</v>
      </c>
    </row>
    <row r="2741" spans="1:13">
      <c r="A2741" s="7">
        <v>2771</v>
      </c>
      <c r="B2741" s="8">
        <v>46059</v>
      </c>
      <c r="C2741" s="3" t="s">
        <v>2686</v>
      </c>
      <c r="D2741" s="3" t="s">
        <v>1127</v>
      </c>
      <c r="E2741" s="3" t="s">
        <v>2608</v>
      </c>
      <c r="F2741" s="3" t="s">
        <v>2608</v>
      </c>
      <c r="G2741" s="7">
        <v>360</v>
      </c>
      <c r="H2741" s="3" t="s">
        <v>20</v>
      </c>
      <c r="I2741" s="9">
        <v>18.2</v>
      </c>
      <c r="J2741" s="7">
        <v>455</v>
      </c>
      <c r="K2741" s="10">
        <v>172.852747252747</v>
      </c>
      <c r="L2741" s="12">
        <f t="shared" si="193"/>
        <v>61.5384615384615</v>
      </c>
      <c r="M2741" s="11">
        <f t="shared" si="194"/>
        <v>2.80885714285714</v>
      </c>
    </row>
    <row r="2742" spans="1:13">
      <c r="A2742" s="7">
        <v>2772</v>
      </c>
      <c r="B2742" s="8">
        <v>46059</v>
      </c>
      <c r="C2742" s="3" t="s">
        <v>2682</v>
      </c>
      <c r="D2742" s="3" t="s">
        <v>528</v>
      </c>
      <c r="E2742" s="3" t="s">
        <v>332</v>
      </c>
      <c r="F2742" s="3" t="s">
        <v>332</v>
      </c>
      <c r="G2742" s="7">
        <v>20</v>
      </c>
      <c r="H2742" s="3" t="s">
        <v>308</v>
      </c>
      <c r="I2742" s="9">
        <v>12.3</v>
      </c>
      <c r="J2742" s="7">
        <v>312.5</v>
      </c>
      <c r="K2742" s="10">
        <v>239.81312</v>
      </c>
      <c r="L2742" s="12">
        <f t="shared" si="193"/>
        <v>60.5538461538462</v>
      </c>
      <c r="M2742" s="11">
        <f t="shared" si="194"/>
        <v>3.96032845528455</v>
      </c>
    </row>
    <row r="2743" spans="1:13">
      <c r="A2743" s="7">
        <v>2773</v>
      </c>
      <c r="B2743" s="8">
        <v>46059</v>
      </c>
      <c r="C2743" s="3" t="s">
        <v>2795</v>
      </c>
      <c r="D2743" s="3" t="s">
        <v>2796</v>
      </c>
      <c r="E2743" s="3" t="s">
        <v>1958</v>
      </c>
      <c r="F2743" s="3" t="s">
        <v>1958</v>
      </c>
      <c r="G2743" s="7">
        <v>20</v>
      </c>
      <c r="H2743" s="3" t="s">
        <v>61</v>
      </c>
      <c r="I2743" s="9">
        <v>9.2</v>
      </c>
      <c r="J2743" s="7">
        <v>235.5</v>
      </c>
      <c r="K2743" s="10">
        <v>275.230573248408</v>
      </c>
      <c r="L2743" s="12">
        <f t="shared" si="193"/>
        <v>60.1012575534869</v>
      </c>
      <c r="M2743" s="11">
        <f t="shared" si="194"/>
        <v>4.57944782608696</v>
      </c>
    </row>
    <row r="2744" spans="1:13">
      <c r="A2744" s="7">
        <v>2774</v>
      </c>
      <c r="B2744" s="8">
        <v>46059</v>
      </c>
      <c r="C2744" s="3" t="s">
        <v>2797</v>
      </c>
      <c r="D2744" s="3" t="s">
        <v>1698</v>
      </c>
      <c r="E2744" s="3" t="s">
        <v>2798</v>
      </c>
      <c r="F2744" s="3" t="s">
        <v>2798</v>
      </c>
      <c r="G2744" s="7">
        <v>72</v>
      </c>
      <c r="H2744" s="3" t="s">
        <v>123</v>
      </c>
      <c r="I2744" s="9">
        <v>15</v>
      </c>
      <c r="J2744" s="7">
        <v>400</v>
      </c>
      <c r="K2744" s="10">
        <v>147.126</v>
      </c>
      <c r="L2744" s="12">
        <f t="shared" si="193"/>
        <v>57.6923076923077</v>
      </c>
      <c r="M2744" s="11">
        <f t="shared" si="194"/>
        <v>2.550184</v>
      </c>
    </row>
    <row r="2745" spans="1:13">
      <c r="A2745" s="7">
        <v>2775</v>
      </c>
      <c r="B2745" s="8">
        <v>46059</v>
      </c>
      <c r="C2745" s="3" t="s">
        <v>2693</v>
      </c>
      <c r="D2745" s="3" t="s">
        <v>504</v>
      </c>
      <c r="E2745" s="3" t="s">
        <v>2799</v>
      </c>
      <c r="F2745" s="3" t="s">
        <v>2799</v>
      </c>
      <c r="G2745" s="7">
        <v>27</v>
      </c>
      <c r="H2745" s="3" t="s">
        <v>1582</v>
      </c>
      <c r="I2745" s="9">
        <v>11.4</v>
      </c>
      <c r="J2745" s="7">
        <v>312.333333333333</v>
      </c>
      <c r="K2745" s="10">
        <v>174.239487726788</v>
      </c>
      <c r="L2745" s="12">
        <f t="shared" si="193"/>
        <v>56.1530252031854</v>
      </c>
      <c r="M2745" s="11">
        <f t="shared" si="194"/>
        <v>3.1029403508772</v>
      </c>
    </row>
    <row r="2746" spans="1:13">
      <c r="A2746" s="7">
        <v>2776</v>
      </c>
      <c r="B2746" s="8">
        <v>46059</v>
      </c>
      <c r="C2746" s="3" t="s">
        <v>2800</v>
      </c>
      <c r="D2746" s="3" t="s">
        <v>212</v>
      </c>
      <c r="E2746" s="3" t="s">
        <v>2801</v>
      </c>
      <c r="F2746" s="3" t="s">
        <v>2801</v>
      </c>
      <c r="G2746" s="7">
        <v>186</v>
      </c>
      <c r="H2746" s="3" t="s">
        <v>244</v>
      </c>
      <c r="I2746" s="9">
        <v>12.6</v>
      </c>
      <c r="J2746" s="7">
        <v>351.354838709677</v>
      </c>
      <c r="K2746" s="10">
        <v>196.569372016159</v>
      </c>
      <c r="L2746" s="12">
        <f t="shared" si="193"/>
        <v>55.1710500296619</v>
      </c>
      <c r="M2746" s="11">
        <f t="shared" si="194"/>
        <v>3.56290793650794</v>
      </c>
    </row>
    <row r="2747" spans="1:13">
      <c r="A2747" s="7">
        <v>2777</v>
      </c>
      <c r="B2747" s="8">
        <v>46059</v>
      </c>
      <c r="C2747" s="3" t="s">
        <v>56</v>
      </c>
      <c r="D2747" s="3" t="s">
        <v>33</v>
      </c>
      <c r="E2747" s="3" t="s">
        <v>27</v>
      </c>
      <c r="F2747" s="3" t="s">
        <v>57</v>
      </c>
      <c r="G2747" s="7">
        <v>1000</v>
      </c>
      <c r="H2747" s="3" t="s">
        <v>35</v>
      </c>
      <c r="I2747" s="9">
        <v>15.7</v>
      </c>
      <c r="J2747" s="7">
        <v>438</v>
      </c>
      <c r="K2747" s="10">
        <v>141.37899543379</v>
      </c>
      <c r="L2747" s="12">
        <f t="shared" si="193"/>
        <v>55.1457674745346</v>
      </c>
      <c r="M2747" s="11">
        <f t="shared" si="194"/>
        <v>2.56373248407643</v>
      </c>
    </row>
    <row r="2748" spans="1:13">
      <c r="A2748" s="7">
        <v>2778</v>
      </c>
      <c r="B2748" s="8">
        <v>46059</v>
      </c>
      <c r="C2748" s="3" t="s">
        <v>2521</v>
      </c>
      <c r="D2748" s="3" t="s">
        <v>29</v>
      </c>
      <c r="E2748" s="3" t="s">
        <v>2802</v>
      </c>
      <c r="F2748" s="3" t="s">
        <v>2802</v>
      </c>
      <c r="G2748" s="7">
        <v>8</v>
      </c>
      <c r="H2748" s="3" t="s">
        <v>2690</v>
      </c>
      <c r="I2748" s="9">
        <v>19.9</v>
      </c>
      <c r="J2748" s="7">
        <v>560</v>
      </c>
      <c r="K2748" s="10">
        <v>93.6285714285714</v>
      </c>
      <c r="L2748" s="12">
        <f t="shared" si="193"/>
        <v>54.6703296703297</v>
      </c>
      <c r="M2748" s="11">
        <f t="shared" si="194"/>
        <v>1.71260301507538</v>
      </c>
    </row>
    <row r="2749" spans="1:13">
      <c r="A2749" s="7">
        <v>2779</v>
      </c>
      <c r="B2749" s="8">
        <v>46059</v>
      </c>
      <c r="C2749" s="3" t="s">
        <v>2803</v>
      </c>
      <c r="D2749" s="3" t="s">
        <v>191</v>
      </c>
      <c r="E2749" s="3" t="s">
        <v>2804</v>
      </c>
      <c r="F2749" s="3" t="s">
        <v>2805</v>
      </c>
      <c r="G2749" s="7">
        <v>6</v>
      </c>
      <c r="H2749" s="3" t="s">
        <v>102</v>
      </c>
      <c r="I2749" s="9">
        <v>21.8</v>
      </c>
      <c r="J2749" s="7">
        <v>637</v>
      </c>
      <c r="K2749" s="10">
        <v>130.987755102041</v>
      </c>
      <c r="L2749" s="12">
        <f t="shared" si="193"/>
        <v>52.6506460572395</v>
      </c>
      <c r="M2749" s="11">
        <f t="shared" si="194"/>
        <v>2.48786605504588</v>
      </c>
    </row>
    <row r="2750" spans="1:13">
      <c r="A2750" s="7">
        <v>2780</v>
      </c>
      <c r="B2750" s="8">
        <v>46059</v>
      </c>
      <c r="C2750" s="3" t="s">
        <v>2806</v>
      </c>
      <c r="D2750" s="3" t="s">
        <v>610</v>
      </c>
      <c r="E2750" s="3" t="s">
        <v>2807</v>
      </c>
      <c r="F2750" s="3" t="s">
        <v>2807</v>
      </c>
      <c r="G2750" s="7">
        <v>160</v>
      </c>
      <c r="H2750" s="3" t="s">
        <v>612</v>
      </c>
      <c r="I2750" s="9">
        <v>15</v>
      </c>
      <c r="J2750" s="7">
        <v>512</v>
      </c>
      <c r="K2750" s="10">
        <v>91.10625</v>
      </c>
      <c r="L2750" s="12">
        <f t="shared" si="193"/>
        <v>45.0721153846154</v>
      </c>
      <c r="M2750" s="11">
        <f t="shared" si="194"/>
        <v>2.021344</v>
      </c>
    </row>
    <row r="2751" spans="1:13">
      <c r="A2751" s="7">
        <v>2781</v>
      </c>
      <c r="B2751" s="8">
        <v>46059</v>
      </c>
      <c r="C2751" s="3" t="s">
        <v>2808</v>
      </c>
      <c r="D2751" s="3" t="s">
        <v>1312</v>
      </c>
      <c r="E2751" s="3" t="s">
        <v>339</v>
      </c>
      <c r="F2751" s="3" t="s">
        <v>339</v>
      </c>
      <c r="G2751" s="7">
        <v>12</v>
      </c>
      <c r="H2751" s="3" t="s">
        <v>35</v>
      </c>
      <c r="I2751" s="9">
        <v>13.8</v>
      </c>
      <c r="J2751" s="7">
        <v>480</v>
      </c>
      <c r="K2751" s="10">
        <v>125.806666666667</v>
      </c>
      <c r="L2751" s="12">
        <f t="shared" si="193"/>
        <v>44.2307692307692</v>
      </c>
      <c r="M2751" s="11">
        <f t="shared" si="194"/>
        <v>2.84432463768117</v>
      </c>
    </row>
    <row r="2752" spans="1:13">
      <c r="A2752" s="7">
        <v>2782</v>
      </c>
      <c r="B2752" s="8">
        <v>46059</v>
      </c>
      <c r="C2752" s="3" t="s">
        <v>2809</v>
      </c>
      <c r="D2752" s="3" t="s">
        <v>75</v>
      </c>
      <c r="E2752" s="3" t="s">
        <v>2188</v>
      </c>
      <c r="F2752" s="3" t="s">
        <v>2188</v>
      </c>
      <c r="G2752" s="7">
        <v>18</v>
      </c>
      <c r="H2752" s="3" t="s">
        <v>77</v>
      </c>
      <c r="I2752" s="9">
        <v>11.8</v>
      </c>
      <c r="J2752" s="7">
        <v>441</v>
      </c>
      <c r="K2752" s="10">
        <v>78.8181405895692</v>
      </c>
      <c r="L2752" s="12">
        <f t="shared" si="193"/>
        <v>41.1651840223269</v>
      </c>
      <c r="M2752" s="11">
        <f t="shared" si="194"/>
        <v>1.91467966101695</v>
      </c>
    </row>
    <row r="2753" spans="1:13">
      <c r="A2753" s="7">
        <v>2783</v>
      </c>
      <c r="B2753" s="8">
        <v>46059</v>
      </c>
      <c r="C2753" s="3" t="s">
        <v>2810</v>
      </c>
      <c r="D2753" s="3" t="s">
        <v>2811</v>
      </c>
      <c r="E2753" s="3" t="s">
        <v>1951</v>
      </c>
      <c r="F2753" s="3" t="s">
        <v>1951</v>
      </c>
      <c r="G2753" s="7">
        <v>10</v>
      </c>
      <c r="H2753" s="3" t="s">
        <v>249</v>
      </c>
      <c r="I2753" s="9">
        <v>9.46</v>
      </c>
      <c r="J2753" s="7">
        <v>373.333333333333</v>
      </c>
      <c r="K2753" s="10">
        <v>66.2260714285715</v>
      </c>
      <c r="L2753" s="12">
        <f t="shared" si="193"/>
        <v>38.9835164835165</v>
      </c>
      <c r="M2753" s="11">
        <f t="shared" si="194"/>
        <v>1.69882241014799</v>
      </c>
    </row>
    <row r="2754" spans="1:13">
      <c r="A2754" s="7">
        <v>2784</v>
      </c>
      <c r="B2754" s="8">
        <v>46059</v>
      </c>
      <c r="C2754" s="3" t="s">
        <v>2648</v>
      </c>
      <c r="D2754" s="3" t="s">
        <v>67</v>
      </c>
      <c r="E2754" s="3" t="s">
        <v>2812</v>
      </c>
      <c r="F2754" s="3" t="s">
        <v>2812</v>
      </c>
      <c r="G2754" s="7">
        <v>150</v>
      </c>
      <c r="H2754" s="3" t="s">
        <v>2068</v>
      </c>
      <c r="I2754" s="9">
        <v>13.8</v>
      </c>
      <c r="J2754" s="7">
        <v>554</v>
      </c>
      <c r="K2754" s="10">
        <v>65.7602888086643</v>
      </c>
      <c r="L2754" s="12">
        <f t="shared" si="193"/>
        <v>38.3226881421827</v>
      </c>
      <c r="M2754" s="11">
        <f t="shared" si="194"/>
        <v>1.71596231884058</v>
      </c>
    </row>
    <row r="2755" spans="1:13">
      <c r="A2755" s="7">
        <v>2785</v>
      </c>
      <c r="B2755" s="8">
        <v>46059</v>
      </c>
      <c r="C2755" s="3" t="s">
        <v>1706</v>
      </c>
      <c r="D2755" s="3" t="s">
        <v>1707</v>
      </c>
      <c r="E2755" s="3" t="s">
        <v>2813</v>
      </c>
      <c r="F2755" s="3" t="s">
        <v>2814</v>
      </c>
      <c r="G2755" s="7">
        <v>200</v>
      </c>
      <c r="H2755" s="3" t="s">
        <v>1708</v>
      </c>
      <c r="I2755" s="9">
        <v>7.32</v>
      </c>
      <c r="J2755" s="7">
        <v>350</v>
      </c>
      <c r="K2755" s="10">
        <v>97.1154285714286</v>
      </c>
      <c r="L2755" s="12">
        <f t="shared" si="193"/>
        <v>32.1758241758242</v>
      </c>
      <c r="M2755" s="11">
        <f t="shared" si="194"/>
        <v>3.01827322404372</v>
      </c>
    </row>
    <row r="2756" spans="1:13">
      <c r="A2756" s="7">
        <v>2786</v>
      </c>
      <c r="B2756" s="8">
        <v>46059</v>
      </c>
      <c r="C2756" s="3" t="s">
        <v>2791</v>
      </c>
      <c r="D2756" s="3" t="s">
        <v>23</v>
      </c>
      <c r="E2756" s="3" t="s">
        <v>2815</v>
      </c>
      <c r="F2756" s="3" t="s">
        <v>2815</v>
      </c>
      <c r="G2756" s="7">
        <v>0</v>
      </c>
      <c r="H2756" s="3" t="s">
        <v>2816</v>
      </c>
      <c r="I2756" s="9">
        <v>9.04</v>
      </c>
      <c r="J2756" s="7">
        <v>438</v>
      </c>
      <c r="K2756" s="10">
        <v>75.1269406392694</v>
      </c>
      <c r="L2756" s="12">
        <f t="shared" si="193"/>
        <v>31.7527221636811</v>
      </c>
      <c r="M2756" s="11">
        <f t="shared" si="194"/>
        <v>2.366</v>
      </c>
    </row>
    <row r="2757" spans="1:13">
      <c r="A2757" s="7">
        <v>2787</v>
      </c>
      <c r="B2757" s="8">
        <v>46059</v>
      </c>
      <c r="C2757" s="3" t="s">
        <v>2817</v>
      </c>
      <c r="D2757" s="3" t="s">
        <v>614</v>
      </c>
      <c r="E2757" s="3" t="s">
        <v>2818</v>
      </c>
      <c r="F2757" s="3" t="s">
        <v>2818</v>
      </c>
      <c r="G2757" s="7">
        <v>72</v>
      </c>
      <c r="H2757" s="3" t="s">
        <v>115</v>
      </c>
      <c r="I2757" s="9">
        <v>8.9</v>
      </c>
      <c r="J2757" s="7">
        <v>437.5</v>
      </c>
      <c r="K2757" s="10">
        <v>130.176</v>
      </c>
      <c r="L2757" s="12">
        <f t="shared" si="193"/>
        <v>31.2967032967033</v>
      </c>
      <c r="M2757" s="11">
        <f t="shared" si="194"/>
        <v>4.15941573033708</v>
      </c>
    </row>
    <row r="2758" spans="1:13">
      <c r="A2758" s="7">
        <v>2788</v>
      </c>
      <c r="B2758" s="8">
        <v>46059</v>
      </c>
      <c r="C2758" s="3" t="s">
        <v>1408</v>
      </c>
      <c r="D2758" s="3" t="s">
        <v>1261</v>
      </c>
      <c r="E2758" s="3" t="s">
        <v>2819</v>
      </c>
      <c r="F2758" s="3" t="s">
        <v>2819</v>
      </c>
      <c r="G2758" s="7">
        <v>177</v>
      </c>
      <c r="H2758" s="3" t="s">
        <v>61</v>
      </c>
      <c r="I2758" s="9">
        <v>3.58</v>
      </c>
      <c r="J2758" s="7">
        <v>185</v>
      </c>
      <c r="K2758" s="10">
        <v>95.0421621621622</v>
      </c>
      <c r="L2758" s="12">
        <f t="shared" si="193"/>
        <v>29.7713097713098</v>
      </c>
      <c r="M2758" s="11">
        <f t="shared" si="194"/>
        <v>3.19240782122905</v>
      </c>
    </row>
    <row r="2759" spans="1:13">
      <c r="A2759" s="7">
        <v>2789</v>
      </c>
      <c r="B2759" s="8">
        <v>46059</v>
      </c>
      <c r="C2759" s="3" t="s">
        <v>2462</v>
      </c>
      <c r="D2759" s="3" t="s">
        <v>67</v>
      </c>
      <c r="E2759" s="3" t="s">
        <v>835</v>
      </c>
      <c r="F2759" s="3" t="s">
        <v>835</v>
      </c>
      <c r="G2759" s="7">
        <v>36</v>
      </c>
      <c r="H2759" s="3" t="s">
        <v>349</v>
      </c>
      <c r="I2759" s="9">
        <v>10.7</v>
      </c>
      <c r="J2759" s="7">
        <v>567</v>
      </c>
      <c r="K2759" s="10">
        <v>64.6511463844797</v>
      </c>
      <c r="L2759" s="12">
        <f t="shared" si="193"/>
        <v>29.0326956993624</v>
      </c>
      <c r="M2759" s="11">
        <f t="shared" si="194"/>
        <v>2.22683925233645</v>
      </c>
    </row>
    <row r="2760" spans="1:13">
      <c r="A2760" s="7">
        <v>2790</v>
      </c>
      <c r="B2760" s="8">
        <v>46059</v>
      </c>
      <c r="C2760" s="3" t="s">
        <v>2820</v>
      </c>
      <c r="D2760" s="3" t="s">
        <v>67</v>
      </c>
      <c r="E2760" s="3" t="s">
        <v>1244</v>
      </c>
      <c r="F2760" s="3" t="s">
        <v>1244</v>
      </c>
      <c r="G2760" s="7">
        <v>1000</v>
      </c>
      <c r="H2760" s="3" t="s">
        <v>170</v>
      </c>
      <c r="I2760" s="9">
        <v>10.3</v>
      </c>
      <c r="J2760" s="7">
        <v>562</v>
      </c>
      <c r="K2760" s="10">
        <v>44.7978647686833</v>
      </c>
      <c r="L2760" s="12">
        <f t="shared" si="193"/>
        <v>28.1960032849713</v>
      </c>
      <c r="M2760" s="11">
        <f t="shared" si="194"/>
        <v>1.58880194174757</v>
      </c>
    </row>
    <row r="2761" spans="1:13">
      <c r="A2761" s="7">
        <v>2791</v>
      </c>
      <c r="B2761" s="8">
        <v>46059</v>
      </c>
      <c r="C2761" s="3" t="s">
        <v>2821</v>
      </c>
      <c r="D2761" s="3" t="s">
        <v>257</v>
      </c>
      <c r="E2761" s="3" t="s">
        <v>2822</v>
      </c>
      <c r="F2761" s="3" t="s">
        <v>2822</v>
      </c>
      <c r="G2761" s="7">
        <v>30</v>
      </c>
      <c r="H2761" s="3" t="s">
        <v>259</v>
      </c>
      <c r="I2761" s="9">
        <v>6.88</v>
      </c>
      <c r="J2761" s="7">
        <v>381.5</v>
      </c>
      <c r="K2761" s="10">
        <v>47.2733944954128</v>
      </c>
      <c r="L2761" s="12">
        <f t="shared" si="193"/>
        <v>27.7447323318883</v>
      </c>
      <c r="M2761" s="11">
        <f t="shared" si="194"/>
        <v>1.70386918604651</v>
      </c>
    </row>
    <row r="2762" spans="1:13">
      <c r="A2762" s="7">
        <v>2792</v>
      </c>
      <c r="B2762" s="8">
        <v>46059</v>
      </c>
      <c r="C2762" s="3" t="s">
        <v>2823</v>
      </c>
      <c r="D2762" s="3" t="s">
        <v>67</v>
      </c>
      <c r="E2762" s="3" t="s">
        <v>2196</v>
      </c>
      <c r="F2762" s="3" t="s">
        <v>2196</v>
      </c>
      <c r="G2762" s="7">
        <v>1000</v>
      </c>
      <c r="H2762" s="3" t="s">
        <v>170</v>
      </c>
      <c r="I2762" s="9">
        <v>8.6</v>
      </c>
      <c r="J2762" s="7">
        <v>552</v>
      </c>
      <c r="K2762" s="10">
        <v>42.4978260869565</v>
      </c>
      <c r="L2762" s="12">
        <f t="shared" si="193"/>
        <v>23.9687848383501</v>
      </c>
      <c r="M2762" s="11">
        <f t="shared" si="194"/>
        <v>1.7730488372093</v>
      </c>
    </row>
    <row r="2763" spans="1:13">
      <c r="A2763" s="7">
        <v>2793</v>
      </c>
      <c r="B2763" s="8">
        <v>46059</v>
      </c>
      <c r="C2763" s="3" t="s">
        <v>1780</v>
      </c>
      <c r="D2763" s="3" t="s">
        <v>75</v>
      </c>
      <c r="E2763" s="3" t="s">
        <v>2824</v>
      </c>
      <c r="F2763" s="3" t="s">
        <v>2825</v>
      </c>
      <c r="G2763" s="7">
        <v>3</v>
      </c>
      <c r="H2763" s="3" t="s">
        <v>946</v>
      </c>
      <c r="I2763" s="9">
        <v>5.84</v>
      </c>
      <c r="J2763" s="7">
        <v>427</v>
      </c>
      <c r="K2763" s="10">
        <v>56.2088992974239</v>
      </c>
      <c r="L2763" s="12">
        <f t="shared" si="193"/>
        <v>21.0412538281391</v>
      </c>
      <c r="M2763" s="11">
        <f t="shared" si="194"/>
        <v>2.67136643835616</v>
      </c>
    </row>
    <row r="2764" spans="1:13">
      <c r="A2764" s="7">
        <v>2794</v>
      </c>
      <c r="B2764" s="8">
        <v>46059</v>
      </c>
      <c r="C2764" s="3" t="s">
        <v>2462</v>
      </c>
      <c r="D2764" s="3" t="s">
        <v>67</v>
      </c>
      <c r="E2764" s="3" t="s">
        <v>2826</v>
      </c>
      <c r="F2764" s="3" t="s">
        <v>2826</v>
      </c>
      <c r="G2764" s="7">
        <v>48</v>
      </c>
      <c r="H2764" s="3" t="s">
        <v>314</v>
      </c>
      <c r="I2764" s="9">
        <v>7.24</v>
      </c>
      <c r="J2764" s="7">
        <v>553</v>
      </c>
      <c r="K2764" s="10">
        <v>45.4452079566004</v>
      </c>
      <c r="L2764" s="12">
        <f t="shared" si="193"/>
        <v>20.1418834330227</v>
      </c>
      <c r="M2764" s="11">
        <f t="shared" si="194"/>
        <v>2.25625414364641</v>
      </c>
    </row>
    <row r="2765" spans="1:13">
      <c r="A2765" s="7">
        <v>2795</v>
      </c>
      <c r="B2765" s="8">
        <v>46059</v>
      </c>
      <c r="C2765" s="3" t="s">
        <v>2827</v>
      </c>
      <c r="D2765" s="3" t="s">
        <v>197</v>
      </c>
      <c r="E2765" s="3" t="s">
        <v>2828</v>
      </c>
      <c r="F2765" s="3" t="s">
        <v>2829</v>
      </c>
      <c r="G2765" s="7">
        <v>233</v>
      </c>
      <c r="H2765" s="3" t="s">
        <v>200</v>
      </c>
      <c r="I2765" s="9">
        <v>4.8</v>
      </c>
      <c r="J2765" s="7">
        <v>407</v>
      </c>
      <c r="K2765" s="10">
        <v>52.5297297297297</v>
      </c>
      <c r="L2765" s="12">
        <f t="shared" si="193"/>
        <v>18.1440181440181</v>
      </c>
      <c r="M2765" s="11">
        <f t="shared" si="194"/>
        <v>2.89515416666666</v>
      </c>
    </row>
    <row r="2766" spans="1:13">
      <c r="A2766" s="7">
        <v>2796</v>
      </c>
      <c r="B2766" s="8">
        <v>46059</v>
      </c>
      <c r="C2766" s="3" t="s">
        <v>2337</v>
      </c>
      <c r="D2766" s="3" t="s">
        <v>294</v>
      </c>
      <c r="E2766" s="3" t="s">
        <v>2830</v>
      </c>
      <c r="F2766" s="3" t="s">
        <v>2830</v>
      </c>
      <c r="G2766" s="7">
        <v>180</v>
      </c>
      <c r="H2766" s="3" t="s">
        <v>61</v>
      </c>
      <c r="I2766" s="9">
        <v>2.3</v>
      </c>
      <c r="J2766" s="7">
        <v>203.666666666667</v>
      </c>
      <c r="K2766" s="10">
        <v>57.7021276595744</v>
      </c>
      <c r="L2766" s="12">
        <f t="shared" si="193"/>
        <v>17.3737882412187</v>
      </c>
      <c r="M2766" s="11">
        <f t="shared" si="194"/>
        <v>3.32121739130435</v>
      </c>
    </row>
    <row r="2767" spans="1:13">
      <c r="A2767" s="7">
        <v>2797</v>
      </c>
      <c r="B2767" s="8">
        <v>46059</v>
      </c>
      <c r="C2767" s="3" t="s">
        <v>2626</v>
      </c>
      <c r="D2767" s="3" t="s">
        <v>297</v>
      </c>
      <c r="E2767" s="3" t="s">
        <v>2831</v>
      </c>
      <c r="F2767" s="3" t="s">
        <v>2831</v>
      </c>
      <c r="G2767" s="7">
        <v>24</v>
      </c>
      <c r="H2767" s="3" t="s">
        <v>35</v>
      </c>
      <c r="I2767" s="9">
        <v>4.54</v>
      </c>
      <c r="J2767" s="7">
        <v>472</v>
      </c>
      <c r="K2767" s="10">
        <v>30.4525423728814</v>
      </c>
      <c r="L2767" s="12">
        <f t="shared" si="193"/>
        <v>14.7979139504563</v>
      </c>
      <c r="M2767" s="11">
        <f t="shared" si="194"/>
        <v>2.05789427312776</v>
      </c>
    </row>
    <row r="2768" spans="1:13">
      <c r="A2768" s="7">
        <v>2798</v>
      </c>
      <c r="B2768" s="8">
        <v>46059</v>
      </c>
      <c r="C2768" s="3" t="s">
        <v>1959</v>
      </c>
      <c r="D2768" s="3" t="s">
        <v>294</v>
      </c>
      <c r="E2768" s="3" t="s">
        <v>2296</v>
      </c>
      <c r="F2768" s="3" t="s">
        <v>2296</v>
      </c>
      <c r="G2768" s="7">
        <v>120</v>
      </c>
      <c r="H2768" s="3" t="s">
        <v>61</v>
      </c>
      <c r="I2768" s="9">
        <v>1.14</v>
      </c>
      <c r="J2768" s="7">
        <v>219</v>
      </c>
      <c r="K2768" s="10">
        <v>24.7877625570776</v>
      </c>
      <c r="L2768" s="12">
        <f t="shared" si="193"/>
        <v>8.00842992623815</v>
      </c>
      <c r="M2768" s="11">
        <f t="shared" si="194"/>
        <v>3.09520877192982</v>
      </c>
    </row>
    <row r="2769" s="2" customFormat="1" ht="16.5" spans="1:18">
      <c r="A2769" s="21">
        <v>2799</v>
      </c>
      <c r="B2769" s="22">
        <v>46059</v>
      </c>
      <c r="C2769" s="2" t="s">
        <v>2832</v>
      </c>
      <c r="D2769" s="2" t="s">
        <v>288</v>
      </c>
      <c r="E2769" s="2" t="s">
        <v>2833</v>
      </c>
      <c r="F2769" s="2" t="s">
        <v>2833</v>
      </c>
      <c r="G2769" s="21">
        <v>83</v>
      </c>
      <c r="H2769" s="2" t="s">
        <v>1344</v>
      </c>
      <c r="I2769" s="23">
        <v>1.45</v>
      </c>
      <c r="J2769" s="21">
        <v>340</v>
      </c>
      <c r="K2769" s="24">
        <v>12.3502352941176</v>
      </c>
      <c r="L2769" s="25">
        <f t="shared" si="193"/>
        <v>6.56108597285068</v>
      </c>
      <c r="M2769" s="26">
        <f t="shared" si="194"/>
        <v>1.88234620689654</v>
      </c>
      <c r="N2769" s="27"/>
      <c r="O2769" s="25"/>
      <c r="Q2769" s="23"/>
    </row>
    <row r="2770" ht="16.5" spans="1:18">
      <c r="A2770" s="7">
        <v>2800</v>
      </c>
      <c r="B2770" s="8">
        <v>46059</v>
      </c>
      <c r="C2770" s="3" t="s">
        <v>2834</v>
      </c>
      <c r="D2770" s="3" t="s">
        <v>721</v>
      </c>
      <c r="E2770" s="3" t="s">
        <v>2835</v>
      </c>
      <c r="F2770" s="3" t="s">
        <v>2836</v>
      </c>
      <c r="G2770" s="7">
        <v>100</v>
      </c>
      <c r="H2770" s="3" t="s">
        <v>385</v>
      </c>
      <c r="I2770" s="9">
        <v>33.4</v>
      </c>
      <c r="J2770" s="7">
        <v>485</v>
      </c>
      <c r="K2770" s="10">
        <v>134.20206185567</v>
      </c>
      <c r="L2770" s="12">
        <f t="shared" ref="L2770:L2833" si="195">I2770/J2770/650*1000000</f>
        <v>105.947660586836</v>
      </c>
      <c r="M2770" s="11">
        <f t="shared" ref="M2770:M2833" si="196">K2770/L2770</f>
        <v>1.26668263473054</v>
      </c>
      <c r="O2770" s="12" t="s">
        <v>2904</v>
      </c>
      <c r="P2770" s="3" t="s">
        <v>27</v>
      </c>
      <c r="Q2770" s="9">
        <v>89.6432267884323</v>
      </c>
      <c r="R2770" s="3">
        <f>Q2770/K2783</f>
        <v>0.872155287817939</v>
      </c>
    </row>
    <row r="2771" spans="1:18">
      <c r="A2771" s="7">
        <v>2801</v>
      </c>
      <c r="B2771" s="8">
        <v>46059</v>
      </c>
      <c r="C2771" s="3" t="s">
        <v>2617</v>
      </c>
      <c r="D2771" s="3" t="s">
        <v>610</v>
      </c>
      <c r="E2771" s="3" t="s">
        <v>2837</v>
      </c>
      <c r="F2771" s="3" t="s">
        <v>2838</v>
      </c>
      <c r="G2771" s="7">
        <v>100</v>
      </c>
      <c r="H2771" s="3" t="s">
        <v>20</v>
      </c>
      <c r="I2771" s="9">
        <v>23.2</v>
      </c>
      <c r="J2771" s="7">
        <v>377</v>
      </c>
      <c r="K2771" s="10">
        <v>192.309814323607</v>
      </c>
      <c r="L2771" s="12">
        <f t="shared" si="195"/>
        <v>94.6745562130178</v>
      </c>
      <c r="M2771" s="11">
        <f t="shared" si="196"/>
        <v>2.0312724137931</v>
      </c>
      <c r="O2771" s="12" t="s">
        <v>2904</v>
      </c>
      <c r="P2771" s="3" t="s">
        <v>98</v>
      </c>
      <c r="Q2771" s="9">
        <v>104.109309309309</v>
      </c>
      <c r="R2771" s="3">
        <f>Q2771/K2779</f>
        <v>0.616064257028111</v>
      </c>
    </row>
    <row r="2772" spans="1:18">
      <c r="A2772" s="7">
        <v>2802</v>
      </c>
      <c r="B2772" s="8">
        <v>46059</v>
      </c>
      <c r="C2772" s="3" t="s">
        <v>2686</v>
      </c>
      <c r="D2772" s="3" t="s">
        <v>1127</v>
      </c>
      <c r="E2772" s="3" t="s">
        <v>2839</v>
      </c>
      <c r="F2772" s="3" t="s">
        <v>2839</v>
      </c>
      <c r="G2772" s="7">
        <v>150</v>
      </c>
      <c r="H2772" s="3" t="s">
        <v>661</v>
      </c>
      <c r="I2772" s="9">
        <v>27.2</v>
      </c>
      <c r="J2772" s="7">
        <v>505.1</v>
      </c>
      <c r="K2772" s="10">
        <v>131.367254009107</v>
      </c>
      <c r="L2772" s="12">
        <f t="shared" si="195"/>
        <v>82.8472655833574</v>
      </c>
      <c r="M2772" s="11">
        <f t="shared" si="196"/>
        <v>1.58565588235294</v>
      </c>
      <c r="O2772" s="12" t="s">
        <v>2904</v>
      </c>
    </row>
    <row r="2773" spans="1:18">
      <c r="A2773" s="7">
        <v>2803</v>
      </c>
      <c r="B2773" s="8">
        <v>46059</v>
      </c>
      <c r="C2773" s="3" t="s">
        <v>2686</v>
      </c>
      <c r="D2773" s="3" t="s">
        <v>1127</v>
      </c>
      <c r="E2773" s="3" t="s">
        <v>2840</v>
      </c>
      <c r="F2773" s="3" t="s">
        <v>2841</v>
      </c>
      <c r="G2773" s="7">
        <v>120</v>
      </c>
      <c r="H2773" s="3" t="s">
        <v>20</v>
      </c>
      <c r="I2773" s="9">
        <v>27.2</v>
      </c>
      <c r="J2773" s="7">
        <v>507</v>
      </c>
      <c r="K2773" s="10">
        <v>147.457199211045</v>
      </c>
      <c r="L2773" s="12">
        <f t="shared" si="195"/>
        <v>82.5367925959642</v>
      </c>
      <c r="M2773" s="11">
        <f t="shared" si="196"/>
        <v>1.78656323529411</v>
      </c>
      <c r="O2773" s="12" t="s">
        <v>2904</v>
      </c>
    </row>
    <row r="2774" spans="1:18">
      <c r="A2774" s="7">
        <v>2804</v>
      </c>
      <c r="B2774" s="8">
        <v>46059</v>
      </c>
      <c r="C2774" s="3" t="s">
        <v>2827</v>
      </c>
      <c r="D2774" s="3" t="s">
        <v>197</v>
      </c>
      <c r="E2774" s="3" t="s">
        <v>2842</v>
      </c>
      <c r="F2774" s="3" t="s">
        <v>2843</v>
      </c>
      <c r="G2774" s="7">
        <v>240</v>
      </c>
      <c r="H2774" s="3" t="s">
        <v>200</v>
      </c>
      <c r="I2774" s="9">
        <v>21.8</v>
      </c>
      <c r="J2774" s="7">
        <v>410</v>
      </c>
      <c r="K2774" s="10">
        <v>223.354146341463</v>
      </c>
      <c r="L2774" s="12">
        <f t="shared" si="195"/>
        <v>81.8011257035647</v>
      </c>
      <c r="M2774" s="11">
        <f t="shared" si="196"/>
        <v>2.73045321100917</v>
      </c>
      <c r="O2774" s="12" t="s">
        <v>2904</v>
      </c>
    </row>
    <row r="2775" spans="1:18">
      <c r="A2775" s="7">
        <v>2805</v>
      </c>
      <c r="B2775" s="8">
        <v>46059</v>
      </c>
      <c r="C2775" s="3" t="s">
        <v>2806</v>
      </c>
      <c r="D2775" s="3" t="s">
        <v>610</v>
      </c>
      <c r="E2775" s="3" t="s">
        <v>2844</v>
      </c>
      <c r="F2775" s="3" t="s">
        <v>2845</v>
      </c>
      <c r="G2775" s="7">
        <v>100</v>
      </c>
      <c r="H2775" s="3" t="s">
        <v>238</v>
      </c>
      <c r="I2775" s="9">
        <v>22.2</v>
      </c>
      <c r="J2775" s="7">
        <v>444</v>
      </c>
      <c r="K2775" s="10">
        <v>133.971171171171</v>
      </c>
      <c r="L2775" s="12">
        <f t="shared" si="195"/>
        <v>76.9230769230769</v>
      </c>
      <c r="M2775" s="11">
        <f t="shared" si="196"/>
        <v>1.74162522522522</v>
      </c>
      <c r="O2775" s="12" t="s">
        <v>2904</v>
      </c>
    </row>
    <row r="2776" spans="1:18">
      <c r="A2776" s="7">
        <v>2806</v>
      </c>
      <c r="B2776" s="8">
        <v>46059</v>
      </c>
      <c r="C2776" s="3" t="s">
        <v>2846</v>
      </c>
      <c r="D2776" s="3" t="s">
        <v>128</v>
      </c>
      <c r="E2776" s="3" t="s">
        <v>2847</v>
      </c>
      <c r="F2776" s="3" t="s">
        <v>2847</v>
      </c>
      <c r="G2776" s="7">
        <v>126</v>
      </c>
      <c r="H2776" s="3" t="s">
        <v>35</v>
      </c>
      <c r="I2776" s="9">
        <v>20.8</v>
      </c>
      <c r="J2776" s="7">
        <v>418.238095238095</v>
      </c>
      <c r="K2776" s="10">
        <v>132.280633041102</v>
      </c>
      <c r="L2776" s="12">
        <f t="shared" si="195"/>
        <v>76.51144255949</v>
      </c>
      <c r="M2776" s="11">
        <f t="shared" si="196"/>
        <v>1.7289</v>
      </c>
      <c r="O2776" s="12" t="s">
        <v>2904</v>
      </c>
    </row>
    <row r="2777" spans="1:18">
      <c r="A2777" s="7">
        <v>2807</v>
      </c>
      <c r="B2777" s="8">
        <v>46059</v>
      </c>
      <c r="C2777" s="3" t="s">
        <v>2691</v>
      </c>
      <c r="D2777" s="3" t="s">
        <v>610</v>
      </c>
      <c r="E2777" s="3" t="s">
        <v>2371</v>
      </c>
      <c r="F2777" s="3" t="s">
        <v>2371</v>
      </c>
      <c r="G2777" s="7">
        <v>800</v>
      </c>
      <c r="H2777" s="3" t="s">
        <v>682</v>
      </c>
      <c r="I2777" s="9">
        <v>21</v>
      </c>
      <c r="J2777" s="7">
        <v>433</v>
      </c>
      <c r="K2777" s="10">
        <v>152.615242494226</v>
      </c>
      <c r="L2777" s="12">
        <f t="shared" si="195"/>
        <v>74.613608100906</v>
      </c>
      <c r="M2777" s="11">
        <f t="shared" si="196"/>
        <v>2.04540761904761</v>
      </c>
      <c r="O2777" s="12" t="s">
        <v>2904</v>
      </c>
    </row>
    <row r="2778" spans="1:18">
      <c r="A2778" s="7">
        <v>2808</v>
      </c>
      <c r="B2778" s="8">
        <v>46059</v>
      </c>
      <c r="C2778" s="3" t="s">
        <v>2848</v>
      </c>
      <c r="D2778" s="3" t="s">
        <v>274</v>
      </c>
      <c r="E2778" s="3" t="s">
        <v>2849</v>
      </c>
      <c r="F2778" s="3" t="s">
        <v>2849</v>
      </c>
      <c r="G2778" s="7">
        <v>120</v>
      </c>
      <c r="H2778" s="3" t="s">
        <v>1344</v>
      </c>
      <c r="I2778" s="9">
        <v>17.7</v>
      </c>
      <c r="J2778" s="7">
        <v>400</v>
      </c>
      <c r="K2778" s="10">
        <v>131.984</v>
      </c>
      <c r="L2778" s="12">
        <f t="shared" si="195"/>
        <v>68.0769230769231</v>
      </c>
      <c r="M2778" s="11">
        <f t="shared" si="196"/>
        <v>1.93874802259887</v>
      </c>
      <c r="O2778" s="12" t="s">
        <v>2904</v>
      </c>
    </row>
    <row r="2779" spans="1:18">
      <c r="A2779" s="7">
        <v>2809</v>
      </c>
      <c r="B2779" s="8">
        <v>46059</v>
      </c>
      <c r="C2779" s="3" t="s">
        <v>116</v>
      </c>
      <c r="D2779" s="3" t="s">
        <v>33</v>
      </c>
      <c r="E2779" s="3" t="s">
        <v>98</v>
      </c>
      <c r="F2779" s="3" t="s">
        <v>117</v>
      </c>
      <c r="G2779" s="7">
        <v>1000</v>
      </c>
      <c r="H2779" s="3" t="s">
        <v>35</v>
      </c>
      <c r="I2779" s="9">
        <v>18.8</v>
      </c>
      <c r="J2779" s="7">
        <v>444</v>
      </c>
      <c r="K2779" s="10">
        <v>168.990990990991</v>
      </c>
      <c r="L2779" s="12">
        <f t="shared" si="195"/>
        <v>65.1420651420651</v>
      </c>
      <c r="M2779" s="11">
        <f t="shared" si="196"/>
        <v>2.5941914893617</v>
      </c>
      <c r="O2779" s="12" t="s">
        <v>2904</v>
      </c>
    </row>
    <row r="2780" spans="1:18">
      <c r="A2780" s="7">
        <v>2810</v>
      </c>
      <c r="B2780" s="8">
        <v>46059</v>
      </c>
      <c r="C2780" s="3" t="s">
        <v>2850</v>
      </c>
      <c r="D2780" s="3" t="s">
        <v>659</v>
      </c>
      <c r="E2780" s="3" t="s">
        <v>1198</v>
      </c>
      <c r="F2780" s="3" t="s">
        <v>1198</v>
      </c>
      <c r="G2780" s="7">
        <v>50</v>
      </c>
      <c r="H2780" s="3" t="s">
        <v>661</v>
      </c>
      <c r="I2780" s="9">
        <v>12.2</v>
      </c>
      <c r="J2780" s="7">
        <v>289.75</v>
      </c>
      <c r="K2780" s="10">
        <v>178.460051768766</v>
      </c>
      <c r="L2780" s="12">
        <f t="shared" si="195"/>
        <v>64.7773279352227</v>
      </c>
      <c r="M2780" s="11">
        <f t="shared" si="196"/>
        <v>2.75497704918032</v>
      </c>
      <c r="O2780" s="12" t="s">
        <v>2904</v>
      </c>
    </row>
    <row r="2781" spans="1:18">
      <c r="A2781" s="7">
        <v>2811</v>
      </c>
      <c r="B2781" s="8">
        <v>46059</v>
      </c>
      <c r="C2781" s="3" t="s">
        <v>2686</v>
      </c>
      <c r="D2781" s="3" t="s">
        <v>1127</v>
      </c>
      <c r="E2781" s="3" t="s">
        <v>2851</v>
      </c>
      <c r="F2781" s="3" t="s">
        <v>2851</v>
      </c>
      <c r="G2781" s="7">
        <v>720</v>
      </c>
      <c r="H2781" s="3" t="s">
        <v>20</v>
      </c>
      <c r="I2781" s="9">
        <v>20.2</v>
      </c>
      <c r="J2781" s="7">
        <v>484</v>
      </c>
      <c r="K2781" s="10">
        <v>132.42479338843</v>
      </c>
      <c r="L2781" s="12">
        <f t="shared" si="195"/>
        <v>64.2085187539733</v>
      </c>
      <c r="M2781" s="11">
        <f t="shared" si="196"/>
        <v>2.06241782178218</v>
      </c>
      <c r="O2781" s="12" t="s">
        <v>2904</v>
      </c>
    </row>
    <row r="2782" spans="1:18">
      <c r="A2782" s="7">
        <v>2812</v>
      </c>
      <c r="B2782" s="8">
        <v>46059</v>
      </c>
      <c r="C2782" s="3" t="s">
        <v>2227</v>
      </c>
      <c r="D2782" s="3" t="s">
        <v>274</v>
      </c>
      <c r="E2782" s="3" t="s">
        <v>2852</v>
      </c>
      <c r="F2782" s="3" t="s">
        <v>2852</v>
      </c>
      <c r="G2782" s="7">
        <v>15</v>
      </c>
      <c r="H2782" s="3" t="s">
        <v>2229</v>
      </c>
      <c r="I2782" s="9">
        <v>12.8</v>
      </c>
      <c r="J2782" s="7">
        <v>320</v>
      </c>
      <c r="K2782" s="10">
        <v>135.3175</v>
      </c>
      <c r="L2782" s="12">
        <f t="shared" si="195"/>
        <v>61.5384615384615</v>
      </c>
      <c r="M2782" s="11">
        <f t="shared" si="196"/>
        <v>2.198909375</v>
      </c>
      <c r="O2782" s="12" t="s">
        <v>2904</v>
      </c>
    </row>
    <row r="2783" spans="1:18">
      <c r="A2783" s="7">
        <v>2813</v>
      </c>
      <c r="B2783" s="8">
        <v>46059</v>
      </c>
      <c r="C2783" s="3" t="s">
        <v>56</v>
      </c>
      <c r="D2783" s="3" t="s">
        <v>33</v>
      </c>
      <c r="E2783" s="3" t="s">
        <v>27</v>
      </c>
      <c r="F2783" s="3" t="s">
        <v>57</v>
      </c>
      <c r="G2783" s="7">
        <v>1000</v>
      </c>
      <c r="H2783" s="3" t="s">
        <v>35</v>
      </c>
      <c r="I2783" s="9">
        <v>15.7</v>
      </c>
      <c r="J2783" s="7">
        <v>438</v>
      </c>
      <c r="K2783" s="10">
        <v>102.783561643836</v>
      </c>
      <c r="L2783" s="12">
        <f t="shared" si="195"/>
        <v>55.1457674745346</v>
      </c>
      <c r="M2783" s="11">
        <f t="shared" si="196"/>
        <v>1.86385222929937</v>
      </c>
      <c r="O2783" s="12" t="s">
        <v>2904</v>
      </c>
    </row>
    <row r="2784" spans="1:18">
      <c r="A2784" s="7">
        <v>2814</v>
      </c>
      <c r="B2784" s="8">
        <v>46059</v>
      </c>
      <c r="C2784" s="3" t="s">
        <v>2693</v>
      </c>
      <c r="D2784" s="3" t="s">
        <v>504</v>
      </c>
      <c r="E2784" s="3" t="s">
        <v>2853</v>
      </c>
      <c r="F2784" s="3" t="s">
        <v>2854</v>
      </c>
      <c r="G2784" s="7">
        <v>9</v>
      </c>
      <c r="H2784" s="3" t="s">
        <v>1582</v>
      </c>
      <c r="I2784" s="9">
        <v>12.2</v>
      </c>
      <c r="J2784" s="7">
        <v>357</v>
      </c>
      <c r="K2784" s="10">
        <v>149.40056022409</v>
      </c>
      <c r="L2784" s="12">
        <f t="shared" si="195"/>
        <v>52.5748761042879</v>
      </c>
      <c r="M2784" s="11">
        <f t="shared" si="196"/>
        <v>2.84167213114755</v>
      </c>
      <c r="O2784" s="12" t="s">
        <v>2904</v>
      </c>
    </row>
    <row r="2785" spans="1:15">
      <c r="A2785" s="7">
        <v>2815</v>
      </c>
      <c r="B2785" s="8">
        <v>46059</v>
      </c>
      <c r="C2785" s="3" t="s">
        <v>2855</v>
      </c>
      <c r="D2785" s="3" t="s">
        <v>936</v>
      </c>
      <c r="E2785" s="3" t="s">
        <v>2856</v>
      </c>
      <c r="F2785" s="3" t="s">
        <v>2856</v>
      </c>
      <c r="G2785" s="7">
        <v>240</v>
      </c>
      <c r="H2785" s="3" t="s">
        <v>35</v>
      </c>
      <c r="I2785" s="9">
        <v>15.7</v>
      </c>
      <c r="J2785" s="7">
        <v>463</v>
      </c>
      <c r="K2785" s="10">
        <v>123.201727861771</v>
      </c>
      <c r="L2785" s="12">
        <f t="shared" si="195"/>
        <v>52.1681342415684</v>
      </c>
      <c r="M2785" s="11">
        <f t="shared" si="196"/>
        <v>2.36162802547771</v>
      </c>
      <c r="O2785" s="12" t="s">
        <v>2904</v>
      </c>
    </row>
    <row r="2786" spans="1:15">
      <c r="A2786" s="7">
        <v>2816</v>
      </c>
      <c r="B2786" s="8">
        <v>46059</v>
      </c>
      <c r="C2786" s="3" t="s">
        <v>2857</v>
      </c>
      <c r="D2786" s="3" t="s">
        <v>29</v>
      </c>
      <c r="E2786" s="3" t="s">
        <v>2858</v>
      </c>
      <c r="F2786" s="3" t="s">
        <v>2858</v>
      </c>
      <c r="G2786" s="7">
        <v>1000</v>
      </c>
      <c r="H2786" s="3" t="s">
        <v>65</v>
      </c>
      <c r="I2786" s="9">
        <v>15.9</v>
      </c>
      <c r="J2786" s="7">
        <v>477</v>
      </c>
      <c r="K2786" s="10">
        <v>100.444444444444</v>
      </c>
      <c r="L2786" s="12">
        <f t="shared" si="195"/>
        <v>51.2820512820513</v>
      </c>
      <c r="M2786" s="11">
        <f t="shared" si="196"/>
        <v>1.95866666666666</v>
      </c>
      <c r="O2786" s="12" t="s">
        <v>2904</v>
      </c>
    </row>
    <row r="2787" spans="1:15">
      <c r="A2787" s="7">
        <v>2817</v>
      </c>
      <c r="B2787" s="8">
        <v>46059</v>
      </c>
      <c r="C2787" s="3" t="s">
        <v>2857</v>
      </c>
      <c r="D2787" s="3" t="s">
        <v>29</v>
      </c>
      <c r="E2787" s="3" t="s">
        <v>2859</v>
      </c>
      <c r="F2787" s="3" t="s">
        <v>2859</v>
      </c>
      <c r="G2787" s="7">
        <v>1000</v>
      </c>
      <c r="H2787" s="3" t="s">
        <v>65</v>
      </c>
      <c r="I2787" s="9">
        <v>15.4</v>
      </c>
      <c r="J2787" s="7">
        <v>473</v>
      </c>
      <c r="K2787" s="10">
        <v>99.000422832981</v>
      </c>
      <c r="L2787" s="12">
        <f t="shared" si="195"/>
        <v>50.0894454382826</v>
      </c>
      <c r="M2787" s="11">
        <f t="shared" si="196"/>
        <v>1.97647272727273</v>
      </c>
      <c r="O2787" s="12" t="s">
        <v>2904</v>
      </c>
    </row>
    <row r="2788" spans="1:15">
      <c r="A2788" s="7">
        <v>2818</v>
      </c>
      <c r="B2788" s="8">
        <v>46059</v>
      </c>
      <c r="C2788" s="3" t="s">
        <v>2860</v>
      </c>
      <c r="D2788" s="3" t="s">
        <v>610</v>
      </c>
      <c r="E2788" s="3" t="s">
        <v>2861</v>
      </c>
      <c r="F2788" s="3" t="s">
        <v>2861</v>
      </c>
      <c r="G2788" s="7">
        <v>800</v>
      </c>
      <c r="H2788" s="3" t="s">
        <v>65</v>
      </c>
      <c r="I2788" s="9">
        <v>11.3</v>
      </c>
      <c r="J2788" s="7">
        <v>360</v>
      </c>
      <c r="K2788" s="10">
        <v>100.067777777778</v>
      </c>
      <c r="L2788" s="12">
        <f t="shared" si="195"/>
        <v>48.2905982905983</v>
      </c>
      <c r="M2788" s="11">
        <f t="shared" si="196"/>
        <v>2.0722</v>
      </c>
      <c r="O2788" s="12" t="s">
        <v>2904</v>
      </c>
    </row>
    <row r="2789" spans="1:15">
      <c r="A2789" s="7">
        <v>2819</v>
      </c>
      <c r="B2789" s="8">
        <v>46059</v>
      </c>
      <c r="C2789" s="3" t="s">
        <v>2860</v>
      </c>
      <c r="D2789" s="3" t="s">
        <v>610</v>
      </c>
      <c r="E2789" s="3" t="s">
        <v>85</v>
      </c>
      <c r="F2789" s="3" t="s">
        <v>85</v>
      </c>
      <c r="G2789" s="7">
        <v>1000</v>
      </c>
      <c r="H2789" s="3" t="s">
        <v>65</v>
      </c>
      <c r="I2789" s="9">
        <v>14.1</v>
      </c>
      <c r="J2789" s="7">
        <v>470</v>
      </c>
      <c r="K2789" s="10">
        <v>80.2059574468085</v>
      </c>
      <c r="L2789" s="12">
        <f t="shared" si="195"/>
        <v>46.1538461538462</v>
      </c>
      <c r="M2789" s="11">
        <f t="shared" si="196"/>
        <v>1.73779574468085</v>
      </c>
      <c r="O2789" s="12" t="s">
        <v>2904</v>
      </c>
    </row>
    <row r="2790" spans="1:15">
      <c r="A2790" s="7">
        <v>2820</v>
      </c>
      <c r="B2790" s="8">
        <v>46059</v>
      </c>
      <c r="C2790" s="3" t="s">
        <v>2862</v>
      </c>
      <c r="D2790" s="3" t="s">
        <v>341</v>
      </c>
      <c r="E2790" s="3" t="s">
        <v>2863</v>
      </c>
      <c r="F2790" s="3" t="s">
        <v>2864</v>
      </c>
      <c r="G2790" s="7">
        <v>6</v>
      </c>
      <c r="H2790" s="3" t="s">
        <v>2865</v>
      </c>
      <c r="I2790" s="9">
        <v>13.3</v>
      </c>
      <c r="J2790" s="7">
        <v>446</v>
      </c>
      <c r="K2790" s="10">
        <v>99.5210762331839</v>
      </c>
      <c r="L2790" s="12">
        <f t="shared" si="195"/>
        <v>45.8778889272163</v>
      </c>
      <c r="M2790" s="11">
        <f t="shared" si="196"/>
        <v>2.16926015037594</v>
      </c>
      <c r="O2790" s="12" t="s">
        <v>2904</v>
      </c>
    </row>
    <row r="2791" spans="1:15">
      <c r="A2791" s="7">
        <v>2821</v>
      </c>
      <c r="B2791" s="8">
        <v>46059</v>
      </c>
      <c r="C2791" s="3" t="s">
        <v>2866</v>
      </c>
      <c r="D2791" s="3" t="s">
        <v>1707</v>
      </c>
      <c r="E2791" s="3" t="s">
        <v>2867</v>
      </c>
      <c r="F2791" s="3" t="s">
        <v>2867</v>
      </c>
      <c r="G2791" s="7">
        <v>144</v>
      </c>
      <c r="H2791" s="3" t="s">
        <v>35</v>
      </c>
      <c r="I2791" s="9">
        <v>13.3</v>
      </c>
      <c r="J2791" s="7">
        <v>451</v>
      </c>
      <c r="K2791" s="10">
        <v>91.5024390243902</v>
      </c>
      <c r="L2791" s="12">
        <f t="shared" si="195"/>
        <v>45.36926488146</v>
      </c>
      <c r="M2791" s="11">
        <f t="shared" si="196"/>
        <v>2.01683759398496</v>
      </c>
      <c r="O2791" s="12" t="s">
        <v>2904</v>
      </c>
    </row>
    <row r="2792" spans="1:15">
      <c r="A2792" s="7">
        <v>2822</v>
      </c>
      <c r="B2792" s="8">
        <v>46059</v>
      </c>
      <c r="C2792" s="3" t="s">
        <v>2868</v>
      </c>
      <c r="D2792" s="3" t="s">
        <v>636</v>
      </c>
      <c r="E2792" s="3" t="s">
        <v>2869</v>
      </c>
      <c r="F2792" s="3" t="s">
        <v>2869</v>
      </c>
      <c r="G2792" s="7">
        <v>132</v>
      </c>
      <c r="H2792" s="3" t="s">
        <v>200</v>
      </c>
      <c r="I2792" s="9">
        <v>12.4</v>
      </c>
      <c r="J2792" s="7">
        <v>427.25</v>
      </c>
      <c r="K2792" s="10">
        <v>115.314218841428</v>
      </c>
      <c r="L2792" s="12">
        <f t="shared" si="195"/>
        <v>44.6504928658235</v>
      </c>
      <c r="M2792" s="11">
        <f t="shared" si="196"/>
        <v>2.58259677419355</v>
      </c>
      <c r="O2792" s="12" t="s">
        <v>2904</v>
      </c>
    </row>
    <row r="2793" spans="1:15">
      <c r="A2793" s="7">
        <v>2823</v>
      </c>
      <c r="B2793" s="8">
        <v>46059</v>
      </c>
      <c r="C2793" s="3" t="s">
        <v>2866</v>
      </c>
      <c r="D2793" s="3" t="s">
        <v>1707</v>
      </c>
      <c r="E2793" s="3" t="s">
        <v>2870</v>
      </c>
      <c r="F2793" s="3" t="s">
        <v>2870</v>
      </c>
      <c r="G2793" s="7">
        <v>126</v>
      </c>
      <c r="H2793" s="3" t="s">
        <v>35</v>
      </c>
      <c r="I2793" s="9">
        <v>11.9</v>
      </c>
      <c r="J2793" s="7">
        <v>453</v>
      </c>
      <c r="K2793" s="10">
        <v>78.2269315673289</v>
      </c>
      <c r="L2793" s="12">
        <f t="shared" si="195"/>
        <v>40.4143318050603</v>
      </c>
      <c r="M2793" s="11">
        <f t="shared" si="196"/>
        <v>1.93562352941176</v>
      </c>
      <c r="O2793" s="12" t="s">
        <v>2904</v>
      </c>
    </row>
    <row r="2794" spans="1:15">
      <c r="A2794" s="7">
        <v>2824</v>
      </c>
      <c r="B2794" s="8">
        <v>46059</v>
      </c>
      <c r="C2794" s="3" t="s">
        <v>2871</v>
      </c>
      <c r="D2794" s="3" t="s">
        <v>1540</v>
      </c>
      <c r="E2794" s="3" t="s">
        <v>2872</v>
      </c>
      <c r="F2794" s="3" t="s">
        <v>2872</v>
      </c>
      <c r="G2794" s="7">
        <v>108</v>
      </c>
      <c r="H2794" s="3" t="s">
        <v>35</v>
      </c>
      <c r="I2794" s="9">
        <v>11.8</v>
      </c>
      <c r="J2794" s="7">
        <v>459</v>
      </c>
      <c r="K2794" s="10">
        <v>76.0226579520697</v>
      </c>
      <c r="L2794" s="12">
        <f t="shared" si="195"/>
        <v>39.5508630802748</v>
      </c>
      <c r="M2794" s="11">
        <f t="shared" si="196"/>
        <v>1.92214915254237</v>
      </c>
      <c r="O2794" s="12" t="s">
        <v>2904</v>
      </c>
    </row>
    <row r="2795" spans="1:15">
      <c r="A2795" s="7">
        <v>2825</v>
      </c>
      <c r="B2795" s="8">
        <v>46059</v>
      </c>
      <c r="C2795" s="3" t="s">
        <v>2846</v>
      </c>
      <c r="D2795" s="3" t="s">
        <v>128</v>
      </c>
      <c r="E2795" s="3" t="s">
        <v>2873</v>
      </c>
      <c r="F2795" s="3" t="s">
        <v>2873</v>
      </c>
      <c r="G2795" s="7">
        <v>240</v>
      </c>
      <c r="H2795" s="3" t="s">
        <v>499</v>
      </c>
      <c r="I2795" s="9">
        <v>10.1</v>
      </c>
      <c r="J2795" s="7">
        <v>398</v>
      </c>
      <c r="K2795" s="10">
        <v>74.2733668341709</v>
      </c>
      <c r="L2795" s="12">
        <f t="shared" si="195"/>
        <v>39.0413606494009</v>
      </c>
      <c r="M2795" s="11">
        <f t="shared" si="196"/>
        <v>1.90242772277228</v>
      </c>
      <c r="O2795" s="12" t="s">
        <v>2904</v>
      </c>
    </row>
    <row r="2796" spans="1:15">
      <c r="A2796" s="7">
        <v>2826</v>
      </c>
      <c r="B2796" s="8">
        <v>46059</v>
      </c>
      <c r="C2796" s="3" t="s">
        <v>2679</v>
      </c>
      <c r="D2796" s="3" t="s">
        <v>2680</v>
      </c>
      <c r="E2796" s="3" t="s">
        <v>2874</v>
      </c>
      <c r="F2796" s="3" t="s">
        <v>2875</v>
      </c>
      <c r="G2796" s="7">
        <v>3</v>
      </c>
      <c r="H2796" s="3" t="s">
        <v>712</v>
      </c>
      <c r="I2796" s="9">
        <v>3.94</v>
      </c>
      <c r="J2796" s="7">
        <v>158</v>
      </c>
      <c r="K2796" s="10">
        <v>177.367088607595</v>
      </c>
      <c r="L2796" s="12">
        <f t="shared" si="195"/>
        <v>38.3641674780915</v>
      </c>
      <c r="M2796" s="11">
        <f t="shared" si="196"/>
        <v>4.62324873096447</v>
      </c>
      <c r="O2796" s="12" t="s">
        <v>2904</v>
      </c>
    </row>
    <row r="2797" spans="1:15">
      <c r="A2797" s="7">
        <v>2827</v>
      </c>
      <c r="B2797" s="8">
        <v>46059</v>
      </c>
      <c r="C2797" s="3" t="s">
        <v>2820</v>
      </c>
      <c r="D2797" s="3" t="s">
        <v>67</v>
      </c>
      <c r="E2797" s="3" t="s">
        <v>2876</v>
      </c>
      <c r="F2797" s="3" t="s">
        <v>2877</v>
      </c>
      <c r="G2797" s="7">
        <v>100</v>
      </c>
      <c r="H2797" s="3" t="s">
        <v>2068</v>
      </c>
      <c r="I2797" s="9">
        <v>12.7</v>
      </c>
      <c r="J2797" s="7">
        <v>575</v>
      </c>
      <c r="K2797" s="10">
        <v>63.2013913043478</v>
      </c>
      <c r="L2797" s="12">
        <f t="shared" si="195"/>
        <v>33.9799331103679</v>
      </c>
      <c r="M2797" s="11">
        <f t="shared" si="196"/>
        <v>1.85996220472441</v>
      </c>
      <c r="O2797" s="12" t="s">
        <v>2904</v>
      </c>
    </row>
    <row r="2798" spans="1:15">
      <c r="A2798" s="7">
        <v>2828</v>
      </c>
      <c r="B2798" s="8">
        <v>46059</v>
      </c>
      <c r="C2798" s="3" t="s">
        <v>2795</v>
      </c>
      <c r="D2798" s="3" t="s">
        <v>2796</v>
      </c>
      <c r="E2798" s="3" t="s">
        <v>2878</v>
      </c>
      <c r="F2798" s="3" t="s">
        <v>2878</v>
      </c>
      <c r="G2798" s="7">
        <v>15</v>
      </c>
      <c r="H2798" s="3" t="s">
        <v>35</v>
      </c>
      <c r="I2798" s="9">
        <v>7.8</v>
      </c>
      <c r="J2798" s="7">
        <v>404.333333333333</v>
      </c>
      <c r="K2798" s="10">
        <v>54.3294311624073</v>
      </c>
      <c r="L2798" s="12">
        <f t="shared" si="195"/>
        <v>29.6784830997527</v>
      </c>
      <c r="M2798" s="11">
        <f t="shared" si="196"/>
        <v>1.8306</v>
      </c>
      <c r="O2798" s="12" t="s">
        <v>2904</v>
      </c>
    </row>
    <row r="2799" spans="1:15">
      <c r="A2799" s="7">
        <v>2829</v>
      </c>
      <c r="B2799" s="8">
        <v>46059</v>
      </c>
      <c r="C2799" s="3" t="s">
        <v>2879</v>
      </c>
      <c r="D2799" s="3" t="s">
        <v>197</v>
      </c>
      <c r="E2799" s="3" t="s">
        <v>2880</v>
      </c>
      <c r="F2799" s="3" t="s">
        <v>2881</v>
      </c>
      <c r="G2799" s="7">
        <v>21</v>
      </c>
      <c r="H2799" s="3" t="s">
        <v>200</v>
      </c>
      <c r="I2799" s="9">
        <v>7.02</v>
      </c>
      <c r="J2799" s="7">
        <v>379</v>
      </c>
      <c r="K2799" s="10">
        <v>78.5931398416887</v>
      </c>
      <c r="L2799" s="12">
        <f t="shared" si="195"/>
        <v>28.4960422163588</v>
      </c>
      <c r="M2799" s="11">
        <f t="shared" si="196"/>
        <v>2.75803703703704</v>
      </c>
      <c r="O2799" s="12" t="s">
        <v>2904</v>
      </c>
    </row>
    <row r="2800" spans="1:15">
      <c r="A2800" s="7">
        <v>2830</v>
      </c>
      <c r="B2800" s="8">
        <v>46059</v>
      </c>
      <c r="C2800" s="3" t="s">
        <v>2882</v>
      </c>
      <c r="D2800" s="3" t="s">
        <v>2883</v>
      </c>
      <c r="E2800" s="3" t="s">
        <v>2884</v>
      </c>
      <c r="F2800" s="3" t="s">
        <v>2885</v>
      </c>
      <c r="G2800" s="7">
        <v>264</v>
      </c>
      <c r="H2800" s="3" t="s">
        <v>77</v>
      </c>
      <c r="I2800" s="9">
        <v>9.84</v>
      </c>
      <c r="J2800" s="7">
        <v>567</v>
      </c>
      <c r="K2800" s="10">
        <v>42.7287477954145</v>
      </c>
      <c r="L2800" s="12">
        <f t="shared" si="195"/>
        <v>26.6992266992267</v>
      </c>
      <c r="M2800" s="11">
        <f t="shared" si="196"/>
        <v>1.60037398373984</v>
      </c>
      <c r="O2800" s="12" t="s">
        <v>2904</v>
      </c>
    </row>
    <row r="2801" spans="1:18">
      <c r="A2801" s="7">
        <v>2831</v>
      </c>
      <c r="B2801" s="8">
        <v>46059</v>
      </c>
      <c r="C2801" s="3" t="s">
        <v>2886</v>
      </c>
      <c r="D2801" s="3" t="s">
        <v>1003</v>
      </c>
      <c r="E2801" s="3" t="s">
        <v>2887</v>
      </c>
      <c r="F2801" s="3" t="s">
        <v>2888</v>
      </c>
      <c r="G2801" s="7">
        <v>10</v>
      </c>
      <c r="H2801" s="3" t="s">
        <v>1428</v>
      </c>
      <c r="I2801" s="9">
        <v>4.94</v>
      </c>
      <c r="J2801" s="7">
        <v>353</v>
      </c>
      <c r="K2801" s="10">
        <v>51.8583569405099</v>
      </c>
      <c r="L2801" s="12">
        <f t="shared" si="195"/>
        <v>21.5297450424929</v>
      </c>
      <c r="M2801" s="11">
        <f t="shared" si="196"/>
        <v>2.40868421052631</v>
      </c>
      <c r="O2801" s="12" t="s">
        <v>2904</v>
      </c>
    </row>
    <row r="2802" spans="1:18">
      <c r="A2802" s="7">
        <v>2832</v>
      </c>
      <c r="B2802" s="8">
        <v>46059</v>
      </c>
      <c r="C2802" s="3" t="s">
        <v>1947</v>
      </c>
      <c r="D2802" s="3" t="s">
        <v>1948</v>
      </c>
      <c r="E2802" s="3" t="s">
        <v>333</v>
      </c>
      <c r="F2802" s="3" t="s">
        <v>333</v>
      </c>
      <c r="G2802" s="7">
        <v>60</v>
      </c>
      <c r="H2802" s="3" t="s">
        <v>61</v>
      </c>
      <c r="I2802" s="9">
        <v>2.3</v>
      </c>
      <c r="J2802" s="7">
        <v>222</v>
      </c>
      <c r="K2802" s="10">
        <v>44.3855855855856</v>
      </c>
      <c r="L2802" s="12">
        <f t="shared" si="195"/>
        <v>15.9390159390159</v>
      </c>
      <c r="M2802" s="11">
        <f t="shared" si="196"/>
        <v>2.78471304347826</v>
      </c>
      <c r="O2802" s="12" t="s">
        <v>2904</v>
      </c>
    </row>
    <row r="2803" spans="1:18">
      <c r="A2803" s="7">
        <v>2833</v>
      </c>
      <c r="B2803" s="8">
        <v>46059</v>
      </c>
      <c r="C2803" s="3" t="s">
        <v>2810</v>
      </c>
      <c r="D2803" s="3" t="s">
        <v>2811</v>
      </c>
      <c r="E2803" s="3" t="s">
        <v>2889</v>
      </c>
      <c r="F2803" s="3" t="s">
        <v>1646</v>
      </c>
      <c r="G2803" s="7">
        <v>2</v>
      </c>
      <c r="H2803" s="3" t="s">
        <v>249</v>
      </c>
      <c r="I2803" s="9">
        <v>2.3</v>
      </c>
      <c r="J2803" s="7">
        <v>380</v>
      </c>
      <c r="K2803" s="10">
        <v>1.77945263157895</v>
      </c>
      <c r="L2803" s="12">
        <f t="shared" si="195"/>
        <v>9.31174089068826</v>
      </c>
      <c r="M2803" s="11">
        <f t="shared" si="196"/>
        <v>0.191097739130435</v>
      </c>
      <c r="O2803" s="12" t="s">
        <v>2904</v>
      </c>
    </row>
    <row r="2804" spans="1:18">
      <c r="A2804" s="7">
        <v>2834</v>
      </c>
      <c r="B2804" s="8">
        <v>46059</v>
      </c>
      <c r="C2804" s="3" t="s">
        <v>2659</v>
      </c>
      <c r="D2804" s="3" t="s">
        <v>284</v>
      </c>
      <c r="E2804" s="3" t="s">
        <v>2890</v>
      </c>
      <c r="F2804" s="3" t="s">
        <v>2891</v>
      </c>
      <c r="G2804" s="7">
        <v>30</v>
      </c>
      <c r="H2804" s="3" t="s">
        <v>563</v>
      </c>
      <c r="I2804" s="9">
        <v>2.32</v>
      </c>
      <c r="J2804" s="7">
        <v>442</v>
      </c>
      <c r="K2804" s="10">
        <v>14.9303167420814</v>
      </c>
      <c r="L2804" s="12">
        <f t="shared" si="195"/>
        <v>8.07518273581622</v>
      </c>
      <c r="M2804" s="11">
        <f t="shared" si="196"/>
        <v>1.84891379310344</v>
      </c>
      <c r="O2804" s="12" t="s">
        <v>2904</v>
      </c>
    </row>
    <row r="2805" spans="1:18">
      <c r="A2805" s="7">
        <v>2835</v>
      </c>
      <c r="B2805" s="8">
        <v>46059</v>
      </c>
      <c r="C2805" s="3" t="s">
        <v>2892</v>
      </c>
      <c r="D2805" s="3" t="s">
        <v>1703</v>
      </c>
      <c r="E2805" s="3" t="s">
        <v>2893</v>
      </c>
      <c r="F2805" s="3" t="s">
        <v>2894</v>
      </c>
      <c r="G2805" s="7">
        <v>10</v>
      </c>
      <c r="H2805" s="3" t="s">
        <v>507</v>
      </c>
      <c r="I2805" s="9">
        <v>1.03</v>
      </c>
      <c r="J2805" s="7">
        <v>312</v>
      </c>
      <c r="K2805" s="10">
        <v>5.51961538461538</v>
      </c>
      <c r="L2805" s="12">
        <f t="shared" si="195"/>
        <v>5.07889546351085</v>
      </c>
      <c r="M2805" s="11">
        <f t="shared" si="196"/>
        <v>1.08677475728155</v>
      </c>
      <c r="O2805" s="12" t="s">
        <v>2904</v>
      </c>
    </row>
    <row r="2806" spans="1:18">
      <c r="A2806" s="7">
        <v>2836</v>
      </c>
      <c r="B2806" s="8">
        <v>46059</v>
      </c>
      <c r="C2806" s="3" t="s">
        <v>2892</v>
      </c>
      <c r="D2806" s="3" t="s">
        <v>1703</v>
      </c>
      <c r="E2806" s="3" t="s">
        <v>2895</v>
      </c>
      <c r="F2806" s="3" t="s">
        <v>2896</v>
      </c>
      <c r="G2806" s="7">
        <v>10</v>
      </c>
      <c r="H2806" s="3" t="s">
        <v>507</v>
      </c>
      <c r="I2806" s="9">
        <v>0.744</v>
      </c>
      <c r="J2806" s="7">
        <v>285</v>
      </c>
      <c r="K2806" s="10">
        <v>1.36868771929825</v>
      </c>
      <c r="L2806" s="12">
        <f t="shared" si="195"/>
        <v>4.01619433198381</v>
      </c>
      <c r="M2806" s="11">
        <f t="shared" si="196"/>
        <v>0.340792204301076</v>
      </c>
      <c r="O2806" s="12" t="s">
        <v>2904</v>
      </c>
    </row>
    <row r="2807" spans="1:18">
      <c r="A2807" s="7">
        <v>2837</v>
      </c>
      <c r="B2807" s="8">
        <v>46059</v>
      </c>
      <c r="C2807" s="3" t="s">
        <v>2892</v>
      </c>
      <c r="D2807" s="3" t="s">
        <v>1703</v>
      </c>
      <c r="E2807" s="3" t="s">
        <v>2897</v>
      </c>
      <c r="F2807" s="3" t="s">
        <v>2898</v>
      </c>
      <c r="G2807" s="7">
        <v>10</v>
      </c>
      <c r="H2807" s="3" t="s">
        <v>507</v>
      </c>
      <c r="I2807" s="9">
        <v>0.568</v>
      </c>
      <c r="J2807" s="7">
        <v>356</v>
      </c>
      <c r="K2807" s="10">
        <v>1.32044943820225</v>
      </c>
      <c r="L2807" s="12">
        <f t="shared" si="195"/>
        <v>2.45462402765773</v>
      </c>
      <c r="M2807" s="11">
        <f t="shared" si="196"/>
        <v>0.537943661971832</v>
      </c>
      <c r="O2807" s="12" t="s">
        <v>2904</v>
      </c>
    </row>
    <row r="2808" spans="1:18">
      <c r="A2808" s="7">
        <v>2838</v>
      </c>
      <c r="B2808" s="8">
        <v>46059</v>
      </c>
      <c r="C2808" s="3" t="s">
        <v>2686</v>
      </c>
      <c r="D2808" s="3" t="s">
        <v>1127</v>
      </c>
      <c r="E2808" s="3" t="s">
        <v>2899</v>
      </c>
      <c r="F2808" s="3" t="s">
        <v>2900</v>
      </c>
      <c r="G2808" s="7">
        <v>20</v>
      </c>
      <c r="H2808" s="3" t="s">
        <v>661</v>
      </c>
      <c r="I2808" s="9">
        <v>0.164</v>
      </c>
      <c r="J2808" s="7">
        <v>227</v>
      </c>
      <c r="K2808" s="10">
        <v>0.00127137444933921</v>
      </c>
      <c r="L2808" s="12">
        <f t="shared" si="195"/>
        <v>1.11148763131142</v>
      </c>
      <c r="M2808" s="11">
        <f t="shared" si="196"/>
        <v>0.00114384939024391</v>
      </c>
      <c r="O2808" s="12" t="s">
        <v>2904</v>
      </c>
    </row>
    <row r="2809" s="2" customFormat="1" ht="16.5" spans="1:18">
      <c r="A2809" s="21">
        <v>2839</v>
      </c>
      <c r="B2809" s="22">
        <v>46059</v>
      </c>
      <c r="C2809" s="2" t="s">
        <v>2686</v>
      </c>
      <c r="D2809" s="2" t="s">
        <v>1127</v>
      </c>
      <c r="E2809" s="2" t="s">
        <v>2901</v>
      </c>
      <c r="F2809" s="2" t="s">
        <v>2902</v>
      </c>
      <c r="G2809" s="21">
        <v>120</v>
      </c>
      <c r="H2809" s="2" t="s">
        <v>20</v>
      </c>
      <c r="I2809" s="23">
        <v>0.128</v>
      </c>
      <c r="J2809" s="21">
        <v>273</v>
      </c>
      <c r="K2809" s="24">
        <v>0.00362593406593407</v>
      </c>
      <c r="L2809" s="25">
        <f t="shared" si="195"/>
        <v>0.721329952099183</v>
      </c>
      <c r="M2809" s="26">
        <f t="shared" si="196"/>
        <v>0.00502673437500001</v>
      </c>
      <c r="N2809" s="27"/>
      <c r="O2809" s="25" t="s">
        <v>2904</v>
      </c>
      <c r="Q2809" s="23"/>
    </row>
    <row r="2810" ht="16.5" spans="1:18">
      <c r="A2810" s="7">
        <v>2840</v>
      </c>
      <c r="B2810" s="8">
        <v>46060</v>
      </c>
      <c r="C2810" s="3" t="s">
        <v>116</v>
      </c>
      <c r="D2810" s="3" t="s">
        <v>33</v>
      </c>
      <c r="E2810" s="3" t="s">
        <v>98</v>
      </c>
      <c r="F2810" s="3" t="s">
        <v>117</v>
      </c>
      <c r="G2810" s="7">
        <v>1000</v>
      </c>
      <c r="H2810" s="3" t="s">
        <v>35</v>
      </c>
      <c r="I2810" s="9">
        <v>18.8</v>
      </c>
      <c r="J2810" s="7">
        <v>444</v>
      </c>
      <c r="K2810" s="10">
        <v>88.8865845912212</v>
      </c>
      <c r="L2810" s="12">
        <f t="shared" si="195"/>
        <v>65.1420651420651</v>
      </c>
      <c r="M2810" s="11">
        <f t="shared" si="196"/>
        <v>1.36450363367162</v>
      </c>
      <c r="N2810" s="20">
        <v>1</v>
      </c>
      <c r="P2810" s="3" t="s">
        <v>27</v>
      </c>
      <c r="Q2810" s="9">
        <v>66.4716400935732</v>
      </c>
      <c r="R2810" s="3">
        <f>Q2810/K2811</f>
        <v>0.879641403151761</v>
      </c>
    </row>
    <row r="2811" spans="1:18">
      <c r="A2811" s="7">
        <v>2841</v>
      </c>
      <c r="B2811" s="8">
        <v>46060</v>
      </c>
      <c r="C2811" s="3" t="s">
        <v>56</v>
      </c>
      <c r="D2811" s="3" t="s">
        <v>33</v>
      </c>
      <c r="E2811" s="3" t="s">
        <v>27</v>
      </c>
      <c r="F2811" s="3" t="s">
        <v>57</v>
      </c>
      <c r="G2811" s="7">
        <v>1000</v>
      </c>
      <c r="H2811" s="3" t="s">
        <v>35</v>
      </c>
      <c r="I2811" s="9">
        <v>15.7</v>
      </c>
      <c r="J2811" s="7">
        <v>438</v>
      </c>
      <c r="K2811" s="10">
        <v>75.566747830883</v>
      </c>
      <c r="L2811" s="12">
        <f t="shared" si="195"/>
        <v>55.1457674745346</v>
      </c>
      <c r="M2811" s="11">
        <f t="shared" si="196"/>
        <v>1.37030911512436</v>
      </c>
      <c r="N2811" s="19">
        <v>2</v>
      </c>
      <c r="P2811" s="3" t="s">
        <v>98</v>
      </c>
      <c r="Q2811" s="9">
        <v>89.0416631767342</v>
      </c>
      <c r="R2811" s="3">
        <f>Q2811/K2810</f>
        <v>1.00174467931495</v>
      </c>
    </row>
    <row r="2812" spans="1:18">
      <c r="A2812" s="7">
        <v>2842</v>
      </c>
      <c r="B2812" s="8">
        <v>46060</v>
      </c>
      <c r="C2812" s="3">
        <f>_xlfn.XLOOKUP(F2812,'[1]2月份'!$F:$F,'[1]2月份'!$C:$C,0)</f>
        <v>0</v>
      </c>
      <c r="D2812" s="3" t="s">
        <v>2905</v>
      </c>
      <c r="E2812" s="3" t="s">
        <v>2906</v>
      </c>
      <c r="F2812" s="3" t="s">
        <v>2906</v>
      </c>
      <c r="G2812" s="7">
        <v>1000</v>
      </c>
      <c r="H2812" s="3" t="s">
        <v>123</v>
      </c>
      <c r="I2812" s="9">
        <v>12.2</v>
      </c>
      <c r="J2812" s="7">
        <v>472</v>
      </c>
      <c r="K2812" s="10">
        <v>69.4679533829123</v>
      </c>
      <c r="L2812" s="12">
        <f t="shared" si="195"/>
        <v>39.7653194263364</v>
      </c>
      <c r="M2812" s="11">
        <f t="shared" si="196"/>
        <v>1.74694820474406</v>
      </c>
      <c r="N2812" s="19">
        <v>3</v>
      </c>
    </row>
    <row r="2813" spans="1:18">
      <c r="A2813" s="7">
        <v>2843</v>
      </c>
      <c r="B2813" s="8">
        <v>46060</v>
      </c>
      <c r="C2813" s="3">
        <f>_xlfn.XLOOKUP(F2813,'[1]2月份'!$F:$F,'[1]2月份'!$C:$C,0)</f>
        <v>0</v>
      </c>
      <c r="D2813" s="3" t="s">
        <v>2905</v>
      </c>
      <c r="E2813" s="3" t="s">
        <v>2907</v>
      </c>
      <c r="F2813" s="3" t="s">
        <v>2907</v>
      </c>
      <c r="G2813" s="7">
        <v>1000</v>
      </c>
      <c r="H2813" s="3" t="s">
        <v>123</v>
      </c>
      <c r="I2813" s="9">
        <v>9.88</v>
      </c>
      <c r="J2813" s="7">
        <v>452</v>
      </c>
      <c r="K2813" s="10">
        <v>50.8323121070862</v>
      </c>
      <c r="L2813" s="12">
        <f t="shared" si="195"/>
        <v>33.6283185840708</v>
      </c>
      <c r="M2813" s="11">
        <f t="shared" si="196"/>
        <v>1.51159243897388</v>
      </c>
      <c r="N2813" s="19">
        <v>4</v>
      </c>
    </row>
    <row r="2814" spans="1:18">
      <c r="A2814" s="7">
        <v>2844</v>
      </c>
      <c r="B2814" s="8">
        <v>46060</v>
      </c>
      <c r="C2814" s="3">
        <f>_xlfn.XLOOKUP(F2814,'[1]2月份'!$F:$F,'[1]2月份'!$C:$C,0)</f>
        <v>0</v>
      </c>
      <c r="D2814" s="3" t="s">
        <v>2905</v>
      </c>
      <c r="E2814" s="3" t="s">
        <v>2908</v>
      </c>
      <c r="F2814" s="3" t="s">
        <v>2908</v>
      </c>
      <c r="G2814" s="7">
        <v>1000</v>
      </c>
      <c r="H2814" s="3" t="s">
        <v>123</v>
      </c>
      <c r="I2814" s="9">
        <v>9.92</v>
      </c>
      <c r="J2814" s="7">
        <v>465</v>
      </c>
      <c r="K2814" s="10">
        <v>41.8867193652738</v>
      </c>
      <c r="L2814" s="12">
        <f t="shared" si="195"/>
        <v>32.8205128205128</v>
      </c>
      <c r="M2814" s="11">
        <f t="shared" si="196"/>
        <v>1.27623598066069</v>
      </c>
      <c r="N2814" s="20">
        <v>5</v>
      </c>
    </row>
    <row r="2815" spans="1:18">
      <c r="A2815" s="7">
        <v>2845</v>
      </c>
      <c r="B2815" s="8">
        <v>46060</v>
      </c>
      <c r="C2815" s="3">
        <f>_xlfn.XLOOKUP(F2815,'[1]2月份'!$F:$F,'[1]2月份'!$C:$C,0)</f>
        <v>0</v>
      </c>
      <c r="D2815" s="3" t="s">
        <v>33</v>
      </c>
      <c r="E2815" s="3" t="s">
        <v>2909</v>
      </c>
      <c r="F2815" s="3" t="s">
        <v>2909</v>
      </c>
      <c r="G2815" s="7">
        <v>1000</v>
      </c>
      <c r="H2815" s="3" t="s">
        <v>35</v>
      </c>
      <c r="I2815" s="9">
        <v>9.48</v>
      </c>
      <c r="J2815" s="7">
        <v>461</v>
      </c>
      <c r="K2815" s="10">
        <v>39.5097171820684</v>
      </c>
      <c r="L2815" s="12">
        <f t="shared" si="195"/>
        <v>31.636909728016</v>
      </c>
      <c r="M2815" s="11">
        <f t="shared" si="196"/>
        <v>1.2488488136716</v>
      </c>
      <c r="N2815" s="20">
        <v>6</v>
      </c>
    </row>
    <row r="2816" spans="1:18">
      <c r="A2816" s="7">
        <v>2846</v>
      </c>
      <c r="B2816" s="8">
        <v>46060</v>
      </c>
      <c r="C2816" s="3">
        <f>_xlfn.XLOOKUP(F2816,'[1]2月份'!$F:$F,'[1]2月份'!$C:$C,0)</f>
        <v>0</v>
      </c>
      <c r="D2816" s="3" t="s">
        <v>2910</v>
      </c>
      <c r="E2816" s="3" t="s">
        <v>2911</v>
      </c>
      <c r="F2816" s="3" t="s">
        <v>2911</v>
      </c>
      <c r="G2816" s="7">
        <v>1000</v>
      </c>
      <c r="H2816" s="3" t="s">
        <v>1355</v>
      </c>
      <c r="I2816" s="9">
        <v>1.38</v>
      </c>
      <c r="J2816" s="7">
        <v>326</v>
      </c>
      <c r="K2816" s="10">
        <v>8.86094669257205</v>
      </c>
      <c r="L2816" s="12">
        <f t="shared" si="195"/>
        <v>6.51250589900897</v>
      </c>
      <c r="M2816" s="11">
        <f t="shared" si="196"/>
        <v>1.3606047856203</v>
      </c>
      <c r="N2816" s="19">
        <v>7</v>
      </c>
    </row>
    <row r="2817" spans="1:18">
      <c r="A2817" s="7">
        <v>2847</v>
      </c>
      <c r="B2817" s="8">
        <v>46060</v>
      </c>
      <c r="C2817" s="3">
        <f>_xlfn.XLOOKUP(F2817,'[1]2月份'!$F:$F,'[1]2月份'!$C:$C,0)</f>
        <v>0</v>
      </c>
      <c r="D2817" s="3" t="s">
        <v>2910</v>
      </c>
      <c r="E2817" s="3" t="s">
        <v>2912</v>
      </c>
      <c r="F2817" s="3" t="s">
        <v>2912</v>
      </c>
      <c r="G2817" s="7">
        <v>1000</v>
      </c>
      <c r="H2817" s="3" t="s">
        <v>1355</v>
      </c>
      <c r="I2817" s="9">
        <v>1.12</v>
      </c>
      <c r="J2817" s="7">
        <v>476</v>
      </c>
      <c r="K2817" s="10">
        <v>3.89922035216283</v>
      </c>
      <c r="L2817" s="12">
        <f t="shared" si="195"/>
        <v>3.61990950226244</v>
      </c>
      <c r="M2817" s="11">
        <f t="shared" si="196"/>
        <v>1.07715962228498</v>
      </c>
      <c r="N2817" s="19">
        <v>8</v>
      </c>
    </row>
    <row r="2818" spans="1:18">
      <c r="A2818" s="7">
        <v>2848</v>
      </c>
      <c r="B2818" s="8">
        <v>46060</v>
      </c>
      <c r="C2818" s="3">
        <f>_xlfn.XLOOKUP(F2818,'[1]2月份'!$F:$F,'[1]2月份'!$C:$C,0)</f>
        <v>0</v>
      </c>
      <c r="D2818" s="3" t="s">
        <v>2910</v>
      </c>
      <c r="E2818" s="3" t="s">
        <v>2913</v>
      </c>
      <c r="F2818" s="3" t="s">
        <v>2913</v>
      </c>
      <c r="G2818" s="7">
        <v>1000</v>
      </c>
      <c r="H2818" s="3" t="s">
        <v>1355</v>
      </c>
      <c r="I2818" s="9">
        <v>1.1</v>
      </c>
      <c r="J2818" s="7">
        <v>478</v>
      </c>
      <c r="K2818" s="10">
        <v>3.98368862757623</v>
      </c>
      <c r="L2818" s="12">
        <f t="shared" si="195"/>
        <v>3.54039266173157</v>
      </c>
      <c r="M2818" s="11">
        <f t="shared" si="196"/>
        <v>1.12521096053449</v>
      </c>
      <c r="N2818" s="19">
        <v>9</v>
      </c>
    </row>
    <row r="2819" spans="1:18">
      <c r="A2819" s="7">
        <v>2849</v>
      </c>
      <c r="B2819" s="8">
        <v>46060</v>
      </c>
      <c r="C2819" s="3">
        <f>_xlfn.XLOOKUP(F2819,'[1]2月份'!$F:$F,'[1]2月份'!$C:$C,0)</f>
        <v>0</v>
      </c>
      <c r="D2819" s="3" t="s">
        <v>2910</v>
      </c>
      <c r="E2819" s="3" t="s">
        <v>2914</v>
      </c>
      <c r="F2819" s="3" t="s">
        <v>2914</v>
      </c>
      <c r="G2819" s="7">
        <v>1000</v>
      </c>
      <c r="H2819" s="3" t="s">
        <v>1355</v>
      </c>
      <c r="I2819" s="9">
        <v>1.11</v>
      </c>
      <c r="J2819" s="7">
        <v>484</v>
      </c>
      <c r="K2819" s="10">
        <v>4.03113562459788</v>
      </c>
      <c r="L2819" s="12">
        <f t="shared" si="195"/>
        <v>3.52828989192626</v>
      </c>
      <c r="M2819" s="11">
        <f t="shared" si="196"/>
        <v>1.14251825900765</v>
      </c>
      <c r="N2819" s="20">
        <v>10</v>
      </c>
    </row>
    <row r="2820" spans="1:18">
      <c r="A2820" s="7">
        <v>2850</v>
      </c>
      <c r="B2820" s="8">
        <v>46060</v>
      </c>
      <c r="C2820" s="3">
        <f>_xlfn.XLOOKUP(F2820,'[1]2月份'!$F:$F,'[1]2月份'!$C:$C,0)</f>
        <v>0</v>
      </c>
      <c r="D2820" s="3" t="s">
        <v>2910</v>
      </c>
      <c r="E2820" s="3" t="s">
        <v>2915</v>
      </c>
      <c r="F2820" s="3" t="s">
        <v>2915</v>
      </c>
      <c r="G2820" s="7">
        <v>1000</v>
      </c>
      <c r="H2820" s="3" t="s">
        <v>1355</v>
      </c>
      <c r="I2820" s="9">
        <v>0.68</v>
      </c>
      <c r="J2820" s="7">
        <v>303</v>
      </c>
      <c r="K2820" s="10">
        <v>5.25946736139039</v>
      </c>
      <c r="L2820" s="12">
        <f t="shared" si="195"/>
        <v>3.45265295760345</v>
      </c>
      <c r="M2820" s="11">
        <f t="shared" si="196"/>
        <v>1.52331190709682</v>
      </c>
      <c r="N2820" s="20">
        <v>11</v>
      </c>
    </row>
    <row r="2821" spans="1:18">
      <c r="A2821" s="7">
        <v>2851</v>
      </c>
      <c r="B2821" s="8">
        <v>46060</v>
      </c>
      <c r="C2821" s="3">
        <f>_xlfn.XLOOKUP(F2821,'[1]2月份'!$F:$F,'[1]2月份'!$C:$C,0)</f>
        <v>0</v>
      </c>
      <c r="D2821" s="3" t="s">
        <v>2910</v>
      </c>
      <c r="E2821" s="3" t="s">
        <v>2916</v>
      </c>
      <c r="F2821" s="3" t="s">
        <v>2916</v>
      </c>
      <c r="G2821" s="7">
        <v>1000</v>
      </c>
      <c r="H2821" s="3" t="s">
        <v>1355</v>
      </c>
      <c r="I2821" s="9">
        <v>0.978</v>
      </c>
      <c r="J2821" s="7">
        <v>483</v>
      </c>
      <c r="K2821" s="10">
        <v>3.86074845094858</v>
      </c>
      <c r="L2821" s="12">
        <f t="shared" si="195"/>
        <v>3.11514572384138</v>
      </c>
      <c r="M2821" s="11">
        <f t="shared" si="196"/>
        <v>1.23934762390113</v>
      </c>
      <c r="N2821" s="20">
        <v>12</v>
      </c>
    </row>
    <row r="2822" spans="1:18">
      <c r="A2822" s="7">
        <v>2852</v>
      </c>
      <c r="B2822" s="8">
        <v>46060</v>
      </c>
      <c r="C2822" s="3">
        <f>_xlfn.XLOOKUP(F2822,'[1]2月份'!$F:$F,'[1]2月份'!$C:$C,0)</f>
        <v>0</v>
      </c>
      <c r="D2822" s="3" t="s">
        <v>2910</v>
      </c>
      <c r="E2822" s="3" t="s">
        <v>2917</v>
      </c>
      <c r="F2822" s="3" t="s">
        <v>2917</v>
      </c>
      <c r="G2822" s="7">
        <v>1000</v>
      </c>
      <c r="H2822" s="3" t="s">
        <v>1355</v>
      </c>
      <c r="I2822" s="9">
        <v>0.634</v>
      </c>
      <c r="J2822" s="7">
        <v>477</v>
      </c>
      <c r="K2822" s="10">
        <v>2.94132413229353</v>
      </c>
      <c r="L2822" s="12">
        <f t="shared" si="195"/>
        <v>2.04483147879374</v>
      </c>
      <c r="M2822" s="11">
        <f t="shared" si="196"/>
        <v>1.43841884419181</v>
      </c>
      <c r="N2822" s="20">
        <v>13</v>
      </c>
    </row>
    <row r="2823" s="2" customFormat="1" ht="16.5" spans="1:18">
      <c r="A2823" s="21">
        <v>2853</v>
      </c>
      <c r="B2823" s="22">
        <v>46060</v>
      </c>
      <c r="C2823" s="2">
        <f>_xlfn.XLOOKUP(F2823,'[1]2月份'!$F:$F,'[1]2月份'!$C:$C,0)</f>
        <v>0</v>
      </c>
      <c r="D2823" s="2" t="s">
        <v>2910</v>
      </c>
      <c r="E2823" s="2" t="s">
        <v>2918</v>
      </c>
      <c r="F2823" s="2" t="s">
        <v>2918</v>
      </c>
      <c r="G2823" s="21">
        <v>1000</v>
      </c>
      <c r="H2823" s="2" t="s">
        <v>1355</v>
      </c>
      <c r="I2823" s="23">
        <v>0.376</v>
      </c>
      <c r="J2823" s="21">
        <v>435</v>
      </c>
      <c r="K2823" s="24">
        <v>1.61627590656281</v>
      </c>
      <c r="L2823" s="25">
        <f t="shared" si="195"/>
        <v>1.32979664014147</v>
      </c>
      <c r="M2823" s="26">
        <f t="shared" si="196"/>
        <v>1.21543088452296</v>
      </c>
      <c r="N2823" s="27">
        <v>14</v>
      </c>
      <c r="O2823" s="25"/>
      <c r="Q2823" s="23"/>
    </row>
    <row r="2824" ht="16.5" spans="1:18">
      <c r="A2824" s="7">
        <v>2854</v>
      </c>
      <c r="B2824" s="8">
        <v>46061</v>
      </c>
      <c r="C2824" s="3" t="s">
        <v>2919</v>
      </c>
      <c r="D2824" s="3" t="s">
        <v>610</v>
      </c>
      <c r="E2824" s="3" t="s">
        <v>2920</v>
      </c>
      <c r="F2824" s="3" t="s">
        <v>2920</v>
      </c>
      <c r="G2824" s="7">
        <v>216</v>
      </c>
      <c r="H2824" s="3" t="s">
        <v>35</v>
      </c>
      <c r="I2824" s="9">
        <v>16</v>
      </c>
      <c r="J2824" s="7">
        <v>491</v>
      </c>
      <c r="K2824" s="10">
        <v>84.8346819362912</v>
      </c>
      <c r="L2824" s="12">
        <f t="shared" si="195"/>
        <v>50.1331662227793</v>
      </c>
      <c r="M2824" s="11">
        <f t="shared" si="196"/>
        <v>1.69218679624796</v>
      </c>
      <c r="N2824" s="20">
        <v>17</v>
      </c>
      <c r="P2824" s="3" t="s">
        <v>27</v>
      </c>
      <c r="Q2824" s="9">
        <v>66.4716400935732</v>
      </c>
      <c r="R2824" s="3">
        <v>1.05353339533088</v>
      </c>
    </row>
    <row r="2825" spans="1:18">
      <c r="A2825" s="7">
        <v>2855</v>
      </c>
      <c r="B2825" s="8">
        <v>46061</v>
      </c>
      <c r="C2825" s="3" t="s">
        <v>2921</v>
      </c>
      <c r="D2825" s="3" t="s">
        <v>1830</v>
      </c>
      <c r="E2825" s="3" t="s">
        <v>2922</v>
      </c>
      <c r="F2825" s="3" t="s">
        <v>2922</v>
      </c>
      <c r="G2825" s="7">
        <v>20</v>
      </c>
      <c r="H2825" s="3" t="s">
        <v>2923</v>
      </c>
      <c r="I2825" s="9">
        <v>5.54</v>
      </c>
      <c r="J2825" s="7">
        <v>400</v>
      </c>
      <c r="K2825" s="10">
        <v>39.3771594405174</v>
      </c>
      <c r="L2825" s="12">
        <f t="shared" si="195"/>
        <v>21.3076923076923</v>
      </c>
      <c r="M2825" s="11">
        <f t="shared" si="196"/>
        <v>1.84802553330948</v>
      </c>
      <c r="N2825" s="20">
        <v>27</v>
      </c>
      <c r="P2825" s="3" t="s">
        <v>98</v>
      </c>
      <c r="Q2825" s="9">
        <v>89.0416631767342</v>
      </c>
      <c r="R2825" s="3">
        <v>0.717399491297562</v>
      </c>
    </row>
    <row r="2826" spans="1:18">
      <c r="A2826" s="7">
        <v>2856</v>
      </c>
      <c r="B2826" s="8">
        <v>46061</v>
      </c>
      <c r="C2826" s="3" t="s">
        <v>2924</v>
      </c>
      <c r="D2826" s="3" t="s">
        <v>1312</v>
      </c>
      <c r="E2826" s="3" t="s">
        <v>1646</v>
      </c>
      <c r="F2826" s="3" t="s">
        <v>1646</v>
      </c>
      <c r="G2826" s="7">
        <v>999</v>
      </c>
      <c r="H2826" s="3" t="s">
        <v>65</v>
      </c>
      <c r="I2826" s="9">
        <v>19.8</v>
      </c>
      <c r="J2826" s="7">
        <v>441</v>
      </c>
      <c r="K2826" s="10">
        <v>118.375123774384</v>
      </c>
      <c r="L2826" s="12">
        <f t="shared" si="195"/>
        <v>69.0737833594977</v>
      </c>
      <c r="M2826" s="11">
        <f t="shared" si="196"/>
        <v>1.71374895100642</v>
      </c>
      <c r="N2826" s="20">
        <v>9</v>
      </c>
    </row>
    <row r="2827" spans="1:18">
      <c r="A2827" s="7">
        <v>2857</v>
      </c>
      <c r="B2827" s="8">
        <v>46061</v>
      </c>
      <c r="C2827" s="3" t="s">
        <v>2857</v>
      </c>
      <c r="D2827" s="3" t="s">
        <v>29</v>
      </c>
      <c r="E2827" s="3" t="s">
        <v>2925</v>
      </c>
      <c r="F2827" s="3" t="s">
        <v>2925</v>
      </c>
      <c r="G2827" s="7">
        <v>820</v>
      </c>
      <c r="H2827" s="3" t="s">
        <v>65</v>
      </c>
      <c r="I2827" s="9">
        <v>31.6</v>
      </c>
      <c r="J2827" s="7">
        <v>481.4545455</v>
      </c>
      <c r="K2827" s="10">
        <v>152.327821568084</v>
      </c>
      <c r="L2827" s="12">
        <f t="shared" si="195"/>
        <v>100.97606320218</v>
      </c>
      <c r="M2827" s="11">
        <f t="shared" si="196"/>
        <v>1.5085537773748</v>
      </c>
      <c r="N2827" s="19">
        <v>1</v>
      </c>
    </row>
    <row r="2828" spans="1:18">
      <c r="A2828" s="7">
        <v>2858</v>
      </c>
      <c r="B2828" s="8">
        <v>46061</v>
      </c>
      <c r="C2828" s="3" t="s">
        <v>1337</v>
      </c>
      <c r="D2828" s="3" t="s">
        <v>67</v>
      </c>
      <c r="E2828" s="3" t="s">
        <v>2926</v>
      </c>
      <c r="F2828" s="3" t="s">
        <v>2926</v>
      </c>
      <c r="G2828" s="7">
        <v>65</v>
      </c>
      <c r="H2828" s="3" t="s">
        <v>170</v>
      </c>
      <c r="I2828" s="9">
        <v>14.8</v>
      </c>
      <c r="J2828" s="7">
        <v>557</v>
      </c>
      <c r="K2828" s="10">
        <v>63.78343452029</v>
      </c>
      <c r="L2828" s="12">
        <f t="shared" si="195"/>
        <v>40.8783317221378</v>
      </c>
      <c r="M2828" s="11">
        <f t="shared" si="196"/>
        <v>1.5603238154102</v>
      </c>
      <c r="N2828" s="20">
        <v>21</v>
      </c>
    </row>
    <row r="2829" spans="1:18">
      <c r="A2829" s="7">
        <v>2859</v>
      </c>
      <c r="B2829" s="8">
        <v>46061</v>
      </c>
      <c r="C2829" s="3" t="s">
        <v>1899</v>
      </c>
      <c r="D2829" s="3" t="s">
        <v>67</v>
      </c>
      <c r="E2829" s="3" t="s">
        <v>2927</v>
      </c>
      <c r="F2829" s="3" t="s">
        <v>2927</v>
      </c>
      <c r="G2829" s="7">
        <v>940</v>
      </c>
      <c r="H2829" s="3" t="s">
        <v>170</v>
      </c>
      <c r="I2829" s="9">
        <v>11</v>
      </c>
      <c r="J2829" s="7">
        <v>550</v>
      </c>
      <c r="K2829" s="10">
        <v>31.7063394719904</v>
      </c>
      <c r="L2829" s="12">
        <f t="shared" si="195"/>
        <v>30.7692307692308</v>
      </c>
      <c r="M2829" s="11">
        <f t="shared" si="196"/>
        <v>1.03045603283969</v>
      </c>
      <c r="N2829" s="20">
        <v>25</v>
      </c>
    </row>
    <row r="2830" spans="1:18">
      <c r="A2830" s="7">
        <v>2860</v>
      </c>
      <c r="B2830" s="8">
        <v>46061</v>
      </c>
      <c r="C2830" s="3" t="s">
        <v>2928</v>
      </c>
      <c r="D2830" s="3" t="s">
        <v>67</v>
      </c>
      <c r="E2830" s="3" t="s">
        <v>2929</v>
      </c>
      <c r="F2830" s="3" t="s">
        <v>2929</v>
      </c>
      <c r="G2830" s="7">
        <v>980</v>
      </c>
      <c r="H2830" s="3" t="s">
        <v>170</v>
      </c>
      <c r="I2830" s="9">
        <v>7.02</v>
      </c>
      <c r="J2830" s="7">
        <v>525</v>
      </c>
      <c r="K2830" s="10">
        <v>19.0273774010795</v>
      </c>
      <c r="L2830" s="12">
        <f t="shared" si="195"/>
        <v>20.5714285714286</v>
      </c>
      <c r="M2830" s="11">
        <f t="shared" si="196"/>
        <v>0.92494195699692</v>
      </c>
      <c r="N2830" s="20">
        <v>29</v>
      </c>
    </row>
    <row r="2831" spans="1:18">
      <c r="A2831" s="7">
        <v>2861</v>
      </c>
      <c r="B2831" s="8">
        <v>46061</v>
      </c>
      <c r="C2831" s="3" t="s">
        <v>2928</v>
      </c>
      <c r="D2831" s="3" t="s">
        <v>67</v>
      </c>
      <c r="E2831" s="3" t="s">
        <v>1025</v>
      </c>
      <c r="F2831" s="3" t="s">
        <v>1025</v>
      </c>
      <c r="G2831" s="7">
        <v>0</v>
      </c>
      <c r="H2831" s="3" t="s">
        <v>170</v>
      </c>
      <c r="I2831" s="9">
        <v>14.9</v>
      </c>
      <c r="J2831" s="7">
        <v>554</v>
      </c>
      <c r="K2831" s="10">
        <v>42.4504679290827</v>
      </c>
      <c r="L2831" s="12">
        <f t="shared" si="195"/>
        <v>41.3773951680089</v>
      </c>
      <c r="M2831" s="11">
        <f t="shared" si="196"/>
        <v>1.02593379203105</v>
      </c>
      <c r="N2831" s="20">
        <v>20</v>
      </c>
    </row>
    <row r="2832" spans="1:18">
      <c r="A2832" s="7">
        <v>2862</v>
      </c>
      <c r="B2832" s="8">
        <v>46061</v>
      </c>
      <c r="C2832" s="3" t="s">
        <v>2098</v>
      </c>
      <c r="D2832" s="3" t="s">
        <v>294</v>
      </c>
      <c r="E2832" s="3" t="s">
        <v>860</v>
      </c>
      <c r="F2832" s="3" t="s">
        <v>860</v>
      </c>
      <c r="G2832" s="7">
        <v>120</v>
      </c>
      <c r="H2832" s="3" t="s">
        <v>61</v>
      </c>
      <c r="I2832" s="9">
        <v>1.26</v>
      </c>
      <c r="J2832" s="7">
        <v>203</v>
      </c>
      <c r="K2832" s="10">
        <v>22.7097509705962</v>
      </c>
      <c r="L2832" s="12">
        <f t="shared" si="195"/>
        <v>9.54907161803713</v>
      </c>
      <c r="M2832" s="11">
        <f t="shared" si="196"/>
        <v>2.3782155877541</v>
      </c>
      <c r="N2832" s="20">
        <v>34</v>
      </c>
    </row>
    <row r="2833" spans="1:15">
      <c r="A2833" s="7">
        <v>2863</v>
      </c>
      <c r="B2833" s="8">
        <v>46061</v>
      </c>
      <c r="C2833" s="3" t="s">
        <v>50</v>
      </c>
      <c r="D2833" s="3" t="s">
        <v>50</v>
      </c>
      <c r="E2833" s="3" t="s">
        <v>2930</v>
      </c>
      <c r="F2833" s="3" t="s">
        <v>2930</v>
      </c>
      <c r="G2833" s="7">
        <v>144</v>
      </c>
      <c r="H2833" s="3" t="s">
        <v>50</v>
      </c>
      <c r="I2833" s="9">
        <v>10.9</v>
      </c>
      <c r="J2833" s="7">
        <v>420</v>
      </c>
      <c r="K2833" s="10">
        <v>66.9670874050685</v>
      </c>
      <c r="L2833" s="12">
        <f t="shared" si="195"/>
        <v>39.9267399267399</v>
      </c>
      <c r="M2833" s="11">
        <f t="shared" si="196"/>
        <v>1.67724906987006</v>
      </c>
      <c r="N2833" s="20">
        <v>22</v>
      </c>
    </row>
    <row r="2834" spans="1:15">
      <c r="A2834" s="7">
        <v>2864</v>
      </c>
      <c r="B2834" s="8">
        <v>46061</v>
      </c>
      <c r="C2834" s="3" t="s">
        <v>2846</v>
      </c>
      <c r="D2834" s="3" t="s">
        <v>128</v>
      </c>
      <c r="E2834" s="3" t="s">
        <v>1938</v>
      </c>
      <c r="F2834" s="3" t="s">
        <v>1938</v>
      </c>
      <c r="G2834" s="7">
        <v>24</v>
      </c>
      <c r="H2834" s="3" t="s">
        <v>2931</v>
      </c>
      <c r="I2834" s="9">
        <v>15.4</v>
      </c>
      <c r="J2834" s="7">
        <v>290.25</v>
      </c>
      <c r="K2834" s="10">
        <v>218.455022307535</v>
      </c>
      <c r="L2834" s="12">
        <f t="shared" ref="L2834:L2874" si="197">I2834/J2834/650*1000000</f>
        <v>81.6272444179421</v>
      </c>
      <c r="M2834" s="11">
        <f t="shared" ref="M2834:M2886" si="198">K2834/L2834</f>
        <v>2.67625134065554</v>
      </c>
      <c r="N2834" s="20">
        <v>3</v>
      </c>
    </row>
    <row r="2835" spans="1:15">
      <c r="A2835" s="7">
        <v>2865</v>
      </c>
      <c r="B2835" s="8">
        <v>46061</v>
      </c>
      <c r="C2835" s="3" t="s">
        <v>2846</v>
      </c>
      <c r="D2835" s="3" t="s">
        <v>128</v>
      </c>
      <c r="E2835" s="3" t="s">
        <v>2818</v>
      </c>
      <c r="F2835" s="3" t="s">
        <v>2818</v>
      </c>
      <c r="G2835" s="7">
        <v>72</v>
      </c>
      <c r="H2835" s="3" t="s">
        <v>115</v>
      </c>
      <c r="I2835" s="9">
        <v>29.2</v>
      </c>
      <c r="J2835" s="7">
        <v>534.25</v>
      </c>
      <c r="K2835" s="10">
        <v>113.032792894205</v>
      </c>
      <c r="L2835" s="12">
        <f t="shared" si="197"/>
        <v>84.0862459954645</v>
      </c>
      <c r="M2835" s="11">
        <f t="shared" si="198"/>
        <v>1.34424829597342</v>
      </c>
      <c r="N2835" s="20">
        <v>2</v>
      </c>
    </row>
    <row r="2836" spans="1:15">
      <c r="A2836" s="7">
        <v>2866</v>
      </c>
      <c r="B2836" s="8">
        <v>46061</v>
      </c>
      <c r="C2836" s="3" t="s">
        <v>2932</v>
      </c>
      <c r="D2836" s="3" t="s">
        <v>2038</v>
      </c>
      <c r="E2836" s="3" t="s">
        <v>2933</v>
      </c>
      <c r="F2836" s="3" t="s">
        <v>2933</v>
      </c>
      <c r="G2836" s="7">
        <v>8</v>
      </c>
      <c r="H2836" s="3" t="s">
        <v>906</v>
      </c>
      <c r="I2836" s="9">
        <v>14</v>
      </c>
      <c r="J2836" s="7">
        <v>300</v>
      </c>
      <c r="K2836" s="10">
        <v>175.303658803304</v>
      </c>
      <c r="L2836" s="12">
        <f t="shared" si="197"/>
        <v>71.7948717948718</v>
      </c>
      <c r="M2836" s="11">
        <f t="shared" si="198"/>
        <v>2.44172953333173</v>
      </c>
      <c r="N2836" s="19">
        <v>6</v>
      </c>
      <c r="O2836" s="12" t="s">
        <v>81</v>
      </c>
    </row>
    <row r="2837" spans="1:15">
      <c r="A2837" s="7">
        <v>2867</v>
      </c>
      <c r="B2837" s="8">
        <v>46061</v>
      </c>
      <c r="C2837" s="3" t="s">
        <v>2846</v>
      </c>
      <c r="D2837" s="3" t="s">
        <v>128</v>
      </c>
      <c r="E2837" s="3" t="s">
        <v>2580</v>
      </c>
      <c r="F2837" s="3" t="s">
        <v>2580</v>
      </c>
      <c r="G2837" s="7">
        <v>240</v>
      </c>
      <c r="H2837" s="3" t="s">
        <v>499</v>
      </c>
      <c r="I2837" s="9">
        <v>10.6</v>
      </c>
      <c r="J2837" s="7">
        <v>354.5416667</v>
      </c>
      <c r="K2837" s="10">
        <v>77.2078114512198</v>
      </c>
      <c r="L2837" s="12">
        <f t="shared" si="197"/>
        <v>45.9965466385966</v>
      </c>
      <c r="M2837" s="11">
        <f t="shared" si="198"/>
        <v>1.67855669813336</v>
      </c>
      <c r="N2837" s="20">
        <v>18</v>
      </c>
    </row>
    <row r="2838" spans="1:15">
      <c r="A2838" s="7">
        <v>2868</v>
      </c>
      <c r="B2838" s="8">
        <v>46061</v>
      </c>
      <c r="C2838" s="3" t="s">
        <v>2934</v>
      </c>
      <c r="D2838" s="3" t="s">
        <v>288</v>
      </c>
      <c r="E2838" s="3" t="s">
        <v>1175</v>
      </c>
      <c r="F2838" s="3" t="s">
        <v>1175</v>
      </c>
      <c r="G2838" s="7">
        <v>32</v>
      </c>
      <c r="H2838" s="3" t="s">
        <v>102</v>
      </c>
      <c r="I2838" s="9">
        <v>2.88</v>
      </c>
      <c r="J2838" s="7">
        <v>313</v>
      </c>
      <c r="K2838" s="10">
        <v>6.89473170822802</v>
      </c>
      <c r="L2838" s="12">
        <f t="shared" si="197"/>
        <v>14.1558122388793</v>
      </c>
      <c r="M2838" s="11">
        <f t="shared" si="198"/>
        <v>0.487060127096872</v>
      </c>
      <c r="N2838" s="19">
        <v>31</v>
      </c>
      <c r="O2838" s="12" t="s">
        <v>49</v>
      </c>
    </row>
    <row r="2839" spans="1:15">
      <c r="A2839" s="7">
        <v>2869</v>
      </c>
      <c r="B2839" s="8">
        <v>46061</v>
      </c>
      <c r="C2839" s="3" t="s">
        <v>2934</v>
      </c>
      <c r="D2839" s="3" t="s">
        <v>288</v>
      </c>
      <c r="E2839" s="3" t="s">
        <v>995</v>
      </c>
      <c r="F2839" s="3" t="s">
        <v>995</v>
      </c>
      <c r="G2839" s="7">
        <v>8</v>
      </c>
      <c r="H2839" s="3" t="s">
        <v>1582</v>
      </c>
      <c r="I2839" s="9">
        <v>15.1</v>
      </c>
      <c r="J2839" s="7">
        <v>325</v>
      </c>
      <c r="K2839" s="10">
        <v>110.457789142315</v>
      </c>
      <c r="L2839" s="12">
        <f t="shared" si="197"/>
        <v>71.4792899408284</v>
      </c>
      <c r="M2839" s="11">
        <f t="shared" si="198"/>
        <v>1.54531178518636</v>
      </c>
      <c r="N2839" s="19">
        <v>7</v>
      </c>
    </row>
    <row r="2840" spans="1:15">
      <c r="A2840" s="7">
        <v>2870</v>
      </c>
      <c r="B2840" s="8">
        <v>46061</v>
      </c>
      <c r="C2840" s="3" t="s">
        <v>2928</v>
      </c>
      <c r="D2840" s="3" t="s">
        <v>67</v>
      </c>
      <c r="E2840" s="3" t="s">
        <v>2935</v>
      </c>
      <c r="F2840" s="3" t="s">
        <v>2935</v>
      </c>
      <c r="G2840" s="7">
        <v>0</v>
      </c>
      <c r="H2840" s="3" t="s">
        <v>170</v>
      </c>
      <c r="I2840" s="9">
        <v>11.5</v>
      </c>
      <c r="J2840" s="7">
        <v>548</v>
      </c>
      <c r="K2840" s="10">
        <v>32.7256691890911</v>
      </c>
      <c r="L2840" s="12">
        <f t="shared" si="197"/>
        <v>32.28523301516</v>
      </c>
      <c r="M2840" s="11">
        <f t="shared" si="198"/>
        <v>1.01364203175254</v>
      </c>
      <c r="N2840" s="19">
        <v>24</v>
      </c>
      <c r="O2840" s="12" t="s">
        <v>49</v>
      </c>
    </row>
    <row r="2841" spans="1:15">
      <c r="A2841" s="7">
        <v>2871</v>
      </c>
      <c r="B2841" s="8">
        <v>46061</v>
      </c>
      <c r="C2841" s="3" t="s">
        <v>1706</v>
      </c>
      <c r="D2841" s="3" t="s">
        <v>1707</v>
      </c>
      <c r="E2841" s="3" t="s">
        <v>2936</v>
      </c>
      <c r="F2841" s="3" t="s">
        <v>2937</v>
      </c>
      <c r="G2841" s="7">
        <v>0</v>
      </c>
      <c r="H2841" s="3" t="s">
        <v>1708</v>
      </c>
      <c r="I2841" s="9">
        <v>7.92</v>
      </c>
      <c r="J2841" s="7">
        <v>353</v>
      </c>
      <c r="K2841" s="10">
        <v>59.7919462355271</v>
      </c>
      <c r="L2841" s="12">
        <f t="shared" si="197"/>
        <v>34.5173240357376</v>
      </c>
      <c r="M2841" s="11">
        <f t="shared" si="198"/>
        <v>1.73223005855324</v>
      </c>
      <c r="N2841" s="19">
        <v>23</v>
      </c>
    </row>
    <row r="2842" spans="1:15">
      <c r="A2842" s="7">
        <v>2872</v>
      </c>
      <c r="B2842" s="8">
        <v>46061</v>
      </c>
      <c r="C2842" s="3" t="s">
        <v>1337</v>
      </c>
      <c r="D2842" s="3" t="s">
        <v>67</v>
      </c>
      <c r="E2842" s="3" t="s">
        <v>2938</v>
      </c>
      <c r="F2842" s="3" t="s">
        <v>2939</v>
      </c>
      <c r="G2842" s="7">
        <v>20</v>
      </c>
      <c r="H2842" s="3" t="s">
        <v>170</v>
      </c>
      <c r="I2842" s="9">
        <v>22.8</v>
      </c>
      <c r="J2842" s="7">
        <v>499</v>
      </c>
      <c r="K2842" s="10">
        <v>76.2376900904164</v>
      </c>
      <c r="L2842" s="12">
        <f t="shared" si="197"/>
        <v>70.2944350238939</v>
      </c>
      <c r="M2842" s="11">
        <f t="shared" si="198"/>
        <v>1.08454801670292</v>
      </c>
      <c r="N2842" s="20">
        <v>8</v>
      </c>
    </row>
    <row r="2843" spans="1:15">
      <c r="A2843" s="7">
        <v>2873</v>
      </c>
      <c r="B2843" s="8">
        <v>46061</v>
      </c>
      <c r="C2843" s="3" t="s">
        <v>1576</v>
      </c>
      <c r="D2843" s="3" t="s">
        <v>316</v>
      </c>
      <c r="E2843" s="3" t="s">
        <v>2940</v>
      </c>
      <c r="F2843" s="3" t="s">
        <v>2941</v>
      </c>
      <c r="G2843" s="7">
        <v>0</v>
      </c>
      <c r="H2843" s="3" t="s">
        <v>65</v>
      </c>
      <c r="I2843" s="9">
        <v>2.52</v>
      </c>
      <c r="J2843" s="7">
        <v>426</v>
      </c>
      <c r="K2843" s="10">
        <v>6.59794858084038</v>
      </c>
      <c r="L2843" s="12">
        <f t="shared" si="197"/>
        <v>9.10075839653304</v>
      </c>
      <c r="M2843" s="11">
        <f t="shared" si="198"/>
        <v>0.724988873823294</v>
      </c>
      <c r="N2843" s="20">
        <v>35</v>
      </c>
    </row>
    <row r="2844" spans="1:15">
      <c r="A2844" s="7">
        <v>2874</v>
      </c>
      <c r="B2844" s="8">
        <v>46061</v>
      </c>
      <c r="C2844" s="3" t="s">
        <v>2942</v>
      </c>
      <c r="D2844" s="3" t="s">
        <v>1058</v>
      </c>
      <c r="E2844" s="3" t="s">
        <v>2943</v>
      </c>
      <c r="F2844" s="3" t="s">
        <v>2944</v>
      </c>
      <c r="G2844" s="7">
        <v>10</v>
      </c>
      <c r="H2844" s="3" t="s">
        <v>308</v>
      </c>
      <c r="I2844" s="9">
        <v>10.1</v>
      </c>
      <c r="J2844" s="7">
        <v>283</v>
      </c>
      <c r="K2844" s="10">
        <v>96.3930144158353</v>
      </c>
      <c r="L2844" s="12">
        <f t="shared" si="197"/>
        <v>54.9062245175319</v>
      </c>
      <c r="M2844" s="11">
        <f t="shared" si="198"/>
        <v>1.75559356453395</v>
      </c>
      <c r="N2844" s="19">
        <v>16</v>
      </c>
      <c r="O2844" s="12" t="s">
        <v>81</v>
      </c>
    </row>
    <row r="2845" spans="1:15">
      <c r="A2845" s="7">
        <v>2875</v>
      </c>
      <c r="B2845" s="8">
        <v>46061</v>
      </c>
      <c r="C2845" s="3" t="s">
        <v>2942</v>
      </c>
      <c r="D2845" s="3" t="s">
        <v>1058</v>
      </c>
      <c r="E2845" s="3" t="s">
        <v>2945</v>
      </c>
      <c r="F2845" s="3" t="s">
        <v>2946</v>
      </c>
      <c r="G2845" s="7">
        <v>6</v>
      </c>
      <c r="H2845" s="3" t="s">
        <v>102</v>
      </c>
      <c r="I2845" s="9">
        <v>9.32</v>
      </c>
      <c r="J2845" s="7">
        <v>476</v>
      </c>
      <c r="K2845" s="10">
        <v>38.8893231323787</v>
      </c>
      <c r="L2845" s="12">
        <f t="shared" si="197"/>
        <v>30.1228183581125</v>
      </c>
      <c r="M2845" s="11">
        <f t="shared" si="198"/>
        <v>1.29102538381523</v>
      </c>
      <c r="N2845" s="19">
        <v>26</v>
      </c>
    </row>
    <row r="2846" spans="1:15">
      <c r="A2846" s="7">
        <v>2876</v>
      </c>
      <c r="B2846" s="8">
        <v>46061</v>
      </c>
      <c r="C2846" s="3" t="s">
        <v>2942</v>
      </c>
      <c r="D2846" s="3" t="s">
        <v>1058</v>
      </c>
      <c r="E2846" s="3" t="s">
        <v>2947</v>
      </c>
      <c r="F2846" s="3" t="s">
        <v>2948</v>
      </c>
      <c r="G2846" s="7">
        <v>6</v>
      </c>
      <c r="H2846" s="3" t="s">
        <v>102</v>
      </c>
      <c r="I2846" s="9">
        <v>0.35</v>
      </c>
      <c r="J2846" s="7">
        <v>457</v>
      </c>
      <c r="K2846" s="10">
        <v>1.14137087726489</v>
      </c>
      <c r="L2846" s="12">
        <f t="shared" si="197"/>
        <v>1.17825281939067</v>
      </c>
      <c r="M2846" s="11">
        <f t="shared" si="198"/>
        <v>0.968697768832959</v>
      </c>
      <c r="N2846" s="19">
        <v>36</v>
      </c>
      <c r="O2846" s="12" t="s">
        <v>49</v>
      </c>
    </row>
    <row r="2847" spans="1:15">
      <c r="A2847" s="7">
        <v>2877</v>
      </c>
      <c r="B2847" s="8">
        <v>46061</v>
      </c>
      <c r="C2847" s="3" t="s">
        <v>2949</v>
      </c>
      <c r="D2847" s="3" t="s">
        <v>109</v>
      </c>
      <c r="E2847" s="3" t="s">
        <v>2950</v>
      </c>
      <c r="F2847" s="3" t="s">
        <v>2951</v>
      </c>
      <c r="G2847" s="7">
        <v>0</v>
      </c>
      <c r="H2847" s="3" t="s">
        <v>65</v>
      </c>
      <c r="I2847" s="9">
        <v>19.3</v>
      </c>
      <c r="J2847" s="7">
        <v>380</v>
      </c>
      <c r="K2847" s="10">
        <v>165.169540606047</v>
      </c>
      <c r="L2847" s="12">
        <f t="shared" si="197"/>
        <v>78.1376518218623</v>
      </c>
      <c r="M2847" s="11">
        <f t="shared" si="198"/>
        <v>2.11382779946599</v>
      </c>
      <c r="N2847" s="19">
        <v>5</v>
      </c>
      <c r="O2847" s="12" t="s">
        <v>81</v>
      </c>
    </row>
    <row r="2848" spans="1:15">
      <c r="A2848" s="7">
        <v>2878</v>
      </c>
      <c r="B2848" s="8">
        <v>46061</v>
      </c>
      <c r="C2848" s="3" t="s">
        <v>2928</v>
      </c>
      <c r="D2848" s="3" t="s">
        <v>67</v>
      </c>
      <c r="E2848" s="3" t="s">
        <v>2952</v>
      </c>
      <c r="F2848" s="3" t="s">
        <v>2953</v>
      </c>
      <c r="G2848" s="7">
        <v>10</v>
      </c>
      <c r="H2848" s="3" t="s">
        <v>170</v>
      </c>
      <c r="I2848" s="9">
        <v>21.4</v>
      </c>
      <c r="J2848" s="7">
        <v>529</v>
      </c>
      <c r="K2848" s="10">
        <v>82.8722682296666</v>
      </c>
      <c r="L2848" s="12">
        <f t="shared" si="197"/>
        <v>62.2364403082739</v>
      </c>
      <c r="M2848" s="11">
        <f t="shared" si="198"/>
        <v>1.33157146872761</v>
      </c>
      <c r="N2848" s="19">
        <v>13</v>
      </c>
    </row>
    <row r="2849" spans="1:18">
      <c r="A2849" s="7">
        <v>2879</v>
      </c>
      <c r="B2849" s="8">
        <v>46061</v>
      </c>
      <c r="C2849" s="3" t="s">
        <v>56</v>
      </c>
      <c r="D2849" s="3" t="s">
        <v>33</v>
      </c>
      <c r="E2849" s="3" t="s">
        <v>27</v>
      </c>
      <c r="F2849" s="3" t="s">
        <v>57</v>
      </c>
      <c r="G2849" s="7">
        <v>1000</v>
      </c>
      <c r="H2849" s="3" t="s">
        <v>35</v>
      </c>
      <c r="I2849" s="9">
        <v>15.7</v>
      </c>
      <c r="J2849" s="7">
        <v>438</v>
      </c>
      <c r="K2849" s="10">
        <v>63.0940038428459</v>
      </c>
      <c r="L2849" s="12">
        <f t="shared" si="197"/>
        <v>55.1457674745346</v>
      </c>
      <c r="M2849" s="11">
        <f t="shared" si="198"/>
        <v>1.144131394526</v>
      </c>
      <c r="N2849" s="19">
        <v>15</v>
      </c>
    </row>
    <row r="2850" spans="1:18">
      <c r="A2850" s="7">
        <v>2880</v>
      </c>
      <c r="B2850" s="8">
        <v>46061</v>
      </c>
      <c r="C2850" s="3" t="s">
        <v>116</v>
      </c>
      <c r="D2850" s="3" t="s">
        <v>33</v>
      </c>
      <c r="E2850" s="3" t="s">
        <v>98</v>
      </c>
      <c r="F2850" s="3" t="s">
        <v>117</v>
      </c>
      <c r="G2850" s="7">
        <v>1000</v>
      </c>
      <c r="H2850" s="3" t="s">
        <v>35</v>
      </c>
      <c r="I2850" s="9">
        <v>18.8</v>
      </c>
      <c r="J2850" s="7">
        <v>444</v>
      </c>
      <c r="K2850" s="10">
        <v>124.117265563827</v>
      </c>
      <c r="L2850" s="12">
        <f t="shared" si="197"/>
        <v>65.1420651420651</v>
      </c>
      <c r="M2850" s="11">
        <f t="shared" si="198"/>
        <v>1.90533206604896</v>
      </c>
      <c r="N2850" s="20">
        <v>11</v>
      </c>
    </row>
    <row r="2851" spans="1:18">
      <c r="A2851" s="7">
        <v>2881</v>
      </c>
      <c r="B2851" s="8">
        <v>46061</v>
      </c>
      <c r="C2851" s="3" t="s">
        <v>2954</v>
      </c>
      <c r="D2851" s="3" t="s">
        <v>1054</v>
      </c>
      <c r="E2851" s="3" t="s">
        <v>2955</v>
      </c>
      <c r="F2851" s="3" t="s">
        <v>2956</v>
      </c>
      <c r="G2851" s="7">
        <v>12</v>
      </c>
      <c r="H2851" s="3" t="s">
        <v>1056</v>
      </c>
      <c r="I2851" s="9">
        <v>11.7</v>
      </c>
      <c r="J2851" s="7">
        <v>399</v>
      </c>
      <c r="K2851" s="10">
        <v>158.780761613583</v>
      </c>
      <c r="L2851" s="12">
        <f t="shared" si="197"/>
        <v>45.1127819548872</v>
      </c>
      <c r="M2851" s="11">
        <f t="shared" si="198"/>
        <v>3.51964021576776</v>
      </c>
      <c r="N2851" s="20">
        <v>19</v>
      </c>
    </row>
    <row r="2852" spans="1:18">
      <c r="A2852" s="7">
        <v>2882</v>
      </c>
      <c r="B2852" s="8">
        <v>46061</v>
      </c>
      <c r="C2852" s="3" t="s">
        <v>2957</v>
      </c>
      <c r="D2852" s="3" t="s">
        <v>197</v>
      </c>
      <c r="E2852" s="3" t="s">
        <v>2958</v>
      </c>
      <c r="F2852" s="3" t="s">
        <v>2959</v>
      </c>
      <c r="G2852" s="7">
        <v>233</v>
      </c>
      <c r="H2852" s="3" t="s">
        <v>200</v>
      </c>
      <c r="I2852" s="9">
        <v>4.42</v>
      </c>
      <c r="J2852" s="7">
        <v>398</v>
      </c>
      <c r="K2852" s="10">
        <v>31.3100585865615</v>
      </c>
      <c r="L2852" s="12">
        <f t="shared" si="197"/>
        <v>17.0854271356784</v>
      </c>
      <c r="M2852" s="11">
        <f t="shared" si="198"/>
        <v>1.83255931138992</v>
      </c>
      <c r="N2852" s="20">
        <v>30</v>
      </c>
    </row>
    <row r="2853" spans="1:18">
      <c r="A2853" s="7">
        <v>2883</v>
      </c>
      <c r="B2853" s="8">
        <v>46061</v>
      </c>
      <c r="C2853" s="3" t="s">
        <v>2960</v>
      </c>
      <c r="D2853" s="3" t="s">
        <v>2621</v>
      </c>
      <c r="E2853" s="3" t="s">
        <v>2961</v>
      </c>
      <c r="F2853" s="3" t="s">
        <v>2962</v>
      </c>
      <c r="G2853" s="7">
        <v>50</v>
      </c>
      <c r="H2853" s="3" t="s">
        <v>61</v>
      </c>
      <c r="I2853" s="9">
        <v>2.94</v>
      </c>
      <c r="J2853" s="7">
        <v>217</v>
      </c>
      <c r="K2853" s="10">
        <v>62.5407280020999</v>
      </c>
      <c r="L2853" s="12">
        <f t="shared" si="197"/>
        <v>20.8436724565757</v>
      </c>
      <c r="M2853" s="11">
        <f t="shared" si="198"/>
        <v>3.00046587914836</v>
      </c>
      <c r="N2853" s="20">
        <v>28</v>
      </c>
    </row>
    <row r="2854" spans="1:18">
      <c r="A2854" s="7">
        <v>2884</v>
      </c>
      <c r="B2854" s="8">
        <v>46061</v>
      </c>
      <c r="C2854" s="3" t="s">
        <v>2960</v>
      </c>
      <c r="D2854" s="3" t="s">
        <v>2621</v>
      </c>
      <c r="E2854" s="3" t="s">
        <v>2963</v>
      </c>
      <c r="F2854" s="3" t="s">
        <v>2964</v>
      </c>
      <c r="G2854" s="7">
        <v>90</v>
      </c>
      <c r="H2854" s="3" t="s">
        <v>2965</v>
      </c>
      <c r="I2854" s="9">
        <v>15.6</v>
      </c>
      <c r="J2854" s="7">
        <v>351</v>
      </c>
      <c r="K2854" s="10">
        <v>124.217056535248</v>
      </c>
      <c r="L2854" s="12">
        <f t="shared" si="197"/>
        <v>68.3760683760684</v>
      </c>
      <c r="M2854" s="11">
        <f t="shared" si="198"/>
        <v>1.816674451828</v>
      </c>
      <c r="N2854" s="20">
        <v>10</v>
      </c>
    </row>
    <row r="2855" spans="1:18">
      <c r="A2855" s="7">
        <v>2885</v>
      </c>
      <c r="B2855" s="8">
        <v>46061</v>
      </c>
      <c r="C2855" s="3" t="s">
        <v>2966</v>
      </c>
      <c r="D2855" s="3" t="s">
        <v>165</v>
      </c>
      <c r="E2855" s="3" t="s">
        <v>2967</v>
      </c>
      <c r="F2855" s="3" t="s">
        <v>2967</v>
      </c>
      <c r="G2855" s="7">
        <v>1</v>
      </c>
      <c r="H2855" s="3" t="s">
        <v>798</v>
      </c>
      <c r="I2855" s="9">
        <v>16.3</v>
      </c>
      <c r="J2855" s="7">
        <v>389</v>
      </c>
      <c r="K2855" s="10">
        <v>122.532830716405</v>
      </c>
      <c r="L2855" s="12">
        <f t="shared" si="197"/>
        <v>64.465097884121</v>
      </c>
      <c r="M2855" s="11">
        <f t="shared" si="198"/>
        <v>1.90076234641982</v>
      </c>
      <c r="N2855" s="19">
        <v>12</v>
      </c>
      <c r="O2855" s="12" t="s">
        <v>81</v>
      </c>
    </row>
    <row r="2856" spans="1:18">
      <c r="A2856" s="7">
        <v>2886</v>
      </c>
      <c r="B2856" s="8">
        <v>46061</v>
      </c>
      <c r="C2856" s="3" t="s">
        <v>2966</v>
      </c>
      <c r="D2856" s="3" t="s">
        <v>165</v>
      </c>
      <c r="E2856" s="3" t="s">
        <v>2968</v>
      </c>
      <c r="F2856" s="3" t="s">
        <v>2968</v>
      </c>
      <c r="G2856" s="7">
        <v>359</v>
      </c>
      <c r="H2856" s="3" t="s">
        <v>35</v>
      </c>
      <c r="I2856" s="9">
        <v>13.4</v>
      </c>
      <c r="J2856" s="7">
        <v>369</v>
      </c>
      <c r="K2856" s="10">
        <v>88.3379450076964</v>
      </c>
      <c r="L2856" s="12">
        <f t="shared" si="197"/>
        <v>55.8682509902022</v>
      </c>
      <c r="M2856" s="11">
        <f t="shared" si="198"/>
        <v>1.58118329179821</v>
      </c>
      <c r="N2856" s="19">
        <v>14</v>
      </c>
    </row>
    <row r="2857" spans="1:18">
      <c r="A2857" s="7">
        <v>2887</v>
      </c>
      <c r="B2857" s="8">
        <v>46061</v>
      </c>
      <c r="C2857" s="3" t="s">
        <v>2969</v>
      </c>
      <c r="D2857" s="3" t="s">
        <v>165</v>
      </c>
      <c r="E2857" s="3" t="s">
        <v>2970</v>
      </c>
      <c r="F2857" s="3" t="s">
        <v>2970</v>
      </c>
      <c r="G2857" s="7">
        <v>1000</v>
      </c>
      <c r="H2857" s="3" t="s">
        <v>2971</v>
      </c>
      <c r="I2857" s="9">
        <v>5.44</v>
      </c>
      <c r="J2857" s="7">
        <v>705</v>
      </c>
      <c r="K2857" s="10">
        <v>19.3414072618417</v>
      </c>
      <c r="L2857" s="12">
        <f t="shared" si="197"/>
        <v>11.8712493180578</v>
      </c>
      <c r="M2857" s="11">
        <f t="shared" si="198"/>
        <v>1.6292646834079</v>
      </c>
      <c r="N2857" s="20">
        <v>32</v>
      </c>
    </row>
    <row r="2858" spans="1:18">
      <c r="A2858" s="7">
        <v>2888</v>
      </c>
      <c r="B2858" s="8">
        <v>46061</v>
      </c>
      <c r="C2858" s="3" t="s">
        <v>2966</v>
      </c>
      <c r="D2858" s="3" t="s">
        <v>165</v>
      </c>
      <c r="E2858" s="3" t="s">
        <v>2972</v>
      </c>
      <c r="F2858" s="3" t="s">
        <v>2972</v>
      </c>
      <c r="G2858" s="7">
        <v>102</v>
      </c>
      <c r="H2858" s="3" t="s">
        <v>35</v>
      </c>
      <c r="I2858" s="9">
        <v>19.5</v>
      </c>
      <c r="J2858" s="7">
        <v>371</v>
      </c>
      <c r="K2858" s="10">
        <v>135.53047396102</v>
      </c>
      <c r="L2858" s="12">
        <f t="shared" si="197"/>
        <v>80.8625336927224</v>
      </c>
      <c r="M2858" s="11">
        <f t="shared" si="198"/>
        <v>1.67606019465128</v>
      </c>
      <c r="N2858" s="19">
        <v>4</v>
      </c>
    </row>
    <row r="2859" s="2" customFormat="1" ht="16.5" spans="1:18">
      <c r="A2859" s="21">
        <v>2889</v>
      </c>
      <c r="B2859" s="22">
        <v>46061</v>
      </c>
      <c r="C2859" s="2" t="s">
        <v>2969</v>
      </c>
      <c r="D2859" s="2" t="s">
        <v>165</v>
      </c>
      <c r="E2859" s="2" t="s">
        <v>2973</v>
      </c>
      <c r="F2859" s="2" t="s">
        <v>2973</v>
      </c>
      <c r="G2859" s="21">
        <v>1000</v>
      </c>
      <c r="H2859" s="2" t="s">
        <v>2971</v>
      </c>
      <c r="I2859" s="23">
        <v>5.42</v>
      </c>
      <c r="J2859" s="21">
        <v>738</v>
      </c>
      <c r="K2859" s="24">
        <v>22.4618389419101</v>
      </c>
      <c r="L2859" s="25">
        <f t="shared" si="197"/>
        <v>11.2987283718991</v>
      </c>
      <c r="M2859" s="26">
        <f t="shared" si="198"/>
        <v>1.98799707388086</v>
      </c>
      <c r="N2859" s="27">
        <v>33</v>
      </c>
      <c r="O2859" s="25" t="s">
        <v>81</v>
      </c>
      <c r="Q2859" s="23"/>
    </row>
    <row r="2860" ht="16.5" spans="1:18">
      <c r="A2860" s="7">
        <v>2890</v>
      </c>
      <c r="B2860" s="8">
        <v>46061</v>
      </c>
      <c r="C2860" s="3" t="s">
        <v>2974</v>
      </c>
      <c r="D2860" s="3" t="s">
        <v>610</v>
      </c>
      <c r="E2860" s="3" t="s">
        <v>2975</v>
      </c>
      <c r="F2860" s="3" t="s">
        <v>2975</v>
      </c>
      <c r="G2860" s="7">
        <v>800</v>
      </c>
      <c r="H2860" s="3" t="s">
        <v>238</v>
      </c>
      <c r="I2860" s="9">
        <v>20.8</v>
      </c>
      <c r="J2860" s="7">
        <v>426</v>
      </c>
      <c r="K2860" s="10">
        <v>104.356377113593</v>
      </c>
      <c r="L2860" s="12">
        <f t="shared" si="197"/>
        <v>75.1173708920188</v>
      </c>
      <c r="M2860" s="11">
        <f t="shared" si="198"/>
        <v>1.38924427032471</v>
      </c>
      <c r="N2860" s="3">
        <v>1</v>
      </c>
      <c r="P2860" s="3" t="s">
        <v>27</v>
      </c>
      <c r="Q2860" s="9">
        <v>66.4716400935732</v>
      </c>
      <c r="R2860" s="3">
        <f>Q2860/K2863</f>
        <v>0.761424025280697</v>
      </c>
    </row>
    <row r="2861" spans="1:18">
      <c r="A2861" s="7">
        <v>2891</v>
      </c>
      <c r="B2861" s="8">
        <v>46061</v>
      </c>
      <c r="C2861" s="3" t="s">
        <v>116</v>
      </c>
      <c r="D2861" s="3" t="s">
        <v>33</v>
      </c>
      <c r="E2861" s="3" t="s">
        <v>98</v>
      </c>
      <c r="F2861" s="3" t="s">
        <v>117</v>
      </c>
      <c r="G2861" s="7">
        <v>1000</v>
      </c>
      <c r="H2861" s="3" t="s">
        <v>35</v>
      </c>
      <c r="I2861" s="9">
        <v>18.8</v>
      </c>
      <c r="J2861" s="7">
        <v>444</v>
      </c>
      <c r="K2861" s="10">
        <v>109.086768004271</v>
      </c>
      <c r="L2861" s="12">
        <f t="shared" si="197"/>
        <v>65.1420651420651</v>
      </c>
      <c r="M2861" s="11">
        <f t="shared" si="198"/>
        <v>1.67459793861876</v>
      </c>
      <c r="N2861" s="3">
        <v>2</v>
      </c>
      <c r="P2861" s="3" t="s">
        <v>98</v>
      </c>
      <c r="Q2861" s="9">
        <v>89.0416631767342</v>
      </c>
      <c r="R2861" s="3">
        <f>Q2861/K2861</f>
        <v>0.816246230461679</v>
      </c>
    </row>
    <row r="2862" spans="1:18">
      <c r="A2862" s="7">
        <v>2892</v>
      </c>
      <c r="B2862" s="8">
        <v>46061</v>
      </c>
      <c r="C2862" s="3" t="s">
        <v>2924</v>
      </c>
      <c r="D2862" s="3" t="s">
        <v>1312</v>
      </c>
      <c r="E2862" s="3" t="s">
        <v>2976</v>
      </c>
      <c r="F2862" s="3" t="s">
        <v>2976</v>
      </c>
      <c r="G2862" s="7">
        <v>440</v>
      </c>
      <c r="H2862" s="3" t="s">
        <v>1314</v>
      </c>
      <c r="I2862" s="9">
        <v>16.4</v>
      </c>
      <c r="J2862" s="7">
        <v>429</v>
      </c>
      <c r="K2862" s="10">
        <v>105.482233487643</v>
      </c>
      <c r="L2862" s="12">
        <f t="shared" si="197"/>
        <v>58.812981889905</v>
      </c>
      <c r="M2862" s="11">
        <f t="shared" si="198"/>
        <v>1.7935195614652</v>
      </c>
      <c r="N2862" s="3">
        <v>3</v>
      </c>
    </row>
    <row r="2863" spans="1:18">
      <c r="A2863" s="7">
        <v>2893</v>
      </c>
      <c r="B2863" s="8">
        <v>46061</v>
      </c>
      <c r="C2863" s="3" t="s">
        <v>56</v>
      </c>
      <c r="D2863" s="3" t="s">
        <v>33</v>
      </c>
      <c r="E2863" s="3" t="s">
        <v>27</v>
      </c>
      <c r="F2863" s="3" t="s">
        <v>57</v>
      </c>
      <c r="G2863" s="7">
        <v>1000</v>
      </c>
      <c r="H2863" s="3" t="s">
        <v>35</v>
      </c>
      <c r="I2863" s="9">
        <v>15.7</v>
      </c>
      <c r="J2863" s="7">
        <v>438</v>
      </c>
      <c r="K2863" s="10">
        <v>87.2991104648538</v>
      </c>
      <c r="L2863" s="12">
        <f t="shared" si="197"/>
        <v>55.1457674745346</v>
      </c>
      <c r="M2863" s="11">
        <f t="shared" si="198"/>
        <v>1.58306093944865</v>
      </c>
      <c r="N2863" s="3">
        <v>4</v>
      </c>
    </row>
    <row r="2864" spans="1:18">
      <c r="A2864" s="7">
        <v>2894</v>
      </c>
      <c r="B2864" s="8">
        <v>46061</v>
      </c>
      <c r="C2864" s="3" t="s">
        <v>2977</v>
      </c>
      <c r="D2864" s="3" t="s">
        <v>33</v>
      </c>
      <c r="E2864" s="3" t="s">
        <v>2978</v>
      </c>
      <c r="G2864" s="7">
        <v>1000</v>
      </c>
      <c r="H2864" s="3" t="s">
        <v>35</v>
      </c>
      <c r="I2864" s="9">
        <v>14.5</v>
      </c>
      <c r="J2864" s="7">
        <v>475</v>
      </c>
      <c r="K2864" s="10">
        <v>86.6086161563271</v>
      </c>
      <c r="L2864" s="12">
        <f t="shared" si="197"/>
        <v>46.9635627530364</v>
      </c>
      <c r="M2864" s="11">
        <f t="shared" si="198"/>
        <v>1.84416622332869</v>
      </c>
      <c r="N2864" s="3">
        <v>5</v>
      </c>
    </row>
    <row r="2865" spans="1:18">
      <c r="A2865" s="7">
        <v>2895</v>
      </c>
      <c r="B2865" s="8">
        <v>46061</v>
      </c>
      <c r="C2865" s="3" t="s">
        <v>2857</v>
      </c>
      <c r="D2865" s="3" t="s">
        <v>29</v>
      </c>
      <c r="E2865" s="3" t="s">
        <v>2979</v>
      </c>
      <c r="F2865" s="3" t="s">
        <v>2979</v>
      </c>
      <c r="G2865" s="7">
        <v>60</v>
      </c>
      <c r="H2865" s="3" t="s">
        <v>2980</v>
      </c>
      <c r="I2865" s="9">
        <v>16</v>
      </c>
      <c r="J2865" s="7">
        <v>534</v>
      </c>
      <c r="K2865" s="10">
        <v>42.7547363038367</v>
      </c>
      <c r="L2865" s="12">
        <f t="shared" si="197"/>
        <v>46.0962258715068</v>
      </c>
      <c r="M2865" s="11">
        <f t="shared" si="198"/>
        <v>0.927510560691358</v>
      </c>
      <c r="N2865" s="3">
        <v>6</v>
      </c>
    </row>
    <row r="2866" spans="1:18">
      <c r="A2866" s="7">
        <v>2896</v>
      </c>
      <c r="B2866" s="8">
        <v>46061</v>
      </c>
      <c r="C2866" s="3" t="s">
        <v>2857</v>
      </c>
      <c r="D2866" s="3" t="s">
        <v>29</v>
      </c>
      <c r="E2866" s="3" t="s">
        <v>2981</v>
      </c>
      <c r="F2866" s="3" t="s">
        <v>2981</v>
      </c>
      <c r="G2866" s="7">
        <v>500</v>
      </c>
      <c r="H2866" s="3" t="s">
        <v>2598</v>
      </c>
      <c r="I2866" s="9">
        <v>12.8</v>
      </c>
      <c r="J2866" s="7">
        <v>493</v>
      </c>
      <c r="K2866" s="10">
        <v>46.5082985295727</v>
      </c>
      <c r="L2866" s="12">
        <f t="shared" si="197"/>
        <v>39.9438289904821</v>
      </c>
      <c r="M2866" s="11">
        <f t="shared" si="198"/>
        <v>1.1643425206095</v>
      </c>
      <c r="N2866" s="3">
        <v>7</v>
      </c>
    </row>
    <row r="2867" spans="1:18">
      <c r="A2867" s="7">
        <v>2897</v>
      </c>
      <c r="B2867" s="8">
        <v>46061</v>
      </c>
      <c r="C2867" s="3" t="s">
        <v>2982</v>
      </c>
      <c r="D2867" s="3" t="s">
        <v>29</v>
      </c>
      <c r="E2867" s="3" t="s">
        <v>2983</v>
      </c>
      <c r="F2867" s="3" t="s">
        <v>2983</v>
      </c>
      <c r="G2867" s="7">
        <v>200</v>
      </c>
      <c r="H2867" s="3" t="s">
        <v>65</v>
      </c>
      <c r="I2867" s="9">
        <v>11</v>
      </c>
      <c r="J2867" s="7">
        <v>495</v>
      </c>
      <c r="K2867" s="10">
        <v>54.7878787878788</v>
      </c>
      <c r="L2867" s="12">
        <f t="shared" si="197"/>
        <v>34.1880341880342</v>
      </c>
      <c r="M2867" s="11">
        <f t="shared" si="198"/>
        <v>1.60254545454545</v>
      </c>
      <c r="N2867" s="3">
        <v>8</v>
      </c>
    </row>
    <row r="2868" spans="1:18">
      <c r="A2868" s="7">
        <v>2898</v>
      </c>
      <c r="B2868" s="8">
        <v>46061</v>
      </c>
      <c r="C2868" s="3" t="s">
        <v>2928</v>
      </c>
      <c r="D2868" s="3" t="s">
        <v>67</v>
      </c>
      <c r="E2868" s="3" t="s">
        <v>2984</v>
      </c>
      <c r="F2868" s="3" t="s">
        <v>2984</v>
      </c>
      <c r="G2868" s="7">
        <v>1000</v>
      </c>
      <c r="H2868" s="3" t="s">
        <v>170</v>
      </c>
      <c r="I2868" s="9">
        <v>11.7</v>
      </c>
      <c r="J2868" s="7">
        <v>538</v>
      </c>
      <c r="K2868" s="10">
        <v>33.4732084735176</v>
      </c>
      <c r="L2868" s="12">
        <f t="shared" si="197"/>
        <v>33.457249070632</v>
      </c>
      <c r="M2868" s="11">
        <f t="shared" si="198"/>
        <v>1.00047700881958</v>
      </c>
      <c r="N2868" s="3">
        <v>9</v>
      </c>
    </row>
    <row r="2869" spans="1:18">
      <c r="A2869" s="7">
        <v>2899</v>
      </c>
      <c r="B2869" s="8">
        <v>46061</v>
      </c>
      <c r="C2869" s="3" t="s">
        <v>2985</v>
      </c>
      <c r="D2869" s="3" t="s">
        <v>75</v>
      </c>
      <c r="E2869" s="3" t="s">
        <v>2986</v>
      </c>
      <c r="F2869" s="3" t="s">
        <v>2986</v>
      </c>
      <c r="G2869" s="7">
        <v>1000</v>
      </c>
      <c r="H2869" s="3" t="s">
        <v>138</v>
      </c>
      <c r="I2869" s="9">
        <v>4.67</v>
      </c>
      <c r="J2869" s="7">
        <v>415</v>
      </c>
      <c r="K2869" s="10">
        <v>22.6988199073148</v>
      </c>
      <c r="L2869" s="12">
        <f t="shared" si="197"/>
        <v>17.3123262279889</v>
      </c>
      <c r="M2869" s="11">
        <f t="shared" si="198"/>
        <v>1.31113633190539</v>
      </c>
      <c r="N2869" s="3">
        <v>10</v>
      </c>
    </row>
    <row r="2870" spans="1:18">
      <c r="A2870" s="7">
        <v>2900</v>
      </c>
      <c r="B2870" s="8">
        <v>46061</v>
      </c>
      <c r="C2870" s="3" t="s">
        <v>2985</v>
      </c>
      <c r="D2870" s="3" t="s">
        <v>75</v>
      </c>
      <c r="E2870" s="3" t="s">
        <v>2987</v>
      </c>
      <c r="F2870" s="3" t="s">
        <v>2987</v>
      </c>
      <c r="G2870" s="7">
        <v>1000</v>
      </c>
      <c r="H2870" s="3" t="s">
        <v>138</v>
      </c>
      <c r="I2870" s="9">
        <v>4.07</v>
      </c>
      <c r="J2870" s="7">
        <v>417</v>
      </c>
      <c r="K2870" s="10">
        <v>22.6165063203953</v>
      </c>
      <c r="L2870" s="12">
        <f t="shared" si="197"/>
        <v>15.0156797638812</v>
      </c>
      <c r="M2870" s="11">
        <f t="shared" si="198"/>
        <v>1.50619263836441</v>
      </c>
      <c r="N2870" s="3">
        <v>11</v>
      </c>
    </row>
    <row r="2871" spans="1:18">
      <c r="A2871" s="7">
        <v>2901</v>
      </c>
      <c r="B2871" s="8">
        <v>46061</v>
      </c>
      <c r="C2871" s="3" t="s">
        <v>2988</v>
      </c>
      <c r="D2871" s="3" t="s">
        <v>2910</v>
      </c>
      <c r="E2871" s="3" t="s">
        <v>2989</v>
      </c>
      <c r="G2871" s="7">
        <v>1000</v>
      </c>
      <c r="I2871" s="9">
        <v>0.75</v>
      </c>
      <c r="J2871" s="7">
        <v>373</v>
      </c>
      <c r="K2871" s="10">
        <v>4.48986000413869</v>
      </c>
      <c r="L2871" s="12">
        <f t="shared" si="197"/>
        <v>3.09342132398433</v>
      </c>
      <c r="M2871" s="11">
        <f t="shared" si="198"/>
        <v>1.4514220773379</v>
      </c>
      <c r="N2871" s="3">
        <v>12</v>
      </c>
    </row>
    <row r="2872" spans="1:18">
      <c r="A2872" s="7">
        <v>2902</v>
      </c>
      <c r="B2872" s="8">
        <v>46061</v>
      </c>
      <c r="C2872" s="3" t="s">
        <v>2988</v>
      </c>
      <c r="D2872" s="3" t="s">
        <v>2910</v>
      </c>
      <c r="E2872" s="3" t="s">
        <v>2990</v>
      </c>
      <c r="G2872" s="7">
        <v>1000</v>
      </c>
      <c r="I2872" s="9">
        <v>0.823</v>
      </c>
      <c r="J2872" s="7">
        <v>411</v>
      </c>
      <c r="K2872" s="10">
        <v>3.50652139407295</v>
      </c>
      <c r="L2872" s="12">
        <f t="shared" si="197"/>
        <v>3.08066629234512</v>
      </c>
      <c r="M2872" s="11">
        <f t="shared" si="198"/>
        <v>1.13823473927897</v>
      </c>
      <c r="N2872" s="3">
        <v>13</v>
      </c>
    </row>
    <row r="2873" spans="1:18">
      <c r="A2873" s="7">
        <v>2903</v>
      </c>
      <c r="B2873" s="8">
        <v>46061</v>
      </c>
      <c r="C2873" s="3" t="s">
        <v>2988</v>
      </c>
      <c r="D2873" s="3" t="s">
        <v>2910</v>
      </c>
      <c r="E2873" s="3" t="s">
        <v>2991</v>
      </c>
      <c r="G2873" s="7">
        <v>1000</v>
      </c>
      <c r="I2873" s="9">
        <v>0.685</v>
      </c>
      <c r="J2873" s="7">
        <v>385</v>
      </c>
      <c r="K2873" s="10">
        <v>4.48714812235399</v>
      </c>
      <c r="L2873" s="12">
        <f t="shared" si="197"/>
        <v>2.73726273726274</v>
      </c>
      <c r="M2873" s="11">
        <f t="shared" si="198"/>
        <v>1.63928294542932</v>
      </c>
      <c r="N2873" s="3">
        <v>14</v>
      </c>
    </row>
    <row r="2874" s="2" customFormat="1" ht="16.5" spans="1:18">
      <c r="A2874" s="21">
        <v>2904</v>
      </c>
      <c r="B2874" s="22">
        <v>46061</v>
      </c>
      <c r="C2874" s="2" t="s">
        <v>2988</v>
      </c>
      <c r="D2874" s="2" t="s">
        <v>2910</v>
      </c>
      <c r="E2874" s="2" t="s">
        <v>2992</v>
      </c>
      <c r="G2874" s="21">
        <v>1000</v>
      </c>
      <c r="I2874" s="23">
        <v>0.401</v>
      </c>
      <c r="J2874" s="21">
        <v>410</v>
      </c>
      <c r="K2874" s="24">
        <v>2.84506200290308</v>
      </c>
      <c r="L2874" s="25">
        <f t="shared" si="197"/>
        <v>1.5046904315197</v>
      </c>
      <c r="M2874" s="26">
        <f t="shared" si="198"/>
        <v>1.89079557050791</v>
      </c>
      <c r="N2874" s="27">
        <v>15</v>
      </c>
      <c r="O2874" s="25"/>
      <c r="Q2874" s="23"/>
    </row>
    <row r="2875" ht="16.5" spans="1:18">
      <c r="A2875" s="7">
        <v>2905</v>
      </c>
      <c r="B2875" s="8">
        <v>46062</v>
      </c>
      <c r="C2875" s="3" t="s">
        <v>2679</v>
      </c>
      <c r="D2875" s="3" t="s">
        <v>2680</v>
      </c>
      <c r="E2875" s="3" t="s">
        <v>2993</v>
      </c>
      <c r="F2875" s="3" t="s">
        <v>2993</v>
      </c>
      <c r="G2875" s="7">
        <v>3.273</v>
      </c>
      <c r="H2875" s="3" t="s">
        <v>2681</v>
      </c>
      <c r="I2875" s="9">
        <v>13.9</v>
      </c>
      <c r="J2875" s="7">
        <v>164</v>
      </c>
      <c r="K2875" s="10">
        <v>189.866205657401</v>
      </c>
      <c r="L2875" s="12">
        <f t="shared" ref="L2875:L2912" si="199">I2875/J2875/650*1000000</f>
        <v>130.393996247655</v>
      </c>
      <c r="M2875" s="11">
        <f t="shared" si="198"/>
        <v>1.45609622468194</v>
      </c>
      <c r="N2875" s="20">
        <v>1</v>
      </c>
      <c r="P2875" s="3" t="s">
        <v>27</v>
      </c>
      <c r="Q2875" s="9">
        <v>66.4716400935732</v>
      </c>
      <c r="R2875" s="3">
        <f>Q2875/K2881</f>
        <v>1.03903513046163</v>
      </c>
    </row>
    <row r="2876" spans="1:18">
      <c r="A2876" s="7">
        <v>2906</v>
      </c>
      <c r="B2876" s="8">
        <v>46062</v>
      </c>
      <c r="C2876" s="3" t="s">
        <v>2994</v>
      </c>
      <c r="D2876" s="3" t="s">
        <v>294</v>
      </c>
      <c r="E2876" s="3" t="s">
        <v>620</v>
      </c>
      <c r="F2876" s="3" t="s">
        <v>620</v>
      </c>
      <c r="G2876" s="7">
        <v>30</v>
      </c>
      <c r="H2876" s="3" t="s">
        <v>42</v>
      </c>
      <c r="I2876" s="9">
        <v>21.8</v>
      </c>
      <c r="J2876" s="7">
        <v>391</v>
      </c>
      <c r="K2876" s="10">
        <v>72.4500242950361</v>
      </c>
      <c r="L2876" s="12">
        <f t="shared" si="199"/>
        <v>85.7761164666536</v>
      </c>
      <c r="M2876" s="11">
        <f t="shared" si="198"/>
        <v>0.844640994246946</v>
      </c>
      <c r="N2876" s="19">
        <v>2</v>
      </c>
      <c r="O2876" s="12" t="s">
        <v>1220</v>
      </c>
      <c r="P2876" s="3" t="s">
        <v>98</v>
      </c>
      <c r="Q2876" s="9">
        <v>89.0416631767342</v>
      </c>
      <c r="R2876" s="3">
        <f>Q2876/K2879</f>
        <v>1.71193218530606</v>
      </c>
    </row>
    <row r="2877" spans="1:18">
      <c r="A2877" s="7">
        <v>2907</v>
      </c>
      <c r="B2877" s="8">
        <v>46062</v>
      </c>
      <c r="C2877" s="3" t="s">
        <v>2966</v>
      </c>
      <c r="D2877" s="3" t="s">
        <v>165</v>
      </c>
      <c r="E2877" s="3" t="s">
        <v>2995</v>
      </c>
      <c r="F2877" s="3" t="s">
        <v>2996</v>
      </c>
      <c r="G2877" s="7">
        <v>150</v>
      </c>
      <c r="H2877" s="3" t="s">
        <v>798</v>
      </c>
      <c r="I2877" s="9">
        <v>15.6</v>
      </c>
      <c r="J2877" s="7">
        <v>340</v>
      </c>
      <c r="K2877" s="10">
        <v>113.88536082997</v>
      </c>
      <c r="L2877" s="12">
        <f t="shared" si="199"/>
        <v>70.5882352941177</v>
      </c>
      <c r="M2877" s="11">
        <f t="shared" si="198"/>
        <v>1.61337594509124</v>
      </c>
      <c r="N2877" s="19">
        <v>3</v>
      </c>
      <c r="O2877" s="12" t="s">
        <v>1220</v>
      </c>
    </row>
    <row r="2878" spans="1:18">
      <c r="A2878" s="7">
        <v>2908</v>
      </c>
      <c r="B2878" s="8">
        <v>46062</v>
      </c>
      <c r="C2878" s="3" t="s">
        <v>2997</v>
      </c>
      <c r="D2878" s="3" t="s">
        <v>2621</v>
      </c>
      <c r="E2878" s="3" t="s">
        <v>2998</v>
      </c>
      <c r="F2878" s="3" t="s">
        <v>2999</v>
      </c>
      <c r="G2878" s="7">
        <v>6</v>
      </c>
      <c r="H2878" s="3" t="s">
        <v>1582</v>
      </c>
      <c r="I2878" s="9">
        <v>20.6</v>
      </c>
      <c r="J2878" s="7">
        <v>558</v>
      </c>
      <c r="K2878" s="10">
        <v>9.03782294215267</v>
      </c>
      <c r="L2878" s="12">
        <f t="shared" si="199"/>
        <v>56.7962503446374</v>
      </c>
      <c r="M2878" s="11">
        <f t="shared" si="198"/>
        <v>0.159127105879552</v>
      </c>
      <c r="N2878" s="20">
        <v>4</v>
      </c>
    </row>
    <row r="2879" spans="1:18">
      <c r="A2879" s="7">
        <v>2909</v>
      </c>
      <c r="B2879" s="8">
        <v>46062</v>
      </c>
      <c r="C2879" s="3" t="s">
        <v>116</v>
      </c>
      <c r="D2879" s="3" t="s">
        <v>33</v>
      </c>
      <c r="E2879" s="3" t="s">
        <v>98</v>
      </c>
      <c r="F2879" s="3" t="s">
        <v>117</v>
      </c>
      <c r="G2879" s="7">
        <v>1000</v>
      </c>
      <c r="H2879" s="3" t="s">
        <v>35</v>
      </c>
      <c r="I2879" s="9">
        <v>18.8</v>
      </c>
      <c r="J2879" s="7">
        <v>444</v>
      </c>
      <c r="K2879" s="10">
        <v>52.0123775585278</v>
      </c>
      <c r="L2879" s="12">
        <f t="shared" si="199"/>
        <v>65.1420651420651</v>
      </c>
      <c r="M2879" s="11">
        <f t="shared" si="198"/>
        <v>0.798445327839953</v>
      </c>
      <c r="N2879" s="20">
        <v>5</v>
      </c>
    </row>
    <row r="2880" spans="1:18">
      <c r="A2880" s="7">
        <v>2910</v>
      </c>
      <c r="B2880" s="8">
        <v>46062</v>
      </c>
      <c r="C2880" s="3" t="s">
        <v>3000</v>
      </c>
      <c r="D2880" s="3" t="s">
        <v>294</v>
      </c>
      <c r="E2880" s="3" t="s">
        <v>3001</v>
      </c>
      <c r="F2880" s="3" t="s">
        <v>3001</v>
      </c>
      <c r="G2880" s="7">
        <v>198</v>
      </c>
      <c r="H2880" s="3" t="s">
        <v>42</v>
      </c>
      <c r="I2880" s="9">
        <v>15.4</v>
      </c>
      <c r="J2880" s="7">
        <v>424</v>
      </c>
      <c r="K2880" s="10">
        <v>106.475756663196</v>
      </c>
      <c r="L2880" s="12">
        <f t="shared" si="199"/>
        <v>55.878084179971</v>
      </c>
      <c r="M2880" s="11">
        <f t="shared" si="198"/>
        <v>1.90550120366083</v>
      </c>
      <c r="N2880" s="19">
        <v>6</v>
      </c>
      <c r="O2880" s="12" t="s">
        <v>1917</v>
      </c>
    </row>
    <row r="2881" spans="1:18">
      <c r="A2881" s="7">
        <v>2911</v>
      </c>
      <c r="B2881" s="8">
        <v>46062</v>
      </c>
      <c r="C2881" s="3" t="s">
        <v>56</v>
      </c>
      <c r="D2881" s="3" t="s">
        <v>33</v>
      </c>
      <c r="E2881" s="3" t="s">
        <v>27</v>
      </c>
      <c r="F2881" s="3" t="s">
        <v>57</v>
      </c>
      <c r="G2881" s="7">
        <v>1000</v>
      </c>
      <c r="H2881" s="3" t="s">
        <v>35</v>
      </c>
      <c r="I2881" s="9">
        <v>15.7</v>
      </c>
      <c r="J2881" s="7">
        <v>438</v>
      </c>
      <c r="K2881" s="10">
        <v>63.9743913798572</v>
      </c>
      <c r="L2881" s="12">
        <f t="shared" si="199"/>
        <v>55.1457674745346</v>
      </c>
      <c r="M2881" s="11">
        <f t="shared" si="198"/>
        <v>1.16009612903474</v>
      </c>
      <c r="N2881" s="19">
        <v>7</v>
      </c>
    </row>
    <row r="2882" spans="1:18">
      <c r="A2882" s="7">
        <v>2912</v>
      </c>
      <c r="B2882" s="8">
        <v>46062</v>
      </c>
      <c r="C2882" s="3" t="s">
        <v>3002</v>
      </c>
      <c r="D2882" s="3" t="s">
        <v>3003</v>
      </c>
      <c r="E2882" s="3" t="s">
        <v>771</v>
      </c>
      <c r="F2882" s="3" t="s">
        <v>771</v>
      </c>
      <c r="G2882" s="7">
        <v>24</v>
      </c>
      <c r="H2882" s="3" t="s">
        <v>102</v>
      </c>
      <c r="I2882" s="9">
        <v>16.9</v>
      </c>
      <c r="J2882" s="7">
        <v>476.5</v>
      </c>
      <c r="K2882" s="10">
        <v>53.919946924712</v>
      </c>
      <c r="L2882" s="12">
        <f t="shared" si="199"/>
        <v>54.5645330535152</v>
      </c>
      <c r="M2882" s="11">
        <f t="shared" si="198"/>
        <v>0.988186719600972</v>
      </c>
      <c r="N2882" s="20">
        <v>8</v>
      </c>
    </row>
    <row r="2883" spans="1:18">
      <c r="A2883" s="7">
        <v>2913</v>
      </c>
      <c r="B2883" s="8">
        <v>46062</v>
      </c>
      <c r="C2883" s="3" t="s">
        <v>3004</v>
      </c>
      <c r="D2883" s="3" t="s">
        <v>17</v>
      </c>
      <c r="E2883" s="3" t="s">
        <v>1079</v>
      </c>
      <c r="F2883" s="3" t="s">
        <v>1079</v>
      </c>
      <c r="G2883" s="7">
        <v>44</v>
      </c>
      <c r="H2883" s="3" t="s">
        <v>102</v>
      </c>
      <c r="I2883" s="9">
        <v>11.6</v>
      </c>
      <c r="J2883" s="7">
        <v>328</v>
      </c>
      <c r="K2883" s="10">
        <v>79.3408980602171</v>
      </c>
      <c r="L2883" s="12">
        <f t="shared" si="199"/>
        <v>54.4090056285178</v>
      </c>
      <c r="M2883" s="11">
        <f t="shared" si="198"/>
        <v>1.45823098848606</v>
      </c>
      <c r="N2883" s="20">
        <v>9</v>
      </c>
    </row>
    <row r="2884" spans="1:18">
      <c r="A2884" s="7">
        <v>2914</v>
      </c>
      <c r="B2884" s="8">
        <v>46062</v>
      </c>
      <c r="C2884" s="3" t="s">
        <v>2928</v>
      </c>
      <c r="D2884" s="3" t="s">
        <v>67</v>
      </c>
      <c r="E2884" s="3" t="s">
        <v>162</v>
      </c>
      <c r="F2884" s="3" t="s">
        <v>162</v>
      </c>
      <c r="G2884" s="7">
        <v>1040</v>
      </c>
      <c r="H2884" s="3" t="s">
        <v>170</v>
      </c>
      <c r="I2884" s="9">
        <v>16.9</v>
      </c>
      <c r="J2884" s="7">
        <v>509</v>
      </c>
      <c r="K2884" s="10">
        <v>41.6060595334396</v>
      </c>
      <c r="L2884" s="12">
        <f t="shared" si="199"/>
        <v>51.0805500982318</v>
      </c>
      <c r="M2884" s="11">
        <f t="shared" si="198"/>
        <v>0.814518627020029</v>
      </c>
      <c r="N2884" s="19">
        <v>10</v>
      </c>
      <c r="O2884" s="12" t="s">
        <v>1220</v>
      </c>
    </row>
    <row r="2885" spans="1:18">
      <c r="A2885" s="7">
        <v>2915</v>
      </c>
      <c r="B2885" s="8">
        <v>46062</v>
      </c>
      <c r="C2885" s="3" t="s">
        <v>2997</v>
      </c>
      <c r="D2885" s="3" t="s">
        <v>2621</v>
      </c>
      <c r="E2885" s="3" t="s">
        <v>3005</v>
      </c>
      <c r="F2885" s="3" t="s">
        <v>3005</v>
      </c>
      <c r="G2885" s="7">
        <v>80</v>
      </c>
      <c r="H2885" s="3" t="s">
        <v>35</v>
      </c>
      <c r="I2885" s="9">
        <v>12.8</v>
      </c>
      <c r="J2885" s="7">
        <v>419</v>
      </c>
      <c r="K2885" s="10">
        <v>54.8191684640962</v>
      </c>
      <c r="L2885" s="12">
        <f t="shared" si="199"/>
        <v>46.9983477143382</v>
      </c>
      <c r="M2885" s="11">
        <f t="shared" si="198"/>
        <v>1.16640629149973</v>
      </c>
      <c r="N2885" s="19">
        <v>11</v>
      </c>
      <c r="O2885" s="12" t="s">
        <v>1220</v>
      </c>
    </row>
    <row r="2886" spans="1:18">
      <c r="A2886" s="7">
        <v>2916</v>
      </c>
      <c r="B2886" s="8">
        <v>46062</v>
      </c>
      <c r="C2886" s="3" t="s">
        <v>3006</v>
      </c>
      <c r="D2886" s="3" t="s">
        <v>294</v>
      </c>
      <c r="E2886" s="3" t="s">
        <v>3007</v>
      </c>
      <c r="F2886" s="3" t="s">
        <v>3007</v>
      </c>
      <c r="G2886" s="7">
        <v>126</v>
      </c>
      <c r="H2886" s="3" t="s">
        <v>42</v>
      </c>
      <c r="I2886" s="9">
        <v>11.8</v>
      </c>
      <c r="J2886" s="7">
        <v>398</v>
      </c>
      <c r="K2886" s="10">
        <v>83.1191264444859</v>
      </c>
      <c r="L2886" s="12">
        <f t="shared" si="199"/>
        <v>45.6126787785079</v>
      </c>
      <c r="M2886" s="11">
        <f t="shared" si="198"/>
        <v>1.82228118738886</v>
      </c>
      <c r="N2886" s="19">
        <v>12</v>
      </c>
    </row>
    <row r="2887" spans="1:18">
      <c r="A2887" s="7">
        <v>2917</v>
      </c>
      <c r="B2887" s="8">
        <v>46062</v>
      </c>
      <c r="C2887" s="3" t="s">
        <v>2543</v>
      </c>
      <c r="D2887" s="3" t="s">
        <v>100</v>
      </c>
      <c r="E2887" s="3" t="s">
        <v>3008</v>
      </c>
      <c r="F2887" s="3" t="s">
        <v>3008</v>
      </c>
      <c r="G2887" s="7">
        <v>14</v>
      </c>
      <c r="H2887" s="3" t="s">
        <v>102</v>
      </c>
      <c r="I2887" s="9">
        <v>11.1</v>
      </c>
      <c r="J2887" s="7">
        <v>463.5</v>
      </c>
      <c r="K2887" s="10">
        <v>52.2810755115497</v>
      </c>
      <c r="L2887" s="12">
        <f t="shared" si="199"/>
        <v>36.8434154841922</v>
      </c>
      <c r="M2887" s="11">
        <f t="shared" ref="M2887:M2918" si="200">K2887/L2887</f>
        <v>1.41900729952632</v>
      </c>
      <c r="N2887" s="20">
        <v>13</v>
      </c>
    </row>
    <row r="2888" spans="1:18">
      <c r="A2888" s="7">
        <v>2918</v>
      </c>
      <c r="B2888" s="8">
        <v>46062</v>
      </c>
      <c r="C2888" s="3" t="s">
        <v>2820</v>
      </c>
      <c r="D2888" s="3" t="s">
        <v>67</v>
      </c>
      <c r="E2888" s="3" t="s">
        <v>3009</v>
      </c>
      <c r="F2888" s="3" t="s">
        <v>3010</v>
      </c>
      <c r="G2888" s="7">
        <v>12</v>
      </c>
      <c r="H2888" s="3" t="s">
        <v>349</v>
      </c>
      <c r="I2888" s="9">
        <v>12.6</v>
      </c>
      <c r="J2888" s="7">
        <v>533</v>
      </c>
      <c r="K2888" s="10">
        <v>50.9012716482996</v>
      </c>
      <c r="L2888" s="12">
        <f t="shared" si="199"/>
        <v>36.3688843989032</v>
      </c>
      <c r="M2888" s="11">
        <f t="shared" si="200"/>
        <v>1.39958298115503</v>
      </c>
      <c r="N2888" s="20">
        <v>14</v>
      </c>
    </row>
    <row r="2889" spans="1:18">
      <c r="A2889" s="7">
        <v>2919</v>
      </c>
      <c r="B2889" s="8">
        <v>46062</v>
      </c>
      <c r="C2889" s="3" t="s">
        <v>3011</v>
      </c>
      <c r="D2889" s="3" t="s">
        <v>284</v>
      </c>
      <c r="E2889" s="3" t="s">
        <v>3012</v>
      </c>
      <c r="F2889" s="3" t="s">
        <v>2556</v>
      </c>
      <c r="G2889" s="7">
        <v>60</v>
      </c>
      <c r="H2889" s="3" t="s">
        <v>286</v>
      </c>
      <c r="I2889" s="9">
        <v>7.12</v>
      </c>
      <c r="J2889" s="7">
        <v>353</v>
      </c>
      <c r="K2889" s="10">
        <v>35.2792881703579</v>
      </c>
      <c r="L2889" s="12">
        <f t="shared" si="199"/>
        <v>31.0307256482894</v>
      </c>
      <c r="M2889" s="11">
        <f t="shared" si="200"/>
        <v>1.13691470093941</v>
      </c>
      <c r="N2889" s="20">
        <v>15</v>
      </c>
    </row>
    <row r="2890" spans="1:18">
      <c r="A2890" s="7">
        <v>2920</v>
      </c>
      <c r="B2890" s="8">
        <v>46062</v>
      </c>
      <c r="C2890" s="3" t="s">
        <v>3013</v>
      </c>
      <c r="D2890" s="3" t="s">
        <v>636</v>
      </c>
      <c r="E2890" s="3" t="s">
        <v>3014</v>
      </c>
      <c r="F2890" s="3" t="s">
        <v>3015</v>
      </c>
      <c r="G2890" s="7">
        <v>120</v>
      </c>
      <c r="H2890" s="3" t="s">
        <v>200</v>
      </c>
      <c r="I2890" s="9">
        <v>8.1</v>
      </c>
      <c r="J2890" s="7">
        <v>352</v>
      </c>
      <c r="K2890" s="10">
        <v>35.157835510644</v>
      </c>
      <c r="L2890" s="12">
        <f t="shared" si="199"/>
        <v>35.4020979020979</v>
      </c>
      <c r="M2890" s="11">
        <f t="shared" si="200"/>
        <v>0.993100341337697</v>
      </c>
      <c r="N2890" s="20">
        <v>16</v>
      </c>
    </row>
    <row r="2891" spans="1:18">
      <c r="A2891" s="7">
        <v>2921</v>
      </c>
      <c r="B2891" s="8">
        <v>46062</v>
      </c>
      <c r="C2891" s="3" t="s">
        <v>1591</v>
      </c>
      <c r="D2891" s="3" t="s">
        <v>1592</v>
      </c>
      <c r="E2891" s="3" t="s">
        <v>1296</v>
      </c>
      <c r="F2891" s="3" t="s">
        <v>1296</v>
      </c>
      <c r="G2891" s="7">
        <v>12</v>
      </c>
      <c r="H2891" s="3" t="s">
        <v>123</v>
      </c>
      <c r="I2891" s="9">
        <v>5.14</v>
      </c>
      <c r="J2891" s="7">
        <v>420</v>
      </c>
      <c r="K2891" s="10">
        <v>29.0713375863575</v>
      </c>
      <c r="L2891" s="12">
        <f t="shared" si="199"/>
        <v>18.8278388278388</v>
      </c>
      <c r="M2891" s="11">
        <f t="shared" si="200"/>
        <v>1.54406131538436</v>
      </c>
      <c r="N2891" s="20">
        <v>17</v>
      </c>
    </row>
    <row r="2892" spans="1:18">
      <c r="A2892" s="7">
        <v>2922</v>
      </c>
      <c r="B2892" s="8">
        <v>46062</v>
      </c>
      <c r="C2892" s="3" t="s">
        <v>3016</v>
      </c>
      <c r="D2892" s="3" t="s">
        <v>75</v>
      </c>
      <c r="E2892" s="3" t="s">
        <v>3017</v>
      </c>
      <c r="F2892" s="3" t="s">
        <v>3017</v>
      </c>
      <c r="G2892" s="7">
        <v>1000</v>
      </c>
      <c r="H2892" s="3" t="s">
        <v>77</v>
      </c>
      <c r="I2892" s="9">
        <v>4.2</v>
      </c>
      <c r="J2892" s="7">
        <v>447</v>
      </c>
      <c r="K2892" s="10">
        <v>14.6320137988268</v>
      </c>
      <c r="L2892" s="12">
        <f t="shared" si="199"/>
        <v>14.4553433144037</v>
      </c>
      <c r="M2892" s="11">
        <f t="shared" si="200"/>
        <v>1.01222181172598</v>
      </c>
      <c r="N2892" s="20">
        <v>18</v>
      </c>
    </row>
    <row r="2893" spans="1:18">
      <c r="A2893" s="7">
        <v>2923</v>
      </c>
      <c r="B2893" s="8">
        <v>46062</v>
      </c>
      <c r="C2893" s="3" t="s">
        <v>2098</v>
      </c>
      <c r="D2893" s="3" t="s">
        <v>294</v>
      </c>
      <c r="E2893" s="3" t="s">
        <v>3018</v>
      </c>
      <c r="F2893" s="3" t="s">
        <v>3019</v>
      </c>
      <c r="G2893" s="7">
        <v>60</v>
      </c>
      <c r="H2893" s="3" t="s">
        <v>61</v>
      </c>
      <c r="I2893" s="9">
        <v>1.56</v>
      </c>
      <c r="J2893" s="7">
        <v>213</v>
      </c>
      <c r="K2893" s="10">
        <v>24.4724038173335</v>
      </c>
      <c r="L2893" s="12">
        <f t="shared" si="199"/>
        <v>11.2676056338028</v>
      </c>
      <c r="M2893" s="11">
        <f t="shared" si="200"/>
        <v>2.17192583878835</v>
      </c>
      <c r="N2893" s="19">
        <v>19</v>
      </c>
      <c r="O2893" s="12" t="s">
        <v>1220</v>
      </c>
    </row>
    <row r="2894" spans="1:18">
      <c r="A2894" s="7">
        <v>2924</v>
      </c>
      <c r="B2894" s="8">
        <v>46062</v>
      </c>
      <c r="C2894" s="3" t="s">
        <v>2098</v>
      </c>
      <c r="D2894" s="3" t="s">
        <v>294</v>
      </c>
      <c r="E2894" s="3" t="s">
        <v>3020</v>
      </c>
      <c r="F2894" s="3" t="s">
        <v>3021</v>
      </c>
      <c r="G2894" s="7">
        <v>60</v>
      </c>
      <c r="H2894" s="3" t="s">
        <v>61</v>
      </c>
      <c r="I2894" s="9">
        <v>1.18</v>
      </c>
      <c r="J2894" s="7">
        <v>210</v>
      </c>
      <c r="K2894" s="10">
        <v>24.4531729334877</v>
      </c>
      <c r="L2894" s="12">
        <f t="shared" si="199"/>
        <v>8.64468864468864</v>
      </c>
      <c r="M2894" s="11">
        <f t="shared" si="200"/>
        <v>2.82869330967887</v>
      </c>
      <c r="N2894" s="19">
        <v>20</v>
      </c>
      <c r="O2894" s="12" t="s">
        <v>1917</v>
      </c>
    </row>
    <row r="2895" s="2" customFormat="1" ht="16.5" spans="1:18">
      <c r="A2895" s="21">
        <v>2925</v>
      </c>
      <c r="B2895" s="22">
        <v>46062</v>
      </c>
      <c r="C2895" s="2" t="s">
        <v>2573</v>
      </c>
      <c r="D2895" s="2" t="s">
        <v>1422</v>
      </c>
      <c r="E2895" s="2" t="s">
        <v>3022</v>
      </c>
      <c r="F2895" s="2" t="s">
        <v>3023</v>
      </c>
      <c r="G2895" s="21">
        <v>4</v>
      </c>
      <c r="H2895" s="2" t="s">
        <v>102</v>
      </c>
      <c r="I2895" s="23">
        <v>1.29</v>
      </c>
      <c r="J2895" s="21">
        <v>548</v>
      </c>
      <c r="K2895" s="24">
        <v>1.78262331298668</v>
      </c>
      <c r="L2895" s="25">
        <f t="shared" si="199"/>
        <v>3.62156092083099</v>
      </c>
      <c r="M2895" s="26">
        <f t="shared" si="200"/>
        <v>0.492225134950276</v>
      </c>
      <c r="N2895" s="27">
        <v>21</v>
      </c>
      <c r="O2895" s="25"/>
      <c r="Q2895" s="23"/>
    </row>
    <row r="2896" ht="16.5" spans="1:18">
      <c r="A2896" s="7">
        <v>2926</v>
      </c>
      <c r="B2896" s="8">
        <v>46062</v>
      </c>
      <c r="C2896" s="3" t="s">
        <v>116</v>
      </c>
      <c r="D2896" s="3" t="s">
        <v>33</v>
      </c>
      <c r="E2896" s="3" t="s">
        <v>98</v>
      </c>
      <c r="F2896" s="3" t="s">
        <v>117</v>
      </c>
      <c r="G2896" s="7">
        <v>1000</v>
      </c>
      <c r="H2896" s="3" t="s">
        <v>35</v>
      </c>
      <c r="I2896" s="9">
        <v>18.8</v>
      </c>
      <c r="J2896" s="7">
        <v>444</v>
      </c>
      <c r="K2896" s="10">
        <v>84.9250048560065</v>
      </c>
      <c r="L2896" s="12">
        <f t="shared" si="199"/>
        <v>65.1420651420651</v>
      </c>
      <c r="M2896" s="11">
        <f t="shared" si="200"/>
        <v>1.30368917028955</v>
      </c>
      <c r="N2896" s="3">
        <v>1</v>
      </c>
      <c r="P2896" s="3" t="s">
        <v>27</v>
      </c>
      <c r="Q2896" s="9">
        <v>66.4716400935732</v>
      </c>
      <c r="R2896" s="3">
        <f>Q2896/K2897</f>
        <v>1.05578475068456</v>
      </c>
    </row>
    <row r="2897" spans="1:18">
      <c r="A2897" s="7">
        <v>2927</v>
      </c>
      <c r="B2897" s="8">
        <v>46062</v>
      </c>
      <c r="C2897" s="3" t="s">
        <v>56</v>
      </c>
      <c r="D2897" s="3" t="s">
        <v>33</v>
      </c>
      <c r="E2897" s="3" t="s">
        <v>27</v>
      </c>
      <c r="F2897" s="3" t="s">
        <v>57</v>
      </c>
      <c r="G2897" s="7">
        <v>1000</v>
      </c>
      <c r="H2897" s="3" t="s">
        <v>35</v>
      </c>
      <c r="I2897" s="9">
        <v>15.7</v>
      </c>
      <c r="J2897" s="7">
        <v>438</v>
      </c>
      <c r="K2897" s="10">
        <v>62.9594621919606</v>
      </c>
      <c r="L2897" s="12">
        <f t="shared" si="199"/>
        <v>55.1457674745346</v>
      </c>
      <c r="M2897" s="11">
        <f t="shared" si="200"/>
        <v>1.14169164879307</v>
      </c>
      <c r="N2897" s="3">
        <v>2</v>
      </c>
      <c r="P2897" s="3" t="s">
        <v>98</v>
      </c>
      <c r="Q2897" s="9">
        <v>89.0416631767342</v>
      </c>
      <c r="R2897" s="3">
        <f>Q2897/K2896</f>
        <v>1.04847404280645</v>
      </c>
    </row>
    <row r="2898" spans="1:18">
      <c r="A2898" s="7">
        <v>2928</v>
      </c>
      <c r="B2898" s="8">
        <v>46062</v>
      </c>
      <c r="C2898" s="3" t="s">
        <v>3024</v>
      </c>
      <c r="D2898" s="3" t="s">
        <v>2910</v>
      </c>
      <c r="E2898" s="3" t="s">
        <v>3025</v>
      </c>
      <c r="F2898" s="3" t="s">
        <v>3026</v>
      </c>
      <c r="G2898" s="7">
        <v>0</v>
      </c>
      <c r="H2898" s="3">
        <v>0</v>
      </c>
      <c r="I2898" s="9">
        <v>0.978</v>
      </c>
      <c r="J2898" s="7">
        <v>465</v>
      </c>
      <c r="K2898" s="10">
        <v>4.68574131560582</v>
      </c>
      <c r="L2898" s="12">
        <f t="shared" si="199"/>
        <v>3.23573200992556</v>
      </c>
      <c r="M2898" s="11">
        <f t="shared" si="200"/>
        <v>1.44812404155609</v>
      </c>
      <c r="N2898" s="3">
        <v>3</v>
      </c>
    </row>
    <row r="2899" spans="1:18">
      <c r="A2899" s="7">
        <v>2929</v>
      </c>
      <c r="B2899" s="8">
        <v>46062</v>
      </c>
      <c r="C2899" s="3" t="s">
        <v>3024</v>
      </c>
      <c r="D2899" s="3" t="s">
        <v>2910</v>
      </c>
      <c r="E2899" s="3" t="s">
        <v>3027</v>
      </c>
      <c r="F2899" s="3" t="s">
        <v>3028</v>
      </c>
      <c r="G2899" s="7">
        <v>0</v>
      </c>
      <c r="H2899" s="3">
        <v>0</v>
      </c>
      <c r="I2899" s="9">
        <v>1.16</v>
      </c>
      <c r="J2899" s="7">
        <v>504</v>
      </c>
      <c r="K2899" s="10">
        <v>4.02001445728635</v>
      </c>
      <c r="L2899" s="12">
        <f t="shared" si="199"/>
        <v>3.54090354090354</v>
      </c>
      <c r="M2899" s="11">
        <f t="shared" si="200"/>
        <v>1.13530753121294</v>
      </c>
      <c r="N2899" s="3">
        <v>4</v>
      </c>
    </row>
    <row r="2900" spans="1:18">
      <c r="A2900" s="7">
        <v>2930</v>
      </c>
      <c r="B2900" s="8">
        <v>46062</v>
      </c>
      <c r="C2900" s="3" t="s">
        <v>3024</v>
      </c>
      <c r="D2900" s="3" t="s">
        <v>2910</v>
      </c>
      <c r="E2900" s="3" t="s">
        <v>3029</v>
      </c>
      <c r="F2900" s="3" t="s">
        <v>3030</v>
      </c>
      <c r="G2900" s="7">
        <v>0</v>
      </c>
      <c r="H2900" s="3">
        <v>0</v>
      </c>
      <c r="I2900" s="9">
        <v>0.883</v>
      </c>
      <c r="J2900" s="7">
        <v>454</v>
      </c>
      <c r="K2900" s="10">
        <v>3.4830161430237</v>
      </c>
      <c r="L2900" s="12">
        <f t="shared" si="199"/>
        <v>2.99220603185361</v>
      </c>
      <c r="M2900" s="11">
        <f t="shared" si="200"/>
        <v>1.16402951733442</v>
      </c>
      <c r="N2900" s="3">
        <v>5</v>
      </c>
    </row>
    <row r="2901" spans="1:18">
      <c r="A2901" s="7">
        <v>2931</v>
      </c>
      <c r="B2901" s="8">
        <v>46062</v>
      </c>
      <c r="C2901" s="3" t="s">
        <v>3024</v>
      </c>
      <c r="D2901" s="3" t="s">
        <v>2910</v>
      </c>
      <c r="E2901" s="3" t="s">
        <v>3031</v>
      </c>
      <c r="F2901" s="3" t="s">
        <v>3032</v>
      </c>
      <c r="G2901" s="7">
        <v>0</v>
      </c>
      <c r="H2901" s="3">
        <v>0</v>
      </c>
      <c r="I2901" s="9">
        <v>0.369</v>
      </c>
      <c r="J2901" s="7">
        <v>445</v>
      </c>
      <c r="K2901" s="10">
        <v>2.5519635824675</v>
      </c>
      <c r="L2901" s="12">
        <f t="shared" si="199"/>
        <v>1.27571305099395</v>
      </c>
      <c r="M2901" s="11">
        <f t="shared" si="200"/>
        <v>2.00042131769302</v>
      </c>
      <c r="N2901" s="3">
        <v>6</v>
      </c>
    </row>
    <row r="2902" s="2" customFormat="1" ht="16.5" spans="1:18">
      <c r="A2902" s="21">
        <v>2932</v>
      </c>
      <c r="B2902" s="22">
        <v>46062</v>
      </c>
      <c r="C2902" s="2" t="s">
        <v>3024</v>
      </c>
      <c r="D2902" s="2" t="s">
        <v>2910</v>
      </c>
      <c r="E2902" s="2" t="s">
        <v>3033</v>
      </c>
      <c r="F2902" s="2" t="s">
        <v>3034</v>
      </c>
      <c r="G2902" s="21">
        <v>0</v>
      </c>
      <c r="H2902" s="2">
        <v>0</v>
      </c>
      <c r="I2902" s="23">
        <v>0.347</v>
      </c>
      <c r="J2902" s="21">
        <v>381</v>
      </c>
      <c r="K2902" s="24">
        <v>2.37020527831526</v>
      </c>
      <c r="L2902" s="25">
        <f t="shared" si="199"/>
        <v>1.40117100747022</v>
      </c>
      <c r="M2902" s="26">
        <f t="shared" si="200"/>
        <v>1.69158886793883</v>
      </c>
      <c r="N2902" s="27">
        <v>7</v>
      </c>
      <c r="O2902" s="25"/>
      <c r="Q2902" s="23"/>
    </row>
    <row r="2903" ht="16.5" spans="1:18">
      <c r="A2903" s="7">
        <v>2933</v>
      </c>
      <c r="B2903" s="8">
        <v>46063</v>
      </c>
      <c r="C2903" s="3" t="s">
        <v>3035</v>
      </c>
      <c r="D2903" s="3" t="s">
        <v>1054</v>
      </c>
      <c r="E2903" s="3" t="s">
        <v>3036</v>
      </c>
      <c r="F2903" s="3" t="s">
        <v>3037</v>
      </c>
      <c r="G2903" s="7">
        <v>25</v>
      </c>
      <c r="H2903" s="3" t="s">
        <v>1056</v>
      </c>
      <c r="I2903" s="9">
        <v>20.2</v>
      </c>
      <c r="J2903" s="7">
        <v>306</v>
      </c>
      <c r="K2903" s="10">
        <v>190.253594771242</v>
      </c>
      <c r="L2903" s="12">
        <f t="shared" si="199"/>
        <v>101.558572146807</v>
      </c>
      <c r="M2903" s="11">
        <f t="shared" si="200"/>
        <v>1.87333861386139</v>
      </c>
      <c r="N2903" s="19">
        <v>1</v>
      </c>
      <c r="O2903" s="12" t="s">
        <v>81</v>
      </c>
      <c r="P2903" s="3" t="s">
        <v>27</v>
      </c>
      <c r="Q2903" s="9">
        <v>66.4716400935732</v>
      </c>
      <c r="R2903" s="3">
        <f>Q2903/K2916</f>
        <v>0.889679336802213</v>
      </c>
    </row>
    <row r="2904" spans="1:18">
      <c r="A2904" s="7">
        <v>2934</v>
      </c>
      <c r="B2904" s="8">
        <v>46063</v>
      </c>
      <c r="C2904" s="3" t="s">
        <v>3038</v>
      </c>
      <c r="D2904" s="3" t="s">
        <v>1628</v>
      </c>
      <c r="E2904" s="3" t="s">
        <v>3039</v>
      </c>
      <c r="F2904" s="3" t="s">
        <v>3040</v>
      </c>
      <c r="G2904" s="7">
        <v>150</v>
      </c>
      <c r="H2904" s="3" t="s">
        <v>20</v>
      </c>
      <c r="I2904" s="9">
        <v>21.4</v>
      </c>
      <c r="J2904" s="7">
        <v>427</v>
      </c>
      <c r="K2904" s="10">
        <v>106.701639344262</v>
      </c>
      <c r="L2904" s="12">
        <f t="shared" si="199"/>
        <v>77.1032246442083</v>
      </c>
      <c r="M2904" s="11">
        <f t="shared" si="200"/>
        <v>1.38388037383177</v>
      </c>
      <c r="N2904" s="20">
        <v>2</v>
      </c>
      <c r="P2904" s="3" t="s">
        <v>98</v>
      </c>
      <c r="Q2904" s="9">
        <v>89.0416631767342</v>
      </c>
      <c r="R2904" s="3">
        <f>Q2904/K2909</f>
        <v>1.003047070372</v>
      </c>
    </row>
    <row r="2905" spans="1:18">
      <c r="A2905" s="7">
        <v>2935</v>
      </c>
      <c r="B2905" s="8">
        <v>46063</v>
      </c>
      <c r="C2905" s="3" t="s">
        <v>2356</v>
      </c>
      <c r="D2905" s="3" t="s">
        <v>721</v>
      </c>
      <c r="E2905" s="3" t="s">
        <v>3041</v>
      </c>
      <c r="F2905" s="3" t="s">
        <v>3042</v>
      </c>
      <c r="G2905" s="7">
        <v>15</v>
      </c>
      <c r="H2905" s="3" t="s">
        <v>385</v>
      </c>
      <c r="I2905" s="9">
        <v>20.8</v>
      </c>
      <c r="J2905" s="7">
        <v>439</v>
      </c>
      <c r="K2905" s="10">
        <v>123.347608200456</v>
      </c>
      <c r="L2905" s="12">
        <f t="shared" si="199"/>
        <v>72.8929384965831</v>
      </c>
      <c r="M2905" s="11">
        <f t="shared" si="200"/>
        <v>1.69217500000001</v>
      </c>
      <c r="N2905" s="19">
        <v>3</v>
      </c>
    </row>
    <row r="2906" spans="1:18">
      <c r="A2906" s="7">
        <v>2936</v>
      </c>
      <c r="B2906" s="8">
        <v>46063</v>
      </c>
      <c r="C2906" s="3" t="s">
        <v>3043</v>
      </c>
      <c r="D2906" s="3" t="s">
        <v>33</v>
      </c>
      <c r="E2906" s="3" t="s">
        <v>3044</v>
      </c>
      <c r="F2906" s="3" t="s">
        <v>3045</v>
      </c>
      <c r="G2906" s="7">
        <v>150</v>
      </c>
      <c r="H2906" s="3" t="s">
        <v>2598</v>
      </c>
      <c r="I2906" s="9">
        <v>19.2</v>
      </c>
      <c r="J2906" s="7">
        <v>437</v>
      </c>
      <c r="K2906" s="10">
        <v>120.395423340961</v>
      </c>
      <c r="L2906" s="12">
        <f t="shared" si="199"/>
        <v>67.5937334976237</v>
      </c>
      <c r="M2906" s="11">
        <f t="shared" si="200"/>
        <v>1.7811625</v>
      </c>
      <c r="N2906" s="20">
        <v>4</v>
      </c>
    </row>
    <row r="2907" spans="1:18">
      <c r="A2907" s="7">
        <v>2937</v>
      </c>
      <c r="B2907" s="8">
        <v>46063</v>
      </c>
      <c r="C2907" s="3" t="s">
        <v>3046</v>
      </c>
      <c r="D2907" s="3" t="s">
        <v>1703</v>
      </c>
      <c r="E2907" s="3" t="s">
        <v>3047</v>
      </c>
      <c r="F2907" s="3" t="s">
        <v>3047</v>
      </c>
      <c r="G2907" s="7">
        <v>4</v>
      </c>
      <c r="H2907" s="3" t="s">
        <v>1582</v>
      </c>
      <c r="I2907" s="9">
        <v>14</v>
      </c>
      <c r="J2907" s="7">
        <v>318.5</v>
      </c>
      <c r="K2907" s="10">
        <v>128.859026687598</v>
      </c>
      <c r="L2907" s="12">
        <f t="shared" si="199"/>
        <v>67.6246830092984</v>
      </c>
      <c r="M2907" s="11">
        <f t="shared" si="200"/>
        <v>1.90550285714286</v>
      </c>
      <c r="N2907" s="19">
        <v>5</v>
      </c>
      <c r="O2907" s="12" t="s">
        <v>81</v>
      </c>
    </row>
    <row r="2908" spans="1:18">
      <c r="A2908" s="7">
        <v>2938</v>
      </c>
      <c r="B2908" s="8">
        <v>46063</v>
      </c>
      <c r="C2908" s="3" t="s">
        <v>3048</v>
      </c>
      <c r="D2908" s="3" t="s">
        <v>158</v>
      </c>
      <c r="E2908" s="3" t="s">
        <v>97</v>
      </c>
      <c r="F2908" s="3" t="s">
        <v>97</v>
      </c>
      <c r="G2908" s="7">
        <v>24</v>
      </c>
      <c r="H2908" s="3" t="s">
        <v>35</v>
      </c>
      <c r="I2908" s="9">
        <v>17.7</v>
      </c>
      <c r="J2908" s="7">
        <v>417.5</v>
      </c>
      <c r="K2908" s="10">
        <v>150.269700598802</v>
      </c>
      <c r="L2908" s="12">
        <f t="shared" si="199"/>
        <v>65.2233993551359</v>
      </c>
      <c r="M2908" s="11">
        <f t="shared" si="200"/>
        <v>2.3039231638418</v>
      </c>
      <c r="N2908" s="19">
        <v>6</v>
      </c>
      <c r="O2908" s="12" t="s">
        <v>81</v>
      </c>
    </row>
    <row r="2909" spans="1:18">
      <c r="A2909" s="7">
        <v>2939</v>
      </c>
      <c r="B2909" s="8">
        <v>46063</v>
      </c>
      <c r="C2909" s="3" t="s">
        <v>116</v>
      </c>
      <c r="D2909" s="3" t="s">
        <v>33</v>
      </c>
      <c r="E2909" s="3" t="s">
        <v>98</v>
      </c>
      <c r="F2909" s="3" t="s">
        <v>117</v>
      </c>
      <c r="G2909" s="7">
        <v>1000</v>
      </c>
      <c r="H2909" s="3" t="s">
        <v>35</v>
      </c>
      <c r="I2909" s="9">
        <v>18.8</v>
      </c>
      <c r="J2909" s="7">
        <v>444</v>
      </c>
      <c r="K2909" s="10">
        <v>88.7711711711712</v>
      </c>
      <c r="L2909" s="12">
        <f t="shared" si="199"/>
        <v>65.1420651420651</v>
      </c>
      <c r="M2909" s="11">
        <f t="shared" si="200"/>
        <v>1.36273191489362</v>
      </c>
      <c r="N2909" s="20">
        <v>7</v>
      </c>
      <c r="O2909" s="12" t="s">
        <v>81</v>
      </c>
    </row>
    <row r="2910" spans="1:18">
      <c r="A2910" s="7">
        <v>2940</v>
      </c>
      <c r="B2910" s="8">
        <v>46063</v>
      </c>
      <c r="C2910" s="3" t="s">
        <v>3046</v>
      </c>
      <c r="D2910" s="3" t="s">
        <v>1703</v>
      </c>
      <c r="E2910" s="3" t="s">
        <v>106</v>
      </c>
      <c r="F2910" s="3" t="s">
        <v>106</v>
      </c>
      <c r="G2910" s="7">
        <v>240</v>
      </c>
      <c r="H2910" s="3" t="s">
        <v>1582</v>
      </c>
      <c r="I2910" s="9">
        <v>11.7</v>
      </c>
      <c r="J2910" s="7">
        <v>279.75</v>
      </c>
      <c r="K2910" s="10">
        <v>80.4632707774799</v>
      </c>
      <c r="L2910" s="12">
        <f t="shared" si="199"/>
        <v>64.343163538874</v>
      </c>
      <c r="M2910" s="11">
        <f t="shared" si="200"/>
        <v>1.25053333333333</v>
      </c>
      <c r="N2910" s="20">
        <v>8</v>
      </c>
    </row>
    <row r="2911" spans="1:18">
      <c r="A2911" s="7">
        <v>2941</v>
      </c>
      <c r="B2911" s="8">
        <v>46063</v>
      </c>
      <c r="C2911" s="3" t="s">
        <v>3049</v>
      </c>
      <c r="D2911" s="3" t="s">
        <v>29</v>
      </c>
      <c r="E2911" s="3" t="s">
        <v>3050</v>
      </c>
      <c r="F2911" s="3" t="s">
        <v>3050</v>
      </c>
      <c r="G2911" s="7">
        <v>320</v>
      </c>
      <c r="H2911" s="3" t="s">
        <v>65</v>
      </c>
      <c r="I2911" s="9">
        <v>18.6</v>
      </c>
      <c r="J2911" s="7">
        <v>506</v>
      </c>
      <c r="K2911" s="10">
        <v>82.7177865612648</v>
      </c>
      <c r="L2911" s="12">
        <f t="shared" ref="L2911:L2957" si="201">I2911/J2911/650*1000000</f>
        <v>56.5521435086653</v>
      </c>
      <c r="M2911" s="11">
        <f t="shared" si="200"/>
        <v>1.46268172043011</v>
      </c>
      <c r="N2911" s="20">
        <v>9</v>
      </c>
    </row>
    <row r="2912" spans="1:18">
      <c r="A2912" s="7">
        <v>2942</v>
      </c>
      <c r="B2912" s="8">
        <v>46063</v>
      </c>
      <c r="C2912" s="3" t="s">
        <v>2768</v>
      </c>
      <c r="D2912" s="3" t="s">
        <v>75</v>
      </c>
      <c r="E2912" s="3" t="s">
        <v>3051</v>
      </c>
      <c r="F2912" s="3" t="s">
        <v>3052</v>
      </c>
      <c r="G2912" s="7">
        <v>1</v>
      </c>
      <c r="H2912" s="3" t="s">
        <v>1691</v>
      </c>
      <c r="I2912" s="9">
        <v>19.3</v>
      </c>
      <c r="J2912" s="7">
        <v>476</v>
      </c>
      <c r="K2912" s="10">
        <v>76.1563025210084</v>
      </c>
      <c r="L2912" s="12">
        <f t="shared" si="201"/>
        <v>62.3787976729153</v>
      </c>
      <c r="M2912" s="11">
        <f t="shared" si="200"/>
        <v>1.22086839378238</v>
      </c>
      <c r="N2912" s="20">
        <v>10</v>
      </c>
    </row>
    <row r="2913" spans="1:15">
      <c r="A2913" s="7">
        <v>2943</v>
      </c>
      <c r="B2913" s="8">
        <v>46063</v>
      </c>
      <c r="C2913" s="3" t="s">
        <v>3053</v>
      </c>
      <c r="D2913" s="3" t="s">
        <v>2621</v>
      </c>
      <c r="E2913" s="3" t="s">
        <v>3054</v>
      </c>
      <c r="F2913" s="3" t="s">
        <v>3055</v>
      </c>
      <c r="G2913" s="7">
        <v>84</v>
      </c>
      <c r="H2913" s="3" t="s">
        <v>632</v>
      </c>
      <c r="I2913" s="9">
        <v>15.4</v>
      </c>
      <c r="J2913" s="7">
        <v>416</v>
      </c>
      <c r="K2913" s="10">
        <v>114.955769230769</v>
      </c>
      <c r="L2913" s="12">
        <f t="shared" si="201"/>
        <v>56.9526627218935</v>
      </c>
      <c r="M2913" s="11">
        <f t="shared" si="200"/>
        <v>2.01844415584415</v>
      </c>
      <c r="N2913" s="19">
        <v>11</v>
      </c>
      <c r="O2913" s="12" t="s">
        <v>81</v>
      </c>
    </row>
    <row r="2914" spans="1:15">
      <c r="A2914" s="7">
        <v>2944</v>
      </c>
      <c r="B2914" s="8">
        <v>46063</v>
      </c>
      <c r="C2914" s="3" t="s">
        <v>3053</v>
      </c>
      <c r="D2914" s="3" t="s">
        <v>2621</v>
      </c>
      <c r="E2914" s="3" t="s">
        <v>3056</v>
      </c>
      <c r="F2914" s="3" t="s">
        <v>3057</v>
      </c>
      <c r="G2914" s="7">
        <v>63</v>
      </c>
      <c r="H2914" s="3" t="s">
        <v>35</v>
      </c>
      <c r="I2914" s="9">
        <v>13.3</v>
      </c>
      <c r="J2914" s="7">
        <v>360</v>
      </c>
      <c r="K2914" s="10">
        <v>176.28</v>
      </c>
      <c r="L2914" s="12">
        <f t="shared" si="201"/>
        <v>56.8376068376068</v>
      </c>
      <c r="M2914" s="11">
        <f t="shared" si="200"/>
        <v>3.10146766917293</v>
      </c>
      <c r="N2914" s="19">
        <v>12</v>
      </c>
      <c r="O2914" s="12" t="s">
        <v>81</v>
      </c>
    </row>
    <row r="2915" spans="1:15">
      <c r="A2915" s="7">
        <v>2945</v>
      </c>
      <c r="B2915" s="8">
        <v>46063</v>
      </c>
      <c r="C2915" s="3" t="s">
        <v>2982</v>
      </c>
      <c r="D2915" s="3" t="s">
        <v>29</v>
      </c>
      <c r="E2915" s="3" t="s">
        <v>3058</v>
      </c>
      <c r="F2915" s="3" t="s">
        <v>3058</v>
      </c>
      <c r="G2915" s="7">
        <v>640</v>
      </c>
      <c r="H2915" s="3" t="s">
        <v>2598</v>
      </c>
      <c r="I2915" s="9">
        <v>17.7</v>
      </c>
      <c r="J2915" s="7">
        <v>482</v>
      </c>
      <c r="K2915" s="10">
        <v>71.6448132780083</v>
      </c>
      <c r="L2915" s="12">
        <f t="shared" si="201"/>
        <v>56.4953718480689</v>
      </c>
      <c r="M2915" s="11">
        <f t="shared" si="200"/>
        <v>1.26815367231638</v>
      </c>
      <c r="N2915" s="19">
        <v>13</v>
      </c>
    </row>
    <row r="2916" spans="1:15">
      <c r="A2916" s="7">
        <v>2946</v>
      </c>
      <c r="B2916" s="8">
        <v>46063</v>
      </c>
      <c r="C2916" s="3" t="s">
        <v>56</v>
      </c>
      <c r="D2916" s="3" t="s">
        <v>33</v>
      </c>
      <c r="E2916" s="3" t="s">
        <v>27</v>
      </c>
      <c r="F2916" s="3" t="s">
        <v>57</v>
      </c>
      <c r="G2916" s="7">
        <v>1000</v>
      </c>
      <c r="H2916" s="3" t="s">
        <v>35</v>
      </c>
      <c r="I2916" s="9">
        <v>15.7</v>
      </c>
      <c r="J2916" s="7">
        <v>438</v>
      </c>
      <c r="K2916" s="10">
        <v>74.7141552511416</v>
      </c>
      <c r="L2916" s="12">
        <f t="shared" si="201"/>
        <v>55.1457674745346</v>
      </c>
      <c r="M2916" s="11">
        <f t="shared" si="200"/>
        <v>1.35484840764331</v>
      </c>
      <c r="N2916" s="20">
        <v>14</v>
      </c>
    </row>
    <row r="2917" spans="1:15">
      <c r="A2917" s="7">
        <v>2947</v>
      </c>
      <c r="B2917" s="8">
        <v>46063</v>
      </c>
      <c r="C2917" s="3" t="s">
        <v>2868</v>
      </c>
      <c r="D2917" s="3" t="s">
        <v>636</v>
      </c>
      <c r="E2917" s="3" t="s">
        <v>3059</v>
      </c>
      <c r="F2917" s="3" t="s">
        <v>3060</v>
      </c>
      <c r="G2917" s="7">
        <v>13</v>
      </c>
      <c r="H2917" s="3" t="s">
        <v>200</v>
      </c>
      <c r="I2917" s="9">
        <v>17.5</v>
      </c>
      <c r="J2917" s="7">
        <v>498</v>
      </c>
      <c r="K2917" s="10">
        <v>55.9100401606426</v>
      </c>
      <c r="L2917" s="12">
        <f t="shared" si="201"/>
        <v>54.0624034599938</v>
      </c>
      <c r="M2917" s="11">
        <f t="shared" si="200"/>
        <v>1.034176</v>
      </c>
      <c r="N2917" s="20">
        <v>15</v>
      </c>
    </row>
    <row r="2918" spans="1:15">
      <c r="A2918" s="7">
        <v>2948</v>
      </c>
      <c r="B2918" s="8">
        <v>46063</v>
      </c>
      <c r="C2918" s="3" t="s">
        <v>2800</v>
      </c>
      <c r="D2918" s="3" t="s">
        <v>212</v>
      </c>
      <c r="E2918" s="3" t="s">
        <v>3061</v>
      </c>
      <c r="F2918" s="3" t="s">
        <v>3061</v>
      </c>
      <c r="G2918" s="7">
        <v>25.5</v>
      </c>
      <c r="H2918" s="3" t="s">
        <v>244</v>
      </c>
      <c r="I2918" s="9">
        <v>12</v>
      </c>
      <c r="J2918" s="7">
        <v>355.235294117647</v>
      </c>
      <c r="K2918" s="10">
        <v>87.5408511342938</v>
      </c>
      <c r="L2918" s="12">
        <f t="shared" si="201"/>
        <v>51.9698880354618</v>
      </c>
      <c r="M2918" s="11">
        <f t="shared" si="200"/>
        <v>1.68445333333333</v>
      </c>
      <c r="N2918" s="20">
        <v>16</v>
      </c>
    </row>
    <row r="2919" spans="1:15">
      <c r="A2919" s="7">
        <v>2949</v>
      </c>
      <c r="B2919" s="8">
        <v>46063</v>
      </c>
      <c r="C2919" s="3" t="s">
        <v>3043</v>
      </c>
      <c r="D2919" s="3" t="s">
        <v>33</v>
      </c>
      <c r="E2919" s="3" t="s">
        <v>3062</v>
      </c>
      <c r="F2919" s="3" t="s">
        <v>3062</v>
      </c>
      <c r="G2919" s="7">
        <v>1000</v>
      </c>
      <c r="H2919" s="3" t="s">
        <v>65</v>
      </c>
      <c r="I2919" s="9">
        <v>14.5</v>
      </c>
      <c r="J2919" s="7">
        <v>436</v>
      </c>
      <c r="K2919" s="10">
        <v>82.5211009174312</v>
      </c>
      <c r="L2919" s="12">
        <f t="shared" si="201"/>
        <v>51.1644318983769</v>
      </c>
      <c r="M2919" s="11">
        <f t="shared" ref="M2919:M2950" si="202">K2919/L2919</f>
        <v>1.61286068965517</v>
      </c>
      <c r="N2919" s="20">
        <v>17</v>
      </c>
    </row>
    <row r="2920" spans="1:15">
      <c r="A2920" s="7">
        <v>2950</v>
      </c>
      <c r="B2920" s="8">
        <v>46063</v>
      </c>
      <c r="C2920" s="3" t="s">
        <v>2617</v>
      </c>
      <c r="D2920" s="3" t="s">
        <v>610</v>
      </c>
      <c r="E2920" s="3" t="s">
        <v>3063</v>
      </c>
      <c r="F2920" s="3" t="s">
        <v>3063</v>
      </c>
      <c r="G2920" s="7">
        <v>57</v>
      </c>
      <c r="H2920" s="3" t="s">
        <v>20</v>
      </c>
      <c r="I2920" s="9">
        <v>15.1</v>
      </c>
      <c r="J2920" s="7">
        <v>456</v>
      </c>
      <c r="K2920" s="10">
        <v>75.5315789473684</v>
      </c>
      <c r="L2920" s="12">
        <f t="shared" si="201"/>
        <v>50.944669365722</v>
      </c>
      <c r="M2920" s="11">
        <f t="shared" si="202"/>
        <v>1.48261986754967</v>
      </c>
      <c r="N2920" s="20">
        <v>18</v>
      </c>
    </row>
    <row r="2921" spans="1:15">
      <c r="A2921" s="7">
        <v>2951</v>
      </c>
      <c r="B2921" s="8">
        <v>46063</v>
      </c>
      <c r="C2921" s="3" t="s">
        <v>3049</v>
      </c>
      <c r="D2921" s="3" t="s">
        <v>29</v>
      </c>
      <c r="E2921" s="3" t="s">
        <v>763</v>
      </c>
      <c r="F2921" s="3" t="s">
        <v>763</v>
      </c>
      <c r="G2921" s="7">
        <v>60</v>
      </c>
      <c r="H2921" s="3" t="s">
        <v>65</v>
      </c>
      <c r="I2921" s="9">
        <v>14.6</v>
      </c>
      <c r="J2921" s="7">
        <v>489</v>
      </c>
      <c r="K2921" s="10">
        <v>58.3255623721881</v>
      </c>
      <c r="L2921" s="12">
        <f t="shared" si="201"/>
        <v>45.9336164857637</v>
      </c>
      <c r="M2921" s="11">
        <f t="shared" si="202"/>
        <v>1.26977945205479</v>
      </c>
      <c r="N2921" s="20">
        <v>19</v>
      </c>
    </row>
    <row r="2922" spans="1:15">
      <c r="A2922" s="7">
        <v>2952</v>
      </c>
      <c r="B2922" s="8">
        <v>46063</v>
      </c>
      <c r="C2922" s="3" t="s">
        <v>2982</v>
      </c>
      <c r="D2922" s="3" t="s">
        <v>29</v>
      </c>
      <c r="E2922" s="3" t="s">
        <v>3064</v>
      </c>
      <c r="F2922" s="3" t="s">
        <v>3065</v>
      </c>
      <c r="G2922" s="7">
        <v>100</v>
      </c>
      <c r="H2922" s="3" t="s">
        <v>65</v>
      </c>
      <c r="I2922" s="9">
        <v>16</v>
      </c>
      <c r="J2922" s="7">
        <v>497</v>
      </c>
      <c r="K2922" s="10">
        <v>75.3939637826962</v>
      </c>
      <c r="L2922" s="12">
        <f t="shared" si="201"/>
        <v>49.5279368518805</v>
      </c>
      <c r="M2922" s="11">
        <f t="shared" si="202"/>
        <v>1.52225125</v>
      </c>
      <c r="N2922" s="20">
        <v>20</v>
      </c>
    </row>
    <row r="2923" spans="1:15">
      <c r="A2923" s="7">
        <v>2953</v>
      </c>
      <c r="B2923" s="8">
        <v>46063</v>
      </c>
      <c r="C2923" s="3" t="s">
        <v>2677</v>
      </c>
      <c r="D2923" s="3" t="s">
        <v>1058</v>
      </c>
      <c r="E2923" s="3" t="s">
        <v>3066</v>
      </c>
      <c r="F2923" s="3" t="s">
        <v>3066</v>
      </c>
      <c r="G2923" s="7">
        <v>9</v>
      </c>
      <c r="H2923" s="3" t="s">
        <v>35</v>
      </c>
      <c r="I2923" s="9">
        <v>10.7</v>
      </c>
      <c r="J2923" s="7">
        <v>348.285714285714</v>
      </c>
      <c r="K2923" s="10">
        <v>82.7986874487285</v>
      </c>
      <c r="L2923" s="12">
        <f t="shared" si="201"/>
        <v>47.2644664605288</v>
      </c>
      <c r="M2923" s="11">
        <f t="shared" si="202"/>
        <v>1.75181682242991</v>
      </c>
      <c r="N2923" s="20">
        <v>21</v>
      </c>
    </row>
    <row r="2924" spans="1:15">
      <c r="A2924" s="7">
        <v>2954</v>
      </c>
      <c r="B2924" s="8">
        <v>46063</v>
      </c>
      <c r="C2924" s="3" t="s">
        <v>3049</v>
      </c>
      <c r="D2924" s="3" t="s">
        <v>29</v>
      </c>
      <c r="E2924" s="3" t="s">
        <v>3067</v>
      </c>
      <c r="F2924" s="3" t="s">
        <v>3067</v>
      </c>
      <c r="G2924" s="7">
        <v>260</v>
      </c>
      <c r="H2924" s="3" t="s">
        <v>65</v>
      </c>
      <c r="I2924" s="9">
        <v>13.2</v>
      </c>
      <c r="J2924" s="7">
        <v>510</v>
      </c>
      <c r="K2924" s="10">
        <v>51.4039215686275</v>
      </c>
      <c r="L2924" s="12">
        <f t="shared" si="201"/>
        <v>39.8190045248869</v>
      </c>
      <c r="M2924" s="11">
        <f t="shared" si="202"/>
        <v>1.2909393939394</v>
      </c>
      <c r="N2924" s="20">
        <v>22</v>
      </c>
    </row>
    <row r="2925" spans="1:15">
      <c r="A2925" s="7">
        <v>2955</v>
      </c>
      <c r="B2925" s="8">
        <v>46063</v>
      </c>
      <c r="C2925" s="3" t="s">
        <v>3068</v>
      </c>
      <c r="D2925" s="3" t="s">
        <v>2514</v>
      </c>
      <c r="E2925" s="3" t="s">
        <v>3069</v>
      </c>
      <c r="F2925" s="3" t="s">
        <v>3070</v>
      </c>
      <c r="G2925" s="7">
        <v>90</v>
      </c>
      <c r="H2925" s="3" t="s">
        <v>65</v>
      </c>
      <c r="I2925" s="9">
        <v>10.2</v>
      </c>
      <c r="J2925" s="7">
        <v>389</v>
      </c>
      <c r="K2925" s="10">
        <v>58.213881748072</v>
      </c>
      <c r="L2925" s="12">
        <f t="shared" si="201"/>
        <v>40.3401226023334</v>
      </c>
      <c r="M2925" s="11">
        <f t="shared" si="202"/>
        <v>1.44307647058824</v>
      </c>
      <c r="N2925" s="20">
        <v>23</v>
      </c>
    </row>
    <row r="2926" spans="1:15">
      <c r="A2926" s="7">
        <v>2956</v>
      </c>
      <c r="B2926" s="8">
        <v>46063</v>
      </c>
      <c r="C2926" s="3" t="s">
        <v>2982</v>
      </c>
      <c r="D2926" s="3" t="s">
        <v>29</v>
      </c>
      <c r="E2926" s="3" t="s">
        <v>1783</v>
      </c>
      <c r="F2926" s="3" t="s">
        <v>1783</v>
      </c>
      <c r="G2926" s="7">
        <v>100</v>
      </c>
      <c r="H2926" s="3" t="s">
        <v>2690</v>
      </c>
      <c r="I2926" s="9">
        <v>14.6</v>
      </c>
      <c r="J2926" s="7">
        <v>556</v>
      </c>
      <c r="K2926" s="10">
        <v>48.5330935251799</v>
      </c>
      <c r="L2926" s="12">
        <f t="shared" si="201"/>
        <v>40.3984504703929</v>
      </c>
      <c r="M2926" s="11">
        <f t="shared" si="202"/>
        <v>1.2013602739726</v>
      </c>
      <c r="N2926" s="20">
        <v>24</v>
      </c>
    </row>
    <row r="2927" spans="1:15">
      <c r="A2927" s="7">
        <v>2957</v>
      </c>
      <c r="B2927" s="8">
        <v>46063</v>
      </c>
      <c r="C2927" s="3" t="s">
        <v>2521</v>
      </c>
      <c r="D2927" s="3" t="s">
        <v>29</v>
      </c>
      <c r="E2927" s="3" t="s">
        <v>2717</v>
      </c>
      <c r="F2927" s="3" t="s">
        <v>2717</v>
      </c>
      <c r="G2927" s="7">
        <v>120</v>
      </c>
      <c r="H2927" s="3" t="s">
        <v>2598</v>
      </c>
      <c r="I2927" s="9">
        <v>12.5</v>
      </c>
      <c r="J2927" s="7">
        <v>482</v>
      </c>
      <c r="K2927" s="10">
        <v>43.1369294605809</v>
      </c>
      <c r="L2927" s="12">
        <f t="shared" si="201"/>
        <v>39.897861474625</v>
      </c>
      <c r="M2927" s="11">
        <f t="shared" si="202"/>
        <v>1.081184</v>
      </c>
      <c r="N2927" s="20">
        <v>25</v>
      </c>
    </row>
    <row r="2928" spans="1:15">
      <c r="A2928" s="7">
        <v>2958</v>
      </c>
      <c r="B2928" s="8">
        <v>46063</v>
      </c>
      <c r="C2928" s="3" t="s">
        <v>3071</v>
      </c>
      <c r="D2928" s="3" t="s">
        <v>467</v>
      </c>
      <c r="E2928" s="3" t="s">
        <v>3072</v>
      </c>
      <c r="F2928" s="3" t="s">
        <v>3072</v>
      </c>
      <c r="G2928" s="7">
        <v>200</v>
      </c>
      <c r="H2928" s="3" t="s">
        <v>65</v>
      </c>
      <c r="I2928" s="9">
        <v>13.4</v>
      </c>
      <c r="J2928" s="7">
        <v>517</v>
      </c>
      <c r="K2928" s="10">
        <v>47.4731141199226</v>
      </c>
      <c r="L2928" s="12">
        <f t="shared" si="201"/>
        <v>39.8750185984229</v>
      </c>
      <c r="M2928" s="11">
        <f t="shared" si="202"/>
        <v>1.19054776119403</v>
      </c>
      <c r="N2928" s="20">
        <v>26</v>
      </c>
    </row>
    <row r="2929" spans="1:18">
      <c r="A2929" s="7">
        <v>2959</v>
      </c>
      <c r="B2929" s="8">
        <v>46063</v>
      </c>
      <c r="C2929" s="3" t="s">
        <v>3043</v>
      </c>
      <c r="D2929" s="3" t="s">
        <v>33</v>
      </c>
      <c r="E2929" s="3" t="s">
        <v>3073</v>
      </c>
      <c r="F2929" s="3" t="s">
        <v>3073</v>
      </c>
      <c r="G2929" s="7">
        <v>600</v>
      </c>
      <c r="H2929" s="3" t="s">
        <v>65</v>
      </c>
      <c r="I2929" s="9">
        <v>11.5</v>
      </c>
      <c r="J2929" s="7">
        <v>446</v>
      </c>
      <c r="K2929" s="10">
        <v>61.2125560538117</v>
      </c>
      <c r="L2929" s="12">
        <f t="shared" si="201"/>
        <v>39.6688513280442</v>
      </c>
      <c r="M2929" s="11">
        <f t="shared" si="202"/>
        <v>1.54308869565217</v>
      </c>
      <c r="N2929" s="20">
        <v>27</v>
      </c>
    </row>
    <row r="2930" spans="1:18">
      <c r="A2930" s="7">
        <v>2960</v>
      </c>
      <c r="B2930" s="8">
        <v>46063</v>
      </c>
      <c r="C2930" s="3" t="s">
        <v>2924</v>
      </c>
      <c r="D2930" s="3" t="s">
        <v>1312</v>
      </c>
      <c r="E2930" s="3" t="s">
        <v>3074</v>
      </c>
      <c r="F2930" s="3" t="s">
        <v>3074</v>
      </c>
      <c r="G2930" s="7">
        <v>440</v>
      </c>
      <c r="H2930" s="3" t="s">
        <v>65</v>
      </c>
      <c r="I2930" s="9">
        <v>11.8</v>
      </c>
      <c r="J2930" s="7">
        <v>480</v>
      </c>
      <c r="K2930" s="10">
        <v>42.0925</v>
      </c>
      <c r="L2930" s="12">
        <f t="shared" si="201"/>
        <v>37.8205128205128</v>
      </c>
      <c r="M2930" s="11">
        <f t="shared" si="202"/>
        <v>1.11295423728814</v>
      </c>
      <c r="N2930" s="20">
        <v>28</v>
      </c>
    </row>
    <row r="2931" spans="1:18">
      <c r="A2931" s="7">
        <v>2961</v>
      </c>
      <c r="B2931" s="8">
        <v>46063</v>
      </c>
      <c r="C2931" s="3" t="s">
        <v>2982</v>
      </c>
      <c r="D2931" s="3" t="s">
        <v>29</v>
      </c>
      <c r="E2931" s="3" t="s">
        <v>155</v>
      </c>
      <c r="F2931" s="3" t="s">
        <v>155</v>
      </c>
      <c r="G2931" s="7">
        <v>20</v>
      </c>
      <c r="H2931" s="3" t="s">
        <v>3075</v>
      </c>
      <c r="I2931" s="9">
        <v>14.1</v>
      </c>
      <c r="J2931" s="7">
        <v>611</v>
      </c>
      <c r="K2931" s="10">
        <v>32.6978723404255</v>
      </c>
      <c r="L2931" s="12">
        <f t="shared" si="201"/>
        <v>35.5029585798817</v>
      </c>
      <c r="M2931" s="11">
        <f t="shared" si="202"/>
        <v>0.920990070921985</v>
      </c>
      <c r="N2931" s="19">
        <v>29</v>
      </c>
      <c r="O2931" s="12" t="s">
        <v>49</v>
      </c>
    </row>
    <row r="2932" spans="1:18">
      <c r="A2932" s="7">
        <v>2962</v>
      </c>
      <c r="B2932" s="8">
        <v>46063</v>
      </c>
      <c r="C2932" s="3" t="s">
        <v>3053</v>
      </c>
      <c r="D2932" s="3" t="s">
        <v>2621</v>
      </c>
      <c r="E2932" s="3" t="s">
        <v>3076</v>
      </c>
      <c r="F2932" s="3" t="s">
        <v>3076</v>
      </c>
      <c r="G2932" s="7">
        <v>620</v>
      </c>
      <c r="H2932" s="3" t="s">
        <v>269</v>
      </c>
      <c r="I2932" s="9">
        <v>13.3</v>
      </c>
      <c r="J2932" s="7">
        <v>582</v>
      </c>
      <c r="K2932" s="10">
        <v>32.6185567010309</v>
      </c>
      <c r="L2932" s="12">
        <f t="shared" si="201"/>
        <v>35.157282579963</v>
      </c>
      <c r="M2932" s="11">
        <f t="shared" si="202"/>
        <v>0.92778947368421</v>
      </c>
      <c r="N2932" s="20">
        <v>30</v>
      </c>
    </row>
    <row r="2933" spans="1:18">
      <c r="A2933" s="7">
        <v>2963</v>
      </c>
      <c r="B2933" s="8">
        <v>46063</v>
      </c>
      <c r="C2933" s="3" t="s">
        <v>2760</v>
      </c>
      <c r="D2933" s="3" t="s">
        <v>2761</v>
      </c>
      <c r="E2933" s="3" t="s">
        <v>3077</v>
      </c>
      <c r="F2933" s="3" t="s">
        <v>3077</v>
      </c>
      <c r="G2933" s="7">
        <v>70</v>
      </c>
      <c r="H2933" s="3" t="s">
        <v>2762</v>
      </c>
      <c r="I2933" s="9">
        <v>9.6</v>
      </c>
      <c r="J2933" s="7">
        <v>429</v>
      </c>
      <c r="K2933" s="10">
        <v>47.9393939393939</v>
      </c>
      <c r="L2933" s="12">
        <f t="shared" si="201"/>
        <v>34.4271113501883</v>
      </c>
      <c r="M2933" s="11">
        <f t="shared" si="202"/>
        <v>1.39248958333333</v>
      </c>
      <c r="N2933" s="20">
        <v>31</v>
      </c>
    </row>
    <row r="2934" spans="1:18">
      <c r="A2934" s="7">
        <v>2964</v>
      </c>
      <c r="B2934" s="8">
        <v>46063</v>
      </c>
      <c r="C2934" s="3" t="s">
        <v>3043</v>
      </c>
      <c r="D2934" s="3" t="s">
        <v>33</v>
      </c>
      <c r="E2934" s="3" t="s">
        <v>3078</v>
      </c>
      <c r="F2934" s="3" t="s">
        <v>3078</v>
      </c>
      <c r="G2934" s="7">
        <v>15</v>
      </c>
      <c r="H2934" s="3" t="s">
        <v>2690</v>
      </c>
      <c r="I2934" s="9">
        <v>10.8</v>
      </c>
      <c r="J2934" s="7">
        <v>524</v>
      </c>
      <c r="K2934" s="10">
        <v>33.6412213740458</v>
      </c>
      <c r="L2934" s="12">
        <f t="shared" si="201"/>
        <v>31.7087492660012</v>
      </c>
      <c r="M2934" s="11">
        <f t="shared" si="202"/>
        <v>1.06094444444444</v>
      </c>
      <c r="N2934" s="20">
        <v>32</v>
      </c>
    </row>
    <row r="2935" spans="1:18">
      <c r="A2935" s="7">
        <v>2965</v>
      </c>
      <c r="B2935" s="8">
        <v>46063</v>
      </c>
      <c r="C2935" s="3" t="s">
        <v>2687</v>
      </c>
      <c r="D2935" s="3" t="s">
        <v>29</v>
      </c>
      <c r="E2935" s="3" t="s">
        <v>3079</v>
      </c>
      <c r="F2935" s="3" t="s">
        <v>3079</v>
      </c>
      <c r="G2935" s="7">
        <v>80</v>
      </c>
      <c r="H2935" s="3" t="s">
        <v>65</v>
      </c>
      <c r="I2935" s="9">
        <v>10.1</v>
      </c>
      <c r="J2935" s="7">
        <v>490</v>
      </c>
      <c r="K2935" s="10">
        <v>51.4726530612245</v>
      </c>
      <c r="L2935" s="12">
        <f t="shared" si="201"/>
        <v>31.7111459968603</v>
      </c>
      <c r="M2935" s="11">
        <f t="shared" si="202"/>
        <v>1.62317227722772</v>
      </c>
      <c r="N2935" s="20">
        <v>33</v>
      </c>
    </row>
    <row r="2936" spans="1:18">
      <c r="A2936" s="7">
        <v>2966</v>
      </c>
      <c r="B2936" s="8">
        <v>46063</v>
      </c>
      <c r="C2936" s="3" t="s">
        <v>2617</v>
      </c>
      <c r="D2936" s="3" t="s">
        <v>610</v>
      </c>
      <c r="E2936" s="3" t="s">
        <v>3080</v>
      </c>
      <c r="F2936" s="3" t="s">
        <v>3080</v>
      </c>
      <c r="G2936" s="7">
        <v>8</v>
      </c>
      <c r="H2936" s="3" t="s">
        <v>20</v>
      </c>
      <c r="I2936" s="9">
        <v>9.68</v>
      </c>
      <c r="J2936" s="7">
        <v>512</v>
      </c>
      <c r="K2936" s="10">
        <v>28.69140625</v>
      </c>
      <c r="L2936" s="12">
        <f t="shared" si="201"/>
        <v>29.0865384615385</v>
      </c>
      <c r="M2936" s="11">
        <f t="shared" si="202"/>
        <v>0.986415289256198</v>
      </c>
      <c r="N2936" s="20">
        <v>34</v>
      </c>
    </row>
    <row r="2937" spans="1:18">
      <c r="A2937" s="7">
        <v>2967</v>
      </c>
      <c r="B2937" s="8">
        <v>46063</v>
      </c>
      <c r="C2937" s="3" t="s">
        <v>2662</v>
      </c>
      <c r="D2937" s="3" t="s">
        <v>75</v>
      </c>
      <c r="E2937" s="3" t="s">
        <v>3081</v>
      </c>
      <c r="F2937" s="3" t="s">
        <v>3081</v>
      </c>
      <c r="G2937" s="7">
        <v>3</v>
      </c>
      <c r="H2937" s="3" t="s">
        <v>946</v>
      </c>
      <c r="I2937" s="9">
        <v>7.34</v>
      </c>
      <c r="J2937" s="7">
        <v>463</v>
      </c>
      <c r="K2937" s="10">
        <v>32.6064794816415</v>
      </c>
      <c r="L2937" s="12">
        <f t="shared" si="201"/>
        <v>24.3894334607078</v>
      </c>
      <c r="M2937" s="11">
        <f t="shared" si="202"/>
        <v>1.33691008174387</v>
      </c>
      <c r="N2937" s="20">
        <v>35</v>
      </c>
    </row>
    <row r="2938" spans="1:18">
      <c r="A2938" s="7">
        <v>2968</v>
      </c>
      <c r="B2938" s="8">
        <v>46063</v>
      </c>
      <c r="C2938" s="3" t="s">
        <v>2800</v>
      </c>
      <c r="D2938" s="3" t="s">
        <v>212</v>
      </c>
      <c r="E2938" s="3" t="s">
        <v>3082</v>
      </c>
      <c r="F2938" s="3" t="s">
        <v>3082</v>
      </c>
      <c r="G2938" s="7">
        <v>5</v>
      </c>
      <c r="H2938" s="3" t="s">
        <v>244</v>
      </c>
      <c r="I2938" s="9">
        <v>5.08</v>
      </c>
      <c r="J2938" s="7">
        <v>326.5</v>
      </c>
      <c r="K2938" s="10">
        <v>37.7935681470138</v>
      </c>
      <c r="L2938" s="12">
        <f t="shared" si="201"/>
        <v>23.9368594651902</v>
      </c>
      <c r="M2938" s="11">
        <f t="shared" si="202"/>
        <v>1.57888582677165</v>
      </c>
      <c r="N2938" s="20">
        <v>36</v>
      </c>
    </row>
    <row r="2939" spans="1:18">
      <c r="A2939" s="7">
        <v>2969</v>
      </c>
      <c r="B2939" s="8">
        <v>46063</v>
      </c>
      <c r="C2939" s="3" t="s">
        <v>2691</v>
      </c>
      <c r="D2939" s="3" t="s">
        <v>610</v>
      </c>
      <c r="E2939" s="3" t="s">
        <v>568</v>
      </c>
      <c r="F2939" s="3" t="s">
        <v>568</v>
      </c>
      <c r="G2939" s="7">
        <v>4</v>
      </c>
      <c r="H2939" s="3" t="s">
        <v>612</v>
      </c>
      <c r="I2939" s="9">
        <v>7.28</v>
      </c>
      <c r="J2939" s="7">
        <v>559</v>
      </c>
      <c r="K2939" s="10">
        <v>22.8021466905188</v>
      </c>
      <c r="L2939" s="12">
        <f t="shared" si="201"/>
        <v>20.0357781753131</v>
      </c>
      <c r="M2939" s="11">
        <f t="shared" si="202"/>
        <v>1.13807142857143</v>
      </c>
      <c r="N2939" s="20">
        <v>37</v>
      </c>
    </row>
    <row r="2940" spans="1:18">
      <c r="A2940" s="7">
        <v>2970</v>
      </c>
      <c r="B2940" s="8">
        <v>46063</v>
      </c>
      <c r="C2940" s="3" t="s">
        <v>3083</v>
      </c>
      <c r="D2940" s="3" t="s">
        <v>316</v>
      </c>
      <c r="E2940" s="3" t="s">
        <v>397</v>
      </c>
      <c r="F2940" s="3" t="s">
        <v>397</v>
      </c>
      <c r="G2940" s="7">
        <v>120</v>
      </c>
      <c r="H2940" s="3" t="s">
        <v>20</v>
      </c>
      <c r="I2940" s="9">
        <v>3.6</v>
      </c>
      <c r="J2940" s="7">
        <v>442</v>
      </c>
      <c r="K2940" s="10">
        <v>16.2392760180995</v>
      </c>
      <c r="L2940" s="12">
        <f t="shared" si="201"/>
        <v>12.53045596937</v>
      </c>
      <c r="M2940" s="11">
        <f t="shared" si="202"/>
        <v>1.29598444444444</v>
      </c>
      <c r="N2940" s="20">
        <v>38</v>
      </c>
    </row>
    <row r="2941" spans="1:18">
      <c r="A2941" s="7">
        <v>2971</v>
      </c>
      <c r="B2941" s="8">
        <v>46063</v>
      </c>
      <c r="C2941" s="3" t="s">
        <v>3083</v>
      </c>
      <c r="D2941" s="3" t="s">
        <v>316</v>
      </c>
      <c r="E2941" s="3" t="s">
        <v>3084</v>
      </c>
      <c r="F2941" s="3" t="s">
        <v>3084</v>
      </c>
      <c r="G2941" s="7">
        <v>170</v>
      </c>
      <c r="H2941" s="3" t="s">
        <v>65</v>
      </c>
      <c r="I2941" s="9">
        <v>2.84</v>
      </c>
      <c r="J2941" s="7">
        <v>411.666666666667</v>
      </c>
      <c r="K2941" s="10">
        <v>8.3006963562753</v>
      </c>
      <c r="L2941" s="12">
        <f t="shared" si="201"/>
        <v>10.6135160386172</v>
      </c>
      <c r="M2941" s="11">
        <f t="shared" si="202"/>
        <v>0.782087323943662</v>
      </c>
      <c r="N2941" s="20">
        <v>39</v>
      </c>
    </row>
    <row r="2942" spans="1:18">
      <c r="A2942" s="7">
        <v>2972</v>
      </c>
      <c r="B2942" s="8">
        <v>46063</v>
      </c>
      <c r="C2942" s="3" t="s">
        <v>2098</v>
      </c>
      <c r="D2942" s="3" t="s">
        <v>294</v>
      </c>
      <c r="E2942" s="3" t="s">
        <v>3085</v>
      </c>
      <c r="F2942" s="3" t="s">
        <v>3086</v>
      </c>
      <c r="G2942" s="7">
        <v>60</v>
      </c>
      <c r="H2942" s="3" t="s">
        <v>61</v>
      </c>
      <c r="I2942" s="9">
        <v>1.07</v>
      </c>
      <c r="J2942" s="7">
        <v>207</v>
      </c>
      <c r="K2942" s="10">
        <v>16.3331400966184</v>
      </c>
      <c r="L2942" s="12">
        <f t="shared" si="201"/>
        <v>7.95243403939056</v>
      </c>
      <c r="M2942" s="11">
        <f t="shared" si="202"/>
        <v>2.05385420560748</v>
      </c>
      <c r="N2942" s="20">
        <v>40</v>
      </c>
    </row>
    <row r="2943" s="2" customFormat="1" ht="16.5" spans="1:18">
      <c r="A2943" s="21">
        <v>2973</v>
      </c>
      <c r="B2943" s="22">
        <v>46063</v>
      </c>
      <c r="C2943" s="2" t="s">
        <v>3087</v>
      </c>
      <c r="D2943" s="2" t="s">
        <v>1261</v>
      </c>
      <c r="E2943" s="2" t="s">
        <v>3088</v>
      </c>
      <c r="F2943" s="2" t="s">
        <v>3088</v>
      </c>
      <c r="G2943" s="21">
        <v>6</v>
      </c>
      <c r="H2943" s="2" t="s">
        <v>61</v>
      </c>
      <c r="I2943" s="23">
        <v>0.562</v>
      </c>
      <c r="J2943" s="21">
        <v>234</v>
      </c>
      <c r="K2943" s="24">
        <v>5.64034188034188</v>
      </c>
      <c r="L2943" s="25">
        <f t="shared" si="201"/>
        <v>3.69493754109139</v>
      </c>
      <c r="M2943" s="26">
        <f t="shared" si="202"/>
        <v>1.52650533807829</v>
      </c>
      <c r="N2943" s="20">
        <v>41</v>
      </c>
      <c r="O2943" s="25"/>
      <c r="Q2943" s="23"/>
    </row>
    <row r="2944" ht="16.5" spans="1:18">
      <c r="A2944" s="7">
        <v>2974</v>
      </c>
      <c r="B2944" s="8">
        <v>46063</v>
      </c>
      <c r="C2944" s="3" t="s">
        <v>3048</v>
      </c>
      <c r="D2944" s="3" t="s">
        <v>158</v>
      </c>
      <c r="E2944" s="3" t="s">
        <v>3089</v>
      </c>
      <c r="F2944" s="3" t="s">
        <v>3089</v>
      </c>
      <c r="G2944" s="7">
        <v>138</v>
      </c>
      <c r="H2944" s="3" t="s">
        <v>35</v>
      </c>
      <c r="I2944" s="9">
        <v>23.6</v>
      </c>
      <c r="J2944" s="7">
        <v>409</v>
      </c>
      <c r="K2944" s="10">
        <v>235.172616136919</v>
      </c>
      <c r="L2944" s="12">
        <f t="shared" si="201"/>
        <v>88.7718638329885</v>
      </c>
      <c r="M2944" s="11">
        <f t="shared" si="202"/>
        <v>2.64917966101695</v>
      </c>
      <c r="N2944" s="19">
        <v>1</v>
      </c>
      <c r="P2944" s="3" t="s">
        <v>27</v>
      </c>
      <c r="Q2944" s="9">
        <v>66.4716400935732</v>
      </c>
      <c r="R2944" s="3">
        <f>Q2944/K2949</f>
        <v>1.01277962239749</v>
      </c>
    </row>
    <row r="2945" spans="1:18">
      <c r="A2945" s="7">
        <v>2975</v>
      </c>
      <c r="B2945" s="8">
        <v>46063</v>
      </c>
      <c r="C2945" s="3" t="s">
        <v>116</v>
      </c>
      <c r="D2945" s="3" t="s">
        <v>33</v>
      </c>
      <c r="E2945" s="3" t="s">
        <v>98</v>
      </c>
      <c r="F2945" s="3" t="s">
        <v>117</v>
      </c>
      <c r="G2945" s="7">
        <v>1000</v>
      </c>
      <c r="H2945" s="3" t="s">
        <v>35</v>
      </c>
      <c r="I2945" s="9">
        <v>18.8</v>
      </c>
      <c r="J2945" s="7">
        <v>444</v>
      </c>
      <c r="K2945" s="10">
        <v>91.2144144144144</v>
      </c>
      <c r="L2945" s="12">
        <f t="shared" si="201"/>
        <v>65.1420651420651</v>
      </c>
      <c r="M2945" s="11">
        <f t="shared" si="202"/>
        <v>1.40023829787234</v>
      </c>
      <c r="N2945" s="20">
        <v>2</v>
      </c>
      <c r="P2945" s="3" t="s">
        <v>98</v>
      </c>
      <c r="Q2945" s="9">
        <v>89.0416631767342</v>
      </c>
      <c r="R2945" s="3">
        <f>Q2945/K2945</f>
        <v>0.976179738129889</v>
      </c>
    </row>
    <row r="2946" spans="1:18">
      <c r="A2946" s="7">
        <v>2976</v>
      </c>
      <c r="B2946" s="8">
        <v>46063</v>
      </c>
      <c r="C2946" s="3" t="s">
        <v>2676</v>
      </c>
      <c r="D2946" s="3" t="s">
        <v>158</v>
      </c>
      <c r="E2946" s="3" t="s">
        <v>3090</v>
      </c>
      <c r="F2946" s="3" t="s">
        <v>3090</v>
      </c>
      <c r="G2946" s="7">
        <v>3</v>
      </c>
      <c r="H2946" s="3" t="s">
        <v>35</v>
      </c>
      <c r="I2946" s="9">
        <v>16.5</v>
      </c>
      <c r="J2946" s="7">
        <v>402.8</v>
      </c>
      <c r="K2946" s="10">
        <v>113.561072492552</v>
      </c>
      <c r="L2946" s="12">
        <f t="shared" si="201"/>
        <v>63.0203956916966</v>
      </c>
      <c r="M2946" s="11">
        <f t="shared" si="202"/>
        <v>1.80197333333333</v>
      </c>
      <c r="N2946" s="19">
        <v>3</v>
      </c>
    </row>
    <row r="2947" spans="1:18">
      <c r="A2947" s="7">
        <v>2977</v>
      </c>
      <c r="B2947" s="8">
        <v>46063</v>
      </c>
      <c r="C2947" s="3" t="s">
        <v>3046</v>
      </c>
      <c r="D2947" s="3" t="s">
        <v>1703</v>
      </c>
      <c r="E2947" s="3" t="s">
        <v>471</v>
      </c>
      <c r="F2947" s="3" t="s">
        <v>471</v>
      </c>
      <c r="G2947" s="7">
        <v>150</v>
      </c>
      <c r="H2947" s="3" t="s">
        <v>1582</v>
      </c>
      <c r="I2947" s="9">
        <v>10.1</v>
      </c>
      <c r="J2947" s="7">
        <v>267</v>
      </c>
      <c r="K2947" s="10">
        <v>135.769288389513</v>
      </c>
      <c r="L2947" s="12">
        <f t="shared" si="201"/>
        <v>58.1964851627773</v>
      </c>
      <c r="M2947" s="11">
        <f t="shared" si="202"/>
        <v>2.33294653465346</v>
      </c>
      <c r="N2947" s="20">
        <v>4</v>
      </c>
    </row>
    <row r="2948" spans="1:18">
      <c r="A2948" s="7">
        <v>2978</v>
      </c>
      <c r="B2948" s="8">
        <v>46063</v>
      </c>
      <c r="C2948" s="3" t="s">
        <v>2428</v>
      </c>
      <c r="D2948" s="3" t="s">
        <v>75</v>
      </c>
      <c r="E2948" s="3" t="s">
        <v>3091</v>
      </c>
      <c r="F2948" s="3" t="s">
        <v>3091</v>
      </c>
      <c r="G2948" s="7">
        <v>86</v>
      </c>
      <c r="H2948" s="3" t="s">
        <v>77</v>
      </c>
      <c r="I2948" s="9">
        <v>16.8</v>
      </c>
      <c r="J2948" s="7">
        <v>525</v>
      </c>
      <c r="K2948" s="10">
        <v>38.346819047619</v>
      </c>
      <c r="L2948" s="12">
        <f t="shared" si="201"/>
        <v>49.2307692307692</v>
      </c>
      <c r="M2948" s="11">
        <f t="shared" si="202"/>
        <v>0.778919761904761</v>
      </c>
      <c r="N2948" s="19">
        <v>5</v>
      </c>
    </row>
    <row r="2949" spans="1:18">
      <c r="A2949" s="7">
        <v>2979</v>
      </c>
      <c r="B2949" s="8">
        <v>46063</v>
      </c>
      <c r="C2949" s="3" t="s">
        <v>56</v>
      </c>
      <c r="D2949" s="3" t="s">
        <v>33</v>
      </c>
      <c r="E2949" s="3" t="s">
        <v>27</v>
      </c>
      <c r="F2949" s="3" t="s">
        <v>57</v>
      </c>
      <c r="G2949" s="7">
        <v>1000</v>
      </c>
      <c r="H2949" s="3" t="s">
        <v>35</v>
      </c>
      <c r="I2949" s="9">
        <v>15.7</v>
      </c>
      <c r="J2949" s="7">
        <v>438</v>
      </c>
      <c r="K2949" s="10">
        <v>65.6328767123288</v>
      </c>
      <c r="L2949" s="12">
        <f t="shared" si="201"/>
        <v>55.1457674745346</v>
      </c>
      <c r="M2949" s="11">
        <f t="shared" si="202"/>
        <v>1.19017070063694</v>
      </c>
      <c r="N2949" s="20">
        <v>6</v>
      </c>
    </row>
    <row r="2950" spans="1:18">
      <c r="A2950" s="7">
        <v>2980</v>
      </c>
      <c r="B2950" s="8">
        <v>46063</v>
      </c>
      <c r="C2950" s="3" t="s">
        <v>2022</v>
      </c>
      <c r="D2950" s="3" t="s">
        <v>75</v>
      </c>
      <c r="E2950" s="3" t="s">
        <v>3092</v>
      </c>
      <c r="F2950" s="3" t="s">
        <v>3092</v>
      </c>
      <c r="G2950" s="7">
        <v>3</v>
      </c>
      <c r="H2950" s="3" t="s">
        <v>80</v>
      </c>
      <c r="I2950" s="9">
        <v>14.9</v>
      </c>
      <c r="J2950" s="7">
        <v>419</v>
      </c>
      <c r="K2950" s="10">
        <v>63.4310262529833</v>
      </c>
      <c r="L2950" s="12">
        <f t="shared" si="201"/>
        <v>54.7090141362218</v>
      </c>
      <c r="M2950" s="11">
        <f t="shared" si="202"/>
        <v>1.1594255033557</v>
      </c>
      <c r="N2950" s="19">
        <v>7</v>
      </c>
    </row>
    <row r="2951" spans="1:18">
      <c r="A2951" s="7">
        <v>2981</v>
      </c>
      <c r="B2951" s="8">
        <v>46063</v>
      </c>
      <c r="C2951" s="3" t="s">
        <v>2677</v>
      </c>
      <c r="D2951" s="3" t="s">
        <v>1058</v>
      </c>
      <c r="E2951" s="3" t="s">
        <v>654</v>
      </c>
      <c r="F2951" s="3" t="s">
        <v>654</v>
      </c>
      <c r="G2951" s="7">
        <v>9</v>
      </c>
      <c r="H2951" s="3" t="s">
        <v>35</v>
      </c>
      <c r="I2951" s="9">
        <v>12.1</v>
      </c>
      <c r="J2951" s="7">
        <v>353.142857142857</v>
      </c>
      <c r="K2951" s="10">
        <v>48.8423300970874</v>
      </c>
      <c r="L2951" s="12">
        <f t="shared" si="201"/>
        <v>52.7134677620115</v>
      </c>
      <c r="M2951" s="11">
        <f t="shared" ref="M2951:M2982" si="203">K2951/L2951</f>
        <v>0.926562644628099</v>
      </c>
      <c r="N2951" s="19">
        <v>8</v>
      </c>
    </row>
    <row r="2952" spans="1:18">
      <c r="A2952" s="7">
        <v>2982</v>
      </c>
      <c r="B2952" s="8">
        <v>46063</v>
      </c>
      <c r="C2952" s="3" t="s">
        <v>3093</v>
      </c>
      <c r="D2952" s="3" t="s">
        <v>1500</v>
      </c>
      <c r="E2952" s="3" t="s">
        <v>3094</v>
      </c>
      <c r="F2952" s="3" t="s">
        <v>3095</v>
      </c>
      <c r="G2952" s="7">
        <v>18</v>
      </c>
      <c r="H2952" s="3" t="s">
        <v>507</v>
      </c>
      <c r="I2952" s="9">
        <v>16.6</v>
      </c>
      <c r="J2952" s="7">
        <v>506</v>
      </c>
      <c r="K2952" s="10">
        <v>49.6664031620553</v>
      </c>
      <c r="L2952" s="12">
        <f t="shared" si="201"/>
        <v>50.4712678625722</v>
      </c>
      <c r="M2952" s="11">
        <f t="shared" si="203"/>
        <v>0.984053012048192</v>
      </c>
      <c r="N2952" s="19">
        <v>9</v>
      </c>
    </row>
    <row r="2953" spans="1:18">
      <c r="A2953" s="7">
        <v>2983</v>
      </c>
      <c r="B2953" s="8">
        <v>46063</v>
      </c>
      <c r="C2953" s="3" t="s">
        <v>2347</v>
      </c>
      <c r="D2953" s="3" t="s">
        <v>67</v>
      </c>
      <c r="E2953" s="3" t="s">
        <v>3096</v>
      </c>
      <c r="F2953" s="3" t="s">
        <v>3097</v>
      </c>
      <c r="G2953" s="7">
        <v>17</v>
      </c>
      <c r="H2953" s="3" t="s">
        <v>179</v>
      </c>
      <c r="I2953" s="9">
        <v>17.1</v>
      </c>
      <c r="J2953" s="7">
        <v>576</v>
      </c>
      <c r="K2953" s="10">
        <v>42.0611111111111</v>
      </c>
      <c r="L2953" s="12">
        <f t="shared" si="201"/>
        <v>45.6730769230769</v>
      </c>
      <c r="M2953" s="11">
        <f t="shared" si="203"/>
        <v>0.920916959064327</v>
      </c>
      <c r="N2953" s="19">
        <v>10</v>
      </c>
    </row>
    <row r="2954" spans="1:18">
      <c r="A2954" s="7">
        <v>2984</v>
      </c>
      <c r="B2954" s="8">
        <v>46063</v>
      </c>
      <c r="C2954" s="3" t="s">
        <v>1070</v>
      </c>
      <c r="D2954" s="3" t="s">
        <v>528</v>
      </c>
      <c r="E2954" s="3" t="s">
        <v>1249</v>
      </c>
      <c r="F2954" s="3" t="s">
        <v>1249</v>
      </c>
      <c r="G2954" s="7">
        <v>12</v>
      </c>
      <c r="H2954" s="3" t="s">
        <v>102</v>
      </c>
      <c r="I2954" s="9">
        <v>12.1</v>
      </c>
      <c r="J2954" s="7">
        <v>422.5</v>
      </c>
      <c r="K2954" s="10">
        <v>48.9978698224852</v>
      </c>
      <c r="L2954" s="12">
        <f t="shared" si="201"/>
        <v>44.0600819299044</v>
      </c>
      <c r="M2954" s="11">
        <f t="shared" si="203"/>
        <v>1.1120694214876</v>
      </c>
      <c r="N2954" s="20">
        <v>11</v>
      </c>
    </row>
    <row r="2955" spans="1:18">
      <c r="A2955" s="7">
        <v>2985</v>
      </c>
      <c r="B2955" s="8">
        <v>46063</v>
      </c>
      <c r="C2955" s="3" t="s">
        <v>1911</v>
      </c>
      <c r="D2955" s="3" t="s">
        <v>75</v>
      </c>
      <c r="E2955" s="3" t="s">
        <v>932</v>
      </c>
      <c r="F2955" s="3" t="s">
        <v>932</v>
      </c>
      <c r="G2955" s="7">
        <v>11</v>
      </c>
      <c r="H2955" s="3" t="s">
        <v>77</v>
      </c>
      <c r="I2955" s="9">
        <v>12.2</v>
      </c>
      <c r="J2955" s="7">
        <v>424</v>
      </c>
      <c r="K2955" s="10">
        <v>44.1339622641509</v>
      </c>
      <c r="L2955" s="12">
        <f t="shared" si="201"/>
        <v>44.267053701016</v>
      </c>
      <c r="M2955" s="11">
        <f t="shared" si="203"/>
        <v>0.99699344262295</v>
      </c>
      <c r="N2955" s="19">
        <v>12</v>
      </c>
    </row>
    <row r="2956" spans="1:18">
      <c r="A2956" s="7">
        <v>2986</v>
      </c>
      <c r="B2956" s="8">
        <v>46063</v>
      </c>
      <c r="C2956" s="3" t="s">
        <v>2686</v>
      </c>
      <c r="D2956" s="3" t="s">
        <v>1127</v>
      </c>
      <c r="E2956" s="3" t="s">
        <v>3098</v>
      </c>
      <c r="F2956" s="3" t="s">
        <v>3098</v>
      </c>
      <c r="G2956" s="7">
        <v>27</v>
      </c>
      <c r="H2956" s="3" t="s">
        <v>661</v>
      </c>
      <c r="I2956" s="9">
        <v>15.1</v>
      </c>
      <c r="J2956" s="7">
        <v>588</v>
      </c>
      <c r="K2956" s="10">
        <v>20.447619047619</v>
      </c>
      <c r="L2956" s="12">
        <f t="shared" si="201"/>
        <v>39.5081109366824</v>
      </c>
      <c r="M2956" s="11">
        <f t="shared" si="203"/>
        <v>0.517554966887416</v>
      </c>
      <c r="N2956" s="20">
        <v>13</v>
      </c>
    </row>
    <row r="2957" spans="1:18">
      <c r="A2957" s="7">
        <v>2987</v>
      </c>
      <c r="B2957" s="8">
        <v>46063</v>
      </c>
      <c r="C2957" s="3" t="s">
        <v>2857</v>
      </c>
      <c r="D2957" s="3" t="s">
        <v>29</v>
      </c>
      <c r="E2957" s="3" t="s">
        <v>3099</v>
      </c>
      <c r="F2957" s="3" t="s">
        <v>3100</v>
      </c>
      <c r="G2957" s="7">
        <v>100</v>
      </c>
      <c r="H2957" s="3" t="s">
        <v>2598</v>
      </c>
      <c r="I2957" s="9">
        <v>11.9</v>
      </c>
      <c r="J2957" s="7">
        <v>473</v>
      </c>
      <c r="K2957" s="10">
        <v>45.9644820295983</v>
      </c>
      <c r="L2957" s="12">
        <f t="shared" si="201"/>
        <v>38.7054805659457</v>
      </c>
      <c r="M2957" s="11">
        <f t="shared" si="203"/>
        <v>1.18754453781513</v>
      </c>
      <c r="N2957" s="20">
        <v>14</v>
      </c>
    </row>
    <row r="2958" spans="1:18">
      <c r="A2958" s="7">
        <v>2988</v>
      </c>
      <c r="B2958" s="8">
        <v>46063</v>
      </c>
      <c r="C2958" s="3" t="s">
        <v>2521</v>
      </c>
      <c r="D2958" s="3" t="s">
        <v>29</v>
      </c>
      <c r="E2958" s="3" t="s">
        <v>60</v>
      </c>
      <c r="F2958" s="3" t="s">
        <v>60</v>
      </c>
      <c r="G2958" s="7">
        <v>24</v>
      </c>
      <c r="H2958" s="3" t="s">
        <v>31</v>
      </c>
      <c r="I2958" s="9">
        <v>8.22</v>
      </c>
      <c r="J2958" s="7">
        <v>330.5</v>
      </c>
      <c r="K2958" s="10">
        <v>45.6786686838124</v>
      </c>
      <c r="L2958" s="12">
        <f t="shared" ref="L2958:L2989" si="204">I2958/J2958/650*1000000</f>
        <v>38.2637030140812</v>
      </c>
      <c r="M2958" s="11">
        <f t="shared" si="203"/>
        <v>1.19378588807786</v>
      </c>
      <c r="N2958" s="20">
        <v>15</v>
      </c>
    </row>
    <row r="2959" spans="1:18">
      <c r="A2959" s="7">
        <v>2989</v>
      </c>
      <c r="B2959" s="8">
        <v>46063</v>
      </c>
      <c r="C2959" s="3" t="s">
        <v>2866</v>
      </c>
      <c r="D2959" s="3" t="s">
        <v>1707</v>
      </c>
      <c r="E2959" s="3" t="s">
        <v>3101</v>
      </c>
      <c r="F2959" s="3">
        <v>36924</v>
      </c>
      <c r="G2959" s="7">
        <v>0.517</v>
      </c>
      <c r="H2959" s="3" t="s">
        <v>35</v>
      </c>
      <c r="I2959" s="9">
        <v>10.8</v>
      </c>
      <c r="J2959" s="7">
        <v>453</v>
      </c>
      <c r="K2959" s="10">
        <v>42.1068432671082</v>
      </c>
      <c r="L2959" s="12">
        <f t="shared" si="204"/>
        <v>36.6785532348446</v>
      </c>
      <c r="M2959" s="11">
        <f t="shared" si="203"/>
        <v>1.1479962962963</v>
      </c>
      <c r="N2959" s="20">
        <v>16</v>
      </c>
    </row>
    <row r="2960" spans="1:18">
      <c r="A2960" s="7">
        <v>2990</v>
      </c>
      <c r="B2960" s="8">
        <v>46063</v>
      </c>
      <c r="C2960" s="3" t="s">
        <v>2329</v>
      </c>
      <c r="D2960" s="3" t="s">
        <v>1698</v>
      </c>
      <c r="E2960" s="3" t="s">
        <v>3102</v>
      </c>
      <c r="F2960" s="3" t="s">
        <v>3102</v>
      </c>
      <c r="G2960" s="7">
        <v>31</v>
      </c>
      <c r="H2960" s="3" t="s">
        <v>123</v>
      </c>
      <c r="I2960" s="9">
        <v>8.16</v>
      </c>
      <c r="J2960" s="7">
        <v>420</v>
      </c>
      <c r="K2960" s="10">
        <v>41.0028571428571</v>
      </c>
      <c r="L2960" s="12">
        <f t="shared" si="204"/>
        <v>29.8901098901099</v>
      </c>
      <c r="M2960" s="11">
        <f t="shared" si="203"/>
        <v>1.37178676470588</v>
      </c>
      <c r="N2960" s="20">
        <v>17</v>
      </c>
    </row>
    <row r="2961" spans="1:14">
      <c r="A2961" s="7">
        <v>2991</v>
      </c>
      <c r="B2961" s="8">
        <v>46063</v>
      </c>
      <c r="C2961" s="3" t="s">
        <v>3103</v>
      </c>
      <c r="D2961" s="3" t="s">
        <v>1500</v>
      </c>
      <c r="E2961" s="3" t="s">
        <v>3104</v>
      </c>
      <c r="F2961" s="3" t="s">
        <v>3105</v>
      </c>
      <c r="G2961" s="7">
        <v>36</v>
      </c>
      <c r="H2961" s="3" t="s">
        <v>35</v>
      </c>
      <c r="I2961" s="9">
        <v>7.26</v>
      </c>
      <c r="J2961" s="7">
        <v>377</v>
      </c>
      <c r="K2961" s="10">
        <v>29.1342175066313</v>
      </c>
      <c r="L2961" s="12">
        <f t="shared" si="204"/>
        <v>29.6266068149357</v>
      </c>
      <c r="M2961" s="11">
        <f t="shared" si="203"/>
        <v>0.983380165289256</v>
      </c>
      <c r="N2961" s="20">
        <v>18</v>
      </c>
    </row>
    <row r="2962" spans="1:14">
      <c r="A2962" s="7">
        <v>2992</v>
      </c>
      <c r="B2962" s="8">
        <v>46063</v>
      </c>
      <c r="C2962" s="3" t="s">
        <v>2820</v>
      </c>
      <c r="D2962" s="3" t="s">
        <v>67</v>
      </c>
      <c r="E2962" s="3" t="s">
        <v>3106</v>
      </c>
      <c r="F2962" s="3" t="s">
        <v>3107</v>
      </c>
      <c r="G2962" s="7">
        <v>8</v>
      </c>
      <c r="H2962" s="3" t="s">
        <v>2068</v>
      </c>
      <c r="I2962" s="9">
        <v>9.74</v>
      </c>
      <c r="J2962" s="7">
        <v>556</v>
      </c>
      <c r="K2962" s="10">
        <v>20.6489208633093</v>
      </c>
      <c r="L2962" s="12">
        <f t="shared" si="204"/>
        <v>26.950747094632</v>
      </c>
      <c r="M2962" s="11">
        <f t="shared" si="203"/>
        <v>0.766172484599587</v>
      </c>
      <c r="N2962" s="20">
        <v>19</v>
      </c>
    </row>
    <row r="2963" spans="1:14">
      <c r="A2963" s="7">
        <v>2993</v>
      </c>
      <c r="B2963" s="8">
        <v>46063</v>
      </c>
      <c r="C2963" s="3" t="s">
        <v>3108</v>
      </c>
      <c r="D2963" s="3" t="s">
        <v>59</v>
      </c>
      <c r="E2963" s="3" t="s">
        <v>3109</v>
      </c>
      <c r="F2963" s="3" t="s">
        <v>3109</v>
      </c>
      <c r="G2963" s="7">
        <v>40</v>
      </c>
      <c r="H2963" s="3" t="s">
        <v>35</v>
      </c>
      <c r="I2963" s="9">
        <v>6.58</v>
      </c>
      <c r="J2963" s="7">
        <v>395.75</v>
      </c>
      <c r="K2963" s="10">
        <v>44.4290587492104</v>
      </c>
      <c r="L2963" s="12">
        <f t="shared" si="204"/>
        <v>25.5794742212936</v>
      </c>
      <c r="M2963" s="11">
        <f t="shared" si="203"/>
        <v>1.73690273556231</v>
      </c>
      <c r="N2963" s="20">
        <v>20</v>
      </c>
    </row>
    <row r="2964" spans="1:14">
      <c r="A2964" s="7">
        <v>2994</v>
      </c>
      <c r="B2964" s="8">
        <v>46063</v>
      </c>
      <c r="C2964" s="3" t="s">
        <v>3110</v>
      </c>
      <c r="D2964" s="3" t="s">
        <v>3111</v>
      </c>
      <c r="E2964" s="3" t="s">
        <v>3112</v>
      </c>
      <c r="F2964" s="3" t="s">
        <v>3112</v>
      </c>
      <c r="G2964" s="7">
        <v>12</v>
      </c>
      <c r="H2964" s="3" t="s">
        <v>1582</v>
      </c>
      <c r="I2964" s="9">
        <v>8.18</v>
      </c>
      <c r="J2964" s="7">
        <v>532</v>
      </c>
      <c r="K2964" s="10">
        <v>10.6627819548872</v>
      </c>
      <c r="L2964" s="12">
        <f t="shared" si="204"/>
        <v>23.6552920763447</v>
      </c>
      <c r="M2964" s="11">
        <f t="shared" si="203"/>
        <v>0.450756723716381</v>
      </c>
      <c r="N2964" s="20">
        <v>21</v>
      </c>
    </row>
    <row r="2965" spans="1:14">
      <c r="A2965" s="7">
        <v>2995</v>
      </c>
      <c r="B2965" s="8">
        <v>46063</v>
      </c>
      <c r="C2965" s="3" t="s">
        <v>2676</v>
      </c>
      <c r="D2965" s="3" t="s">
        <v>158</v>
      </c>
      <c r="E2965" s="3" t="s">
        <v>1251</v>
      </c>
      <c r="F2965" s="3" t="s">
        <v>1251</v>
      </c>
      <c r="G2965" s="7">
        <v>8</v>
      </c>
      <c r="H2965" s="3" t="s">
        <v>35</v>
      </c>
      <c r="I2965" s="9">
        <v>7.82</v>
      </c>
      <c r="J2965" s="7">
        <v>539.5</v>
      </c>
      <c r="K2965" s="10">
        <v>17.2589434661724</v>
      </c>
      <c r="L2965" s="12">
        <f t="shared" si="204"/>
        <v>22.2998502887289</v>
      </c>
      <c r="M2965" s="11">
        <f t="shared" si="203"/>
        <v>0.77394884910486</v>
      </c>
      <c r="N2965" s="20">
        <v>22</v>
      </c>
    </row>
    <row r="2966" spans="1:14">
      <c r="A2966" s="7">
        <v>2996</v>
      </c>
      <c r="B2966" s="8">
        <v>46063</v>
      </c>
      <c r="C2966" s="3" t="s">
        <v>2428</v>
      </c>
      <c r="D2966" s="3" t="s">
        <v>75</v>
      </c>
      <c r="E2966" s="3" t="s">
        <v>937</v>
      </c>
      <c r="F2966" s="3" t="s">
        <v>937</v>
      </c>
      <c r="G2966" s="7">
        <v>4</v>
      </c>
      <c r="H2966" s="3" t="s">
        <v>135</v>
      </c>
      <c r="I2966" s="9">
        <v>7.78</v>
      </c>
      <c r="J2966" s="7">
        <v>540</v>
      </c>
      <c r="K2966" s="10">
        <v>15.7697777777778</v>
      </c>
      <c r="L2966" s="12">
        <f t="shared" si="204"/>
        <v>22.1652421652422</v>
      </c>
      <c r="M2966" s="11">
        <f t="shared" si="203"/>
        <v>0.711464267352186</v>
      </c>
      <c r="N2966" s="20">
        <v>23</v>
      </c>
    </row>
    <row r="2967" spans="1:14">
      <c r="A2967" s="7">
        <v>2997</v>
      </c>
      <c r="B2967" s="8">
        <v>46063</v>
      </c>
      <c r="C2967" s="3" t="s">
        <v>3113</v>
      </c>
      <c r="D2967" s="3" t="s">
        <v>197</v>
      </c>
      <c r="E2967" s="3" t="s">
        <v>3114</v>
      </c>
      <c r="F2967" s="3" t="s">
        <v>3115</v>
      </c>
      <c r="G2967" s="7">
        <v>40</v>
      </c>
      <c r="H2967" s="3" t="s">
        <v>200</v>
      </c>
      <c r="I2967" s="9">
        <v>5.34</v>
      </c>
      <c r="J2967" s="7">
        <v>377</v>
      </c>
      <c r="K2967" s="10">
        <v>35.2488063660477</v>
      </c>
      <c r="L2967" s="12">
        <f t="shared" si="204"/>
        <v>21.7914711283412</v>
      </c>
      <c r="M2967" s="11">
        <f t="shared" si="203"/>
        <v>1.61755056179775</v>
      </c>
      <c r="N2967" s="20">
        <v>24</v>
      </c>
    </row>
    <row r="2968" spans="1:14">
      <c r="A2968" s="7">
        <v>2998</v>
      </c>
      <c r="B2968" s="8">
        <v>46063</v>
      </c>
      <c r="C2968" s="3" t="s">
        <v>2092</v>
      </c>
      <c r="D2968" s="3" t="s">
        <v>2093</v>
      </c>
      <c r="E2968" s="3" t="s">
        <v>3116</v>
      </c>
      <c r="F2968" s="3" t="s">
        <v>3116</v>
      </c>
      <c r="G2968" s="7">
        <v>40</v>
      </c>
      <c r="H2968" s="3" t="s">
        <v>35</v>
      </c>
      <c r="I2968" s="9">
        <v>4.26</v>
      </c>
      <c r="J2968" s="7">
        <v>319.75</v>
      </c>
      <c r="K2968" s="10">
        <v>47.4971071149335</v>
      </c>
      <c r="L2968" s="12">
        <f t="shared" si="204"/>
        <v>20.4967823419739</v>
      </c>
      <c r="M2968" s="11">
        <f t="shared" si="203"/>
        <v>2.31729577464788</v>
      </c>
      <c r="N2968" s="20">
        <v>25</v>
      </c>
    </row>
    <row r="2969" spans="1:14">
      <c r="A2969" s="7">
        <v>2999</v>
      </c>
      <c r="B2969" s="8">
        <v>46063</v>
      </c>
      <c r="C2969" s="3" t="s">
        <v>3053</v>
      </c>
      <c r="D2969" s="3" t="s">
        <v>2621</v>
      </c>
      <c r="E2969" s="3" t="s">
        <v>3117</v>
      </c>
      <c r="F2969" s="3" t="s">
        <v>3118</v>
      </c>
      <c r="G2969" s="7">
        <v>10</v>
      </c>
      <c r="H2969" s="3" t="s">
        <v>269</v>
      </c>
      <c r="I2969" s="9">
        <v>6.34</v>
      </c>
      <c r="J2969" s="7">
        <v>568</v>
      </c>
      <c r="K2969" s="10">
        <v>17.5866197183099</v>
      </c>
      <c r="L2969" s="12">
        <f t="shared" si="204"/>
        <v>17.1722643553629</v>
      </c>
      <c r="M2969" s="11">
        <f t="shared" si="203"/>
        <v>1.02412933753943</v>
      </c>
      <c r="N2969" s="20">
        <v>26</v>
      </c>
    </row>
    <row r="2970" spans="1:14">
      <c r="A2970" s="7">
        <v>3000</v>
      </c>
      <c r="B2970" s="8">
        <v>46063</v>
      </c>
      <c r="C2970" s="3" t="s">
        <v>3119</v>
      </c>
      <c r="D2970" s="3" t="s">
        <v>294</v>
      </c>
      <c r="E2970" s="3" t="s">
        <v>3120</v>
      </c>
      <c r="F2970" s="3" t="s">
        <v>3120</v>
      </c>
      <c r="G2970" s="7">
        <v>60</v>
      </c>
      <c r="H2970" s="3" t="s">
        <v>61</v>
      </c>
      <c r="I2970" s="9">
        <v>2.24</v>
      </c>
      <c r="J2970" s="7">
        <v>207</v>
      </c>
      <c r="K2970" s="10">
        <v>35.7669565217391</v>
      </c>
      <c r="L2970" s="12">
        <f t="shared" si="204"/>
        <v>16.6480862133036</v>
      </c>
      <c r="M2970" s="11">
        <f t="shared" si="203"/>
        <v>2.1484125</v>
      </c>
      <c r="N2970" s="20">
        <v>27</v>
      </c>
    </row>
    <row r="2971" spans="1:14">
      <c r="A2971" s="7">
        <v>3001</v>
      </c>
      <c r="B2971" s="8">
        <v>46063</v>
      </c>
      <c r="C2971" s="3" t="s">
        <v>2428</v>
      </c>
      <c r="D2971" s="3" t="s">
        <v>75</v>
      </c>
      <c r="E2971" s="3" t="s">
        <v>3121</v>
      </c>
      <c r="F2971" s="3" t="s">
        <v>3121</v>
      </c>
      <c r="G2971" s="7">
        <v>25</v>
      </c>
      <c r="H2971" s="3" t="s">
        <v>946</v>
      </c>
      <c r="I2971" s="9">
        <v>4.24</v>
      </c>
      <c r="J2971" s="7">
        <v>480</v>
      </c>
      <c r="K2971" s="10">
        <v>18.10825</v>
      </c>
      <c r="L2971" s="12">
        <f t="shared" si="204"/>
        <v>13.5897435897436</v>
      </c>
      <c r="M2971" s="11">
        <f t="shared" si="203"/>
        <v>1.33249386792453</v>
      </c>
      <c r="N2971" s="20">
        <v>28</v>
      </c>
    </row>
    <row r="2972" spans="1:14">
      <c r="A2972" s="7">
        <v>3002</v>
      </c>
      <c r="B2972" s="8">
        <v>46063</v>
      </c>
      <c r="C2972" s="3" t="s">
        <v>2332</v>
      </c>
      <c r="D2972" s="3" t="s">
        <v>67</v>
      </c>
      <c r="E2972" s="3" t="s">
        <v>3122</v>
      </c>
      <c r="F2972" s="3" t="s">
        <v>3123</v>
      </c>
      <c r="G2972" s="7">
        <v>10</v>
      </c>
      <c r="H2972" s="3" t="s">
        <v>179</v>
      </c>
      <c r="I2972" s="9">
        <v>5.18</v>
      </c>
      <c r="J2972" s="7">
        <v>602</v>
      </c>
      <c r="K2972" s="10">
        <v>11.6904318936877</v>
      </c>
      <c r="L2972" s="12">
        <f t="shared" si="204"/>
        <v>13.2379248658318</v>
      </c>
      <c r="M2972" s="11">
        <f t="shared" si="203"/>
        <v>0.883101544401544</v>
      </c>
      <c r="N2972" s="20">
        <v>29</v>
      </c>
    </row>
    <row r="2973" spans="1:14">
      <c r="A2973" s="7">
        <v>3003</v>
      </c>
      <c r="B2973" s="8">
        <v>46063</v>
      </c>
      <c r="C2973" s="3" t="s">
        <v>2657</v>
      </c>
      <c r="D2973" s="3" t="s">
        <v>1830</v>
      </c>
      <c r="E2973" s="3" t="s">
        <v>3124</v>
      </c>
      <c r="F2973" s="3" t="s">
        <v>3125</v>
      </c>
      <c r="G2973" s="7">
        <v>15</v>
      </c>
      <c r="H2973" s="39" t="s">
        <v>2928</v>
      </c>
      <c r="I2973" s="9">
        <v>3.08</v>
      </c>
      <c r="J2973" s="7">
        <v>365</v>
      </c>
      <c r="K2973" s="10">
        <v>19.3183561643836</v>
      </c>
      <c r="L2973" s="12">
        <f t="shared" si="204"/>
        <v>12.9820864067439</v>
      </c>
      <c r="M2973" s="11">
        <f t="shared" si="203"/>
        <v>1.48807792207793</v>
      </c>
      <c r="N2973" s="20">
        <v>30</v>
      </c>
    </row>
    <row r="2974" spans="1:14">
      <c r="A2974" s="7">
        <v>3004</v>
      </c>
      <c r="B2974" s="8">
        <v>46063</v>
      </c>
      <c r="C2974" s="3" t="s">
        <v>3053</v>
      </c>
      <c r="D2974" s="3" t="s">
        <v>2621</v>
      </c>
      <c r="E2974" s="3" t="s">
        <v>3126</v>
      </c>
      <c r="F2974" s="3" t="s">
        <v>3127</v>
      </c>
      <c r="G2974" s="7">
        <v>10</v>
      </c>
      <c r="H2974" s="3" t="s">
        <v>269</v>
      </c>
      <c r="I2974" s="9">
        <v>4.54</v>
      </c>
      <c r="J2974" s="7">
        <v>593</v>
      </c>
      <c r="K2974" s="10">
        <v>14.7414502529511</v>
      </c>
      <c r="L2974" s="12">
        <f t="shared" si="204"/>
        <v>11.7784407834998</v>
      </c>
      <c r="M2974" s="11">
        <f t="shared" si="203"/>
        <v>1.25156211453745</v>
      </c>
      <c r="N2974" s="20">
        <v>31</v>
      </c>
    </row>
    <row r="2975" spans="1:14">
      <c r="A2975" s="7">
        <v>3005</v>
      </c>
      <c r="B2975" s="8">
        <v>46063</v>
      </c>
      <c r="C2975" s="3" t="s">
        <v>2648</v>
      </c>
      <c r="D2975" s="3" t="s">
        <v>67</v>
      </c>
      <c r="E2975" s="3" t="s">
        <v>3128</v>
      </c>
      <c r="F2975" s="3" t="s">
        <v>3129</v>
      </c>
      <c r="G2975" s="7">
        <v>20</v>
      </c>
      <c r="H2975" s="3" t="s">
        <v>2068</v>
      </c>
      <c r="I2975" s="9">
        <v>3.72</v>
      </c>
      <c r="J2975" s="7">
        <v>574</v>
      </c>
      <c r="K2975" s="10">
        <v>5.05547038327526</v>
      </c>
      <c r="L2975" s="12">
        <f t="shared" si="204"/>
        <v>9.97051728759046</v>
      </c>
      <c r="M2975" s="11">
        <f t="shared" si="203"/>
        <v>0.507041935483871</v>
      </c>
      <c r="N2975" s="20">
        <v>32</v>
      </c>
    </row>
    <row r="2976" spans="1:14">
      <c r="A2976" s="7">
        <v>3006</v>
      </c>
      <c r="B2976" s="8">
        <v>46063</v>
      </c>
      <c r="C2976" s="3" t="s">
        <v>3130</v>
      </c>
      <c r="D2976" s="3" t="s">
        <v>2910</v>
      </c>
      <c r="E2976" s="40" t="s">
        <v>3131</v>
      </c>
      <c r="F2976" s="3" t="s">
        <v>3131</v>
      </c>
      <c r="G2976" s="7">
        <v>1000</v>
      </c>
      <c r="H2976" s="3" t="s">
        <v>1355</v>
      </c>
      <c r="I2976" s="9">
        <v>1.45</v>
      </c>
      <c r="J2976" s="7">
        <v>481</v>
      </c>
      <c r="K2976" s="10">
        <v>6.35243243243243</v>
      </c>
      <c r="L2976" s="12">
        <f t="shared" si="204"/>
        <v>4.6377738685431</v>
      </c>
      <c r="M2976" s="11">
        <f t="shared" si="203"/>
        <v>1.36971586206897</v>
      </c>
      <c r="N2976" s="20">
        <v>33</v>
      </c>
    </row>
    <row r="2977" spans="1:21">
      <c r="A2977" s="7">
        <v>3007</v>
      </c>
      <c r="B2977" s="8">
        <v>46063</v>
      </c>
      <c r="C2977" s="3" t="s">
        <v>3132</v>
      </c>
      <c r="D2977" s="3" t="s">
        <v>567</v>
      </c>
      <c r="E2977" s="3" t="s">
        <v>3133</v>
      </c>
      <c r="F2977" s="3" t="s">
        <v>3134</v>
      </c>
      <c r="G2977" s="7">
        <v>6.40673</v>
      </c>
      <c r="H2977" s="3" t="s">
        <v>35</v>
      </c>
      <c r="I2977" s="9">
        <v>1.3</v>
      </c>
      <c r="J2977" s="7">
        <v>490</v>
      </c>
      <c r="K2977" s="10">
        <v>5.44244897959184</v>
      </c>
      <c r="L2977" s="12">
        <f t="shared" si="204"/>
        <v>4.08163265306122</v>
      </c>
      <c r="M2977" s="11">
        <f t="shared" si="203"/>
        <v>1.3334</v>
      </c>
      <c r="N2977" s="19">
        <v>34</v>
      </c>
    </row>
    <row r="2978" spans="1:21">
      <c r="A2978" s="7">
        <v>3008</v>
      </c>
      <c r="B2978" s="8">
        <v>46063</v>
      </c>
      <c r="C2978" s="3" t="s">
        <v>3130</v>
      </c>
      <c r="D2978" s="3" t="s">
        <v>2910</v>
      </c>
      <c r="E2978" s="40" t="s">
        <v>3135</v>
      </c>
      <c r="F2978" s="3" t="s">
        <v>3135</v>
      </c>
      <c r="G2978" s="7">
        <v>1000</v>
      </c>
      <c r="H2978" s="3" t="s">
        <v>1355</v>
      </c>
      <c r="I2978" s="9">
        <v>1.07</v>
      </c>
      <c r="J2978" s="7">
        <v>481</v>
      </c>
      <c r="K2978" s="10">
        <v>5.29995841995842</v>
      </c>
      <c r="L2978" s="12">
        <f t="shared" si="204"/>
        <v>3.42235726851111</v>
      </c>
      <c r="M2978" s="11">
        <f t="shared" si="203"/>
        <v>1.54862803738318</v>
      </c>
      <c r="N2978" s="19">
        <v>35</v>
      </c>
    </row>
    <row r="2979" spans="1:21">
      <c r="A2979" s="7">
        <v>3009</v>
      </c>
      <c r="B2979" s="8">
        <v>46063</v>
      </c>
      <c r="C2979" s="3" t="s">
        <v>2102</v>
      </c>
      <c r="D2979" s="3" t="s">
        <v>2093</v>
      </c>
      <c r="E2979" s="3" t="s">
        <v>1601</v>
      </c>
      <c r="F2979" s="3" t="s">
        <v>1601</v>
      </c>
      <c r="G2979" s="7">
        <v>20</v>
      </c>
      <c r="H2979" s="3" t="s">
        <v>35</v>
      </c>
      <c r="I2979" s="9">
        <v>0.526</v>
      </c>
      <c r="J2979" s="7">
        <v>471</v>
      </c>
      <c r="K2979" s="10">
        <v>2.61987261146497</v>
      </c>
      <c r="L2979" s="12">
        <f t="shared" si="204"/>
        <v>1.71811203658337</v>
      </c>
      <c r="M2979" s="11">
        <f t="shared" si="203"/>
        <v>1.52485551330799</v>
      </c>
      <c r="N2979" s="19">
        <v>36</v>
      </c>
    </row>
    <row r="2980" s="2" customFormat="1" ht="16.5" spans="1:21">
      <c r="A2980" s="21">
        <v>3010</v>
      </c>
      <c r="B2980" s="22">
        <v>46063</v>
      </c>
      <c r="C2980" s="2" t="s">
        <v>2662</v>
      </c>
      <c r="D2980" s="2" t="s">
        <v>75</v>
      </c>
      <c r="E2980" s="2" t="s">
        <v>3136</v>
      </c>
      <c r="F2980" s="2" t="s">
        <v>3136</v>
      </c>
      <c r="G2980" s="21">
        <v>13</v>
      </c>
      <c r="H2980" s="2" t="s">
        <v>946</v>
      </c>
      <c r="I2980" s="23">
        <v>0.378</v>
      </c>
      <c r="J2980" s="21">
        <v>506</v>
      </c>
      <c r="K2980" s="24">
        <v>1.4203162055336</v>
      </c>
      <c r="L2980" s="25">
        <f t="shared" si="204"/>
        <v>1.14928549711158</v>
      </c>
      <c r="M2980" s="26">
        <f t="shared" si="203"/>
        <v>1.2358253968254</v>
      </c>
      <c r="N2980" s="27">
        <v>37</v>
      </c>
      <c r="O2980" s="25"/>
      <c r="Q2980" s="23"/>
    </row>
    <row r="2981" ht="16.5" spans="1:21">
      <c r="A2981" s="7">
        <v>3011</v>
      </c>
      <c r="B2981" s="8">
        <v>46063</v>
      </c>
      <c r="C2981" s="3" t="s">
        <v>3035</v>
      </c>
      <c r="D2981" s="3" t="s">
        <v>1054</v>
      </c>
      <c r="E2981" s="3" t="s">
        <v>3036</v>
      </c>
      <c r="F2981" s="3" t="s">
        <v>3037</v>
      </c>
      <c r="G2981" s="7">
        <v>25</v>
      </c>
      <c r="H2981" s="3" t="s">
        <v>1056</v>
      </c>
      <c r="I2981" s="9">
        <v>20.2</v>
      </c>
      <c r="J2981" s="7">
        <v>306</v>
      </c>
      <c r="K2981" s="10">
        <v>216.64118704453</v>
      </c>
      <c r="L2981" s="12">
        <f t="shared" si="204"/>
        <v>101.558572146807</v>
      </c>
      <c r="M2981" s="11">
        <f t="shared" si="203"/>
        <v>2.13316495560183</v>
      </c>
      <c r="N2981" s="3">
        <v>1</v>
      </c>
      <c r="O2981" s="12" t="s">
        <v>2904</v>
      </c>
      <c r="P2981" s="3" t="s">
        <v>27</v>
      </c>
      <c r="Q2981" s="9">
        <v>89.6432267884323</v>
      </c>
      <c r="R2981" s="3">
        <f>Q2981/K2994</f>
        <v>1.14511062749137</v>
      </c>
      <c r="T2981" s="3">
        <v>190.253594771242</v>
      </c>
      <c r="U2981" s="3">
        <f>T2981/K2981</f>
        <v>0.878196788739602</v>
      </c>
    </row>
    <row r="2982" spans="1:21">
      <c r="A2982" s="7">
        <v>3012</v>
      </c>
      <c r="B2982" s="8">
        <v>46063</v>
      </c>
      <c r="C2982" s="3" t="s">
        <v>3038</v>
      </c>
      <c r="D2982" s="3" t="s">
        <v>1628</v>
      </c>
      <c r="E2982" s="3" t="s">
        <v>3039</v>
      </c>
      <c r="F2982" s="3" t="s">
        <v>3040</v>
      </c>
      <c r="G2982" s="7">
        <v>150</v>
      </c>
      <c r="H2982" s="3" t="s">
        <v>20</v>
      </c>
      <c r="I2982" s="9">
        <v>21.4</v>
      </c>
      <c r="J2982" s="7">
        <v>427</v>
      </c>
      <c r="K2982" s="10">
        <v>134.743753160749</v>
      </c>
      <c r="L2982" s="12">
        <f t="shared" si="204"/>
        <v>77.1032246442083</v>
      </c>
      <c r="M2982" s="11">
        <f t="shared" si="203"/>
        <v>1.74757610699841</v>
      </c>
      <c r="N2982" s="3">
        <v>2</v>
      </c>
      <c r="O2982" s="12" t="s">
        <v>2904</v>
      </c>
      <c r="P2982" s="3" t="s">
        <v>98</v>
      </c>
      <c r="Q2982" s="9">
        <v>104.109309309309</v>
      </c>
      <c r="R2982" s="3">
        <f>Q2982/K2987</f>
        <v>1.38409579966919</v>
      </c>
      <c r="T2982" s="3">
        <v>106.701639344262</v>
      </c>
      <c r="U2982" s="3">
        <f t="shared" ref="U2982:U3029" si="205">T2982/K2982</f>
        <v>0.791885611327504</v>
      </c>
    </row>
    <row r="2983" spans="1:21">
      <c r="A2983" s="7">
        <v>3013</v>
      </c>
      <c r="B2983" s="8">
        <v>46063</v>
      </c>
      <c r="C2983" s="3" t="s">
        <v>2356</v>
      </c>
      <c r="D2983" s="3" t="s">
        <v>721</v>
      </c>
      <c r="E2983" s="3" t="s">
        <v>3041</v>
      </c>
      <c r="F2983" s="3" t="s">
        <v>3042</v>
      </c>
      <c r="G2983" s="7">
        <v>15</v>
      </c>
      <c r="H2983" s="3" t="s">
        <v>385</v>
      </c>
      <c r="I2983" s="9">
        <v>20.8</v>
      </c>
      <c r="J2983" s="7">
        <v>439</v>
      </c>
      <c r="K2983" s="10">
        <v>116.052562392111</v>
      </c>
      <c r="L2983" s="12">
        <f t="shared" si="204"/>
        <v>72.8929384965831</v>
      </c>
      <c r="M2983" s="11">
        <f t="shared" ref="M2983:M3014" si="206">K2983/L2983</f>
        <v>1.59209609031677</v>
      </c>
      <c r="N2983" s="3">
        <v>3</v>
      </c>
      <c r="O2983" s="12" t="s">
        <v>2904</v>
      </c>
      <c r="T2983" s="3">
        <v>123.347608200456</v>
      </c>
      <c r="U2983" s="3">
        <f t="shared" si="205"/>
        <v>1.06285984262628</v>
      </c>
    </row>
    <row r="2984" spans="1:21">
      <c r="A2984" s="7">
        <v>3014</v>
      </c>
      <c r="B2984" s="8">
        <v>46063</v>
      </c>
      <c r="C2984" s="3" t="s">
        <v>3043</v>
      </c>
      <c r="D2984" s="3" t="s">
        <v>33</v>
      </c>
      <c r="E2984" s="3" t="s">
        <v>3044</v>
      </c>
      <c r="F2984" s="3" t="s">
        <v>3045</v>
      </c>
      <c r="G2984" s="7">
        <v>150</v>
      </c>
      <c r="H2984" s="3" t="s">
        <v>2598</v>
      </c>
      <c r="I2984" s="9">
        <v>19.2</v>
      </c>
      <c r="J2984" s="7">
        <v>437</v>
      </c>
      <c r="K2984" s="10">
        <v>89.6030037135772</v>
      </c>
      <c r="L2984" s="12">
        <f t="shared" si="204"/>
        <v>67.5937334976237</v>
      </c>
      <c r="M2984" s="11">
        <f t="shared" si="206"/>
        <v>1.32561110441883</v>
      </c>
      <c r="N2984" s="3">
        <v>4</v>
      </c>
      <c r="O2984" s="12" t="s">
        <v>2904</v>
      </c>
      <c r="T2984" s="3">
        <v>120.395423340961</v>
      </c>
      <c r="U2984" s="3">
        <f t="shared" si="205"/>
        <v>1.34365387711571</v>
      </c>
    </row>
    <row r="2985" spans="1:21">
      <c r="A2985" s="7">
        <v>3015</v>
      </c>
      <c r="B2985" s="8">
        <v>46063</v>
      </c>
      <c r="C2985" s="3" t="s">
        <v>3046</v>
      </c>
      <c r="D2985" s="3" t="s">
        <v>1703</v>
      </c>
      <c r="E2985" s="3" t="s">
        <v>3047</v>
      </c>
      <c r="F2985" s="3" t="s">
        <v>3047</v>
      </c>
      <c r="G2985" s="7">
        <v>4</v>
      </c>
      <c r="H2985" s="3" t="s">
        <v>1582</v>
      </c>
      <c r="I2985" s="9">
        <v>14</v>
      </c>
      <c r="J2985" s="7">
        <v>318.5</v>
      </c>
      <c r="K2985" s="10">
        <v>122.643453816604</v>
      </c>
      <c r="L2985" s="12">
        <f t="shared" si="204"/>
        <v>67.6246830092984</v>
      </c>
      <c r="M2985" s="11">
        <f t="shared" si="206"/>
        <v>1.81359007331303</v>
      </c>
      <c r="N2985" s="3">
        <v>5</v>
      </c>
      <c r="O2985" s="12" t="s">
        <v>2904</v>
      </c>
      <c r="T2985" s="3">
        <v>128.859026687598</v>
      </c>
      <c r="U2985" s="3">
        <f t="shared" si="205"/>
        <v>1.05068002145706</v>
      </c>
    </row>
    <row r="2986" spans="1:21">
      <c r="A2986" s="7">
        <v>3016</v>
      </c>
      <c r="B2986" s="8">
        <v>46063</v>
      </c>
      <c r="C2986" s="3" t="s">
        <v>3048</v>
      </c>
      <c r="D2986" s="3" t="s">
        <v>158</v>
      </c>
      <c r="E2986" s="3" t="s">
        <v>97</v>
      </c>
      <c r="F2986" s="3" t="s">
        <v>97</v>
      </c>
      <c r="G2986" s="7">
        <v>24</v>
      </c>
      <c r="H2986" s="3" t="s">
        <v>35</v>
      </c>
      <c r="I2986" s="9">
        <v>17.7</v>
      </c>
      <c r="J2986" s="7">
        <v>417.5</v>
      </c>
      <c r="K2986" s="10">
        <v>190.528725081575</v>
      </c>
      <c r="L2986" s="12">
        <f t="shared" si="204"/>
        <v>65.2233993551359</v>
      </c>
      <c r="M2986" s="11">
        <f t="shared" si="206"/>
        <v>2.92117134288206</v>
      </c>
      <c r="N2986" s="3">
        <v>6</v>
      </c>
      <c r="O2986" s="12" t="s">
        <v>2904</v>
      </c>
      <c r="T2986" s="3">
        <v>150.269700598802</v>
      </c>
      <c r="U2986" s="3">
        <f t="shared" si="205"/>
        <v>0.78869839985789</v>
      </c>
    </row>
    <row r="2987" spans="1:21">
      <c r="A2987" s="7">
        <v>3017</v>
      </c>
      <c r="B2987" s="8">
        <v>46063</v>
      </c>
      <c r="C2987" s="3" t="s">
        <v>116</v>
      </c>
      <c r="D2987" s="3" t="s">
        <v>33</v>
      </c>
      <c r="E2987" s="3" t="s">
        <v>98</v>
      </c>
      <c r="F2987" s="3" t="s">
        <v>117</v>
      </c>
      <c r="G2987" s="7">
        <v>1000</v>
      </c>
      <c r="H2987" s="3" t="s">
        <v>35</v>
      </c>
      <c r="I2987" s="9">
        <v>18.8</v>
      </c>
      <c r="J2987" s="7">
        <v>444</v>
      </c>
      <c r="K2987" s="10">
        <v>75.2182828198682</v>
      </c>
      <c r="L2987" s="12">
        <f t="shared" si="204"/>
        <v>65.1420651420651</v>
      </c>
      <c r="M2987" s="11">
        <f t="shared" si="206"/>
        <v>1.15468066073479</v>
      </c>
      <c r="N2987" s="3">
        <v>7</v>
      </c>
      <c r="O2987" s="12" t="s">
        <v>2904</v>
      </c>
      <c r="T2987" s="3">
        <v>88.7711711711712</v>
      </c>
      <c r="U2987" s="3">
        <f t="shared" si="205"/>
        <v>1.1801807731208</v>
      </c>
    </row>
    <row r="2988" spans="1:21">
      <c r="A2988" s="7">
        <v>3018</v>
      </c>
      <c r="B2988" s="8">
        <v>46063</v>
      </c>
      <c r="C2988" s="3" t="s">
        <v>3046</v>
      </c>
      <c r="D2988" s="3" t="s">
        <v>1703</v>
      </c>
      <c r="E2988" s="3" t="s">
        <v>106</v>
      </c>
      <c r="F2988" s="3" t="s">
        <v>106</v>
      </c>
      <c r="G2988" s="7">
        <v>240</v>
      </c>
      <c r="H2988" s="3" t="s">
        <v>1582</v>
      </c>
      <c r="I2988" s="9">
        <v>11.7</v>
      </c>
      <c r="J2988" s="7">
        <v>279.75</v>
      </c>
      <c r="K2988" s="10">
        <v>84.4931501741384</v>
      </c>
      <c r="L2988" s="12">
        <f t="shared" si="204"/>
        <v>64.343163538874</v>
      </c>
      <c r="M2988" s="11">
        <f t="shared" si="206"/>
        <v>1.31316437562307</v>
      </c>
      <c r="N2988" s="3">
        <v>8</v>
      </c>
      <c r="O2988" s="12" t="s">
        <v>2904</v>
      </c>
      <c r="T2988" s="3">
        <v>80.4632707774799</v>
      </c>
      <c r="U2988" s="3">
        <f t="shared" si="205"/>
        <v>0.952305253285586</v>
      </c>
    </row>
    <row r="2989" spans="1:21">
      <c r="A2989" s="7">
        <v>3019</v>
      </c>
      <c r="B2989" s="8">
        <v>46063</v>
      </c>
      <c r="C2989" s="3" t="s">
        <v>3049</v>
      </c>
      <c r="D2989" s="3" t="s">
        <v>29</v>
      </c>
      <c r="E2989" s="3" t="s">
        <v>3050</v>
      </c>
      <c r="F2989" s="3" t="s">
        <v>3050</v>
      </c>
      <c r="G2989" s="7">
        <v>320</v>
      </c>
      <c r="H2989" s="3" t="s">
        <v>65</v>
      </c>
      <c r="I2989" s="9">
        <v>18.6</v>
      </c>
      <c r="J2989" s="7">
        <v>506</v>
      </c>
      <c r="K2989" s="10">
        <v>96.65424380849</v>
      </c>
      <c r="L2989" s="12">
        <f t="shared" si="204"/>
        <v>56.5521435086653</v>
      </c>
      <c r="M2989" s="11">
        <f t="shared" si="206"/>
        <v>1.70911724669959</v>
      </c>
      <c r="N2989" s="3">
        <v>9</v>
      </c>
      <c r="O2989" s="12" t="s">
        <v>2904</v>
      </c>
      <c r="T2989" s="3">
        <v>82.7177865612648</v>
      </c>
      <c r="U2989" s="3">
        <f t="shared" si="205"/>
        <v>0.855811222579747</v>
      </c>
    </row>
    <row r="2990" spans="1:21">
      <c r="A2990" s="7">
        <v>3020</v>
      </c>
      <c r="B2990" s="8">
        <v>46063</v>
      </c>
      <c r="C2990" s="3" t="s">
        <v>2768</v>
      </c>
      <c r="D2990" s="3" t="s">
        <v>75</v>
      </c>
      <c r="E2990" s="3" t="s">
        <v>3051</v>
      </c>
      <c r="F2990" s="3" t="s">
        <v>3052</v>
      </c>
      <c r="G2990" s="7">
        <v>1</v>
      </c>
      <c r="H2990" s="3" t="s">
        <v>1691</v>
      </c>
      <c r="I2990" s="9">
        <v>19.3</v>
      </c>
      <c r="J2990" s="7">
        <v>476</v>
      </c>
      <c r="K2990" s="10">
        <v>82.2631704506754</v>
      </c>
      <c r="L2990" s="12">
        <f t="shared" ref="L2990:L3030" si="207">I2990/J2990/650*1000000</f>
        <v>62.3787976729153</v>
      </c>
      <c r="M2990" s="11">
        <f t="shared" si="206"/>
        <v>1.31876813147352</v>
      </c>
      <c r="N2990" s="3">
        <v>10</v>
      </c>
      <c r="O2990" s="12" t="s">
        <v>2904</v>
      </c>
      <c r="T2990" s="3">
        <v>76.1563025210084</v>
      </c>
      <c r="U2990" s="3">
        <f t="shared" si="205"/>
        <v>0.925764252748699</v>
      </c>
    </row>
    <row r="2991" spans="1:21">
      <c r="A2991" s="7">
        <v>3021</v>
      </c>
      <c r="B2991" s="8">
        <v>46063</v>
      </c>
      <c r="C2991" s="3" t="s">
        <v>3053</v>
      </c>
      <c r="D2991" s="3" t="s">
        <v>2621</v>
      </c>
      <c r="E2991" s="3" t="s">
        <v>3054</v>
      </c>
      <c r="F2991" s="3" t="s">
        <v>3055</v>
      </c>
      <c r="G2991" s="7">
        <v>84</v>
      </c>
      <c r="H2991" s="3" t="s">
        <v>632</v>
      </c>
      <c r="I2991" s="9">
        <v>15.4</v>
      </c>
      <c r="J2991" s="7">
        <v>416</v>
      </c>
      <c r="K2991" s="10">
        <v>139.995421400437</v>
      </c>
      <c r="L2991" s="12">
        <f t="shared" si="207"/>
        <v>56.9526627218935</v>
      </c>
      <c r="M2991" s="11">
        <f t="shared" si="206"/>
        <v>2.45810142510897</v>
      </c>
      <c r="N2991" s="3">
        <v>11</v>
      </c>
      <c r="O2991" s="12" t="s">
        <v>2904</v>
      </c>
      <c r="T2991" s="3">
        <v>114.955769230769</v>
      </c>
      <c r="U2991" s="3">
        <f t="shared" si="205"/>
        <v>0.821139492140635</v>
      </c>
    </row>
    <row r="2992" spans="1:21">
      <c r="A2992" s="7">
        <v>3022</v>
      </c>
      <c r="B2992" s="8">
        <v>46063</v>
      </c>
      <c r="C2992" s="3" t="s">
        <v>3053</v>
      </c>
      <c r="D2992" s="3" t="s">
        <v>2621</v>
      </c>
      <c r="E2992" s="3" t="s">
        <v>3056</v>
      </c>
      <c r="F2992" s="3" t="s">
        <v>3057</v>
      </c>
      <c r="G2992" s="7">
        <v>63</v>
      </c>
      <c r="H2992" s="3" t="s">
        <v>35</v>
      </c>
      <c r="I2992" s="9">
        <v>13.3</v>
      </c>
      <c r="J2992" s="7">
        <v>360</v>
      </c>
      <c r="K2992" s="10">
        <v>306.805434544881</v>
      </c>
      <c r="L2992" s="12">
        <f t="shared" si="207"/>
        <v>56.8376068376068</v>
      </c>
      <c r="M2992" s="11">
        <f t="shared" si="206"/>
        <v>5.39793020176708</v>
      </c>
      <c r="N2992" s="3">
        <v>12</v>
      </c>
      <c r="O2992" s="12" t="s">
        <v>2904</v>
      </c>
      <c r="T2992" s="3">
        <v>176.28</v>
      </c>
      <c r="U2992" s="3">
        <f t="shared" si="205"/>
        <v>0.574566093529262</v>
      </c>
    </row>
    <row r="2993" spans="1:21">
      <c r="A2993" s="7">
        <v>3023</v>
      </c>
      <c r="B2993" s="8">
        <v>46063</v>
      </c>
      <c r="C2993" s="3" t="s">
        <v>2982</v>
      </c>
      <c r="D2993" s="3" t="s">
        <v>29</v>
      </c>
      <c r="E2993" s="3" t="s">
        <v>3058</v>
      </c>
      <c r="F2993" s="3" t="s">
        <v>3058</v>
      </c>
      <c r="G2993" s="7">
        <v>640</v>
      </c>
      <c r="H2993" s="3" t="s">
        <v>2598</v>
      </c>
      <c r="I2993" s="9">
        <v>17.7</v>
      </c>
      <c r="J2993" s="7">
        <v>482</v>
      </c>
      <c r="K2993" s="10">
        <v>105.961722575777</v>
      </c>
      <c r="L2993" s="12">
        <f t="shared" si="207"/>
        <v>56.4953718480689</v>
      </c>
      <c r="M2993" s="11">
        <f t="shared" si="206"/>
        <v>1.87558235497124</v>
      </c>
      <c r="N2993" s="3">
        <v>13</v>
      </c>
      <c r="O2993" s="12" t="s">
        <v>2904</v>
      </c>
      <c r="T2993" s="3">
        <v>71.6448132780083</v>
      </c>
      <c r="U2993" s="3">
        <f t="shared" si="205"/>
        <v>0.676138623801369</v>
      </c>
    </row>
    <row r="2994" spans="1:21">
      <c r="A2994" s="7">
        <v>3024</v>
      </c>
      <c r="B2994" s="8">
        <v>46063</v>
      </c>
      <c r="C2994" s="3" t="s">
        <v>56</v>
      </c>
      <c r="D2994" s="3" t="s">
        <v>33</v>
      </c>
      <c r="E2994" s="3" t="s">
        <v>27</v>
      </c>
      <c r="F2994" s="3" t="s">
        <v>57</v>
      </c>
      <c r="G2994" s="7">
        <v>1000</v>
      </c>
      <c r="H2994" s="3" t="s">
        <v>35</v>
      </c>
      <c r="I2994" s="9">
        <v>15.7</v>
      </c>
      <c r="J2994" s="7">
        <v>438</v>
      </c>
      <c r="K2994" s="10">
        <v>78.2834641791914</v>
      </c>
      <c r="L2994" s="12">
        <f t="shared" si="207"/>
        <v>55.1457674745346</v>
      </c>
      <c r="M2994" s="11">
        <f t="shared" si="206"/>
        <v>1.4195733918354</v>
      </c>
      <c r="N2994" s="3">
        <v>14</v>
      </c>
      <c r="O2994" s="12" t="s">
        <v>2904</v>
      </c>
      <c r="T2994" s="3">
        <v>74.7141552511416</v>
      </c>
      <c r="U2994" s="3">
        <f t="shared" si="205"/>
        <v>0.954405327287515</v>
      </c>
    </row>
    <row r="2995" spans="1:21">
      <c r="A2995" s="7">
        <v>3025</v>
      </c>
      <c r="B2995" s="8">
        <v>46063</v>
      </c>
      <c r="C2995" s="3" t="s">
        <v>2868</v>
      </c>
      <c r="D2995" s="3" t="s">
        <v>636</v>
      </c>
      <c r="E2995" s="3" t="s">
        <v>3059</v>
      </c>
      <c r="F2995" s="3" t="s">
        <v>3060</v>
      </c>
      <c r="G2995" s="7">
        <v>13</v>
      </c>
      <c r="H2995" s="3" t="s">
        <v>200</v>
      </c>
      <c r="I2995" s="9">
        <v>17.5</v>
      </c>
      <c r="J2995" s="7">
        <v>498</v>
      </c>
      <c r="K2995" s="10">
        <v>58.0554274670092</v>
      </c>
      <c r="L2995" s="12">
        <f t="shared" si="207"/>
        <v>54.0624034599938</v>
      </c>
      <c r="M2995" s="11">
        <f t="shared" si="206"/>
        <v>1.07385953548976</v>
      </c>
      <c r="N2995" s="3">
        <v>15</v>
      </c>
      <c r="O2995" s="12" t="s">
        <v>2904</v>
      </c>
      <c r="T2995" s="3">
        <v>55.9100401606426</v>
      </c>
      <c r="U2995" s="3">
        <f t="shared" si="205"/>
        <v>0.963045878740868</v>
      </c>
    </row>
    <row r="2996" spans="1:21">
      <c r="A2996" s="7">
        <v>3026</v>
      </c>
      <c r="B2996" s="8">
        <v>46063</v>
      </c>
      <c r="C2996" s="3" t="s">
        <v>2800</v>
      </c>
      <c r="D2996" s="3" t="s">
        <v>212</v>
      </c>
      <c r="E2996" s="3" t="s">
        <v>3061</v>
      </c>
      <c r="F2996" s="3" t="s">
        <v>3061</v>
      </c>
      <c r="G2996" s="7">
        <v>25.5</v>
      </c>
      <c r="H2996" s="3" t="s">
        <v>244</v>
      </c>
      <c r="I2996" s="9">
        <v>12</v>
      </c>
      <c r="J2996" s="7">
        <v>355.235294117647</v>
      </c>
      <c r="K2996" s="10">
        <v>112.589105987296</v>
      </c>
      <c r="L2996" s="12">
        <f t="shared" si="207"/>
        <v>51.9698880354618</v>
      </c>
      <c r="M2996" s="11">
        <f t="shared" si="206"/>
        <v>2.16642964307467</v>
      </c>
      <c r="N2996" s="3">
        <v>16</v>
      </c>
      <c r="O2996" s="12" t="s">
        <v>2904</v>
      </c>
      <c r="T2996" s="3">
        <v>87.5408511342938</v>
      </c>
      <c r="U2996" s="3">
        <f t="shared" si="205"/>
        <v>0.777525057745565</v>
      </c>
    </row>
    <row r="2997" spans="1:21">
      <c r="A2997" s="7">
        <v>3027</v>
      </c>
      <c r="B2997" s="8">
        <v>46063</v>
      </c>
      <c r="C2997" s="3" t="s">
        <v>3043</v>
      </c>
      <c r="D2997" s="3" t="s">
        <v>33</v>
      </c>
      <c r="E2997" s="3" t="s">
        <v>3062</v>
      </c>
      <c r="F2997" s="3" t="s">
        <v>3062</v>
      </c>
      <c r="G2997" s="7">
        <v>1000</v>
      </c>
      <c r="H2997" s="3" t="s">
        <v>65</v>
      </c>
      <c r="I2997" s="9">
        <v>14.5</v>
      </c>
      <c r="J2997" s="7">
        <v>436</v>
      </c>
      <c r="K2997" s="10">
        <v>99.7349850628354</v>
      </c>
      <c r="L2997" s="12">
        <f t="shared" si="207"/>
        <v>51.1644318983769</v>
      </c>
      <c r="M2997" s="11">
        <f t="shared" si="206"/>
        <v>1.94930308736604</v>
      </c>
      <c r="N2997" s="3">
        <v>17</v>
      </c>
      <c r="O2997" s="12" t="s">
        <v>2904</v>
      </c>
      <c r="T2997" s="3">
        <v>82.5211009174312</v>
      </c>
      <c r="U2997" s="3">
        <f t="shared" si="205"/>
        <v>0.827403752709653</v>
      </c>
    </row>
    <row r="2998" spans="1:21">
      <c r="A2998" s="7">
        <v>3028</v>
      </c>
      <c r="B2998" s="8">
        <v>46063</v>
      </c>
      <c r="C2998" s="3" t="s">
        <v>2617</v>
      </c>
      <c r="D2998" s="3" t="s">
        <v>610</v>
      </c>
      <c r="E2998" s="3" t="s">
        <v>3063</v>
      </c>
      <c r="F2998" s="3" t="s">
        <v>3063</v>
      </c>
      <c r="G2998" s="7">
        <v>57</v>
      </c>
      <c r="H2998" s="3" t="s">
        <v>20</v>
      </c>
      <c r="I2998" s="9">
        <v>15.1</v>
      </c>
      <c r="J2998" s="7">
        <v>456</v>
      </c>
      <c r="K2998" s="10">
        <v>72.8223063862115</v>
      </c>
      <c r="L2998" s="12">
        <f t="shared" si="207"/>
        <v>50.944669365722</v>
      </c>
      <c r="M2998" s="11">
        <f t="shared" si="206"/>
        <v>1.42943917966047</v>
      </c>
      <c r="N2998" s="3">
        <v>18</v>
      </c>
      <c r="O2998" s="12" t="s">
        <v>2904</v>
      </c>
      <c r="T2998" s="3">
        <v>75.5315789473684</v>
      </c>
      <c r="U2998" s="3">
        <f t="shared" si="205"/>
        <v>1.03720388292549</v>
      </c>
    </row>
    <row r="2999" spans="1:21">
      <c r="A2999" s="7">
        <v>3029</v>
      </c>
      <c r="B2999" s="8">
        <v>46063</v>
      </c>
      <c r="C2999" s="3" t="s">
        <v>3049</v>
      </c>
      <c r="D2999" s="3" t="s">
        <v>29</v>
      </c>
      <c r="E2999" s="3" t="s">
        <v>763</v>
      </c>
      <c r="F2999" s="3" t="s">
        <v>763</v>
      </c>
      <c r="G2999" s="7">
        <v>60</v>
      </c>
      <c r="H2999" s="3" t="s">
        <v>65</v>
      </c>
      <c r="I2999" s="9">
        <v>14.6</v>
      </c>
      <c r="J2999" s="7">
        <v>489</v>
      </c>
      <c r="K2999" s="10">
        <v>93.2617916114979</v>
      </c>
      <c r="L2999" s="12">
        <f t="shared" si="207"/>
        <v>45.9336164857637</v>
      </c>
      <c r="M2999" s="11">
        <f t="shared" si="206"/>
        <v>2.03036030573388</v>
      </c>
      <c r="N2999" s="3">
        <v>19</v>
      </c>
      <c r="O2999" s="12" t="s">
        <v>2904</v>
      </c>
      <c r="T2999" s="3">
        <v>58.3255623721881</v>
      </c>
      <c r="U2999" s="3">
        <f t="shared" si="205"/>
        <v>0.62539611736343</v>
      </c>
    </row>
    <row r="3000" spans="1:21">
      <c r="A3000" s="7">
        <v>3030</v>
      </c>
      <c r="B3000" s="8">
        <v>46063</v>
      </c>
      <c r="C3000" s="3" t="s">
        <v>2982</v>
      </c>
      <c r="D3000" s="3" t="s">
        <v>29</v>
      </c>
      <c r="E3000" s="3" t="s">
        <v>3064</v>
      </c>
      <c r="F3000" s="3" t="s">
        <v>3065</v>
      </c>
      <c r="G3000" s="7">
        <v>100</v>
      </c>
      <c r="H3000" s="3" t="s">
        <v>65</v>
      </c>
      <c r="I3000" s="9">
        <v>16</v>
      </c>
      <c r="J3000" s="7">
        <v>497</v>
      </c>
      <c r="K3000" s="10">
        <v>112.247601169456</v>
      </c>
      <c r="L3000" s="12">
        <f t="shared" si="207"/>
        <v>49.5279368518805</v>
      </c>
      <c r="M3000" s="11">
        <f t="shared" si="206"/>
        <v>2.26634922236205</v>
      </c>
      <c r="N3000" s="3">
        <v>20</v>
      </c>
      <c r="O3000" s="12" t="s">
        <v>2904</v>
      </c>
      <c r="T3000" s="3">
        <v>75.3939637826962</v>
      </c>
      <c r="U3000" s="3">
        <f t="shared" si="205"/>
        <v>0.671675501277544</v>
      </c>
    </row>
    <row r="3001" spans="1:21">
      <c r="A3001" s="7">
        <v>3031</v>
      </c>
      <c r="B3001" s="8">
        <v>46063</v>
      </c>
      <c r="C3001" s="3" t="s">
        <v>2677</v>
      </c>
      <c r="D3001" s="3" t="s">
        <v>1058</v>
      </c>
      <c r="E3001" s="3" t="s">
        <v>3066</v>
      </c>
      <c r="F3001" s="3" t="s">
        <v>3066</v>
      </c>
      <c r="G3001" s="7">
        <v>9</v>
      </c>
      <c r="H3001" s="3" t="s">
        <v>35</v>
      </c>
      <c r="I3001" s="9">
        <v>10.7</v>
      </c>
      <c r="J3001" s="7">
        <v>348.285714285714</v>
      </c>
      <c r="K3001" s="10">
        <v>102.649273958433</v>
      </c>
      <c r="L3001" s="12">
        <f t="shared" si="207"/>
        <v>47.2644664605288</v>
      </c>
      <c r="M3001" s="11">
        <f t="shared" si="206"/>
        <v>2.17180646784951</v>
      </c>
      <c r="N3001" s="3">
        <v>21</v>
      </c>
      <c r="O3001" s="12" t="s">
        <v>2904</v>
      </c>
      <c r="T3001" s="3">
        <v>82.7986874487285</v>
      </c>
      <c r="U3001" s="3">
        <f t="shared" si="205"/>
        <v>0.806617370545233</v>
      </c>
    </row>
    <row r="3002" spans="1:21">
      <c r="A3002" s="7">
        <v>3032</v>
      </c>
      <c r="B3002" s="8">
        <v>46063</v>
      </c>
      <c r="C3002" s="3" t="s">
        <v>3049</v>
      </c>
      <c r="D3002" s="3" t="s">
        <v>29</v>
      </c>
      <c r="E3002" s="3" t="s">
        <v>3067</v>
      </c>
      <c r="F3002" s="3" t="s">
        <v>3067</v>
      </c>
      <c r="G3002" s="7">
        <v>260</v>
      </c>
      <c r="H3002" s="3" t="s">
        <v>65</v>
      </c>
      <c r="I3002" s="9">
        <v>13.2</v>
      </c>
      <c r="J3002" s="7">
        <v>510</v>
      </c>
      <c r="K3002" s="10">
        <v>65.5383474312577</v>
      </c>
      <c r="L3002" s="12">
        <f t="shared" si="207"/>
        <v>39.8190045248869</v>
      </c>
      <c r="M3002" s="11">
        <f t="shared" si="206"/>
        <v>1.64590622526227</v>
      </c>
      <c r="N3002" s="3">
        <v>22</v>
      </c>
      <c r="O3002" s="12" t="s">
        <v>2904</v>
      </c>
      <c r="T3002" s="3">
        <v>51.4039215686275</v>
      </c>
      <c r="U3002" s="3">
        <f t="shared" si="205"/>
        <v>0.784333502191894</v>
      </c>
    </row>
    <row r="3003" spans="1:21">
      <c r="A3003" s="7">
        <v>3033</v>
      </c>
      <c r="B3003" s="8">
        <v>46063</v>
      </c>
      <c r="C3003" s="3" t="s">
        <v>3068</v>
      </c>
      <c r="D3003" s="3" t="s">
        <v>2514</v>
      </c>
      <c r="E3003" s="3" t="s">
        <v>3069</v>
      </c>
      <c r="F3003" s="3" t="s">
        <v>3070</v>
      </c>
      <c r="G3003" s="7">
        <v>90</v>
      </c>
      <c r="H3003" s="3" t="s">
        <v>65</v>
      </c>
      <c r="I3003" s="9">
        <v>10.2</v>
      </c>
      <c r="J3003" s="7">
        <v>389</v>
      </c>
      <c r="K3003" s="10">
        <v>69.728332607789</v>
      </c>
      <c r="L3003" s="12">
        <f t="shared" si="207"/>
        <v>40.3401226023334</v>
      </c>
      <c r="M3003" s="11">
        <f t="shared" si="206"/>
        <v>1.72851067645877</v>
      </c>
      <c r="N3003" s="3">
        <v>23</v>
      </c>
      <c r="O3003" s="12" t="s">
        <v>2904</v>
      </c>
      <c r="T3003" s="3">
        <v>58.213881748072</v>
      </c>
      <c r="U3003" s="3">
        <f t="shared" si="205"/>
        <v>0.834866969722566</v>
      </c>
    </row>
    <row r="3004" spans="1:21">
      <c r="A3004" s="7">
        <v>3034</v>
      </c>
      <c r="B3004" s="8">
        <v>46063</v>
      </c>
      <c r="C3004" s="3" t="s">
        <v>2982</v>
      </c>
      <c r="D3004" s="3" t="s">
        <v>29</v>
      </c>
      <c r="E3004" s="3" t="s">
        <v>1783</v>
      </c>
      <c r="F3004" s="3" t="s">
        <v>1783</v>
      </c>
      <c r="G3004" s="7">
        <v>100</v>
      </c>
      <c r="H3004" s="3" t="s">
        <v>2690</v>
      </c>
      <c r="I3004" s="9">
        <v>14.6</v>
      </c>
      <c r="J3004" s="7">
        <v>556</v>
      </c>
      <c r="K3004" s="10">
        <v>56.7302593395864</v>
      </c>
      <c r="L3004" s="12">
        <f t="shared" si="207"/>
        <v>40.3984504703929</v>
      </c>
      <c r="M3004" s="11">
        <f t="shared" si="206"/>
        <v>1.40426820036483</v>
      </c>
      <c r="N3004" s="3">
        <v>24</v>
      </c>
      <c r="O3004" s="12" t="s">
        <v>2904</v>
      </c>
      <c r="T3004" s="3">
        <v>48.5330935251799</v>
      </c>
      <c r="U3004" s="3">
        <f t="shared" si="205"/>
        <v>0.855506286947528</v>
      </c>
    </row>
    <row r="3005" spans="1:21">
      <c r="A3005" s="7">
        <v>3035</v>
      </c>
      <c r="B3005" s="8">
        <v>46063</v>
      </c>
      <c r="C3005" s="3" t="s">
        <v>2521</v>
      </c>
      <c r="D3005" s="3" t="s">
        <v>29</v>
      </c>
      <c r="E3005" s="3" t="s">
        <v>2717</v>
      </c>
      <c r="F3005" s="3" t="s">
        <v>2717</v>
      </c>
      <c r="G3005" s="7">
        <v>120</v>
      </c>
      <c r="H3005" s="3" t="s">
        <v>2598</v>
      </c>
      <c r="I3005" s="9">
        <v>12.5</v>
      </c>
      <c r="J3005" s="7">
        <v>482</v>
      </c>
      <c r="K3005" s="10">
        <v>59.2985691767016</v>
      </c>
      <c r="L3005" s="12">
        <f t="shared" si="207"/>
        <v>39.897861474625</v>
      </c>
      <c r="M3005" s="11">
        <f t="shared" si="206"/>
        <v>1.48625933784485</v>
      </c>
      <c r="N3005" s="3">
        <v>25</v>
      </c>
      <c r="O3005" s="12" t="s">
        <v>2904</v>
      </c>
      <c r="T3005" s="3">
        <v>43.1369294605809</v>
      </c>
      <c r="U3005" s="3">
        <f t="shared" si="205"/>
        <v>0.727453125083655</v>
      </c>
    </row>
    <row r="3006" spans="1:21">
      <c r="A3006" s="7">
        <v>3036</v>
      </c>
      <c r="B3006" s="8">
        <v>46063</v>
      </c>
      <c r="C3006" s="3" t="s">
        <v>3071</v>
      </c>
      <c r="D3006" s="3" t="s">
        <v>467</v>
      </c>
      <c r="E3006" s="3" t="s">
        <v>3072</v>
      </c>
      <c r="F3006" s="3" t="s">
        <v>3072</v>
      </c>
      <c r="G3006" s="7">
        <v>200</v>
      </c>
      <c r="H3006" s="3" t="s">
        <v>65</v>
      </c>
      <c r="I3006" s="9">
        <v>13.4</v>
      </c>
      <c r="J3006" s="7">
        <v>517</v>
      </c>
      <c r="K3006" s="10">
        <v>69.5601193448331</v>
      </c>
      <c r="L3006" s="12">
        <f t="shared" si="207"/>
        <v>39.8750185984229</v>
      </c>
      <c r="M3006" s="11">
        <f t="shared" si="206"/>
        <v>1.7444535899874</v>
      </c>
      <c r="N3006" s="3">
        <v>26</v>
      </c>
      <c r="O3006" s="12" t="s">
        <v>2904</v>
      </c>
      <c r="T3006" s="3">
        <v>47.4731141199226</v>
      </c>
      <c r="U3006" s="3">
        <f t="shared" si="205"/>
        <v>0.682476030332586</v>
      </c>
    </row>
    <row r="3007" spans="1:21">
      <c r="A3007" s="7">
        <v>3037</v>
      </c>
      <c r="B3007" s="8">
        <v>46063</v>
      </c>
      <c r="C3007" s="3" t="s">
        <v>3043</v>
      </c>
      <c r="D3007" s="3" t="s">
        <v>33</v>
      </c>
      <c r="E3007" s="3" t="s">
        <v>3073</v>
      </c>
      <c r="F3007" s="3" t="s">
        <v>3073</v>
      </c>
      <c r="G3007" s="7">
        <v>600</v>
      </c>
      <c r="H3007" s="3" t="s">
        <v>65</v>
      </c>
      <c r="I3007" s="9">
        <v>11.5</v>
      </c>
      <c r="J3007" s="7">
        <v>446</v>
      </c>
      <c r="K3007" s="10">
        <v>79.1107506174678</v>
      </c>
      <c r="L3007" s="12">
        <f t="shared" si="207"/>
        <v>39.6688513280442</v>
      </c>
      <c r="M3007" s="11">
        <f t="shared" si="206"/>
        <v>1.99427883513078</v>
      </c>
      <c r="N3007" s="3">
        <v>27</v>
      </c>
      <c r="O3007" s="12" t="s">
        <v>2904</v>
      </c>
      <c r="T3007" s="3">
        <v>61.2125560538117</v>
      </c>
      <c r="U3007" s="3">
        <f t="shared" si="205"/>
        <v>0.773757745641916</v>
      </c>
    </row>
    <row r="3008" spans="1:21">
      <c r="A3008" s="7">
        <v>3038</v>
      </c>
      <c r="B3008" s="8">
        <v>46063</v>
      </c>
      <c r="C3008" s="3" t="s">
        <v>2924</v>
      </c>
      <c r="D3008" s="3" t="s">
        <v>1312</v>
      </c>
      <c r="E3008" s="3" t="s">
        <v>3074</v>
      </c>
      <c r="F3008" s="3" t="s">
        <v>3074</v>
      </c>
      <c r="G3008" s="7">
        <v>440</v>
      </c>
      <c r="H3008" s="3" t="s">
        <v>65</v>
      </c>
      <c r="I3008" s="9">
        <v>11.8</v>
      </c>
      <c r="J3008" s="7">
        <v>480</v>
      </c>
      <c r="K3008" s="10">
        <v>62.3667912483215</v>
      </c>
      <c r="L3008" s="12">
        <f t="shared" si="207"/>
        <v>37.8205128205128</v>
      </c>
      <c r="M3008" s="11">
        <f t="shared" si="206"/>
        <v>1.64902024317596</v>
      </c>
      <c r="N3008" s="3">
        <v>28</v>
      </c>
      <c r="O3008" s="12" t="s">
        <v>2904</v>
      </c>
      <c r="T3008" s="3">
        <v>42.0925</v>
      </c>
      <c r="U3008" s="3">
        <f t="shared" si="205"/>
        <v>0.674918480772936</v>
      </c>
    </row>
    <row r="3009" spans="1:21">
      <c r="A3009" s="7">
        <v>3039</v>
      </c>
      <c r="B3009" s="8">
        <v>46063</v>
      </c>
      <c r="C3009" s="3" t="s">
        <v>2982</v>
      </c>
      <c r="D3009" s="3" t="s">
        <v>29</v>
      </c>
      <c r="E3009" s="3" t="s">
        <v>155</v>
      </c>
      <c r="F3009" s="3" t="s">
        <v>155</v>
      </c>
      <c r="G3009" s="7">
        <v>20</v>
      </c>
      <c r="H3009" s="3" t="s">
        <v>3075</v>
      </c>
      <c r="I3009" s="9">
        <v>14.1</v>
      </c>
      <c r="J3009" s="7">
        <v>611</v>
      </c>
      <c r="K3009" s="10">
        <v>39.2718921355452</v>
      </c>
      <c r="L3009" s="12">
        <f t="shared" si="207"/>
        <v>35.5029585798817</v>
      </c>
      <c r="M3009" s="11">
        <f t="shared" si="206"/>
        <v>1.10615829515119</v>
      </c>
      <c r="N3009" s="3">
        <v>29</v>
      </c>
      <c r="O3009" s="12" t="s">
        <v>2904</v>
      </c>
      <c r="T3009" s="3">
        <v>32.6978723404255</v>
      </c>
      <c r="U3009" s="3">
        <f t="shared" si="205"/>
        <v>0.832602417718256</v>
      </c>
    </row>
    <row r="3010" spans="1:21">
      <c r="A3010" s="7">
        <v>3040</v>
      </c>
      <c r="B3010" s="8">
        <v>46063</v>
      </c>
      <c r="C3010" s="3" t="s">
        <v>3053</v>
      </c>
      <c r="D3010" s="3" t="s">
        <v>2621</v>
      </c>
      <c r="E3010" s="3" t="s">
        <v>3076</v>
      </c>
      <c r="F3010" s="3" t="s">
        <v>3076</v>
      </c>
      <c r="G3010" s="7">
        <v>620</v>
      </c>
      <c r="H3010" s="3" t="s">
        <v>269</v>
      </c>
      <c r="I3010" s="9">
        <v>13.3</v>
      </c>
      <c r="J3010" s="7">
        <v>582</v>
      </c>
      <c r="K3010" s="10">
        <v>44.969417139427</v>
      </c>
      <c r="L3010" s="12">
        <f t="shared" si="207"/>
        <v>35.157282579963</v>
      </c>
      <c r="M3010" s="11">
        <f t="shared" si="206"/>
        <v>1.27909251908611</v>
      </c>
      <c r="N3010" s="3">
        <v>30</v>
      </c>
      <c r="O3010" s="12" t="s">
        <v>2904</v>
      </c>
      <c r="T3010" s="3">
        <v>32.6185567010309</v>
      </c>
      <c r="U3010" s="3">
        <f t="shared" si="205"/>
        <v>0.725349777158498</v>
      </c>
    </row>
    <row r="3011" spans="1:21">
      <c r="A3011" s="7">
        <v>3041</v>
      </c>
      <c r="B3011" s="8">
        <v>46063</v>
      </c>
      <c r="C3011" s="3" t="s">
        <v>2760</v>
      </c>
      <c r="D3011" s="3" t="s">
        <v>2761</v>
      </c>
      <c r="E3011" s="3" t="s">
        <v>3077</v>
      </c>
      <c r="F3011" s="3" t="s">
        <v>3077</v>
      </c>
      <c r="G3011" s="7">
        <v>70</v>
      </c>
      <c r="H3011" s="3" t="s">
        <v>2762</v>
      </c>
      <c r="I3011" s="9">
        <v>9.6</v>
      </c>
      <c r="J3011" s="7">
        <v>429</v>
      </c>
      <c r="K3011" s="10">
        <v>55.467269781864</v>
      </c>
      <c r="L3011" s="12">
        <f t="shared" si="207"/>
        <v>34.4271113501883</v>
      </c>
      <c r="M3011" s="11">
        <f t="shared" si="206"/>
        <v>1.61115085194508</v>
      </c>
      <c r="N3011" s="3">
        <v>31</v>
      </c>
      <c r="O3011" s="12" t="s">
        <v>2904</v>
      </c>
      <c r="T3011" s="3">
        <v>47.9393939393939</v>
      </c>
      <c r="U3011" s="3">
        <f t="shared" si="205"/>
        <v>0.864282560290511</v>
      </c>
    </row>
    <row r="3012" spans="1:21">
      <c r="A3012" s="7">
        <v>3042</v>
      </c>
      <c r="B3012" s="8">
        <v>46063</v>
      </c>
      <c r="C3012" s="3" t="s">
        <v>3043</v>
      </c>
      <c r="D3012" s="3" t="s">
        <v>33</v>
      </c>
      <c r="E3012" s="3" t="s">
        <v>3078</v>
      </c>
      <c r="F3012" s="3" t="s">
        <v>3078</v>
      </c>
      <c r="G3012" s="7">
        <v>15</v>
      </c>
      <c r="H3012" s="3" t="s">
        <v>2690</v>
      </c>
      <c r="I3012" s="9">
        <v>10.8</v>
      </c>
      <c r="J3012" s="7">
        <v>524</v>
      </c>
      <c r="K3012" s="10">
        <v>36.1853693095782</v>
      </c>
      <c r="L3012" s="12">
        <f t="shared" si="207"/>
        <v>31.7087492660012</v>
      </c>
      <c r="M3012" s="11">
        <f t="shared" si="206"/>
        <v>1.14117933211503</v>
      </c>
      <c r="N3012" s="3">
        <v>32</v>
      </c>
      <c r="O3012" s="12" t="s">
        <v>2904</v>
      </c>
      <c r="T3012" s="3">
        <v>33.6412213740458</v>
      </c>
      <c r="U3012" s="3">
        <f t="shared" si="205"/>
        <v>0.929691254115266</v>
      </c>
    </row>
    <row r="3013" spans="1:21">
      <c r="A3013" s="7">
        <v>3043</v>
      </c>
      <c r="B3013" s="8">
        <v>46063</v>
      </c>
      <c r="C3013" s="3" t="s">
        <v>2687</v>
      </c>
      <c r="D3013" s="3" t="s">
        <v>29</v>
      </c>
      <c r="E3013" s="3" t="s">
        <v>3079</v>
      </c>
      <c r="F3013" s="3" t="s">
        <v>3079</v>
      </c>
      <c r="G3013" s="7">
        <v>80</v>
      </c>
      <c r="H3013" s="3" t="s">
        <v>65</v>
      </c>
      <c r="I3013" s="9">
        <v>10.1</v>
      </c>
      <c r="J3013" s="7">
        <v>490</v>
      </c>
      <c r="K3013" s="10">
        <v>54.176228250776</v>
      </c>
      <c r="L3013" s="12">
        <f t="shared" si="207"/>
        <v>31.7111459968603</v>
      </c>
      <c r="M3013" s="11">
        <f t="shared" si="206"/>
        <v>1.70842858394774</v>
      </c>
      <c r="N3013" s="3">
        <v>33</v>
      </c>
      <c r="O3013" s="12" t="s">
        <v>2904</v>
      </c>
      <c r="T3013" s="3">
        <v>51.4726530612245</v>
      </c>
      <c r="U3013" s="3">
        <f t="shared" si="205"/>
        <v>0.95009665167097</v>
      </c>
    </row>
    <row r="3014" spans="1:21">
      <c r="A3014" s="7">
        <v>3044</v>
      </c>
      <c r="B3014" s="8">
        <v>46063</v>
      </c>
      <c r="C3014" s="3" t="s">
        <v>2617</v>
      </c>
      <c r="D3014" s="3" t="s">
        <v>610</v>
      </c>
      <c r="E3014" s="3" t="s">
        <v>3080</v>
      </c>
      <c r="F3014" s="3" t="s">
        <v>3080</v>
      </c>
      <c r="G3014" s="7">
        <v>8</v>
      </c>
      <c r="H3014" s="3" t="s">
        <v>20</v>
      </c>
      <c r="I3014" s="9">
        <v>9.68</v>
      </c>
      <c r="J3014" s="7">
        <v>512</v>
      </c>
      <c r="K3014" s="10">
        <v>38.0425187014043</v>
      </c>
      <c r="L3014" s="12">
        <f t="shared" si="207"/>
        <v>29.0865384615385</v>
      </c>
      <c r="M3014" s="11">
        <f t="shared" si="206"/>
        <v>1.3079080809739</v>
      </c>
      <c r="N3014" s="3">
        <v>34</v>
      </c>
      <c r="O3014" s="12" t="s">
        <v>2904</v>
      </c>
      <c r="T3014" s="3">
        <v>28.69140625</v>
      </c>
      <c r="U3014" s="3">
        <f t="shared" si="205"/>
        <v>0.754193129934399</v>
      </c>
    </row>
    <row r="3015" spans="1:21">
      <c r="A3015" s="7">
        <v>3045</v>
      </c>
      <c r="B3015" s="8">
        <v>46063</v>
      </c>
      <c r="C3015" s="3" t="s">
        <v>2662</v>
      </c>
      <c r="D3015" s="3" t="s">
        <v>75</v>
      </c>
      <c r="E3015" s="3" t="s">
        <v>3081</v>
      </c>
      <c r="F3015" s="3" t="s">
        <v>3081</v>
      </c>
      <c r="G3015" s="7">
        <v>3</v>
      </c>
      <c r="H3015" s="3" t="s">
        <v>946</v>
      </c>
      <c r="I3015" s="9">
        <v>7.34</v>
      </c>
      <c r="J3015" s="7">
        <v>463</v>
      </c>
      <c r="K3015" s="10">
        <v>31.6451793304015</v>
      </c>
      <c r="L3015" s="12">
        <f t="shared" si="207"/>
        <v>24.3894334607078</v>
      </c>
      <c r="M3015" s="11">
        <f t="shared" ref="M3015:M3047" si="208">K3015/L3015</f>
        <v>1.2974954658698</v>
      </c>
      <c r="N3015" s="3">
        <v>35</v>
      </c>
      <c r="O3015" s="12" t="s">
        <v>2904</v>
      </c>
      <c r="T3015" s="3">
        <v>32.6064794816415</v>
      </c>
      <c r="U3015" s="3">
        <f t="shared" si="205"/>
        <v>1.03037745942923</v>
      </c>
    </row>
    <row r="3016" spans="1:21">
      <c r="A3016" s="7">
        <v>3046</v>
      </c>
      <c r="B3016" s="8">
        <v>46063</v>
      </c>
      <c r="C3016" s="3" t="s">
        <v>2800</v>
      </c>
      <c r="D3016" s="3" t="s">
        <v>212</v>
      </c>
      <c r="E3016" s="3" t="s">
        <v>3082</v>
      </c>
      <c r="F3016" s="3" t="s">
        <v>3082</v>
      </c>
      <c r="G3016" s="7">
        <v>5</v>
      </c>
      <c r="H3016" s="3" t="s">
        <v>244</v>
      </c>
      <c r="I3016" s="9">
        <v>5.08</v>
      </c>
      <c r="J3016" s="7">
        <v>326.5</v>
      </c>
      <c r="K3016" s="10">
        <v>42.2839280109493</v>
      </c>
      <c r="L3016" s="12">
        <f t="shared" si="207"/>
        <v>23.9368594651902</v>
      </c>
      <c r="M3016" s="11">
        <f t="shared" si="208"/>
        <v>1.76647768152042</v>
      </c>
      <c r="N3016" s="3">
        <v>36</v>
      </c>
      <c r="O3016" s="12" t="s">
        <v>2904</v>
      </c>
      <c r="T3016" s="3">
        <v>37.7935681470138</v>
      </c>
      <c r="U3016" s="3">
        <f t="shared" si="205"/>
        <v>0.893804571259966</v>
      </c>
    </row>
    <row r="3017" spans="1:21">
      <c r="A3017" s="7">
        <v>3047</v>
      </c>
      <c r="B3017" s="8">
        <v>46063</v>
      </c>
      <c r="C3017" s="3" t="s">
        <v>2691</v>
      </c>
      <c r="D3017" s="3" t="s">
        <v>610</v>
      </c>
      <c r="E3017" s="3" t="s">
        <v>568</v>
      </c>
      <c r="F3017" s="3" t="s">
        <v>568</v>
      </c>
      <c r="G3017" s="7">
        <v>4</v>
      </c>
      <c r="H3017" s="3" t="s">
        <v>612</v>
      </c>
      <c r="I3017" s="9">
        <v>7.28</v>
      </c>
      <c r="J3017" s="7">
        <v>559</v>
      </c>
      <c r="K3017" s="10">
        <v>23.9770634485699</v>
      </c>
      <c r="L3017" s="12">
        <f t="shared" si="207"/>
        <v>20.0357781753131</v>
      </c>
      <c r="M3017" s="11">
        <f t="shared" si="208"/>
        <v>1.19671236319202</v>
      </c>
      <c r="N3017" s="3">
        <v>37</v>
      </c>
      <c r="O3017" s="12" t="s">
        <v>2904</v>
      </c>
      <c r="T3017" s="3">
        <v>22.8021466905188</v>
      </c>
      <c r="U3017" s="3">
        <f t="shared" si="205"/>
        <v>0.95099830466849</v>
      </c>
    </row>
    <row r="3018" spans="1:21">
      <c r="A3018" s="7">
        <v>3048</v>
      </c>
      <c r="B3018" s="8">
        <v>46063</v>
      </c>
      <c r="C3018" s="3" t="s">
        <v>3083</v>
      </c>
      <c r="D3018" s="3" t="s">
        <v>316</v>
      </c>
      <c r="E3018" s="3" t="s">
        <v>397</v>
      </c>
      <c r="F3018" s="3" t="s">
        <v>397</v>
      </c>
      <c r="G3018" s="7">
        <v>120</v>
      </c>
      <c r="H3018" s="3" t="s">
        <v>20</v>
      </c>
      <c r="I3018" s="9">
        <v>3.6</v>
      </c>
      <c r="J3018" s="7">
        <v>442</v>
      </c>
      <c r="K3018" s="10">
        <v>17.1438240465535</v>
      </c>
      <c r="L3018" s="12">
        <f t="shared" si="207"/>
        <v>12.53045596937</v>
      </c>
      <c r="M3018" s="11">
        <f t="shared" si="208"/>
        <v>1.36817240238189</v>
      </c>
      <c r="N3018" s="3">
        <v>38</v>
      </c>
      <c r="O3018" s="12" t="s">
        <v>2904</v>
      </c>
      <c r="T3018" s="3">
        <v>16.2392760180995</v>
      </c>
      <c r="U3018" s="3">
        <f t="shared" si="205"/>
        <v>0.947237674278636</v>
      </c>
    </row>
    <row r="3019" spans="1:21">
      <c r="A3019" s="7">
        <v>3049</v>
      </c>
      <c r="B3019" s="8">
        <v>46063</v>
      </c>
      <c r="C3019" s="3" t="s">
        <v>3083</v>
      </c>
      <c r="D3019" s="3" t="s">
        <v>316</v>
      </c>
      <c r="E3019" s="3" t="s">
        <v>3084</v>
      </c>
      <c r="F3019" s="3" t="s">
        <v>3084</v>
      </c>
      <c r="G3019" s="7">
        <v>170</v>
      </c>
      <c r="H3019" s="3" t="s">
        <v>65</v>
      </c>
      <c r="I3019" s="9">
        <v>2.84</v>
      </c>
      <c r="J3019" s="7">
        <v>411.666666666667</v>
      </c>
      <c r="K3019" s="10">
        <v>9.57660872637018</v>
      </c>
      <c r="L3019" s="12">
        <f t="shared" si="207"/>
        <v>10.6135160386172</v>
      </c>
      <c r="M3019" s="11">
        <f t="shared" si="208"/>
        <v>0.902303128532121</v>
      </c>
      <c r="N3019" s="3">
        <v>39</v>
      </c>
      <c r="O3019" s="12" t="s">
        <v>2904</v>
      </c>
      <c r="T3019" s="3">
        <v>8.3006963562753</v>
      </c>
      <c r="U3019" s="3">
        <f t="shared" si="205"/>
        <v>0.866767829139607</v>
      </c>
    </row>
    <row r="3020" spans="1:21">
      <c r="A3020" s="7">
        <v>3050</v>
      </c>
      <c r="B3020" s="8">
        <v>46063</v>
      </c>
      <c r="C3020" s="3" t="s">
        <v>2098</v>
      </c>
      <c r="D3020" s="3" t="s">
        <v>294</v>
      </c>
      <c r="E3020" s="3" t="s">
        <v>3085</v>
      </c>
      <c r="F3020" s="3" t="s">
        <v>3086</v>
      </c>
      <c r="G3020" s="7">
        <v>60</v>
      </c>
      <c r="H3020" s="3" t="s">
        <v>61</v>
      </c>
      <c r="I3020" s="9">
        <v>1.07</v>
      </c>
      <c r="J3020" s="7">
        <v>207</v>
      </c>
      <c r="K3020" s="10">
        <v>17.9582971075307</v>
      </c>
      <c r="L3020" s="12">
        <f t="shared" si="207"/>
        <v>7.95243403939056</v>
      </c>
      <c r="M3020" s="11">
        <f t="shared" si="208"/>
        <v>2.25821390263388</v>
      </c>
      <c r="N3020" s="3">
        <v>40</v>
      </c>
      <c r="O3020" s="12" t="s">
        <v>2904</v>
      </c>
      <c r="T3020" s="3">
        <v>16.3331400966184</v>
      </c>
      <c r="U3020" s="3">
        <f t="shared" si="205"/>
        <v>0.909503835403703</v>
      </c>
    </row>
    <row r="3021" s="2" customFormat="1" ht="16.5" spans="1:21">
      <c r="A3021" s="21">
        <v>3051</v>
      </c>
      <c r="B3021" s="22">
        <v>46063</v>
      </c>
      <c r="C3021" s="2" t="s">
        <v>3087</v>
      </c>
      <c r="D3021" s="2" t="s">
        <v>1261</v>
      </c>
      <c r="E3021" s="2" t="s">
        <v>3088</v>
      </c>
      <c r="F3021" s="2" t="s">
        <v>3088</v>
      </c>
      <c r="G3021" s="21">
        <v>6</v>
      </c>
      <c r="H3021" s="2" t="s">
        <v>61</v>
      </c>
      <c r="I3021" s="23">
        <v>0.562</v>
      </c>
      <c r="J3021" s="21">
        <v>234</v>
      </c>
      <c r="K3021" s="24">
        <v>5.45293656424579</v>
      </c>
      <c r="L3021" s="25">
        <f t="shared" si="207"/>
        <v>3.69493754109139</v>
      </c>
      <c r="M3021" s="26">
        <f t="shared" si="208"/>
        <v>1.47578585662239</v>
      </c>
      <c r="N3021" s="27">
        <v>41</v>
      </c>
      <c r="O3021" s="25" t="s">
        <v>2904</v>
      </c>
      <c r="Q3021" s="23"/>
      <c r="T3021" s="2">
        <v>5.64034188034188</v>
      </c>
      <c r="U3021" s="2">
        <f t="shared" si="205"/>
        <v>1.03436777851495</v>
      </c>
    </row>
    <row r="3022" s="3" customFormat="1" ht="16.5" spans="1:21">
      <c r="A3022" s="7">
        <v>3052</v>
      </c>
      <c r="B3022" s="8">
        <v>46063</v>
      </c>
      <c r="C3022" s="3" t="s">
        <v>3048</v>
      </c>
      <c r="D3022" s="3" t="s">
        <v>158</v>
      </c>
      <c r="E3022" s="3" t="s">
        <v>3089</v>
      </c>
      <c r="F3022" s="3" t="s">
        <v>3089</v>
      </c>
      <c r="G3022" s="7">
        <v>138</v>
      </c>
      <c r="H3022" s="3" t="s">
        <v>35</v>
      </c>
      <c r="I3022" s="9">
        <v>23.6</v>
      </c>
      <c r="J3022" s="7">
        <v>409</v>
      </c>
      <c r="K3022" s="10">
        <v>479.628361858191</v>
      </c>
      <c r="L3022" s="12">
        <f t="shared" si="207"/>
        <v>88.7718638329885</v>
      </c>
      <c r="M3022" s="11">
        <f t="shared" si="208"/>
        <v>5.40293220338983</v>
      </c>
      <c r="N3022" s="20"/>
      <c r="O3022" s="28" t="s">
        <v>3137</v>
      </c>
      <c r="P3022" s="3" t="s">
        <v>27</v>
      </c>
      <c r="Q3022" s="9">
        <v>89.6432267884323</v>
      </c>
      <c r="R3022" s="3">
        <f>Q3022/K3027</f>
        <v>1.0030792917629</v>
      </c>
      <c r="T3022" s="3">
        <f>VLOOKUP(E3022,E2944:$K$2980,7,0)</f>
        <v>235.172616136919</v>
      </c>
      <c r="U3022" s="3">
        <f t="shared" si="205"/>
        <v>0.49032258064516</v>
      </c>
    </row>
    <row r="3023" s="4" customFormat="1" spans="1:21">
      <c r="A3023" s="7">
        <v>3053</v>
      </c>
      <c r="B3023" s="8">
        <v>46063</v>
      </c>
      <c r="C3023" s="3" t="s">
        <v>116</v>
      </c>
      <c r="D3023" s="3" t="s">
        <v>33</v>
      </c>
      <c r="E3023" s="3" t="s">
        <v>98</v>
      </c>
      <c r="F3023" s="3" t="s">
        <v>117</v>
      </c>
      <c r="G3023" s="7">
        <v>1000</v>
      </c>
      <c r="H3023" s="3" t="s">
        <v>35</v>
      </c>
      <c r="I3023" s="9">
        <v>18.8</v>
      </c>
      <c r="J3023" s="7">
        <v>444</v>
      </c>
      <c r="K3023" s="10">
        <v>109.131531531532</v>
      </c>
      <c r="L3023" s="12">
        <f t="shared" si="207"/>
        <v>65.1420651420651</v>
      </c>
      <c r="M3023" s="11">
        <f t="shared" si="208"/>
        <v>1.67528510638299</v>
      </c>
      <c r="N3023" s="20"/>
      <c r="O3023" s="28" t="s">
        <v>3137</v>
      </c>
      <c r="P3023" s="3" t="s">
        <v>98</v>
      </c>
      <c r="Q3023" s="9">
        <v>104.109309309309</v>
      </c>
      <c r="R3023" s="3">
        <f>Q3023/K3023</f>
        <v>0.953980099502485</v>
      </c>
      <c r="T3023" s="3">
        <f>VLOOKUP(E3023,E2945:$K$2980,7,0)</f>
        <v>91.2144144144144</v>
      </c>
      <c r="U3023" s="3">
        <f t="shared" si="205"/>
        <v>0.835820895522384</v>
      </c>
    </row>
    <row r="3024" s="4" customFormat="1" spans="1:21">
      <c r="A3024" s="7">
        <v>3054</v>
      </c>
      <c r="B3024" s="8">
        <v>46063</v>
      </c>
      <c r="C3024" s="3" t="s">
        <v>2676</v>
      </c>
      <c r="D3024" s="3" t="s">
        <v>158</v>
      </c>
      <c r="E3024" s="3" t="s">
        <v>3090</v>
      </c>
      <c r="F3024" s="3" t="s">
        <v>3090</v>
      </c>
      <c r="G3024" s="7">
        <v>3</v>
      </c>
      <c r="H3024" s="3" t="s">
        <v>35</v>
      </c>
      <c r="I3024" s="9">
        <v>16.5</v>
      </c>
      <c r="J3024" s="7">
        <v>402.8</v>
      </c>
      <c r="K3024" s="10">
        <v>162.262164846077</v>
      </c>
      <c r="L3024" s="12">
        <f t="shared" si="207"/>
        <v>63.0203956916966</v>
      </c>
      <c r="M3024" s="11">
        <f t="shared" si="208"/>
        <v>2.57475636363636</v>
      </c>
      <c r="O3024" s="28" t="s">
        <v>3137</v>
      </c>
      <c r="Q3024" s="41"/>
      <c r="T3024" s="3">
        <f>VLOOKUP(E3024,E2946:$K$2980,7,0)</f>
        <v>113.561072492552</v>
      </c>
      <c r="U3024" s="3">
        <f t="shared" si="205"/>
        <v>0.699861687413556</v>
      </c>
    </row>
    <row r="3025" s="4" customFormat="1" spans="1:21">
      <c r="A3025" s="7">
        <v>3055</v>
      </c>
      <c r="B3025" s="8">
        <v>46063</v>
      </c>
      <c r="C3025" s="3" t="s">
        <v>3046</v>
      </c>
      <c r="D3025" s="3" t="s">
        <v>1703</v>
      </c>
      <c r="E3025" s="3" t="s">
        <v>471</v>
      </c>
      <c r="F3025" s="3" t="s">
        <v>471</v>
      </c>
      <c r="G3025" s="7">
        <v>150</v>
      </c>
      <c r="H3025" s="3" t="s">
        <v>1582</v>
      </c>
      <c r="I3025" s="9">
        <v>10.1</v>
      </c>
      <c r="J3025" s="7">
        <v>267</v>
      </c>
      <c r="K3025" s="10">
        <v>105.974531835206</v>
      </c>
      <c r="L3025" s="12">
        <f t="shared" si="207"/>
        <v>58.1964851627773</v>
      </c>
      <c r="M3025" s="11">
        <f t="shared" si="208"/>
        <v>1.82097821782178</v>
      </c>
      <c r="O3025" s="28" t="s">
        <v>3137</v>
      </c>
      <c r="Q3025" s="41"/>
      <c r="T3025" s="3">
        <f>VLOOKUP(E3025,E2947:$K$2980,7,0)</f>
        <v>135.769288389513</v>
      </c>
      <c r="U3025" s="3">
        <f t="shared" si="205"/>
        <v>1.28115015974441</v>
      </c>
    </row>
    <row r="3026" s="4" customFormat="1" spans="1:21">
      <c r="A3026" s="7">
        <v>3056</v>
      </c>
      <c r="B3026" s="8">
        <v>46063</v>
      </c>
      <c r="C3026" s="3" t="s">
        <v>2428</v>
      </c>
      <c r="D3026" s="3" t="s">
        <v>75</v>
      </c>
      <c r="E3026" s="3" t="s">
        <v>3091</v>
      </c>
      <c r="F3026" s="3" t="s">
        <v>3091</v>
      </c>
      <c r="G3026" s="7">
        <v>86</v>
      </c>
      <c r="H3026" s="3" t="s">
        <v>77</v>
      </c>
      <c r="I3026" s="9">
        <v>16.8</v>
      </c>
      <c r="J3026" s="7">
        <v>525</v>
      </c>
      <c r="K3026" s="10">
        <v>74.2140952380953</v>
      </c>
      <c r="L3026" s="12">
        <f t="shared" si="207"/>
        <v>49.2307692307692</v>
      </c>
      <c r="M3026" s="11">
        <f t="shared" si="208"/>
        <v>1.50747380952381</v>
      </c>
      <c r="O3026" s="28" t="s">
        <v>3137</v>
      </c>
      <c r="Q3026" s="41"/>
      <c r="T3026" s="3">
        <f>VLOOKUP(E3026,E2948:$K$2980,7,0)</f>
        <v>38.346819047619</v>
      </c>
      <c r="U3026" s="3">
        <f t="shared" si="205"/>
        <v>0.516705336426913</v>
      </c>
    </row>
    <row r="3027" s="4" customFormat="1" spans="1:21">
      <c r="A3027" s="7">
        <v>3057</v>
      </c>
      <c r="B3027" s="8">
        <v>46063</v>
      </c>
      <c r="C3027" s="3" t="s">
        <v>56</v>
      </c>
      <c r="D3027" s="3" t="s">
        <v>33</v>
      </c>
      <c r="E3027" s="3" t="s">
        <v>27</v>
      </c>
      <c r="F3027" s="3" t="s">
        <v>57</v>
      </c>
      <c r="G3027" s="7">
        <v>1000</v>
      </c>
      <c r="H3027" s="3" t="s">
        <v>35</v>
      </c>
      <c r="I3027" s="9">
        <v>15.7</v>
      </c>
      <c r="J3027" s="7">
        <v>438</v>
      </c>
      <c r="K3027" s="10">
        <v>89.3680365296804</v>
      </c>
      <c r="L3027" s="12">
        <f t="shared" si="207"/>
        <v>55.1457674745346</v>
      </c>
      <c r="M3027" s="11">
        <f t="shared" si="208"/>
        <v>1.62057834394905</v>
      </c>
      <c r="O3027" s="28" t="s">
        <v>3137</v>
      </c>
      <c r="Q3027" s="41"/>
      <c r="T3027" s="3">
        <f>VLOOKUP(E3027,E2949:$K$2980,7,0)</f>
        <v>65.6328767123288</v>
      </c>
      <c r="U3027" s="3">
        <f t="shared" si="205"/>
        <v>0.734411085450347</v>
      </c>
    </row>
    <row r="3028" s="4" customFormat="1" spans="1:21">
      <c r="A3028" s="7">
        <v>3058</v>
      </c>
      <c r="B3028" s="8">
        <v>46063</v>
      </c>
      <c r="C3028" s="3" t="s">
        <v>3130</v>
      </c>
      <c r="D3028" s="3" t="s">
        <v>2910</v>
      </c>
      <c r="E3028" s="3" t="s">
        <v>3131</v>
      </c>
      <c r="F3028" s="3" t="s">
        <v>3131</v>
      </c>
      <c r="G3028" s="7">
        <v>1000</v>
      </c>
      <c r="H3028" s="3" t="s">
        <v>1355</v>
      </c>
      <c r="I3028" s="9">
        <v>1.45</v>
      </c>
      <c r="J3028" s="7">
        <v>481</v>
      </c>
      <c r="K3028" s="10">
        <v>7.61634095634096</v>
      </c>
      <c r="L3028" s="12">
        <f t="shared" si="207"/>
        <v>4.6377738685431</v>
      </c>
      <c r="M3028" s="11">
        <f t="shared" si="208"/>
        <v>1.64224068965517</v>
      </c>
      <c r="O3028" s="28" t="s">
        <v>3137</v>
      </c>
      <c r="Q3028" s="41"/>
      <c r="T3028" s="3">
        <f>VLOOKUP(E3028,E2950:$K$2980,7,0)</f>
        <v>6.35243243243243</v>
      </c>
      <c r="U3028" s="3">
        <f t="shared" si="205"/>
        <v>0.834053053670573</v>
      </c>
    </row>
    <row r="3029" s="2" customFormat="1" ht="16.5" spans="1:21">
      <c r="A3029" s="21">
        <v>3059</v>
      </c>
      <c r="B3029" s="22">
        <v>46063</v>
      </c>
      <c r="C3029" s="2" t="s">
        <v>3130</v>
      </c>
      <c r="D3029" s="2" t="s">
        <v>2910</v>
      </c>
      <c r="E3029" s="2" t="s">
        <v>3135</v>
      </c>
      <c r="F3029" s="2" t="s">
        <v>3135</v>
      </c>
      <c r="G3029" s="21">
        <v>1000</v>
      </c>
      <c r="H3029" s="2" t="s">
        <v>1355</v>
      </c>
      <c r="I3029" s="23">
        <v>1.07</v>
      </c>
      <c r="J3029" s="21">
        <v>481</v>
      </c>
      <c r="K3029" s="24">
        <v>5.10731808731809</v>
      </c>
      <c r="L3029" s="25">
        <f t="shared" si="207"/>
        <v>3.42235726851111</v>
      </c>
      <c r="M3029" s="26">
        <f t="shared" si="208"/>
        <v>1.49233925233645</v>
      </c>
      <c r="N3029" s="27"/>
      <c r="O3029" s="25" t="s">
        <v>3137</v>
      </c>
      <c r="Q3029" s="23"/>
      <c r="T3029" s="2">
        <f>VLOOKUP(E3029,E2951:$K$2980,7,0)</f>
        <v>5.29995841995842</v>
      </c>
      <c r="U3029" s="2">
        <f t="shared" si="205"/>
        <v>1.03771849126035</v>
      </c>
    </row>
    <row r="3030" ht="16.5" spans="1:21">
      <c r="A3030" s="7">
        <v>3060</v>
      </c>
      <c r="B3030" s="8">
        <v>46064</v>
      </c>
      <c r="C3030" s="3" t="s">
        <v>2686</v>
      </c>
      <c r="D3030" s="3" t="s">
        <v>1127</v>
      </c>
      <c r="E3030" s="3" t="s">
        <v>3138</v>
      </c>
      <c r="F3030" s="3" t="s">
        <v>3138</v>
      </c>
      <c r="G3030" s="7">
        <v>26</v>
      </c>
      <c r="H3030" s="3" t="s">
        <v>661</v>
      </c>
      <c r="I3030" s="9">
        <v>30</v>
      </c>
      <c r="J3030" s="7">
        <v>496</v>
      </c>
      <c r="K3030" s="10">
        <v>91.4935483870968</v>
      </c>
      <c r="L3030" s="12">
        <f t="shared" si="207"/>
        <v>93.0521091811414</v>
      </c>
      <c r="M3030" s="11">
        <f t="shared" si="208"/>
        <v>0.983250666666667</v>
      </c>
      <c r="N3030" s="19">
        <v>1</v>
      </c>
      <c r="O3030" s="12" t="s">
        <v>49</v>
      </c>
      <c r="P3030" s="3" t="s">
        <v>27</v>
      </c>
      <c r="Q3030" s="9">
        <v>66.4716400935732</v>
      </c>
      <c r="R3030" s="3">
        <f>Q3030/K3048</f>
        <v>0.958523571197622</v>
      </c>
    </row>
    <row r="3031" spans="1:21">
      <c r="A3031" s="7">
        <v>3061</v>
      </c>
      <c r="B3031" s="8">
        <v>46064</v>
      </c>
      <c r="C3031" s="3" t="s">
        <v>3139</v>
      </c>
      <c r="D3031" s="3" t="s">
        <v>2621</v>
      </c>
      <c r="E3031" s="3" t="s">
        <v>3140</v>
      </c>
      <c r="G3031" s="7">
        <v>60</v>
      </c>
      <c r="H3031" s="3" t="s">
        <v>249</v>
      </c>
      <c r="I3031" s="9">
        <v>16.1</v>
      </c>
      <c r="J3031" s="7">
        <v>299</v>
      </c>
      <c r="K3031" s="10">
        <v>141.495652173913</v>
      </c>
      <c r="L3031" s="12">
        <f t="shared" ref="L3031:L3069" si="209">I3031/J3031/650*1000000</f>
        <v>82.8402366863905</v>
      </c>
      <c r="M3031" s="11">
        <f t="shared" ref="M3031:M3069" si="210">K3031/L3031</f>
        <v>1.70805465838509</v>
      </c>
      <c r="N3031" s="19">
        <v>2</v>
      </c>
      <c r="P3031" s="3" t="s">
        <v>98</v>
      </c>
      <c r="Q3031" s="9">
        <v>89.0416631767342</v>
      </c>
      <c r="R3031" s="3">
        <f>Q3031/K3041</f>
        <v>0.798044749420055</v>
      </c>
    </row>
    <row r="3032" spans="1:21">
      <c r="A3032" s="7">
        <v>3062</v>
      </c>
      <c r="B3032" s="8">
        <v>46064</v>
      </c>
      <c r="C3032" s="3" t="s">
        <v>2682</v>
      </c>
      <c r="D3032" s="3" t="s">
        <v>528</v>
      </c>
      <c r="E3032" s="3" t="s">
        <v>1377</v>
      </c>
      <c r="F3032" s="3" t="s">
        <v>1377</v>
      </c>
      <c r="G3032" s="7">
        <v>20</v>
      </c>
      <c r="H3032" s="3" t="s">
        <v>102</v>
      </c>
      <c r="I3032" s="9">
        <v>25</v>
      </c>
      <c r="J3032" s="7">
        <v>466.666666666667</v>
      </c>
      <c r="K3032" s="10">
        <v>146.254285714286</v>
      </c>
      <c r="L3032" s="12">
        <f t="shared" si="209"/>
        <v>82.4175824175824</v>
      </c>
      <c r="M3032" s="11">
        <f t="shared" si="210"/>
        <v>1.774552</v>
      </c>
      <c r="N3032" s="19">
        <v>3</v>
      </c>
    </row>
    <row r="3033" spans="1:21">
      <c r="A3033" s="7">
        <v>3063</v>
      </c>
      <c r="B3033" s="8">
        <v>46064</v>
      </c>
      <c r="C3033" s="3" t="s">
        <v>3141</v>
      </c>
      <c r="D3033" s="3" t="s">
        <v>404</v>
      </c>
      <c r="E3033" s="3" t="s">
        <v>3142</v>
      </c>
      <c r="G3033" s="7">
        <v>20</v>
      </c>
      <c r="H3033" s="3" t="s">
        <v>407</v>
      </c>
      <c r="I3033" s="9">
        <v>16.4</v>
      </c>
      <c r="J3033" s="7">
        <v>311</v>
      </c>
      <c r="K3033" s="10">
        <v>214.227652733119</v>
      </c>
      <c r="L3033" s="12">
        <f t="shared" si="209"/>
        <v>81.127875340094</v>
      </c>
      <c r="M3033" s="11">
        <f t="shared" si="210"/>
        <v>2.64061707317073</v>
      </c>
      <c r="N3033" s="19">
        <v>4</v>
      </c>
    </row>
    <row r="3034" spans="1:21">
      <c r="A3034" s="7">
        <v>3064</v>
      </c>
      <c r="B3034" s="8">
        <v>46064</v>
      </c>
      <c r="C3034" s="3" t="s">
        <v>3143</v>
      </c>
      <c r="D3034" s="3" t="s">
        <v>3144</v>
      </c>
      <c r="E3034" s="3" t="s">
        <v>1817</v>
      </c>
      <c r="F3034" s="3" t="s">
        <v>1817</v>
      </c>
      <c r="G3034" s="7">
        <v>80</v>
      </c>
      <c r="H3034" s="3" t="s">
        <v>102</v>
      </c>
      <c r="I3034" s="9">
        <v>26.6</v>
      </c>
      <c r="J3034" s="7">
        <v>528.5</v>
      </c>
      <c r="K3034" s="10">
        <v>79.0251655629139</v>
      </c>
      <c r="L3034" s="12">
        <f t="shared" si="209"/>
        <v>77.4325012735609</v>
      </c>
      <c r="M3034" s="11">
        <f t="shared" si="210"/>
        <v>1.02056842105263</v>
      </c>
      <c r="N3034" s="19">
        <v>5</v>
      </c>
      <c r="O3034" s="12" t="s">
        <v>49</v>
      </c>
    </row>
    <row r="3035" spans="1:21">
      <c r="A3035" s="7">
        <v>3065</v>
      </c>
      <c r="B3035" s="8">
        <v>46064</v>
      </c>
      <c r="C3035" s="3" t="s">
        <v>2982</v>
      </c>
      <c r="D3035" s="3" t="s">
        <v>29</v>
      </c>
      <c r="E3035" s="3" t="s">
        <v>2705</v>
      </c>
      <c r="F3035" s="3" t="s">
        <v>2705</v>
      </c>
      <c r="G3035" s="7">
        <v>50</v>
      </c>
      <c r="H3035" s="3" t="s">
        <v>2690</v>
      </c>
      <c r="I3035" s="9">
        <v>28.6</v>
      </c>
      <c r="J3035" s="7">
        <v>575.2</v>
      </c>
      <c r="K3035" s="10">
        <v>67.2656467315716</v>
      </c>
      <c r="L3035" s="12">
        <f t="shared" si="209"/>
        <v>76.4951321279555</v>
      </c>
      <c r="M3035" s="11">
        <f t="shared" si="210"/>
        <v>0.879345454545454</v>
      </c>
      <c r="N3035" s="19">
        <v>6</v>
      </c>
      <c r="O3035" s="12" t="s">
        <v>49</v>
      </c>
    </row>
    <row r="3036" spans="1:21">
      <c r="A3036" s="7">
        <v>3066</v>
      </c>
      <c r="B3036" s="8">
        <v>46064</v>
      </c>
      <c r="C3036" s="3" t="s">
        <v>2795</v>
      </c>
      <c r="D3036" s="3" t="s">
        <v>2796</v>
      </c>
      <c r="E3036" s="3" t="s">
        <v>3145</v>
      </c>
      <c r="F3036" s="3" t="s">
        <v>3145</v>
      </c>
      <c r="G3036" s="7">
        <v>5</v>
      </c>
      <c r="H3036" s="3" t="s">
        <v>61</v>
      </c>
      <c r="I3036" s="9">
        <v>9.86</v>
      </c>
      <c r="J3036" s="7">
        <v>202</v>
      </c>
      <c r="K3036" s="10">
        <v>127.992079207921</v>
      </c>
      <c r="L3036" s="12">
        <f t="shared" si="209"/>
        <v>75.0952018278751</v>
      </c>
      <c r="M3036" s="11">
        <f t="shared" si="210"/>
        <v>1.70439756592292</v>
      </c>
      <c r="N3036" s="19">
        <v>7</v>
      </c>
    </row>
    <row r="3037" spans="1:21">
      <c r="A3037" s="7">
        <v>3067</v>
      </c>
      <c r="B3037" s="8">
        <v>46064</v>
      </c>
      <c r="C3037" s="3" t="s">
        <v>2778</v>
      </c>
      <c r="D3037" s="3" t="s">
        <v>158</v>
      </c>
      <c r="E3037" s="3" t="s">
        <v>3146</v>
      </c>
      <c r="F3037" s="3" t="s">
        <v>3146</v>
      </c>
      <c r="G3037" s="7">
        <v>48.5</v>
      </c>
      <c r="H3037" s="3" t="s">
        <v>35</v>
      </c>
      <c r="I3037" s="9">
        <v>19.1</v>
      </c>
      <c r="J3037" s="7">
        <v>413.6</v>
      </c>
      <c r="K3037" s="10">
        <v>126.769825918762</v>
      </c>
      <c r="L3037" s="12">
        <f t="shared" si="209"/>
        <v>71.0459753012945</v>
      </c>
      <c r="M3037" s="11">
        <f t="shared" si="210"/>
        <v>1.78433507853403</v>
      </c>
      <c r="N3037" s="19">
        <v>8</v>
      </c>
    </row>
    <row r="3038" spans="1:21">
      <c r="A3038" s="7">
        <v>3068</v>
      </c>
      <c r="B3038" s="8">
        <v>46064</v>
      </c>
      <c r="C3038" s="3" t="s">
        <v>3147</v>
      </c>
      <c r="D3038" s="3" t="s">
        <v>100</v>
      </c>
      <c r="E3038" s="3" t="s">
        <v>3148</v>
      </c>
      <c r="F3038" s="3" t="s">
        <v>3148</v>
      </c>
      <c r="G3038" s="7">
        <v>12</v>
      </c>
      <c r="H3038" s="3" t="s">
        <v>102</v>
      </c>
      <c r="I3038" s="9">
        <v>19.5</v>
      </c>
      <c r="J3038" s="7">
        <v>443.5</v>
      </c>
      <c r="K3038" s="10">
        <v>92.9479143179256</v>
      </c>
      <c r="L3038" s="12">
        <f t="shared" si="209"/>
        <v>67.6437429537768</v>
      </c>
      <c r="M3038" s="11">
        <f t="shared" si="210"/>
        <v>1.37408</v>
      </c>
      <c r="N3038" s="20">
        <v>9</v>
      </c>
    </row>
    <row r="3039" spans="1:21">
      <c r="A3039" s="7">
        <v>3069</v>
      </c>
      <c r="B3039" s="8">
        <v>46064</v>
      </c>
      <c r="C3039" s="3" t="s">
        <v>3139</v>
      </c>
      <c r="D3039" s="3" t="s">
        <v>2621</v>
      </c>
      <c r="E3039" s="3" t="s">
        <v>568</v>
      </c>
      <c r="F3039" s="3" t="s">
        <v>568</v>
      </c>
      <c r="G3039" s="7">
        <v>4</v>
      </c>
      <c r="H3039" s="3" t="s">
        <v>3149</v>
      </c>
      <c r="I3039" s="9">
        <v>15.5</v>
      </c>
      <c r="J3039" s="7">
        <v>356.5</v>
      </c>
      <c r="K3039" s="10">
        <v>69.7335203366059</v>
      </c>
      <c r="L3039" s="12">
        <f t="shared" si="209"/>
        <v>66.8896321070234</v>
      </c>
      <c r="M3039" s="11">
        <f t="shared" si="210"/>
        <v>1.04251612903226</v>
      </c>
      <c r="N3039" s="19">
        <v>10</v>
      </c>
    </row>
    <row r="3040" spans="1:21">
      <c r="A3040" s="7">
        <v>3070</v>
      </c>
      <c r="B3040" s="8">
        <v>46064</v>
      </c>
      <c r="C3040" s="3" t="s">
        <v>3150</v>
      </c>
      <c r="D3040" s="3" t="s">
        <v>23</v>
      </c>
      <c r="E3040" s="3" t="s">
        <v>3151</v>
      </c>
      <c r="F3040" s="3" t="s">
        <v>3151</v>
      </c>
      <c r="G3040" s="7">
        <v>1000</v>
      </c>
      <c r="H3040" s="3" t="s">
        <v>3152</v>
      </c>
      <c r="I3040" s="9">
        <v>17.2</v>
      </c>
      <c r="J3040" s="7">
        <v>401</v>
      </c>
      <c r="K3040" s="10">
        <v>71.6887780548629</v>
      </c>
      <c r="L3040" s="12">
        <f t="shared" si="209"/>
        <v>65.9888739689239</v>
      </c>
      <c r="M3040" s="11">
        <f t="shared" si="210"/>
        <v>1.08637674418605</v>
      </c>
      <c r="N3040" s="20">
        <v>11</v>
      </c>
    </row>
    <row r="3041" spans="1:15">
      <c r="A3041" s="7">
        <v>3071</v>
      </c>
      <c r="B3041" s="8">
        <v>46064</v>
      </c>
      <c r="C3041" s="3" t="s">
        <v>116</v>
      </c>
      <c r="D3041" s="3" t="s">
        <v>33</v>
      </c>
      <c r="E3041" s="3" t="s">
        <v>98</v>
      </c>
      <c r="F3041" s="3" t="s">
        <v>117</v>
      </c>
      <c r="G3041" s="7">
        <v>1000</v>
      </c>
      <c r="H3041" s="3" t="s">
        <v>35</v>
      </c>
      <c r="I3041" s="9">
        <v>18.8</v>
      </c>
      <c r="J3041" s="7">
        <v>444</v>
      </c>
      <c r="K3041" s="10">
        <v>111.574774774775</v>
      </c>
      <c r="L3041" s="12">
        <f t="shared" si="209"/>
        <v>65.1420651420651</v>
      </c>
      <c r="M3041" s="11">
        <f t="shared" si="210"/>
        <v>1.71279148936171</v>
      </c>
      <c r="N3041" s="19">
        <v>12</v>
      </c>
    </row>
    <row r="3042" spans="1:15">
      <c r="A3042" s="7">
        <v>3072</v>
      </c>
      <c r="B3042" s="8">
        <v>46064</v>
      </c>
      <c r="C3042" s="3" t="s">
        <v>2850</v>
      </c>
      <c r="D3042" s="3" t="s">
        <v>659</v>
      </c>
      <c r="E3042" s="3" t="s">
        <v>3153</v>
      </c>
      <c r="F3042" s="3" t="s">
        <v>3153</v>
      </c>
      <c r="G3042" s="7">
        <v>7</v>
      </c>
      <c r="H3042" s="3" t="s">
        <v>661</v>
      </c>
      <c r="I3042" s="9">
        <v>12.1</v>
      </c>
      <c r="J3042" s="7">
        <v>289.75</v>
      </c>
      <c r="K3042" s="10">
        <v>107.325625539258</v>
      </c>
      <c r="L3042" s="12">
        <f t="shared" si="209"/>
        <v>64.2463662308356</v>
      </c>
      <c r="M3042" s="11">
        <f t="shared" si="210"/>
        <v>1.67053223140496</v>
      </c>
      <c r="N3042" s="20">
        <v>13</v>
      </c>
    </row>
    <row r="3043" spans="1:15">
      <c r="A3043" s="7">
        <v>3073</v>
      </c>
      <c r="B3043" s="8">
        <v>46064</v>
      </c>
      <c r="C3043" s="3" t="s">
        <v>3103</v>
      </c>
      <c r="D3043" s="3" t="s">
        <v>1500</v>
      </c>
      <c r="E3043" s="3" t="s">
        <v>3154</v>
      </c>
      <c r="G3043" s="7">
        <v>36</v>
      </c>
      <c r="H3043" s="3" t="s">
        <v>35</v>
      </c>
      <c r="I3043" s="9">
        <v>14.9</v>
      </c>
      <c r="J3043" s="7">
        <v>369</v>
      </c>
      <c r="K3043" s="10">
        <v>48.9972899728997</v>
      </c>
      <c r="L3043" s="12">
        <f t="shared" si="209"/>
        <v>62.1221596831353</v>
      </c>
      <c r="M3043" s="11">
        <f t="shared" si="210"/>
        <v>0.788724832214765</v>
      </c>
      <c r="N3043" s="19">
        <v>14</v>
      </c>
      <c r="O3043" s="12" t="s">
        <v>49</v>
      </c>
    </row>
    <row r="3044" spans="1:15">
      <c r="A3044" s="7">
        <v>3074</v>
      </c>
      <c r="B3044" s="8">
        <v>46064</v>
      </c>
      <c r="C3044" s="3" t="s">
        <v>3155</v>
      </c>
      <c r="D3044" s="3" t="s">
        <v>3156</v>
      </c>
      <c r="E3044" s="3" t="s">
        <v>3157</v>
      </c>
      <c r="G3044" s="7">
        <v>17</v>
      </c>
      <c r="H3044" s="3" t="s">
        <v>173</v>
      </c>
      <c r="I3044" s="9">
        <v>19.6</v>
      </c>
      <c r="J3044" s="7">
        <v>509</v>
      </c>
      <c r="K3044" s="10">
        <v>109.403536345776</v>
      </c>
      <c r="L3044" s="12">
        <f t="shared" si="209"/>
        <v>59.2413480429198</v>
      </c>
      <c r="M3044" s="11">
        <f t="shared" si="210"/>
        <v>1.84674285714286</v>
      </c>
      <c r="N3044" s="19">
        <v>15</v>
      </c>
      <c r="O3044" s="12" t="s">
        <v>81</v>
      </c>
    </row>
    <row r="3045" spans="1:15">
      <c r="A3045" s="7">
        <v>3075</v>
      </c>
      <c r="B3045" s="8">
        <v>46064</v>
      </c>
      <c r="C3045" s="3" t="s">
        <v>2682</v>
      </c>
      <c r="D3045" s="3" t="s">
        <v>528</v>
      </c>
      <c r="E3045" s="3" t="s">
        <v>529</v>
      </c>
      <c r="F3045" s="3" t="s">
        <v>529</v>
      </c>
      <c r="G3045" s="7">
        <v>7</v>
      </c>
      <c r="H3045" s="3" t="s">
        <v>308</v>
      </c>
      <c r="I3045" s="9">
        <v>11.7</v>
      </c>
      <c r="J3045" s="7">
        <v>312.5</v>
      </c>
      <c r="K3045" s="10">
        <v>86.784</v>
      </c>
      <c r="L3045" s="12">
        <f t="shared" si="209"/>
        <v>57.6</v>
      </c>
      <c r="M3045" s="11">
        <f t="shared" si="210"/>
        <v>1.50666666666667</v>
      </c>
      <c r="N3045" s="19">
        <v>16</v>
      </c>
      <c r="O3045" s="12" t="s">
        <v>81</v>
      </c>
    </row>
    <row r="3046" spans="1:15">
      <c r="A3046" s="7">
        <v>3076</v>
      </c>
      <c r="B3046" s="8">
        <v>46064</v>
      </c>
      <c r="C3046" s="3" t="s">
        <v>3046</v>
      </c>
      <c r="D3046" s="3" t="s">
        <v>1703</v>
      </c>
      <c r="E3046" s="3" t="s">
        <v>3158</v>
      </c>
      <c r="G3046" s="7">
        <v>30</v>
      </c>
      <c r="H3046" s="3" t="s">
        <v>1582</v>
      </c>
      <c r="I3046" s="9">
        <v>10.8</v>
      </c>
      <c r="J3046" s="7">
        <v>289</v>
      </c>
      <c r="K3046" s="10">
        <v>65.3757785467128</v>
      </c>
      <c r="L3046" s="12">
        <f t="shared" si="209"/>
        <v>57.4926803300506</v>
      </c>
      <c r="M3046" s="11">
        <f t="shared" si="210"/>
        <v>1.13711481481481</v>
      </c>
      <c r="N3046" s="20">
        <v>17</v>
      </c>
    </row>
    <row r="3047" spans="1:15">
      <c r="A3047" s="7">
        <v>3077</v>
      </c>
      <c r="B3047" s="8">
        <v>46064</v>
      </c>
      <c r="C3047" s="3" t="s">
        <v>2686</v>
      </c>
      <c r="D3047" s="3" t="s">
        <v>1127</v>
      </c>
      <c r="E3047" s="3" t="s">
        <v>3159</v>
      </c>
      <c r="G3047" s="7">
        <v>9</v>
      </c>
      <c r="H3047" s="3" t="s">
        <v>20</v>
      </c>
      <c r="I3047" s="9">
        <v>17.7</v>
      </c>
      <c r="J3047" s="7">
        <v>481</v>
      </c>
      <c r="K3047" s="10">
        <v>69.5384615384615</v>
      </c>
      <c r="L3047" s="12">
        <f t="shared" si="209"/>
        <v>56.6128258435951</v>
      </c>
      <c r="M3047" s="11">
        <f t="shared" si="210"/>
        <v>1.22831638418079</v>
      </c>
      <c r="N3047" s="19">
        <v>18</v>
      </c>
    </row>
    <row r="3048" spans="1:15">
      <c r="A3048" s="7">
        <v>3078</v>
      </c>
      <c r="B3048" s="8">
        <v>46064</v>
      </c>
      <c r="C3048" s="3" t="s">
        <v>56</v>
      </c>
      <c r="D3048" s="3" t="s">
        <v>33</v>
      </c>
      <c r="E3048" s="3" t="s">
        <v>27</v>
      </c>
      <c r="F3048" s="3" t="s">
        <v>57</v>
      </c>
      <c r="G3048" s="7">
        <v>1000</v>
      </c>
      <c r="H3048" s="3" t="s">
        <v>35</v>
      </c>
      <c r="I3048" s="9">
        <v>15.7</v>
      </c>
      <c r="J3048" s="7">
        <v>438</v>
      </c>
      <c r="K3048" s="10">
        <v>69.3479452054795</v>
      </c>
      <c r="L3048" s="12">
        <f t="shared" si="209"/>
        <v>55.1457674745346</v>
      </c>
      <c r="M3048" s="11">
        <f t="shared" si="210"/>
        <v>1.25753885350319</v>
      </c>
      <c r="N3048" s="19">
        <v>19</v>
      </c>
    </row>
    <row r="3049" spans="1:15">
      <c r="A3049" s="7">
        <v>3079</v>
      </c>
      <c r="B3049" s="8">
        <v>46064</v>
      </c>
      <c r="C3049" s="3" t="s">
        <v>3160</v>
      </c>
      <c r="D3049" s="3" t="s">
        <v>3161</v>
      </c>
      <c r="E3049" s="3" t="s">
        <v>3162</v>
      </c>
      <c r="F3049" s="3" t="s">
        <v>3162</v>
      </c>
      <c r="G3049" s="7">
        <v>960</v>
      </c>
      <c r="H3049" s="3" t="s">
        <v>3163</v>
      </c>
      <c r="I3049" s="9">
        <v>14.6</v>
      </c>
      <c r="J3049" s="7">
        <v>410.666666666667</v>
      </c>
      <c r="K3049" s="10">
        <v>123.492857142857</v>
      </c>
      <c r="L3049" s="12">
        <f t="shared" si="209"/>
        <v>54.6953046953046</v>
      </c>
      <c r="M3049" s="11">
        <f t="shared" si="210"/>
        <v>2.25783287671233</v>
      </c>
      <c r="N3049" s="19">
        <v>20</v>
      </c>
    </row>
    <row r="3050" spans="1:15">
      <c r="A3050" s="7">
        <v>3080</v>
      </c>
      <c r="B3050" s="8">
        <v>46064</v>
      </c>
      <c r="C3050" s="3" t="s">
        <v>3043</v>
      </c>
      <c r="D3050" s="3" t="s">
        <v>33</v>
      </c>
      <c r="E3050" s="3" t="s">
        <v>2512</v>
      </c>
      <c r="F3050" s="3" t="s">
        <v>2512</v>
      </c>
      <c r="G3050" s="7">
        <v>15</v>
      </c>
      <c r="H3050" s="3" t="s">
        <v>3075</v>
      </c>
      <c r="I3050" s="9">
        <v>17.5</v>
      </c>
      <c r="J3050" s="7">
        <v>494</v>
      </c>
      <c r="K3050" s="10">
        <v>67.3425101214575</v>
      </c>
      <c r="L3050" s="12">
        <f t="shared" si="209"/>
        <v>54.5001557147306</v>
      </c>
      <c r="M3050" s="11">
        <f t="shared" si="210"/>
        <v>1.23563885714286</v>
      </c>
      <c r="N3050" s="20">
        <v>21</v>
      </c>
    </row>
    <row r="3051" spans="1:15">
      <c r="A3051" s="7">
        <v>3081</v>
      </c>
      <c r="B3051" s="8">
        <v>46064</v>
      </c>
      <c r="C3051" s="3" t="s">
        <v>2857</v>
      </c>
      <c r="D3051" s="3" t="s">
        <v>29</v>
      </c>
      <c r="E3051" s="3" t="s">
        <v>1574</v>
      </c>
      <c r="F3051" s="3" t="s">
        <v>1574</v>
      </c>
      <c r="G3051" s="7">
        <v>200</v>
      </c>
      <c r="H3051" s="3" t="s">
        <v>2598</v>
      </c>
      <c r="I3051" s="9">
        <v>16.8</v>
      </c>
      <c r="J3051" s="7">
        <v>485</v>
      </c>
      <c r="K3051" s="10">
        <v>90.0272164948453</v>
      </c>
      <c r="L3051" s="12">
        <f t="shared" si="209"/>
        <v>53.2910388580492</v>
      </c>
      <c r="M3051" s="11">
        <f t="shared" si="210"/>
        <v>1.68935</v>
      </c>
      <c r="N3051" s="19">
        <v>22</v>
      </c>
    </row>
    <row r="3052" spans="1:15">
      <c r="A3052" s="7">
        <v>3082</v>
      </c>
      <c r="B3052" s="8">
        <v>46064</v>
      </c>
      <c r="C3052" s="3" t="s">
        <v>2857</v>
      </c>
      <c r="D3052" s="3" t="s">
        <v>29</v>
      </c>
      <c r="E3052" s="3" t="s">
        <v>3164</v>
      </c>
      <c r="G3052" s="7">
        <v>6</v>
      </c>
      <c r="H3052" s="3" t="s">
        <v>2980</v>
      </c>
      <c r="I3052" s="9">
        <v>15.7</v>
      </c>
      <c r="J3052" s="7">
        <v>529</v>
      </c>
      <c r="K3052" s="10">
        <v>41.696786389414</v>
      </c>
      <c r="L3052" s="12">
        <f t="shared" si="209"/>
        <v>45.659444525229</v>
      </c>
      <c r="M3052" s="11">
        <f t="shared" si="210"/>
        <v>0.913212738853504</v>
      </c>
      <c r="N3052" s="20">
        <v>23</v>
      </c>
    </row>
    <row r="3053" spans="1:15">
      <c r="A3053" s="7">
        <v>3083</v>
      </c>
      <c r="B3053" s="8">
        <v>46064</v>
      </c>
      <c r="C3053" s="3" t="s">
        <v>3150</v>
      </c>
      <c r="D3053" s="3" t="s">
        <v>23</v>
      </c>
      <c r="E3053" s="3" t="s">
        <v>3165</v>
      </c>
      <c r="F3053" s="3" t="s">
        <v>3165</v>
      </c>
      <c r="G3053" s="7">
        <v>1000</v>
      </c>
      <c r="H3053" s="3" t="s">
        <v>3166</v>
      </c>
      <c r="I3053" s="9">
        <v>12</v>
      </c>
      <c r="J3053" s="7">
        <v>455</v>
      </c>
      <c r="K3053" s="10">
        <v>52.8492307692308</v>
      </c>
      <c r="L3053" s="12">
        <f t="shared" si="209"/>
        <v>40.574809805579</v>
      </c>
      <c r="M3053" s="11">
        <f t="shared" si="210"/>
        <v>1.30251333333333</v>
      </c>
      <c r="N3053" s="19">
        <v>24</v>
      </c>
    </row>
    <row r="3054" spans="1:15">
      <c r="A3054" s="7">
        <v>3084</v>
      </c>
      <c r="B3054" s="8">
        <v>46064</v>
      </c>
      <c r="C3054" s="3" t="s">
        <v>3093</v>
      </c>
      <c r="D3054" s="3" t="s">
        <v>1500</v>
      </c>
      <c r="E3054" s="3" t="s">
        <v>3167</v>
      </c>
      <c r="G3054" s="7">
        <v>40</v>
      </c>
      <c r="H3054" s="3" t="s">
        <v>507</v>
      </c>
      <c r="I3054" s="9">
        <v>11</v>
      </c>
      <c r="J3054" s="7">
        <v>434</v>
      </c>
      <c r="K3054" s="10">
        <v>54.4691244239631</v>
      </c>
      <c r="L3054" s="12">
        <f t="shared" si="209"/>
        <v>38.9932647997164</v>
      </c>
      <c r="M3054" s="11">
        <f t="shared" si="210"/>
        <v>1.39688545454545</v>
      </c>
      <c r="N3054" s="20">
        <v>25</v>
      </c>
    </row>
    <row r="3055" spans="1:15">
      <c r="A3055" s="7">
        <v>3085</v>
      </c>
      <c r="B3055" s="8">
        <v>46064</v>
      </c>
      <c r="C3055" s="3" t="s">
        <v>2800</v>
      </c>
      <c r="D3055" s="3" t="s">
        <v>212</v>
      </c>
      <c r="E3055" s="3" t="s">
        <v>3168</v>
      </c>
      <c r="F3055" s="3" t="s">
        <v>3168</v>
      </c>
      <c r="G3055" s="7">
        <v>12</v>
      </c>
      <c r="H3055" s="3" t="s">
        <v>244</v>
      </c>
      <c r="I3055" s="9">
        <v>7</v>
      </c>
      <c r="J3055" s="7">
        <v>313</v>
      </c>
      <c r="K3055" s="10">
        <v>49.6766773162939</v>
      </c>
      <c r="L3055" s="12">
        <f t="shared" si="209"/>
        <v>34.4064880806095</v>
      </c>
      <c r="M3055" s="11">
        <f t="shared" si="210"/>
        <v>1.44381714285714</v>
      </c>
      <c r="N3055" s="20">
        <v>26</v>
      </c>
    </row>
    <row r="3056" spans="1:15">
      <c r="A3056" s="7">
        <v>3086</v>
      </c>
      <c r="B3056" s="8">
        <v>46064</v>
      </c>
      <c r="C3056" s="3" t="s">
        <v>3139</v>
      </c>
      <c r="D3056" s="3" t="s">
        <v>2621</v>
      </c>
      <c r="E3056" s="3" t="s">
        <v>3169</v>
      </c>
      <c r="F3056" s="3" t="s">
        <v>3169</v>
      </c>
      <c r="G3056" s="7">
        <v>28</v>
      </c>
      <c r="H3056" s="3" t="s">
        <v>269</v>
      </c>
      <c r="I3056" s="9">
        <v>13.4</v>
      </c>
      <c r="J3056" s="7">
        <v>602</v>
      </c>
      <c r="K3056" s="10">
        <v>27.3302325581395</v>
      </c>
      <c r="L3056" s="12">
        <f t="shared" si="209"/>
        <v>34.2448249424994</v>
      </c>
      <c r="M3056" s="11">
        <f t="shared" si="210"/>
        <v>0.798083582089551</v>
      </c>
      <c r="N3056" s="19">
        <v>27</v>
      </c>
      <c r="O3056" s="12" t="s">
        <v>49</v>
      </c>
    </row>
    <row r="3057" spans="1:18">
      <c r="A3057" s="7">
        <v>3087</v>
      </c>
      <c r="B3057" s="8">
        <v>46064</v>
      </c>
      <c r="C3057" s="3" t="s">
        <v>2795</v>
      </c>
      <c r="D3057" s="3" t="s">
        <v>2796</v>
      </c>
      <c r="E3057" s="3" t="s">
        <v>3170</v>
      </c>
      <c r="F3057" s="3" t="s">
        <v>3170</v>
      </c>
      <c r="G3057" s="7">
        <v>3</v>
      </c>
      <c r="H3057" s="3" t="s">
        <v>35</v>
      </c>
      <c r="I3057" s="9">
        <v>6.46</v>
      </c>
      <c r="J3057" s="7">
        <v>404.333333333333</v>
      </c>
      <c r="K3057" s="10">
        <v>36.4431986809563</v>
      </c>
      <c r="L3057" s="12">
        <f t="shared" si="209"/>
        <v>24.5798719005644</v>
      </c>
      <c r="M3057" s="11">
        <f t="shared" si="210"/>
        <v>1.4826439628483</v>
      </c>
      <c r="N3057" s="19">
        <v>28</v>
      </c>
    </row>
    <row r="3058" spans="1:18">
      <c r="A3058" s="7">
        <v>3088</v>
      </c>
      <c r="B3058" s="8">
        <v>46064</v>
      </c>
      <c r="C3058" s="3" t="s">
        <v>3171</v>
      </c>
      <c r="D3058" s="3" t="s">
        <v>1142</v>
      </c>
      <c r="E3058" s="3" t="s">
        <v>520</v>
      </c>
      <c r="F3058" s="3" t="s">
        <v>520</v>
      </c>
      <c r="G3058" s="7">
        <v>18</v>
      </c>
      <c r="H3058" s="3" t="s">
        <v>249</v>
      </c>
      <c r="I3058" s="9">
        <v>6.2</v>
      </c>
      <c r="J3058" s="7">
        <v>446</v>
      </c>
      <c r="K3058" s="10">
        <v>26.4511210762332</v>
      </c>
      <c r="L3058" s="12">
        <f t="shared" si="209"/>
        <v>21.3866850638151</v>
      </c>
      <c r="M3058" s="11">
        <f t="shared" si="210"/>
        <v>1.23680322580645</v>
      </c>
      <c r="N3058" s="20">
        <v>29</v>
      </c>
    </row>
    <row r="3059" spans="1:18">
      <c r="A3059" s="7">
        <v>3089</v>
      </c>
      <c r="B3059" s="8">
        <v>46064</v>
      </c>
      <c r="C3059" s="3" t="s">
        <v>3172</v>
      </c>
      <c r="D3059" s="3" t="s">
        <v>67</v>
      </c>
      <c r="E3059" s="3" t="s">
        <v>1430</v>
      </c>
      <c r="F3059" s="3" t="s">
        <v>1430</v>
      </c>
      <c r="G3059" s="7">
        <v>1000</v>
      </c>
      <c r="H3059" s="3" t="s">
        <v>170</v>
      </c>
      <c r="I3059" s="9">
        <v>7.86</v>
      </c>
      <c r="J3059" s="7">
        <v>595</v>
      </c>
      <c r="K3059" s="10">
        <v>18.2319327731092</v>
      </c>
      <c r="L3059" s="12">
        <f t="shared" si="209"/>
        <v>20.3232062055591</v>
      </c>
      <c r="M3059" s="11">
        <f t="shared" si="210"/>
        <v>0.897099236641219</v>
      </c>
      <c r="N3059" s="19">
        <v>30</v>
      </c>
      <c r="O3059" s="12" t="s">
        <v>49</v>
      </c>
    </row>
    <row r="3060" spans="1:18">
      <c r="A3060" s="7">
        <v>3090</v>
      </c>
      <c r="B3060" s="8">
        <v>46064</v>
      </c>
      <c r="C3060" s="3" t="s">
        <v>3172</v>
      </c>
      <c r="D3060" s="3" t="s">
        <v>67</v>
      </c>
      <c r="E3060" s="3" t="s">
        <v>162</v>
      </c>
      <c r="F3060" s="3" t="s">
        <v>162</v>
      </c>
      <c r="G3060" s="7">
        <v>1000</v>
      </c>
      <c r="H3060" s="3" t="s">
        <v>170</v>
      </c>
      <c r="I3060" s="9">
        <v>7.66</v>
      </c>
      <c r="J3060" s="7">
        <v>598</v>
      </c>
      <c r="K3060" s="10">
        <v>17.6869565217391</v>
      </c>
      <c r="L3060" s="12">
        <f t="shared" si="209"/>
        <v>19.7067146899923</v>
      </c>
      <c r="M3060" s="11">
        <f t="shared" si="210"/>
        <v>0.897509138381199</v>
      </c>
      <c r="N3060" s="19">
        <v>31</v>
      </c>
      <c r="O3060" s="12" t="s">
        <v>49</v>
      </c>
    </row>
    <row r="3061" spans="1:18">
      <c r="A3061" s="7">
        <v>3091</v>
      </c>
      <c r="B3061" s="8">
        <v>46064</v>
      </c>
      <c r="C3061" s="3" t="s">
        <v>3172</v>
      </c>
      <c r="D3061" s="3" t="s">
        <v>67</v>
      </c>
      <c r="E3061" s="3" t="s">
        <v>2112</v>
      </c>
      <c r="F3061" s="3" t="s">
        <v>2112</v>
      </c>
      <c r="G3061" s="7">
        <v>1000</v>
      </c>
      <c r="H3061" s="3" t="s">
        <v>170</v>
      </c>
      <c r="I3061" s="9">
        <v>6.86</v>
      </c>
      <c r="J3061" s="7">
        <v>607</v>
      </c>
      <c r="K3061" s="10">
        <v>19.3607907742998</v>
      </c>
      <c r="L3061" s="12">
        <f t="shared" si="209"/>
        <v>17.3868964643265</v>
      </c>
      <c r="M3061" s="11">
        <f t="shared" si="210"/>
        <v>1.113527696793</v>
      </c>
      <c r="N3061" s="19">
        <v>32</v>
      </c>
      <c r="O3061" s="12" t="s">
        <v>49</v>
      </c>
    </row>
    <row r="3062" spans="1:18">
      <c r="A3062" s="7">
        <v>3092</v>
      </c>
      <c r="B3062" s="8">
        <v>46064</v>
      </c>
      <c r="C3062" s="3" t="s">
        <v>3043</v>
      </c>
      <c r="D3062" s="3" t="s">
        <v>2910</v>
      </c>
      <c r="E3062" s="3" t="s">
        <v>3173</v>
      </c>
      <c r="F3062" s="3" t="s">
        <v>3173</v>
      </c>
      <c r="G3062" s="7">
        <v>1000</v>
      </c>
      <c r="H3062" s="3" t="s">
        <v>1355</v>
      </c>
      <c r="I3062" s="9">
        <v>1.9</v>
      </c>
      <c r="J3062" s="7">
        <v>440</v>
      </c>
      <c r="K3062" s="10">
        <v>10.0775454545455</v>
      </c>
      <c r="L3062" s="12">
        <f t="shared" si="209"/>
        <v>6.64335664335664</v>
      </c>
      <c r="M3062" s="11">
        <f t="shared" si="210"/>
        <v>1.51693578947369</v>
      </c>
      <c r="N3062" s="20">
        <v>33</v>
      </c>
    </row>
    <row r="3063" spans="1:18">
      <c r="A3063" s="7">
        <v>3093</v>
      </c>
      <c r="B3063" s="8">
        <v>46064</v>
      </c>
      <c r="C3063" s="3" t="s">
        <v>3087</v>
      </c>
      <c r="D3063" s="3" t="s">
        <v>1261</v>
      </c>
      <c r="E3063" s="3" t="s">
        <v>515</v>
      </c>
      <c r="F3063" s="3" t="s">
        <v>515</v>
      </c>
      <c r="G3063" s="7">
        <v>6</v>
      </c>
      <c r="H3063" s="3" t="s">
        <v>61</v>
      </c>
      <c r="I3063" s="9">
        <v>0.704</v>
      </c>
      <c r="J3063" s="7">
        <v>236.5</v>
      </c>
      <c r="K3063" s="10">
        <v>9.55602536997886</v>
      </c>
      <c r="L3063" s="12">
        <f t="shared" si="209"/>
        <v>4.57960644007156</v>
      </c>
      <c r="M3063" s="11">
        <f t="shared" si="210"/>
        <v>2.08664772727273</v>
      </c>
      <c r="N3063" s="20">
        <v>34</v>
      </c>
    </row>
    <row r="3064" spans="1:18">
      <c r="A3064" s="7">
        <v>3094</v>
      </c>
      <c r="B3064" s="8">
        <v>46064</v>
      </c>
      <c r="C3064" s="3" t="s">
        <v>3043</v>
      </c>
      <c r="D3064" s="3" t="s">
        <v>2910</v>
      </c>
      <c r="E3064" s="3" t="s">
        <v>3174</v>
      </c>
      <c r="F3064" s="3" t="s">
        <v>3174</v>
      </c>
      <c r="G3064" s="7">
        <v>1000</v>
      </c>
      <c r="H3064" s="3" t="s">
        <v>1355</v>
      </c>
      <c r="I3064" s="9">
        <v>1.12</v>
      </c>
      <c r="J3064" s="7">
        <v>432</v>
      </c>
      <c r="K3064" s="10">
        <v>8.24481481481481</v>
      </c>
      <c r="L3064" s="12">
        <f t="shared" si="209"/>
        <v>3.98860398860399</v>
      </c>
      <c r="M3064" s="11">
        <f t="shared" si="210"/>
        <v>2.06709285714286</v>
      </c>
      <c r="N3064" s="19">
        <v>35</v>
      </c>
      <c r="O3064" s="12" t="s">
        <v>81</v>
      </c>
    </row>
    <row r="3065" spans="1:18">
      <c r="A3065" s="7">
        <v>3095</v>
      </c>
      <c r="B3065" s="8">
        <v>46064</v>
      </c>
      <c r="C3065" s="3" t="s">
        <v>3043</v>
      </c>
      <c r="D3065" s="3" t="s">
        <v>2910</v>
      </c>
      <c r="E3065" s="3" t="s">
        <v>3175</v>
      </c>
      <c r="F3065" s="3" t="s">
        <v>3175</v>
      </c>
      <c r="G3065" s="7">
        <v>1000</v>
      </c>
      <c r="H3065" s="3" t="s">
        <v>1355</v>
      </c>
      <c r="I3065" s="9">
        <v>0.48</v>
      </c>
      <c r="J3065" s="7">
        <v>449</v>
      </c>
      <c r="K3065" s="10">
        <v>2.31536748329621</v>
      </c>
      <c r="L3065" s="12">
        <f t="shared" si="209"/>
        <v>1.64468048655131</v>
      </c>
      <c r="M3065" s="11">
        <f t="shared" si="210"/>
        <v>1.40779166666666</v>
      </c>
      <c r="N3065" s="19">
        <v>36</v>
      </c>
    </row>
    <row r="3066" spans="1:18">
      <c r="A3066" s="7">
        <v>3096</v>
      </c>
      <c r="B3066" s="8">
        <v>46064</v>
      </c>
      <c r="C3066" s="3" t="s">
        <v>2716</v>
      </c>
      <c r="D3066" s="3" t="s">
        <v>294</v>
      </c>
      <c r="E3066" s="3" t="s">
        <v>3176</v>
      </c>
      <c r="G3066" s="7">
        <v>100</v>
      </c>
      <c r="H3066" s="3" t="s">
        <v>61</v>
      </c>
      <c r="I3066" s="9">
        <v>0.234</v>
      </c>
      <c r="J3066" s="7">
        <v>229</v>
      </c>
      <c r="K3066" s="10">
        <v>4.83580786026201</v>
      </c>
      <c r="L3066" s="12">
        <f t="shared" si="209"/>
        <v>1.57205240174673</v>
      </c>
      <c r="M3066" s="11">
        <f t="shared" si="210"/>
        <v>3.07611111111111</v>
      </c>
      <c r="N3066" s="20">
        <v>37</v>
      </c>
    </row>
    <row r="3067" spans="1:18">
      <c r="A3067" s="7">
        <v>3097</v>
      </c>
      <c r="B3067" s="8">
        <v>46064</v>
      </c>
      <c r="C3067" s="3" t="s">
        <v>3043</v>
      </c>
      <c r="D3067" s="3" t="s">
        <v>2910</v>
      </c>
      <c r="E3067" s="3" t="s">
        <v>3177</v>
      </c>
      <c r="F3067" s="3" t="s">
        <v>3177</v>
      </c>
      <c r="G3067" s="7">
        <v>1000</v>
      </c>
      <c r="H3067" s="3" t="s">
        <v>1355</v>
      </c>
      <c r="I3067" s="9">
        <v>0.444</v>
      </c>
      <c r="J3067" s="7">
        <v>498</v>
      </c>
      <c r="K3067" s="10">
        <v>2.49598393574297</v>
      </c>
      <c r="L3067" s="12">
        <f t="shared" si="209"/>
        <v>1.37164040778499</v>
      </c>
      <c r="M3067" s="11">
        <f t="shared" si="210"/>
        <v>1.81970720720721</v>
      </c>
      <c r="N3067" s="19">
        <v>38</v>
      </c>
      <c r="O3067" s="12" t="s">
        <v>81</v>
      </c>
    </row>
    <row r="3068" spans="1:18">
      <c r="A3068" s="7">
        <v>3098</v>
      </c>
      <c r="B3068" s="8">
        <v>46064</v>
      </c>
      <c r="C3068" s="3" t="s">
        <v>3143</v>
      </c>
      <c r="D3068" s="3" t="s">
        <v>3144</v>
      </c>
      <c r="E3068" s="3" t="s">
        <v>2706</v>
      </c>
      <c r="F3068" s="3" t="s">
        <v>2706</v>
      </c>
      <c r="G3068" s="7">
        <v>30</v>
      </c>
      <c r="H3068" s="3" t="s">
        <v>102</v>
      </c>
      <c r="I3068" s="9">
        <v>0.382</v>
      </c>
      <c r="J3068" s="7">
        <v>535.666666666667</v>
      </c>
      <c r="K3068" s="10">
        <v>0.618511512134412</v>
      </c>
      <c r="L3068" s="12">
        <f t="shared" si="209"/>
        <v>1.09712316308458</v>
      </c>
      <c r="M3068" s="11">
        <f t="shared" si="210"/>
        <v>0.563757591623037</v>
      </c>
      <c r="N3068" s="19">
        <v>39</v>
      </c>
      <c r="O3068" s="12" t="s">
        <v>49</v>
      </c>
    </row>
    <row r="3069" s="2" customFormat="1" ht="16.5" spans="1:18">
      <c r="A3069" s="21">
        <v>3099</v>
      </c>
      <c r="B3069" s="22">
        <v>46064</v>
      </c>
      <c r="C3069" s="2" t="s">
        <v>3143</v>
      </c>
      <c r="D3069" s="2" t="s">
        <v>3144</v>
      </c>
      <c r="E3069" s="2" t="s">
        <v>3178</v>
      </c>
      <c r="G3069" s="21">
        <v>10</v>
      </c>
      <c r="H3069" s="2" t="s">
        <v>102</v>
      </c>
      <c r="I3069" s="23">
        <v>0.268</v>
      </c>
      <c r="J3069" s="21">
        <v>530</v>
      </c>
      <c r="K3069" s="24">
        <v>0.608494339622642</v>
      </c>
      <c r="L3069" s="25">
        <f t="shared" ref="L3069:L3087" si="211">I3069/J3069/650*1000000</f>
        <v>0.777939042089986</v>
      </c>
      <c r="M3069" s="26">
        <f t="shared" ref="M3069:M3087" si="212">K3069/L3069</f>
        <v>0.782187686567165</v>
      </c>
      <c r="N3069" s="27">
        <v>40</v>
      </c>
      <c r="O3069" s="25"/>
      <c r="Q3069" s="23"/>
    </row>
    <row r="3070" ht="16.5" spans="1:18">
      <c r="A3070" s="7">
        <v>3100</v>
      </c>
      <c r="B3070" s="8">
        <v>46064</v>
      </c>
      <c r="C3070" s="3" t="s">
        <v>116</v>
      </c>
      <c r="D3070" s="3" t="s">
        <v>33</v>
      </c>
      <c r="E3070" s="3" t="s">
        <v>98</v>
      </c>
      <c r="F3070" s="3" t="s">
        <v>117</v>
      </c>
      <c r="G3070" s="7">
        <v>1000</v>
      </c>
      <c r="H3070" s="3" t="s">
        <v>35</v>
      </c>
      <c r="I3070" s="9">
        <v>18.8</v>
      </c>
      <c r="J3070" s="7">
        <v>444</v>
      </c>
      <c r="K3070" s="10">
        <v>75.6416107298018</v>
      </c>
      <c r="L3070" s="12">
        <f t="shared" si="211"/>
        <v>65.1420651420651</v>
      </c>
      <c r="M3070" s="11">
        <f t="shared" si="212"/>
        <v>1.16117919450111</v>
      </c>
      <c r="N3070" s="19">
        <v>1</v>
      </c>
      <c r="P3070" s="3" t="s">
        <v>27</v>
      </c>
      <c r="Q3070" s="9">
        <v>66.4716400935732</v>
      </c>
      <c r="R3070" s="3">
        <f>Q3070/K3072</f>
        <v>0.89702923159719</v>
      </c>
    </row>
    <row r="3071" spans="1:18">
      <c r="A3071" s="7">
        <v>3101</v>
      </c>
      <c r="B3071" s="8">
        <v>46064</v>
      </c>
      <c r="C3071" s="3" t="s">
        <v>3043</v>
      </c>
      <c r="D3071" s="3" t="s">
        <v>33</v>
      </c>
      <c r="E3071" s="3" t="s">
        <v>641</v>
      </c>
      <c r="F3071" s="3" t="s">
        <v>641</v>
      </c>
      <c r="G3071" s="7">
        <v>1000</v>
      </c>
      <c r="H3071" s="3" t="s">
        <v>65</v>
      </c>
      <c r="I3071" s="9">
        <v>14.6</v>
      </c>
      <c r="J3071" s="7">
        <v>381</v>
      </c>
      <c r="K3071" s="10">
        <v>65.2296462772399</v>
      </c>
      <c r="L3071" s="12">
        <f t="shared" si="211"/>
        <v>58.9541691903897</v>
      </c>
      <c r="M3071" s="11">
        <f t="shared" si="212"/>
        <v>1.1064467055177</v>
      </c>
      <c r="N3071" s="20">
        <v>2</v>
      </c>
      <c r="P3071" s="3" t="s">
        <v>98</v>
      </c>
      <c r="Q3071" s="9">
        <v>89.0416631767342</v>
      </c>
      <c r="R3071" s="3">
        <f>Q3071/K3070</f>
        <v>1.17715186545668</v>
      </c>
    </row>
    <row r="3072" spans="1:18">
      <c r="A3072" s="7">
        <v>3102</v>
      </c>
      <c r="B3072" s="8">
        <v>46064</v>
      </c>
      <c r="C3072" s="3" t="s">
        <v>56</v>
      </c>
      <c r="D3072" s="3" t="s">
        <v>33</v>
      </c>
      <c r="E3072" s="3" t="s">
        <v>27</v>
      </c>
      <c r="F3072" s="3" t="s">
        <v>57</v>
      </c>
      <c r="G3072" s="7">
        <v>1000</v>
      </c>
      <c r="H3072" s="3" t="s">
        <v>35</v>
      </c>
      <c r="I3072" s="9">
        <v>15.7</v>
      </c>
      <c r="J3072" s="7">
        <v>438</v>
      </c>
      <c r="K3072" s="10">
        <v>74.1019776749284</v>
      </c>
      <c r="L3072" s="12">
        <f t="shared" si="211"/>
        <v>55.1457674745346</v>
      </c>
      <c r="M3072" s="11">
        <f t="shared" si="212"/>
        <v>1.34374732764663</v>
      </c>
      <c r="N3072" s="19">
        <v>3</v>
      </c>
    </row>
    <row r="3073" spans="1:18">
      <c r="A3073" s="7">
        <v>3103</v>
      </c>
      <c r="B3073" s="8">
        <v>46064</v>
      </c>
      <c r="C3073" s="3" t="s">
        <v>3179</v>
      </c>
      <c r="D3073" s="3" t="s">
        <v>1439</v>
      </c>
      <c r="E3073" s="3" t="s">
        <v>3180</v>
      </c>
      <c r="F3073" s="3" t="s">
        <v>3180</v>
      </c>
      <c r="G3073" s="7">
        <v>95</v>
      </c>
      <c r="H3073" s="3" t="s">
        <v>65</v>
      </c>
      <c r="I3073" s="9">
        <v>14</v>
      </c>
      <c r="J3073" s="7">
        <v>418.714285714286</v>
      </c>
      <c r="K3073" s="10">
        <v>37.7291384202065</v>
      </c>
      <c r="L3073" s="12">
        <f t="shared" si="211"/>
        <v>51.4395191979634</v>
      </c>
      <c r="M3073" s="11">
        <f t="shared" si="212"/>
        <v>0.733466000625066</v>
      </c>
      <c r="N3073" s="20">
        <v>4</v>
      </c>
    </row>
    <row r="3074" spans="1:18">
      <c r="A3074" s="7">
        <v>3104</v>
      </c>
      <c r="B3074" s="8">
        <v>46064</v>
      </c>
      <c r="C3074" s="3" t="s">
        <v>3043</v>
      </c>
      <c r="D3074" s="3" t="s">
        <v>33</v>
      </c>
      <c r="E3074" s="3" t="s">
        <v>3181</v>
      </c>
      <c r="F3074" s="3" t="s">
        <v>3181</v>
      </c>
      <c r="G3074" s="7">
        <v>400</v>
      </c>
      <c r="H3074" s="3" t="s">
        <v>65</v>
      </c>
      <c r="I3074" s="9">
        <v>12</v>
      </c>
      <c r="J3074" s="7">
        <v>409</v>
      </c>
      <c r="K3074" s="10">
        <v>55.1274608108409</v>
      </c>
      <c r="L3074" s="12">
        <f t="shared" si="211"/>
        <v>45.1382358472823</v>
      </c>
      <c r="M3074" s="11">
        <f t="shared" si="212"/>
        <v>1.2213029547135</v>
      </c>
      <c r="N3074" s="20">
        <v>5</v>
      </c>
    </row>
    <row r="3075" spans="1:18">
      <c r="A3075" s="7">
        <v>3105</v>
      </c>
      <c r="B3075" s="8">
        <v>46064</v>
      </c>
      <c r="C3075" s="3" t="s">
        <v>3043</v>
      </c>
      <c r="D3075" s="3" t="s">
        <v>33</v>
      </c>
      <c r="E3075" s="3" t="s">
        <v>3182</v>
      </c>
      <c r="G3075" s="7">
        <v>150</v>
      </c>
      <c r="H3075" s="3" t="s">
        <v>2598</v>
      </c>
      <c r="I3075" s="9">
        <v>12.2</v>
      </c>
      <c r="J3075" s="7">
        <v>422</v>
      </c>
      <c r="K3075" s="10">
        <v>53.0671508617311</v>
      </c>
      <c r="L3075" s="12">
        <f t="shared" si="211"/>
        <v>44.4768501640539</v>
      </c>
      <c r="M3075" s="11">
        <f t="shared" si="212"/>
        <v>1.19314094109613</v>
      </c>
      <c r="N3075" s="20">
        <v>6</v>
      </c>
    </row>
    <row r="3076" spans="1:18">
      <c r="A3076" s="7">
        <v>3106</v>
      </c>
      <c r="B3076" s="8">
        <v>46064</v>
      </c>
      <c r="C3076" s="3" t="s">
        <v>3043</v>
      </c>
      <c r="D3076" s="3" t="s">
        <v>33</v>
      </c>
      <c r="E3076" s="3" t="s">
        <v>2649</v>
      </c>
      <c r="F3076" s="3" t="s">
        <v>2649</v>
      </c>
      <c r="G3076" s="7">
        <v>400</v>
      </c>
      <c r="H3076" s="3" t="s">
        <v>65</v>
      </c>
      <c r="I3076" s="9">
        <v>11.4</v>
      </c>
      <c r="J3076" s="7">
        <v>395</v>
      </c>
      <c r="K3076" s="10">
        <v>56.606881250309</v>
      </c>
      <c r="L3076" s="12">
        <f t="shared" si="211"/>
        <v>44.4011684518014</v>
      </c>
      <c r="M3076" s="11">
        <f t="shared" si="212"/>
        <v>1.27489620710674</v>
      </c>
      <c r="N3076" s="20">
        <v>7</v>
      </c>
    </row>
    <row r="3077" spans="1:18">
      <c r="A3077" s="7">
        <v>3107</v>
      </c>
      <c r="B3077" s="8">
        <v>46064</v>
      </c>
      <c r="C3077" s="3" t="s">
        <v>2462</v>
      </c>
      <c r="D3077" s="3" t="s">
        <v>67</v>
      </c>
      <c r="E3077" s="3" t="s">
        <v>3183</v>
      </c>
      <c r="F3077" s="3" t="s">
        <v>3183</v>
      </c>
      <c r="G3077" s="7">
        <v>456</v>
      </c>
      <c r="H3077" s="3" t="s">
        <v>170</v>
      </c>
      <c r="I3077" s="9">
        <v>13.3</v>
      </c>
      <c r="J3077" s="7">
        <v>515</v>
      </c>
      <c r="K3077" s="10">
        <v>23.8457681970689</v>
      </c>
      <c r="L3077" s="12">
        <f t="shared" si="211"/>
        <v>39.731142643764</v>
      </c>
      <c r="M3077" s="11">
        <f t="shared" si="212"/>
        <v>0.600178263456302</v>
      </c>
      <c r="N3077" s="19">
        <v>8</v>
      </c>
      <c r="O3077" s="12" t="s">
        <v>49</v>
      </c>
    </row>
    <row r="3078" spans="1:18">
      <c r="A3078" s="7">
        <v>3108</v>
      </c>
      <c r="B3078" s="8">
        <v>46064</v>
      </c>
      <c r="C3078" s="3" t="s">
        <v>3179</v>
      </c>
      <c r="D3078" s="3" t="s">
        <v>1439</v>
      </c>
      <c r="E3078" s="3" t="s">
        <v>3184</v>
      </c>
      <c r="F3078" s="3" t="s">
        <v>3184</v>
      </c>
      <c r="G3078" s="7">
        <v>100</v>
      </c>
      <c r="H3078" s="3" t="s">
        <v>65</v>
      </c>
      <c r="I3078" s="9">
        <v>10.1</v>
      </c>
      <c r="J3078" s="7">
        <v>443</v>
      </c>
      <c r="K3078" s="10">
        <v>19.6234830077023</v>
      </c>
      <c r="L3078" s="12">
        <f t="shared" si="211"/>
        <v>35.0755339468658</v>
      </c>
      <c r="M3078" s="11">
        <f t="shared" si="212"/>
        <v>0.559463557630483</v>
      </c>
      <c r="N3078" s="19">
        <v>9</v>
      </c>
      <c r="O3078" s="12" t="s">
        <v>49</v>
      </c>
    </row>
    <row r="3079" spans="1:18">
      <c r="A3079" s="7">
        <v>3109</v>
      </c>
      <c r="B3079" s="8">
        <v>46064</v>
      </c>
      <c r="C3079" s="3" t="s">
        <v>3185</v>
      </c>
      <c r="D3079" s="3" t="s">
        <v>191</v>
      </c>
      <c r="E3079" s="3" t="s">
        <v>2388</v>
      </c>
      <c r="F3079" s="3" t="s">
        <v>2388</v>
      </c>
      <c r="G3079" s="7">
        <v>400</v>
      </c>
      <c r="H3079" s="3" t="s">
        <v>65</v>
      </c>
      <c r="I3079" s="9">
        <v>8.96</v>
      </c>
      <c r="J3079" s="7">
        <v>506</v>
      </c>
      <c r="K3079" s="10">
        <v>21.4260086617451</v>
      </c>
      <c r="L3079" s="12">
        <f t="shared" si="211"/>
        <v>27.2423228944968</v>
      </c>
      <c r="M3079" s="11">
        <f t="shared" si="212"/>
        <v>0.786497125987496</v>
      </c>
      <c r="N3079" s="19">
        <v>10</v>
      </c>
      <c r="O3079" s="12" t="s">
        <v>49</v>
      </c>
    </row>
    <row r="3080" spans="1:18">
      <c r="A3080" s="7">
        <v>3110</v>
      </c>
      <c r="B3080" s="8">
        <v>46064</v>
      </c>
      <c r="C3080" s="3" t="s">
        <v>2789</v>
      </c>
      <c r="D3080" s="3" t="s">
        <v>158</v>
      </c>
      <c r="E3080" s="3" t="s">
        <v>580</v>
      </c>
      <c r="F3080" s="3" t="s">
        <v>580</v>
      </c>
      <c r="G3080" s="7">
        <v>12</v>
      </c>
      <c r="H3080" s="3" t="s">
        <v>2720</v>
      </c>
      <c r="I3080" s="9">
        <v>7.84</v>
      </c>
      <c r="J3080" s="7">
        <v>467</v>
      </c>
      <c r="K3080" s="10">
        <v>14.8604948209236</v>
      </c>
      <c r="L3080" s="12">
        <f t="shared" si="211"/>
        <v>25.8277054850931</v>
      </c>
      <c r="M3080" s="11">
        <f t="shared" si="212"/>
        <v>0.575370306491245</v>
      </c>
      <c r="N3080" s="20">
        <v>11</v>
      </c>
    </row>
    <row r="3081" spans="1:18">
      <c r="A3081" s="7">
        <v>3111</v>
      </c>
      <c r="B3081" s="8">
        <v>46064</v>
      </c>
      <c r="C3081" s="3" t="s">
        <v>3172</v>
      </c>
      <c r="D3081" s="3" t="s">
        <v>67</v>
      </c>
      <c r="E3081" s="3" t="s">
        <v>387</v>
      </c>
      <c r="F3081" s="3" t="s">
        <v>387</v>
      </c>
      <c r="G3081" s="7">
        <v>300</v>
      </c>
      <c r="H3081" s="3" t="s">
        <v>179</v>
      </c>
      <c r="I3081" s="9">
        <v>6.72</v>
      </c>
      <c r="J3081" s="7">
        <v>572</v>
      </c>
      <c r="K3081" s="10">
        <v>15.0863378156315</v>
      </c>
      <c r="L3081" s="12">
        <f t="shared" si="211"/>
        <v>18.0742334588488</v>
      </c>
      <c r="M3081" s="11">
        <f t="shared" si="212"/>
        <v>0.834687559501755</v>
      </c>
      <c r="N3081" s="20">
        <v>12</v>
      </c>
    </row>
    <row r="3082" spans="1:18">
      <c r="A3082" s="7">
        <v>3112</v>
      </c>
      <c r="B3082" s="8">
        <v>46064</v>
      </c>
      <c r="C3082" s="3" t="s">
        <v>3172</v>
      </c>
      <c r="D3082" s="3" t="s">
        <v>67</v>
      </c>
      <c r="E3082" s="3" t="s">
        <v>3186</v>
      </c>
      <c r="F3082" s="3" t="s">
        <v>3186</v>
      </c>
      <c r="G3082" s="7">
        <v>660</v>
      </c>
      <c r="H3082" s="3" t="s">
        <v>170</v>
      </c>
      <c r="I3082" s="9">
        <v>5.72</v>
      </c>
      <c r="J3082" s="7">
        <v>559</v>
      </c>
      <c r="K3082" s="10">
        <v>11.9610366582444</v>
      </c>
      <c r="L3082" s="12">
        <f t="shared" si="211"/>
        <v>15.742397137746</v>
      </c>
      <c r="M3082" s="11">
        <f t="shared" si="212"/>
        <v>0.759797669540752</v>
      </c>
      <c r="N3082" s="20">
        <v>13</v>
      </c>
    </row>
    <row r="3083" spans="1:18">
      <c r="A3083" s="7">
        <v>3113</v>
      </c>
      <c r="B3083" s="8">
        <v>46064</v>
      </c>
      <c r="C3083" s="3" t="s">
        <v>2820</v>
      </c>
      <c r="D3083" s="3" t="s">
        <v>67</v>
      </c>
      <c r="E3083" s="3" t="s">
        <v>3187</v>
      </c>
      <c r="F3083" s="3" t="s">
        <v>3187</v>
      </c>
      <c r="G3083" s="7">
        <v>34</v>
      </c>
      <c r="H3083" s="3" t="s">
        <v>170</v>
      </c>
      <c r="I3083" s="9">
        <v>6.26</v>
      </c>
      <c r="J3083" s="7">
        <v>552</v>
      </c>
      <c r="K3083" s="10">
        <v>12.2225432637809</v>
      </c>
      <c r="L3083" s="12">
        <f t="shared" si="211"/>
        <v>17.4470457079153</v>
      </c>
      <c r="M3083" s="11">
        <f t="shared" si="212"/>
        <v>0.700550882275493</v>
      </c>
      <c r="N3083" s="19">
        <v>14</v>
      </c>
      <c r="O3083" s="12" t="s">
        <v>49</v>
      </c>
    </row>
    <row r="3084" spans="1:18">
      <c r="A3084" s="7">
        <v>3114</v>
      </c>
      <c r="B3084" s="8">
        <v>46064</v>
      </c>
      <c r="C3084" s="3" t="s">
        <v>3172</v>
      </c>
      <c r="D3084" s="3" t="s">
        <v>67</v>
      </c>
      <c r="E3084" s="3" t="s">
        <v>3188</v>
      </c>
      <c r="F3084" s="3" t="s">
        <v>3188</v>
      </c>
      <c r="G3084" s="7">
        <v>520</v>
      </c>
      <c r="H3084" s="3" t="s">
        <v>170</v>
      </c>
      <c r="I3084" s="9">
        <v>5.84</v>
      </c>
      <c r="J3084" s="7">
        <v>581</v>
      </c>
      <c r="K3084" s="10">
        <v>10.4857123287943</v>
      </c>
      <c r="L3084" s="12">
        <f t="shared" si="211"/>
        <v>15.4640540182709</v>
      </c>
      <c r="M3084" s="11">
        <f t="shared" si="212"/>
        <v>0.678070078933077</v>
      </c>
      <c r="N3084" s="20">
        <v>15</v>
      </c>
    </row>
    <row r="3085" spans="1:18">
      <c r="A3085" s="7">
        <v>3115</v>
      </c>
      <c r="B3085" s="8">
        <v>46064</v>
      </c>
      <c r="C3085" s="3" t="s">
        <v>2928</v>
      </c>
      <c r="D3085" s="3" t="s">
        <v>67</v>
      </c>
      <c r="E3085" s="3" t="s">
        <v>3189</v>
      </c>
      <c r="F3085" s="3" t="s">
        <v>3189</v>
      </c>
      <c r="G3085" s="7">
        <v>44</v>
      </c>
      <c r="H3085" s="3" t="s">
        <v>170</v>
      </c>
      <c r="I3085" s="9">
        <v>5.14</v>
      </c>
      <c r="J3085" s="7">
        <v>525</v>
      </c>
      <c r="K3085" s="10">
        <v>11.4786172231038</v>
      </c>
      <c r="L3085" s="12">
        <f t="shared" si="211"/>
        <v>15.0622710622711</v>
      </c>
      <c r="M3085" s="11">
        <f t="shared" si="212"/>
        <v>0.762077456689528</v>
      </c>
      <c r="N3085" s="19">
        <v>16</v>
      </c>
      <c r="O3085" s="12" t="s">
        <v>49</v>
      </c>
    </row>
    <row r="3086" spans="1:18">
      <c r="A3086" s="7">
        <v>3116</v>
      </c>
      <c r="B3086" s="8">
        <v>46064</v>
      </c>
      <c r="C3086" s="3" t="s">
        <v>3179</v>
      </c>
      <c r="D3086" s="3" t="s">
        <v>1439</v>
      </c>
      <c r="E3086" s="3" t="s">
        <v>3190</v>
      </c>
      <c r="G3086" s="7">
        <v>30</v>
      </c>
      <c r="H3086" s="3" t="s">
        <v>65</v>
      </c>
      <c r="I3086" s="9">
        <v>1.9</v>
      </c>
      <c r="J3086" s="7">
        <v>378</v>
      </c>
      <c r="K3086" s="10">
        <v>10.3030064812413</v>
      </c>
      <c r="L3086" s="12">
        <f t="shared" si="211"/>
        <v>7.73300773300773</v>
      </c>
      <c r="M3086" s="11">
        <f t="shared" si="212"/>
        <v>1.3323414170742</v>
      </c>
      <c r="N3086" s="20">
        <v>17</v>
      </c>
    </row>
    <row r="3087" s="2" customFormat="1" ht="16.5" spans="1:18">
      <c r="A3087" s="21">
        <v>3117</v>
      </c>
      <c r="B3087" s="22">
        <v>46064</v>
      </c>
      <c r="C3087" s="2" t="s">
        <v>3083</v>
      </c>
      <c r="D3087" s="2" t="s">
        <v>316</v>
      </c>
      <c r="E3087" s="2" t="s">
        <v>3191</v>
      </c>
      <c r="F3087" s="2" t="s">
        <v>3191</v>
      </c>
      <c r="G3087" s="21">
        <v>110</v>
      </c>
      <c r="H3087" s="2" t="s">
        <v>65</v>
      </c>
      <c r="I3087" s="23">
        <v>0.798</v>
      </c>
      <c r="J3087" s="21">
        <v>418.5</v>
      </c>
      <c r="K3087" s="24">
        <v>1.9146577182494</v>
      </c>
      <c r="L3087" s="25">
        <f t="shared" si="211"/>
        <v>2.93355390129584</v>
      </c>
      <c r="M3087" s="26">
        <f t="shared" si="212"/>
        <v>0.652675145121295</v>
      </c>
      <c r="N3087" s="27">
        <v>18</v>
      </c>
      <c r="O3087" s="25"/>
      <c r="Q3087" s="23"/>
    </row>
    <row r="3088" ht="16.5" spans="1:18">
      <c r="A3088" s="7">
        <v>3118</v>
      </c>
      <c r="B3088" s="8">
        <v>46065</v>
      </c>
      <c r="C3088" s="3" t="s">
        <v>3192</v>
      </c>
      <c r="D3088" s="3" t="s">
        <v>284</v>
      </c>
      <c r="E3088" s="3" t="s">
        <v>3193</v>
      </c>
      <c r="F3088" s="3" t="s">
        <v>3194</v>
      </c>
      <c r="G3088" s="7">
        <v>45</v>
      </c>
      <c r="H3088" s="3" t="s">
        <v>1012</v>
      </c>
      <c r="I3088" s="9">
        <v>20.2</v>
      </c>
      <c r="J3088" s="7">
        <v>311</v>
      </c>
      <c r="K3088" s="10">
        <v>392.702250803858</v>
      </c>
      <c r="L3088" s="12">
        <f t="shared" ref="L3088:L3127" si="213">I3088/J3088/650*1000000</f>
        <v>99.9257976749938</v>
      </c>
      <c r="M3088" s="11">
        <f t="shared" ref="M3088:M3127" si="214">K3088/L3088</f>
        <v>3.92993861386138</v>
      </c>
      <c r="N3088" s="20">
        <v>1</v>
      </c>
      <c r="P3088" s="3" t="s">
        <v>27</v>
      </c>
      <c r="Q3088" s="9">
        <v>66.4716400935732</v>
      </c>
      <c r="R3088" s="3">
        <f>Q3088/K3111</f>
        <v>0.706280526145617</v>
      </c>
    </row>
    <row r="3089" spans="1:18">
      <c r="A3089" s="7">
        <v>3119</v>
      </c>
      <c r="B3089" s="8">
        <v>46065</v>
      </c>
      <c r="C3089" s="3" t="s">
        <v>3195</v>
      </c>
      <c r="D3089" s="3" t="s">
        <v>1686</v>
      </c>
      <c r="E3089" s="3" t="s">
        <v>3196</v>
      </c>
      <c r="F3089" s="3" t="s">
        <v>3197</v>
      </c>
      <c r="G3089" s="7">
        <v>6</v>
      </c>
      <c r="H3089" s="3" t="s">
        <v>102</v>
      </c>
      <c r="I3089" s="9">
        <v>28.2</v>
      </c>
      <c r="J3089" s="7">
        <v>446</v>
      </c>
      <c r="K3089" s="10">
        <v>110.466367713004</v>
      </c>
      <c r="L3089" s="12">
        <f t="shared" si="213"/>
        <v>97.27492238703</v>
      </c>
      <c r="M3089" s="11">
        <f t="shared" si="214"/>
        <v>1.13560992907801</v>
      </c>
      <c r="N3089" s="20">
        <v>2</v>
      </c>
      <c r="P3089" s="3" t="s">
        <v>98</v>
      </c>
      <c r="Q3089" s="9">
        <v>89.0416631767342</v>
      </c>
      <c r="R3089" s="3">
        <f>Q3089/K3104</f>
        <v>0.826707982385993</v>
      </c>
    </row>
    <row r="3090" spans="1:18">
      <c r="A3090" s="7">
        <v>3120</v>
      </c>
      <c r="B3090" s="8">
        <v>46065</v>
      </c>
      <c r="C3090" s="3" t="s">
        <v>3198</v>
      </c>
      <c r="D3090" s="3" t="s">
        <v>610</v>
      </c>
      <c r="E3090" s="3" t="s">
        <v>3199</v>
      </c>
      <c r="F3090" s="3" t="s">
        <v>3199</v>
      </c>
      <c r="G3090" s="7">
        <v>200</v>
      </c>
      <c r="H3090" s="3" t="s">
        <v>1761</v>
      </c>
      <c r="I3090" s="9">
        <v>19.8</v>
      </c>
      <c r="J3090" s="7">
        <v>344</v>
      </c>
      <c r="K3090" s="10">
        <v>151.104651162791</v>
      </c>
      <c r="L3090" s="12">
        <f t="shared" si="213"/>
        <v>88.5509838998211</v>
      </c>
      <c r="M3090" s="11">
        <f t="shared" si="214"/>
        <v>1.70641414141414</v>
      </c>
      <c r="N3090" s="20">
        <v>3</v>
      </c>
    </row>
    <row r="3091" spans="1:18">
      <c r="A3091" s="7">
        <v>3121</v>
      </c>
      <c r="B3091" s="8">
        <v>46065</v>
      </c>
      <c r="C3091" s="3" t="s">
        <v>3200</v>
      </c>
      <c r="D3091" s="3" t="s">
        <v>288</v>
      </c>
      <c r="E3091" s="3" t="s">
        <v>3201</v>
      </c>
      <c r="F3091" s="3" t="s">
        <v>3201</v>
      </c>
      <c r="G3091" s="7">
        <v>45</v>
      </c>
      <c r="H3091" s="3" t="s">
        <v>1582</v>
      </c>
      <c r="I3091" s="9">
        <v>18</v>
      </c>
      <c r="J3091" s="7">
        <v>334.222222222222</v>
      </c>
      <c r="K3091" s="10">
        <v>78.9797872340426</v>
      </c>
      <c r="L3091" s="12">
        <f t="shared" si="213"/>
        <v>82.8559738134207</v>
      </c>
      <c r="M3091" s="11">
        <f t="shared" si="214"/>
        <v>0.953217777777778</v>
      </c>
      <c r="N3091" s="19">
        <v>4</v>
      </c>
      <c r="O3091" s="12" t="s">
        <v>49</v>
      </c>
    </row>
    <row r="3092" spans="1:18">
      <c r="A3092" s="7">
        <v>3122</v>
      </c>
      <c r="B3092" s="8">
        <v>46065</v>
      </c>
      <c r="C3092" s="3" t="s">
        <v>3202</v>
      </c>
      <c r="D3092" s="3" t="s">
        <v>59</v>
      </c>
      <c r="E3092" s="3" t="s">
        <v>3203</v>
      </c>
      <c r="F3092" s="3" t="s">
        <v>3203</v>
      </c>
      <c r="G3092" s="7">
        <v>24</v>
      </c>
      <c r="H3092" s="3" t="s">
        <v>61</v>
      </c>
      <c r="I3092" s="9">
        <v>10.5</v>
      </c>
      <c r="J3092" s="7">
        <v>198.916666666667</v>
      </c>
      <c r="K3092" s="10">
        <v>211.324675324675</v>
      </c>
      <c r="L3092" s="12">
        <f t="shared" si="213"/>
        <v>81.2091134671778</v>
      </c>
      <c r="M3092" s="11">
        <f t="shared" si="214"/>
        <v>2.60222857142857</v>
      </c>
      <c r="N3092" s="19">
        <v>5</v>
      </c>
    </row>
    <row r="3093" spans="1:18">
      <c r="A3093" s="7">
        <v>3123</v>
      </c>
      <c r="B3093" s="8">
        <v>46065</v>
      </c>
      <c r="C3093" s="3" t="s">
        <v>3204</v>
      </c>
      <c r="D3093" s="3" t="s">
        <v>3003</v>
      </c>
      <c r="E3093" s="3" t="s">
        <v>3205</v>
      </c>
      <c r="F3093" s="3" t="s">
        <v>3205</v>
      </c>
      <c r="G3093" s="7">
        <v>24</v>
      </c>
      <c r="H3093" s="3" t="s">
        <v>102</v>
      </c>
      <c r="I3093" s="9">
        <v>14.2</v>
      </c>
      <c r="J3093" s="7">
        <v>272.5</v>
      </c>
      <c r="K3093" s="10">
        <v>94.8785321100918</v>
      </c>
      <c r="L3093" s="12">
        <f t="shared" si="213"/>
        <v>80.1693719124912</v>
      </c>
      <c r="M3093" s="11">
        <f t="shared" si="214"/>
        <v>1.18347605633803</v>
      </c>
      <c r="N3093" s="19">
        <v>6</v>
      </c>
    </row>
    <row r="3094" spans="1:18">
      <c r="A3094" s="7">
        <v>3124</v>
      </c>
      <c r="B3094" s="8">
        <v>46065</v>
      </c>
      <c r="C3094" s="3" t="s">
        <v>3202</v>
      </c>
      <c r="D3094" s="3" t="s">
        <v>59</v>
      </c>
      <c r="E3094" s="3" t="s">
        <v>3206</v>
      </c>
      <c r="F3094" s="3" t="s">
        <v>3206</v>
      </c>
      <c r="G3094" s="7">
        <v>24</v>
      </c>
      <c r="H3094" s="3" t="s">
        <v>61</v>
      </c>
      <c r="I3094" s="9">
        <v>9.56</v>
      </c>
      <c r="J3094" s="7">
        <v>184</v>
      </c>
      <c r="K3094" s="10">
        <v>154.760869565217</v>
      </c>
      <c r="L3094" s="12">
        <f t="shared" si="213"/>
        <v>79.933110367893</v>
      </c>
      <c r="M3094" s="11">
        <f t="shared" si="214"/>
        <v>1.93612970711297</v>
      </c>
      <c r="N3094" s="19">
        <v>7</v>
      </c>
    </row>
    <row r="3095" spans="1:18">
      <c r="A3095" s="7">
        <v>3125</v>
      </c>
      <c r="B3095" s="8">
        <v>46065</v>
      </c>
      <c r="C3095" s="3" t="s">
        <v>1673</v>
      </c>
      <c r="D3095" s="3" t="s">
        <v>128</v>
      </c>
      <c r="E3095" s="3" t="s">
        <v>3207</v>
      </c>
      <c r="F3095" s="3" t="s">
        <v>3207</v>
      </c>
      <c r="G3095" s="7">
        <v>16</v>
      </c>
      <c r="H3095" s="3" t="s">
        <v>102</v>
      </c>
      <c r="I3095" s="9">
        <v>25</v>
      </c>
      <c r="J3095" s="7">
        <v>492</v>
      </c>
      <c r="K3095" s="10">
        <v>85.6227642276423</v>
      </c>
      <c r="L3095" s="12">
        <f t="shared" si="213"/>
        <v>78.1738586616635</v>
      </c>
      <c r="M3095" s="11">
        <f t="shared" si="214"/>
        <v>1.0952864</v>
      </c>
      <c r="N3095" s="19">
        <v>8</v>
      </c>
    </row>
    <row r="3096" spans="1:18">
      <c r="A3096" s="7">
        <v>3126</v>
      </c>
      <c r="B3096" s="8">
        <v>46065</v>
      </c>
      <c r="C3096" s="3" t="s">
        <v>3208</v>
      </c>
      <c r="D3096" s="3" t="s">
        <v>528</v>
      </c>
      <c r="E3096" s="3" t="s">
        <v>923</v>
      </c>
      <c r="F3096" s="3" t="s">
        <v>923</v>
      </c>
      <c r="G3096" s="7">
        <v>40</v>
      </c>
      <c r="H3096" s="3" t="s">
        <v>308</v>
      </c>
      <c r="I3096" s="9">
        <v>16.5</v>
      </c>
      <c r="J3096" s="7">
        <v>328</v>
      </c>
      <c r="K3096" s="10">
        <v>163.160975609756</v>
      </c>
      <c r="L3096" s="12">
        <f t="shared" si="213"/>
        <v>77.3921200750469</v>
      </c>
      <c r="M3096" s="11">
        <f t="shared" si="214"/>
        <v>2.10823757575757</v>
      </c>
      <c r="N3096" s="20">
        <v>9</v>
      </c>
    </row>
    <row r="3097" spans="1:18">
      <c r="A3097" s="7">
        <v>3127</v>
      </c>
      <c r="B3097" s="8">
        <v>46065</v>
      </c>
      <c r="C3097" s="3" t="s">
        <v>2797</v>
      </c>
      <c r="D3097" s="3" t="s">
        <v>1698</v>
      </c>
      <c r="E3097" s="3" t="s">
        <v>3209</v>
      </c>
      <c r="F3097" s="3" t="s">
        <v>3209</v>
      </c>
      <c r="G3097" s="7">
        <v>44</v>
      </c>
      <c r="H3097" s="3" t="s">
        <v>123</v>
      </c>
      <c r="I3097" s="9">
        <v>18.4</v>
      </c>
      <c r="J3097" s="7">
        <v>400</v>
      </c>
      <c r="K3097" s="10">
        <v>95.146</v>
      </c>
      <c r="L3097" s="12">
        <f t="shared" si="213"/>
        <v>70.7692307692308</v>
      </c>
      <c r="M3097" s="11">
        <f t="shared" si="214"/>
        <v>1.34445434782609</v>
      </c>
      <c r="N3097" s="20">
        <v>10</v>
      </c>
    </row>
    <row r="3098" spans="1:18">
      <c r="A3098" s="7">
        <v>3128</v>
      </c>
      <c r="B3098" s="8">
        <v>46065</v>
      </c>
      <c r="C3098" s="3" t="s">
        <v>3208</v>
      </c>
      <c r="D3098" s="3" t="s">
        <v>528</v>
      </c>
      <c r="E3098" s="3" t="s">
        <v>374</v>
      </c>
      <c r="F3098" s="3" t="s">
        <v>374</v>
      </c>
      <c r="G3098" s="7">
        <v>90</v>
      </c>
      <c r="H3098" s="3" t="s">
        <v>102</v>
      </c>
      <c r="I3098" s="9">
        <v>21.8</v>
      </c>
      <c r="J3098" s="7">
        <v>477.4</v>
      </c>
      <c r="K3098" s="10">
        <v>109.260159195643</v>
      </c>
      <c r="L3098" s="12">
        <f t="shared" si="213"/>
        <v>70.2523283168445</v>
      </c>
      <c r="M3098" s="11">
        <f t="shared" si="214"/>
        <v>1.55525321100917</v>
      </c>
      <c r="N3098" s="20">
        <v>11</v>
      </c>
    </row>
    <row r="3099" spans="1:18">
      <c r="A3099" s="7">
        <v>3129</v>
      </c>
      <c r="B3099" s="8">
        <v>46065</v>
      </c>
      <c r="C3099" s="3" t="s">
        <v>3208</v>
      </c>
      <c r="D3099" s="3" t="s">
        <v>528</v>
      </c>
      <c r="E3099" s="3" t="s">
        <v>3210</v>
      </c>
      <c r="F3099" s="3" t="s">
        <v>3210</v>
      </c>
      <c r="G3099" s="7">
        <v>40</v>
      </c>
      <c r="H3099" s="3" t="s">
        <v>308</v>
      </c>
      <c r="I3099" s="9">
        <v>14.5</v>
      </c>
      <c r="J3099" s="7">
        <v>319.25</v>
      </c>
      <c r="K3099" s="10">
        <v>118.928739232576</v>
      </c>
      <c r="L3099" s="12">
        <f t="shared" si="213"/>
        <v>69.8753087163424</v>
      </c>
      <c r="M3099" s="11">
        <f t="shared" si="214"/>
        <v>1.70201379310344</v>
      </c>
      <c r="N3099" s="19">
        <v>12</v>
      </c>
    </row>
    <row r="3100" spans="1:18">
      <c r="A3100" s="7">
        <v>3130</v>
      </c>
      <c r="B3100" s="8">
        <v>46065</v>
      </c>
      <c r="C3100" s="3" t="s">
        <v>3211</v>
      </c>
      <c r="D3100" s="3" t="s">
        <v>294</v>
      </c>
      <c r="E3100" s="3" t="s">
        <v>3212</v>
      </c>
      <c r="F3100" s="3" t="s">
        <v>3212</v>
      </c>
      <c r="G3100" s="7">
        <v>72</v>
      </c>
      <c r="H3100" s="3" t="s">
        <v>42</v>
      </c>
      <c r="I3100" s="9">
        <v>18.2</v>
      </c>
      <c r="J3100" s="7">
        <v>403.166666666667</v>
      </c>
      <c r="K3100" s="10">
        <v>188.573129392311</v>
      </c>
      <c r="L3100" s="12">
        <f t="shared" si="213"/>
        <v>69.4501860272839</v>
      </c>
      <c r="M3100" s="11">
        <f t="shared" si="214"/>
        <v>2.71522857142858</v>
      </c>
      <c r="N3100" s="20">
        <v>13</v>
      </c>
    </row>
    <row r="3101" spans="1:18">
      <c r="A3101" s="7">
        <v>3131</v>
      </c>
      <c r="B3101" s="8">
        <v>46065</v>
      </c>
      <c r="C3101" s="3" t="s">
        <v>3213</v>
      </c>
      <c r="D3101" s="3" t="s">
        <v>1058</v>
      </c>
      <c r="E3101" s="3" t="s">
        <v>1590</v>
      </c>
      <c r="F3101" s="3" t="s">
        <v>1590</v>
      </c>
      <c r="G3101" s="7">
        <v>8</v>
      </c>
      <c r="H3101" s="3" t="s">
        <v>507</v>
      </c>
      <c r="I3101" s="9">
        <v>17.2</v>
      </c>
      <c r="J3101" s="7">
        <v>397</v>
      </c>
      <c r="K3101" s="10">
        <v>92.4493702770781</v>
      </c>
      <c r="L3101" s="12">
        <f t="shared" si="213"/>
        <v>66.6537492733966</v>
      </c>
      <c r="M3101" s="11">
        <f t="shared" si="214"/>
        <v>1.38700930232558</v>
      </c>
      <c r="N3101" s="19">
        <v>14</v>
      </c>
    </row>
    <row r="3102" spans="1:18">
      <c r="A3102" s="7">
        <v>3132</v>
      </c>
      <c r="B3102" s="8">
        <v>46065</v>
      </c>
      <c r="C3102" s="3" t="s">
        <v>3213</v>
      </c>
      <c r="D3102" s="3" t="s">
        <v>1058</v>
      </c>
      <c r="E3102" s="3" t="s">
        <v>3214</v>
      </c>
      <c r="F3102" s="3" t="s">
        <v>3214</v>
      </c>
      <c r="G3102" s="7">
        <v>4</v>
      </c>
      <c r="H3102" s="3" t="s">
        <v>507</v>
      </c>
      <c r="I3102" s="9">
        <v>17.4</v>
      </c>
      <c r="J3102" s="7">
        <v>405.75</v>
      </c>
      <c r="K3102" s="10">
        <v>85.3313616759088</v>
      </c>
      <c r="L3102" s="12">
        <f t="shared" si="213"/>
        <v>65.9746907436371</v>
      </c>
      <c r="M3102" s="11">
        <f t="shared" si="214"/>
        <v>1.29339540229885</v>
      </c>
      <c r="N3102" s="20">
        <v>15</v>
      </c>
    </row>
    <row r="3103" spans="1:18">
      <c r="A3103" s="7">
        <v>3133</v>
      </c>
      <c r="B3103" s="8">
        <v>46065</v>
      </c>
      <c r="C3103" s="3" t="s">
        <v>3215</v>
      </c>
      <c r="D3103" s="3" t="s">
        <v>158</v>
      </c>
      <c r="E3103" s="3" t="s">
        <v>3216</v>
      </c>
      <c r="F3103" s="3" t="s">
        <v>3216</v>
      </c>
      <c r="G3103" s="7">
        <v>72</v>
      </c>
      <c r="H3103" s="3" t="s">
        <v>35</v>
      </c>
      <c r="I3103" s="9">
        <v>17.6</v>
      </c>
      <c r="J3103" s="7">
        <v>413.833333333333</v>
      </c>
      <c r="K3103" s="10">
        <v>163.615626258558</v>
      </c>
      <c r="L3103" s="12">
        <f t="shared" si="213"/>
        <v>65.4295362309862</v>
      </c>
      <c r="M3103" s="11">
        <f t="shared" si="214"/>
        <v>2.50063863636363</v>
      </c>
      <c r="N3103" s="19">
        <v>16</v>
      </c>
    </row>
    <row r="3104" spans="1:18">
      <c r="A3104" s="7">
        <v>3134</v>
      </c>
      <c r="B3104" s="8">
        <v>46065</v>
      </c>
      <c r="C3104" s="3" t="s">
        <v>116</v>
      </c>
      <c r="D3104" s="3" t="s">
        <v>33</v>
      </c>
      <c r="E3104" s="3" t="s">
        <v>98</v>
      </c>
      <c r="F3104" s="3" t="s">
        <v>117</v>
      </c>
      <c r="G3104" s="7">
        <v>1000</v>
      </c>
      <c r="H3104" s="3" t="s">
        <v>35</v>
      </c>
      <c r="I3104" s="9">
        <v>18.8</v>
      </c>
      <c r="J3104" s="7">
        <v>444</v>
      </c>
      <c r="K3104" s="10">
        <v>107.706306306306</v>
      </c>
      <c r="L3104" s="12">
        <f t="shared" si="213"/>
        <v>65.1420651420651</v>
      </c>
      <c r="M3104" s="11">
        <f t="shared" si="214"/>
        <v>1.65340638297872</v>
      </c>
      <c r="N3104" s="20">
        <v>17</v>
      </c>
    </row>
    <row r="3105" spans="1:14">
      <c r="A3105" s="7">
        <v>3135</v>
      </c>
      <c r="B3105" s="8">
        <v>46065</v>
      </c>
      <c r="C3105" s="3" t="s">
        <v>3217</v>
      </c>
      <c r="D3105" s="3" t="s">
        <v>884</v>
      </c>
      <c r="E3105" s="3" t="s">
        <v>3218</v>
      </c>
      <c r="F3105" s="3" t="s">
        <v>3219</v>
      </c>
      <c r="G3105" s="7">
        <v>10</v>
      </c>
      <c r="H3105" s="3" t="s">
        <v>3220</v>
      </c>
      <c r="I3105" s="9">
        <v>10.3</v>
      </c>
      <c r="J3105" s="7">
        <v>247</v>
      </c>
      <c r="K3105" s="10">
        <v>84.9101214574899</v>
      </c>
      <c r="L3105" s="12">
        <f t="shared" si="213"/>
        <v>64.1544690127686</v>
      </c>
      <c r="M3105" s="11">
        <f t="shared" si="214"/>
        <v>1.32352621359223</v>
      </c>
      <c r="N3105" s="19">
        <v>18</v>
      </c>
    </row>
    <row r="3106" spans="1:14">
      <c r="A3106" s="7">
        <v>3136</v>
      </c>
      <c r="B3106" s="8">
        <v>46065</v>
      </c>
      <c r="C3106" s="3" t="s">
        <v>3221</v>
      </c>
      <c r="D3106" s="3" t="s">
        <v>212</v>
      </c>
      <c r="E3106" s="3" t="s">
        <v>3222</v>
      </c>
      <c r="F3106" s="3" t="s">
        <v>3222</v>
      </c>
      <c r="G3106" s="7">
        <v>276</v>
      </c>
      <c r="H3106" s="3" t="s">
        <v>244</v>
      </c>
      <c r="I3106" s="9">
        <v>15.2</v>
      </c>
      <c r="J3106" s="7">
        <v>366.8043478</v>
      </c>
      <c r="K3106" s="10">
        <v>94.6379185748572</v>
      </c>
      <c r="L3106" s="12">
        <f t="shared" si="213"/>
        <v>63.752285175654</v>
      </c>
      <c r="M3106" s="11">
        <f t="shared" si="214"/>
        <v>1.48446315789474</v>
      </c>
      <c r="N3106" s="19">
        <v>19</v>
      </c>
    </row>
    <row r="3107" spans="1:14">
      <c r="A3107" s="7">
        <v>3137</v>
      </c>
      <c r="B3107" s="8">
        <v>46065</v>
      </c>
      <c r="C3107" s="3" t="s">
        <v>3223</v>
      </c>
      <c r="D3107" s="3" t="s">
        <v>1058</v>
      </c>
      <c r="E3107" s="3" t="s">
        <v>1638</v>
      </c>
      <c r="F3107" s="3" t="s">
        <v>1638</v>
      </c>
      <c r="G3107" s="7">
        <v>20</v>
      </c>
      <c r="H3107" s="3" t="s">
        <v>507</v>
      </c>
      <c r="I3107" s="9">
        <v>16</v>
      </c>
      <c r="J3107" s="7">
        <v>396.95</v>
      </c>
      <c r="K3107" s="10">
        <v>77.6581433429903</v>
      </c>
      <c r="L3107" s="12">
        <f t="shared" si="213"/>
        <v>62.0112976832967</v>
      </c>
      <c r="M3107" s="11">
        <f t="shared" si="214"/>
        <v>1.2523225</v>
      </c>
      <c r="N3107" s="20">
        <v>20</v>
      </c>
    </row>
    <row r="3108" spans="1:14">
      <c r="A3108" s="7">
        <v>3138</v>
      </c>
      <c r="B3108" s="8">
        <v>46065</v>
      </c>
      <c r="C3108" s="3" t="s">
        <v>3208</v>
      </c>
      <c r="D3108" s="3" t="s">
        <v>528</v>
      </c>
      <c r="E3108" s="3" t="s">
        <v>2630</v>
      </c>
      <c r="F3108" s="3" t="s">
        <v>2630</v>
      </c>
      <c r="G3108" s="7">
        <v>96</v>
      </c>
      <c r="H3108" s="3" t="s">
        <v>102</v>
      </c>
      <c r="I3108" s="9">
        <v>18.9</v>
      </c>
      <c r="J3108" s="7">
        <v>474.25</v>
      </c>
      <c r="K3108" s="10">
        <v>99.6925672113864</v>
      </c>
      <c r="L3108" s="12">
        <f t="shared" si="213"/>
        <v>61.3113823445927</v>
      </c>
      <c r="M3108" s="11">
        <f t="shared" si="214"/>
        <v>1.62600423280423</v>
      </c>
      <c r="N3108" s="20">
        <v>21</v>
      </c>
    </row>
    <row r="3109" spans="1:14">
      <c r="A3109" s="7">
        <v>3139</v>
      </c>
      <c r="B3109" s="8">
        <v>46065</v>
      </c>
      <c r="C3109" s="3" t="s">
        <v>3224</v>
      </c>
      <c r="D3109" s="3" t="s">
        <v>1540</v>
      </c>
      <c r="E3109" s="3" t="s">
        <v>3225</v>
      </c>
      <c r="F3109" s="3" t="s">
        <v>3225</v>
      </c>
      <c r="G3109" s="7">
        <v>11.82666</v>
      </c>
      <c r="H3109" s="3" t="s">
        <v>35</v>
      </c>
      <c r="I3109" s="9">
        <v>19.6</v>
      </c>
      <c r="J3109" s="7">
        <v>495</v>
      </c>
      <c r="K3109" s="10">
        <v>93.3220202020202</v>
      </c>
      <c r="L3109" s="12">
        <f t="shared" si="213"/>
        <v>60.9168609168609</v>
      </c>
      <c r="M3109" s="11">
        <f t="shared" si="214"/>
        <v>1.53195714285714</v>
      </c>
      <c r="N3109" s="19">
        <v>22</v>
      </c>
    </row>
    <row r="3110" spans="1:14">
      <c r="A3110" s="7">
        <v>3140</v>
      </c>
      <c r="B3110" s="8">
        <v>46065</v>
      </c>
      <c r="C3110" s="3" t="s">
        <v>3226</v>
      </c>
      <c r="D3110" s="3" t="s">
        <v>247</v>
      </c>
      <c r="E3110" s="3" t="s">
        <v>3227</v>
      </c>
      <c r="F3110" s="3" t="s">
        <v>3227</v>
      </c>
      <c r="G3110" s="7">
        <v>192</v>
      </c>
      <c r="H3110" s="3" t="s">
        <v>35</v>
      </c>
      <c r="I3110" s="9">
        <v>18.2</v>
      </c>
      <c r="J3110" s="7">
        <v>484</v>
      </c>
      <c r="K3110" s="10">
        <v>84.9834710743802</v>
      </c>
      <c r="L3110" s="12">
        <f t="shared" si="213"/>
        <v>57.8512396694215</v>
      </c>
      <c r="M3110" s="11">
        <f t="shared" si="214"/>
        <v>1.469</v>
      </c>
      <c r="N3110" s="19">
        <v>23</v>
      </c>
    </row>
    <row r="3111" spans="1:14">
      <c r="A3111" s="7">
        <v>3141</v>
      </c>
      <c r="B3111" s="8">
        <v>46065</v>
      </c>
      <c r="C3111" s="3" t="s">
        <v>56</v>
      </c>
      <c r="D3111" s="3" t="s">
        <v>33</v>
      </c>
      <c r="E3111" s="3" t="s">
        <v>27</v>
      </c>
      <c r="F3111" s="3" t="s">
        <v>57</v>
      </c>
      <c r="G3111" s="7">
        <v>1000</v>
      </c>
      <c r="H3111" s="3" t="s">
        <v>35</v>
      </c>
      <c r="I3111" s="9">
        <v>15.7</v>
      </c>
      <c r="J3111" s="7">
        <v>438</v>
      </c>
      <c r="K3111" s="10">
        <v>94.1150684931507</v>
      </c>
      <c r="L3111" s="12">
        <f t="shared" si="213"/>
        <v>55.1457674745346</v>
      </c>
      <c r="M3111" s="11">
        <f t="shared" si="214"/>
        <v>1.70665987261147</v>
      </c>
      <c r="N3111" s="20">
        <v>24</v>
      </c>
    </row>
    <row r="3112" spans="1:14">
      <c r="A3112" s="7">
        <v>3142</v>
      </c>
      <c r="B3112" s="8">
        <v>46065</v>
      </c>
      <c r="C3112" s="3" t="s">
        <v>3228</v>
      </c>
      <c r="D3112" s="3" t="s">
        <v>3229</v>
      </c>
      <c r="E3112" s="3" t="s">
        <v>332</v>
      </c>
      <c r="F3112" s="3" t="s">
        <v>332</v>
      </c>
      <c r="G3112" s="7">
        <v>20</v>
      </c>
      <c r="H3112" s="3" t="s">
        <v>102</v>
      </c>
      <c r="I3112" s="9">
        <v>13.4</v>
      </c>
      <c r="J3112" s="7">
        <v>523</v>
      </c>
      <c r="K3112" s="10">
        <v>37.94034416826</v>
      </c>
      <c r="L3112" s="12">
        <f t="shared" si="213"/>
        <v>39.4175614060891</v>
      </c>
      <c r="M3112" s="11">
        <f t="shared" si="214"/>
        <v>0.962523880597014</v>
      </c>
      <c r="N3112" s="20">
        <v>25</v>
      </c>
    </row>
    <row r="3113" spans="1:14">
      <c r="A3113" s="7">
        <v>3143</v>
      </c>
      <c r="B3113" s="8">
        <v>46065</v>
      </c>
      <c r="C3113" s="3" t="s">
        <v>3230</v>
      </c>
      <c r="D3113" s="3" t="s">
        <v>1058</v>
      </c>
      <c r="E3113" s="3" t="s">
        <v>3231</v>
      </c>
      <c r="F3113" s="3" t="s">
        <v>3231</v>
      </c>
      <c r="G3113" s="7">
        <v>13</v>
      </c>
      <c r="H3113" s="3" t="s">
        <v>507</v>
      </c>
      <c r="I3113" s="9">
        <v>10.9</v>
      </c>
      <c r="J3113" s="7">
        <v>447.076923076923</v>
      </c>
      <c r="K3113" s="10">
        <v>34.6777013076394</v>
      </c>
      <c r="L3113" s="12">
        <f t="shared" si="213"/>
        <v>37.5086028905712</v>
      </c>
      <c r="M3113" s="11">
        <f t="shared" si="214"/>
        <v>0.924526605504588</v>
      </c>
      <c r="N3113" s="20">
        <v>26</v>
      </c>
    </row>
    <row r="3114" spans="1:14">
      <c r="A3114" s="7">
        <v>3144</v>
      </c>
      <c r="B3114" s="8">
        <v>46065</v>
      </c>
      <c r="C3114" s="3" t="s">
        <v>2462</v>
      </c>
      <c r="D3114" s="3" t="s">
        <v>67</v>
      </c>
      <c r="E3114" s="3" t="s">
        <v>928</v>
      </c>
      <c r="F3114" s="3" t="s">
        <v>928</v>
      </c>
      <c r="G3114" s="7">
        <v>7</v>
      </c>
      <c r="H3114" s="3" t="s">
        <v>349</v>
      </c>
      <c r="I3114" s="9">
        <v>14.2</v>
      </c>
      <c r="J3114" s="7">
        <v>594</v>
      </c>
      <c r="K3114" s="10">
        <v>40.6343434343434</v>
      </c>
      <c r="L3114" s="12">
        <f t="shared" si="213"/>
        <v>36.7780367780368</v>
      </c>
      <c r="M3114" s="11">
        <f t="shared" si="214"/>
        <v>1.10485352112676</v>
      </c>
      <c r="N3114" s="20">
        <v>27</v>
      </c>
    </row>
    <row r="3115" spans="1:14">
      <c r="A3115" s="7">
        <v>3145</v>
      </c>
      <c r="B3115" s="8">
        <v>46065</v>
      </c>
      <c r="C3115" s="3" t="s">
        <v>3232</v>
      </c>
      <c r="D3115" s="3" t="s">
        <v>75</v>
      </c>
      <c r="E3115" s="3" t="s">
        <v>3233</v>
      </c>
      <c r="F3115" s="3" t="s">
        <v>3234</v>
      </c>
      <c r="G3115" s="7">
        <v>1000</v>
      </c>
      <c r="H3115" s="3" t="s">
        <v>135</v>
      </c>
      <c r="I3115" s="9">
        <v>9.88</v>
      </c>
      <c r="J3115" s="7">
        <v>455</v>
      </c>
      <c r="K3115" s="10">
        <v>34.9679120879121</v>
      </c>
      <c r="L3115" s="12">
        <f t="shared" si="213"/>
        <v>33.4065934065934</v>
      </c>
      <c r="M3115" s="11">
        <f t="shared" si="214"/>
        <v>1.04673684210526</v>
      </c>
      <c r="N3115" s="20">
        <v>28</v>
      </c>
    </row>
    <row r="3116" spans="1:14">
      <c r="A3116" s="7">
        <v>3146</v>
      </c>
      <c r="B3116" s="8">
        <v>46065</v>
      </c>
      <c r="C3116" s="3" t="s">
        <v>3235</v>
      </c>
      <c r="D3116" s="3" t="s">
        <v>1058</v>
      </c>
      <c r="E3116" s="3" t="s">
        <v>3236</v>
      </c>
      <c r="F3116" s="3" t="s">
        <v>3236</v>
      </c>
      <c r="G3116" s="7">
        <v>2</v>
      </c>
      <c r="H3116" s="3" t="s">
        <v>507</v>
      </c>
      <c r="I3116" s="9">
        <v>5.9</v>
      </c>
      <c r="J3116" s="7">
        <v>378.5</v>
      </c>
      <c r="K3116" s="10">
        <v>5.3021928665786</v>
      </c>
      <c r="L3116" s="12">
        <f t="shared" si="213"/>
        <v>23.9813027131389</v>
      </c>
      <c r="M3116" s="11">
        <f t="shared" si="214"/>
        <v>0.221096949152542</v>
      </c>
      <c r="N3116" s="19">
        <v>29</v>
      </c>
    </row>
    <row r="3117" spans="1:14">
      <c r="A3117" s="7">
        <v>3147</v>
      </c>
      <c r="B3117" s="8">
        <v>46065</v>
      </c>
      <c r="C3117" s="3" t="s">
        <v>3211</v>
      </c>
      <c r="D3117" s="3" t="s">
        <v>294</v>
      </c>
      <c r="E3117" s="3" t="s">
        <v>3237</v>
      </c>
      <c r="F3117" s="3" t="s">
        <v>3237</v>
      </c>
      <c r="G3117" s="7">
        <v>60</v>
      </c>
      <c r="H3117" s="3" t="s">
        <v>42</v>
      </c>
      <c r="I3117" s="9">
        <v>5.32</v>
      </c>
      <c r="J3117" s="7">
        <v>380.9</v>
      </c>
      <c r="K3117" s="10">
        <v>28.4799159884484</v>
      </c>
      <c r="L3117" s="12">
        <f t="shared" si="213"/>
        <v>21.4875699254801</v>
      </c>
      <c r="M3117" s="11">
        <f t="shared" si="214"/>
        <v>1.32541353383459</v>
      </c>
      <c r="N3117" s="20">
        <v>30</v>
      </c>
    </row>
    <row r="3118" spans="1:14">
      <c r="A3118" s="7">
        <v>3148</v>
      </c>
      <c r="B3118" s="8">
        <v>46065</v>
      </c>
      <c r="C3118" s="3" t="s">
        <v>3238</v>
      </c>
      <c r="D3118" s="3" t="s">
        <v>247</v>
      </c>
      <c r="E3118" s="3" t="s">
        <v>3239</v>
      </c>
      <c r="F3118" s="3" t="s">
        <v>3239</v>
      </c>
      <c r="G3118" s="7">
        <v>144</v>
      </c>
      <c r="H3118" s="3" t="s">
        <v>35</v>
      </c>
      <c r="I3118" s="9">
        <v>6.38</v>
      </c>
      <c r="J3118" s="7">
        <v>474</v>
      </c>
      <c r="K3118" s="10">
        <v>26.1282700421941</v>
      </c>
      <c r="L3118" s="12">
        <f t="shared" si="213"/>
        <v>20.7075624797144</v>
      </c>
      <c r="M3118" s="11">
        <f t="shared" si="214"/>
        <v>1.26177429467085</v>
      </c>
      <c r="N3118" s="20">
        <v>31</v>
      </c>
    </row>
    <row r="3119" spans="1:14">
      <c r="A3119" s="7">
        <v>3149</v>
      </c>
      <c r="B3119" s="8">
        <v>46065</v>
      </c>
      <c r="C3119" s="3" t="s">
        <v>2332</v>
      </c>
      <c r="D3119" s="3" t="s">
        <v>67</v>
      </c>
      <c r="E3119" s="3" t="s">
        <v>3240</v>
      </c>
      <c r="F3119" s="3" t="s">
        <v>3241</v>
      </c>
      <c r="G3119" s="7">
        <v>17</v>
      </c>
      <c r="H3119" s="3" t="s">
        <v>179</v>
      </c>
      <c r="I3119" s="9">
        <v>6.06</v>
      </c>
      <c r="J3119" s="7">
        <v>602</v>
      </c>
      <c r="K3119" s="10">
        <v>10.3764784053156</v>
      </c>
      <c r="L3119" s="12">
        <f t="shared" si="213"/>
        <v>15.4868387426527</v>
      </c>
      <c r="M3119" s="11">
        <f t="shared" si="214"/>
        <v>0.67001914191419</v>
      </c>
      <c r="N3119" s="20">
        <v>32</v>
      </c>
    </row>
    <row r="3120" spans="1:14">
      <c r="A3120" s="7">
        <v>3150</v>
      </c>
      <c r="B3120" s="8">
        <v>46065</v>
      </c>
      <c r="C3120" s="3" t="s">
        <v>2394</v>
      </c>
      <c r="D3120" s="3" t="s">
        <v>294</v>
      </c>
      <c r="E3120" s="3" t="s">
        <v>3242</v>
      </c>
      <c r="F3120" s="3" t="s">
        <v>3242</v>
      </c>
      <c r="G3120" s="7">
        <v>125</v>
      </c>
      <c r="H3120" s="3" t="s">
        <v>61</v>
      </c>
      <c r="I3120" s="9">
        <v>1.5</v>
      </c>
      <c r="J3120" s="7">
        <v>213.8</v>
      </c>
      <c r="K3120" s="10">
        <v>19.9362020579981</v>
      </c>
      <c r="L3120" s="12">
        <f t="shared" si="213"/>
        <v>10.7936964812549</v>
      </c>
      <c r="M3120" s="11">
        <f t="shared" si="214"/>
        <v>1.84702266666666</v>
      </c>
      <c r="N3120" s="20">
        <v>33</v>
      </c>
    </row>
    <row r="3121" spans="1:18">
      <c r="A3121" s="7">
        <v>3151</v>
      </c>
      <c r="B3121" s="8">
        <v>46065</v>
      </c>
      <c r="C3121" s="3" t="s">
        <v>3213</v>
      </c>
      <c r="D3121" s="3" t="s">
        <v>1058</v>
      </c>
      <c r="E3121" s="3" t="s">
        <v>1621</v>
      </c>
      <c r="F3121" s="3" t="s">
        <v>1621</v>
      </c>
      <c r="G3121" s="7">
        <v>6</v>
      </c>
      <c r="H3121" s="3" t="s">
        <v>507</v>
      </c>
      <c r="I3121" s="9">
        <v>2.26</v>
      </c>
      <c r="J3121" s="7">
        <v>387.5</v>
      </c>
      <c r="K3121" s="10">
        <v>0.754694193548387</v>
      </c>
      <c r="L3121" s="12">
        <f t="shared" ref="L3121:L3162" si="215">I3121/J3121/650*1000000</f>
        <v>8.9727047146402</v>
      </c>
      <c r="M3121" s="11">
        <f t="shared" ref="M3121:M3162" si="216">K3121/L3121</f>
        <v>0.08411</v>
      </c>
      <c r="N3121" s="20">
        <v>34</v>
      </c>
    </row>
    <row r="3122" spans="1:18">
      <c r="A3122" s="7">
        <v>3152</v>
      </c>
      <c r="B3122" s="8">
        <v>46065</v>
      </c>
      <c r="C3122" s="3" t="s">
        <v>3224</v>
      </c>
      <c r="D3122" s="3" t="s">
        <v>1540</v>
      </c>
      <c r="E3122" s="3" t="s">
        <v>3243</v>
      </c>
      <c r="F3122" s="3" t="s">
        <v>3244</v>
      </c>
      <c r="G3122" s="7">
        <v>2.52647</v>
      </c>
      <c r="H3122" s="3" t="s">
        <v>35</v>
      </c>
      <c r="I3122" s="9">
        <v>0.954</v>
      </c>
      <c r="J3122" s="7">
        <v>450</v>
      </c>
      <c r="K3122" s="10">
        <v>3.78173333333333</v>
      </c>
      <c r="L3122" s="12">
        <f t="shared" si="215"/>
        <v>3.26153846153846</v>
      </c>
      <c r="M3122" s="11">
        <f t="shared" si="216"/>
        <v>1.15949371069182</v>
      </c>
      <c r="N3122" s="20">
        <v>35</v>
      </c>
    </row>
    <row r="3123" spans="1:18">
      <c r="A3123" s="7">
        <v>3153</v>
      </c>
      <c r="B3123" s="8">
        <v>46065</v>
      </c>
      <c r="C3123" s="3" t="s">
        <v>3195</v>
      </c>
      <c r="D3123" s="3" t="s">
        <v>1686</v>
      </c>
      <c r="E3123" s="3" t="s">
        <v>3245</v>
      </c>
      <c r="F3123" s="3" t="s">
        <v>3245</v>
      </c>
      <c r="G3123" s="7">
        <v>24</v>
      </c>
      <c r="H3123" s="3" t="s">
        <v>102</v>
      </c>
      <c r="I3123" s="9">
        <v>0.614</v>
      </c>
      <c r="J3123" s="7">
        <v>367.75</v>
      </c>
      <c r="K3123" s="10">
        <v>3.49063222297757</v>
      </c>
      <c r="L3123" s="12">
        <f t="shared" si="215"/>
        <v>2.56863462845788</v>
      </c>
      <c r="M3123" s="11">
        <f t="shared" si="216"/>
        <v>1.35894462540717</v>
      </c>
      <c r="N3123" s="19">
        <v>36</v>
      </c>
    </row>
    <row r="3124" spans="1:18">
      <c r="A3124" s="7">
        <v>3154</v>
      </c>
      <c r="B3124" s="8">
        <v>46065</v>
      </c>
      <c r="C3124" s="3" t="s">
        <v>2198</v>
      </c>
      <c r="D3124" s="3" t="s">
        <v>75</v>
      </c>
      <c r="E3124" s="3" t="s">
        <v>983</v>
      </c>
      <c r="F3124" s="3" t="s">
        <v>983</v>
      </c>
      <c r="G3124" s="7">
        <v>13</v>
      </c>
      <c r="H3124" s="3" t="s">
        <v>946</v>
      </c>
      <c r="I3124" s="9">
        <v>0.618</v>
      </c>
      <c r="J3124" s="7">
        <v>468</v>
      </c>
      <c r="K3124" s="10">
        <v>3.41897435897436</v>
      </c>
      <c r="L3124" s="12">
        <f t="shared" si="215"/>
        <v>2.03155818540434</v>
      </c>
      <c r="M3124" s="11">
        <f t="shared" si="216"/>
        <v>1.68293203883495</v>
      </c>
      <c r="N3124" s="20">
        <v>37</v>
      </c>
    </row>
    <row r="3125" spans="1:18">
      <c r="A3125" s="7">
        <v>3155</v>
      </c>
      <c r="B3125" s="8">
        <v>46065</v>
      </c>
      <c r="C3125" s="3" t="s">
        <v>3195</v>
      </c>
      <c r="D3125" s="3" t="s">
        <v>1686</v>
      </c>
      <c r="E3125" s="3" t="s">
        <v>3246</v>
      </c>
      <c r="F3125" s="3" t="s">
        <v>3247</v>
      </c>
      <c r="G3125" s="7">
        <v>6</v>
      </c>
      <c r="H3125" s="3" t="s">
        <v>102</v>
      </c>
      <c r="I3125" s="9">
        <v>0.354</v>
      </c>
      <c r="J3125" s="7">
        <v>452</v>
      </c>
      <c r="K3125" s="10">
        <v>1.895</v>
      </c>
      <c r="L3125" s="12">
        <f t="shared" si="215"/>
        <v>1.20490129339687</v>
      </c>
      <c r="M3125" s="11">
        <f t="shared" si="216"/>
        <v>1.57274293785311</v>
      </c>
      <c r="N3125" s="20">
        <v>38</v>
      </c>
    </row>
    <row r="3126" spans="1:18">
      <c r="A3126" s="7">
        <v>3156</v>
      </c>
      <c r="B3126" s="8">
        <v>46065</v>
      </c>
      <c r="C3126" s="3" t="s">
        <v>3224</v>
      </c>
      <c r="D3126" s="3" t="s">
        <v>1540</v>
      </c>
      <c r="E3126" s="3" t="s">
        <v>3248</v>
      </c>
      <c r="F3126" s="3" t="s">
        <v>3249</v>
      </c>
      <c r="G3126" s="7">
        <v>3.98724</v>
      </c>
      <c r="H3126" s="3" t="s">
        <v>35</v>
      </c>
      <c r="I3126" s="9">
        <v>0.198</v>
      </c>
      <c r="J3126" s="7">
        <v>480</v>
      </c>
      <c r="K3126" s="10">
        <v>0.629504166666667</v>
      </c>
      <c r="L3126" s="12">
        <f t="shared" si="215"/>
        <v>0.634615384615385</v>
      </c>
      <c r="M3126" s="11">
        <f t="shared" si="216"/>
        <v>0.99194595959596</v>
      </c>
      <c r="N3126" s="20">
        <v>39</v>
      </c>
    </row>
    <row r="3127" s="2" customFormat="1" ht="16.5" spans="1:18">
      <c r="A3127" s="21">
        <v>3157</v>
      </c>
      <c r="B3127" s="22">
        <v>46065</v>
      </c>
      <c r="C3127" s="2" t="s">
        <v>3223</v>
      </c>
      <c r="D3127" s="2" t="s">
        <v>1058</v>
      </c>
      <c r="E3127" s="2" t="s">
        <v>3250</v>
      </c>
      <c r="F3127" s="2" t="s">
        <v>3251</v>
      </c>
      <c r="G3127" s="21">
        <v>1</v>
      </c>
      <c r="H3127" s="2" t="s">
        <v>507</v>
      </c>
      <c r="I3127" s="23">
        <v>0</v>
      </c>
      <c r="J3127" s="21">
        <v>542</v>
      </c>
      <c r="K3127" s="24">
        <v>0.0121339483394834</v>
      </c>
      <c r="L3127" s="25">
        <f t="shared" si="215"/>
        <v>0</v>
      </c>
      <c r="M3127" s="26" t="e">
        <f t="shared" si="216"/>
        <v>#DIV/0!</v>
      </c>
      <c r="N3127" s="27">
        <v>40</v>
      </c>
      <c r="O3127" s="25"/>
      <c r="Q3127" s="23"/>
    </row>
    <row r="3128" ht="16.5" spans="1:18">
      <c r="A3128" s="7">
        <v>3158</v>
      </c>
      <c r="B3128" s="8">
        <v>46065</v>
      </c>
      <c r="C3128" s="3" t="s">
        <v>3252</v>
      </c>
      <c r="D3128" s="3" t="s">
        <v>165</v>
      </c>
      <c r="E3128" s="3" t="s">
        <v>3253</v>
      </c>
      <c r="F3128" s="3" t="s">
        <v>3254</v>
      </c>
      <c r="G3128" s="7">
        <v>84</v>
      </c>
      <c r="H3128" s="3" t="s">
        <v>35</v>
      </c>
      <c r="I3128" s="9">
        <v>20.8</v>
      </c>
      <c r="J3128" s="7">
        <v>385</v>
      </c>
      <c r="K3128" s="10">
        <v>133.369350649351</v>
      </c>
      <c r="L3128" s="12">
        <f t="shared" si="215"/>
        <v>83.1168831168831</v>
      </c>
      <c r="M3128" s="11">
        <f t="shared" si="216"/>
        <v>1.6046</v>
      </c>
      <c r="N3128" s="19">
        <v>1</v>
      </c>
      <c r="O3128" s="12" t="s">
        <v>49</v>
      </c>
      <c r="P3128" s="3" t="s">
        <v>27</v>
      </c>
      <c r="Q3128" s="9">
        <v>66.4716400935732</v>
      </c>
      <c r="R3128" s="3">
        <f>Q3128/K3139</f>
        <v>1.09919426594676</v>
      </c>
    </row>
    <row r="3129" spans="1:18">
      <c r="A3129" s="7">
        <v>3159</v>
      </c>
      <c r="B3129" s="8">
        <v>46065</v>
      </c>
      <c r="C3129" s="3" t="s">
        <v>3208</v>
      </c>
      <c r="D3129" s="3" t="s">
        <v>528</v>
      </c>
      <c r="E3129" s="3" t="s">
        <v>3255</v>
      </c>
      <c r="F3129" s="3" t="s">
        <v>3256</v>
      </c>
      <c r="G3129" s="7">
        <v>6</v>
      </c>
      <c r="H3129" s="3" t="s">
        <v>102</v>
      </c>
      <c r="I3129" s="9">
        <v>24.8</v>
      </c>
      <c r="J3129" s="7">
        <v>481</v>
      </c>
      <c r="K3129" s="10">
        <v>336.039916839917</v>
      </c>
      <c r="L3129" s="12">
        <f t="shared" si="215"/>
        <v>79.3219254757716</v>
      </c>
      <c r="M3129" s="11">
        <f t="shared" si="216"/>
        <v>4.2364064516129</v>
      </c>
      <c r="N3129" s="19">
        <v>2</v>
      </c>
      <c r="P3129" s="3" t="s">
        <v>98</v>
      </c>
      <c r="Q3129" s="9">
        <v>89.0416631767342</v>
      </c>
      <c r="R3129" s="3">
        <f>Q3129/K3133</f>
        <v>1.58452363290649</v>
      </c>
    </row>
    <row r="3130" spans="1:18">
      <c r="A3130" s="7">
        <v>3160</v>
      </c>
      <c r="B3130" s="8">
        <v>46065</v>
      </c>
      <c r="C3130" s="3" t="s">
        <v>3257</v>
      </c>
      <c r="D3130" s="3" t="s">
        <v>29</v>
      </c>
      <c r="E3130" s="3" t="s">
        <v>3258</v>
      </c>
      <c r="F3130" s="3" t="s">
        <v>3258</v>
      </c>
      <c r="G3130" s="7">
        <v>700</v>
      </c>
      <c r="H3130" s="3" t="s">
        <v>65</v>
      </c>
      <c r="I3130" s="9">
        <v>22.8</v>
      </c>
      <c r="J3130" s="7">
        <v>475</v>
      </c>
      <c r="K3130" s="10">
        <v>111.905684210526</v>
      </c>
      <c r="L3130" s="12">
        <f t="shared" si="215"/>
        <v>73.8461538461538</v>
      </c>
      <c r="M3130" s="11">
        <f t="shared" si="216"/>
        <v>1.51538947368421</v>
      </c>
      <c r="N3130" s="19">
        <v>3</v>
      </c>
      <c r="O3130" s="12" t="s">
        <v>49</v>
      </c>
    </row>
    <row r="3131" spans="1:18">
      <c r="A3131" s="7">
        <v>3161</v>
      </c>
      <c r="B3131" s="8">
        <v>46065</v>
      </c>
      <c r="C3131" s="3" t="s">
        <v>3257</v>
      </c>
      <c r="D3131" s="3" t="s">
        <v>29</v>
      </c>
      <c r="E3131" s="3" t="s">
        <v>387</v>
      </c>
      <c r="F3131" s="3" t="s">
        <v>387</v>
      </c>
      <c r="G3131" s="7">
        <v>300</v>
      </c>
      <c r="H3131" s="3" t="s">
        <v>65</v>
      </c>
      <c r="I3131" s="9">
        <v>21.2</v>
      </c>
      <c r="J3131" s="7">
        <v>464</v>
      </c>
      <c r="K3131" s="10">
        <v>65.6568965517241</v>
      </c>
      <c r="L3131" s="12">
        <f t="shared" si="215"/>
        <v>70.2917771883289</v>
      </c>
      <c r="M3131" s="11">
        <f t="shared" si="216"/>
        <v>0.934062264150943</v>
      </c>
      <c r="N3131" s="20">
        <v>4</v>
      </c>
    </row>
    <row r="3132" spans="1:18">
      <c r="A3132" s="7">
        <v>3162</v>
      </c>
      <c r="B3132" s="8">
        <v>46065</v>
      </c>
      <c r="C3132" s="3" t="s">
        <v>3259</v>
      </c>
      <c r="D3132" s="3" t="s">
        <v>2147</v>
      </c>
      <c r="E3132" s="3" t="s">
        <v>3260</v>
      </c>
      <c r="F3132" s="3" t="s">
        <v>3261</v>
      </c>
      <c r="G3132" s="7">
        <v>36</v>
      </c>
      <c r="H3132" s="3" t="s">
        <v>215</v>
      </c>
      <c r="I3132" s="9">
        <v>14.4</v>
      </c>
      <c r="J3132" s="7">
        <v>337</v>
      </c>
      <c r="K3132" s="10">
        <v>155.048071216617</v>
      </c>
      <c r="L3132" s="12">
        <f t="shared" si="215"/>
        <v>65.7384158867838</v>
      </c>
      <c r="M3132" s="11">
        <f t="shared" si="216"/>
        <v>2.35856111111111</v>
      </c>
      <c r="N3132" s="19">
        <v>5</v>
      </c>
      <c r="O3132" s="12" t="s">
        <v>49</v>
      </c>
    </row>
    <row r="3133" spans="1:18">
      <c r="A3133" s="7">
        <v>3163</v>
      </c>
      <c r="B3133" s="8">
        <v>46065</v>
      </c>
      <c r="C3133" s="3" t="s">
        <v>116</v>
      </c>
      <c r="D3133" s="3" t="s">
        <v>33</v>
      </c>
      <c r="E3133" s="3" t="s">
        <v>98</v>
      </c>
      <c r="F3133" s="3" t="s">
        <v>117</v>
      </c>
      <c r="G3133" s="7">
        <v>1000</v>
      </c>
      <c r="H3133" s="3" t="s">
        <v>35</v>
      </c>
      <c r="I3133" s="9">
        <v>18.8</v>
      </c>
      <c r="J3133" s="7">
        <v>444</v>
      </c>
      <c r="K3133" s="10">
        <v>56.1945945945946</v>
      </c>
      <c r="L3133" s="12">
        <f t="shared" si="215"/>
        <v>65.1420651420651</v>
      </c>
      <c r="M3133" s="11">
        <f t="shared" si="216"/>
        <v>0.862646808510638</v>
      </c>
      <c r="N3133" s="19">
        <v>6</v>
      </c>
      <c r="O3133" s="12" t="s">
        <v>49</v>
      </c>
    </row>
    <row r="3134" spans="1:18">
      <c r="A3134" s="7">
        <v>3164</v>
      </c>
      <c r="B3134" s="8">
        <v>46065</v>
      </c>
      <c r="C3134" s="3" t="s">
        <v>3257</v>
      </c>
      <c r="D3134" s="3" t="s">
        <v>29</v>
      </c>
      <c r="E3134" s="3" t="s">
        <v>2753</v>
      </c>
      <c r="F3134" s="3" t="s">
        <v>2753</v>
      </c>
      <c r="G3134" s="7">
        <v>300</v>
      </c>
      <c r="H3134" s="3" t="s">
        <v>65</v>
      </c>
      <c r="I3134" s="9">
        <v>19.3</v>
      </c>
      <c r="J3134" s="7">
        <v>459</v>
      </c>
      <c r="K3134" s="10">
        <v>63.0239651416122</v>
      </c>
      <c r="L3134" s="12">
        <f t="shared" si="215"/>
        <v>64.6891235126529</v>
      </c>
      <c r="M3134" s="11">
        <f t="shared" si="216"/>
        <v>0.974259067357513</v>
      </c>
      <c r="N3134" s="19">
        <v>7</v>
      </c>
      <c r="O3134" s="12" t="s">
        <v>49</v>
      </c>
    </row>
    <row r="3135" spans="1:18">
      <c r="A3135" s="7">
        <v>3165</v>
      </c>
      <c r="B3135" s="8">
        <v>46065</v>
      </c>
      <c r="C3135" s="3" t="s">
        <v>3016</v>
      </c>
      <c r="D3135" s="3" t="s">
        <v>75</v>
      </c>
      <c r="E3135" s="3" t="s">
        <v>3262</v>
      </c>
      <c r="F3135" s="3" t="s">
        <v>3263</v>
      </c>
      <c r="G3135" s="7">
        <v>4</v>
      </c>
      <c r="H3135" s="3" t="s">
        <v>77</v>
      </c>
      <c r="I3135" s="9">
        <v>19.5</v>
      </c>
      <c r="J3135" s="7">
        <v>481</v>
      </c>
      <c r="K3135" s="10">
        <v>67.4711018711019</v>
      </c>
      <c r="L3135" s="12">
        <f t="shared" si="215"/>
        <v>62.3700623700624</v>
      </c>
      <c r="M3135" s="11">
        <f t="shared" si="216"/>
        <v>1.08178666666667</v>
      </c>
      <c r="N3135" s="20">
        <v>8</v>
      </c>
    </row>
    <row r="3136" spans="1:18">
      <c r="A3136" s="7">
        <v>3166</v>
      </c>
      <c r="B3136" s="8">
        <v>46065</v>
      </c>
      <c r="C3136" s="3" t="s">
        <v>3257</v>
      </c>
      <c r="D3136" s="3" t="s">
        <v>29</v>
      </c>
      <c r="E3136" s="3" t="s">
        <v>1445</v>
      </c>
      <c r="F3136" s="3" t="s">
        <v>1445</v>
      </c>
      <c r="G3136" s="7">
        <v>300</v>
      </c>
      <c r="H3136" s="3" t="s">
        <v>65</v>
      </c>
      <c r="I3136" s="9">
        <v>17.6</v>
      </c>
      <c r="J3136" s="7">
        <v>435</v>
      </c>
      <c r="K3136" s="10">
        <v>87.0749425287356</v>
      </c>
      <c r="L3136" s="12">
        <f t="shared" si="215"/>
        <v>62.2458001768347</v>
      </c>
      <c r="M3136" s="11">
        <f t="shared" si="216"/>
        <v>1.39888863636364</v>
      </c>
      <c r="N3136" s="20">
        <v>9</v>
      </c>
    </row>
    <row r="3137" spans="1:15">
      <c r="A3137" s="7">
        <v>3167</v>
      </c>
      <c r="B3137" s="8">
        <v>46065</v>
      </c>
      <c r="C3137" s="3" t="s">
        <v>3257</v>
      </c>
      <c r="D3137" s="3" t="s">
        <v>29</v>
      </c>
      <c r="E3137" s="3" t="s">
        <v>3264</v>
      </c>
      <c r="F3137" s="3" t="s">
        <v>3264</v>
      </c>
      <c r="G3137" s="7">
        <v>500</v>
      </c>
      <c r="H3137" s="3" t="s">
        <v>65</v>
      </c>
      <c r="I3137" s="9">
        <v>18.9</v>
      </c>
      <c r="J3137" s="7">
        <v>511</v>
      </c>
      <c r="K3137" s="10">
        <v>72.8861056751468</v>
      </c>
      <c r="L3137" s="12">
        <f t="shared" si="215"/>
        <v>56.9020021074816</v>
      </c>
      <c r="M3137" s="11">
        <f t="shared" si="216"/>
        <v>1.28090582010582</v>
      </c>
      <c r="N3137" s="20">
        <v>10</v>
      </c>
    </row>
    <row r="3138" spans="1:15">
      <c r="A3138" s="7">
        <v>3168</v>
      </c>
      <c r="B3138" s="8">
        <v>46065</v>
      </c>
      <c r="C3138" s="3" t="s">
        <v>3217</v>
      </c>
      <c r="D3138" s="3" t="s">
        <v>884</v>
      </c>
      <c r="E3138" s="3" t="s">
        <v>3265</v>
      </c>
      <c r="F3138" s="3" t="s">
        <v>3266</v>
      </c>
      <c r="G3138" s="7">
        <v>10</v>
      </c>
      <c r="H3138" s="3" t="s">
        <v>3220</v>
      </c>
      <c r="I3138" s="9">
        <v>8.24</v>
      </c>
      <c r="J3138" s="7">
        <v>229</v>
      </c>
      <c r="K3138" s="10">
        <v>83.2943231441048</v>
      </c>
      <c r="L3138" s="12">
        <f t="shared" si="215"/>
        <v>55.3577426939872</v>
      </c>
      <c r="M3138" s="11">
        <f t="shared" si="216"/>
        <v>1.50465533980582</v>
      </c>
      <c r="N3138" s="20">
        <v>11</v>
      </c>
    </row>
    <row r="3139" spans="1:15">
      <c r="A3139" s="7">
        <v>3169</v>
      </c>
      <c r="B3139" s="8">
        <v>46065</v>
      </c>
      <c r="C3139" s="3" t="s">
        <v>56</v>
      </c>
      <c r="D3139" s="3" t="s">
        <v>33</v>
      </c>
      <c r="E3139" s="3" t="s">
        <v>27</v>
      </c>
      <c r="F3139" s="3" t="s">
        <v>57</v>
      </c>
      <c r="G3139" s="7">
        <v>1000</v>
      </c>
      <c r="H3139" s="3" t="s">
        <v>35</v>
      </c>
      <c r="I3139" s="9">
        <v>15.7</v>
      </c>
      <c r="J3139" s="7">
        <v>438</v>
      </c>
      <c r="K3139" s="10">
        <v>60.4730593607306</v>
      </c>
      <c r="L3139" s="12">
        <f t="shared" si="215"/>
        <v>55.1457674745346</v>
      </c>
      <c r="M3139" s="11">
        <f t="shared" si="216"/>
        <v>1.09660382165605</v>
      </c>
      <c r="N3139" s="20">
        <v>12</v>
      </c>
    </row>
    <row r="3140" spans="1:15">
      <c r="A3140" s="7">
        <v>3170</v>
      </c>
      <c r="B3140" s="8">
        <v>46065</v>
      </c>
      <c r="C3140" s="3" t="s">
        <v>3257</v>
      </c>
      <c r="D3140" s="3" t="s">
        <v>29</v>
      </c>
      <c r="E3140" s="3" t="s">
        <v>2327</v>
      </c>
      <c r="F3140" s="3" t="s">
        <v>2327</v>
      </c>
      <c r="G3140" s="7">
        <v>700</v>
      </c>
      <c r="H3140" s="3" t="s">
        <v>65</v>
      </c>
      <c r="I3140" s="9">
        <v>17.1</v>
      </c>
      <c r="J3140" s="7">
        <v>489</v>
      </c>
      <c r="K3140" s="10">
        <v>56.199591002045</v>
      </c>
      <c r="L3140" s="12">
        <f t="shared" si="215"/>
        <v>53.7989617744219</v>
      </c>
      <c r="M3140" s="11">
        <f t="shared" si="216"/>
        <v>1.04462222222222</v>
      </c>
      <c r="N3140" s="19">
        <v>13</v>
      </c>
      <c r="O3140" s="12" t="s">
        <v>49</v>
      </c>
    </row>
    <row r="3141" spans="1:15">
      <c r="A3141" s="7">
        <v>3171</v>
      </c>
      <c r="B3141" s="8">
        <v>46065</v>
      </c>
      <c r="C3141" s="3" t="s">
        <v>3267</v>
      </c>
      <c r="D3141" s="3" t="s">
        <v>33</v>
      </c>
      <c r="E3141" s="3" t="s">
        <v>3268</v>
      </c>
      <c r="F3141" s="3" t="s">
        <v>3268</v>
      </c>
      <c r="G3141" s="7">
        <v>500</v>
      </c>
      <c r="H3141" s="3" t="s">
        <v>65</v>
      </c>
      <c r="I3141" s="9">
        <v>15.9</v>
      </c>
      <c r="J3141" s="7">
        <v>456</v>
      </c>
      <c r="K3141" s="10">
        <v>64.0333333333333</v>
      </c>
      <c r="L3141" s="12">
        <f t="shared" si="215"/>
        <v>53.6437246963563</v>
      </c>
      <c r="M3141" s="11">
        <f t="shared" si="216"/>
        <v>1.19367798742138</v>
      </c>
      <c r="N3141" s="20">
        <v>14</v>
      </c>
    </row>
    <row r="3142" spans="1:15">
      <c r="A3142" s="7">
        <v>3172</v>
      </c>
      <c r="B3142" s="8">
        <v>46065</v>
      </c>
      <c r="C3142" s="3" t="s">
        <v>3267</v>
      </c>
      <c r="D3142" s="3" t="s">
        <v>33</v>
      </c>
      <c r="E3142" s="3" t="s">
        <v>1646</v>
      </c>
      <c r="F3142" s="3" t="s">
        <v>1646</v>
      </c>
      <c r="G3142" s="7">
        <v>1000</v>
      </c>
      <c r="H3142" s="3" t="s">
        <v>65</v>
      </c>
      <c r="I3142" s="9">
        <v>15.8</v>
      </c>
      <c r="J3142" s="7">
        <v>462</v>
      </c>
      <c r="K3142" s="10">
        <v>81.3991341991342</v>
      </c>
      <c r="L3142" s="12">
        <f t="shared" si="215"/>
        <v>52.6140526140526</v>
      </c>
      <c r="M3142" s="11">
        <f t="shared" si="216"/>
        <v>1.54709873417722</v>
      </c>
      <c r="N3142" s="19">
        <v>15</v>
      </c>
      <c r="O3142" s="12" t="s">
        <v>49</v>
      </c>
    </row>
    <row r="3143" spans="1:15">
      <c r="A3143" s="7">
        <v>3173</v>
      </c>
      <c r="B3143" s="8">
        <v>46065</v>
      </c>
      <c r="C3143" s="3" t="s">
        <v>3043</v>
      </c>
      <c r="D3143" s="3" t="s">
        <v>33</v>
      </c>
      <c r="E3143" s="3" t="s">
        <v>3269</v>
      </c>
      <c r="F3143" s="3" t="s">
        <v>3269</v>
      </c>
      <c r="G3143" s="7">
        <v>450</v>
      </c>
      <c r="H3143" s="3" t="s">
        <v>2598</v>
      </c>
      <c r="I3143" s="9">
        <v>13.6</v>
      </c>
      <c r="J3143" s="7">
        <v>407</v>
      </c>
      <c r="K3143" s="10">
        <v>83.0702702702703</v>
      </c>
      <c r="L3143" s="12">
        <f t="shared" si="215"/>
        <v>51.4080514080514</v>
      </c>
      <c r="M3143" s="11">
        <f t="shared" si="216"/>
        <v>1.6159</v>
      </c>
      <c r="N3143" s="19">
        <v>16</v>
      </c>
      <c r="O3143" s="12" t="s">
        <v>49</v>
      </c>
    </row>
    <row r="3144" spans="1:15">
      <c r="A3144" s="7">
        <v>3174</v>
      </c>
      <c r="B3144" s="8">
        <v>46065</v>
      </c>
      <c r="C3144" s="3" t="s">
        <v>2662</v>
      </c>
      <c r="D3144" s="3" t="s">
        <v>75</v>
      </c>
      <c r="E3144" s="3" t="s">
        <v>3270</v>
      </c>
      <c r="F3144" s="3" t="s">
        <v>3271</v>
      </c>
      <c r="G3144" s="7">
        <v>38</v>
      </c>
      <c r="H3144" s="3" t="s">
        <v>77</v>
      </c>
      <c r="I3144" s="9">
        <v>14.7</v>
      </c>
      <c r="J3144" s="7">
        <v>448</v>
      </c>
      <c r="K3144" s="10">
        <v>93.4267857142857</v>
      </c>
      <c r="L3144" s="12">
        <f t="shared" si="215"/>
        <v>50.4807692307692</v>
      </c>
      <c r="M3144" s="11">
        <f t="shared" si="216"/>
        <v>1.85074013605442</v>
      </c>
      <c r="N3144" s="19">
        <v>17</v>
      </c>
    </row>
    <row r="3145" spans="1:15">
      <c r="A3145" s="7">
        <v>3175</v>
      </c>
      <c r="B3145" s="8">
        <v>46065</v>
      </c>
      <c r="C3145" s="3" t="s">
        <v>3257</v>
      </c>
      <c r="D3145" s="3" t="s">
        <v>29</v>
      </c>
      <c r="E3145" s="3" t="s">
        <v>3272</v>
      </c>
      <c r="F3145" s="3" t="s">
        <v>3272</v>
      </c>
      <c r="G3145" s="7">
        <v>700</v>
      </c>
      <c r="H3145" s="3" t="s">
        <v>65</v>
      </c>
      <c r="I3145" s="9">
        <v>15</v>
      </c>
      <c r="J3145" s="7">
        <v>472</v>
      </c>
      <c r="K3145" s="10">
        <v>47.4983050847458</v>
      </c>
      <c r="L3145" s="12">
        <f t="shared" si="215"/>
        <v>48.8917861799218</v>
      </c>
      <c r="M3145" s="11">
        <f t="shared" si="216"/>
        <v>0.971498666666668</v>
      </c>
      <c r="N3145" s="20">
        <v>18</v>
      </c>
    </row>
    <row r="3146" spans="1:15">
      <c r="A3146" s="7">
        <v>3176</v>
      </c>
      <c r="B3146" s="8">
        <v>46065</v>
      </c>
      <c r="C3146" s="3" t="s">
        <v>3273</v>
      </c>
      <c r="D3146" s="3" t="s">
        <v>128</v>
      </c>
      <c r="E3146" s="3" t="s">
        <v>3274</v>
      </c>
      <c r="F3146" s="3" t="s">
        <v>3274</v>
      </c>
      <c r="G3146" s="7">
        <v>230</v>
      </c>
      <c r="H3146" s="3" t="s">
        <v>35</v>
      </c>
      <c r="I3146" s="9">
        <v>16.4</v>
      </c>
      <c r="J3146" s="7">
        <v>520</v>
      </c>
      <c r="K3146" s="10">
        <v>47.9815384615385</v>
      </c>
      <c r="L3146" s="12">
        <f t="shared" si="215"/>
        <v>48.5207100591716</v>
      </c>
      <c r="M3146" s="11">
        <f t="shared" si="216"/>
        <v>0.98888780487805</v>
      </c>
      <c r="N3146" s="20">
        <v>19</v>
      </c>
    </row>
    <row r="3147" spans="1:15">
      <c r="A3147" s="7">
        <v>3177</v>
      </c>
      <c r="B3147" s="8">
        <v>46065</v>
      </c>
      <c r="C3147" s="3" t="s">
        <v>3257</v>
      </c>
      <c r="D3147" s="3" t="s">
        <v>29</v>
      </c>
      <c r="E3147" s="3" t="s">
        <v>185</v>
      </c>
      <c r="F3147" s="3" t="s">
        <v>185</v>
      </c>
      <c r="G3147" s="7">
        <v>300</v>
      </c>
      <c r="H3147" s="3" t="s">
        <v>65</v>
      </c>
      <c r="I3147" s="9">
        <v>13.6</v>
      </c>
      <c r="J3147" s="7">
        <v>474</v>
      </c>
      <c r="K3147" s="10">
        <v>53.7822784810127</v>
      </c>
      <c r="L3147" s="12">
        <f t="shared" si="215"/>
        <v>44.1415124959429</v>
      </c>
      <c r="M3147" s="11">
        <f t="shared" si="216"/>
        <v>1.21840588235294</v>
      </c>
      <c r="N3147" s="19">
        <v>20</v>
      </c>
      <c r="O3147" s="12" t="s">
        <v>49</v>
      </c>
    </row>
    <row r="3148" spans="1:15">
      <c r="A3148" s="7">
        <v>3178</v>
      </c>
      <c r="B3148" s="8">
        <v>46065</v>
      </c>
      <c r="C3148" s="3" t="s">
        <v>3275</v>
      </c>
      <c r="D3148" s="3" t="s">
        <v>23</v>
      </c>
      <c r="E3148" s="3" t="s">
        <v>3276</v>
      </c>
      <c r="F3148" s="3" t="s">
        <v>3276</v>
      </c>
      <c r="G3148" s="7">
        <v>1000</v>
      </c>
      <c r="H3148" s="3" t="s">
        <v>1085</v>
      </c>
      <c r="I3148" s="9">
        <v>12.9</v>
      </c>
      <c r="J3148" s="7">
        <v>458</v>
      </c>
      <c r="K3148" s="10">
        <v>60.7930131004367</v>
      </c>
      <c r="L3148" s="12">
        <f t="shared" si="215"/>
        <v>43.3322136378905</v>
      </c>
      <c r="M3148" s="11">
        <f t="shared" si="216"/>
        <v>1.4029519379845</v>
      </c>
      <c r="N3148" s="19">
        <v>21</v>
      </c>
      <c r="O3148" s="12" t="s">
        <v>49</v>
      </c>
    </row>
    <row r="3149" spans="1:15">
      <c r="A3149" s="7">
        <v>3179</v>
      </c>
      <c r="B3149" s="8">
        <v>46065</v>
      </c>
      <c r="C3149" s="3" t="s">
        <v>3016</v>
      </c>
      <c r="D3149" s="3" t="s">
        <v>75</v>
      </c>
      <c r="E3149" s="3" t="s">
        <v>2179</v>
      </c>
      <c r="F3149" s="3" t="s">
        <v>2179</v>
      </c>
      <c r="G3149" s="7">
        <v>36</v>
      </c>
      <c r="H3149" s="3" t="s">
        <v>946</v>
      </c>
      <c r="I3149" s="9">
        <v>11.4</v>
      </c>
      <c r="J3149" s="7">
        <v>427</v>
      </c>
      <c r="K3149" s="10">
        <v>71.1344262295082</v>
      </c>
      <c r="L3149" s="12">
        <f t="shared" si="215"/>
        <v>41.0736804179427</v>
      </c>
      <c r="M3149" s="11">
        <f t="shared" si="216"/>
        <v>1.73187368421053</v>
      </c>
      <c r="N3149" s="19">
        <v>22</v>
      </c>
      <c r="O3149" s="12" t="s">
        <v>49</v>
      </c>
    </row>
    <row r="3150" spans="1:15">
      <c r="A3150" s="7">
        <v>3180</v>
      </c>
      <c r="B3150" s="8">
        <v>46065</v>
      </c>
      <c r="C3150" s="3" t="s">
        <v>2637</v>
      </c>
      <c r="D3150" s="3" t="s">
        <v>2638</v>
      </c>
      <c r="E3150" s="3" t="s">
        <v>3277</v>
      </c>
      <c r="F3150" s="3" t="s">
        <v>3277</v>
      </c>
      <c r="G3150" s="7">
        <v>30</v>
      </c>
      <c r="H3150" s="3" t="s">
        <v>20</v>
      </c>
      <c r="I3150" s="9">
        <v>11.9</v>
      </c>
      <c r="J3150" s="7">
        <v>447</v>
      </c>
      <c r="K3150" s="10">
        <v>51.772706935123</v>
      </c>
      <c r="L3150" s="12">
        <f t="shared" si="215"/>
        <v>40.9568060574772</v>
      </c>
      <c r="M3150" s="11">
        <f t="shared" si="216"/>
        <v>1.26408067226891</v>
      </c>
      <c r="N3150" s="19">
        <v>23</v>
      </c>
    </row>
    <row r="3151" spans="1:15">
      <c r="A3151" s="7">
        <v>3181</v>
      </c>
      <c r="B3151" s="8">
        <v>46065</v>
      </c>
      <c r="C3151" s="3" t="s">
        <v>3275</v>
      </c>
      <c r="D3151" s="3" t="s">
        <v>23</v>
      </c>
      <c r="E3151" s="3" t="s">
        <v>3278</v>
      </c>
      <c r="F3151" s="3" t="s">
        <v>3278</v>
      </c>
      <c r="G3151" s="7">
        <v>1000</v>
      </c>
      <c r="H3151" s="3" t="s">
        <v>1085</v>
      </c>
      <c r="I3151" s="9">
        <v>11.3</v>
      </c>
      <c r="J3151" s="7">
        <v>463</v>
      </c>
      <c r="K3151" s="10">
        <v>32.8017278617711</v>
      </c>
      <c r="L3151" s="12">
        <f t="shared" si="215"/>
        <v>37.5477654095365</v>
      </c>
      <c r="M3151" s="11">
        <f t="shared" si="216"/>
        <v>0.873600000000001</v>
      </c>
      <c r="N3151" s="19">
        <v>24</v>
      </c>
      <c r="O3151" s="12" t="s">
        <v>49</v>
      </c>
    </row>
    <row r="3152" spans="1:15">
      <c r="A3152" s="7">
        <v>3182</v>
      </c>
      <c r="B3152" s="8">
        <v>46065</v>
      </c>
      <c r="C3152" s="3" t="s">
        <v>3257</v>
      </c>
      <c r="D3152" s="3" t="s">
        <v>29</v>
      </c>
      <c r="E3152" s="3" t="s">
        <v>3279</v>
      </c>
      <c r="F3152" s="3" t="s">
        <v>3279</v>
      </c>
      <c r="G3152" s="7">
        <v>30</v>
      </c>
      <c r="H3152" s="3" t="s">
        <v>2690</v>
      </c>
      <c r="I3152" s="9">
        <v>10.5</v>
      </c>
      <c r="J3152" s="7">
        <v>465</v>
      </c>
      <c r="K3152" s="10">
        <v>22.2597849462366</v>
      </c>
      <c r="L3152" s="12">
        <f t="shared" si="215"/>
        <v>34.7394540942928</v>
      </c>
      <c r="M3152" s="11">
        <f t="shared" si="216"/>
        <v>0.640763809523811</v>
      </c>
      <c r="N3152" s="20">
        <v>25</v>
      </c>
    </row>
    <row r="3153" spans="1:18">
      <c r="A3153" s="7">
        <v>3183</v>
      </c>
      <c r="B3153" s="8">
        <v>46065</v>
      </c>
      <c r="C3153" s="3" t="s">
        <v>3016</v>
      </c>
      <c r="D3153" s="3" t="s">
        <v>75</v>
      </c>
      <c r="E3153" s="3" t="s">
        <v>3280</v>
      </c>
      <c r="F3153" s="3" t="s">
        <v>3281</v>
      </c>
      <c r="G3153" s="7">
        <v>3</v>
      </c>
      <c r="H3153" s="3" t="s">
        <v>1691</v>
      </c>
      <c r="I3153" s="9">
        <v>11.9</v>
      </c>
      <c r="J3153" s="7">
        <v>532</v>
      </c>
      <c r="K3153" s="10">
        <v>38.2330827067669</v>
      </c>
      <c r="L3153" s="12">
        <f t="shared" si="215"/>
        <v>34.412955465587</v>
      </c>
      <c r="M3153" s="11">
        <f t="shared" si="216"/>
        <v>1.11100840336134</v>
      </c>
      <c r="N3153" s="19">
        <v>26</v>
      </c>
    </row>
    <row r="3154" spans="1:18">
      <c r="A3154" s="7">
        <v>3184</v>
      </c>
      <c r="B3154" s="8">
        <v>46065</v>
      </c>
      <c r="C3154" s="3" t="s">
        <v>3282</v>
      </c>
      <c r="D3154" s="3" t="s">
        <v>33</v>
      </c>
      <c r="E3154" s="3" t="s">
        <v>3283</v>
      </c>
      <c r="F3154" s="3" t="s">
        <v>3283</v>
      </c>
      <c r="G3154" s="7">
        <v>1000</v>
      </c>
      <c r="H3154" s="3" t="s">
        <v>35</v>
      </c>
      <c r="I3154" s="9">
        <v>10</v>
      </c>
      <c r="J3154" s="7">
        <v>467</v>
      </c>
      <c r="K3154" s="10">
        <v>34.7468950749465</v>
      </c>
      <c r="L3154" s="12">
        <f t="shared" si="215"/>
        <v>32.9435018942514</v>
      </c>
      <c r="M3154" s="11">
        <f t="shared" si="216"/>
        <v>1.054742</v>
      </c>
      <c r="N3154" s="20">
        <v>27</v>
      </c>
    </row>
    <row r="3155" spans="1:18">
      <c r="A3155" s="7">
        <v>3185</v>
      </c>
      <c r="B3155" s="8">
        <v>46065</v>
      </c>
      <c r="C3155" s="3" t="s">
        <v>3103</v>
      </c>
      <c r="D3155" s="3" t="s">
        <v>1500</v>
      </c>
      <c r="E3155" s="3" t="s">
        <v>3284</v>
      </c>
      <c r="F3155" s="3" t="s">
        <v>3285</v>
      </c>
      <c r="G3155" s="7">
        <v>24</v>
      </c>
      <c r="H3155" s="3" t="s">
        <v>35</v>
      </c>
      <c r="I3155" s="9">
        <v>7.1</v>
      </c>
      <c r="J3155" s="7">
        <v>399</v>
      </c>
      <c r="K3155" s="10">
        <v>34.5513784461153</v>
      </c>
      <c r="L3155" s="12">
        <f t="shared" si="215"/>
        <v>27.3761326392905</v>
      </c>
      <c r="M3155" s="11">
        <f t="shared" si="216"/>
        <v>1.2620985915493</v>
      </c>
      <c r="N3155" s="19">
        <v>28</v>
      </c>
    </row>
    <row r="3156" spans="1:18">
      <c r="A3156" s="7">
        <v>3186</v>
      </c>
      <c r="B3156" s="8">
        <v>46065</v>
      </c>
      <c r="C3156" s="3" t="s">
        <v>3286</v>
      </c>
      <c r="D3156" s="3" t="s">
        <v>864</v>
      </c>
      <c r="E3156" s="3" t="s">
        <v>3287</v>
      </c>
      <c r="F3156" s="3" t="s">
        <v>3288</v>
      </c>
      <c r="G3156" s="7">
        <v>70</v>
      </c>
      <c r="H3156" s="3" t="s">
        <v>35</v>
      </c>
      <c r="I3156" s="9">
        <v>5.6</v>
      </c>
      <c r="J3156" s="7">
        <v>494</v>
      </c>
      <c r="K3156" s="10">
        <v>20.6785425101215</v>
      </c>
      <c r="L3156" s="12">
        <f t="shared" si="215"/>
        <v>17.4400498287138</v>
      </c>
      <c r="M3156" s="11">
        <f t="shared" si="216"/>
        <v>1.18569285714286</v>
      </c>
      <c r="N3156" s="20">
        <v>29</v>
      </c>
    </row>
    <row r="3157" spans="1:18">
      <c r="A3157" s="7">
        <v>3187</v>
      </c>
      <c r="B3157" s="8">
        <v>46065</v>
      </c>
      <c r="C3157" s="3" t="s">
        <v>3289</v>
      </c>
      <c r="D3157" s="3" t="s">
        <v>247</v>
      </c>
      <c r="E3157" s="3" t="s">
        <v>3290</v>
      </c>
      <c r="F3157" s="3" t="s">
        <v>3291</v>
      </c>
      <c r="G3157" s="7">
        <v>8</v>
      </c>
      <c r="H3157" s="3" t="s">
        <v>35</v>
      </c>
      <c r="I3157" s="9">
        <v>4.58</v>
      </c>
      <c r="J3157" s="7">
        <v>470</v>
      </c>
      <c r="K3157" s="10">
        <v>23.2731914893617</v>
      </c>
      <c r="L3157" s="12">
        <f t="shared" si="215"/>
        <v>14.9918166939444</v>
      </c>
      <c r="M3157" s="11">
        <f t="shared" si="216"/>
        <v>1.55239301310044</v>
      </c>
      <c r="N3157" s="20">
        <v>30</v>
      </c>
    </row>
    <row r="3158" spans="1:18">
      <c r="A3158" s="7">
        <v>3188</v>
      </c>
      <c r="B3158" s="8">
        <v>46065</v>
      </c>
      <c r="C3158" s="3" t="s">
        <v>2928</v>
      </c>
      <c r="D3158" s="3" t="s">
        <v>67</v>
      </c>
      <c r="E3158" s="3" t="s">
        <v>3292</v>
      </c>
      <c r="F3158" s="3" t="s">
        <v>3293</v>
      </c>
      <c r="G3158" s="7">
        <v>9</v>
      </c>
      <c r="H3158" s="3" t="s">
        <v>2068</v>
      </c>
      <c r="I3158" s="9">
        <v>3.72</v>
      </c>
      <c r="J3158" s="7">
        <v>564</v>
      </c>
      <c r="K3158" s="10">
        <v>3.92695035460993</v>
      </c>
      <c r="L3158" s="12">
        <f t="shared" si="215"/>
        <v>10.1472995090016</v>
      </c>
      <c r="M3158" s="11">
        <f t="shared" si="216"/>
        <v>0.386994623655914</v>
      </c>
      <c r="N3158" s="19">
        <v>31</v>
      </c>
      <c r="O3158" s="12" t="s">
        <v>49</v>
      </c>
    </row>
    <row r="3159" spans="1:18">
      <c r="A3159" s="7">
        <v>3189</v>
      </c>
      <c r="B3159" s="8">
        <v>46065</v>
      </c>
      <c r="C3159" s="3" t="s">
        <v>3192</v>
      </c>
      <c r="D3159" s="3" t="s">
        <v>284</v>
      </c>
      <c r="E3159" s="3" t="s">
        <v>3294</v>
      </c>
      <c r="F3159" s="3" t="s">
        <v>3295</v>
      </c>
      <c r="G3159" s="7">
        <v>20</v>
      </c>
      <c r="H3159" s="3" t="s">
        <v>286</v>
      </c>
      <c r="I3159" s="9">
        <v>2.56</v>
      </c>
      <c r="J3159" s="7">
        <v>470</v>
      </c>
      <c r="K3159" s="10">
        <v>10.0113191489362</v>
      </c>
      <c r="L3159" s="12">
        <f t="shared" si="215"/>
        <v>8.379705400982</v>
      </c>
      <c r="M3159" s="11">
        <f t="shared" si="216"/>
        <v>1.19471015625</v>
      </c>
      <c r="N3159" s="19">
        <v>32</v>
      </c>
    </row>
    <row r="3160" spans="1:18">
      <c r="A3160" s="7">
        <v>3190</v>
      </c>
      <c r="B3160" s="8">
        <v>46065</v>
      </c>
      <c r="C3160" s="3" t="s">
        <v>2714</v>
      </c>
      <c r="D3160" s="3" t="s">
        <v>294</v>
      </c>
      <c r="E3160" s="3" t="s">
        <v>3296</v>
      </c>
      <c r="F3160" s="3" t="s">
        <v>3297</v>
      </c>
      <c r="G3160" s="7">
        <v>56</v>
      </c>
      <c r="H3160" s="3" t="s">
        <v>61</v>
      </c>
      <c r="I3160" s="9">
        <v>0.9</v>
      </c>
      <c r="J3160" s="7">
        <v>212</v>
      </c>
      <c r="K3160" s="10">
        <v>16.7581132075472</v>
      </c>
      <c r="L3160" s="12">
        <f t="shared" si="215"/>
        <v>6.53120464441219</v>
      </c>
      <c r="M3160" s="11">
        <f t="shared" si="216"/>
        <v>2.56585333333334</v>
      </c>
      <c r="N3160" s="20">
        <v>33</v>
      </c>
    </row>
    <row r="3161" spans="1:18">
      <c r="A3161" s="7">
        <v>3191</v>
      </c>
      <c r="B3161" s="8">
        <v>46065</v>
      </c>
      <c r="C3161" s="3" t="s">
        <v>3228</v>
      </c>
      <c r="D3161" s="3" t="s">
        <v>3229</v>
      </c>
      <c r="E3161" s="3" t="s">
        <v>3298</v>
      </c>
      <c r="F3161" s="3" t="s">
        <v>3299</v>
      </c>
      <c r="G3161" s="7">
        <v>10</v>
      </c>
      <c r="H3161" s="3" t="s">
        <v>102</v>
      </c>
      <c r="I3161" s="9">
        <v>0.284</v>
      </c>
      <c r="J3161" s="7">
        <v>426</v>
      </c>
      <c r="K3161" s="10">
        <v>0.264727699530516</v>
      </c>
      <c r="L3161" s="12">
        <f t="shared" si="215"/>
        <v>1.02564102564103</v>
      </c>
      <c r="M3161" s="11">
        <f t="shared" si="216"/>
        <v>0.258109507042253</v>
      </c>
      <c r="N3161" s="20">
        <v>34</v>
      </c>
    </row>
    <row r="3162" s="2" customFormat="1" ht="16.5" spans="1:18">
      <c r="A3162" s="21">
        <v>3192</v>
      </c>
      <c r="B3162" s="22">
        <v>46065</v>
      </c>
      <c r="C3162" s="2" t="s">
        <v>3228</v>
      </c>
      <c r="D3162" s="2" t="s">
        <v>3229</v>
      </c>
      <c r="E3162" s="2" t="s">
        <v>3300</v>
      </c>
      <c r="F3162" s="2" t="s">
        <v>3301</v>
      </c>
      <c r="G3162" s="21">
        <v>10</v>
      </c>
      <c r="H3162" s="2" t="s">
        <v>102</v>
      </c>
      <c r="I3162" s="23">
        <v>0</v>
      </c>
      <c r="J3162" s="21">
        <v>616</v>
      </c>
      <c r="K3162" s="24">
        <v>0.0735967532467532</v>
      </c>
      <c r="L3162" s="25">
        <f t="shared" si="215"/>
        <v>0</v>
      </c>
      <c r="M3162" s="26" t="e">
        <f t="shared" si="216"/>
        <v>#DIV/0!</v>
      </c>
      <c r="N3162" s="27">
        <v>35</v>
      </c>
      <c r="O3162" s="25"/>
      <c r="Q3162" s="23"/>
    </row>
    <row r="3163" ht="16.5" spans="1:18">
      <c r="A3163" s="7">
        <v>3193</v>
      </c>
      <c r="B3163" s="8">
        <v>46066</v>
      </c>
      <c r="C3163" s="3" t="s">
        <v>3273</v>
      </c>
      <c r="D3163" s="3" t="s">
        <v>128</v>
      </c>
      <c r="E3163" s="3" t="s">
        <v>2540</v>
      </c>
      <c r="F3163" s="3" t="s">
        <v>2540</v>
      </c>
      <c r="G3163" s="7">
        <v>18</v>
      </c>
      <c r="H3163" s="3" t="s">
        <v>173</v>
      </c>
      <c r="I3163" s="9">
        <v>27.4</v>
      </c>
      <c r="J3163" s="7">
        <v>462.5</v>
      </c>
      <c r="K3163" s="10">
        <v>84.0475675675676</v>
      </c>
      <c r="L3163" s="12">
        <f t="shared" ref="L3163:L3194" si="217">I3163/J3163/650*1000000</f>
        <v>91.1434511434511</v>
      </c>
      <c r="M3163" s="11">
        <f t="shared" ref="M3163:M3194" si="218">K3163/L3163</f>
        <v>0.92214598540146</v>
      </c>
      <c r="N3163" s="20">
        <v>1</v>
      </c>
      <c r="P3163" s="3" t="s">
        <v>27</v>
      </c>
      <c r="Q3163" s="9">
        <v>66.4716400935732</v>
      </c>
      <c r="R3163" s="3">
        <f>Q3163/K3180</f>
        <v>0.887228429538295</v>
      </c>
    </row>
    <row r="3164" spans="1:18">
      <c r="A3164" s="7">
        <v>3194</v>
      </c>
      <c r="B3164" s="8">
        <v>46066</v>
      </c>
      <c r="C3164" s="3" t="s">
        <v>2679</v>
      </c>
      <c r="D3164" s="3" t="s">
        <v>2680</v>
      </c>
      <c r="E3164" s="3" t="s">
        <v>3302</v>
      </c>
      <c r="F3164" s="3" t="s">
        <v>3302</v>
      </c>
      <c r="G3164" s="7">
        <v>1.5</v>
      </c>
      <c r="H3164" s="3" t="s">
        <v>2681</v>
      </c>
      <c r="I3164" s="9">
        <v>9.24</v>
      </c>
      <c r="J3164" s="7">
        <v>163</v>
      </c>
      <c r="K3164" s="10">
        <v>150.296932515337</v>
      </c>
      <c r="L3164" s="12">
        <f t="shared" si="217"/>
        <v>87.2109485606418</v>
      </c>
      <c r="M3164" s="11">
        <f t="shared" si="218"/>
        <v>1.72337229437229</v>
      </c>
      <c r="N3164" s="20">
        <v>2</v>
      </c>
      <c r="P3164" s="3" t="s">
        <v>98</v>
      </c>
      <c r="Q3164" s="9">
        <v>89.0416631767342</v>
      </c>
      <c r="R3164" s="3">
        <f>Q3164/K3176</f>
        <v>0.85249224694384</v>
      </c>
    </row>
    <row r="3165" spans="1:18">
      <c r="A3165" s="7">
        <v>3195</v>
      </c>
      <c r="B3165" s="8">
        <v>46066</v>
      </c>
      <c r="C3165" s="3" t="s">
        <v>3202</v>
      </c>
      <c r="D3165" s="3" t="s">
        <v>59</v>
      </c>
      <c r="E3165" s="3" t="s">
        <v>3303</v>
      </c>
      <c r="F3165" s="3" t="s">
        <v>3303</v>
      </c>
      <c r="G3165" s="7">
        <v>24</v>
      </c>
      <c r="H3165" s="3" t="s">
        <v>61</v>
      </c>
      <c r="I3165" s="9">
        <v>10.1</v>
      </c>
      <c r="J3165" s="7">
        <v>186.75</v>
      </c>
      <c r="K3165" s="10">
        <v>170.39250334672</v>
      </c>
      <c r="L3165" s="12">
        <f t="shared" si="217"/>
        <v>83.2046133250953</v>
      </c>
      <c r="M3165" s="11">
        <f t="shared" si="218"/>
        <v>2.04787326732673</v>
      </c>
      <c r="N3165" s="19">
        <v>3</v>
      </c>
    </row>
    <row r="3166" spans="1:18">
      <c r="A3166" s="7">
        <v>3196</v>
      </c>
      <c r="B3166" s="8">
        <v>46066</v>
      </c>
      <c r="C3166" s="3" t="s">
        <v>3304</v>
      </c>
      <c r="D3166" s="3" t="s">
        <v>128</v>
      </c>
      <c r="E3166" s="3" t="s">
        <v>3305</v>
      </c>
      <c r="F3166" s="3" t="s">
        <v>3305</v>
      </c>
      <c r="G3166" s="7">
        <v>9</v>
      </c>
      <c r="H3166" s="3" t="s">
        <v>1284</v>
      </c>
      <c r="I3166" s="9">
        <v>22.6</v>
      </c>
      <c r="J3166" s="7">
        <v>431.8</v>
      </c>
      <c r="K3166" s="10">
        <v>74.740157480315</v>
      </c>
      <c r="L3166" s="12">
        <f t="shared" si="217"/>
        <v>80.5216090070189</v>
      </c>
      <c r="M3166" s="11">
        <f t="shared" si="218"/>
        <v>0.9282</v>
      </c>
      <c r="N3166" s="20">
        <v>4</v>
      </c>
    </row>
    <row r="3167" spans="1:18">
      <c r="A3167" s="7">
        <v>3197</v>
      </c>
      <c r="B3167" s="8">
        <v>46066</v>
      </c>
      <c r="C3167" s="3" t="s">
        <v>3304</v>
      </c>
      <c r="D3167" s="3" t="s">
        <v>128</v>
      </c>
      <c r="E3167" s="3" t="s">
        <v>3306</v>
      </c>
      <c r="F3167" s="3" t="s">
        <v>3306</v>
      </c>
      <c r="G3167" s="7">
        <v>138</v>
      </c>
      <c r="H3167" s="3" t="s">
        <v>3307</v>
      </c>
      <c r="I3167" s="9">
        <v>15.9</v>
      </c>
      <c r="J3167" s="7">
        <v>304.739130434783</v>
      </c>
      <c r="K3167" s="10">
        <v>128.151576544443</v>
      </c>
      <c r="L3167" s="12">
        <f t="shared" si="217"/>
        <v>80.2704215459244</v>
      </c>
      <c r="M3167" s="11">
        <f t="shared" si="218"/>
        <v>1.59649811320755</v>
      </c>
      <c r="N3167" s="20">
        <v>5</v>
      </c>
    </row>
    <row r="3168" spans="1:18">
      <c r="A3168" s="7">
        <v>3198</v>
      </c>
      <c r="B3168" s="8">
        <v>46066</v>
      </c>
      <c r="C3168" s="3" t="s">
        <v>3308</v>
      </c>
      <c r="D3168" s="3" t="s">
        <v>535</v>
      </c>
      <c r="E3168" s="3" t="s">
        <v>762</v>
      </c>
      <c r="F3168" s="3" t="s">
        <v>762</v>
      </c>
      <c r="G3168" s="7">
        <v>60</v>
      </c>
      <c r="H3168" s="3" t="s">
        <v>102</v>
      </c>
      <c r="I3168" s="9">
        <v>24.6</v>
      </c>
      <c r="J3168" s="7">
        <v>472.166666666667</v>
      </c>
      <c r="K3168" s="10">
        <v>88.836427815037</v>
      </c>
      <c r="L3168" s="12">
        <f t="shared" si="217"/>
        <v>80.1542262890656</v>
      </c>
      <c r="M3168" s="11">
        <f t="shared" si="218"/>
        <v>1.10831869918699</v>
      </c>
      <c r="N3168" s="20">
        <v>6</v>
      </c>
    </row>
    <row r="3169" spans="1:15">
      <c r="A3169" s="7">
        <v>3199</v>
      </c>
      <c r="B3169" s="8">
        <v>46066</v>
      </c>
      <c r="C3169" s="3" t="s">
        <v>3309</v>
      </c>
      <c r="D3169" s="3" t="s">
        <v>687</v>
      </c>
      <c r="E3169" s="3" t="s">
        <v>3310</v>
      </c>
      <c r="F3169" s="3" t="s">
        <v>3310</v>
      </c>
      <c r="G3169" s="7">
        <v>221</v>
      </c>
      <c r="H3169" s="3" t="s">
        <v>123</v>
      </c>
      <c r="I3169" s="9">
        <v>20.8</v>
      </c>
      <c r="J3169" s="7">
        <v>400</v>
      </c>
      <c r="K3169" s="10">
        <v>113.678</v>
      </c>
      <c r="L3169" s="12">
        <f t="shared" si="217"/>
        <v>80</v>
      </c>
      <c r="M3169" s="11">
        <f t="shared" si="218"/>
        <v>1.420975</v>
      </c>
      <c r="N3169" s="20">
        <v>7</v>
      </c>
    </row>
    <row r="3170" spans="1:15">
      <c r="A3170" s="7">
        <v>3200</v>
      </c>
      <c r="B3170" s="8">
        <v>46066</v>
      </c>
      <c r="C3170" s="3" t="s">
        <v>3304</v>
      </c>
      <c r="D3170" s="3" t="s">
        <v>128</v>
      </c>
      <c r="E3170" s="3" t="s">
        <v>3311</v>
      </c>
      <c r="F3170" s="3" t="s">
        <v>3311</v>
      </c>
      <c r="G3170" s="7">
        <v>205</v>
      </c>
      <c r="H3170" s="3" t="s">
        <v>173</v>
      </c>
      <c r="I3170" s="9">
        <v>24.4</v>
      </c>
      <c r="J3170" s="7">
        <v>477.333333333333</v>
      </c>
      <c r="K3170" s="10">
        <v>144.311731843576</v>
      </c>
      <c r="L3170" s="12">
        <f t="shared" si="217"/>
        <v>78.6420283626988</v>
      </c>
      <c r="M3170" s="11">
        <f t="shared" si="218"/>
        <v>1.83504590163935</v>
      </c>
      <c r="N3170" s="19">
        <v>8</v>
      </c>
      <c r="O3170" s="12" t="s">
        <v>81</v>
      </c>
    </row>
    <row r="3171" spans="1:15">
      <c r="A3171" s="7">
        <v>3201</v>
      </c>
      <c r="B3171" s="8">
        <v>46066</v>
      </c>
      <c r="C3171" s="3" t="s">
        <v>3304</v>
      </c>
      <c r="D3171" s="3" t="s">
        <v>128</v>
      </c>
      <c r="E3171" s="3" t="s">
        <v>3312</v>
      </c>
      <c r="F3171" s="3" t="s">
        <v>3312</v>
      </c>
      <c r="G3171" s="7">
        <v>48</v>
      </c>
      <c r="H3171" s="3" t="s">
        <v>115</v>
      </c>
      <c r="I3171" s="9">
        <v>31.6</v>
      </c>
      <c r="J3171" s="7">
        <v>653.5</v>
      </c>
      <c r="K3171" s="10">
        <v>43.2979342004591</v>
      </c>
      <c r="L3171" s="12">
        <f t="shared" si="217"/>
        <v>74.392325348714</v>
      </c>
      <c r="M3171" s="11">
        <f t="shared" si="218"/>
        <v>0.582021518987342</v>
      </c>
      <c r="N3171" s="20">
        <v>9</v>
      </c>
    </row>
    <row r="3172" spans="1:15">
      <c r="A3172" s="7">
        <v>3202</v>
      </c>
      <c r="B3172" s="8">
        <v>46066</v>
      </c>
      <c r="C3172" s="3" t="s">
        <v>3313</v>
      </c>
      <c r="D3172" s="3" t="s">
        <v>223</v>
      </c>
      <c r="E3172" s="3" t="s">
        <v>3314</v>
      </c>
      <c r="F3172" s="3" t="s">
        <v>3314</v>
      </c>
      <c r="G3172" s="7">
        <v>15</v>
      </c>
      <c r="H3172" s="3" t="s">
        <v>880</v>
      </c>
      <c r="I3172" s="9">
        <v>16.8</v>
      </c>
      <c r="J3172" s="7">
        <v>350</v>
      </c>
      <c r="K3172" s="10">
        <v>147.997714285714</v>
      </c>
      <c r="L3172" s="12">
        <f t="shared" si="217"/>
        <v>73.8461538461538</v>
      </c>
      <c r="M3172" s="11">
        <f t="shared" si="218"/>
        <v>2.00413571428571</v>
      </c>
      <c r="N3172" s="20">
        <v>10</v>
      </c>
    </row>
    <row r="3173" spans="1:15">
      <c r="A3173" s="7">
        <v>3203</v>
      </c>
      <c r="B3173" s="8">
        <v>46066</v>
      </c>
      <c r="C3173" s="3" t="s">
        <v>3043</v>
      </c>
      <c r="D3173" s="3" t="s">
        <v>33</v>
      </c>
      <c r="E3173" s="3" t="s">
        <v>3315</v>
      </c>
      <c r="F3173" s="3" t="s">
        <v>3315</v>
      </c>
      <c r="G3173" s="7">
        <v>30</v>
      </c>
      <c r="H3173" s="3" t="s">
        <v>2690</v>
      </c>
      <c r="I3173" s="9">
        <v>23.2</v>
      </c>
      <c r="J3173" s="7">
        <v>495.333333333333</v>
      </c>
      <c r="K3173" s="10">
        <v>74.2788694481831</v>
      </c>
      <c r="L3173" s="12">
        <f t="shared" si="217"/>
        <v>72.057148773165</v>
      </c>
      <c r="M3173" s="11">
        <f t="shared" si="218"/>
        <v>1.03083275862069</v>
      </c>
      <c r="N3173" s="20">
        <v>11</v>
      </c>
    </row>
    <row r="3174" spans="1:15">
      <c r="A3174" s="7">
        <v>3204</v>
      </c>
      <c r="B3174" s="8">
        <v>46066</v>
      </c>
      <c r="C3174" s="3" t="s">
        <v>3316</v>
      </c>
      <c r="D3174" s="3" t="s">
        <v>3144</v>
      </c>
      <c r="E3174" s="3" t="s">
        <v>3317</v>
      </c>
      <c r="F3174" s="3" t="s">
        <v>3317</v>
      </c>
      <c r="G3174" s="7">
        <v>18</v>
      </c>
      <c r="H3174" s="3" t="s">
        <v>3318</v>
      </c>
      <c r="I3174" s="9">
        <v>22.2</v>
      </c>
      <c r="J3174" s="7">
        <v>482</v>
      </c>
      <c r="K3174" s="10">
        <v>56.453112033195</v>
      </c>
      <c r="L3174" s="12">
        <f t="shared" si="217"/>
        <v>70.8586019789339</v>
      </c>
      <c r="M3174" s="11">
        <f t="shared" si="218"/>
        <v>0.796700900900901</v>
      </c>
      <c r="N3174" s="20">
        <v>12</v>
      </c>
    </row>
    <row r="3175" spans="1:15">
      <c r="A3175" s="7">
        <v>3205</v>
      </c>
      <c r="B3175" s="8">
        <v>46066</v>
      </c>
      <c r="C3175" s="3" t="s">
        <v>3308</v>
      </c>
      <c r="D3175" s="3" t="s">
        <v>535</v>
      </c>
      <c r="E3175" s="3" t="s">
        <v>3319</v>
      </c>
      <c r="F3175" s="3" t="s">
        <v>3319</v>
      </c>
      <c r="G3175" s="7">
        <v>110</v>
      </c>
      <c r="H3175" s="3" t="s">
        <v>102</v>
      </c>
      <c r="I3175" s="9">
        <v>22.4</v>
      </c>
      <c r="J3175" s="7">
        <v>499.090909090909</v>
      </c>
      <c r="K3175" s="10">
        <v>88.7533697632058</v>
      </c>
      <c r="L3175" s="12">
        <f t="shared" si="217"/>
        <v>69.048619868292</v>
      </c>
      <c r="M3175" s="11">
        <f t="shared" si="218"/>
        <v>1.285375</v>
      </c>
      <c r="N3175" s="19">
        <v>13</v>
      </c>
    </row>
    <row r="3176" spans="1:15">
      <c r="A3176" s="7">
        <v>3206</v>
      </c>
      <c r="B3176" s="8">
        <v>46066</v>
      </c>
      <c r="C3176" s="3" t="s">
        <v>116</v>
      </c>
      <c r="D3176" s="3" t="s">
        <v>33</v>
      </c>
      <c r="E3176" s="3" t="s">
        <v>98</v>
      </c>
      <c r="F3176" s="3" t="s">
        <v>117</v>
      </c>
      <c r="G3176" s="7">
        <v>1000</v>
      </c>
      <c r="H3176" s="3" t="s">
        <v>35</v>
      </c>
      <c r="I3176" s="9">
        <v>18.8</v>
      </c>
      <c r="J3176" s="7">
        <v>444</v>
      </c>
      <c r="K3176" s="10">
        <v>104.448648648649</v>
      </c>
      <c r="L3176" s="12">
        <f t="shared" si="217"/>
        <v>65.1420651420651</v>
      </c>
      <c r="M3176" s="11">
        <f t="shared" si="218"/>
        <v>1.60339787234043</v>
      </c>
      <c r="N3176" s="20">
        <v>14</v>
      </c>
    </row>
    <row r="3177" spans="1:15">
      <c r="A3177" s="7">
        <v>3207</v>
      </c>
      <c r="B3177" s="8">
        <v>46066</v>
      </c>
      <c r="C3177" s="3" t="s">
        <v>3320</v>
      </c>
      <c r="D3177" s="3" t="s">
        <v>294</v>
      </c>
      <c r="E3177" s="3" t="s">
        <v>3321</v>
      </c>
      <c r="F3177" s="3" t="s">
        <v>3321</v>
      </c>
      <c r="G3177" s="7">
        <v>48</v>
      </c>
      <c r="H3177" s="3" t="s">
        <v>42</v>
      </c>
      <c r="I3177" s="9">
        <v>16.1</v>
      </c>
      <c r="J3177" s="7">
        <v>388</v>
      </c>
      <c r="K3177" s="10">
        <v>157.967010309278</v>
      </c>
      <c r="L3177" s="12">
        <f t="shared" si="217"/>
        <v>63.8382236320381</v>
      </c>
      <c r="M3177" s="11">
        <f t="shared" si="218"/>
        <v>2.47448944099378</v>
      </c>
      <c r="N3177" s="20">
        <v>15</v>
      </c>
    </row>
    <row r="3178" spans="1:15">
      <c r="A3178" s="7">
        <v>3208</v>
      </c>
      <c r="B3178" s="8">
        <v>46066</v>
      </c>
      <c r="C3178" s="3" t="s">
        <v>2800</v>
      </c>
      <c r="D3178" s="3" t="s">
        <v>212</v>
      </c>
      <c r="E3178" s="3" t="s">
        <v>2301</v>
      </c>
      <c r="F3178" s="3" t="s">
        <v>2301</v>
      </c>
      <c r="G3178" s="7">
        <v>6</v>
      </c>
      <c r="H3178" s="3" t="s">
        <v>244</v>
      </c>
      <c r="I3178" s="9">
        <v>13.9</v>
      </c>
      <c r="J3178" s="7">
        <v>363.8</v>
      </c>
      <c r="K3178" s="10">
        <v>90.4496976360638</v>
      </c>
      <c r="L3178" s="12">
        <f t="shared" si="217"/>
        <v>58.7812407493551</v>
      </c>
      <c r="M3178" s="11">
        <f t="shared" si="218"/>
        <v>1.53875107913669</v>
      </c>
      <c r="N3178" s="20">
        <v>16</v>
      </c>
    </row>
    <row r="3179" spans="1:15">
      <c r="A3179" s="7">
        <v>3209</v>
      </c>
      <c r="B3179" s="8">
        <v>46066</v>
      </c>
      <c r="C3179" s="3" t="s">
        <v>3322</v>
      </c>
      <c r="D3179" s="3" t="s">
        <v>67</v>
      </c>
      <c r="E3179" s="3" t="s">
        <v>3323</v>
      </c>
      <c r="F3179" s="3" t="s">
        <v>3323</v>
      </c>
      <c r="G3179" s="7">
        <v>84</v>
      </c>
      <c r="H3179" s="3" t="s">
        <v>1641</v>
      </c>
      <c r="I3179" s="9">
        <v>19</v>
      </c>
      <c r="J3179" s="7">
        <v>506</v>
      </c>
      <c r="K3179" s="10">
        <v>36.9818181818182</v>
      </c>
      <c r="L3179" s="12">
        <f t="shared" si="217"/>
        <v>57.7683186378839</v>
      </c>
      <c r="M3179" s="11">
        <f t="shared" si="218"/>
        <v>0.640174736842106</v>
      </c>
      <c r="N3179" s="20">
        <v>17</v>
      </c>
    </row>
    <row r="3180" spans="1:15">
      <c r="A3180" s="7">
        <v>3210</v>
      </c>
      <c r="B3180" s="8">
        <v>46066</v>
      </c>
      <c r="C3180" s="3" t="s">
        <v>56</v>
      </c>
      <c r="D3180" s="3" t="s">
        <v>33</v>
      </c>
      <c r="E3180" s="3" t="s">
        <v>27</v>
      </c>
      <c r="F3180" s="3" t="s">
        <v>57</v>
      </c>
      <c r="G3180" s="7">
        <v>1000</v>
      </c>
      <c r="H3180" s="3" t="s">
        <v>35</v>
      </c>
      <c r="I3180" s="9">
        <v>15.7</v>
      </c>
      <c r="J3180" s="7">
        <v>438</v>
      </c>
      <c r="K3180" s="10">
        <v>74.9205479452055</v>
      </c>
      <c r="L3180" s="12">
        <f t="shared" si="217"/>
        <v>55.1457674745346</v>
      </c>
      <c r="M3180" s="11">
        <f t="shared" si="218"/>
        <v>1.35859108280255</v>
      </c>
      <c r="N3180" s="20">
        <v>18</v>
      </c>
    </row>
    <row r="3181" spans="1:15">
      <c r="A3181" s="7">
        <v>3211</v>
      </c>
      <c r="B3181" s="8">
        <v>46066</v>
      </c>
      <c r="C3181" s="3" t="s">
        <v>2637</v>
      </c>
      <c r="D3181" s="3" t="s">
        <v>2638</v>
      </c>
      <c r="E3181" s="3" t="s">
        <v>3324</v>
      </c>
      <c r="F3181" s="3" t="s">
        <v>3325</v>
      </c>
      <c r="G3181" s="7">
        <v>10</v>
      </c>
      <c r="H3181" s="3" t="s">
        <v>20</v>
      </c>
      <c r="I3181" s="9">
        <v>16.5</v>
      </c>
      <c r="J3181" s="7">
        <v>465</v>
      </c>
      <c r="K3181" s="10">
        <v>88.2615053763441</v>
      </c>
      <c r="L3181" s="12">
        <f t="shared" si="217"/>
        <v>54.590570719603</v>
      </c>
      <c r="M3181" s="11">
        <f t="shared" si="218"/>
        <v>1.6167903030303</v>
      </c>
      <c r="N3181" s="20">
        <v>19</v>
      </c>
    </row>
    <row r="3182" spans="1:15">
      <c r="A3182" s="7">
        <v>3212</v>
      </c>
      <c r="B3182" s="8">
        <v>46066</v>
      </c>
      <c r="C3182" s="3" t="s">
        <v>2599</v>
      </c>
      <c r="D3182" s="3" t="s">
        <v>1058</v>
      </c>
      <c r="E3182" s="3" t="s">
        <v>3326</v>
      </c>
      <c r="F3182" s="3" t="s">
        <v>3327</v>
      </c>
      <c r="G3182" s="7">
        <v>50</v>
      </c>
      <c r="H3182" s="3" t="s">
        <v>163</v>
      </c>
      <c r="I3182" s="9">
        <v>17.1</v>
      </c>
      <c r="J3182" s="7">
        <v>529</v>
      </c>
      <c r="K3182" s="10">
        <v>63.826843100189</v>
      </c>
      <c r="L3182" s="12">
        <f t="shared" si="217"/>
        <v>49.7309873491348</v>
      </c>
      <c r="M3182" s="11">
        <f t="shared" si="218"/>
        <v>1.28344210526316</v>
      </c>
      <c r="N3182" s="19">
        <v>20</v>
      </c>
    </row>
    <row r="3183" spans="1:15">
      <c r="A3183" s="7">
        <v>3213</v>
      </c>
      <c r="B3183" s="8">
        <v>46066</v>
      </c>
      <c r="C3183" s="3" t="s">
        <v>3179</v>
      </c>
      <c r="D3183" s="3" t="s">
        <v>1439</v>
      </c>
      <c r="E3183" s="3" t="s">
        <v>3328</v>
      </c>
      <c r="F3183" s="3" t="s">
        <v>3329</v>
      </c>
      <c r="G3183" s="7">
        <v>2</v>
      </c>
      <c r="H3183" s="3" t="s">
        <v>65</v>
      </c>
      <c r="I3183" s="9">
        <v>13.6</v>
      </c>
      <c r="J3183" s="7">
        <v>470</v>
      </c>
      <c r="K3183" s="10">
        <v>8.20331914893617</v>
      </c>
      <c r="L3183" s="12">
        <f t="shared" si="217"/>
        <v>44.5171849427169</v>
      </c>
      <c r="M3183" s="11">
        <f t="shared" si="218"/>
        <v>0.184273088235294</v>
      </c>
      <c r="N3183" s="20">
        <v>21</v>
      </c>
    </row>
    <row r="3184" spans="1:15">
      <c r="A3184" s="7">
        <v>3214</v>
      </c>
      <c r="B3184" s="8">
        <v>46066</v>
      </c>
      <c r="C3184" s="3" t="s">
        <v>2329</v>
      </c>
      <c r="D3184" s="3" t="s">
        <v>1698</v>
      </c>
      <c r="E3184" s="3" t="s">
        <v>3330</v>
      </c>
      <c r="F3184" s="3" t="s">
        <v>3330</v>
      </c>
      <c r="G3184" s="7">
        <v>14</v>
      </c>
      <c r="H3184" s="3" t="s">
        <v>123</v>
      </c>
      <c r="I3184" s="9">
        <v>11.3</v>
      </c>
      <c r="J3184" s="7">
        <v>420</v>
      </c>
      <c r="K3184" s="10">
        <v>55.3161904761905</v>
      </c>
      <c r="L3184" s="12">
        <f t="shared" si="217"/>
        <v>41.3919413919414</v>
      </c>
      <c r="M3184" s="11">
        <f t="shared" si="218"/>
        <v>1.3364</v>
      </c>
      <c r="N3184" s="20">
        <v>22</v>
      </c>
    </row>
    <row r="3185" spans="1:14">
      <c r="A3185" s="7">
        <v>3215</v>
      </c>
      <c r="B3185" s="8">
        <v>46066</v>
      </c>
      <c r="C3185" s="3" t="s">
        <v>2637</v>
      </c>
      <c r="D3185" s="3" t="s">
        <v>2638</v>
      </c>
      <c r="E3185" s="3" t="s">
        <v>3331</v>
      </c>
      <c r="F3185" s="3" t="s">
        <v>3332</v>
      </c>
      <c r="G3185" s="7">
        <v>90</v>
      </c>
      <c r="H3185" s="3" t="s">
        <v>1314</v>
      </c>
      <c r="I3185" s="9">
        <v>11.3</v>
      </c>
      <c r="J3185" s="7">
        <v>447</v>
      </c>
      <c r="K3185" s="10">
        <v>56.8286353467562</v>
      </c>
      <c r="L3185" s="12">
        <f t="shared" si="217"/>
        <v>38.8917570125624</v>
      </c>
      <c r="M3185" s="11">
        <f t="shared" si="218"/>
        <v>1.4612</v>
      </c>
      <c r="N3185" s="19">
        <v>23</v>
      </c>
    </row>
    <row r="3186" spans="1:14">
      <c r="A3186" s="7">
        <v>3216</v>
      </c>
      <c r="B3186" s="8">
        <v>46066</v>
      </c>
      <c r="C3186" s="3" t="s">
        <v>2924</v>
      </c>
      <c r="D3186" s="3" t="s">
        <v>1312</v>
      </c>
      <c r="E3186" s="3" t="s">
        <v>1672</v>
      </c>
      <c r="F3186" s="3" t="s">
        <v>1672</v>
      </c>
      <c r="G3186" s="7">
        <v>71</v>
      </c>
      <c r="H3186" s="3" t="s">
        <v>1314</v>
      </c>
      <c r="I3186" s="9">
        <v>11.2</v>
      </c>
      <c r="J3186" s="7">
        <v>449</v>
      </c>
      <c r="K3186" s="10">
        <v>52.2467706013363</v>
      </c>
      <c r="L3186" s="12">
        <f t="shared" si="217"/>
        <v>38.3758780195306</v>
      </c>
      <c r="M3186" s="11">
        <f t="shared" si="218"/>
        <v>1.36144821428571</v>
      </c>
      <c r="N3186" s="19">
        <v>24</v>
      </c>
    </row>
    <row r="3187" spans="1:14">
      <c r="A3187" s="7">
        <v>3217</v>
      </c>
      <c r="B3187" s="8">
        <v>46066</v>
      </c>
      <c r="C3187" s="3" t="s">
        <v>3273</v>
      </c>
      <c r="D3187" s="3" t="s">
        <v>128</v>
      </c>
      <c r="E3187" s="3" t="s">
        <v>3333</v>
      </c>
      <c r="F3187" s="3" t="s">
        <v>3333</v>
      </c>
      <c r="G3187" s="7">
        <v>490</v>
      </c>
      <c r="H3187" s="3" t="s">
        <v>499</v>
      </c>
      <c r="I3187" s="9">
        <v>11.1</v>
      </c>
      <c r="J3187" s="7">
        <v>484</v>
      </c>
      <c r="K3187" s="10">
        <v>43.5190082644628</v>
      </c>
      <c r="L3187" s="12">
        <f t="shared" si="217"/>
        <v>35.2828989192625</v>
      </c>
      <c r="M3187" s="11">
        <f t="shared" si="218"/>
        <v>1.23343063063063</v>
      </c>
      <c r="N3187" s="19">
        <v>25</v>
      </c>
    </row>
    <row r="3188" spans="1:14">
      <c r="A3188" s="7">
        <v>3218</v>
      </c>
      <c r="B3188" s="8">
        <v>46066</v>
      </c>
      <c r="C3188" s="3" t="s">
        <v>3257</v>
      </c>
      <c r="D3188" s="3" t="s">
        <v>29</v>
      </c>
      <c r="E3188" s="3" t="s">
        <v>1464</v>
      </c>
      <c r="F3188" s="3" t="s">
        <v>1464</v>
      </c>
      <c r="G3188" s="7">
        <v>20</v>
      </c>
      <c r="H3188" s="3" t="s">
        <v>2690</v>
      </c>
      <c r="I3188" s="9">
        <v>10.8</v>
      </c>
      <c r="J3188" s="7">
        <v>472</v>
      </c>
      <c r="K3188" s="10">
        <v>31.9847457627119</v>
      </c>
      <c r="L3188" s="12">
        <f t="shared" si="217"/>
        <v>35.2020860495437</v>
      </c>
      <c r="M3188" s="11">
        <f t="shared" si="218"/>
        <v>0.908603703703705</v>
      </c>
      <c r="N3188" s="20">
        <v>26</v>
      </c>
    </row>
    <row r="3189" spans="1:14">
      <c r="A3189" s="7">
        <v>3219</v>
      </c>
      <c r="B3189" s="8">
        <v>46066</v>
      </c>
      <c r="C3189" s="3" t="s">
        <v>3334</v>
      </c>
      <c r="D3189" s="3" t="s">
        <v>610</v>
      </c>
      <c r="E3189" s="3" t="s">
        <v>3335</v>
      </c>
      <c r="F3189" s="3" t="s">
        <v>3335</v>
      </c>
      <c r="G3189" s="7">
        <v>600</v>
      </c>
      <c r="H3189" s="3" t="s">
        <v>65</v>
      </c>
      <c r="I3189" s="9">
        <v>12.2</v>
      </c>
      <c r="J3189" s="7">
        <v>551</v>
      </c>
      <c r="K3189" s="10">
        <v>46.7586206896552</v>
      </c>
      <c r="L3189" s="12">
        <f t="shared" si="217"/>
        <v>34.063939690074</v>
      </c>
      <c r="M3189" s="11">
        <f t="shared" si="218"/>
        <v>1.37267213114754</v>
      </c>
      <c r="N3189" s="20">
        <v>27</v>
      </c>
    </row>
    <row r="3190" spans="1:14">
      <c r="A3190" s="7">
        <v>3220</v>
      </c>
      <c r="B3190" s="8">
        <v>46066</v>
      </c>
      <c r="C3190" s="3" t="s">
        <v>3336</v>
      </c>
      <c r="D3190" s="3" t="s">
        <v>274</v>
      </c>
      <c r="E3190" s="3" t="s">
        <v>3337</v>
      </c>
      <c r="F3190" s="3" t="s">
        <v>3337</v>
      </c>
      <c r="G3190" s="7">
        <v>110</v>
      </c>
      <c r="H3190" s="3" t="s">
        <v>20</v>
      </c>
      <c r="I3190" s="9">
        <v>9.54</v>
      </c>
      <c r="J3190" s="7">
        <v>490</v>
      </c>
      <c r="K3190" s="10">
        <v>33.4848979591837</v>
      </c>
      <c r="L3190" s="12">
        <f t="shared" si="217"/>
        <v>29.9529042386185</v>
      </c>
      <c r="M3190" s="11">
        <f t="shared" si="218"/>
        <v>1.11791823899371</v>
      </c>
      <c r="N3190" s="20">
        <v>28</v>
      </c>
    </row>
    <row r="3191" spans="1:14">
      <c r="A3191" s="7">
        <v>3221</v>
      </c>
      <c r="B3191" s="8">
        <v>46066</v>
      </c>
      <c r="C3191" s="3" t="s">
        <v>3338</v>
      </c>
      <c r="D3191" s="3" t="s">
        <v>610</v>
      </c>
      <c r="E3191" s="3" t="s">
        <v>3339</v>
      </c>
      <c r="F3191" s="3" t="e">
        <v>#N/A</v>
      </c>
      <c r="G3191" s="7">
        <v>200</v>
      </c>
      <c r="H3191" s="3" t="s">
        <v>682</v>
      </c>
      <c r="I3191" s="9">
        <v>7.72</v>
      </c>
      <c r="J3191" s="7">
        <v>441</v>
      </c>
      <c r="K3191" s="10">
        <v>42.3301587301587</v>
      </c>
      <c r="L3191" s="12">
        <f t="shared" si="217"/>
        <v>26.9317983603698</v>
      </c>
      <c r="M3191" s="11">
        <f t="shared" si="218"/>
        <v>1.57175388601036</v>
      </c>
      <c r="N3191" s="19">
        <v>29</v>
      </c>
    </row>
    <row r="3192" spans="1:14">
      <c r="A3192" s="7">
        <v>3222</v>
      </c>
      <c r="B3192" s="8">
        <v>46066</v>
      </c>
      <c r="C3192" s="3" t="s">
        <v>3340</v>
      </c>
      <c r="D3192" s="3" t="s">
        <v>29</v>
      </c>
      <c r="E3192" s="3" t="s">
        <v>2389</v>
      </c>
      <c r="F3192" s="3" t="s">
        <v>2389</v>
      </c>
      <c r="G3192" s="7">
        <v>500</v>
      </c>
      <c r="H3192" s="3" t="s">
        <v>2598</v>
      </c>
      <c r="I3192" s="9">
        <v>7.4</v>
      </c>
      <c r="J3192" s="7">
        <v>447</v>
      </c>
      <c r="K3192" s="10">
        <v>30.1333333333333</v>
      </c>
      <c r="L3192" s="12">
        <f t="shared" si="217"/>
        <v>25.4689382206161</v>
      </c>
      <c r="M3192" s="11">
        <f t="shared" si="218"/>
        <v>1.18314054054054</v>
      </c>
      <c r="N3192" s="19">
        <v>30</v>
      </c>
    </row>
    <row r="3193" spans="1:14">
      <c r="A3193" s="7">
        <v>3223</v>
      </c>
      <c r="B3193" s="8">
        <v>46066</v>
      </c>
      <c r="C3193" s="3" t="s">
        <v>3341</v>
      </c>
      <c r="D3193" s="3" t="s">
        <v>67</v>
      </c>
      <c r="E3193" s="3" t="s">
        <v>3342</v>
      </c>
      <c r="F3193" s="3" t="s">
        <v>3342</v>
      </c>
      <c r="G3193" s="7">
        <v>1000</v>
      </c>
      <c r="H3193" s="3" t="s">
        <v>170</v>
      </c>
      <c r="I3193" s="9">
        <v>8.98</v>
      </c>
      <c r="J3193" s="7">
        <v>543</v>
      </c>
      <c r="K3193" s="10">
        <v>22.3918968692449</v>
      </c>
      <c r="L3193" s="12">
        <f t="shared" si="217"/>
        <v>25.4426972659017</v>
      </c>
      <c r="M3193" s="11">
        <f t="shared" si="218"/>
        <v>0.880091314031179</v>
      </c>
      <c r="N3193" s="20">
        <v>31</v>
      </c>
    </row>
    <row r="3194" spans="1:14">
      <c r="A3194" s="7">
        <v>3224</v>
      </c>
      <c r="B3194" s="8">
        <v>46066</v>
      </c>
      <c r="C3194" s="3" t="s">
        <v>3304</v>
      </c>
      <c r="D3194" s="3" t="s">
        <v>128</v>
      </c>
      <c r="E3194" s="3" t="s">
        <v>2112</v>
      </c>
      <c r="F3194" s="3" t="s">
        <v>2112</v>
      </c>
      <c r="G3194" s="7">
        <v>1080</v>
      </c>
      <c r="H3194" s="3" t="s">
        <v>173</v>
      </c>
      <c r="I3194" s="9">
        <v>7.88</v>
      </c>
      <c r="J3194" s="7">
        <v>482.583333333333</v>
      </c>
      <c r="K3194" s="10">
        <v>35.4981177689518</v>
      </c>
      <c r="L3194" s="12">
        <f t="shared" si="217"/>
        <v>25.1212093035612</v>
      </c>
      <c r="M3194" s="11">
        <f t="shared" si="218"/>
        <v>1.41307360406091</v>
      </c>
      <c r="N3194" s="19">
        <v>32</v>
      </c>
    </row>
    <row r="3195" spans="1:14">
      <c r="A3195" s="7">
        <v>3225</v>
      </c>
      <c r="B3195" s="8">
        <v>46066</v>
      </c>
      <c r="C3195" s="3" t="s">
        <v>3338</v>
      </c>
      <c r="D3195" s="3" t="s">
        <v>610</v>
      </c>
      <c r="E3195" s="3" t="s">
        <v>3343</v>
      </c>
      <c r="F3195" s="3" t="s">
        <v>3343</v>
      </c>
      <c r="G3195" s="7">
        <v>800</v>
      </c>
      <c r="H3195" s="3" t="s">
        <v>682</v>
      </c>
      <c r="I3195" s="9">
        <v>6.74</v>
      </c>
      <c r="J3195" s="7">
        <v>448</v>
      </c>
      <c r="K3195" s="10">
        <v>24.4160714285714</v>
      </c>
      <c r="L3195" s="12">
        <f t="shared" ref="L3195:L3235" si="219">I3195/J3195/650*1000000</f>
        <v>23.1456043956044</v>
      </c>
      <c r="M3195" s="11">
        <f t="shared" ref="M3195:M3235" si="220">K3195/L3195</f>
        <v>1.05489020771513</v>
      </c>
      <c r="N3195" s="19">
        <v>33</v>
      </c>
    </row>
    <row r="3196" spans="1:14">
      <c r="A3196" s="7">
        <v>3226</v>
      </c>
      <c r="B3196" s="8">
        <v>46066</v>
      </c>
      <c r="C3196" s="3" t="s">
        <v>3338</v>
      </c>
      <c r="D3196" s="3" t="s">
        <v>610</v>
      </c>
      <c r="E3196" s="3" t="s">
        <v>3344</v>
      </c>
      <c r="F3196" s="3" t="s">
        <v>3344</v>
      </c>
      <c r="G3196" s="7">
        <v>300</v>
      </c>
      <c r="H3196" s="3" t="s">
        <v>163</v>
      </c>
      <c r="I3196" s="9">
        <v>6.38</v>
      </c>
      <c r="J3196" s="7">
        <v>477</v>
      </c>
      <c r="K3196" s="10">
        <v>19.9941299790356</v>
      </c>
      <c r="L3196" s="12">
        <f t="shared" si="219"/>
        <v>20.5773262377036</v>
      </c>
      <c r="M3196" s="11">
        <f t="shared" si="220"/>
        <v>0.971658307210029</v>
      </c>
      <c r="N3196" s="20">
        <v>34</v>
      </c>
    </row>
    <row r="3197" spans="1:14">
      <c r="A3197" s="7">
        <v>3227</v>
      </c>
      <c r="B3197" s="8">
        <v>46066</v>
      </c>
      <c r="C3197" s="3" t="s">
        <v>2637</v>
      </c>
      <c r="D3197" s="3" t="s">
        <v>2638</v>
      </c>
      <c r="E3197" s="3" t="s">
        <v>1301</v>
      </c>
      <c r="F3197" s="3" t="s">
        <v>1301</v>
      </c>
      <c r="G3197" s="7">
        <v>40</v>
      </c>
      <c r="H3197" s="3" t="s">
        <v>20</v>
      </c>
      <c r="I3197" s="9">
        <v>6.32</v>
      </c>
      <c r="J3197" s="7">
        <v>476</v>
      </c>
      <c r="K3197" s="10">
        <v>22.4100840336134</v>
      </c>
      <c r="L3197" s="12">
        <f t="shared" si="219"/>
        <v>20.4266321913381</v>
      </c>
      <c r="M3197" s="11">
        <f t="shared" si="220"/>
        <v>1.09710126582278</v>
      </c>
      <c r="N3197" s="20">
        <v>35</v>
      </c>
    </row>
    <row r="3198" spans="1:14">
      <c r="A3198" s="7">
        <v>3228</v>
      </c>
      <c r="B3198" s="8">
        <v>46066</v>
      </c>
      <c r="C3198" s="3" t="s">
        <v>3257</v>
      </c>
      <c r="D3198" s="3" t="s">
        <v>29</v>
      </c>
      <c r="E3198" s="3" t="s">
        <v>3345</v>
      </c>
      <c r="F3198" s="3" t="s">
        <v>3345</v>
      </c>
      <c r="G3198" s="7">
        <v>20</v>
      </c>
      <c r="H3198" s="3" t="s">
        <v>2690</v>
      </c>
      <c r="I3198" s="9">
        <v>6.88</v>
      </c>
      <c r="J3198" s="7">
        <v>585</v>
      </c>
      <c r="K3198" s="10">
        <v>14.9662222222222</v>
      </c>
      <c r="L3198" s="12">
        <f t="shared" si="219"/>
        <v>18.0933596318212</v>
      </c>
      <c r="M3198" s="11">
        <f t="shared" si="220"/>
        <v>0.827166569767441</v>
      </c>
      <c r="N3198" s="20">
        <v>36</v>
      </c>
    </row>
    <row r="3199" spans="1:14">
      <c r="A3199" s="7">
        <v>3229</v>
      </c>
      <c r="B3199" s="8">
        <v>46066</v>
      </c>
      <c r="C3199" s="3" t="s">
        <v>2206</v>
      </c>
      <c r="D3199" s="3" t="s">
        <v>294</v>
      </c>
      <c r="E3199" s="3" t="s">
        <v>3346</v>
      </c>
      <c r="F3199" s="3" t="s">
        <v>3347</v>
      </c>
      <c r="G3199" s="7">
        <v>70</v>
      </c>
      <c r="H3199" s="3" t="s">
        <v>61</v>
      </c>
      <c r="I3199" s="9">
        <v>2.36</v>
      </c>
      <c r="J3199" s="7">
        <v>205</v>
      </c>
      <c r="K3199" s="10">
        <v>35.3221463414634</v>
      </c>
      <c r="L3199" s="12">
        <f t="shared" si="219"/>
        <v>17.7110694183865</v>
      </c>
      <c r="M3199" s="11">
        <f t="shared" si="220"/>
        <v>1.99435423728813</v>
      </c>
      <c r="N3199" s="19">
        <v>37</v>
      </c>
    </row>
    <row r="3200" spans="1:14">
      <c r="A3200" s="7">
        <v>3230</v>
      </c>
      <c r="B3200" s="8">
        <v>46066</v>
      </c>
      <c r="C3200" s="3" t="s">
        <v>2637</v>
      </c>
      <c r="D3200" s="3" t="s">
        <v>2638</v>
      </c>
      <c r="E3200" s="3" t="s">
        <v>3348</v>
      </c>
      <c r="F3200" s="3" t="s">
        <v>3348</v>
      </c>
      <c r="G3200" s="7">
        <v>270</v>
      </c>
      <c r="H3200" s="3" t="s">
        <v>1314</v>
      </c>
      <c r="I3200" s="9">
        <v>4.62</v>
      </c>
      <c r="J3200" s="7">
        <v>416</v>
      </c>
      <c r="K3200" s="10">
        <v>24.5557692307692</v>
      </c>
      <c r="L3200" s="12">
        <f t="shared" si="219"/>
        <v>17.085798816568</v>
      </c>
      <c r="M3200" s="11">
        <f t="shared" si="220"/>
        <v>1.43720346320346</v>
      </c>
      <c r="N3200" s="19">
        <v>38</v>
      </c>
    </row>
    <row r="3201" spans="1:18">
      <c r="A3201" s="7">
        <v>3231</v>
      </c>
      <c r="B3201" s="8">
        <v>46066</v>
      </c>
      <c r="C3201" s="3" t="s">
        <v>3349</v>
      </c>
      <c r="D3201" s="3" t="s">
        <v>578</v>
      </c>
      <c r="E3201" s="3" t="s">
        <v>3350</v>
      </c>
      <c r="F3201" s="3" t="s">
        <v>3350</v>
      </c>
      <c r="G3201" s="7">
        <v>12</v>
      </c>
      <c r="H3201" s="3" t="s">
        <v>102</v>
      </c>
      <c r="I3201" s="9">
        <v>5.24</v>
      </c>
      <c r="J3201" s="7">
        <v>513</v>
      </c>
      <c r="K3201" s="10">
        <v>14.6084990253411</v>
      </c>
      <c r="L3201" s="12">
        <f t="shared" si="219"/>
        <v>15.7144999250262</v>
      </c>
      <c r="M3201" s="11">
        <f t="shared" si="220"/>
        <v>0.929619083969464</v>
      </c>
      <c r="N3201" s="19">
        <v>39</v>
      </c>
      <c r="O3201" s="12" t="s">
        <v>49</v>
      </c>
    </row>
    <row r="3202" spans="1:18">
      <c r="A3202" s="7">
        <v>3232</v>
      </c>
      <c r="B3202" s="8">
        <v>46066</v>
      </c>
      <c r="C3202" s="3" t="s">
        <v>3147</v>
      </c>
      <c r="D3202" s="3" t="s">
        <v>100</v>
      </c>
      <c r="E3202" s="3" t="s">
        <v>348</v>
      </c>
      <c r="F3202" s="3" t="s">
        <v>348</v>
      </c>
      <c r="G3202" s="7">
        <v>20</v>
      </c>
      <c r="H3202" s="3" t="s">
        <v>61</v>
      </c>
      <c r="I3202" s="9">
        <v>1.72</v>
      </c>
      <c r="J3202" s="7">
        <v>194.5</v>
      </c>
      <c r="K3202" s="10">
        <v>17.7081748071979</v>
      </c>
      <c r="L3202" s="12">
        <f t="shared" si="219"/>
        <v>13.604904093336</v>
      </c>
      <c r="M3202" s="11">
        <f t="shared" si="220"/>
        <v>1.30160232558139</v>
      </c>
      <c r="N3202" s="19">
        <v>40</v>
      </c>
      <c r="O3202" s="12" t="s">
        <v>49</v>
      </c>
    </row>
    <row r="3203" s="2" customFormat="1" ht="16.5" spans="1:18">
      <c r="A3203" s="21">
        <v>3233</v>
      </c>
      <c r="B3203" s="22">
        <v>46066</v>
      </c>
      <c r="C3203" s="2" t="s">
        <v>3351</v>
      </c>
      <c r="D3203" s="2" t="s">
        <v>294</v>
      </c>
      <c r="E3203" s="2" t="s">
        <v>1997</v>
      </c>
      <c r="F3203" s="2" t="s">
        <v>1997</v>
      </c>
      <c r="G3203" s="21">
        <v>30</v>
      </c>
      <c r="H3203" s="2" t="s">
        <v>61</v>
      </c>
      <c r="I3203" s="23">
        <v>0.736</v>
      </c>
      <c r="J3203" s="21">
        <v>213</v>
      </c>
      <c r="K3203" s="24">
        <v>10.7588732394366</v>
      </c>
      <c r="L3203" s="25">
        <f t="shared" si="219"/>
        <v>5.31599855543517</v>
      </c>
      <c r="M3203" s="26">
        <f t="shared" si="220"/>
        <v>2.02386684782608</v>
      </c>
      <c r="N3203" s="27">
        <v>41</v>
      </c>
      <c r="O3203" s="25"/>
      <c r="Q3203" s="23"/>
    </row>
    <row r="3204" ht="16.5" spans="1:18">
      <c r="A3204" s="7">
        <v>3234</v>
      </c>
      <c r="B3204" s="8">
        <v>46066</v>
      </c>
      <c r="C3204" s="3" t="s">
        <v>3304</v>
      </c>
      <c r="D3204" s="3" t="s">
        <v>128</v>
      </c>
      <c r="E3204" s="3" t="s">
        <v>3352</v>
      </c>
      <c r="F3204" s="3" t="s">
        <v>3353</v>
      </c>
      <c r="G3204" s="7">
        <v>6</v>
      </c>
      <c r="H3204" s="3" t="s">
        <v>3307</v>
      </c>
      <c r="I3204" s="9">
        <v>19.2</v>
      </c>
      <c r="J3204" s="7">
        <v>300</v>
      </c>
      <c r="K3204" s="10">
        <v>200.500483957926</v>
      </c>
      <c r="L3204" s="12">
        <f t="shared" si="219"/>
        <v>98.4615384615385</v>
      </c>
      <c r="M3204" s="11">
        <f t="shared" si="220"/>
        <v>2.03633304019769</v>
      </c>
      <c r="N3204" s="19">
        <v>1</v>
      </c>
      <c r="O3204" s="12" t="s">
        <v>81</v>
      </c>
      <c r="P3204" s="3" t="s">
        <v>27</v>
      </c>
      <c r="Q3204" s="9">
        <v>66.4716400935732</v>
      </c>
      <c r="R3204" s="3">
        <f>Q3204/K3215</f>
        <v>0.975350729937721</v>
      </c>
    </row>
    <row r="3205" spans="1:18">
      <c r="A3205" s="7">
        <v>3235</v>
      </c>
      <c r="B3205" s="8">
        <v>46066</v>
      </c>
      <c r="C3205" s="3" t="s">
        <v>3252</v>
      </c>
      <c r="D3205" s="3" t="s">
        <v>165</v>
      </c>
      <c r="E3205" s="3" t="s">
        <v>3354</v>
      </c>
      <c r="F3205" s="3" t="s">
        <v>3355</v>
      </c>
      <c r="G3205" s="7">
        <v>31</v>
      </c>
      <c r="H3205" s="3" t="s">
        <v>795</v>
      </c>
      <c r="I3205" s="9">
        <v>22.4</v>
      </c>
      <c r="J3205" s="7">
        <v>364</v>
      </c>
      <c r="K3205" s="10">
        <v>104.99522953243</v>
      </c>
      <c r="L3205" s="12">
        <f t="shared" si="219"/>
        <v>94.6745562130178</v>
      </c>
      <c r="M3205" s="11">
        <f t="shared" si="220"/>
        <v>1.10901211193629</v>
      </c>
      <c r="N3205" s="20">
        <v>2</v>
      </c>
      <c r="P3205" s="3" t="s">
        <v>98</v>
      </c>
      <c r="Q3205" s="9">
        <v>89.0416631767342</v>
      </c>
      <c r="R3205" s="3">
        <f>Q3205/K3211</f>
        <v>1.37006765305967</v>
      </c>
    </row>
    <row r="3206" spans="1:18">
      <c r="A3206" s="7">
        <v>3236</v>
      </c>
      <c r="B3206" s="8">
        <v>46066</v>
      </c>
      <c r="C3206" s="3" t="s">
        <v>3217</v>
      </c>
      <c r="D3206" s="3" t="s">
        <v>884</v>
      </c>
      <c r="E3206" s="3" t="s">
        <v>3356</v>
      </c>
      <c r="F3206" s="3" t="s">
        <v>3357</v>
      </c>
      <c r="G3206" s="7">
        <v>10</v>
      </c>
      <c r="H3206" s="3" t="s">
        <v>3220</v>
      </c>
      <c r="I3206" s="9">
        <v>14.8</v>
      </c>
      <c r="J3206" s="7">
        <v>269</v>
      </c>
      <c r="K3206" s="10">
        <v>119.703270121578</v>
      </c>
      <c r="L3206" s="12">
        <f t="shared" si="219"/>
        <v>84.6439805547612</v>
      </c>
      <c r="M3206" s="11">
        <f t="shared" si="220"/>
        <v>1.41419707978094</v>
      </c>
      <c r="N3206" s="19">
        <v>3</v>
      </c>
    </row>
    <row r="3207" spans="1:18">
      <c r="A3207" s="7">
        <v>3237</v>
      </c>
      <c r="B3207" s="8">
        <v>46066</v>
      </c>
      <c r="C3207" s="3" t="s">
        <v>3257</v>
      </c>
      <c r="D3207" s="3" t="s">
        <v>29</v>
      </c>
      <c r="E3207" s="3" t="s">
        <v>3358</v>
      </c>
      <c r="F3207" s="3" t="s">
        <v>3358</v>
      </c>
      <c r="G3207" s="7">
        <v>700</v>
      </c>
      <c r="H3207" s="3" t="s">
        <v>65</v>
      </c>
      <c r="I3207" s="9">
        <v>22.8</v>
      </c>
      <c r="J3207" s="7">
        <v>475</v>
      </c>
      <c r="K3207" s="10">
        <v>104.177338128341</v>
      </c>
      <c r="L3207" s="12">
        <f t="shared" si="219"/>
        <v>73.8461538461538</v>
      </c>
      <c r="M3207" s="11">
        <f t="shared" si="220"/>
        <v>1.41073478715462</v>
      </c>
      <c r="N3207" s="20">
        <v>4</v>
      </c>
    </row>
    <row r="3208" spans="1:18">
      <c r="A3208" s="7">
        <v>3238</v>
      </c>
      <c r="B3208" s="8">
        <v>46066</v>
      </c>
      <c r="C3208" s="3" t="s">
        <v>3257</v>
      </c>
      <c r="D3208" s="3" t="s">
        <v>29</v>
      </c>
      <c r="E3208" s="3" t="s">
        <v>3359</v>
      </c>
      <c r="F3208" s="3" t="s">
        <v>3360</v>
      </c>
      <c r="G3208" s="7">
        <v>10</v>
      </c>
      <c r="H3208" s="3" t="s">
        <v>3075</v>
      </c>
      <c r="I3208" s="9">
        <v>21.2</v>
      </c>
      <c r="J3208" s="7">
        <v>461</v>
      </c>
      <c r="K3208" s="10">
        <v>55.0963529226837</v>
      </c>
      <c r="L3208" s="12">
        <f t="shared" si="219"/>
        <v>70.7492074086434</v>
      </c>
      <c r="M3208" s="11">
        <f t="shared" si="220"/>
        <v>0.778755761947272</v>
      </c>
      <c r="N3208" s="19">
        <v>5</v>
      </c>
      <c r="O3208" s="12" t="s">
        <v>49</v>
      </c>
    </row>
    <row r="3209" spans="1:18">
      <c r="A3209" s="7">
        <v>3239</v>
      </c>
      <c r="B3209" s="8">
        <v>46066</v>
      </c>
      <c r="C3209" s="3" t="s">
        <v>3361</v>
      </c>
      <c r="D3209" s="3" t="s">
        <v>23</v>
      </c>
      <c r="E3209" s="3" t="s">
        <v>3362</v>
      </c>
      <c r="F3209" s="3" t="s">
        <v>3362</v>
      </c>
      <c r="G3209" s="7">
        <v>1000</v>
      </c>
      <c r="H3209" s="3" t="s">
        <v>3363</v>
      </c>
      <c r="I3209" s="9">
        <v>19.3</v>
      </c>
      <c r="J3209" s="7">
        <v>444</v>
      </c>
      <c r="K3209" s="10">
        <v>102.940030441628</v>
      </c>
      <c r="L3209" s="12">
        <f t="shared" si="219"/>
        <v>66.8745668745669</v>
      </c>
      <c r="M3209" s="11">
        <f t="shared" si="220"/>
        <v>1.53930014432403</v>
      </c>
      <c r="N3209" s="20">
        <v>6</v>
      </c>
    </row>
    <row r="3210" spans="1:18">
      <c r="A3210" s="7">
        <v>3240</v>
      </c>
      <c r="B3210" s="8">
        <v>46066</v>
      </c>
      <c r="C3210" s="3" t="s">
        <v>3364</v>
      </c>
      <c r="D3210" s="3" t="s">
        <v>1500</v>
      </c>
      <c r="E3210" s="3" t="s">
        <v>3365</v>
      </c>
      <c r="F3210" s="3" t="s">
        <v>3366</v>
      </c>
      <c r="G3210" s="7">
        <v>48</v>
      </c>
      <c r="H3210" s="3" t="s">
        <v>42</v>
      </c>
      <c r="I3210" s="9">
        <v>18</v>
      </c>
      <c r="J3210" s="7">
        <v>418</v>
      </c>
      <c r="K3210" s="10">
        <v>95.9230348596162</v>
      </c>
      <c r="L3210" s="12">
        <f t="shared" si="219"/>
        <v>66.2495399337505</v>
      </c>
      <c r="M3210" s="11">
        <f t="shared" si="220"/>
        <v>1.44790492063098</v>
      </c>
      <c r="N3210" s="19">
        <v>7</v>
      </c>
    </row>
    <row r="3211" spans="1:18">
      <c r="A3211" s="7">
        <v>3241</v>
      </c>
      <c r="B3211" s="8">
        <v>46066</v>
      </c>
      <c r="C3211" s="3" t="s">
        <v>116</v>
      </c>
      <c r="D3211" s="3" t="s">
        <v>33</v>
      </c>
      <c r="E3211" s="3" t="s">
        <v>98</v>
      </c>
      <c r="F3211" s="3" t="s">
        <v>117</v>
      </c>
      <c r="G3211" s="7">
        <v>1000</v>
      </c>
      <c r="H3211" s="3" t="s">
        <v>35</v>
      </c>
      <c r="I3211" s="9">
        <v>18.8</v>
      </c>
      <c r="J3211" s="7">
        <v>444</v>
      </c>
      <c r="K3211" s="10">
        <v>64.9907053698291</v>
      </c>
      <c r="L3211" s="12">
        <f t="shared" si="219"/>
        <v>65.1420651420651</v>
      </c>
      <c r="M3211" s="11">
        <f t="shared" si="220"/>
        <v>0.997676466475142</v>
      </c>
      <c r="N3211" s="20">
        <v>8</v>
      </c>
    </row>
    <row r="3212" spans="1:18">
      <c r="A3212" s="7">
        <v>3242</v>
      </c>
      <c r="B3212" s="8">
        <v>46066</v>
      </c>
      <c r="C3212" s="3" t="s">
        <v>3336</v>
      </c>
      <c r="D3212" s="3" t="s">
        <v>274</v>
      </c>
      <c r="E3212" s="3" t="s">
        <v>3367</v>
      </c>
      <c r="F3212" s="3" t="e">
        <v>#N/A</v>
      </c>
      <c r="G3212" s="7">
        <v>10</v>
      </c>
      <c r="H3212" s="3" t="s">
        <v>20</v>
      </c>
      <c r="I3212" s="9">
        <v>21.2</v>
      </c>
      <c r="J3212" s="7">
        <v>554</v>
      </c>
      <c r="K3212" s="10">
        <v>64.5803216734518</v>
      </c>
      <c r="L3212" s="12">
        <f t="shared" si="219"/>
        <v>58.8725354068314</v>
      </c>
      <c r="M3212" s="11">
        <f t="shared" si="220"/>
        <v>1.09695159597217</v>
      </c>
      <c r="N3212" s="20">
        <v>9</v>
      </c>
    </row>
    <row r="3213" spans="1:18">
      <c r="A3213" s="7">
        <v>3243</v>
      </c>
      <c r="B3213" s="8">
        <v>46066</v>
      </c>
      <c r="C3213" s="3" t="s">
        <v>3252</v>
      </c>
      <c r="D3213" s="3" t="s">
        <v>165</v>
      </c>
      <c r="E3213" s="3" t="s">
        <v>3368</v>
      </c>
      <c r="F3213" s="3" t="s">
        <v>3369</v>
      </c>
      <c r="G3213" s="7">
        <v>648</v>
      </c>
      <c r="H3213" s="3" t="s">
        <v>35</v>
      </c>
      <c r="I3213" s="9">
        <v>13.9</v>
      </c>
      <c r="J3213" s="7">
        <v>370</v>
      </c>
      <c r="K3213" s="10">
        <v>77.733113804379</v>
      </c>
      <c r="L3213" s="12">
        <f t="shared" si="219"/>
        <v>57.7962577962578</v>
      </c>
      <c r="M3213" s="11">
        <f t="shared" si="220"/>
        <v>1.34495063812613</v>
      </c>
      <c r="N3213" s="20">
        <v>10</v>
      </c>
    </row>
    <row r="3214" spans="1:18">
      <c r="A3214" s="7">
        <v>3244</v>
      </c>
      <c r="B3214" s="8">
        <v>46066</v>
      </c>
      <c r="C3214" s="3" t="s">
        <v>3361</v>
      </c>
      <c r="D3214" s="3" t="s">
        <v>23</v>
      </c>
      <c r="E3214" s="3" t="s">
        <v>3370</v>
      </c>
      <c r="F3214" s="3" t="s">
        <v>3370</v>
      </c>
      <c r="G3214" s="7">
        <v>1000</v>
      </c>
      <c r="H3214" s="3" t="s">
        <v>3371</v>
      </c>
      <c r="I3214" s="9">
        <v>15.4</v>
      </c>
      <c r="J3214" s="7">
        <v>414</v>
      </c>
      <c r="K3214" s="10">
        <v>87.8183646363337</v>
      </c>
      <c r="L3214" s="12">
        <f t="shared" si="219"/>
        <v>57.2277963582311</v>
      </c>
      <c r="M3214" s="11">
        <f t="shared" si="220"/>
        <v>1.53454038465178</v>
      </c>
      <c r="N3214" s="20">
        <v>11</v>
      </c>
    </row>
    <row r="3215" spans="1:18">
      <c r="A3215" s="7">
        <v>3245</v>
      </c>
      <c r="B3215" s="8">
        <v>46066</v>
      </c>
      <c r="C3215" s="3" t="s">
        <v>56</v>
      </c>
      <c r="D3215" s="3" t="s">
        <v>33</v>
      </c>
      <c r="E3215" s="3" t="s">
        <v>27</v>
      </c>
      <c r="F3215" s="3" t="s">
        <v>57</v>
      </c>
      <c r="G3215" s="7">
        <v>1000</v>
      </c>
      <c r="H3215" s="3" t="s">
        <v>35</v>
      </c>
      <c r="I3215" s="9">
        <v>15.7</v>
      </c>
      <c r="J3215" s="7">
        <v>438</v>
      </c>
      <c r="K3215" s="10">
        <v>68.1515254495351</v>
      </c>
      <c r="L3215" s="12">
        <f t="shared" si="219"/>
        <v>55.1457674745346</v>
      </c>
      <c r="M3215" s="11">
        <f t="shared" si="220"/>
        <v>1.23584326722819</v>
      </c>
      <c r="N3215" s="20">
        <v>12</v>
      </c>
    </row>
    <row r="3216" spans="1:18">
      <c r="A3216" s="7">
        <v>3246</v>
      </c>
      <c r="B3216" s="8">
        <v>46066</v>
      </c>
      <c r="C3216" s="3" t="s">
        <v>3257</v>
      </c>
      <c r="D3216" s="3" t="s">
        <v>29</v>
      </c>
      <c r="E3216" s="3" t="s">
        <v>3372</v>
      </c>
      <c r="F3216" s="3" t="s">
        <v>3372</v>
      </c>
      <c r="G3216" s="7">
        <v>700</v>
      </c>
      <c r="H3216" s="3" t="s">
        <v>65</v>
      </c>
      <c r="I3216" s="9">
        <v>17.1</v>
      </c>
      <c r="J3216" s="7">
        <v>489</v>
      </c>
      <c r="K3216" s="10">
        <v>53.6373371873165</v>
      </c>
      <c r="L3216" s="12">
        <f t="shared" si="219"/>
        <v>53.7989617744219</v>
      </c>
      <c r="M3216" s="11">
        <f t="shared" si="220"/>
        <v>0.99699576754319</v>
      </c>
      <c r="N3216" s="19">
        <v>13</v>
      </c>
    </row>
    <row r="3217" spans="1:15">
      <c r="A3217" s="7">
        <v>3247</v>
      </c>
      <c r="B3217" s="8">
        <v>46066</v>
      </c>
      <c r="C3217" s="3" t="s">
        <v>3267</v>
      </c>
      <c r="D3217" s="3" t="s">
        <v>33</v>
      </c>
      <c r="E3217" s="3" t="s">
        <v>3373</v>
      </c>
      <c r="F3217" s="3" t="s">
        <v>3373</v>
      </c>
      <c r="G3217" s="7">
        <v>1000</v>
      </c>
      <c r="H3217" s="3" t="s">
        <v>65</v>
      </c>
      <c r="I3217" s="9">
        <v>15.8</v>
      </c>
      <c r="J3217" s="7">
        <v>462</v>
      </c>
      <c r="K3217" s="10">
        <v>91.1332093069564</v>
      </c>
      <c r="L3217" s="12">
        <f t="shared" si="219"/>
        <v>52.6140526140526</v>
      </c>
      <c r="M3217" s="11">
        <f t="shared" si="220"/>
        <v>1.73210776929614</v>
      </c>
      <c r="N3217" s="19">
        <v>14</v>
      </c>
    </row>
    <row r="3218" spans="1:15">
      <c r="A3218" s="7">
        <v>3248</v>
      </c>
      <c r="B3218" s="8">
        <v>46066</v>
      </c>
      <c r="C3218" s="3" t="s">
        <v>3374</v>
      </c>
      <c r="D3218" s="3" t="s">
        <v>2157</v>
      </c>
      <c r="E3218" s="3" t="s">
        <v>3375</v>
      </c>
      <c r="F3218" s="3" t="s">
        <v>3376</v>
      </c>
      <c r="G3218" s="7">
        <v>240</v>
      </c>
      <c r="H3218" s="3" t="s">
        <v>173</v>
      </c>
      <c r="I3218" s="9">
        <v>13.9</v>
      </c>
      <c r="J3218" s="7">
        <v>413</v>
      </c>
      <c r="K3218" s="10">
        <v>73.9010254811432</v>
      </c>
      <c r="L3218" s="12">
        <f t="shared" si="219"/>
        <v>51.7787297448314</v>
      </c>
      <c r="M3218" s="11">
        <f t="shared" si="220"/>
        <v>1.42724678348294</v>
      </c>
      <c r="N3218" s="20">
        <v>15</v>
      </c>
    </row>
    <row r="3219" spans="1:15">
      <c r="A3219" s="7">
        <v>3249</v>
      </c>
      <c r="B3219" s="8">
        <v>46066</v>
      </c>
      <c r="C3219" s="3" t="s">
        <v>3377</v>
      </c>
      <c r="D3219" s="3" t="s">
        <v>67</v>
      </c>
      <c r="E3219" s="3" t="s">
        <v>2103</v>
      </c>
      <c r="F3219" s="3" t="s">
        <v>2103</v>
      </c>
      <c r="G3219" s="7">
        <v>20</v>
      </c>
      <c r="H3219" s="3" t="s">
        <v>170</v>
      </c>
      <c r="I3219" s="9">
        <v>16.7</v>
      </c>
      <c r="J3219" s="7">
        <v>527</v>
      </c>
      <c r="K3219" s="10">
        <v>38.9121070803908</v>
      </c>
      <c r="L3219" s="12">
        <f t="shared" si="219"/>
        <v>48.7520070062765</v>
      </c>
      <c r="M3219" s="11">
        <f t="shared" si="220"/>
        <v>0.798164208406459</v>
      </c>
      <c r="N3219" s="19">
        <v>16</v>
      </c>
      <c r="O3219" s="12" t="s">
        <v>49</v>
      </c>
    </row>
    <row r="3220" spans="1:15">
      <c r="A3220" s="7">
        <v>3250</v>
      </c>
      <c r="B3220" s="8">
        <v>46066</v>
      </c>
      <c r="C3220" s="3" t="s">
        <v>3378</v>
      </c>
      <c r="D3220" s="3" t="s">
        <v>33</v>
      </c>
      <c r="E3220" s="3" t="s">
        <v>3379</v>
      </c>
      <c r="F3220" s="3" t="s">
        <v>3379</v>
      </c>
      <c r="G3220" s="7">
        <v>1000</v>
      </c>
      <c r="H3220" s="3" t="s">
        <v>35</v>
      </c>
      <c r="I3220" s="9">
        <v>11.9</v>
      </c>
      <c r="J3220" s="7">
        <v>460</v>
      </c>
      <c r="K3220" s="10">
        <v>55.2378282339677</v>
      </c>
      <c r="L3220" s="12">
        <f t="shared" si="219"/>
        <v>39.7993311036789</v>
      </c>
      <c r="M3220" s="11">
        <f t="shared" si="220"/>
        <v>1.38790845730726</v>
      </c>
      <c r="N3220" s="20">
        <v>17</v>
      </c>
    </row>
    <row r="3221" spans="1:15">
      <c r="A3221" s="7">
        <v>3251</v>
      </c>
      <c r="B3221" s="8">
        <v>46066</v>
      </c>
      <c r="C3221" s="3" t="s">
        <v>3380</v>
      </c>
      <c r="D3221" s="3" t="s">
        <v>614</v>
      </c>
      <c r="E3221" s="3" t="s">
        <v>3381</v>
      </c>
      <c r="F3221" s="3" t="s">
        <v>3381</v>
      </c>
      <c r="G3221" s="7">
        <v>102</v>
      </c>
      <c r="H3221" s="3" t="s">
        <v>35</v>
      </c>
      <c r="I3221" s="9">
        <v>11.7</v>
      </c>
      <c r="J3221" s="7">
        <v>522</v>
      </c>
      <c r="K3221" s="10">
        <v>51.2746604466347</v>
      </c>
      <c r="L3221" s="12">
        <f t="shared" si="219"/>
        <v>34.4827586206897</v>
      </c>
      <c r="M3221" s="11">
        <f t="shared" si="220"/>
        <v>1.48696515295241</v>
      </c>
      <c r="N3221" s="19">
        <v>18</v>
      </c>
      <c r="O3221" s="12" t="s">
        <v>49</v>
      </c>
    </row>
    <row r="3222" spans="1:15">
      <c r="A3222" s="7">
        <v>3252</v>
      </c>
      <c r="B3222" s="8">
        <v>46066</v>
      </c>
      <c r="C3222" s="3" t="s">
        <v>3377</v>
      </c>
      <c r="D3222" s="3" t="s">
        <v>67</v>
      </c>
      <c r="E3222" s="3" t="s">
        <v>3382</v>
      </c>
      <c r="F3222" s="3" t="s">
        <v>3382</v>
      </c>
      <c r="G3222" s="7">
        <v>1000</v>
      </c>
      <c r="H3222" s="3" t="s">
        <v>170</v>
      </c>
      <c r="I3222" s="9">
        <v>11.2</v>
      </c>
      <c r="J3222" s="7">
        <v>514</v>
      </c>
      <c r="K3222" s="10">
        <v>32.5433684137545</v>
      </c>
      <c r="L3222" s="12">
        <f t="shared" si="219"/>
        <v>33.5228973361269</v>
      </c>
      <c r="M3222" s="11">
        <f t="shared" si="220"/>
        <v>0.970780302413873</v>
      </c>
      <c r="N3222" s="19">
        <v>19</v>
      </c>
      <c r="O3222" s="12" t="s">
        <v>49</v>
      </c>
    </row>
    <row r="3223" spans="1:15">
      <c r="A3223" s="7">
        <v>3253</v>
      </c>
      <c r="B3223" s="8">
        <v>46066</v>
      </c>
      <c r="C3223" s="3" t="s">
        <v>3232</v>
      </c>
      <c r="D3223" s="3" t="s">
        <v>75</v>
      </c>
      <c r="E3223" s="3" t="s">
        <v>3233</v>
      </c>
      <c r="F3223" s="3" t="s">
        <v>3234</v>
      </c>
      <c r="G3223" s="7">
        <v>1000</v>
      </c>
      <c r="H3223" s="3" t="s">
        <v>135</v>
      </c>
      <c r="I3223" s="9">
        <v>9.88</v>
      </c>
      <c r="J3223" s="7">
        <v>455</v>
      </c>
      <c r="K3223" s="10">
        <v>29.2375389560238</v>
      </c>
      <c r="L3223" s="12">
        <f t="shared" si="219"/>
        <v>33.4065934065934</v>
      </c>
      <c r="M3223" s="11">
        <f t="shared" si="220"/>
        <v>0.875202646380975</v>
      </c>
      <c r="N3223" s="20">
        <v>20</v>
      </c>
    </row>
    <row r="3224" spans="1:15">
      <c r="A3224" s="7">
        <v>3254</v>
      </c>
      <c r="B3224" s="8">
        <v>46066</v>
      </c>
      <c r="C3224" s="3" t="s">
        <v>3383</v>
      </c>
      <c r="D3224" s="3" t="s">
        <v>67</v>
      </c>
      <c r="E3224" s="3" t="s">
        <v>3384</v>
      </c>
      <c r="F3224" s="3" t="s">
        <v>3384</v>
      </c>
      <c r="G3224" s="7">
        <v>110</v>
      </c>
      <c r="H3224" s="3" t="s">
        <v>170</v>
      </c>
      <c r="I3224" s="9">
        <v>10.4</v>
      </c>
      <c r="J3224" s="7">
        <v>531</v>
      </c>
      <c r="K3224" s="10">
        <v>23.2932952837755</v>
      </c>
      <c r="L3224" s="12">
        <f t="shared" si="219"/>
        <v>30.1318267419962</v>
      </c>
      <c r="M3224" s="11">
        <f t="shared" si="220"/>
        <v>0.773046237230299</v>
      </c>
      <c r="N3224" s="20">
        <v>21</v>
      </c>
    </row>
    <row r="3225" spans="1:15">
      <c r="A3225" s="7">
        <v>3255</v>
      </c>
      <c r="B3225" s="8">
        <v>46066</v>
      </c>
      <c r="C3225" s="3" t="s">
        <v>2085</v>
      </c>
      <c r="D3225" s="3" t="s">
        <v>67</v>
      </c>
      <c r="E3225" s="3" t="s">
        <v>3385</v>
      </c>
      <c r="F3225" s="3" t="s">
        <v>3386</v>
      </c>
      <c r="G3225" s="7">
        <v>72</v>
      </c>
      <c r="H3225" s="3" t="s">
        <v>1792</v>
      </c>
      <c r="I3225" s="9">
        <v>6.68</v>
      </c>
      <c r="J3225" s="7">
        <v>356</v>
      </c>
      <c r="K3225" s="10">
        <v>5.69052423988835</v>
      </c>
      <c r="L3225" s="12">
        <f t="shared" si="219"/>
        <v>28.8677614520311</v>
      </c>
      <c r="M3225" s="11">
        <f t="shared" si="220"/>
        <v>0.197123848669186</v>
      </c>
      <c r="N3225" s="20">
        <v>22</v>
      </c>
    </row>
    <row r="3226" spans="1:15">
      <c r="A3226" s="7">
        <v>3256</v>
      </c>
      <c r="B3226" s="8">
        <v>46066</v>
      </c>
      <c r="C3226" s="3" t="s">
        <v>3377</v>
      </c>
      <c r="D3226" s="3" t="s">
        <v>67</v>
      </c>
      <c r="E3226" s="3" t="s">
        <v>3387</v>
      </c>
      <c r="F3226" s="3" t="s">
        <v>3387</v>
      </c>
      <c r="G3226" s="7">
        <v>980</v>
      </c>
      <c r="H3226" s="3" t="s">
        <v>170</v>
      </c>
      <c r="I3226" s="9">
        <v>9.82</v>
      </c>
      <c r="J3226" s="7">
        <v>541</v>
      </c>
      <c r="K3226" s="10">
        <v>28.2676918184911</v>
      </c>
      <c r="L3226" s="12">
        <f t="shared" si="219"/>
        <v>27.9254940992464</v>
      </c>
      <c r="M3226" s="11">
        <f t="shared" si="220"/>
        <v>1.01225395396868</v>
      </c>
      <c r="N3226" s="19">
        <v>23</v>
      </c>
      <c r="O3226" s="12" t="s">
        <v>49</v>
      </c>
    </row>
    <row r="3227" spans="1:15">
      <c r="A3227" s="7">
        <v>3257</v>
      </c>
      <c r="B3227" s="8">
        <v>46066</v>
      </c>
      <c r="C3227" s="3" t="s">
        <v>3377</v>
      </c>
      <c r="D3227" s="3" t="s">
        <v>67</v>
      </c>
      <c r="E3227" s="3" t="s">
        <v>3388</v>
      </c>
      <c r="F3227" s="3" t="s">
        <v>3388</v>
      </c>
      <c r="G3227" s="7">
        <v>890</v>
      </c>
      <c r="H3227" s="3" t="s">
        <v>170</v>
      </c>
      <c r="I3227" s="9">
        <v>9.08</v>
      </c>
      <c r="J3227" s="7">
        <v>533</v>
      </c>
      <c r="K3227" s="10">
        <v>27.5011992857112</v>
      </c>
      <c r="L3227" s="12">
        <f t="shared" si="219"/>
        <v>26.2086881223842</v>
      </c>
      <c r="M3227" s="11">
        <f t="shared" si="220"/>
        <v>1.04931613353906</v>
      </c>
      <c r="N3227" s="19">
        <v>24</v>
      </c>
      <c r="O3227" s="12" t="s">
        <v>49</v>
      </c>
    </row>
    <row r="3228" spans="1:15">
      <c r="A3228" s="7">
        <v>3258</v>
      </c>
      <c r="B3228" s="8">
        <v>46066</v>
      </c>
      <c r="C3228" s="3" t="s">
        <v>3383</v>
      </c>
      <c r="D3228" s="3" t="s">
        <v>67</v>
      </c>
      <c r="E3228" s="3" t="s">
        <v>2935</v>
      </c>
      <c r="F3228" s="3" t="s">
        <v>2935</v>
      </c>
      <c r="G3228" s="7">
        <v>1000</v>
      </c>
      <c r="H3228" s="3" t="s">
        <v>170</v>
      </c>
      <c r="I3228" s="9">
        <v>8.54</v>
      </c>
      <c r="J3228" s="7">
        <v>543</v>
      </c>
      <c r="K3228" s="10">
        <v>21.5031658966458</v>
      </c>
      <c r="L3228" s="12">
        <f t="shared" si="219"/>
        <v>24.1960617651225</v>
      </c>
      <c r="M3228" s="11">
        <f t="shared" si="220"/>
        <v>0.888705199440414</v>
      </c>
      <c r="N3228" s="20">
        <v>25</v>
      </c>
    </row>
    <row r="3229" spans="1:15">
      <c r="A3229" s="7">
        <v>3259</v>
      </c>
      <c r="B3229" s="8">
        <v>46066</v>
      </c>
      <c r="C3229" s="3" t="s">
        <v>2707</v>
      </c>
      <c r="D3229" s="3" t="s">
        <v>2707</v>
      </c>
      <c r="E3229" s="3" t="s">
        <v>3389</v>
      </c>
      <c r="F3229" s="3" t="s">
        <v>3389</v>
      </c>
      <c r="G3229" s="7">
        <v>4</v>
      </c>
      <c r="H3229" s="3" t="s">
        <v>2923</v>
      </c>
      <c r="I3229" s="9">
        <v>5.88</v>
      </c>
      <c r="J3229" s="7">
        <v>415</v>
      </c>
      <c r="K3229" s="10">
        <v>36.3301514315318</v>
      </c>
      <c r="L3229" s="12">
        <f t="shared" si="219"/>
        <v>21.7979610750695</v>
      </c>
      <c r="M3229" s="11">
        <f t="shared" si="220"/>
        <v>1.66667658990743</v>
      </c>
      <c r="N3229" s="19">
        <v>26</v>
      </c>
    </row>
    <row r="3230" spans="1:15">
      <c r="A3230" s="7">
        <v>3260</v>
      </c>
      <c r="B3230" s="8">
        <v>46066</v>
      </c>
      <c r="C3230" s="3" t="s">
        <v>3390</v>
      </c>
      <c r="D3230" s="3" t="s">
        <v>75</v>
      </c>
      <c r="E3230" s="3" t="s">
        <v>3391</v>
      </c>
      <c r="F3230" s="3" t="s">
        <v>3391</v>
      </c>
      <c r="G3230" s="7">
        <v>1000</v>
      </c>
      <c r="H3230" s="3" t="s">
        <v>930</v>
      </c>
      <c r="I3230" s="9">
        <v>4.88</v>
      </c>
      <c r="J3230" s="7">
        <v>451</v>
      </c>
      <c r="K3230" s="10">
        <v>21.8965691949206</v>
      </c>
      <c r="L3230" s="12">
        <f t="shared" si="219"/>
        <v>16.6467678662801</v>
      </c>
      <c r="M3230" s="11">
        <f t="shared" si="220"/>
        <v>1.31536460235471</v>
      </c>
      <c r="N3230" s="20">
        <v>27</v>
      </c>
    </row>
    <row r="3231" spans="1:15">
      <c r="A3231" s="7">
        <v>3261</v>
      </c>
      <c r="B3231" s="8">
        <v>46066</v>
      </c>
      <c r="C3231" s="3" t="s">
        <v>3390</v>
      </c>
      <c r="D3231" s="3" t="s">
        <v>75</v>
      </c>
      <c r="E3231" s="3" t="s">
        <v>3392</v>
      </c>
      <c r="F3231" s="3" t="s">
        <v>3392</v>
      </c>
      <c r="G3231" s="7">
        <v>1000</v>
      </c>
      <c r="H3231" s="3" t="s">
        <v>77</v>
      </c>
      <c r="I3231" s="9">
        <v>4.36</v>
      </c>
      <c r="J3231" s="7">
        <v>449</v>
      </c>
      <c r="K3231" s="10">
        <v>19.4586511337943</v>
      </c>
      <c r="L3231" s="12">
        <f t="shared" si="219"/>
        <v>14.9391810861744</v>
      </c>
      <c r="M3231" s="11">
        <f t="shared" si="220"/>
        <v>1.3025246177518</v>
      </c>
      <c r="N3231" s="20">
        <v>28</v>
      </c>
    </row>
    <row r="3232" spans="1:15">
      <c r="A3232" s="7">
        <v>3262</v>
      </c>
      <c r="B3232" s="8">
        <v>46066</v>
      </c>
      <c r="C3232" s="3" t="s">
        <v>3390</v>
      </c>
      <c r="D3232" s="3" t="s">
        <v>75</v>
      </c>
      <c r="E3232" s="3" t="s">
        <v>3393</v>
      </c>
      <c r="F3232" s="3" t="s">
        <v>3393</v>
      </c>
      <c r="G3232" s="7">
        <v>1000</v>
      </c>
      <c r="H3232" s="3" t="s">
        <v>77</v>
      </c>
      <c r="I3232" s="9">
        <v>3.78</v>
      </c>
      <c r="J3232" s="7">
        <v>428</v>
      </c>
      <c r="K3232" s="10">
        <v>23.4498757291063</v>
      </c>
      <c r="L3232" s="12">
        <f t="shared" si="219"/>
        <v>13.587347232207</v>
      </c>
      <c r="M3232" s="11">
        <f t="shared" si="220"/>
        <v>1.7258612242956</v>
      </c>
      <c r="N3232" s="20">
        <v>29</v>
      </c>
    </row>
    <row r="3233" spans="1:18">
      <c r="A3233" s="7">
        <v>3263</v>
      </c>
      <c r="B3233" s="8">
        <v>46066</v>
      </c>
      <c r="C3233" s="3" t="s">
        <v>3195</v>
      </c>
      <c r="D3233" s="3" t="s">
        <v>1686</v>
      </c>
      <c r="E3233" s="3" t="s">
        <v>3394</v>
      </c>
      <c r="F3233" s="3" t="s">
        <v>3395</v>
      </c>
      <c r="G3233" s="7">
        <v>6</v>
      </c>
      <c r="H3233" s="3" t="s">
        <v>102</v>
      </c>
      <c r="I3233" s="9">
        <v>2.3</v>
      </c>
      <c r="J3233" s="7">
        <v>355</v>
      </c>
      <c r="K3233" s="10">
        <v>13.5195182007803</v>
      </c>
      <c r="L3233" s="12">
        <f t="shared" si="219"/>
        <v>9.96749729144095</v>
      </c>
      <c r="M3233" s="11">
        <f t="shared" si="220"/>
        <v>1.35636035862176</v>
      </c>
      <c r="N3233" s="20">
        <v>30</v>
      </c>
    </row>
    <row r="3234" spans="1:18">
      <c r="A3234" s="7">
        <v>3264</v>
      </c>
      <c r="B3234" s="8">
        <v>46066</v>
      </c>
      <c r="C3234" s="3" t="s">
        <v>3390</v>
      </c>
      <c r="D3234" s="3" t="s">
        <v>75</v>
      </c>
      <c r="E3234" s="3" t="s">
        <v>3396</v>
      </c>
      <c r="F3234" s="3" t="s">
        <v>3396</v>
      </c>
      <c r="G3234" s="7">
        <v>1000</v>
      </c>
      <c r="H3234" s="3" t="s">
        <v>1691</v>
      </c>
      <c r="I3234" s="9">
        <v>2.84</v>
      </c>
      <c r="J3234" s="7">
        <v>456</v>
      </c>
      <c r="K3234" s="10">
        <v>12.8489154263547</v>
      </c>
      <c r="L3234" s="12">
        <f t="shared" si="219"/>
        <v>9.58164642375169</v>
      </c>
      <c r="M3234" s="11">
        <f t="shared" si="220"/>
        <v>1.34099244097589</v>
      </c>
      <c r="N3234" s="20">
        <v>31</v>
      </c>
    </row>
    <row r="3235" s="2" customFormat="1" ht="16.5" spans="1:18">
      <c r="A3235" s="21">
        <v>3265</v>
      </c>
      <c r="B3235" s="22">
        <v>46066</v>
      </c>
      <c r="C3235" s="2" t="s">
        <v>3397</v>
      </c>
      <c r="D3235" s="2" t="s">
        <v>341</v>
      </c>
      <c r="E3235" s="2" t="s">
        <v>3398</v>
      </c>
      <c r="F3235" s="2">
        <v>1</v>
      </c>
      <c r="G3235" s="21">
        <v>20</v>
      </c>
      <c r="H3235" s="2" t="s">
        <v>3399</v>
      </c>
      <c r="I3235" s="23">
        <v>1.41</v>
      </c>
      <c r="J3235" s="21">
        <v>292</v>
      </c>
      <c r="K3235" s="24">
        <v>10.7195735263498</v>
      </c>
      <c r="L3235" s="25">
        <f t="shared" si="219"/>
        <v>7.42887249736565</v>
      </c>
      <c r="M3235" s="26">
        <f t="shared" si="220"/>
        <v>1.44296103212851</v>
      </c>
      <c r="N3235" s="27">
        <v>32</v>
      </c>
      <c r="O3235" s="25"/>
      <c r="Q3235" s="23"/>
    </row>
    <row r="3236" ht="16.5" spans="1:18">
      <c r="A3236" s="7">
        <v>3266</v>
      </c>
      <c r="B3236" s="8">
        <v>46077</v>
      </c>
      <c r="C3236" s="3" t="s">
        <v>3400</v>
      </c>
      <c r="D3236" s="3" t="s">
        <v>158</v>
      </c>
      <c r="E3236" s="3" t="s">
        <v>3401</v>
      </c>
      <c r="F3236" s="3" t="s">
        <v>3402</v>
      </c>
      <c r="G3236" s="7">
        <v>1</v>
      </c>
      <c r="H3236" s="3" t="s">
        <v>35</v>
      </c>
      <c r="I3236" s="9">
        <v>29.2</v>
      </c>
      <c r="J3236" s="7">
        <v>422</v>
      </c>
      <c r="K3236" s="10">
        <v>224.072037914692</v>
      </c>
      <c r="L3236" s="12">
        <f t="shared" ref="L3236:L3299" si="221">I3236/J3236/650*1000000</f>
        <v>106.452788917244</v>
      </c>
      <c r="M3236" s="11">
        <f t="shared" ref="M3236:M3299" si="222">K3236/L3236</f>
        <v>2.10489589041096</v>
      </c>
      <c r="N3236" s="19">
        <v>1</v>
      </c>
      <c r="O3236" s="12" t="s">
        <v>81</v>
      </c>
      <c r="P3236" s="3" t="s">
        <v>27</v>
      </c>
      <c r="Q3236" s="9">
        <v>66.4716400935732</v>
      </c>
      <c r="R3236" s="3">
        <f>Q3236/K3247</f>
        <v>1.00019850907578</v>
      </c>
    </row>
    <row r="3237" spans="1:18">
      <c r="A3237" s="7">
        <v>3267</v>
      </c>
      <c r="B3237" s="8">
        <v>46077</v>
      </c>
      <c r="C3237" s="3" t="s">
        <v>3143</v>
      </c>
      <c r="D3237" s="3" t="s">
        <v>3144</v>
      </c>
      <c r="E3237" s="3" t="s">
        <v>3403</v>
      </c>
      <c r="F3237" s="3" t="s">
        <v>3403</v>
      </c>
      <c r="G3237" s="7">
        <v>11</v>
      </c>
      <c r="H3237" s="3" t="s">
        <v>102</v>
      </c>
      <c r="I3237" s="9">
        <v>30</v>
      </c>
      <c r="J3237" s="7">
        <v>545.25</v>
      </c>
      <c r="K3237" s="10">
        <v>29.3126455754241</v>
      </c>
      <c r="L3237" s="12">
        <f t="shared" si="221"/>
        <v>84.6471272881177</v>
      </c>
      <c r="M3237" s="11">
        <f t="shared" si="222"/>
        <v>0.346292266666666</v>
      </c>
      <c r="N3237" s="20">
        <v>2</v>
      </c>
      <c r="P3237" s="3" t="s">
        <v>98</v>
      </c>
      <c r="Q3237" s="9">
        <v>89.0416631767342</v>
      </c>
      <c r="R3237" s="3">
        <f>Q3237/K3270</f>
        <v>0.934462655303825</v>
      </c>
    </row>
    <row r="3238" spans="1:18">
      <c r="A3238" s="7">
        <v>3268</v>
      </c>
      <c r="B3238" s="8">
        <v>46077</v>
      </c>
      <c r="C3238" s="3" t="s">
        <v>3404</v>
      </c>
      <c r="D3238" s="3" t="s">
        <v>29</v>
      </c>
      <c r="E3238" s="3" t="s">
        <v>3405</v>
      </c>
      <c r="F3238" s="3" t="s">
        <v>3405</v>
      </c>
      <c r="G3238" s="7">
        <v>40</v>
      </c>
      <c r="H3238" s="3" t="s">
        <v>2690</v>
      </c>
      <c r="I3238" s="9">
        <v>30.4</v>
      </c>
      <c r="J3238" s="7">
        <v>563.5</v>
      </c>
      <c r="K3238" s="10">
        <v>84.7048802129547</v>
      </c>
      <c r="L3238" s="12">
        <f t="shared" si="221"/>
        <v>82.9977475940209</v>
      </c>
      <c r="M3238" s="11">
        <f t="shared" si="222"/>
        <v>1.02056842105263</v>
      </c>
      <c r="N3238" s="19">
        <v>3</v>
      </c>
      <c r="O3238" s="12" t="s">
        <v>49</v>
      </c>
    </row>
    <row r="3239" spans="1:18">
      <c r="A3239" s="7">
        <v>3269</v>
      </c>
      <c r="B3239" s="8">
        <v>46077</v>
      </c>
      <c r="C3239" s="3" t="s">
        <v>2781</v>
      </c>
      <c r="D3239" s="3" t="s">
        <v>610</v>
      </c>
      <c r="E3239" s="3" t="s">
        <v>3406</v>
      </c>
      <c r="F3239" s="3" t="s">
        <v>3406</v>
      </c>
      <c r="G3239" s="7">
        <v>61</v>
      </c>
      <c r="H3239" s="3" t="s">
        <v>123</v>
      </c>
      <c r="I3239" s="9">
        <v>15.8</v>
      </c>
      <c r="J3239" s="7">
        <v>305</v>
      </c>
      <c r="K3239" s="10">
        <v>180.207213114754</v>
      </c>
      <c r="L3239" s="12">
        <f t="shared" si="221"/>
        <v>79.6973518284994</v>
      </c>
      <c r="M3239" s="11">
        <f t="shared" si="222"/>
        <v>2.26114430379747</v>
      </c>
      <c r="N3239" s="20">
        <v>4</v>
      </c>
    </row>
    <row r="3240" spans="1:18">
      <c r="A3240" s="7">
        <v>3270</v>
      </c>
      <c r="B3240" s="8">
        <v>46077</v>
      </c>
      <c r="C3240" s="3" t="s">
        <v>3407</v>
      </c>
      <c r="D3240" s="3" t="s">
        <v>247</v>
      </c>
      <c r="E3240" s="3" t="s">
        <v>3408</v>
      </c>
      <c r="F3240" s="3" t="s">
        <v>3408</v>
      </c>
      <c r="G3240" s="7">
        <v>8</v>
      </c>
      <c r="H3240" s="3" t="s">
        <v>55</v>
      </c>
      <c r="I3240" s="9">
        <v>21.6</v>
      </c>
      <c r="J3240" s="7">
        <v>420</v>
      </c>
      <c r="K3240" s="10">
        <v>90.4</v>
      </c>
      <c r="L3240" s="12">
        <f t="shared" si="221"/>
        <v>79.1208791208791</v>
      </c>
      <c r="M3240" s="11">
        <f t="shared" si="222"/>
        <v>1.14255555555556</v>
      </c>
      <c r="N3240" s="19">
        <v>5</v>
      </c>
    </row>
    <row r="3241" spans="1:18">
      <c r="A3241" s="7">
        <v>3271</v>
      </c>
      <c r="B3241" s="8">
        <v>46077</v>
      </c>
      <c r="C3241" s="3" t="s">
        <v>2982</v>
      </c>
      <c r="D3241" s="3" t="s">
        <v>29</v>
      </c>
      <c r="E3241" s="3" t="s">
        <v>2710</v>
      </c>
      <c r="F3241" s="3" t="s">
        <v>2710</v>
      </c>
      <c r="G3241" s="7">
        <v>12</v>
      </c>
      <c r="H3241" s="3" t="s">
        <v>2690</v>
      </c>
      <c r="I3241" s="9">
        <v>28.8</v>
      </c>
      <c r="J3241" s="7">
        <v>560.5</v>
      </c>
      <c r="K3241" s="10">
        <v>64.5138269402319</v>
      </c>
      <c r="L3241" s="12">
        <f t="shared" si="221"/>
        <v>79.0502984972209</v>
      </c>
      <c r="M3241" s="11">
        <f t="shared" si="222"/>
        <v>0.816111111111111</v>
      </c>
      <c r="N3241" s="19">
        <v>6</v>
      </c>
      <c r="O3241" s="12" t="s">
        <v>49</v>
      </c>
    </row>
    <row r="3242" spans="1:18">
      <c r="A3242" s="7">
        <v>3272</v>
      </c>
      <c r="B3242" s="8">
        <v>46077</v>
      </c>
      <c r="C3242" s="3" t="s">
        <v>3409</v>
      </c>
      <c r="D3242" s="3" t="s">
        <v>23</v>
      </c>
      <c r="E3242" s="3" t="s">
        <v>3410</v>
      </c>
      <c r="F3242" s="3" t="s">
        <v>3411</v>
      </c>
      <c r="G3242" s="7">
        <v>1000</v>
      </c>
      <c r="H3242" s="3" t="s">
        <v>2108</v>
      </c>
      <c r="I3242" s="9">
        <v>22.2</v>
      </c>
      <c r="J3242" s="7">
        <v>437</v>
      </c>
      <c r="K3242" s="10">
        <v>96.3990846681922</v>
      </c>
      <c r="L3242" s="12">
        <f t="shared" si="221"/>
        <v>78.1552543566274</v>
      </c>
      <c r="M3242" s="11">
        <f t="shared" si="222"/>
        <v>1.23343063063063</v>
      </c>
      <c r="N3242" s="19">
        <v>7</v>
      </c>
    </row>
    <row r="3243" spans="1:18">
      <c r="A3243" s="7">
        <v>3273</v>
      </c>
      <c r="B3243" s="8">
        <v>46077</v>
      </c>
      <c r="C3243" s="3" t="s">
        <v>3409</v>
      </c>
      <c r="D3243" s="3" t="s">
        <v>23</v>
      </c>
      <c r="E3243" s="3" t="s">
        <v>3412</v>
      </c>
      <c r="F3243" s="3" t="s">
        <v>3413</v>
      </c>
      <c r="G3243" s="7">
        <v>1000</v>
      </c>
      <c r="H3243" s="3" t="s">
        <v>65</v>
      </c>
      <c r="I3243" s="9">
        <v>21.2</v>
      </c>
      <c r="J3243" s="7">
        <v>450</v>
      </c>
      <c r="K3243" s="10">
        <v>57.0524444444444</v>
      </c>
      <c r="L3243" s="12">
        <f t="shared" si="221"/>
        <v>72.4786324786325</v>
      </c>
      <c r="M3243" s="11">
        <f t="shared" si="222"/>
        <v>0.787162264150943</v>
      </c>
      <c r="N3243" s="19">
        <v>8</v>
      </c>
      <c r="O3243" s="12" t="s">
        <v>49</v>
      </c>
    </row>
    <row r="3244" spans="1:18">
      <c r="A3244" s="7">
        <v>3274</v>
      </c>
      <c r="B3244" s="8">
        <v>46077</v>
      </c>
      <c r="C3244" s="3" t="s">
        <v>3409</v>
      </c>
      <c r="D3244" s="3" t="s">
        <v>23</v>
      </c>
      <c r="E3244" s="3" t="s">
        <v>3414</v>
      </c>
      <c r="F3244" s="3" t="s">
        <v>3415</v>
      </c>
      <c r="G3244" s="7">
        <v>1000</v>
      </c>
      <c r="H3244" s="3" t="s">
        <v>2108</v>
      </c>
      <c r="I3244" s="9">
        <v>19.7</v>
      </c>
      <c r="J3244" s="7">
        <v>433</v>
      </c>
      <c r="K3244" s="10">
        <v>100.630023094688</v>
      </c>
      <c r="L3244" s="12">
        <f t="shared" si="221"/>
        <v>69.9946704565642</v>
      </c>
      <c r="M3244" s="11">
        <f t="shared" si="222"/>
        <v>1.43768121827411</v>
      </c>
      <c r="N3244" s="20">
        <v>9</v>
      </c>
    </row>
    <row r="3245" spans="1:18">
      <c r="A3245" s="7">
        <v>3275</v>
      </c>
      <c r="B3245" s="8">
        <v>46077</v>
      </c>
      <c r="C3245" s="3" t="s">
        <v>2329</v>
      </c>
      <c r="D3245" s="3" t="s">
        <v>1698</v>
      </c>
      <c r="E3245" s="3" t="s">
        <v>1164</v>
      </c>
      <c r="F3245" s="3" t="s">
        <v>1164</v>
      </c>
      <c r="G3245" s="7">
        <v>84</v>
      </c>
      <c r="H3245" s="3" t="s">
        <v>123</v>
      </c>
      <c r="I3245" s="9">
        <v>17.8</v>
      </c>
      <c r="J3245" s="7">
        <v>400</v>
      </c>
      <c r="K3245" s="10">
        <v>119.328</v>
      </c>
      <c r="L3245" s="12">
        <f t="shared" si="221"/>
        <v>68.4615384615385</v>
      </c>
      <c r="M3245" s="11">
        <f t="shared" si="222"/>
        <v>1.74299325842697</v>
      </c>
      <c r="N3245" s="20">
        <v>10</v>
      </c>
    </row>
    <row r="3246" spans="1:18">
      <c r="A3246" s="7">
        <v>3276</v>
      </c>
      <c r="B3246" s="8">
        <v>46077</v>
      </c>
      <c r="C3246" s="3" t="s">
        <v>3416</v>
      </c>
      <c r="D3246" s="3" t="s">
        <v>3417</v>
      </c>
      <c r="E3246" s="3" t="s">
        <v>3418</v>
      </c>
      <c r="F3246" s="3" t="s">
        <v>3418</v>
      </c>
      <c r="G3246" s="7">
        <v>11.79</v>
      </c>
      <c r="H3246" s="3" t="s">
        <v>61</v>
      </c>
      <c r="I3246" s="9">
        <v>6.62</v>
      </c>
      <c r="J3246" s="7">
        <v>157.142857142857</v>
      </c>
      <c r="K3246" s="10">
        <v>167.404363636364</v>
      </c>
      <c r="L3246" s="12">
        <f t="shared" si="221"/>
        <v>64.8111888111889</v>
      </c>
      <c r="M3246" s="11">
        <f t="shared" si="222"/>
        <v>2.58295468277946</v>
      </c>
      <c r="N3246" s="20">
        <v>11</v>
      </c>
    </row>
    <row r="3247" spans="1:18">
      <c r="A3247" s="7">
        <v>3277</v>
      </c>
      <c r="B3247" s="8">
        <v>46077</v>
      </c>
      <c r="C3247" s="3" t="s">
        <v>56</v>
      </c>
      <c r="D3247" s="3" t="s">
        <v>33</v>
      </c>
      <c r="E3247" s="3" t="s">
        <v>27</v>
      </c>
      <c r="F3247" s="3" t="s">
        <v>57</v>
      </c>
      <c r="G3247" s="7">
        <v>1000</v>
      </c>
      <c r="H3247" s="3" t="s">
        <v>35</v>
      </c>
      <c r="I3247" s="9">
        <v>15.7</v>
      </c>
      <c r="J3247" s="7">
        <v>438</v>
      </c>
      <c r="K3247" s="10">
        <v>66.4584474885845</v>
      </c>
      <c r="L3247" s="12">
        <f t="shared" si="221"/>
        <v>55.1457674745346</v>
      </c>
      <c r="M3247" s="11">
        <f t="shared" si="222"/>
        <v>1.20514140127389</v>
      </c>
      <c r="N3247" s="19">
        <v>12</v>
      </c>
    </row>
    <row r="3248" spans="1:18">
      <c r="A3248" s="7">
        <v>3278</v>
      </c>
      <c r="B3248" s="8">
        <v>46077</v>
      </c>
      <c r="C3248" s="3" t="s">
        <v>3172</v>
      </c>
      <c r="D3248" s="3" t="s">
        <v>67</v>
      </c>
      <c r="E3248" s="3" t="s">
        <v>3419</v>
      </c>
      <c r="F3248" s="3" t="s">
        <v>3419</v>
      </c>
      <c r="G3248" s="7">
        <v>41</v>
      </c>
      <c r="H3248" s="3" t="s">
        <v>170</v>
      </c>
      <c r="I3248" s="9">
        <v>18.8</v>
      </c>
      <c r="J3248" s="7">
        <v>570</v>
      </c>
      <c r="K3248" s="10">
        <v>28.103298245614</v>
      </c>
      <c r="L3248" s="12">
        <f t="shared" si="221"/>
        <v>50.7422402159244</v>
      </c>
      <c r="M3248" s="11">
        <f t="shared" si="222"/>
        <v>0.553844255319148</v>
      </c>
      <c r="N3248" s="19">
        <v>13</v>
      </c>
      <c r="O3248" s="12" t="s">
        <v>49</v>
      </c>
    </row>
    <row r="3249" spans="1:15">
      <c r="A3249" s="7">
        <v>3279</v>
      </c>
      <c r="B3249" s="8">
        <v>46077</v>
      </c>
      <c r="C3249" s="3" t="s">
        <v>3409</v>
      </c>
      <c r="D3249" s="3" t="s">
        <v>23</v>
      </c>
      <c r="E3249" s="3" t="s">
        <v>3420</v>
      </c>
      <c r="F3249" s="3" t="s">
        <v>3421</v>
      </c>
      <c r="G3249" s="7">
        <v>1000</v>
      </c>
      <c r="H3249" s="3" t="s">
        <v>2747</v>
      </c>
      <c r="I3249" s="9">
        <v>14.1</v>
      </c>
      <c r="J3249" s="7">
        <v>440</v>
      </c>
      <c r="K3249" s="10">
        <v>71.7036363636364</v>
      </c>
      <c r="L3249" s="12">
        <f t="shared" si="221"/>
        <v>49.3006993006993</v>
      </c>
      <c r="M3249" s="11">
        <f t="shared" si="222"/>
        <v>1.45441418439716</v>
      </c>
      <c r="N3249" s="19">
        <v>14</v>
      </c>
    </row>
    <row r="3250" spans="1:15">
      <c r="A3250" s="7">
        <v>3280</v>
      </c>
      <c r="B3250" s="8">
        <v>46077</v>
      </c>
      <c r="C3250" s="3" t="s">
        <v>3422</v>
      </c>
      <c r="D3250" s="3" t="s">
        <v>457</v>
      </c>
      <c r="E3250" s="3" t="s">
        <v>2609</v>
      </c>
      <c r="F3250" s="3" t="s">
        <v>2609</v>
      </c>
      <c r="G3250" s="7">
        <v>10</v>
      </c>
      <c r="H3250" s="3" t="s">
        <v>35</v>
      </c>
      <c r="I3250" s="9">
        <v>12.8</v>
      </c>
      <c r="J3250" s="7">
        <v>427</v>
      </c>
      <c r="K3250" s="10">
        <v>64.5714285714286</v>
      </c>
      <c r="L3250" s="12">
        <f t="shared" si="221"/>
        <v>46.1178166096199</v>
      </c>
      <c r="M3250" s="11">
        <f t="shared" si="222"/>
        <v>1.400140625</v>
      </c>
      <c r="N3250" s="19">
        <v>15</v>
      </c>
      <c r="O3250" s="12" t="s">
        <v>49</v>
      </c>
    </row>
    <row r="3251" spans="1:15">
      <c r="A3251" s="7">
        <v>3281</v>
      </c>
      <c r="B3251" s="8">
        <v>46077</v>
      </c>
      <c r="C3251" s="3" t="s">
        <v>2082</v>
      </c>
      <c r="D3251" s="3" t="s">
        <v>67</v>
      </c>
      <c r="E3251" s="3" t="s">
        <v>3423</v>
      </c>
      <c r="F3251" s="3" t="s">
        <v>3423</v>
      </c>
      <c r="G3251" s="7">
        <v>269</v>
      </c>
      <c r="H3251" s="3" t="s">
        <v>1617</v>
      </c>
      <c r="I3251" s="9">
        <v>10.8</v>
      </c>
      <c r="J3251" s="7">
        <v>373</v>
      </c>
      <c r="K3251" s="10">
        <v>49.198927613941</v>
      </c>
      <c r="L3251" s="12">
        <f t="shared" si="221"/>
        <v>44.5452670653743</v>
      </c>
      <c r="M3251" s="11">
        <f t="shared" si="222"/>
        <v>1.10447037037037</v>
      </c>
      <c r="N3251" s="19">
        <v>16</v>
      </c>
    </row>
    <row r="3252" spans="1:15">
      <c r="A3252" s="7">
        <v>3282</v>
      </c>
      <c r="B3252" s="8">
        <v>46077</v>
      </c>
      <c r="C3252" s="3" t="s">
        <v>3424</v>
      </c>
      <c r="D3252" s="3" t="s">
        <v>3425</v>
      </c>
      <c r="E3252" s="3" t="s">
        <v>3426</v>
      </c>
      <c r="F3252" s="3" t="s">
        <v>3427</v>
      </c>
      <c r="G3252" s="7">
        <v>6</v>
      </c>
      <c r="H3252" s="3" t="s">
        <v>123</v>
      </c>
      <c r="I3252" s="9">
        <v>8.1</v>
      </c>
      <c r="J3252" s="7">
        <v>300</v>
      </c>
      <c r="K3252" s="10">
        <v>55.144</v>
      </c>
      <c r="L3252" s="12">
        <f t="shared" si="221"/>
        <v>41.5384615384615</v>
      </c>
      <c r="M3252" s="11">
        <f t="shared" si="222"/>
        <v>1.32754074074074</v>
      </c>
      <c r="N3252" s="19">
        <v>17</v>
      </c>
    </row>
    <row r="3253" spans="1:15">
      <c r="A3253" s="7">
        <v>3283</v>
      </c>
      <c r="B3253" s="8">
        <v>46077</v>
      </c>
      <c r="C3253" s="3" t="s">
        <v>3428</v>
      </c>
      <c r="D3253" s="3" t="s">
        <v>67</v>
      </c>
      <c r="E3253" s="3" t="s">
        <v>310</v>
      </c>
      <c r="F3253" s="3" t="s">
        <v>310</v>
      </c>
      <c r="G3253" s="7">
        <v>40</v>
      </c>
      <c r="H3253" s="3" t="s">
        <v>170</v>
      </c>
      <c r="I3253" s="9">
        <v>14</v>
      </c>
      <c r="J3253" s="7">
        <v>562</v>
      </c>
      <c r="K3253" s="10">
        <v>32.6533807829181</v>
      </c>
      <c r="L3253" s="12">
        <f t="shared" si="221"/>
        <v>38.3246646591842</v>
      </c>
      <c r="M3253" s="11">
        <f t="shared" si="222"/>
        <v>0.852019999999999</v>
      </c>
      <c r="N3253" s="19">
        <v>18</v>
      </c>
      <c r="O3253" s="12" t="s">
        <v>49</v>
      </c>
    </row>
    <row r="3254" spans="1:15">
      <c r="A3254" s="7">
        <v>3284</v>
      </c>
      <c r="B3254" s="8">
        <v>46077</v>
      </c>
      <c r="C3254" s="3" t="s">
        <v>3429</v>
      </c>
      <c r="D3254" s="3" t="s">
        <v>100</v>
      </c>
      <c r="E3254" s="3" t="s">
        <v>1186</v>
      </c>
      <c r="F3254" s="3" t="s">
        <v>1186</v>
      </c>
      <c r="G3254" s="7">
        <v>108</v>
      </c>
      <c r="H3254" s="3" t="s">
        <v>35</v>
      </c>
      <c r="I3254" s="9">
        <v>8.28</v>
      </c>
      <c r="J3254" s="7">
        <v>381.222222222222</v>
      </c>
      <c r="K3254" s="10">
        <v>55.963159428738</v>
      </c>
      <c r="L3254" s="12">
        <f t="shared" si="221"/>
        <v>33.4147927269466</v>
      </c>
      <c r="M3254" s="11">
        <f t="shared" si="222"/>
        <v>1.67480193236715</v>
      </c>
      <c r="N3254" s="19">
        <v>19</v>
      </c>
      <c r="O3254" s="12" t="s">
        <v>49</v>
      </c>
    </row>
    <row r="3255" spans="1:15">
      <c r="A3255" s="7">
        <v>3285</v>
      </c>
      <c r="B3255" s="8">
        <v>46077</v>
      </c>
      <c r="C3255" s="3" t="s">
        <v>3430</v>
      </c>
      <c r="D3255" s="3" t="s">
        <v>1007</v>
      </c>
      <c r="E3255" s="3" t="s">
        <v>3431</v>
      </c>
      <c r="F3255" s="3" t="s">
        <v>3431</v>
      </c>
      <c r="G3255" s="7">
        <v>9.75</v>
      </c>
      <c r="H3255" s="3" t="s">
        <v>35</v>
      </c>
      <c r="I3255" s="9">
        <v>11</v>
      </c>
      <c r="J3255" s="7">
        <v>513.428571428571</v>
      </c>
      <c r="K3255" s="10">
        <v>43.4895937673901</v>
      </c>
      <c r="L3255" s="12">
        <f t="shared" si="221"/>
        <v>32.9609177689312</v>
      </c>
      <c r="M3255" s="11">
        <f t="shared" si="222"/>
        <v>1.31942909090909</v>
      </c>
      <c r="N3255" s="20">
        <v>20</v>
      </c>
    </row>
    <row r="3256" spans="1:15">
      <c r="A3256" s="7">
        <v>3286</v>
      </c>
      <c r="B3256" s="8">
        <v>46077</v>
      </c>
      <c r="C3256" s="3" t="s">
        <v>3383</v>
      </c>
      <c r="D3256" s="3" t="s">
        <v>67</v>
      </c>
      <c r="E3256" s="3" t="s">
        <v>2086</v>
      </c>
      <c r="F3256" s="3" t="s">
        <v>2086</v>
      </c>
      <c r="G3256" s="7">
        <v>1000</v>
      </c>
      <c r="H3256" s="3" t="s">
        <v>170</v>
      </c>
      <c r="I3256" s="9">
        <v>10.9</v>
      </c>
      <c r="J3256" s="7">
        <v>563</v>
      </c>
      <c r="K3256" s="10">
        <v>24.4063943161634</v>
      </c>
      <c r="L3256" s="12">
        <f t="shared" si="221"/>
        <v>29.7854898210138</v>
      </c>
      <c r="M3256" s="11">
        <f t="shared" si="222"/>
        <v>0.819405504587156</v>
      </c>
      <c r="N3256" s="19">
        <v>21</v>
      </c>
      <c r="O3256" s="12" t="s">
        <v>49</v>
      </c>
    </row>
    <row r="3257" spans="1:15">
      <c r="A3257" s="7">
        <v>3287</v>
      </c>
      <c r="B3257" s="8">
        <v>46077</v>
      </c>
      <c r="C3257" s="3" t="s">
        <v>2332</v>
      </c>
      <c r="D3257" s="3" t="s">
        <v>67</v>
      </c>
      <c r="E3257" s="3" t="s">
        <v>3432</v>
      </c>
      <c r="F3257" s="3" t="s">
        <v>3432</v>
      </c>
      <c r="G3257" s="7">
        <v>961</v>
      </c>
      <c r="H3257" s="3" t="s">
        <v>170</v>
      </c>
      <c r="I3257" s="9">
        <v>10</v>
      </c>
      <c r="J3257" s="7">
        <v>573</v>
      </c>
      <c r="K3257" s="10">
        <v>24.2959860383944</v>
      </c>
      <c r="L3257" s="12">
        <f t="shared" si="221"/>
        <v>26.8492415089274</v>
      </c>
      <c r="M3257" s="11">
        <f t="shared" si="222"/>
        <v>0.904903999999999</v>
      </c>
      <c r="N3257" s="19">
        <v>22</v>
      </c>
      <c r="O3257" s="12" t="s">
        <v>49</v>
      </c>
    </row>
    <row r="3258" spans="1:15">
      <c r="A3258" s="7">
        <v>3288</v>
      </c>
      <c r="B3258" s="8">
        <v>46077</v>
      </c>
      <c r="C3258" s="3" t="s">
        <v>2092</v>
      </c>
      <c r="D3258" s="3" t="s">
        <v>2093</v>
      </c>
      <c r="E3258" s="3" t="s">
        <v>1034</v>
      </c>
      <c r="F3258" s="3" t="s">
        <v>1034</v>
      </c>
      <c r="G3258" s="7">
        <v>2</v>
      </c>
      <c r="H3258" s="3" t="s">
        <v>35</v>
      </c>
      <c r="I3258" s="9">
        <v>5.16</v>
      </c>
      <c r="J3258" s="7">
        <v>311</v>
      </c>
      <c r="K3258" s="10">
        <v>88.8012861736334</v>
      </c>
      <c r="L3258" s="12">
        <f t="shared" si="221"/>
        <v>25.5255998021271</v>
      </c>
      <c r="M3258" s="11">
        <f t="shared" si="222"/>
        <v>3.47891085271318</v>
      </c>
      <c r="N3258" s="20">
        <v>23</v>
      </c>
    </row>
    <row r="3259" spans="1:15">
      <c r="A3259" s="7">
        <v>3289</v>
      </c>
      <c r="B3259" s="8">
        <v>46077</v>
      </c>
      <c r="C3259" s="3" t="s">
        <v>3433</v>
      </c>
      <c r="D3259" s="3" t="s">
        <v>197</v>
      </c>
      <c r="E3259" s="3" t="s">
        <v>3434</v>
      </c>
      <c r="F3259" s="3" t="s">
        <v>3435</v>
      </c>
      <c r="G3259" s="7">
        <v>21</v>
      </c>
      <c r="H3259" s="3" t="s">
        <v>200</v>
      </c>
      <c r="I3259" s="9">
        <v>5.14</v>
      </c>
      <c r="J3259" s="7">
        <v>338</v>
      </c>
      <c r="K3259" s="10">
        <v>37.0426035502959</v>
      </c>
      <c r="L3259" s="12">
        <f t="shared" si="221"/>
        <v>23.3955393718707</v>
      </c>
      <c r="M3259" s="11">
        <f t="shared" si="222"/>
        <v>1.58331906614786</v>
      </c>
      <c r="N3259" s="19">
        <v>24</v>
      </c>
    </row>
    <row r="3260" spans="1:15">
      <c r="A3260" s="7">
        <v>3290</v>
      </c>
      <c r="B3260" s="8">
        <v>46077</v>
      </c>
      <c r="C3260" s="3" t="s">
        <v>3428</v>
      </c>
      <c r="D3260" s="3" t="s">
        <v>67</v>
      </c>
      <c r="E3260" s="3" t="s">
        <v>1025</v>
      </c>
      <c r="F3260" s="3" t="s">
        <v>1025</v>
      </c>
      <c r="G3260" s="7">
        <v>1000</v>
      </c>
      <c r="H3260" s="3" t="s">
        <v>170</v>
      </c>
      <c r="I3260" s="9">
        <v>8.28</v>
      </c>
      <c r="J3260" s="7">
        <v>559</v>
      </c>
      <c r="K3260" s="10">
        <v>14.829481216458</v>
      </c>
      <c r="L3260" s="12">
        <f t="shared" si="221"/>
        <v>22.7879455070868</v>
      </c>
      <c r="M3260" s="11">
        <f t="shared" si="222"/>
        <v>0.650759903381644</v>
      </c>
      <c r="N3260" s="19">
        <v>25</v>
      </c>
      <c r="O3260" s="12" t="s">
        <v>49</v>
      </c>
    </row>
    <row r="3261" spans="1:15">
      <c r="A3261" s="7">
        <v>3291</v>
      </c>
      <c r="B3261" s="8">
        <v>46077</v>
      </c>
      <c r="C3261" s="3" t="s">
        <v>3428</v>
      </c>
      <c r="D3261" s="3" t="s">
        <v>67</v>
      </c>
      <c r="E3261" s="3" t="s">
        <v>3436</v>
      </c>
      <c r="F3261" s="3" t="s">
        <v>3436</v>
      </c>
      <c r="G3261" s="7">
        <v>970</v>
      </c>
      <c r="H3261" s="3" t="s">
        <v>170</v>
      </c>
      <c r="I3261" s="9">
        <v>7.58</v>
      </c>
      <c r="J3261" s="7">
        <v>564</v>
      </c>
      <c r="K3261" s="10">
        <v>15.4032624113475</v>
      </c>
      <c r="L3261" s="12">
        <f t="shared" si="221"/>
        <v>20.6764866339334</v>
      </c>
      <c r="M3261" s="11">
        <f t="shared" si="222"/>
        <v>0.744965171503957</v>
      </c>
      <c r="N3261" s="19">
        <v>26</v>
      </c>
      <c r="O3261" s="12" t="s">
        <v>49</v>
      </c>
    </row>
    <row r="3262" spans="1:15">
      <c r="A3262" s="7">
        <v>3292</v>
      </c>
      <c r="B3262" s="8">
        <v>46077</v>
      </c>
      <c r="C3262" s="3" t="s">
        <v>2657</v>
      </c>
      <c r="D3262" s="3" t="s">
        <v>1830</v>
      </c>
      <c r="E3262" s="3" t="s">
        <v>3437</v>
      </c>
      <c r="F3262" s="3" t="s">
        <v>3438</v>
      </c>
      <c r="G3262" s="7">
        <v>15</v>
      </c>
      <c r="H3262" s="3" t="s">
        <v>632</v>
      </c>
      <c r="I3262" s="9">
        <v>4.74</v>
      </c>
      <c r="J3262" s="7">
        <v>355</v>
      </c>
      <c r="K3262" s="10">
        <v>33.575323943662</v>
      </c>
      <c r="L3262" s="12">
        <f t="shared" si="221"/>
        <v>20.5417118093174</v>
      </c>
      <c r="M3262" s="11">
        <f t="shared" si="222"/>
        <v>1.63449493670886</v>
      </c>
      <c r="N3262" s="19">
        <v>27</v>
      </c>
    </row>
    <row r="3263" spans="1:15">
      <c r="A3263" s="7">
        <v>3293</v>
      </c>
      <c r="B3263" s="8">
        <v>46077</v>
      </c>
      <c r="C3263" s="3" t="s">
        <v>3439</v>
      </c>
      <c r="D3263" s="3" t="s">
        <v>1500</v>
      </c>
      <c r="E3263" s="3" t="s">
        <v>3440</v>
      </c>
      <c r="F3263" s="3" t="s">
        <v>3440</v>
      </c>
      <c r="G3263" s="7">
        <v>9.05</v>
      </c>
      <c r="H3263" s="3" t="s">
        <v>35</v>
      </c>
      <c r="I3263" s="9">
        <v>6.22</v>
      </c>
      <c r="J3263" s="7">
        <v>472</v>
      </c>
      <c r="K3263" s="10">
        <v>22.9830508474576</v>
      </c>
      <c r="L3263" s="12">
        <f t="shared" si="221"/>
        <v>20.2737940026076</v>
      </c>
      <c r="M3263" s="11">
        <f t="shared" si="222"/>
        <v>1.13363344051447</v>
      </c>
      <c r="N3263" s="19">
        <v>28</v>
      </c>
      <c r="O3263" s="12" t="s">
        <v>49</v>
      </c>
    </row>
    <row r="3264" spans="1:15">
      <c r="A3264" s="7">
        <v>3294</v>
      </c>
      <c r="B3264" s="8">
        <v>46077</v>
      </c>
      <c r="C3264" s="3" t="s">
        <v>3383</v>
      </c>
      <c r="D3264" s="3" t="s">
        <v>67</v>
      </c>
      <c r="E3264" s="3" t="s">
        <v>85</v>
      </c>
      <c r="F3264" s="3" t="s">
        <v>85</v>
      </c>
      <c r="G3264" s="7">
        <v>1000</v>
      </c>
      <c r="H3264" s="3" t="s">
        <v>170</v>
      </c>
      <c r="I3264" s="9">
        <v>6.88</v>
      </c>
      <c r="J3264" s="7">
        <v>527</v>
      </c>
      <c r="K3264" s="10">
        <v>24.2038709677419</v>
      </c>
      <c r="L3264" s="12">
        <f t="shared" si="221"/>
        <v>20.0846591738432</v>
      </c>
      <c r="M3264" s="11">
        <f t="shared" si="222"/>
        <v>1.20509244186046</v>
      </c>
      <c r="N3264" s="19">
        <v>29</v>
      </c>
    </row>
    <row r="3265" spans="1:19">
      <c r="A3265" s="7">
        <v>3295</v>
      </c>
      <c r="B3265" s="8">
        <v>46077</v>
      </c>
      <c r="C3265" s="3" t="s">
        <v>3383</v>
      </c>
      <c r="D3265" s="3" t="s">
        <v>67</v>
      </c>
      <c r="E3265" s="3" t="s">
        <v>1646</v>
      </c>
      <c r="F3265" s="3" t="s">
        <v>1646</v>
      </c>
      <c r="G3265" s="7">
        <v>1000</v>
      </c>
      <c r="H3265" s="3" t="s">
        <v>170</v>
      </c>
      <c r="I3265" s="9">
        <v>6.68</v>
      </c>
      <c r="J3265" s="7">
        <v>526</v>
      </c>
      <c r="K3265" s="10">
        <v>25.693536121673</v>
      </c>
      <c r="L3265" s="12">
        <f t="shared" si="221"/>
        <v>19.5378765720971</v>
      </c>
      <c r="M3265" s="11">
        <f t="shared" si="222"/>
        <v>1.3150628742515</v>
      </c>
      <c r="N3265" s="20">
        <v>30</v>
      </c>
    </row>
    <row r="3266" spans="1:19">
      <c r="A3266" s="7">
        <v>3296</v>
      </c>
      <c r="B3266" s="8">
        <v>46077</v>
      </c>
      <c r="C3266" s="3" t="s">
        <v>3433</v>
      </c>
      <c r="D3266" s="3" t="s">
        <v>197</v>
      </c>
      <c r="E3266" s="3" t="s">
        <v>3441</v>
      </c>
      <c r="F3266" s="3" t="s">
        <v>3442</v>
      </c>
      <c r="G3266" s="7">
        <v>136</v>
      </c>
      <c r="H3266" s="3" t="s">
        <v>200</v>
      </c>
      <c r="I3266" s="9">
        <v>3.52</v>
      </c>
      <c r="J3266" s="7">
        <v>384</v>
      </c>
      <c r="K3266" s="10">
        <v>25.2013541666667</v>
      </c>
      <c r="L3266" s="12">
        <f t="shared" si="221"/>
        <v>14.1025641025641</v>
      </c>
      <c r="M3266" s="11">
        <f t="shared" si="222"/>
        <v>1.78700511363637</v>
      </c>
      <c r="N3266" s="19">
        <v>31</v>
      </c>
    </row>
    <row r="3267" spans="1:19">
      <c r="A3267" s="7">
        <v>3297</v>
      </c>
      <c r="B3267" s="8">
        <v>46077</v>
      </c>
      <c r="C3267" s="3" t="s">
        <v>3000</v>
      </c>
      <c r="D3267" s="3" t="s">
        <v>294</v>
      </c>
      <c r="E3267" s="3" t="s">
        <v>3443</v>
      </c>
      <c r="F3267" s="3" t="s">
        <v>3444</v>
      </c>
      <c r="G3267" s="7">
        <v>60</v>
      </c>
      <c r="H3267" s="3" t="s">
        <v>61</v>
      </c>
      <c r="I3267" s="9">
        <v>1.67</v>
      </c>
      <c r="J3267" s="7">
        <v>213</v>
      </c>
      <c r="K3267" s="10">
        <v>30.3455399061033</v>
      </c>
      <c r="L3267" s="12">
        <f t="shared" si="221"/>
        <v>12.0621162874684</v>
      </c>
      <c r="M3267" s="11">
        <f t="shared" si="222"/>
        <v>2.51577245508982</v>
      </c>
      <c r="N3267" s="20">
        <v>32</v>
      </c>
    </row>
    <row r="3268" spans="1:19">
      <c r="A3268" s="7">
        <v>3298</v>
      </c>
      <c r="B3268" s="8">
        <v>46077</v>
      </c>
      <c r="C3268" s="3" t="s">
        <v>3445</v>
      </c>
      <c r="D3268" s="3" t="s">
        <v>1003</v>
      </c>
      <c r="E3268" s="3" t="s">
        <v>3446</v>
      </c>
      <c r="F3268" s="3" t="s">
        <v>3447</v>
      </c>
      <c r="G3268" s="7">
        <v>35</v>
      </c>
      <c r="H3268" s="3" t="s">
        <v>1428</v>
      </c>
      <c r="I3268" s="9">
        <v>2.3</v>
      </c>
      <c r="J3268" s="7">
        <v>335</v>
      </c>
      <c r="K3268" s="10">
        <v>15.8402388059701</v>
      </c>
      <c r="L3268" s="12">
        <f t="shared" si="221"/>
        <v>10.5625717566016</v>
      </c>
      <c r="M3268" s="11">
        <f t="shared" si="222"/>
        <v>1.49965739130434</v>
      </c>
      <c r="N3268" s="20">
        <v>33</v>
      </c>
    </row>
    <row r="3269" spans="1:19">
      <c r="A3269" s="7">
        <v>3299</v>
      </c>
      <c r="B3269" s="8">
        <v>46077</v>
      </c>
      <c r="C3269" s="3" t="s">
        <v>3448</v>
      </c>
      <c r="D3269" s="3" t="s">
        <v>274</v>
      </c>
      <c r="E3269" s="3" t="s">
        <v>1033</v>
      </c>
      <c r="F3269" s="3" t="s">
        <v>1033</v>
      </c>
      <c r="G3269" s="7">
        <v>40</v>
      </c>
      <c r="H3269" s="3" t="s">
        <v>1344</v>
      </c>
      <c r="I3269" s="9">
        <v>2.38</v>
      </c>
      <c r="J3269" s="7">
        <v>406.666666666667</v>
      </c>
      <c r="K3269" s="10">
        <v>14.1713114754098</v>
      </c>
      <c r="L3269" s="12">
        <f t="shared" si="221"/>
        <v>9.00378310214375</v>
      </c>
      <c r="M3269" s="11">
        <f t="shared" si="222"/>
        <v>1.57392857142857</v>
      </c>
      <c r="N3269" s="20">
        <v>34</v>
      </c>
    </row>
    <row r="3270" spans="1:19">
      <c r="A3270" s="7">
        <v>3300</v>
      </c>
      <c r="B3270" s="8">
        <v>46077</v>
      </c>
      <c r="C3270" s="3" t="s">
        <v>116</v>
      </c>
      <c r="D3270" s="3" t="s">
        <v>33</v>
      </c>
      <c r="E3270" s="3" t="s">
        <v>98</v>
      </c>
      <c r="F3270" s="3" t="s">
        <v>117</v>
      </c>
      <c r="G3270" s="7">
        <v>1000</v>
      </c>
      <c r="H3270" s="3" t="s">
        <v>35</v>
      </c>
      <c r="I3270" s="9">
        <v>18.8</v>
      </c>
      <c r="J3270" s="7">
        <v>444</v>
      </c>
      <c r="K3270" s="10">
        <v>95.2864864864865</v>
      </c>
      <c r="L3270" s="12">
        <f t="shared" si="221"/>
        <v>65.1420651420651</v>
      </c>
      <c r="M3270" s="11">
        <f t="shared" si="222"/>
        <v>1.46274893617021</v>
      </c>
      <c r="N3270" s="19">
        <v>35</v>
      </c>
      <c r="O3270" s="12" t="s">
        <v>49</v>
      </c>
    </row>
    <row r="3271" spans="1:19">
      <c r="A3271" s="7">
        <v>3301</v>
      </c>
      <c r="B3271" s="8">
        <v>46077</v>
      </c>
      <c r="C3271" s="3" t="s">
        <v>3449</v>
      </c>
      <c r="D3271" s="3" t="s">
        <v>3450</v>
      </c>
      <c r="E3271" s="3" t="s">
        <v>3451</v>
      </c>
      <c r="F3271" s="3" t="s">
        <v>3451</v>
      </c>
      <c r="G3271" s="7">
        <v>8.36</v>
      </c>
      <c r="H3271" s="3" t="s">
        <v>35</v>
      </c>
      <c r="I3271" s="9">
        <v>0.872</v>
      </c>
      <c r="J3271" s="7">
        <v>371</v>
      </c>
      <c r="K3271" s="10">
        <v>6.20738544474394</v>
      </c>
      <c r="L3271" s="12">
        <f t="shared" si="221"/>
        <v>3.61600663487456</v>
      </c>
      <c r="M3271" s="11">
        <f t="shared" si="222"/>
        <v>1.71664105504587</v>
      </c>
      <c r="N3271" s="20">
        <v>36</v>
      </c>
    </row>
    <row r="3272" spans="1:19">
      <c r="A3272" s="7">
        <v>3302</v>
      </c>
      <c r="B3272" s="8">
        <v>46077</v>
      </c>
      <c r="C3272" s="3" t="s">
        <v>2102</v>
      </c>
      <c r="D3272" s="3" t="s">
        <v>2093</v>
      </c>
      <c r="E3272" s="3" t="s">
        <v>3452</v>
      </c>
      <c r="F3272" s="3" t="s">
        <v>3453</v>
      </c>
      <c r="G3272" s="7">
        <v>3</v>
      </c>
      <c r="H3272" s="3" t="s">
        <v>35</v>
      </c>
      <c r="I3272" s="9">
        <v>0.61</v>
      </c>
      <c r="J3272" s="7">
        <v>422</v>
      </c>
      <c r="K3272" s="10">
        <v>4.91630331753554</v>
      </c>
      <c r="L3272" s="12">
        <f t="shared" si="221"/>
        <v>2.2238425082027</v>
      </c>
      <c r="M3272" s="11">
        <f t="shared" si="222"/>
        <v>2.21072459016393</v>
      </c>
      <c r="N3272" s="19">
        <v>37</v>
      </c>
      <c r="O3272" s="12" t="s">
        <v>81</v>
      </c>
    </row>
    <row r="3273" spans="1:19">
      <c r="A3273" s="7">
        <v>3303</v>
      </c>
      <c r="B3273" s="8">
        <v>46077</v>
      </c>
      <c r="C3273" s="3" t="s">
        <v>3143</v>
      </c>
      <c r="D3273" s="3" t="s">
        <v>3144</v>
      </c>
      <c r="E3273" s="3" t="s">
        <v>2099</v>
      </c>
      <c r="F3273" s="3" t="s">
        <v>2099</v>
      </c>
      <c r="G3273" s="7">
        <v>25</v>
      </c>
      <c r="H3273" s="3" t="s">
        <v>102</v>
      </c>
      <c r="I3273" s="9">
        <v>0.294</v>
      </c>
      <c r="J3273" s="7">
        <v>543</v>
      </c>
      <c r="K3273" s="10">
        <v>0.526084714548803</v>
      </c>
      <c r="L3273" s="12">
        <f t="shared" si="221"/>
        <v>0.832979175520612</v>
      </c>
      <c r="M3273" s="11">
        <f t="shared" si="222"/>
        <v>0.631570068027211</v>
      </c>
      <c r="N3273" s="19">
        <v>38</v>
      </c>
      <c r="O3273" s="12" t="s">
        <v>49</v>
      </c>
    </row>
    <row r="3274" s="2" customFormat="1" ht="16.5" spans="1:19">
      <c r="A3274" s="21">
        <v>3304</v>
      </c>
      <c r="B3274" s="22">
        <v>46077</v>
      </c>
      <c r="C3274" s="2" t="s">
        <v>3143</v>
      </c>
      <c r="D3274" s="2" t="s">
        <v>3144</v>
      </c>
      <c r="E3274" s="2" t="s">
        <v>3454</v>
      </c>
      <c r="F3274" s="2" t="s">
        <v>3455</v>
      </c>
      <c r="G3274" s="21">
        <v>8</v>
      </c>
      <c r="H3274" s="2" t="s">
        <v>102</v>
      </c>
      <c r="I3274" s="23">
        <v>0.286</v>
      </c>
      <c r="J3274" s="21">
        <v>648</v>
      </c>
      <c r="K3274" s="24">
        <v>0.217280864197531</v>
      </c>
      <c r="L3274" s="25">
        <f t="shared" si="221"/>
        <v>0.679012345679012</v>
      </c>
      <c r="M3274" s="26">
        <f t="shared" si="222"/>
        <v>0.319995454545455</v>
      </c>
      <c r="N3274" s="27">
        <v>39</v>
      </c>
      <c r="O3274" s="25"/>
      <c r="Q3274" s="23"/>
    </row>
    <row r="3275" ht="16.5" spans="1:19">
      <c r="A3275" s="7">
        <v>3305</v>
      </c>
      <c r="B3275" s="8">
        <v>46077</v>
      </c>
      <c r="C3275" s="3" t="s">
        <v>3409</v>
      </c>
      <c r="D3275" s="3" t="s">
        <v>23</v>
      </c>
      <c r="E3275" s="3" t="s">
        <v>3456</v>
      </c>
      <c r="F3275" s="3" t="s">
        <v>3457</v>
      </c>
      <c r="G3275" s="7">
        <v>1000</v>
      </c>
      <c r="H3275" s="3" t="s">
        <v>3458</v>
      </c>
      <c r="I3275" s="9">
        <v>25</v>
      </c>
      <c r="J3275" s="7">
        <v>469</v>
      </c>
      <c r="K3275" s="10">
        <v>93.6767590618337</v>
      </c>
      <c r="L3275" s="12">
        <f t="shared" ref="L3275:L3320" si="223">I3275/J3275/650*1000000</f>
        <v>82.0075446941119</v>
      </c>
      <c r="M3275" s="11">
        <f t="shared" ref="M3275:M3320" si="224">K3275/L3275</f>
        <v>1.1422944</v>
      </c>
      <c r="N3275" s="19">
        <v>1</v>
      </c>
      <c r="O3275" s="12" t="s">
        <v>49</v>
      </c>
      <c r="P3275" s="3" t="s">
        <v>27</v>
      </c>
      <c r="Q3275" s="9">
        <v>89.6432267884323</v>
      </c>
      <c r="R3275" s="3">
        <f>Q3275/K3278</f>
        <v>1.01007751937985</v>
      </c>
      <c r="S3275" s="37" t="s">
        <v>3459</v>
      </c>
    </row>
    <row r="3276" spans="1:19">
      <c r="A3276" s="7">
        <v>3306</v>
      </c>
      <c r="B3276" s="8">
        <v>46077</v>
      </c>
      <c r="C3276" s="3" t="s">
        <v>3334</v>
      </c>
      <c r="D3276" s="3" t="s">
        <v>610</v>
      </c>
      <c r="E3276" s="3" t="s">
        <v>3460</v>
      </c>
      <c r="F3276" s="3" t="s">
        <v>3461</v>
      </c>
      <c r="G3276" s="7">
        <v>100</v>
      </c>
      <c r="H3276" s="3" t="s">
        <v>65</v>
      </c>
      <c r="I3276" s="9">
        <v>20.4</v>
      </c>
      <c r="J3276" s="7">
        <v>417</v>
      </c>
      <c r="K3276" s="10">
        <v>122.267625899281</v>
      </c>
      <c r="L3276" s="12">
        <f t="shared" si="223"/>
        <v>75.2628666297731</v>
      </c>
      <c r="M3276" s="11">
        <f t="shared" si="224"/>
        <v>1.62454117647059</v>
      </c>
      <c r="N3276" s="19">
        <v>2</v>
      </c>
      <c r="O3276" s="12" t="s">
        <v>81</v>
      </c>
      <c r="P3276" s="3" t="s">
        <v>98</v>
      </c>
      <c r="Q3276" s="9">
        <v>104.109309309309</v>
      </c>
      <c r="R3276" s="3">
        <f>Q3276/K3277</f>
        <v>0.990956072351418</v>
      </c>
      <c r="S3276" s="37" t="s">
        <v>3459</v>
      </c>
    </row>
    <row r="3277" spans="1:19">
      <c r="A3277" s="7">
        <v>3307</v>
      </c>
      <c r="B3277" s="8">
        <v>46077</v>
      </c>
      <c r="C3277" s="3" t="s">
        <v>116</v>
      </c>
      <c r="D3277" s="3" t="s">
        <v>33</v>
      </c>
      <c r="E3277" s="3" t="s">
        <v>98</v>
      </c>
      <c r="F3277" s="3" t="s">
        <v>117</v>
      </c>
      <c r="G3277" s="7">
        <v>1000</v>
      </c>
      <c r="H3277" s="3" t="s">
        <v>35</v>
      </c>
      <c r="I3277" s="9">
        <v>18.8</v>
      </c>
      <c r="J3277" s="7">
        <v>444</v>
      </c>
      <c r="K3277" s="10">
        <v>105.059459459459</v>
      </c>
      <c r="L3277" s="12">
        <f t="shared" si="223"/>
        <v>65.1420651420651</v>
      </c>
      <c r="M3277" s="11">
        <f t="shared" si="224"/>
        <v>1.6127744680851</v>
      </c>
      <c r="N3277" s="19">
        <v>3</v>
      </c>
      <c r="O3277" s="12" t="s">
        <v>49</v>
      </c>
      <c r="S3277" s="37" t="s">
        <v>3459</v>
      </c>
    </row>
    <row r="3278" spans="1:19">
      <c r="A3278" s="7">
        <v>3308</v>
      </c>
      <c r="B3278" s="8">
        <v>46077</v>
      </c>
      <c r="C3278" s="3" t="s">
        <v>56</v>
      </c>
      <c r="D3278" s="3" t="s">
        <v>33</v>
      </c>
      <c r="E3278" s="3" t="s">
        <v>27</v>
      </c>
      <c r="F3278" s="3" t="s">
        <v>57</v>
      </c>
      <c r="G3278" s="7">
        <v>1000</v>
      </c>
      <c r="H3278" s="3" t="s">
        <v>35</v>
      </c>
      <c r="I3278" s="9">
        <v>15.7</v>
      </c>
      <c r="J3278" s="7">
        <v>438</v>
      </c>
      <c r="K3278" s="10">
        <v>88.7488584474886</v>
      </c>
      <c r="L3278" s="12">
        <f t="shared" si="223"/>
        <v>55.1457674745346</v>
      </c>
      <c r="M3278" s="11">
        <f t="shared" si="224"/>
        <v>1.60935031847134</v>
      </c>
      <c r="N3278" s="19">
        <v>4</v>
      </c>
      <c r="O3278" s="12" t="s">
        <v>81</v>
      </c>
      <c r="S3278" s="37" t="s">
        <v>3459</v>
      </c>
    </row>
    <row r="3279" spans="1:19">
      <c r="A3279" s="7">
        <v>3309</v>
      </c>
      <c r="B3279" s="8">
        <v>46077</v>
      </c>
      <c r="C3279" s="3" t="s">
        <v>3404</v>
      </c>
      <c r="D3279" s="3" t="s">
        <v>29</v>
      </c>
      <c r="E3279" s="3" t="s">
        <v>3462</v>
      </c>
      <c r="F3279" s="3" t="s">
        <v>3462</v>
      </c>
      <c r="G3279" s="7">
        <v>90</v>
      </c>
      <c r="H3279" s="3" t="s">
        <v>2598</v>
      </c>
      <c r="I3279" s="9">
        <v>16.8</v>
      </c>
      <c r="J3279" s="7">
        <v>505</v>
      </c>
      <c r="K3279" s="10">
        <v>56.9251485148515</v>
      </c>
      <c r="L3279" s="12">
        <f t="shared" si="223"/>
        <v>51.1805026656512</v>
      </c>
      <c r="M3279" s="11">
        <f t="shared" si="224"/>
        <v>1.11224285714286</v>
      </c>
      <c r="N3279" s="20">
        <v>5</v>
      </c>
      <c r="S3279" s="37" t="s">
        <v>3459</v>
      </c>
    </row>
    <row r="3280" spans="1:19">
      <c r="A3280" s="7">
        <v>3310</v>
      </c>
      <c r="B3280" s="8">
        <v>46077</v>
      </c>
      <c r="C3280" s="3" t="s">
        <v>3404</v>
      </c>
      <c r="D3280" s="3" t="s">
        <v>29</v>
      </c>
      <c r="E3280" s="3" t="s">
        <v>1998</v>
      </c>
      <c r="F3280" s="3" t="s">
        <v>1998</v>
      </c>
      <c r="G3280" s="7">
        <v>200</v>
      </c>
      <c r="H3280" s="3" t="s">
        <v>65</v>
      </c>
      <c r="I3280" s="9">
        <v>15</v>
      </c>
      <c r="J3280" s="7">
        <v>484</v>
      </c>
      <c r="K3280" s="10">
        <v>74.6173553719008</v>
      </c>
      <c r="L3280" s="12">
        <f t="shared" si="223"/>
        <v>47.6795931341386</v>
      </c>
      <c r="M3280" s="11">
        <f t="shared" si="224"/>
        <v>1.56497466666667</v>
      </c>
      <c r="N3280" s="19">
        <v>6</v>
      </c>
      <c r="S3280" s="37" t="s">
        <v>3459</v>
      </c>
    </row>
    <row r="3281" spans="1:19">
      <c r="A3281" s="7">
        <v>3311</v>
      </c>
      <c r="B3281" s="8">
        <v>46077</v>
      </c>
      <c r="C3281" s="3" t="s">
        <v>3463</v>
      </c>
      <c r="D3281" s="3" t="s">
        <v>610</v>
      </c>
      <c r="E3281" s="3" t="s">
        <v>3464</v>
      </c>
      <c r="F3281" s="3" t="s">
        <v>3464</v>
      </c>
      <c r="G3281" s="7">
        <v>600</v>
      </c>
      <c r="H3281" s="3" t="s">
        <v>682</v>
      </c>
      <c r="I3281" s="9">
        <v>11.9</v>
      </c>
      <c r="J3281" s="7">
        <v>423</v>
      </c>
      <c r="K3281" s="10">
        <v>51.7182033096927</v>
      </c>
      <c r="L3281" s="12">
        <f t="shared" si="223"/>
        <v>43.2805964720858</v>
      </c>
      <c r="M3281" s="11">
        <f t="shared" si="224"/>
        <v>1.1949512605042</v>
      </c>
      <c r="N3281" s="19">
        <v>7</v>
      </c>
      <c r="S3281" s="37" t="s">
        <v>3459</v>
      </c>
    </row>
    <row r="3282" spans="1:19">
      <c r="A3282" s="7">
        <v>3312</v>
      </c>
      <c r="B3282" s="8">
        <v>46077</v>
      </c>
      <c r="C3282" s="3" t="s">
        <v>3465</v>
      </c>
      <c r="D3282" s="3" t="s">
        <v>721</v>
      </c>
      <c r="E3282" s="3" t="s">
        <v>3466</v>
      </c>
      <c r="F3282" s="3" t="s">
        <v>3466</v>
      </c>
      <c r="G3282" s="7">
        <v>300</v>
      </c>
      <c r="H3282" s="3" t="s">
        <v>385</v>
      </c>
      <c r="I3282" s="9">
        <v>9.74</v>
      </c>
      <c r="J3282" s="7">
        <v>378</v>
      </c>
      <c r="K3282" s="10">
        <v>47.2328042328042</v>
      </c>
      <c r="L3282" s="12">
        <f t="shared" si="223"/>
        <v>39.6418396418396</v>
      </c>
      <c r="M3282" s="11">
        <f t="shared" si="224"/>
        <v>1.1914887063655</v>
      </c>
      <c r="N3282" s="19">
        <v>8</v>
      </c>
      <c r="S3282" s="37" t="s">
        <v>3459</v>
      </c>
    </row>
    <row r="3283" spans="1:19">
      <c r="A3283" s="7">
        <v>3313</v>
      </c>
      <c r="B3283" s="8">
        <v>46077</v>
      </c>
      <c r="C3283" s="3" t="s">
        <v>3043</v>
      </c>
      <c r="D3283" s="3" t="s">
        <v>33</v>
      </c>
      <c r="E3283" s="3" t="s">
        <v>3467</v>
      </c>
      <c r="F3283" s="3" t="s">
        <v>3467</v>
      </c>
      <c r="G3283" s="7">
        <v>23</v>
      </c>
      <c r="H3283" s="3" t="s">
        <v>3075</v>
      </c>
      <c r="I3283" s="9">
        <v>10.1</v>
      </c>
      <c r="J3283" s="7">
        <v>521</v>
      </c>
      <c r="K3283" s="10">
        <v>24.1182341650672</v>
      </c>
      <c r="L3283" s="12">
        <f t="shared" si="223"/>
        <v>29.8243023770855</v>
      </c>
      <c r="M3283" s="11">
        <f t="shared" si="224"/>
        <v>0.808677227722773</v>
      </c>
      <c r="N3283" s="19">
        <v>9</v>
      </c>
      <c r="O3283" s="12" t="s">
        <v>49</v>
      </c>
      <c r="S3283" s="37" t="s">
        <v>3459</v>
      </c>
    </row>
    <row r="3284" spans="1:19">
      <c r="A3284" s="7">
        <v>3314</v>
      </c>
      <c r="B3284" s="8">
        <v>46077</v>
      </c>
      <c r="C3284" s="3" t="s">
        <v>3468</v>
      </c>
      <c r="D3284" s="3" t="s">
        <v>75</v>
      </c>
      <c r="E3284" s="3" t="s">
        <v>3469</v>
      </c>
      <c r="F3284" s="3" t="s">
        <v>3470</v>
      </c>
      <c r="G3284" s="7">
        <v>1000</v>
      </c>
      <c r="H3284" s="3" t="s">
        <v>77</v>
      </c>
      <c r="I3284" s="9">
        <v>9.14</v>
      </c>
      <c r="J3284" s="7">
        <v>475</v>
      </c>
      <c r="K3284" s="10">
        <v>34.2568421052632</v>
      </c>
      <c r="L3284" s="12">
        <f t="shared" si="223"/>
        <v>29.6032388663968</v>
      </c>
      <c r="M3284" s="11">
        <f t="shared" si="224"/>
        <v>1.15719912472648</v>
      </c>
      <c r="N3284" s="20">
        <v>10</v>
      </c>
      <c r="S3284" s="37" t="s">
        <v>3459</v>
      </c>
    </row>
    <row r="3285" spans="1:19">
      <c r="A3285" s="7">
        <v>3315</v>
      </c>
      <c r="B3285" s="8">
        <v>46077</v>
      </c>
      <c r="C3285" s="3" t="s">
        <v>3049</v>
      </c>
      <c r="D3285" s="3" t="s">
        <v>29</v>
      </c>
      <c r="E3285" s="3" t="s">
        <v>3471</v>
      </c>
      <c r="F3285" s="3" t="s">
        <v>3471</v>
      </c>
      <c r="G3285" s="7">
        <v>15</v>
      </c>
      <c r="H3285" s="3" t="s">
        <v>65</v>
      </c>
      <c r="I3285" s="9">
        <v>8.86</v>
      </c>
      <c r="J3285" s="7">
        <v>483</v>
      </c>
      <c r="K3285" s="10">
        <v>44.8256728778468</v>
      </c>
      <c r="L3285" s="12">
        <f t="shared" si="223"/>
        <v>28.2210543080108</v>
      </c>
      <c r="M3285" s="11">
        <f t="shared" si="224"/>
        <v>1.5883769751693</v>
      </c>
      <c r="N3285" s="19">
        <v>11</v>
      </c>
      <c r="S3285" s="37" t="s">
        <v>3459</v>
      </c>
    </row>
    <row r="3286" spans="1:19">
      <c r="A3286" s="7">
        <v>3316</v>
      </c>
      <c r="B3286" s="8">
        <v>46077</v>
      </c>
      <c r="C3286" s="3" t="s">
        <v>3468</v>
      </c>
      <c r="D3286" s="3" t="s">
        <v>75</v>
      </c>
      <c r="E3286" s="3" t="s">
        <v>3472</v>
      </c>
      <c r="F3286" s="3" t="s">
        <v>3473</v>
      </c>
      <c r="G3286" s="7">
        <v>1000</v>
      </c>
      <c r="H3286" s="3" t="s">
        <v>77</v>
      </c>
      <c r="I3286" s="9">
        <v>7.94</v>
      </c>
      <c r="J3286" s="7">
        <v>488</v>
      </c>
      <c r="K3286" s="10">
        <v>28.8983606557377</v>
      </c>
      <c r="L3286" s="12">
        <f t="shared" si="223"/>
        <v>25.031525851198</v>
      </c>
      <c r="M3286" s="11">
        <f t="shared" si="224"/>
        <v>1.15447858942065</v>
      </c>
      <c r="N3286" s="19">
        <v>12</v>
      </c>
      <c r="S3286" s="37" t="s">
        <v>3459</v>
      </c>
    </row>
    <row r="3287" spans="1:19">
      <c r="A3287" s="7">
        <v>3317</v>
      </c>
      <c r="B3287" s="8">
        <v>46077</v>
      </c>
      <c r="C3287" s="3" t="s">
        <v>2599</v>
      </c>
      <c r="D3287" s="3" t="s">
        <v>1058</v>
      </c>
      <c r="E3287" s="3" t="s">
        <v>3474</v>
      </c>
      <c r="F3287" s="3" t="s">
        <v>3474</v>
      </c>
      <c r="G3287" s="7">
        <v>150</v>
      </c>
      <c r="H3287" s="3" t="s">
        <v>163</v>
      </c>
      <c r="I3287" s="9">
        <v>6.88</v>
      </c>
      <c r="J3287" s="7">
        <v>432</v>
      </c>
      <c r="K3287" s="10">
        <v>31.912037037037</v>
      </c>
      <c r="L3287" s="12">
        <f t="shared" si="223"/>
        <v>24.5014245014245</v>
      </c>
      <c r="M3287" s="11">
        <f t="shared" si="224"/>
        <v>1.30245639534884</v>
      </c>
      <c r="N3287" s="19">
        <v>13</v>
      </c>
      <c r="S3287" s="37" t="s">
        <v>3459</v>
      </c>
    </row>
    <row r="3288" spans="1:19">
      <c r="A3288" s="7">
        <v>3318</v>
      </c>
      <c r="B3288" s="8">
        <v>46077</v>
      </c>
      <c r="C3288" s="3" t="s">
        <v>2846</v>
      </c>
      <c r="D3288" s="3" t="s">
        <v>128</v>
      </c>
      <c r="E3288" s="3" t="s">
        <v>3475</v>
      </c>
      <c r="F3288" s="3" t="s">
        <v>3476</v>
      </c>
      <c r="G3288" s="7">
        <v>2</v>
      </c>
      <c r="H3288" s="3" t="s">
        <v>499</v>
      </c>
      <c r="I3288" s="9">
        <v>6.92</v>
      </c>
      <c r="J3288" s="7">
        <v>443</v>
      </c>
      <c r="K3288" s="10">
        <v>36.9354401805869</v>
      </c>
      <c r="L3288" s="12">
        <f t="shared" si="223"/>
        <v>24.0319499913179</v>
      </c>
      <c r="M3288" s="11">
        <f t="shared" si="224"/>
        <v>1.53693063583815</v>
      </c>
      <c r="N3288" s="20">
        <v>14</v>
      </c>
      <c r="S3288" s="37" t="s">
        <v>3459</v>
      </c>
    </row>
    <row r="3289" spans="1:19">
      <c r="A3289" s="7">
        <v>3319</v>
      </c>
      <c r="B3289" s="8">
        <v>46077</v>
      </c>
      <c r="C3289" s="3" t="s">
        <v>2982</v>
      </c>
      <c r="D3289" s="3" t="s">
        <v>29</v>
      </c>
      <c r="E3289" s="3" t="s">
        <v>3477</v>
      </c>
      <c r="F3289" s="3" t="s">
        <v>3477</v>
      </c>
      <c r="G3289" s="7">
        <v>31</v>
      </c>
      <c r="H3289" s="3" t="s">
        <v>2598</v>
      </c>
      <c r="I3289" s="9">
        <v>7.18</v>
      </c>
      <c r="J3289" s="7">
        <v>519</v>
      </c>
      <c r="K3289" s="10">
        <v>26.7368015414258</v>
      </c>
      <c r="L3289" s="12">
        <f t="shared" si="223"/>
        <v>21.2835334222617</v>
      </c>
      <c r="M3289" s="11">
        <f t="shared" si="224"/>
        <v>1.25622005571031</v>
      </c>
      <c r="N3289" s="20">
        <v>15</v>
      </c>
      <c r="S3289" s="37" t="s">
        <v>3459</v>
      </c>
    </row>
    <row r="3290" spans="1:19">
      <c r="A3290" s="7">
        <v>3320</v>
      </c>
      <c r="B3290" s="8">
        <v>46077</v>
      </c>
      <c r="C3290" s="3" t="s">
        <v>3404</v>
      </c>
      <c r="D3290" s="3" t="s">
        <v>29</v>
      </c>
      <c r="E3290" s="3" t="s">
        <v>3478</v>
      </c>
      <c r="F3290" s="3" t="s">
        <v>3478</v>
      </c>
      <c r="G3290" s="7">
        <v>200</v>
      </c>
      <c r="H3290" s="3" t="s">
        <v>65</v>
      </c>
      <c r="I3290" s="9">
        <v>2.54</v>
      </c>
      <c r="J3290" s="7">
        <v>474</v>
      </c>
      <c r="K3290" s="10">
        <v>30.2286919831224</v>
      </c>
      <c r="L3290" s="12">
        <f t="shared" si="223"/>
        <v>8.24407659850698</v>
      </c>
      <c r="M3290" s="11">
        <f t="shared" si="224"/>
        <v>3.66671653543307</v>
      </c>
      <c r="N3290" s="20">
        <v>16</v>
      </c>
      <c r="S3290" s="37" t="s">
        <v>3459</v>
      </c>
    </row>
    <row r="3291" spans="1:19">
      <c r="A3291" s="7">
        <v>3321</v>
      </c>
      <c r="B3291" s="8">
        <v>46077</v>
      </c>
      <c r="C3291" s="3" t="s">
        <v>2846</v>
      </c>
      <c r="D3291" s="3" t="s">
        <v>128</v>
      </c>
      <c r="E3291" s="3" t="s">
        <v>3479</v>
      </c>
      <c r="F3291" s="3" t="s">
        <v>3480</v>
      </c>
      <c r="G3291" s="7">
        <v>5</v>
      </c>
      <c r="H3291" s="3" t="s">
        <v>499</v>
      </c>
      <c r="I3291" s="9">
        <v>1.86</v>
      </c>
      <c r="J3291" s="7">
        <v>412</v>
      </c>
      <c r="K3291" s="10">
        <v>0.97421359223301</v>
      </c>
      <c r="L3291" s="12">
        <f t="shared" si="223"/>
        <v>6.94548170276326</v>
      </c>
      <c r="M3291" s="11">
        <f t="shared" si="224"/>
        <v>0.140265806451613</v>
      </c>
      <c r="N3291" s="20">
        <v>17</v>
      </c>
      <c r="S3291" s="37" t="s">
        <v>3459</v>
      </c>
    </row>
    <row r="3292" spans="1:19">
      <c r="A3292" s="7">
        <v>3322</v>
      </c>
      <c r="B3292" s="8">
        <v>46077</v>
      </c>
      <c r="C3292" s="3" t="s">
        <v>3087</v>
      </c>
      <c r="D3292" s="3" t="s">
        <v>1261</v>
      </c>
      <c r="E3292" s="3" t="s">
        <v>3481</v>
      </c>
      <c r="I3292" s="9">
        <v>0.864</v>
      </c>
      <c r="J3292" s="7">
        <v>228</v>
      </c>
      <c r="K3292" s="10">
        <v>12.1128070175439</v>
      </c>
      <c r="L3292" s="12">
        <f t="shared" si="223"/>
        <v>5.82995951417004</v>
      </c>
      <c r="M3292" s="11">
        <f t="shared" si="224"/>
        <v>2.07768287037038</v>
      </c>
      <c r="N3292" s="20">
        <v>18</v>
      </c>
      <c r="S3292" s="37" t="s">
        <v>3459</v>
      </c>
    </row>
    <row r="3293" spans="1:19">
      <c r="A3293" s="7">
        <v>3323</v>
      </c>
      <c r="B3293" s="8">
        <v>46077</v>
      </c>
      <c r="C3293" s="3" t="s">
        <v>3087</v>
      </c>
      <c r="D3293" s="3" t="s">
        <v>1261</v>
      </c>
      <c r="E3293" s="3" t="s">
        <v>3482</v>
      </c>
      <c r="I3293" s="9">
        <v>0.708</v>
      </c>
      <c r="J3293" s="7">
        <v>245</v>
      </c>
      <c r="K3293" s="10">
        <v>11.5675102040816</v>
      </c>
      <c r="L3293" s="12">
        <f t="shared" si="223"/>
        <v>4.4458398744113</v>
      </c>
      <c r="M3293" s="11">
        <f t="shared" si="224"/>
        <v>2.60187288135592</v>
      </c>
      <c r="N3293" s="20">
        <v>19</v>
      </c>
      <c r="S3293" s="37" t="s">
        <v>3459</v>
      </c>
    </row>
    <row r="3294" spans="1:19">
      <c r="A3294" s="7">
        <v>3324</v>
      </c>
      <c r="B3294" s="8">
        <v>46077</v>
      </c>
      <c r="C3294" s="3" t="s">
        <v>3087</v>
      </c>
      <c r="D3294" s="3" t="s">
        <v>1261</v>
      </c>
      <c r="E3294" s="3" t="s">
        <v>3483</v>
      </c>
      <c r="I3294" s="9">
        <v>0.498</v>
      </c>
      <c r="J3294" s="7">
        <v>231</v>
      </c>
      <c r="K3294" s="10">
        <v>7.88554112554113</v>
      </c>
      <c r="L3294" s="12">
        <f t="shared" si="223"/>
        <v>3.31668331668332</v>
      </c>
      <c r="M3294" s="11">
        <f t="shared" si="224"/>
        <v>2.37753815261044</v>
      </c>
      <c r="N3294" s="20">
        <v>20</v>
      </c>
      <c r="S3294" s="37" t="s">
        <v>3459</v>
      </c>
    </row>
    <row r="3295" s="2" customFormat="1" ht="16.5" spans="1:19">
      <c r="A3295" s="21">
        <v>3325</v>
      </c>
      <c r="B3295" s="22">
        <v>46077</v>
      </c>
      <c r="C3295" s="2" t="s">
        <v>3087</v>
      </c>
      <c r="D3295" s="2" t="s">
        <v>1261</v>
      </c>
      <c r="E3295" s="2" t="s">
        <v>3484</v>
      </c>
      <c r="G3295" s="21"/>
      <c r="I3295" s="23">
        <v>0.408</v>
      </c>
      <c r="J3295" s="21">
        <v>237</v>
      </c>
      <c r="K3295" s="24">
        <v>4.8251476793249</v>
      </c>
      <c r="L3295" s="25">
        <f t="shared" si="223"/>
        <v>2.64849074975657</v>
      </c>
      <c r="M3295" s="26">
        <f t="shared" si="224"/>
        <v>1.82184803921569</v>
      </c>
      <c r="N3295" s="27">
        <v>21</v>
      </c>
      <c r="O3295" s="25"/>
      <c r="Q3295" s="23"/>
      <c r="S3295" s="2" t="s">
        <v>3459</v>
      </c>
    </row>
    <row r="3296" ht="16.5" spans="1:19">
      <c r="A3296" s="7">
        <v>3326</v>
      </c>
      <c r="B3296" s="8">
        <v>46077</v>
      </c>
      <c r="C3296" s="3" t="s">
        <v>3400</v>
      </c>
      <c r="D3296" s="3" t="s">
        <v>158</v>
      </c>
      <c r="E3296" s="3" t="s">
        <v>3401</v>
      </c>
      <c r="F3296" s="3" t="s">
        <v>3402</v>
      </c>
      <c r="G3296" s="7">
        <v>1</v>
      </c>
      <c r="H3296" s="3" t="s">
        <v>35</v>
      </c>
      <c r="I3296" s="9">
        <v>29.2</v>
      </c>
      <c r="J3296" s="7">
        <v>422</v>
      </c>
      <c r="K3296" s="10">
        <v>196.652132701422</v>
      </c>
      <c r="L3296" s="12">
        <f t="shared" si="223"/>
        <v>106.452788917244</v>
      </c>
      <c r="M3296" s="11">
        <f t="shared" si="224"/>
        <v>1.84731780821918</v>
      </c>
      <c r="N3296" s="19">
        <v>1</v>
      </c>
      <c r="O3296" s="12" t="s">
        <v>81</v>
      </c>
      <c r="P3296" s="3" t="s">
        <v>27</v>
      </c>
      <c r="Q3296" s="9">
        <v>66.4716400935732</v>
      </c>
      <c r="R3296" s="3">
        <f>Q3296/K3307</f>
        <v>0.768648973561817</v>
      </c>
    </row>
    <row r="3297" spans="1:18">
      <c r="A3297" s="7">
        <v>3327</v>
      </c>
      <c r="B3297" s="8">
        <v>46077</v>
      </c>
      <c r="C3297" s="3" t="s">
        <v>3143</v>
      </c>
      <c r="D3297" s="3" t="s">
        <v>3144</v>
      </c>
      <c r="E3297" s="3" t="s">
        <v>3403</v>
      </c>
      <c r="F3297" s="3" t="s">
        <v>3403</v>
      </c>
      <c r="G3297" s="7">
        <v>11</v>
      </c>
      <c r="H3297" s="3" t="s">
        <v>102</v>
      </c>
      <c r="I3297" s="9">
        <v>30</v>
      </c>
      <c r="J3297" s="7">
        <v>545.25</v>
      </c>
      <c r="K3297" s="10">
        <v>32.197487391105</v>
      </c>
      <c r="L3297" s="12">
        <f t="shared" si="223"/>
        <v>84.6471272881177</v>
      </c>
      <c r="M3297" s="11">
        <f t="shared" si="224"/>
        <v>0.380373066666667</v>
      </c>
      <c r="N3297" s="19">
        <v>2</v>
      </c>
      <c r="O3297" s="12" t="s">
        <v>49</v>
      </c>
      <c r="P3297" s="3" t="s">
        <v>98</v>
      </c>
      <c r="Q3297" s="9">
        <v>89.0416631767342</v>
      </c>
      <c r="R3297" s="3">
        <f>Q3297/K3330</f>
        <v>0.743755990956106</v>
      </c>
    </row>
    <row r="3298" spans="1:18">
      <c r="A3298" s="7">
        <v>3328</v>
      </c>
      <c r="B3298" s="8">
        <v>46077</v>
      </c>
      <c r="C3298" s="3" t="s">
        <v>3404</v>
      </c>
      <c r="D3298" s="3" t="s">
        <v>29</v>
      </c>
      <c r="E3298" s="3" t="s">
        <v>3405</v>
      </c>
      <c r="F3298" s="3" t="s">
        <v>3405</v>
      </c>
      <c r="G3298" s="7">
        <v>40</v>
      </c>
      <c r="H3298" s="3" t="s">
        <v>2690</v>
      </c>
      <c r="I3298" s="9">
        <v>30.4</v>
      </c>
      <c r="J3298" s="7">
        <v>563.5</v>
      </c>
      <c r="K3298" s="10">
        <v>80.8546583850932</v>
      </c>
      <c r="L3298" s="12">
        <f t="shared" si="223"/>
        <v>82.9977475940209</v>
      </c>
      <c r="M3298" s="11">
        <f t="shared" si="224"/>
        <v>0.974178947368421</v>
      </c>
      <c r="N3298" s="19">
        <v>3</v>
      </c>
      <c r="O3298" s="12" t="s">
        <v>49</v>
      </c>
    </row>
    <row r="3299" spans="1:18">
      <c r="A3299" s="7">
        <v>3329</v>
      </c>
      <c r="B3299" s="8">
        <v>46077</v>
      </c>
      <c r="C3299" s="3" t="s">
        <v>2781</v>
      </c>
      <c r="D3299" s="3" t="s">
        <v>610</v>
      </c>
      <c r="E3299" s="3" t="s">
        <v>3406</v>
      </c>
      <c r="F3299" s="3" t="s">
        <v>3406</v>
      </c>
      <c r="G3299" s="7">
        <v>61</v>
      </c>
      <c r="H3299" s="3" t="s">
        <v>123</v>
      </c>
      <c r="I3299" s="9">
        <v>15.8</v>
      </c>
      <c r="J3299" s="7">
        <v>305</v>
      </c>
      <c r="K3299" s="10">
        <v>148.196721311475</v>
      </c>
      <c r="L3299" s="12">
        <f t="shared" si="223"/>
        <v>79.6973518284994</v>
      </c>
      <c r="M3299" s="11">
        <f t="shared" si="224"/>
        <v>1.85949367088607</v>
      </c>
      <c r="N3299" s="19">
        <v>4</v>
      </c>
      <c r="O3299" s="12" t="s">
        <v>81</v>
      </c>
    </row>
    <row r="3300" spans="1:18">
      <c r="A3300" s="7">
        <v>3330</v>
      </c>
      <c r="B3300" s="8">
        <v>46077</v>
      </c>
      <c r="C3300" s="3" t="s">
        <v>3407</v>
      </c>
      <c r="D3300" s="3" t="s">
        <v>247</v>
      </c>
      <c r="E3300" s="3" t="s">
        <v>3408</v>
      </c>
      <c r="F3300" s="3" t="s">
        <v>3408</v>
      </c>
      <c r="G3300" s="7">
        <v>8</v>
      </c>
      <c r="H3300" s="3" t="s">
        <v>55</v>
      </c>
      <c r="I3300" s="9">
        <v>21.6</v>
      </c>
      <c r="J3300" s="7">
        <v>420</v>
      </c>
      <c r="K3300" s="10">
        <v>110.847619047619</v>
      </c>
      <c r="L3300" s="12">
        <f t="shared" si="223"/>
        <v>79.1208791208791</v>
      </c>
      <c r="M3300" s="11">
        <f t="shared" si="224"/>
        <v>1.40099074074074</v>
      </c>
      <c r="N3300" s="19">
        <v>5</v>
      </c>
    </row>
    <row r="3301" spans="1:18">
      <c r="A3301" s="7">
        <v>3331</v>
      </c>
      <c r="B3301" s="8">
        <v>46077</v>
      </c>
      <c r="C3301" s="3" t="s">
        <v>2982</v>
      </c>
      <c r="D3301" s="3" t="s">
        <v>29</v>
      </c>
      <c r="E3301" s="3" t="s">
        <v>2710</v>
      </c>
      <c r="F3301" s="3" t="s">
        <v>2710</v>
      </c>
      <c r="G3301" s="7">
        <v>12</v>
      </c>
      <c r="H3301" s="3" t="s">
        <v>2690</v>
      </c>
      <c r="I3301" s="9">
        <v>28.8</v>
      </c>
      <c r="J3301" s="7">
        <v>560.5</v>
      </c>
      <c r="K3301" s="10">
        <v>80.3197145405888</v>
      </c>
      <c r="L3301" s="12">
        <f t="shared" si="223"/>
        <v>79.0502984972209</v>
      </c>
      <c r="M3301" s="11">
        <f t="shared" si="224"/>
        <v>1.01605833333333</v>
      </c>
      <c r="N3301" s="19">
        <v>6</v>
      </c>
      <c r="O3301" s="12" t="s">
        <v>49</v>
      </c>
    </row>
    <row r="3302" spans="1:18">
      <c r="A3302" s="7">
        <v>3332</v>
      </c>
      <c r="B3302" s="8">
        <v>46077</v>
      </c>
      <c r="C3302" s="3" t="s">
        <v>3409</v>
      </c>
      <c r="D3302" s="3" t="s">
        <v>23</v>
      </c>
      <c r="E3302" s="3" t="s">
        <v>3410</v>
      </c>
      <c r="F3302" s="3" t="s">
        <v>3411</v>
      </c>
      <c r="G3302" s="7">
        <v>1000</v>
      </c>
      <c r="H3302" s="3" t="s">
        <v>2108</v>
      </c>
      <c r="I3302" s="9">
        <v>22.2</v>
      </c>
      <c r="J3302" s="7">
        <v>437</v>
      </c>
      <c r="K3302" s="10">
        <v>113.775743707094</v>
      </c>
      <c r="L3302" s="12">
        <f t="shared" si="223"/>
        <v>78.1552543566274</v>
      </c>
      <c r="M3302" s="11">
        <f t="shared" si="224"/>
        <v>1.45576576576577</v>
      </c>
      <c r="N3302" s="19">
        <v>7</v>
      </c>
    </row>
    <row r="3303" spans="1:18">
      <c r="A3303" s="7">
        <v>3333</v>
      </c>
      <c r="B3303" s="8">
        <v>46077</v>
      </c>
      <c r="C3303" s="3" t="s">
        <v>3409</v>
      </c>
      <c r="D3303" s="3" t="s">
        <v>23</v>
      </c>
      <c r="E3303" s="3" t="s">
        <v>3412</v>
      </c>
      <c r="F3303" s="3" t="s">
        <v>3413</v>
      </c>
      <c r="G3303" s="7">
        <v>1000</v>
      </c>
      <c r="H3303" s="3" t="s">
        <v>65</v>
      </c>
      <c r="I3303" s="9">
        <v>21.2</v>
      </c>
      <c r="J3303" s="7">
        <v>450</v>
      </c>
      <c r="K3303" s="10">
        <v>84.7751111111111</v>
      </c>
      <c r="L3303" s="12">
        <f t="shared" si="223"/>
        <v>72.4786324786325</v>
      </c>
      <c r="M3303" s="11">
        <f t="shared" si="224"/>
        <v>1.16965660377358</v>
      </c>
      <c r="N3303" s="19">
        <v>8</v>
      </c>
    </row>
    <row r="3304" spans="1:18">
      <c r="A3304" s="7">
        <v>3334</v>
      </c>
      <c r="B3304" s="8">
        <v>46077</v>
      </c>
      <c r="C3304" s="3" t="s">
        <v>3409</v>
      </c>
      <c r="D3304" s="3" t="s">
        <v>23</v>
      </c>
      <c r="E3304" s="3" t="s">
        <v>3414</v>
      </c>
      <c r="F3304" s="3" t="s">
        <v>3415</v>
      </c>
      <c r="G3304" s="7">
        <v>1000</v>
      </c>
      <c r="H3304" s="3" t="s">
        <v>2108</v>
      </c>
      <c r="I3304" s="9">
        <v>19.7</v>
      </c>
      <c r="J3304" s="7">
        <v>433</v>
      </c>
      <c r="K3304" s="10">
        <v>107.310854503464</v>
      </c>
      <c r="L3304" s="12">
        <f t="shared" si="223"/>
        <v>69.9946704565642</v>
      </c>
      <c r="M3304" s="11">
        <f t="shared" si="224"/>
        <v>1.53312893401015</v>
      </c>
      <c r="N3304" s="20">
        <v>9</v>
      </c>
    </row>
    <row r="3305" spans="1:18">
      <c r="A3305" s="7">
        <v>3335</v>
      </c>
      <c r="B3305" s="8">
        <v>46077</v>
      </c>
      <c r="C3305" s="3" t="s">
        <v>2329</v>
      </c>
      <c r="D3305" s="3" t="s">
        <v>1698</v>
      </c>
      <c r="E3305" s="3" t="s">
        <v>1164</v>
      </c>
      <c r="F3305" s="3" t="s">
        <v>1164</v>
      </c>
      <c r="G3305" s="7">
        <v>84</v>
      </c>
      <c r="H3305" s="3" t="s">
        <v>123</v>
      </c>
      <c r="I3305" s="9">
        <v>17.8</v>
      </c>
      <c r="J3305" s="7">
        <v>400</v>
      </c>
      <c r="K3305" s="10">
        <v>125.204</v>
      </c>
      <c r="L3305" s="12">
        <f t="shared" si="223"/>
        <v>68.4615384615385</v>
      </c>
      <c r="M3305" s="11">
        <f t="shared" si="224"/>
        <v>1.82882247191011</v>
      </c>
      <c r="N3305" s="20">
        <v>10</v>
      </c>
    </row>
    <row r="3306" spans="1:18">
      <c r="A3306" s="7">
        <v>3336</v>
      </c>
      <c r="B3306" s="8">
        <v>46077</v>
      </c>
      <c r="C3306" s="3" t="s">
        <v>3416</v>
      </c>
      <c r="D3306" s="3" t="s">
        <v>3417</v>
      </c>
      <c r="E3306" s="3" t="s">
        <v>3418</v>
      </c>
      <c r="F3306" s="3" t="s">
        <v>3418</v>
      </c>
      <c r="G3306" s="7">
        <v>11.79</v>
      </c>
      <c r="H3306" s="3" t="s">
        <v>61</v>
      </c>
      <c r="I3306" s="9">
        <v>6.62</v>
      </c>
      <c r="J3306" s="7">
        <v>157.142857142857</v>
      </c>
      <c r="K3306" s="10">
        <v>196.743272727273</v>
      </c>
      <c r="L3306" s="12">
        <f t="shared" si="223"/>
        <v>64.8111888111889</v>
      </c>
      <c r="M3306" s="11">
        <f t="shared" si="224"/>
        <v>3.03563746223565</v>
      </c>
      <c r="N3306" s="20">
        <v>11</v>
      </c>
    </row>
    <row r="3307" spans="1:18">
      <c r="A3307" s="7">
        <v>3337</v>
      </c>
      <c r="B3307" s="8">
        <v>46077</v>
      </c>
      <c r="C3307" s="3" t="s">
        <v>56</v>
      </c>
      <c r="D3307" s="3" t="s">
        <v>33</v>
      </c>
      <c r="E3307" s="3" t="s">
        <v>27</v>
      </c>
      <c r="F3307" s="3" t="s">
        <v>57</v>
      </c>
      <c r="G3307" s="7">
        <v>1000</v>
      </c>
      <c r="H3307" s="3" t="s">
        <v>35</v>
      </c>
      <c r="I3307" s="9">
        <v>15.7</v>
      </c>
      <c r="J3307" s="7">
        <v>438</v>
      </c>
      <c r="K3307" s="10">
        <v>86.4785388127854</v>
      </c>
      <c r="L3307" s="12">
        <f t="shared" si="223"/>
        <v>55.1457674745346</v>
      </c>
      <c r="M3307" s="11">
        <f t="shared" si="224"/>
        <v>1.56818089171975</v>
      </c>
      <c r="N3307" s="20">
        <v>12</v>
      </c>
    </row>
    <row r="3308" spans="1:18">
      <c r="A3308" s="7">
        <v>3338</v>
      </c>
      <c r="B3308" s="8">
        <v>46077</v>
      </c>
      <c r="C3308" s="3" t="s">
        <v>3172</v>
      </c>
      <c r="D3308" s="3" t="s">
        <v>67</v>
      </c>
      <c r="E3308" s="3" t="s">
        <v>3419</v>
      </c>
      <c r="F3308" s="3" t="s">
        <v>3419</v>
      </c>
      <c r="G3308" s="7">
        <v>41</v>
      </c>
      <c r="H3308" s="3" t="s">
        <v>170</v>
      </c>
      <c r="I3308" s="9">
        <v>18.8</v>
      </c>
      <c r="J3308" s="7">
        <v>570</v>
      </c>
      <c r="K3308" s="10">
        <v>30.7835789473684</v>
      </c>
      <c r="L3308" s="12">
        <f t="shared" si="223"/>
        <v>50.7422402159244</v>
      </c>
      <c r="M3308" s="11">
        <f t="shared" si="224"/>
        <v>0.606665744680851</v>
      </c>
      <c r="N3308" s="20">
        <v>13</v>
      </c>
    </row>
    <row r="3309" spans="1:18">
      <c r="A3309" s="7">
        <v>3339</v>
      </c>
      <c r="B3309" s="8">
        <v>46077</v>
      </c>
      <c r="C3309" s="3" t="s">
        <v>3409</v>
      </c>
      <c r="D3309" s="3" t="s">
        <v>23</v>
      </c>
      <c r="E3309" s="3" t="s">
        <v>3420</v>
      </c>
      <c r="F3309" s="3" t="s">
        <v>3421</v>
      </c>
      <c r="G3309" s="7">
        <v>1000</v>
      </c>
      <c r="H3309" s="3" t="s">
        <v>2747</v>
      </c>
      <c r="I3309" s="9">
        <v>14.1</v>
      </c>
      <c r="J3309" s="7">
        <v>440</v>
      </c>
      <c r="K3309" s="10">
        <v>76.0181818181818</v>
      </c>
      <c r="L3309" s="12">
        <f t="shared" si="223"/>
        <v>49.3006993006993</v>
      </c>
      <c r="M3309" s="11">
        <f t="shared" si="224"/>
        <v>1.54192907801418</v>
      </c>
      <c r="N3309" s="20">
        <v>14</v>
      </c>
    </row>
    <row r="3310" spans="1:18">
      <c r="A3310" s="7">
        <v>3340</v>
      </c>
      <c r="B3310" s="8">
        <v>46077</v>
      </c>
      <c r="C3310" s="3" t="s">
        <v>3422</v>
      </c>
      <c r="D3310" s="3" t="s">
        <v>457</v>
      </c>
      <c r="E3310" s="3" t="s">
        <v>2609</v>
      </c>
      <c r="F3310" s="3" t="s">
        <v>2609</v>
      </c>
      <c r="G3310" s="7">
        <v>10</v>
      </c>
      <c r="H3310" s="3" t="s">
        <v>35</v>
      </c>
      <c r="I3310" s="9">
        <v>12.8</v>
      </c>
      <c r="J3310" s="7">
        <v>427</v>
      </c>
      <c r="K3310" s="10">
        <v>70.9227166276347</v>
      </c>
      <c r="L3310" s="12">
        <f t="shared" si="223"/>
        <v>46.1178166096199</v>
      </c>
      <c r="M3310" s="11">
        <f t="shared" si="224"/>
        <v>1.537859375</v>
      </c>
      <c r="N3310" s="20">
        <v>15</v>
      </c>
    </row>
    <row r="3311" spans="1:18">
      <c r="A3311" s="7">
        <v>3341</v>
      </c>
      <c r="B3311" s="8">
        <v>46077</v>
      </c>
      <c r="C3311" s="3" t="s">
        <v>2082</v>
      </c>
      <c r="D3311" s="3" t="s">
        <v>67</v>
      </c>
      <c r="E3311" s="3" t="s">
        <v>3423</v>
      </c>
      <c r="F3311" s="3" t="s">
        <v>3423</v>
      </c>
      <c r="G3311" s="7">
        <v>269</v>
      </c>
      <c r="H3311" s="3" t="s">
        <v>1617</v>
      </c>
      <c r="I3311" s="9">
        <v>10.8</v>
      </c>
      <c r="J3311" s="7">
        <v>373</v>
      </c>
      <c r="K3311" s="10">
        <v>77.312600536193</v>
      </c>
      <c r="L3311" s="12">
        <f t="shared" si="223"/>
        <v>44.5452670653743</v>
      </c>
      <c r="M3311" s="11">
        <f t="shared" si="224"/>
        <v>1.7355962962963</v>
      </c>
      <c r="N3311" s="20">
        <v>16</v>
      </c>
    </row>
    <row r="3312" spans="1:18">
      <c r="A3312" s="7">
        <v>3342</v>
      </c>
      <c r="B3312" s="8">
        <v>46077</v>
      </c>
      <c r="C3312" s="3" t="s">
        <v>3424</v>
      </c>
      <c r="D3312" s="3" t="s">
        <v>3425</v>
      </c>
      <c r="E3312" s="3" t="s">
        <v>3426</v>
      </c>
      <c r="F3312" s="3" t="s">
        <v>3427</v>
      </c>
      <c r="G3312" s="7">
        <v>6</v>
      </c>
      <c r="H3312" s="3" t="s">
        <v>123</v>
      </c>
      <c r="I3312" s="9">
        <v>8.1</v>
      </c>
      <c r="J3312" s="7">
        <v>300</v>
      </c>
      <c r="K3312" s="10">
        <v>64.7866666666667</v>
      </c>
      <c r="L3312" s="12">
        <f t="shared" si="223"/>
        <v>41.5384615384615</v>
      </c>
      <c r="M3312" s="11">
        <f t="shared" si="224"/>
        <v>1.55967901234568</v>
      </c>
      <c r="N3312" s="20">
        <v>17</v>
      </c>
    </row>
    <row r="3313" spans="1:14">
      <c r="A3313" s="7">
        <v>3343</v>
      </c>
      <c r="B3313" s="8">
        <v>46077</v>
      </c>
      <c r="C3313" s="3" t="s">
        <v>3428</v>
      </c>
      <c r="D3313" s="3" t="s">
        <v>67</v>
      </c>
      <c r="E3313" s="3" t="s">
        <v>310</v>
      </c>
      <c r="F3313" s="3" t="s">
        <v>310</v>
      </c>
      <c r="G3313" s="7">
        <v>40</v>
      </c>
      <c r="H3313" s="3" t="s">
        <v>170</v>
      </c>
      <c r="I3313" s="9">
        <v>14</v>
      </c>
      <c r="J3313" s="7">
        <v>562</v>
      </c>
      <c r="K3313" s="10">
        <v>39.0071174377224</v>
      </c>
      <c r="L3313" s="12">
        <f t="shared" si="223"/>
        <v>38.3246646591842</v>
      </c>
      <c r="M3313" s="11">
        <f t="shared" si="224"/>
        <v>1.01780714285714</v>
      </c>
      <c r="N3313" s="20">
        <v>18</v>
      </c>
    </row>
    <row r="3314" spans="1:14">
      <c r="A3314" s="7">
        <v>3344</v>
      </c>
      <c r="B3314" s="8">
        <v>46077</v>
      </c>
      <c r="C3314" s="3" t="s">
        <v>3429</v>
      </c>
      <c r="D3314" s="3" t="s">
        <v>100</v>
      </c>
      <c r="E3314" s="3" t="s">
        <v>1186</v>
      </c>
      <c r="F3314" s="3" t="s">
        <v>1186</v>
      </c>
      <c r="G3314" s="7">
        <v>108</v>
      </c>
      <c r="H3314" s="3" t="s">
        <v>35</v>
      </c>
      <c r="I3314" s="9">
        <v>8.28</v>
      </c>
      <c r="J3314" s="7">
        <v>381.222222222222</v>
      </c>
      <c r="K3314" s="10">
        <v>57.3859516176042</v>
      </c>
      <c r="L3314" s="12">
        <f t="shared" si="223"/>
        <v>33.4147927269466</v>
      </c>
      <c r="M3314" s="11">
        <f t="shared" si="224"/>
        <v>1.71738164251208</v>
      </c>
      <c r="N3314" s="20">
        <v>19</v>
      </c>
    </row>
    <row r="3315" spans="1:14">
      <c r="A3315" s="7">
        <v>3345</v>
      </c>
      <c r="B3315" s="8">
        <v>46077</v>
      </c>
      <c r="C3315" s="3" t="s">
        <v>3430</v>
      </c>
      <c r="D3315" s="3" t="s">
        <v>1007</v>
      </c>
      <c r="E3315" s="3" t="s">
        <v>3431</v>
      </c>
      <c r="F3315" s="3" t="s">
        <v>3431</v>
      </c>
      <c r="G3315" s="7">
        <v>9.75</v>
      </c>
      <c r="H3315" s="3" t="s">
        <v>35</v>
      </c>
      <c r="I3315" s="9">
        <v>11</v>
      </c>
      <c r="J3315" s="7">
        <v>513.428571428571</v>
      </c>
      <c r="K3315" s="10">
        <v>55.3744017807457</v>
      </c>
      <c r="L3315" s="12">
        <f t="shared" si="223"/>
        <v>32.9609177689312</v>
      </c>
      <c r="M3315" s="11">
        <f t="shared" si="224"/>
        <v>1.68000181818182</v>
      </c>
      <c r="N3315" s="20">
        <v>20</v>
      </c>
    </row>
    <row r="3316" spans="1:14">
      <c r="A3316" s="7">
        <v>3346</v>
      </c>
      <c r="B3316" s="8">
        <v>46077</v>
      </c>
      <c r="C3316" s="3" t="s">
        <v>3383</v>
      </c>
      <c r="D3316" s="3" t="s">
        <v>67</v>
      </c>
      <c r="E3316" s="3" t="s">
        <v>2086</v>
      </c>
      <c r="F3316" s="3" t="s">
        <v>2086</v>
      </c>
      <c r="G3316" s="7">
        <v>1000</v>
      </c>
      <c r="H3316" s="3" t="s">
        <v>170</v>
      </c>
      <c r="I3316" s="9">
        <v>10.9</v>
      </c>
      <c r="J3316" s="7">
        <v>563</v>
      </c>
      <c r="K3316" s="10">
        <v>26.0923623445826</v>
      </c>
      <c r="L3316" s="12">
        <f t="shared" si="223"/>
        <v>29.7854898210138</v>
      </c>
      <c r="M3316" s="11">
        <f t="shared" si="224"/>
        <v>0.876009174311927</v>
      </c>
      <c r="N3316" s="20">
        <v>21</v>
      </c>
    </row>
    <row r="3317" spans="1:14">
      <c r="A3317" s="7">
        <v>3347</v>
      </c>
      <c r="B3317" s="8">
        <v>46077</v>
      </c>
      <c r="C3317" s="3" t="s">
        <v>2332</v>
      </c>
      <c r="D3317" s="3" t="s">
        <v>67</v>
      </c>
      <c r="E3317" s="3" t="s">
        <v>3432</v>
      </c>
      <c r="F3317" s="3" t="s">
        <v>3432</v>
      </c>
      <c r="G3317" s="7">
        <v>961</v>
      </c>
      <c r="H3317" s="3" t="s">
        <v>170</v>
      </c>
      <c r="I3317" s="9">
        <v>10</v>
      </c>
      <c r="J3317" s="7">
        <v>573</v>
      </c>
      <c r="K3317" s="10">
        <v>31.4743455497382</v>
      </c>
      <c r="L3317" s="12">
        <f t="shared" si="223"/>
        <v>26.8492415089274</v>
      </c>
      <c r="M3317" s="11">
        <f t="shared" si="224"/>
        <v>1.172262</v>
      </c>
      <c r="N3317" s="20">
        <v>22</v>
      </c>
    </row>
    <row r="3318" spans="1:14">
      <c r="A3318" s="7">
        <v>3348</v>
      </c>
      <c r="B3318" s="8">
        <v>46077</v>
      </c>
      <c r="C3318" s="3" t="s">
        <v>2092</v>
      </c>
      <c r="D3318" s="3" t="s">
        <v>2093</v>
      </c>
      <c r="E3318" s="3" t="s">
        <v>1034</v>
      </c>
      <c r="F3318" s="3" t="s">
        <v>1034</v>
      </c>
      <c r="G3318" s="7">
        <v>2</v>
      </c>
      <c r="H3318" s="3" t="s">
        <v>35</v>
      </c>
      <c r="I3318" s="9">
        <v>5.16</v>
      </c>
      <c r="J3318" s="7">
        <v>311</v>
      </c>
      <c r="K3318" s="10">
        <v>91.5627009646302</v>
      </c>
      <c r="L3318" s="12">
        <f t="shared" si="223"/>
        <v>25.5255998021271</v>
      </c>
      <c r="M3318" s="11">
        <f t="shared" si="224"/>
        <v>3.58709302325581</v>
      </c>
      <c r="N3318" s="20">
        <v>23</v>
      </c>
    </row>
    <row r="3319" spans="1:14">
      <c r="A3319" s="7">
        <v>3349</v>
      </c>
      <c r="B3319" s="8">
        <v>46077</v>
      </c>
      <c r="C3319" s="3" t="s">
        <v>3433</v>
      </c>
      <c r="D3319" s="3" t="s">
        <v>197</v>
      </c>
      <c r="E3319" s="3" t="s">
        <v>3434</v>
      </c>
      <c r="F3319" s="3" t="s">
        <v>3435</v>
      </c>
      <c r="G3319" s="7">
        <v>21</v>
      </c>
      <c r="H3319" s="3" t="s">
        <v>200</v>
      </c>
      <c r="I3319" s="9">
        <v>5.14</v>
      </c>
      <c r="J3319" s="7">
        <v>338</v>
      </c>
      <c r="K3319" s="10">
        <v>50.1479289940828</v>
      </c>
      <c r="L3319" s="12">
        <f t="shared" si="223"/>
        <v>23.3955393718707</v>
      </c>
      <c r="M3319" s="11">
        <f t="shared" si="224"/>
        <v>2.14348249027237</v>
      </c>
      <c r="N3319" s="20">
        <v>24</v>
      </c>
    </row>
    <row r="3320" spans="1:14">
      <c r="A3320" s="7">
        <v>3350</v>
      </c>
      <c r="B3320" s="8">
        <v>46077</v>
      </c>
      <c r="C3320" s="3" t="s">
        <v>3428</v>
      </c>
      <c r="D3320" s="3" t="s">
        <v>67</v>
      </c>
      <c r="E3320" s="3" t="s">
        <v>1025</v>
      </c>
      <c r="F3320" s="3" t="s">
        <v>1025</v>
      </c>
      <c r="G3320" s="7">
        <v>1000</v>
      </c>
      <c r="H3320" s="3" t="s">
        <v>170</v>
      </c>
      <c r="I3320" s="9">
        <v>8.28</v>
      </c>
      <c r="J3320" s="7">
        <v>559</v>
      </c>
      <c r="K3320" s="10">
        <v>21.0232558139535</v>
      </c>
      <c r="L3320" s="12">
        <f t="shared" si="223"/>
        <v>22.7879455070868</v>
      </c>
      <c r="M3320" s="11">
        <f t="shared" si="224"/>
        <v>0.922560386473431</v>
      </c>
      <c r="N3320" s="20">
        <v>25</v>
      </c>
    </row>
    <row r="3321" spans="1:14">
      <c r="A3321" s="7">
        <v>3351</v>
      </c>
      <c r="B3321" s="8">
        <v>46077</v>
      </c>
      <c r="C3321" s="3" t="s">
        <v>3428</v>
      </c>
      <c r="D3321" s="3" t="s">
        <v>67</v>
      </c>
      <c r="E3321" s="3" t="s">
        <v>3436</v>
      </c>
      <c r="F3321" s="3" t="s">
        <v>3436</v>
      </c>
      <c r="G3321" s="7">
        <v>970</v>
      </c>
      <c r="H3321" s="3" t="s">
        <v>170</v>
      </c>
      <c r="I3321" s="9">
        <v>7.58</v>
      </c>
      <c r="J3321" s="7">
        <v>564</v>
      </c>
      <c r="K3321" s="10">
        <v>17.8716312056738</v>
      </c>
      <c r="L3321" s="12">
        <f t="shared" ref="L3321:L3355" si="225">I3321/J3321/650*1000000</f>
        <v>20.6764866339334</v>
      </c>
      <c r="M3321" s="11">
        <f t="shared" ref="M3321:M3355" si="226">K3321/L3321</f>
        <v>0.864345646437997</v>
      </c>
      <c r="N3321" s="20">
        <v>26</v>
      </c>
    </row>
    <row r="3322" spans="1:14">
      <c r="A3322" s="7">
        <v>3352</v>
      </c>
      <c r="B3322" s="8">
        <v>46077</v>
      </c>
      <c r="C3322" s="3" t="s">
        <v>2657</v>
      </c>
      <c r="D3322" s="3" t="s">
        <v>1830</v>
      </c>
      <c r="E3322" s="3" t="s">
        <v>3437</v>
      </c>
      <c r="F3322" s="3" t="s">
        <v>3438</v>
      </c>
      <c r="G3322" s="7">
        <v>15</v>
      </c>
      <c r="H3322" s="3" t="s">
        <v>632</v>
      </c>
      <c r="I3322" s="9">
        <v>4.74</v>
      </c>
      <c r="J3322" s="7">
        <v>355</v>
      </c>
      <c r="K3322" s="10">
        <v>42.3988732394366</v>
      </c>
      <c r="L3322" s="12">
        <f t="shared" si="225"/>
        <v>20.5417118093174</v>
      </c>
      <c r="M3322" s="11">
        <f t="shared" si="226"/>
        <v>2.06403797468354</v>
      </c>
      <c r="N3322" s="20">
        <v>27</v>
      </c>
    </row>
    <row r="3323" spans="1:14">
      <c r="A3323" s="7">
        <v>3353</v>
      </c>
      <c r="B3323" s="8">
        <v>46077</v>
      </c>
      <c r="C3323" s="3" t="s">
        <v>3439</v>
      </c>
      <c r="D3323" s="3" t="s">
        <v>1500</v>
      </c>
      <c r="E3323" s="3" t="s">
        <v>3440</v>
      </c>
      <c r="F3323" s="3" t="s">
        <v>3440</v>
      </c>
      <c r="G3323" s="7">
        <v>9.05</v>
      </c>
      <c r="H3323" s="3" t="s">
        <v>35</v>
      </c>
      <c r="I3323" s="9">
        <v>6.22</v>
      </c>
      <c r="J3323" s="7">
        <v>472</v>
      </c>
      <c r="K3323" s="10">
        <v>38.8796610169492</v>
      </c>
      <c r="L3323" s="12">
        <f t="shared" si="225"/>
        <v>20.2737940026076</v>
      </c>
      <c r="M3323" s="11">
        <f t="shared" si="226"/>
        <v>1.91772990353698</v>
      </c>
      <c r="N3323" s="20">
        <v>28</v>
      </c>
    </row>
    <row r="3324" spans="1:14">
      <c r="A3324" s="7">
        <v>3354</v>
      </c>
      <c r="B3324" s="8">
        <v>46077</v>
      </c>
      <c r="C3324" s="3" t="s">
        <v>3383</v>
      </c>
      <c r="D3324" s="3" t="s">
        <v>67</v>
      </c>
      <c r="E3324" s="3" t="s">
        <v>85</v>
      </c>
      <c r="F3324" s="3" t="s">
        <v>85</v>
      </c>
      <c r="G3324" s="7">
        <v>1000</v>
      </c>
      <c r="H3324" s="3" t="s">
        <v>170</v>
      </c>
      <c r="I3324" s="9">
        <v>6.88</v>
      </c>
      <c r="J3324" s="7">
        <v>527</v>
      </c>
      <c r="K3324" s="10">
        <v>31.9916508538899</v>
      </c>
      <c r="L3324" s="12">
        <f t="shared" si="225"/>
        <v>20.0846591738432</v>
      </c>
      <c r="M3324" s="11">
        <f t="shared" si="226"/>
        <v>1.59284011627907</v>
      </c>
      <c r="N3324" s="20">
        <v>29</v>
      </c>
    </row>
    <row r="3325" spans="1:14">
      <c r="A3325" s="7">
        <v>3355</v>
      </c>
      <c r="B3325" s="8">
        <v>46077</v>
      </c>
      <c r="C3325" s="3" t="s">
        <v>3383</v>
      </c>
      <c r="D3325" s="3" t="s">
        <v>67</v>
      </c>
      <c r="E3325" s="3" t="s">
        <v>1646</v>
      </c>
      <c r="F3325" s="3" t="s">
        <v>1646</v>
      </c>
      <c r="G3325" s="7">
        <v>1000</v>
      </c>
      <c r="H3325" s="3" t="s">
        <v>170</v>
      </c>
      <c r="I3325" s="9">
        <v>6.68</v>
      </c>
      <c r="J3325" s="7">
        <v>526</v>
      </c>
      <c r="K3325" s="10">
        <v>29.2167300380228</v>
      </c>
      <c r="L3325" s="12">
        <f t="shared" si="225"/>
        <v>19.5378765720971</v>
      </c>
      <c r="M3325" s="11">
        <f t="shared" si="226"/>
        <v>1.49538922155689</v>
      </c>
      <c r="N3325" s="20">
        <v>30</v>
      </c>
    </row>
    <row r="3326" spans="1:14">
      <c r="A3326" s="7">
        <v>3356</v>
      </c>
      <c r="B3326" s="8">
        <v>46077</v>
      </c>
      <c r="C3326" s="3" t="s">
        <v>3433</v>
      </c>
      <c r="D3326" s="3" t="s">
        <v>197</v>
      </c>
      <c r="E3326" s="3" t="s">
        <v>3441</v>
      </c>
      <c r="F3326" s="3" t="s">
        <v>3442</v>
      </c>
      <c r="G3326" s="7">
        <v>136</v>
      </c>
      <c r="H3326" s="3" t="s">
        <v>200</v>
      </c>
      <c r="I3326" s="9">
        <v>3.52</v>
      </c>
      <c r="J3326" s="7">
        <v>384</v>
      </c>
      <c r="K3326" s="10">
        <v>28.4854166666667</v>
      </c>
      <c r="L3326" s="12">
        <f t="shared" si="225"/>
        <v>14.1025641025641</v>
      </c>
      <c r="M3326" s="11">
        <f t="shared" si="226"/>
        <v>2.019875</v>
      </c>
      <c r="N3326" s="20">
        <v>31</v>
      </c>
    </row>
    <row r="3327" spans="1:14">
      <c r="A3327" s="7">
        <v>3357</v>
      </c>
      <c r="B3327" s="8">
        <v>46077</v>
      </c>
      <c r="C3327" s="3" t="s">
        <v>3000</v>
      </c>
      <c r="D3327" s="3" t="s">
        <v>294</v>
      </c>
      <c r="E3327" s="3" t="s">
        <v>3443</v>
      </c>
      <c r="F3327" s="3" t="s">
        <v>3444</v>
      </c>
      <c r="G3327" s="7">
        <v>60</v>
      </c>
      <c r="H3327" s="3" t="s">
        <v>61</v>
      </c>
      <c r="I3327" s="9">
        <v>1.67</v>
      </c>
      <c r="J3327" s="7">
        <v>213</v>
      </c>
      <c r="K3327" s="10">
        <v>32.7646948356808</v>
      </c>
      <c r="L3327" s="12">
        <f t="shared" si="225"/>
        <v>12.0621162874684</v>
      </c>
      <c r="M3327" s="11">
        <f t="shared" si="226"/>
        <v>2.71633053892216</v>
      </c>
      <c r="N3327" s="20">
        <v>32</v>
      </c>
    </row>
    <row r="3328" spans="1:14">
      <c r="A3328" s="7">
        <v>3358</v>
      </c>
      <c r="B3328" s="8">
        <v>46077</v>
      </c>
      <c r="C3328" s="3" t="s">
        <v>3445</v>
      </c>
      <c r="D3328" s="3" t="s">
        <v>1003</v>
      </c>
      <c r="E3328" s="3" t="s">
        <v>3446</v>
      </c>
      <c r="F3328" s="3" t="s">
        <v>3447</v>
      </c>
      <c r="G3328" s="7">
        <v>35</v>
      </c>
      <c r="H3328" s="3" t="s">
        <v>1428</v>
      </c>
      <c r="I3328" s="9">
        <v>2.3</v>
      </c>
      <c r="J3328" s="7">
        <v>335</v>
      </c>
      <c r="K3328" s="10">
        <v>20.7515223880597</v>
      </c>
      <c r="L3328" s="12">
        <f t="shared" si="225"/>
        <v>10.5625717566016</v>
      </c>
      <c r="M3328" s="11">
        <f t="shared" si="226"/>
        <v>1.96462782608696</v>
      </c>
      <c r="N3328" s="20">
        <v>33</v>
      </c>
    </row>
    <row r="3329" spans="1:21">
      <c r="A3329" s="7">
        <v>3359</v>
      </c>
      <c r="B3329" s="8">
        <v>46077</v>
      </c>
      <c r="C3329" s="3" t="s">
        <v>3448</v>
      </c>
      <c r="D3329" s="3" t="s">
        <v>274</v>
      </c>
      <c r="E3329" s="3" t="s">
        <v>1033</v>
      </c>
      <c r="F3329" s="3" t="s">
        <v>1033</v>
      </c>
      <c r="G3329" s="7">
        <v>40</v>
      </c>
      <c r="H3329" s="3" t="s">
        <v>1344</v>
      </c>
      <c r="I3329" s="9">
        <v>2.38</v>
      </c>
      <c r="J3329" s="7">
        <v>406.666666666667</v>
      </c>
      <c r="K3329" s="10">
        <v>16.4164918032787</v>
      </c>
      <c r="L3329" s="12">
        <f t="shared" si="225"/>
        <v>9.00378310214375</v>
      </c>
      <c r="M3329" s="11">
        <f t="shared" si="226"/>
        <v>1.82328823529412</v>
      </c>
      <c r="N3329" s="19">
        <v>34</v>
      </c>
    </row>
    <row r="3330" spans="1:21">
      <c r="A3330" s="7">
        <v>3360</v>
      </c>
      <c r="B3330" s="8">
        <v>46077</v>
      </c>
      <c r="C3330" s="3" t="s">
        <v>116</v>
      </c>
      <c r="D3330" s="3" t="s">
        <v>33</v>
      </c>
      <c r="E3330" s="3" t="s">
        <v>98</v>
      </c>
      <c r="F3330" s="3" t="s">
        <v>117</v>
      </c>
      <c r="G3330" s="7">
        <v>1000</v>
      </c>
      <c r="H3330" s="3" t="s">
        <v>35</v>
      </c>
      <c r="I3330" s="9">
        <v>18.8</v>
      </c>
      <c r="J3330" s="7">
        <v>444</v>
      </c>
      <c r="K3330" s="10">
        <v>119.718918918919</v>
      </c>
      <c r="L3330" s="12">
        <f t="shared" si="225"/>
        <v>65.1420651420651</v>
      </c>
      <c r="M3330" s="11">
        <f t="shared" si="226"/>
        <v>1.83781276595745</v>
      </c>
      <c r="N3330" s="20">
        <v>35</v>
      </c>
    </row>
    <row r="3331" spans="1:21">
      <c r="A3331" s="7">
        <v>3361</v>
      </c>
      <c r="B3331" s="8">
        <v>46077</v>
      </c>
      <c r="C3331" s="3" t="s">
        <v>3449</v>
      </c>
      <c r="D3331" s="3" t="s">
        <v>3450</v>
      </c>
      <c r="E3331" s="3" t="s">
        <v>3451</v>
      </c>
      <c r="F3331" s="3" t="s">
        <v>3451</v>
      </c>
      <c r="G3331" s="7">
        <v>8.36</v>
      </c>
      <c r="H3331" s="3" t="s">
        <v>35</v>
      </c>
      <c r="I3331" s="9">
        <v>0.872</v>
      </c>
      <c r="J3331" s="7">
        <v>371</v>
      </c>
      <c r="K3331" s="10">
        <v>6.59725067385445</v>
      </c>
      <c r="L3331" s="12">
        <f t="shared" si="225"/>
        <v>3.61600663487456</v>
      </c>
      <c r="M3331" s="11">
        <f t="shared" si="226"/>
        <v>1.82445756880734</v>
      </c>
      <c r="N3331" s="20">
        <v>36</v>
      </c>
    </row>
    <row r="3332" spans="1:21">
      <c r="A3332" s="7">
        <v>3362</v>
      </c>
      <c r="B3332" s="8">
        <v>46077</v>
      </c>
      <c r="C3332" s="3" t="s">
        <v>2102</v>
      </c>
      <c r="D3332" s="3" t="s">
        <v>2093</v>
      </c>
      <c r="E3332" s="3" t="s">
        <v>3452</v>
      </c>
      <c r="F3332" s="3" t="s">
        <v>3453</v>
      </c>
      <c r="G3332" s="7">
        <v>3</v>
      </c>
      <c r="H3332" s="3" t="s">
        <v>35</v>
      </c>
      <c r="I3332" s="9">
        <v>0.61</v>
      </c>
      <c r="J3332" s="7">
        <v>422</v>
      </c>
      <c r="K3332" s="10">
        <v>6.52293838862559</v>
      </c>
      <c r="L3332" s="12">
        <f t="shared" si="225"/>
        <v>2.2238425082027</v>
      </c>
      <c r="M3332" s="11">
        <f t="shared" si="226"/>
        <v>2.93318360655738</v>
      </c>
      <c r="N3332" s="20">
        <v>37</v>
      </c>
    </row>
    <row r="3333" spans="1:21">
      <c r="A3333" s="7">
        <v>3363</v>
      </c>
      <c r="B3333" s="8">
        <v>46077</v>
      </c>
      <c r="C3333" s="3" t="s">
        <v>3143</v>
      </c>
      <c r="D3333" s="3" t="s">
        <v>3144</v>
      </c>
      <c r="E3333" s="3" t="s">
        <v>2099</v>
      </c>
      <c r="F3333" s="3" t="s">
        <v>2099</v>
      </c>
      <c r="G3333" s="7">
        <v>25</v>
      </c>
      <c r="H3333" s="3" t="s">
        <v>102</v>
      </c>
      <c r="I3333" s="9">
        <v>0.294</v>
      </c>
      <c r="J3333" s="7">
        <v>543</v>
      </c>
      <c r="K3333" s="10">
        <v>0.555635359116022</v>
      </c>
      <c r="L3333" s="12">
        <f t="shared" si="225"/>
        <v>0.832979175520612</v>
      </c>
      <c r="M3333" s="11">
        <f t="shared" si="226"/>
        <v>0.667045918367347</v>
      </c>
      <c r="N3333" s="20">
        <v>38</v>
      </c>
    </row>
    <row r="3334" s="2" customFormat="1" ht="16.5" spans="1:21">
      <c r="A3334" s="21">
        <v>3364</v>
      </c>
      <c r="B3334" s="22">
        <v>46077</v>
      </c>
      <c r="C3334" s="2" t="s">
        <v>3143</v>
      </c>
      <c r="D3334" s="2" t="s">
        <v>3144</v>
      </c>
      <c r="E3334" s="2" t="s">
        <v>3454</v>
      </c>
      <c r="F3334" s="2" t="s">
        <v>3455</v>
      </c>
      <c r="G3334" s="21">
        <v>8</v>
      </c>
      <c r="H3334" s="2" t="s">
        <v>102</v>
      </c>
      <c r="I3334" s="23">
        <v>0.286</v>
      </c>
      <c r="J3334" s="21">
        <v>648</v>
      </c>
      <c r="K3334" s="24">
        <v>0.232626543209877</v>
      </c>
      <c r="L3334" s="25">
        <f t="shared" si="225"/>
        <v>0.679012345679012</v>
      </c>
      <c r="M3334" s="26">
        <f t="shared" si="226"/>
        <v>0.342595454545455</v>
      </c>
      <c r="N3334" s="27">
        <v>39</v>
      </c>
      <c r="O3334" s="25"/>
      <c r="Q3334" s="23"/>
    </row>
    <row r="3335" ht="16.5" spans="1:21">
      <c r="A3335" s="7">
        <v>3426</v>
      </c>
      <c r="B3335" s="8">
        <v>46079</v>
      </c>
      <c r="C3335" s="3" t="s">
        <v>3485</v>
      </c>
      <c r="D3335" s="3" t="s">
        <v>1703</v>
      </c>
      <c r="E3335" s="3" t="s">
        <v>3486</v>
      </c>
      <c r="F3335" s="3" t="s">
        <v>1834</v>
      </c>
      <c r="G3335" s="7">
        <v>12</v>
      </c>
      <c r="H3335" s="3" t="s">
        <v>507</v>
      </c>
      <c r="I3335" s="9">
        <v>27.8</v>
      </c>
      <c r="J3335" s="7">
        <v>444</v>
      </c>
      <c r="K3335" s="10">
        <v>99.9169881290684</v>
      </c>
      <c r="L3335" s="12">
        <f t="shared" ref="L3335:L3375" si="227">I3335/J3335/650*1000000</f>
        <v>96.3270963270963</v>
      </c>
      <c r="M3335" s="11">
        <f t="shared" ref="M3335:M3375" si="228">K3335/L3335</f>
        <v>1.03726772568522</v>
      </c>
      <c r="N3335" s="3">
        <v>1</v>
      </c>
      <c r="P3335" s="3" t="s">
        <v>27</v>
      </c>
      <c r="Q3335" s="9">
        <v>89.6432267884323</v>
      </c>
      <c r="R3335" s="3">
        <f>Q3335/K3356</f>
        <v>0.579233782546045</v>
      </c>
      <c r="S3335" s="37" t="s">
        <v>3487</v>
      </c>
      <c r="T3335" s="3">
        <v>0.857941834451899</v>
      </c>
      <c r="U3335" s="3">
        <f>T3335*K3335</f>
        <v>85.7229640883615</v>
      </c>
    </row>
    <row r="3336" spans="1:21">
      <c r="A3336" s="7">
        <v>3427</v>
      </c>
      <c r="B3336" s="8">
        <v>46079</v>
      </c>
      <c r="C3336" s="3" t="s">
        <v>3488</v>
      </c>
      <c r="D3336" s="3" t="s">
        <v>2621</v>
      </c>
      <c r="E3336" s="3" t="s">
        <v>3489</v>
      </c>
      <c r="F3336" s="3" t="s">
        <v>3490</v>
      </c>
      <c r="G3336" s="7">
        <v>5</v>
      </c>
      <c r="H3336" s="3" t="s">
        <v>173</v>
      </c>
      <c r="I3336" s="9">
        <v>22.6</v>
      </c>
      <c r="J3336" s="7">
        <v>382</v>
      </c>
      <c r="K3336" s="10">
        <v>156.943165021024</v>
      </c>
      <c r="L3336" s="12">
        <f t="shared" si="227"/>
        <v>91.0189287152638</v>
      </c>
      <c r="M3336" s="11">
        <f t="shared" si="228"/>
        <v>1.72429149888143</v>
      </c>
      <c r="N3336" s="3">
        <v>2</v>
      </c>
      <c r="P3336" s="3" t="s">
        <v>98</v>
      </c>
      <c r="Q3336" s="9">
        <v>104.109309309309</v>
      </c>
      <c r="R3336" s="3">
        <v>0.857941834451899</v>
      </c>
      <c r="T3336" s="3">
        <v>0.857941834451899</v>
      </c>
      <c r="U3336" s="3">
        <f t="shared" ref="U3336:U3397" si="229">T3336*K3336</f>
        <v>134.648106902824</v>
      </c>
    </row>
    <row r="3337" spans="1:21">
      <c r="A3337" s="7">
        <v>3428</v>
      </c>
      <c r="B3337" s="8">
        <v>46079</v>
      </c>
      <c r="C3337" s="3" t="s">
        <v>3304</v>
      </c>
      <c r="D3337" s="3" t="s">
        <v>128</v>
      </c>
      <c r="E3337" s="3" t="s">
        <v>3491</v>
      </c>
      <c r="F3337" s="3" t="s">
        <v>3491</v>
      </c>
      <c r="G3337" s="7">
        <v>11</v>
      </c>
      <c r="H3337" s="3" t="s">
        <v>115</v>
      </c>
      <c r="I3337" s="9">
        <v>37</v>
      </c>
      <c r="J3337" s="7">
        <v>689.25</v>
      </c>
      <c r="K3337" s="10">
        <v>78.0924361742611</v>
      </c>
      <c r="L3337" s="12">
        <f t="shared" si="227"/>
        <v>82.5869813900282</v>
      </c>
      <c r="M3337" s="11">
        <f t="shared" si="228"/>
        <v>0.945578042203274</v>
      </c>
      <c r="N3337" s="3">
        <v>3</v>
      </c>
      <c r="T3337" s="3">
        <v>0.857941834451899</v>
      </c>
      <c r="U3337" s="3">
        <f t="shared" si="229"/>
        <v>66.9987679481634</v>
      </c>
    </row>
    <row r="3338" spans="1:21">
      <c r="A3338" s="7">
        <v>3429</v>
      </c>
      <c r="B3338" s="8">
        <v>46079</v>
      </c>
      <c r="C3338" s="3" t="s">
        <v>3428</v>
      </c>
      <c r="D3338" s="3" t="s">
        <v>67</v>
      </c>
      <c r="E3338" s="3" t="s">
        <v>1545</v>
      </c>
      <c r="F3338" s="3" t="s">
        <v>1545</v>
      </c>
      <c r="G3338" s="7">
        <v>80</v>
      </c>
      <c r="H3338" s="3" t="s">
        <v>3492</v>
      </c>
      <c r="I3338" s="9">
        <v>17.1</v>
      </c>
      <c r="J3338" s="7">
        <v>340</v>
      </c>
      <c r="K3338" s="10">
        <v>134.129617054875</v>
      </c>
      <c r="L3338" s="12">
        <f t="shared" si="227"/>
        <v>77.3755656108597</v>
      </c>
      <c r="M3338" s="11">
        <f t="shared" si="228"/>
        <v>1.7334880332823</v>
      </c>
      <c r="N3338" s="3">
        <v>4</v>
      </c>
      <c r="T3338" s="3">
        <v>0.857941834451899</v>
      </c>
      <c r="U3338" s="3">
        <f t="shared" si="229"/>
        <v>115.07540971039</v>
      </c>
    </row>
    <row r="3339" spans="1:21">
      <c r="A3339" s="7">
        <v>3430</v>
      </c>
      <c r="B3339" s="8">
        <v>46079</v>
      </c>
      <c r="C3339" s="3" t="s">
        <v>3043</v>
      </c>
      <c r="D3339" s="3" t="s">
        <v>33</v>
      </c>
      <c r="E3339" s="3" t="s">
        <v>3493</v>
      </c>
      <c r="F3339" s="3" t="s">
        <v>3494</v>
      </c>
      <c r="G3339" s="7">
        <v>6</v>
      </c>
      <c r="H3339" s="3" t="s">
        <v>2690</v>
      </c>
      <c r="I3339" s="9">
        <v>25</v>
      </c>
      <c r="J3339" s="7">
        <v>504</v>
      </c>
      <c r="K3339" s="10">
        <v>120.645687298036</v>
      </c>
      <c r="L3339" s="12">
        <f t="shared" si="227"/>
        <v>76.3125763125763</v>
      </c>
      <c r="M3339" s="11">
        <f t="shared" si="228"/>
        <v>1.58094108635346</v>
      </c>
      <c r="N3339" s="3">
        <v>5</v>
      </c>
      <c r="T3339" s="3">
        <v>0.857941834451899</v>
      </c>
      <c r="U3339" s="3">
        <f t="shared" si="229"/>
        <v>103.506982279187</v>
      </c>
    </row>
    <row r="3340" spans="1:21">
      <c r="A3340" s="7">
        <v>3431</v>
      </c>
      <c r="B3340" s="8">
        <v>46079</v>
      </c>
      <c r="C3340" s="3" t="s">
        <v>3495</v>
      </c>
      <c r="D3340" s="3" t="s">
        <v>33</v>
      </c>
      <c r="E3340" s="3" t="s">
        <v>3496</v>
      </c>
      <c r="F3340" s="3" t="s">
        <v>3496</v>
      </c>
      <c r="G3340" s="7">
        <v>180</v>
      </c>
      <c r="H3340" s="3" t="s">
        <v>3497</v>
      </c>
      <c r="I3340" s="9">
        <v>15.5</v>
      </c>
      <c r="J3340" s="7">
        <v>317</v>
      </c>
      <c r="K3340" s="10">
        <v>148.265339910655</v>
      </c>
      <c r="L3340" s="12">
        <f t="shared" si="227"/>
        <v>75.2244600825043</v>
      </c>
      <c r="M3340" s="11">
        <f t="shared" si="228"/>
        <v>1.97097247023164</v>
      </c>
      <c r="N3340" s="3">
        <v>6</v>
      </c>
      <c r="T3340" s="3">
        <v>0.857941834451899</v>
      </c>
      <c r="U3340" s="3">
        <f t="shared" si="229"/>
        <v>127.203037708582</v>
      </c>
    </row>
    <row r="3341" spans="1:21">
      <c r="A3341" s="7">
        <v>3432</v>
      </c>
      <c r="B3341" s="8">
        <v>46079</v>
      </c>
      <c r="C3341" s="3" t="s">
        <v>3463</v>
      </c>
      <c r="D3341" s="3" t="s">
        <v>610</v>
      </c>
      <c r="E3341" s="3" t="s">
        <v>1632</v>
      </c>
      <c r="F3341" s="3" t="s">
        <v>1632</v>
      </c>
      <c r="G3341" s="7">
        <v>200</v>
      </c>
      <c r="H3341" s="3" t="s">
        <v>238</v>
      </c>
      <c r="I3341" s="9">
        <v>20.4</v>
      </c>
      <c r="J3341" s="7">
        <v>428</v>
      </c>
      <c r="K3341" s="10">
        <v>103.652202638566</v>
      </c>
      <c r="L3341" s="12">
        <f t="shared" si="227"/>
        <v>73.3285406182602</v>
      </c>
      <c r="M3341" s="11">
        <f t="shared" si="228"/>
        <v>1.41353150853182</v>
      </c>
      <c r="N3341" s="3">
        <v>7</v>
      </c>
      <c r="T3341" s="3">
        <v>0.857941834451899</v>
      </c>
      <c r="U3341" s="3">
        <f t="shared" si="229"/>
        <v>88.9275608767113</v>
      </c>
    </row>
    <row r="3342" spans="1:21">
      <c r="A3342" s="7">
        <v>3433</v>
      </c>
      <c r="B3342" s="8">
        <v>46079</v>
      </c>
      <c r="C3342" s="3" t="s">
        <v>3498</v>
      </c>
      <c r="D3342" s="3" t="s">
        <v>29</v>
      </c>
      <c r="E3342" s="3" t="s">
        <v>2113</v>
      </c>
      <c r="F3342" s="3" t="s">
        <v>2113</v>
      </c>
      <c r="G3342" s="7">
        <v>400</v>
      </c>
      <c r="H3342" s="3" t="s">
        <v>269</v>
      </c>
      <c r="I3342" s="9">
        <v>20.8</v>
      </c>
      <c r="J3342" s="7">
        <v>447</v>
      </c>
      <c r="K3342" s="10">
        <v>95.7762503190544</v>
      </c>
      <c r="L3342" s="12">
        <f t="shared" si="227"/>
        <v>71.5883668903803</v>
      </c>
      <c r="M3342" s="11">
        <f t="shared" si="228"/>
        <v>1.33787449664429</v>
      </c>
      <c r="N3342" s="3">
        <v>8</v>
      </c>
      <c r="T3342" s="3">
        <v>0.857941834451899</v>
      </c>
      <c r="U3342" s="3">
        <f t="shared" si="229"/>
        <v>82.1704518956538</v>
      </c>
    </row>
    <row r="3343" spans="1:21">
      <c r="A3343" s="7">
        <v>3434</v>
      </c>
      <c r="B3343" s="8">
        <v>46079</v>
      </c>
      <c r="C3343" s="3" t="s">
        <v>3499</v>
      </c>
      <c r="D3343" s="3" t="s">
        <v>100</v>
      </c>
      <c r="E3343" s="3" t="s">
        <v>1501</v>
      </c>
      <c r="F3343" s="3" t="s">
        <v>1501</v>
      </c>
      <c r="G3343" s="7">
        <v>48</v>
      </c>
      <c r="H3343" s="3" t="s">
        <v>102</v>
      </c>
      <c r="I3343" s="9">
        <v>22.2</v>
      </c>
      <c r="J3343" s="7">
        <v>483.625</v>
      </c>
      <c r="K3343" s="10">
        <v>113.540496911433</v>
      </c>
      <c r="L3343" s="12">
        <f t="shared" si="227"/>
        <v>70.6205141459729</v>
      </c>
      <c r="M3343" s="11">
        <f t="shared" si="228"/>
        <v>1.60775517262228</v>
      </c>
      <c r="N3343" s="3">
        <v>9</v>
      </c>
      <c r="T3343" s="3">
        <v>0.857941834451899</v>
      </c>
      <c r="U3343" s="3">
        <f t="shared" si="229"/>
        <v>97.411142204775</v>
      </c>
    </row>
    <row r="3344" spans="1:21">
      <c r="A3344" s="7">
        <v>3435</v>
      </c>
      <c r="B3344" s="8">
        <v>46079</v>
      </c>
      <c r="C3344" s="3" t="s">
        <v>3422</v>
      </c>
      <c r="D3344" s="3" t="s">
        <v>457</v>
      </c>
      <c r="E3344" s="3" t="s">
        <v>3500</v>
      </c>
      <c r="F3344" s="3" t="s">
        <v>3501</v>
      </c>
      <c r="G3344" s="7">
        <v>6</v>
      </c>
      <c r="H3344" s="3" t="s">
        <v>35</v>
      </c>
      <c r="I3344" s="9">
        <v>19.5</v>
      </c>
      <c r="J3344" s="7">
        <v>426</v>
      </c>
      <c r="K3344" s="10">
        <v>119.431947989203</v>
      </c>
      <c r="L3344" s="12">
        <f t="shared" si="227"/>
        <v>70.4225352112676</v>
      </c>
      <c r="M3344" s="11">
        <f t="shared" si="228"/>
        <v>1.69593366144668</v>
      </c>
      <c r="N3344" s="3">
        <v>10</v>
      </c>
      <c r="T3344" s="3">
        <v>0.857941834451899</v>
      </c>
      <c r="U3344" s="3">
        <f t="shared" si="229"/>
        <v>102.465664550021</v>
      </c>
    </row>
    <row r="3345" spans="1:21">
      <c r="A3345" s="7">
        <v>3436</v>
      </c>
      <c r="B3345" s="8">
        <v>46079</v>
      </c>
      <c r="C3345" s="3" t="s">
        <v>2599</v>
      </c>
      <c r="D3345" s="3" t="s">
        <v>1058</v>
      </c>
      <c r="E3345" s="3" t="s">
        <v>722</v>
      </c>
      <c r="F3345" s="3" t="s">
        <v>722</v>
      </c>
      <c r="G3345" s="7">
        <v>200</v>
      </c>
      <c r="H3345" s="3" t="s">
        <v>234</v>
      </c>
      <c r="I3345" s="9">
        <v>16.1</v>
      </c>
      <c r="J3345" s="7">
        <v>356</v>
      </c>
      <c r="K3345" s="10">
        <v>107.404677877485</v>
      </c>
      <c r="L3345" s="12">
        <f t="shared" si="227"/>
        <v>69.5764909248055</v>
      </c>
      <c r="M3345" s="11">
        <f t="shared" si="228"/>
        <v>1.54369207831367</v>
      </c>
      <c r="N3345" s="3">
        <v>11</v>
      </c>
      <c r="T3345" s="3">
        <v>0.857941834451899</v>
      </c>
      <c r="U3345" s="3">
        <f t="shared" si="229"/>
        <v>92.1469663669248</v>
      </c>
    </row>
    <row r="3346" spans="1:21">
      <c r="A3346" s="7">
        <v>3437</v>
      </c>
      <c r="B3346" s="8">
        <v>46079</v>
      </c>
      <c r="C3346" s="3" t="s">
        <v>3502</v>
      </c>
      <c r="D3346" s="3" t="s">
        <v>158</v>
      </c>
      <c r="E3346" s="3" t="s">
        <v>3503</v>
      </c>
      <c r="F3346" s="3" t="s">
        <v>3503</v>
      </c>
      <c r="G3346" s="7">
        <v>102</v>
      </c>
      <c r="H3346" s="3" t="s">
        <v>35</v>
      </c>
      <c r="I3346" s="9">
        <v>18.3</v>
      </c>
      <c r="J3346" s="7">
        <v>408.470588235294</v>
      </c>
      <c r="K3346" s="10">
        <v>221.772824462107</v>
      </c>
      <c r="L3346" s="12">
        <f t="shared" si="227"/>
        <v>68.9250265863169</v>
      </c>
      <c r="M3346" s="11">
        <f t="shared" si="228"/>
        <v>3.21759505140523</v>
      </c>
      <c r="N3346" s="3">
        <v>12</v>
      </c>
      <c r="T3346" s="3">
        <v>0.857941834451899</v>
      </c>
      <c r="U3346" s="3">
        <f t="shared" si="229"/>
        <v>190.268183850599</v>
      </c>
    </row>
    <row r="3347" spans="1:21">
      <c r="A3347" s="7">
        <v>3438</v>
      </c>
      <c r="B3347" s="8">
        <v>46079</v>
      </c>
      <c r="C3347" s="3" t="s">
        <v>3208</v>
      </c>
      <c r="D3347" s="3" t="s">
        <v>528</v>
      </c>
      <c r="E3347" s="3" t="s">
        <v>3504</v>
      </c>
      <c r="F3347" s="3" t="s">
        <v>3504</v>
      </c>
      <c r="G3347" s="7">
        <v>12</v>
      </c>
      <c r="H3347" s="3" t="s">
        <v>102</v>
      </c>
      <c r="I3347" s="9">
        <v>21.6</v>
      </c>
      <c r="J3347" s="7">
        <v>484.5</v>
      </c>
      <c r="K3347" s="10">
        <v>108.693173386156</v>
      </c>
      <c r="L3347" s="12">
        <f t="shared" si="227"/>
        <v>68.5877589902358</v>
      </c>
      <c r="M3347" s="11">
        <f t="shared" si="228"/>
        <v>1.58473137169607</v>
      </c>
      <c r="N3347" s="3">
        <v>13</v>
      </c>
      <c r="T3347" s="3">
        <v>0.857941834451899</v>
      </c>
      <c r="U3347" s="3">
        <f t="shared" si="229"/>
        <v>93.252420567317</v>
      </c>
    </row>
    <row r="3348" spans="1:21">
      <c r="A3348" s="7">
        <v>3439</v>
      </c>
      <c r="B3348" s="8">
        <v>46079</v>
      </c>
      <c r="C3348" s="3" t="s">
        <v>2686</v>
      </c>
      <c r="D3348" s="3" t="s">
        <v>1127</v>
      </c>
      <c r="E3348" s="3" t="s">
        <v>3505</v>
      </c>
      <c r="F3348" s="3" t="s">
        <v>3506</v>
      </c>
      <c r="G3348" s="7">
        <v>8</v>
      </c>
      <c r="H3348" s="3" t="s">
        <v>661</v>
      </c>
      <c r="I3348" s="9">
        <v>22</v>
      </c>
      <c r="J3348" s="7">
        <v>498</v>
      </c>
      <c r="K3348" s="10">
        <v>69.7709998832015</v>
      </c>
      <c r="L3348" s="12">
        <f t="shared" si="227"/>
        <v>67.9641643497065</v>
      </c>
      <c r="M3348" s="11">
        <f t="shared" si="228"/>
        <v>1.02658512100874</v>
      </c>
      <c r="N3348" s="3">
        <v>14</v>
      </c>
      <c r="T3348" s="3">
        <v>0.857941834451899</v>
      </c>
      <c r="U3348" s="3">
        <f t="shared" si="229"/>
        <v>59.8594596313371</v>
      </c>
    </row>
    <row r="3349" spans="1:21">
      <c r="A3349" s="7">
        <v>3440</v>
      </c>
      <c r="B3349" s="8">
        <v>46079</v>
      </c>
      <c r="C3349" s="3" t="s">
        <v>3404</v>
      </c>
      <c r="D3349" s="3" t="s">
        <v>29</v>
      </c>
      <c r="E3349" s="3" t="s">
        <v>1301</v>
      </c>
      <c r="F3349" s="3" t="s">
        <v>1301</v>
      </c>
      <c r="G3349" s="7">
        <v>40</v>
      </c>
      <c r="H3349" s="3" t="s">
        <v>3075</v>
      </c>
      <c r="I3349" s="9">
        <v>28.4</v>
      </c>
      <c r="J3349" s="7">
        <v>645.25</v>
      </c>
      <c r="K3349" s="10">
        <v>69.8352021787159</v>
      </c>
      <c r="L3349" s="12">
        <f t="shared" si="227"/>
        <v>67.7137662802134</v>
      </c>
      <c r="M3349" s="11">
        <f t="shared" si="228"/>
        <v>1.03132946245707</v>
      </c>
      <c r="N3349" s="3">
        <v>15</v>
      </c>
      <c r="T3349" s="3">
        <v>0.857941834451899</v>
      </c>
      <c r="U3349" s="3">
        <f t="shared" si="229"/>
        <v>59.9145414665268</v>
      </c>
    </row>
    <row r="3350" spans="1:21">
      <c r="A3350" s="7">
        <v>3441</v>
      </c>
      <c r="B3350" s="8">
        <v>46079</v>
      </c>
      <c r="C3350" s="3" t="s">
        <v>116</v>
      </c>
      <c r="D3350" s="3" t="s">
        <v>33</v>
      </c>
      <c r="E3350" s="3" t="s">
        <v>98</v>
      </c>
      <c r="F3350" s="3" t="s">
        <v>117</v>
      </c>
      <c r="G3350" s="7">
        <v>1000</v>
      </c>
      <c r="H3350" s="3" t="s">
        <v>35</v>
      </c>
      <c r="I3350" s="9">
        <v>18.8</v>
      </c>
      <c r="J3350" s="7">
        <v>444</v>
      </c>
      <c r="K3350" s="10">
        <v>104.109309309309</v>
      </c>
      <c r="L3350" s="12">
        <f t="shared" si="227"/>
        <v>65.1420651420651</v>
      </c>
      <c r="M3350" s="11">
        <f t="shared" si="228"/>
        <v>1.59818865248226</v>
      </c>
      <c r="N3350" s="3">
        <v>16</v>
      </c>
      <c r="T3350" s="3">
        <v>0.857941834451899</v>
      </c>
      <c r="U3350" s="3">
        <f t="shared" si="229"/>
        <v>89.3197318123487</v>
      </c>
    </row>
    <row r="3351" spans="1:21">
      <c r="A3351" s="7">
        <v>3442</v>
      </c>
      <c r="B3351" s="8">
        <v>46079</v>
      </c>
      <c r="C3351" s="3" t="s">
        <v>3507</v>
      </c>
      <c r="D3351" s="3" t="s">
        <v>128</v>
      </c>
      <c r="E3351" s="3" t="s">
        <v>319</v>
      </c>
      <c r="F3351" s="3" t="s">
        <v>319</v>
      </c>
      <c r="G3351" s="7">
        <v>60</v>
      </c>
      <c r="H3351" s="3" t="s">
        <v>35</v>
      </c>
      <c r="I3351" s="9">
        <v>14.2</v>
      </c>
      <c r="J3351" s="7">
        <v>341.1</v>
      </c>
      <c r="K3351" s="10">
        <v>126.648412787422</v>
      </c>
      <c r="L3351" s="12">
        <f t="shared" si="227"/>
        <v>64.0461854182171</v>
      </c>
      <c r="M3351" s="11">
        <f t="shared" si="228"/>
        <v>1.97745442543403</v>
      </c>
      <c r="N3351" s="3">
        <v>17</v>
      </c>
      <c r="T3351" s="3">
        <v>0.857941834451899</v>
      </c>
      <c r="U3351" s="3">
        <f t="shared" si="229"/>
        <v>108.656971597262</v>
      </c>
    </row>
    <row r="3352" spans="1:21">
      <c r="A3352" s="7">
        <v>3443</v>
      </c>
      <c r="B3352" s="8">
        <v>46079</v>
      </c>
      <c r="C3352" s="3" t="s">
        <v>2462</v>
      </c>
      <c r="D3352" s="3" t="s">
        <v>67</v>
      </c>
      <c r="E3352" s="3" t="s">
        <v>2753</v>
      </c>
      <c r="F3352" s="3" t="s">
        <v>2753</v>
      </c>
      <c r="G3352" s="7">
        <v>300</v>
      </c>
      <c r="H3352" s="3" t="s">
        <v>1617</v>
      </c>
      <c r="I3352" s="9">
        <v>15.6</v>
      </c>
      <c r="J3352" s="7">
        <v>378</v>
      </c>
      <c r="K3352" s="10">
        <v>119.004249375614</v>
      </c>
      <c r="L3352" s="12">
        <f t="shared" si="227"/>
        <v>63.4920634920635</v>
      </c>
      <c r="M3352" s="11">
        <f t="shared" si="228"/>
        <v>1.87431692766592</v>
      </c>
      <c r="N3352" s="3">
        <v>18</v>
      </c>
      <c r="T3352" s="3">
        <v>0.857941834451899</v>
      </c>
      <c r="U3352" s="3">
        <f t="shared" si="229"/>
        <v>102.098724016886</v>
      </c>
    </row>
    <row r="3353" spans="1:21">
      <c r="A3353" s="7">
        <v>3444</v>
      </c>
      <c r="B3353" s="8">
        <v>46079</v>
      </c>
      <c r="C3353" s="3" t="s">
        <v>3215</v>
      </c>
      <c r="D3353" s="3" t="s">
        <v>158</v>
      </c>
      <c r="E3353" s="3" t="s">
        <v>2507</v>
      </c>
      <c r="F3353" s="3" t="s">
        <v>2507</v>
      </c>
      <c r="G3353" s="7">
        <v>8</v>
      </c>
      <c r="H3353" s="3" t="s">
        <v>35</v>
      </c>
      <c r="I3353" s="9">
        <v>15.5</v>
      </c>
      <c r="J3353" s="7">
        <v>400.333333333333</v>
      </c>
      <c r="K3353" s="10">
        <v>221.243554308769</v>
      </c>
      <c r="L3353" s="12">
        <f t="shared" si="227"/>
        <v>59.5657464933069</v>
      </c>
      <c r="M3353" s="11">
        <f t="shared" si="228"/>
        <v>3.7142748531428</v>
      </c>
      <c r="N3353" s="3">
        <v>19</v>
      </c>
      <c r="T3353" s="3">
        <v>0.857941834451899</v>
      </c>
      <c r="U3353" s="3">
        <f t="shared" si="229"/>
        <v>189.814100844324</v>
      </c>
    </row>
    <row r="3354" spans="1:21">
      <c r="A3354" s="7">
        <v>3445</v>
      </c>
      <c r="B3354" s="8">
        <v>46079</v>
      </c>
      <c r="C3354" s="3" t="s">
        <v>3226</v>
      </c>
      <c r="D3354" s="3" t="s">
        <v>88</v>
      </c>
      <c r="E3354" s="3" t="s">
        <v>3508</v>
      </c>
      <c r="F3354" s="3" t="s">
        <v>3508</v>
      </c>
      <c r="G3354" s="7">
        <v>2.67</v>
      </c>
      <c r="H3354" s="3" t="s">
        <v>35</v>
      </c>
      <c r="I3354" s="9">
        <v>18.3</v>
      </c>
      <c r="J3354" s="7">
        <v>484</v>
      </c>
      <c r="K3354" s="10">
        <v>182.357309519847</v>
      </c>
      <c r="L3354" s="12">
        <f t="shared" si="227"/>
        <v>58.1691036236491</v>
      </c>
      <c r="M3354" s="11">
        <f t="shared" si="228"/>
        <v>3.13495134289311</v>
      </c>
      <c r="N3354" s="3">
        <v>20</v>
      </c>
      <c r="T3354" s="3">
        <v>0.857941834451899</v>
      </c>
      <c r="U3354" s="3">
        <f t="shared" si="229"/>
        <v>156.45196465517</v>
      </c>
    </row>
    <row r="3355" spans="1:21">
      <c r="A3355" s="7">
        <v>3446</v>
      </c>
      <c r="B3355" s="8">
        <v>46079</v>
      </c>
      <c r="C3355" s="3" t="s">
        <v>3509</v>
      </c>
      <c r="D3355" s="3" t="s">
        <v>373</v>
      </c>
      <c r="E3355" s="3" t="s">
        <v>3510</v>
      </c>
      <c r="F3355" s="3" t="s">
        <v>3511</v>
      </c>
      <c r="G3355" s="7">
        <v>15</v>
      </c>
      <c r="H3355" s="3" t="s">
        <v>375</v>
      </c>
      <c r="I3355" s="9">
        <v>18.7</v>
      </c>
      <c r="J3355" s="7">
        <v>508</v>
      </c>
      <c r="K3355" s="10">
        <v>165.344982296675</v>
      </c>
      <c r="L3355" s="12">
        <f t="shared" si="227"/>
        <v>56.6323440339188</v>
      </c>
      <c r="M3355" s="11">
        <f t="shared" si="228"/>
        <v>2.91962102429744</v>
      </c>
      <c r="N3355" s="3">
        <v>21</v>
      </c>
      <c r="T3355" s="3">
        <v>0.857941834451899</v>
      </c>
      <c r="U3355" s="3">
        <f t="shared" si="229"/>
        <v>141.856377429026</v>
      </c>
    </row>
    <row r="3356" spans="1:21">
      <c r="A3356" s="7">
        <v>3447</v>
      </c>
      <c r="B3356" s="8">
        <v>46079</v>
      </c>
      <c r="C3356" s="3" t="s">
        <v>56</v>
      </c>
      <c r="D3356" s="3" t="s">
        <v>33</v>
      </c>
      <c r="E3356" s="3" t="s">
        <v>27</v>
      </c>
      <c r="F3356" s="3" t="s">
        <v>57</v>
      </c>
      <c r="G3356" s="7">
        <v>1000</v>
      </c>
      <c r="H3356" s="3" t="s">
        <v>35</v>
      </c>
      <c r="I3356" s="9">
        <v>15.7</v>
      </c>
      <c r="J3356" s="7">
        <v>438</v>
      </c>
      <c r="K3356" s="10">
        <v>154.761737815778</v>
      </c>
      <c r="L3356" s="12">
        <f t="shared" si="227"/>
        <v>55.1457674745346</v>
      </c>
      <c r="M3356" s="11">
        <f t="shared" si="228"/>
        <v>2.80641189529631</v>
      </c>
      <c r="N3356" s="3">
        <v>22</v>
      </c>
      <c r="T3356" s="3">
        <v>0.857941834451899</v>
      </c>
      <c r="U3356" s="3">
        <f t="shared" si="229"/>
        <v>132.776569244632</v>
      </c>
    </row>
    <row r="3357" spans="1:21">
      <c r="A3357" s="7">
        <v>3448</v>
      </c>
      <c r="B3357" s="8">
        <v>46079</v>
      </c>
      <c r="C3357" s="3" t="s">
        <v>3498</v>
      </c>
      <c r="D3357" s="3" t="s">
        <v>29</v>
      </c>
      <c r="E3357" s="3" t="s">
        <v>479</v>
      </c>
      <c r="F3357" s="3" t="s">
        <v>479</v>
      </c>
      <c r="G3357" s="7">
        <v>400</v>
      </c>
      <c r="H3357" s="3" t="s">
        <v>269</v>
      </c>
      <c r="I3357" s="9">
        <v>14.9</v>
      </c>
      <c r="J3357" s="7">
        <v>423.25</v>
      </c>
      <c r="K3357" s="10">
        <v>100.234363103237</v>
      </c>
      <c r="L3357" s="12">
        <f t="shared" si="227"/>
        <v>54.1596619564723</v>
      </c>
      <c r="M3357" s="11">
        <f t="shared" si="228"/>
        <v>1.85071988048586</v>
      </c>
      <c r="N3357" s="3">
        <v>23</v>
      </c>
      <c r="T3357" s="3">
        <v>0.857941834451899</v>
      </c>
      <c r="U3357" s="3">
        <f t="shared" si="229"/>
        <v>85.9952533559089</v>
      </c>
    </row>
    <row r="3358" spans="1:21">
      <c r="A3358" s="7">
        <v>3449</v>
      </c>
      <c r="B3358" s="8">
        <v>46079</v>
      </c>
      <c r="C3358" s="3" t="s">
        <v>2648</v>
      </c>
      <c r="D3358" s="3" t="s">
        <v>67</v>
      </c>
      <c r="E3358" s="3" t="s">
        <v>725</v>
      </c>
      <c r="F3358" s="3" t="s">
        <v>725</v>
      </c>
      <c r="G3358" s="7">
        <v>36</v>
      </c>
      <c r="H3358" s="3" t="s">
        <v>2068</v>
      </c>
      <c r="I3358" s="9">
        <v>13.8</v>
      </c>
      <c r="J3358" s="7">
        <v>395</v>
      </c>
      <c r="K3358" s="10">
        <v>128.019691331804</v>
      </c>
      <c r="L3358" s="12">
        <f t="shared" si="227"/>
        <v>53.7487828627069</v>
      </c>
      <c r="M3358" s="11">
        <f t="shared" si="228"/>
        <v>2.38181563401744</v>
      </c>
      <c r="N3358" s="3">
        <v>24</v>
      </c>
      <c r="T3358" s="3">
        <v>0.857941834451899</v>
      </c>
      <c r="U3358" s="3">
        <f t="shared" si="229"/>
        <v>109.833448827174</v>
      </c>
    </row>
    <row r="3359" spans="1:21">
      <c r="A3359" s="7">
        <v>3450</v>
      </c>
      <c r="B3359" s="8">
        <v>46079</v>
      </c>
      <c r="C3359" s="3" t="s">
        <v>3512</v>
      </c>
      <c r="D3359" s="3" t="s">
        <v>433</v>
      </c>
      <c r="E3359" s="3" t="s">
        <v>3513</v>
      </c>
      <c r="F3359" s="3" t="s">
        <v>3513</v>
      </c>
      <c r="G3359" s="7">
        <v>34</v>
      </c>
      <c r="H3359" s="3" t="s">
        <v>123</v>
      </c>
      <c r="I3359" s="9">
        <v>10.6</v>
      </c>
      <c r="J3359" s="7">
        <v>320</v>
      </c>
      <c r="K3359" s="10">
        <v>164.81062639821</v>
      </c>
      <c r="L3359" s="12">
        <f t="shared" si="227"/>
        <v>50.9615384615385</v>
      </c>
      <c r="M3359" s="11">
        <f t="shared" si="228"/>
        <v>3.23401983875733</v>
      </c>
      <c r="N3359" s="3">
        <v>25</v>
      </c>
      <c r="T3359" s="3">
        <v>0.857941834451899</v>
      </c>
      <c r="U3359" s="3">
        <f t="shared" si="229"/>
        <v>141.397931149247</v>
      </c>
    </row>
    <row r="3360" spans="1:21">
      <c r="A3360" s="7">
        <v>3451</v>
      </c>
      <c r="B3360" s="8">
        <v>46079</v>
      </c>
      <c r="C3360" s="3" t="s">
        <v>3322</v>
      </c>
      <c r="D3360" s="3" t="s">
        <v>67</v>
      </c>
      <c r="E3360" s="3" t="s">
        <v>1320</v>
      </c>
      <c r="F3360" s="3" t="s">
        <v>1320</v>
      </c>
      <c r="G3360" s="7">
        <v>9</v>
      </c>
      <c r="H3360" s="3" t="s">
        <v>3514</v>
      </c>
      <c r="I3360" s="9">
        <v>16.4</v>
      </c>
      <c r="J3360" s="7">
        <v>506</v>
      </c>
      <c r="K3360" s="10">
        <v>41.2313959554694</v>
      </c>
      <c r="L3360" s="12">
        <f t="shared" si="227"/>
        <v>49.8631802979629</v>
      </c>
      <c r="M3360" s="11">
        <f t="shared" si="228"/>
        <v>0.82689061766792</v>
      </c>
      <c r="N3360" s="3">
        <v>26</v>
      </c>
      <c r="T3360" s="3">
        <v>0.857941834451899</v>
      </c>
      <c r="U3360" s="3">
        <f t="shared" si="229"/>
        <v>35.374139483048</v>
      </c>
    </row>
    <row r="3361" spans="1:21">
      <c r="A3361" s="7">
        <v>3452</v>
      </c>
      <c r="B3361" s="8">
        <v>46079</v>
      </c>
      <c r="C3361" s="3" t="s">
        <v>3515</v>
      </c>
      <c r="D3361" s="3" t="s">
        <v>247</v>
      </c>
      <c r="E3361" s="3" t="s">
        <v>3516</v>
      </c>
      <c r="F3361" s="3" t="s">
        <v>3516</v>
      </c>
      <c r="G3361" s="7">
        <v>196</v>
      </c>
      <c r="H3361" s="3" t="s">
        <v>35</v>
      </c>
      <c r="I3361" s="9">
        <v>16.2</v>
      </c>
      <c r="J3361" s="7">
        <v>501</v>
      </c>
      <c r="K3361" s="10">
        <v>78.5641825967749</v>
      </c>
      <c r="L3361" s="12">
        <f t="shared" si="227"/>
        <v>49.7466605251036</v>
      </c>
      <c r="M3361" s="11">
        <f t="shared" si="228"/>
        <v>1.57928555942221</v>
      </c>
      <c r="N3361" s="3">
        <v>27</v>
      </c>
      <c r="T3361" s="3">
        <v>0.857941834451899</v>
      </c>
      <c r="U3361" s="3">
        <f t="shared" si="229"/>
        <v>67.403498939291</v>
      </c>
    </row>
    <row r="3362" spans="1:21">
      <c r="A3362" s="7">
        <v>3453</v>
      </c>
      <c r="B3362" s="8">
        <v>46079</v>
      </c>
      <c r="C3362" s="3" t="s">
        <v>3495</v>
      </c>
      <c r="D3362" s="3" t="s">
        <v>33</v>
      </c>
      <c r="E3362" s="3" t="s">
        <v>3517</v>
      </c>
      <c r="F3362" s="3" t="s">
        <v>3518</v>
      </c>
      <c r="G3362" s="7">
        <v>250</v>
      </c>
      <c r="H3362" s="3" t="s">
        <v>3519</v>
      </c>
      <c r="I3362" s="9">
        <v>10.1</v>
      </c>
      <c r="J3362" s="7">
        <v>313</v>
      </c>
      <c r="K3362" s="10">
        <v>119.682063597572</v>
      </c>
      <c r="L3362" s="12">
        <f t="shared" si="227"/>
        <v>49.6436470877365</v>
      </c>
      <c r="M3362" s="11">
        <f t="shared" si="228"/>
        <v>2.41082335038872</v>
      </c>
      <c r="N3362" s="3">
        <v>28</v>
      </c>
      <c r="T3362" s="3">
        <v>0.857941834451899</v>
      </c>
      <c r="U3362" s="3">
        <f t="shared" si="229"/>
        <v>102.68024919389</v>
      </c>
    </row>
    <row r="3363" spans="1:21">
      <c r="A3363" s="7">
        <v>3454</v>
      </c>
      <c r="B3363" s="8">
        <v>46079</v>
      </c>
      <c r="C3363" s="3" t="s">
        <v>3226</v>
      </c>
      <c r="D3363" s="3" t="s">
        <v>88</v>
      </c>
      <c r="E3363" s="3" t="s">
        <v>3520</v>
      </c>
      <c r="F3363" s="3" t="s">
        <v>3520</v>
      </c>
      <c r="G3363" s="7">
        <v>14.95</v>
      </c>
      <c r="H3363" s="3" t="s">
        <v>35</v>
      </c>
      <c r="I3363" s="9">
        <v>13.3</v>
      </c>
      <c r="J3363" s="7">
        <v>484</v>
      </c>
      <c r="K3363" s="10">
        <v>66.6613714940742</v>
      </c>
      <c r="L3363" s="12">
        <f t="shared" si="227"/>
        <v>42.2759059122696</v>
      </c>
      <c r="M3363" s="11">
        <f t="shared" si="228"/>
        <v>1.57681710316058</v>
      </c>
      <c r="N3363" s="3">
        <v>29</v>
      </c>
      <c r="T3363" s="3">
        <v>0.857941834451899</v>
      </c>
      <c r="U3363" s="3">
        <f t="shared" si="229"/>
        <v>57.1915793467055</v>
      </c>
    </row>
    <row r="3364" spans="1:21">
      <c r="A3364" s="7">
        <v>3455</v>
      </c>
      <c r="B3364" s="8">
        <v>46079</v>
      </c>
      <c r="C3364" s="3" t="s">
        <v>3521</v>
      </c>
      <c r="D3364" s="3" t="s">
        <v>247</v>
      </c>
      <c r="E3364" s="3" t="s">
        <v>3522</v>
      </c>
      <c r="F3364" s="3" t="s">
        <v>3522</v>
      </c>
      <c r="G3364" s="7">
        <v>370</v>
      </c>
      <c r="H3364" s="3" t="s">
        <v>35</v>
      </c>
      <c r="I3364" s="9">
        <v>13</v>
      </c>
      <c r="J3364" s="7">
        <v>506</v>
      </c>
      <c r="K3364" s="10">
        <v>68.8211776357091</v>
      </c>
      <c r="L3364" s="12">
        <f t="shared" si="227"/>
        <v>39.5256916996047</v>
      </c>
      <c r="M3364" s="11">
        <f t="shared" si="228"/>
        <v>1.74117579418344</v>
      </c>
      <c r="N3364" s="3">
        <v>30</v>
      </c>
      <c r="T3364" s="3">
        <v>0.857941834451899</v>
      </c>
      <c r="U3364" s="3">
        <f t="shared" si="229"/>
        <v>59.0445673899203</v>
      </c>
    </row>
    <row r="3365" spans="1:21">
      <c r="A3365" s="7">
        <v>3456</v>
      </c>
      <c r="B3365" s="8">
        <v>46079</v>
      </c>
      <c r="C3365" s="3" t="s">
        <v>3273</v>
      </c>
      <c r="D3365" s="3" t="s">
        <v>128</v>
      </c>
      <c r="E3365" s="3" t="s">
        <v>1811</v>
      </c>
      <c r="F3365" s="3" t="s">
        <v>1811</v>
      </c>
      <c r="G3365" s="7">
        <v>10</v>
      </c>
      <c r="H3365" s="3" t="s">
        <v>35</v>
      </c>
      <c r="I3365" s="9">
        <v>10.1</v>
      </c>
      <c r="J3365" s="7">
        <v>430.833333333333</v>
      </c>
      <c r="K3365" s="10">
        <v>25.9226544467955</v>
      </c>
      <c r="L3365" s="12">
        <f t="shared" si="227"/>
        <v>36.0660615979765</v>
      </c>
      <c r="M3365" s="11">
        <f t="shared" si="228"/>
        <v>0.718754787693533</v>
      </c>
      <c r="N3365" s="3">
        <v>31</v>
      </c>
      <c r="T3365" s="3">
        <v>0.857941834451899</v>
      </c>
      <c r="U3365" s="3">
        <f t="shared" si="229"/>
        <v>22.2401297099464</v>
      </c>
    </row>
    <row r="3366" spans="1:21">
      <c r="A3366" s="7">
        <v>3457</v>
      </c>
      <c r="B3366" s="8">
        <v>46079</v>
      </c>
      <c r="C3366" s="3" t="s">
        <v>2982</v>
      </c>
      <c r="D3366" s="3" t="s">
        <v>29</v>
      </c>
      <c r="E3366" s="3" t="s">
        <v>3523</v>
      </c>
      <c r="F3366" s="3" t="s">
        <v>3524</v>
      </c>
      <c r="G3366" s="7">
        <v>2</v>
      </c>
      <c r="H3366" s="3" t="s">
        <v>3075</v>
      </c>
      <c r="I3366" s="9">
        <v>13.8</v>
      </c>
      <c r="J3366" s="7">
        <v>638</v>
      </c>
      <c r="K3366" s="10">
        <v>29.6616580056524</v>
      </c>
      <c r="L3366" s="12">
        <f t="shared" si="227"/>
        <v>33.2770677598264</v>
      </c>
      <c r="M3366" s="11">
        <f t="shared" si="228"/>
        <v>0.891354317024931</v>
      </c>
      <c r="N3366" s="3">
        <v>32</v>
      </c>
      <c r="T3366" s="3">
        <v>0.857941834451899</v>
      </c>
      <c r="U3366" s="3">
        <f t="shared" si="229"/>
        <v>25.4479772822543</v>
      </c>
    </row>
    <row r="3367" spans="1:21">
      <c r="A3367" s="7">
        <v>3458</v>
      </c>
      <c r="B3367" s="8">
        <v>46079</v>
      </c>
      <c r="C3367" s="3" t="s">
        <v>3525</v>
      </c>
      <c r="D3367" s="3" t="s">
        <v>1579</v>
      </c>
      <c r="E3367" s="3" t="s">
        <v>3526</v>
      </c>
      <c r="F3367" s="3" t="s">
        <v>3527</v>
      </c>
      <c r="G3367" s="7">
        <v>12</v>
      </c>
      <c r="H3367" s="3" t="s">
        <v>308</v>
      </c>
      <c r="I3367" s="9">
        <v>4.94</v>
      </c>
      <c r="J3367" s="7">
        <v>299</v>
      </c>
      <c r="K3367" s="10">
        <v>41.372882015368</v>
      </c>
      <c r="L3367" s="12">
        <f t="shared" si="227"/>
        <v>25.4180602006689</v>
      </c>
      <c r="M3367" s="11">
        <f t="shared" si="228"/>
        <v>1.62769627928882</v>
      </c>
      <c r="N3367" s="3">
        <v>33</v>
      </c>
      <c r="T3367" s="3">
        <v>0.857941834451899</v>
      </c>
      <c r="U3367" s="3">
        <f t="shared" si="229"/>
        <v>35.4955262928268</v>
      </c>
    </row>
    <row r="3368" spans="1:21">
      <c r="A3368" s="7">
        <v>3459</v>
      </c>
      <c r="B3368" s="8">
        <v>46079</v>
      </c>
      <c r="C3368" s="3" t="s">
        <v>3211</v>
      </c>
      <c r="D3368" s="3" t="s">
        <v>294</v>
      </c>
      <c r="E3368" s="3" t="s">
        <v>3528</v>
      </c>
      <c r="F3368" s="3" t="s">
        <v>3528</v>
      </c>
      <c r="G3368" s="7">
        <v>12</v>
      </c>
      <c r="H3368" s="3" t="s">
        <v>42</v>
      </c>
      <c r="I3368" s="9">
        <v>5.16</v>
      </c>
      <c r="J3368" s="7">
        <v>386.125</v>
      </c>
      <c r="K3368" s="10">
        <v>36.9586566462651</v>
      </c>
      <c r="L3368" s="12">
        <f t="shared" si="227"/>
        <v>20.5593047289389</v>
      </c>
      <c r="M3368" s="11">
        <f t="shared" si="228"/>
        <v>1.79766082236442</v>
      </c>
      <c r="N3368" s="3">
        <v>34</v>
      </c>
      <c r="T3368" s="3">
        <v>0.857941834451899</v>
      </c>
      <c r="U3368" s="3">
        <f t="shared" si="229"/>
        <v>31.7083776819745</v>
      </c>
    </row>
    <row r="3369" spans="1:21">
      <c r="A3369" s="7">
        <v>3460</v>
      </c>
      <c r="B3369" s="8">
        <v>46079</v>
      </c>
      <c r="C3369" s="3" t="s">
        <v>3000</v>
      </c>
      <c r="D3369" s="3" t="s">
        <v>294</v>
      </c>
      <c r="E3369" s="3" t="s">
        <v>2717</v>
      </c>
      <c r="F3369" s="3" t="s">
        <v>2717</v>
      </c>
      <c r="G3369" s="7">
        <v>120</v>
      </c>
      <c r="H3369" s="3" t="s">
        <v>61</v>
      </c>
      <c r="I3369" s="9">
        <v>1.91</v>
      </c>
      <c r="J3369" s="7">
        <v>201.5</v>
      </c>
      <c r="K3369" s="10">
        <v>35.5072959515045</v>
      </c>
      <c r="L3369" s="12">
        <f t="shared" si="227"/>
        <v>14.5829356747471</v>
      </c>
      <c r="M3369" s="11">
        <f t="shared" si="228"/>
        <v>2.43485240170068</v>
      </c>
      <c r="N3369" s="3">
        <v>35</v>
      </c>
      <c r="T3369" s="3">
        <v>0.857941834451899</v>
      </c>
      <c r="U3369" s="3">
        <f t="shared" si="229"/>
        <v>30.4631946250603</v>
      </c>
    </row>
    <row r="3370" spans="1:21">
      <c r="A3370" s="7">
        <v>3461</v>
      </c>
      <c r="B3370" s="8">
        <v>46079</v>
      </c>
      <c r="C3370" s="3" t="s">
        <v>3529</v>
      </c>
      <c r="D3370" s="3" t="s">
        <v>197</v>
      </c>
      <c r="E3370" s="3" t="s">
        <v>3530</v>
      </c>
      <c r="F3370" s="3" t="s">
        <v>3531</v>
      </c>
      <c r="G3370" s="7">
        <v>136</v>
      </c>
      <c r="H3370" s="3" t="s">
        <v>200</v>
      </c>
      <c r="I3370" s="9">
        <v>3.32</v>
      </c>
      <c r="J3370" s="7">
        <v>356</v>
      </c>
      <c r="K3370" s="10">
        <v>34.9664316416559</v>
      </c>
      <c r="L3370" s="12">
        <f t="shared" si="227"/>
        <v>14.3474503025065</v>
      </c>
      <c r="M3370" s="11">
        <f t="shared" si="228"/>
        <v>2.43711815719252</v>
      </c>
      <c r="N3370" s="3">
        <v>36</v>
      </c>
      <c r="T3370" s="3">
        <v>0.857941834451899</v>
      </c>
      <c r="U3370" s="3">
        <f t="shared" si="229"/>
        <v>29.9991645068792</v>
      </c>
    </row>
    <row r="3371" spans="1:21">
      <c r="A3371" s="7">
        <v>3462</v>
      </c>
      <c r="B3371" s="8">
        <v>46079</v>
      </c>
      <c r="C3371" s="3" t="s">
        <v>3532</v>
      </c>
      <c r="D3371" s="3" t="s">
        <v>3533</v>
      </c>
      <c r="E3371" s="3" t="s">
        <v>3534</v>
      </c>
      <c r="F3371" s="3" t="s">
        <v>3535</v>
      </c>
      <c r="G3371" s="7">
        <v>25</v>
      </c>
      <c r="H3371" s="3" t="s">
        <v>115</v>
      </c>
      <c r="I3371" s="9">
        <v>1.78</v>
      </c>
      <c r="J3371" s="7">
        <v>311</v>
      </c>
      <c r="K3371" s="10">
        <v>17.0826977995496</v>
      </c>
      <c r="L3371" s="12">
        <f t="shared" si="227"/>
        <v>8.80534256740045</v>
      </c>
      <c r="M3371" s="11">
        <f t="shared" si="228"/>
        <v>1.94003784279716</v>
      </c>
      <c r="N3371" s="3">
        <v>37</v>
      </c>
      <c r="T3371" s="3">
        <v>0.857941834451899</v>
      </c>
      <c r="U3371" s="3">
        <f t="shared" si="229"/>
        <v>14.655961087533</v>
      </c>
    </row>
    <row r="3372" spans="1:21">
      <c r="A3372" s="7">
        <v>3463</v>
      </c>
      <c r="B3372" s="8">
        <v>46079</v>
      </c>
      <c r="C3372" s="3" t="s">
        <v>3536</v>
      </c>
      <c r="D3372" s="3" t="s">
        <v>3533</v>
      </c>
      <c r="E3372" s="3" t="s">
        <v>3537</v>
      </c>
      <c r="F3372" s="3" t="s">
        <v>3538</v>
      </c>
      <c r="G3372" s="7">
        <v>15</v>
      </c>
      <c r="H3372" s="3" t="s">
        <v>115</v>
      </c>
      <c r="I3372" s="9">
        <v>2.92</v>
      </c>
      <c r="J3372" s="7">
        <v>562</v>
      </c>
      <c r="K3372" s="10">
        <v>32.5688154322608</v>
      </c>
      <c r="L3372" s="12">
        <f t="shared" si="227"/>
        <v>7.993430057487</v>
      </c>
      <c r="M3372" s="11">
        <f t="shared" si="228"/>
        <v>4.07444804020715</v>
      </c>
      <c r="N3372" s="3">
        <v>38</v>
      </c>
      <c r="T3372" s="3">
        <v>0.857941834451899</v>
      </c>
      <c r="U3372" s="3">
        <f t="shared" si="229"/>
        <v>27.9421492578791</v>
      </c>
    </row>
    <row r="3373" spans="1:21">
      <c r="A3373" s="7">
        <v>3464</v>
      </c>
      <c r="B3373" s="8">
        <v>46079</v>
      </c>
      <c r="C3373" s="3" t="s">
        <v>3397</v>
      </c>
      <c r="D3373" s="3" t="s">
        <v>341</v>
      </c>
      <c r="E3373" s="3" t="s">
        <v>3539</v>
      </c>
      <c r="F3373" s="3">
        <v>3</v>
      </c>
      <c r="G3373" s="7">
        <v>20</v>
      </c>
      <c r="H3373" s="3" t="s">
        <v>3399</v>
      </c>
      <c r="I3373" s="9">
        <v>1.02</v>
      </c>
      <c r="J3373" s="7">
        <v>289</v>
      </c>
      <c r="K3373" s="10">
        <v>11.3116513782773</v>
      </c>
      <c r="L3373" s="12">
        <f t="shared" si="227"/>
        <v>5.42986425339367</v>
      </c>
      <c r="M3373" s="11">
        <f t="shared" si="228"/>
        <v>2.08322912883274</v>
      </c>
      <c r="N3373" s="3">
        <v>39</v>
      </c>
      <c r="T3373" s="3">
        <v>0.857941834451899</v>
      </c>
      <c r="U3373" s="3">
        <f t="shared" si="229"/>
        <v>9.70473893415958</v>
      </c>
    </row>
    <row r="3374" spans="1:21">
      <c r="A3374" s="7">
        <v>3465</v>
      </c>
      <c r="B3374" s="8">
        <v>46079</v>
      </c>
      <c r="C3374" s="3" t="s">
        <v>3532</v>
      </c>
      <c r="D3374" s="3" t="s">
        <v>3533</v>
      </c>
      <c r="E3374" s="3" t="s">
        <v>3540</v>
      </c>
      <c r="F3374" s="3" t="s">
        <v>3541</v>
      </c>
      <c r="G3374" s="7">
        <v>60</v>
      </c>
      <c r="H3374" s="3" t="s">
        <v>115</v>
      </c>
      <c r="I3374" s="9">
        <v>1.45</v>
      </c>
      <c r="J3374" s="7">
        <v>467</v>
      </c>
      <c r="K3374" s="10">
        <v>14.0335033940282</v>
      </c>
      <c r="L3374" s="12">
        <f t="shared" si="227"/>
        <v>4.77680777466645</v>
      </c>
      <c r="M3374" s="11">
        <f t="shared" si="228"/>
        <v>2.93784134845328</v>
      </c>
      <c r="N3374" s="3">
        <v>40</v>
      </c>
      <c r="T3374" s="3">
        <v>0.857941834451899</v>
      </c>
      <c r="U3374" s="3">
        <f t="shared" si="229"/>
        <v>12.0399296456595</v>
      </c>
    </row>
    <row r="3375" s="2" customFormat="1" ht="16.5" spans="1:21">
      <c r="A3375" s="21">
        <v>3466</v>
      </c>
      <c r="B3375" s="22">
        <v>46079</v>
      </c>
      <c r="C3375" s="2" t="s">
        <v>3000</v>
      </c>
      <c r="D3375" s="2" t="s">
        <v>294</v>
      </c>
      <c r="E3375" s="2" t="s">
        <v>3542</v>
      </c>
      <c r="F3375" s="2" t="s">
        <v>3543</v>
      </c>
      <c r="G3375" s="21">
        <v>60</v>
      </c>
      <c r="H3375" s="2" t="s">
        <v>61</v>
      </c>
      <c r="I3375" s="23">
        <v>0.364</v>
      </c>
      <c r="J3375" s="21">
        <v>205</v>
      </c>
      <c r="K3375" s="24">
        <v>7.53825361488512</v>
      </c>
      <c r="L3375" s="25">
        <f t="shared" ref="L3375:L3406" si="230">I3375/J3375/650*1000000</f>
        <v>2.73170731707317</v>
      </c>
      <c r="M3375" s="26">
        <f t="shared" ref="M3375:M3406" si="231">K3375/L3375</f>
        <v>2.75953926973473</v>
      </c>
      <c r="N3375" s="27">
        <v>41</v>
      </c>
      <c r="O3375" s="25"/>
      <c r="Q3375" s="23"/>
      <c r="T3375" s="2">
        <v>0.857941834451899</v>
      </c>
      <c r="U3375" s="2">
        <f t="shared" si="229"/>
        <v>6.4673831349182</v>
      </c>
    </row>
    <row r="3376" ht="16.5" spans="1:21">
      <c r="A3376" s="7">
        <v>3467</v>
      </c>
      <c r="B3376" s="8">
        <v>46079</v>
      </c>
      <c r="C3376" s="3" t="s">
        <v>116</v>
      </c>
      <c r="D3376" s="3" t="s">
        <v>33</v>
      </c>
      <c r="E3376" s="3" t="s">
        <v>98</v>
      </c>
      <c r="F3376" s="3" t="s">
        <v>117</v>
      </c>
      <c r="G3376" s="7">
        <v>1000</v>
      </c>
      <c r="H3376" s="3" t="s">
        <v>35</v>
      </c>
      <c r="I3376" s="9">
        <v>18.8</v>
      </c>
      <c r="J3376" s="7">
        <v>444</v>
      </c>
      <c r="K3376" s="10">
        <v>104.109309309309</v>
      </c>
      <c r="L3376" s="12">
        <f t="shared" si="230"/>
        <v>65.1420651420651</v>
      </c>
      <c r="M3376" s="11">
        <f t="shared" si="231"/>
        <v>1.59818865248226</v>
      </c>
      <c r="N3376" s="20">
        <v>1</v>
      </c>
      <c r="P3376" s="3" t="s">
        <v>27</v>
      </c>
      <c r="Q3376" s="9">
        <v>89.6432267884323</v>
      </c>
      <c r="R3376" s="3">
        <f>Q3376/K3378</f>
        <v>0.998923182839522</v>
      </c>
      <c r="S3376" s="37" t="s">
        <v>3544</v>
      </c>
      <c r="T3376" s="3">
        <v>0.841008771929822</v>
      </c>
      <c r="U3376" s="3">
        <f t="shared" si="229"/>
        <v>87.5568423686839</v>
      </c>
    </row>
    <row r="3377" spans="1:21">
      <c r="A3377" s="7">
        <v>3468</v>
      </c>
      <c r="B3377" s="8">
        <v>46079</v>
      </c>
      <c r="C3377" s="3" t="s">
        <v>3404</v>
      </c>
      <c r="D3377" s="3" t="s">
        <v>29</v>
      </c>
      <c r="E3377" s="3" t="s">
        <v>3545</v>
      </c>
      <c r="F3377" s="3" t="s">
        <v>3546</v>
      </c>
      <c r="G3377" s="7">
        <v>30</v>
      </c>
      <c r="H3377" s="3" t="s">
        <v>65</v>
      </c>
      <c r="I3377" s="9">
        <v>18</v>
      </c>
      <c r="J3377" s="7">
        <v>477</v>
      </c>
      <c r="K3377" s="10">
        <v>90.5313325241823</v>
      </c>
      <c r="L3377" s="12">
        <f t="shared" si="230"/>
        <v>58.055152394775</v>
      </c>
      <c r="M3377" s="11">
        <f t="shared" si="231"/>
        <v>1.55940220272904</v>
      </c>
      <c r="N3377" s="20">
        <v>2</v>
      </c>
      <c r="P3377" s="3" t="s">
        <v>98</v>
      </c>
      <c r="Q3377" s="9">
        <v>104.109309309309</v>
      </c>
      <c r="R3377" s="3">
        <v>0.841008771929822</v>
      </c>
      <c r="T3377" s="3">
        <v>0.841008771929822</v>
      </c>
      <c r="U3377" s="3">
        <f t="shared" si="229"/>
        <v>76.1376447873329</v>
      </c>
    </row>
    <row r="3378" spans="1:21">
      <c r="A3378" s="7">
        <v>3469</v>
      </c>
      <c r="B3378" s="8">
        <v>46079</v>
      </c>
      <c r="C3378" s="3" t="s">
        <v>56</v>
      </c>
      <c r="D3378" s="3" t="s">
        <v>33</v>
      </c>
      <c r="E3378" s="3" t="s">
        <v>27</v>
      </c>
      <c r="F3378" s="3" t="s">
        <v>57</v>
      </c>
      <c r="G3378" s="7">
        <v>1000</v>
      </c>
      <c r="H3378" s="3" t="s">
        <v>35</v>
      </c>
      <c r="I3378" s="9">
        <v>15.7</v>
      </c>
      <c r="J3378" s="7">
        <v>438</v>
      </c>
      <c r="K3378" s="10">
        <v>89.7398602098852</v>
      </c>
      <c r="L3378" s="12">
        <f t="shared" si="230"/>
        <v>55.1457674745346</v>
      </c>
      <c r="M3378" s="11">
        <f t="shared" si="231"/>
        <v>1.62732090457034</v>
      </c>
      <c r="N3378" s="20">
        <v>3</v>
      </c>
      <c r="T3378" s="3">
        <v>0.841008771929822</v>
      </c>
      <c r="U3378" s="3">
        <f t="shared" si="229"/>
        <v>75.4720096282694</v>
      </c>
    </row>
    <row r="3379" spans="1:21">
      <c r="A3379" s="7">
        <v>3470</v>
      </c>
      <c r="B3379" s="8">
        <v>46079</v>
      </c>
      <c r="C3379" s="3" t="s">
        <v>3463</v>
      </c>
      <c r="D3379" s="3" t="s">
        <v>610</v>
      </c>
      <c r="E3379" s="3" t="s">
        <v>3547</v>
      </c>
      <c r="F3379" s="3" t="s">
        <v>3548</v>
      </c>
      <c r="G3379" s="7">
        <v>200</v>
      </c>
      <c r="H3379" s="3" t="s">
        <v>682</v>
      </c>
      <c r="I3379" s="9">
        <v>13.2</v>
      </c>
      <c r="J3379" s="7">
        <v>454</v>
      </c>
      <c r="K3379" s="10">
        <v>54.508483074426</v>
      </c>
      <c r="L3379" s="12">
        <f t="shared" si="230"/>
        <v>44.7305997966791</v>
      </c>
      <c r="M3379" s="11">
        <f t="shared" si="231"/>
        <v>1.2185949511563</v>
      </c>
      <c r="N3379" s="20">
        <v>4</v>
      </c>
      <c r="T3379" s="3">
        <v>0.841008771929822</v>
      </c>
      <c r="U3379" s="3">
        <f t="shared" si="229"/>
        <v>45.8421124101805</v>
      </c>
    </row>
    <row r="3380" spans="1:21">
      <c r="A3380" s="7">
        <v>3471</v>
      </c>
      <c r="B3380" s="8">
        <v>46079</v>
      </c>
      <c r="C3380" s="3" t="s">
        <v>3404</v>
      </c>
      <c r="D3380" s="3" t="s">
        <v>29</v>
      </c>
      <c r="E3380" s="3" t="s">
        <v>3549</v>
      </c>
      <c r="F3380" s="3" t="s">
        <v>3550</v>
      </c>
      <c r="G3380" s="7">
        <v>100</v>
      </c>
      <c r="H3380" s="3" t="s">
        <v>2598</v>
      </c>
      <c r="I3380" s="9">
        <v>13.6</v>
      </c>
      <c r="J3380" s="7">
        <v>494</v>
      </c>
      <c r="K3380" s="10">
        <v>56.9434441366573</v>
      </c>
      <c r="L3380" s="12">
        <f t="shared" si="230"/>
        <v>42.3544067268764</v>
      </c>
      <c r="M3380" s="11">
        <f t="shared" si="231"/>
        <v>1.34445146413828</v>
      </c>
      <c r="N3380" s="20">
        <v>5</v>
      </c>
      <c r="T3380" s="3">
        <v>0.841008771929822</v>
      </c>
      <c r="U3380" s="3">
        <f t="shared" si="229"/>
        <v>47.8899360228246</v>
      </c>
    </row>
    <row r="3381" spans="1:21">
      <c r="A3381" s="7">
        <v>3472</v>
      </c>
      <c r="B3381" s="8">
        <v>46079</v>
      </c>
      <c r="C3381" s="3" t="s">
        <v>3507</v>
      </c>
      <c r="D3381" s="3" t="s">
        <v>128</v>
      </c>
      <c r="E3381" s="3" t="s">
        <v>3551</v>
      </c>
      <c r="F3381" s="3" t="s">
        <v>3551</v>
      </c>
      <c r="G3381" s="7">
        <v>765</v>
      </c>
      <c r="H3381" s="3" t="s">
        <v>173</v>
      </c>
      <c r="I3381" s="9">
        <v>10.1</v>
      </c>
      <c r="J3381" s="7">
        <v>485</v>
      </c>
      <c r="K3381" s="10">
        <v>217.108582022065</v>
      </c>
      <c r="L3381" s="12">
        <f t="shared" si="230"/>
        <v>32.0380650277557</v>
      </c>
      <c r="M3381" s="11">
        <f t="shared" si="231"/>
        <v>6.77658222598574</v>
      </c>
      <c r="N3381" s="20">
        <v>6</v>
      </c>
      <c r="T3381" s="3">
        <v>0.841008771929822</v>
      </c>
      <c r="U3381" s="3">
        <f t="shared" si="229"/>
        <v>182.590221941802</v>
      </c>
    </row>
    <row r="3382" spans="1:21">
      <c r="A3382" s="7">
        <v>3473</v>
      </c>
      <c r="B3382" s="8">
        <v>46079</v>
      </c>
      <c r="C3382" s="3" t="s">
        <v>3404</v>
      </c>
      <c r="D3382" s="3" t="s">
        <v>29</v>
      </c>
      <c r="E3382" s="3" t="s">
        <v>3552</v>
      </c>
      <c r="F3382" s="3" t="s">
        <v>3552</v>
      </c>
      <c r="G3382" s="7">
        <v>420</v>
      </c>
      <c r="H3382" s="3" t="s">
        <v>65</v>
      </c>
      <c r="I3382" s="9">
        <v>8.5</v>
      </c>
      <c r="J3382" s="7">
        <v>479</v>
      </c>
      <c r="K3382" s="10">
        <v>34.1249404827307</v>
      </c>
      <c r="L3382" s="12">
        <f t="shared" si="230"/>
        <v>27.3004657138269</v>
      </c>
      <c r="M3382" s="11">
        <f t="shared" si="231"/>
        <v>1.24997649638802</v>
      </c>
      <c r="N3382" s="19">
        <v>7</v>
      </c>
      <c r="O3382" s="12" t="s">
        <v>62</v>
      </c>
      <c r="T3382" s="3">
        <v>0.841008771929822</v>
      </c>
      <c r="U3382" s="3">
        <f t="shared" si="229"/>
        <v>28.6993742875596</v>
      </c>
    </row>
    <row r="3383" spans="1:21">
      <c r="A3383" s="7">
        <v>3474</v>
      </c>
      <c r="B3383" s="8">
        <v>46079</v>
      </c>
      <c r="C3383" s="3" t="s">
        <v>2857</v>
      </c>
      <c r="D3383" s="3" t="s">
        <v>29</v>
      </c>
      <c r="E3383" s="3" t="s">
        <v>3553</v>
      </c>
      <c r="F3383" s="3" t="s">
        <v>3554</v>
      </c>
      <c r="G3383" s="7">
        <v>30</v>
      </c>
      <c r="H3383" s="3" t="s">
        <v>2598</v>
      </c>
      <c r="I3383" s="9">
        <v>7.2</v>
      </c>
      <c r="J3383" s="7">
        <v>519</v>
      </c>
      <c r="K3383" s="10">
        <v>29.2243256262042</v>
      </c>
      <c r="L3383" s="12">
        <f t="shared" si="230"/>
        <v>21.3428190306803</v>
      </c>
      <c r="M3383" s="11">
        <f t="shared" si="231"/>
        <v>1.36928142361111</v>
      </c>
      <c r="N3383" s="20">
        <v>8</v>
      </c>
      <c r="T3383" s="3">
        <v>0.841008771929822</v>
      </c>
      <c r="U3383" s="3">
        <f t="shared" si="229"/>
        <v>24.5779142053712</v>
      </c>
    </row>
    <row r="3384" spans="1:21">
      <c r="A3384" s="7">
        <v>3475</v>
      </c>
      <c r="B3384" s="8">
        <v>46079</v>
      </c>
      <c r="C3384" s="3" t="s">
        <v>3304</v>
      </c>
      <c r="D3384" s="3" t="s">
        <v>128</v>
      </c>
      <c r="E3384" s="3" t="s">
        <v>3555</v>
      </c>
      <c r="F3384" s="3" t="s">
        <v>3555</v>
      </c>
      <c r="G3384" s="7">
        <v>230</v>
      </c>
      <c r="H3384" s="3" t="s">
        <v>499</v>
      </c>
      <c r="I3384" s="9">
        <v>6.84</v>
      </c>
      <c r="J3384" s="7">
        <v>505</v>
      </c>
      <c r="K3384" s="10">
        <v>26.2707825256209</v>
      </c>
      <c r="L3384" s="12">
        <f t="shared" si="230"/>
        <v>20.8377760853008</v>
      </c>
      <c r="M3384" s="11">
        <f t="shared" si="231"/>
        <v>1.26072870819226</v>
      </c>
      <c r="N3384" s="20">
        <v>9</v>
      </c>
      <c r="T3384" s="3">
        <v>0.841008771929822</v>
      </c>
      <c r="U3384" s="3">
        <f t="shared" si="229"/>
        <v>22.0939585495079</v>
      </c>
    </row>
    <row r="3385" spans="1:21">
      <c r="A3385" s="7">
        <v>3476</v>
      </c>
      <c r="B3385" s="8">
        <v>46079</v>
      </c>
      <c r="C3385" s="3" t="s">
        <v>3498</v>
      </c>
      <c r="D3385" s="3" t="s">
        <v>29</v>
      </c>
      <c r="E3385" s="3" t="s">
        <v>3556</v>
      </c>
      <c r="F3385" s="3" t="s">
        <v>3556</v>
      </c>
      <c r="G3385" s="7">
        <v>170</v>
      </c>
      <c r="H3385" s="3" t="s">
        <v>20</v>
      </c>
      <c r="I3385" s="9">
        <v>8.46</v>
      </c>
      <c r="J3385" s="7">
        <v>605</v>
      </c>
      <c r="K3385" s="10">
        <v>32.924172828766</v>
      </c>
      <c r="L3385" s="12">
        <f t="shared" si="230"/>
        <v>21.5130324221233</v>
      </c>
      <c r="M3385" s="11">
        <f t="shared" si="231"/>
        <v>1.53042919207</v>
      </c>
      <c r="N3385" s="20">
        <v>10</v>
      </c>
      <c r="T3385" s="3">
        <v>0.841008771929822</v>
      </c>
      <c r="U3385" s="3">
        <f t="shared" si="229"/>
        <v>27.6895181575257</v>
      </c>
    </row>
    <row r="3386" spans="1:21">
      <c r="A3386" s="7">
        <v>3477</v>
      </c>
      <c r="B3386" s="8">
        <v>46079</v>
      </c>
      <c r="C3386" s="3" t="s">
        <v>3304</v>
      </c>
      <c r="D3386" s="3" t="s">
        <v>128</v>
      </c>
      <c r="E3386" s="3" t="s">
        <v>3557</v>
      </c>
      <c r="F3386" s="3" t="s">
        <v>3557</v>
      </c>
      <c r="G3386" s="7">
        <v>630</v>
      </c>
      <c r="H3386" s="3" t="s">
        <v>173</v>
      </c>
      <c r="I3386" s="9">
        <v>7.34</v>
      </c>
      <c r="J3386" s="7">
        <v>526</v>
      </c>
      <c r="K3386" s="10">
        <v>64.1027758321658</v>
      </c>
      <c r="L3386" s="12">
        <f t="shared" si="230"/>
        <v>21.4682655747295</v>
      </c>
      <c r="M3386" s="11">
        <f t="shared" si="231"/>
        <v>2.98593175163726</v>
      </c>
      <c r="N3386" s="20">
        <v>11</v>
      </c>
      <c r="T3386" s="3">
        <v>0.841008771929822</v>
      </c>
      <c r="U3386" s="3">
        <f t="shared" si="229"/>
        <v>53.9109967799024</v>
      </c>
    </row>
    <row r="3387" spans="1:21">
      <c r="A3387" s="7">
        <v>3478</v>
      </c>
      <c r="B3387" s="8">
        <v>46079</v>
      </c>
      <c r="C3387" s="3" t="s">
        <v>3509</v>
      </c>
      <c r="D3387" s="3" t="s">
        <v>373</v>
      </c>
      <c r="E3387" s="3" t="s">
        <v>3558</v>
      </c>
      <c r="F3387" s="3" t="s">
        <v>3558</v>
      </c>
      <c r="G3387" s="7">
        <v>160</v>
      </c>
      <c r="H3387" s="3" t="s">
        <v>20</v>
      </c>
      <c r="I3387" s="9">
        <v>6.06</v>
      </c>
      <c r="J3387" s="7">
        <v>483</v>
      </c>
      <c r="K3387" s="10">
        <v>37.0691593113217</v>
      </c>
      <c r="L3387" s="12">
        <f t="shared" si="230"/>
        <v>19.302436693741</v>
      </c>
      <c r="M3387" s="11">
        <f t="shared" si="231"/>
        <v>1.92043936729199</v>
      </c>
      <c r="N3387" s="20">
        <v>12</v>
      </c>
      <c r="T3387" s="3">
        <v>0.841008771929822</v>
      </c>
      <c r="U3387" s="3">
        <f t="shared" si="229"/>
        <v>31.1754881488856</v>
      </c>
    </row>
    <row r="3388" spans="1:21">
      <c r="A3388" s="7">
        <v>3479</v>
      </c>
      <c r="B3388" s="8">
        <v>46079</v>
      </c>
      <c r="C3388" s="3" t="s">
        <v>3507</v>
      </c>
      <c r="D3388" s="3" t="s">
        <v>128</v>
      </c>
      <c r="E3388" s="3" t="s">
        <v>3559</v>
      </c>
      <c r="F3388" s="3" t="s">
        <v>3559</v>
      </c>
      <c r="G3388" s="7">
        <v>130</v>
      </c>
      <c r="H3388" s="3" t="s">
        <v>173</v>
      </c>
      <c r="I3388" s="9">
        <v>5.76</v>
      </c>
      <c r="J3388" s="7">
        <v>554</v>
      </c>
      <c r="K3388" s="10">
        <v>42.6795253024256</v>
      </c>
      <c r="L3388" s="12">
        <f t="shared" si="230"/>
        <v>15.9955567897806</v>
      </c>
      <c r="M3388" s="11">
        <f t="shared" si="231"/>
        <v>2.66821129538254</v>
      </c>
      <c r="N3388" s="20">
        <v>13</v>
      </c>
      <c r="T3388" s="3">
        <v>0.841008771929822</v>
      </c>
      <c r="U3388" s="3">
        <f t="shared" si="229"/>
        <v>35.8938551611407</v>
      </c>
    </row>
    <row r="3389" spans="1:21">
      <c r="A3389" s="7">
        <v>3480</v>
      </c>
      <c r="B3389" s="8">
        <v>46079</v>
      </c>
      <c r="C3389" s="3" t="s">
        <v>3043</v>
      </c>
      <c r="D3389" s="3" t="s">
        <v>33</v>
      </c>
      <c r="E3389" s="3" t="s">
        <v>1602</v>
      </c>
      <c r="F3389" s="3" t="s">
        <v>1602</v>
      </c>
      <c r="G3389" s="7">
        <v>63</v>
      </c>
      <c r="H3389" s="3" t="s">
        <v>65</v>
      </c>
      <c r="I3389" s="9">
        <v>4.02</v>
      </c>
      <c r="J3389" s="7">
        <v>393</v>
      </c>
      <c r="K3389" s="10">
        <v>21.4733293156555</v>
      </c>
      <c r="L3389" s="12">
        <f t="shared" si="230"/>
        <v>15.7369348209043</v>
      </c>
      <c r="M3389" s="11">
        <f t="shared" si="231"/>
        <v>1.36451790390154</v>
      </c>
      <c r="N3389" s="19">
        <v>14</v>
      </c>
      <c r="O3389" s="12" t="s">
        <v>62</v>
      </c>
      <c r="T3389" s="3">
        <v>0.841008771929822</v>
      </c>
      <c r="U3389" s="3">
        <f t="shared" si="229"/>
        <v>18.0592583170041</v>
      </c>
    </row>
    <row r="3390" spans="1:21">
      <c r="A3390" s="7">
        <v>3481</v>
      </c>
      <c r="B3390" s="8">
        <v>46079</v>
      </c>
      <c r="C3390" s="3" t="s">
        <v>3507</v>
      </c>
      <c r="D3390" s="3" t="s">
        <v>128</v>
      </c>
      <c r="E3390" s="3" t="s">
        <v>3560</v>
      </c>
      <c r="F3390" s="3" t="s">
        <v>3560</v>
      </c>
      <c r="G3390" s="7">
        <v>230</v>
      </c>
      <c r="H3390" s="3" t="s">
        <v>499</v>
      </c>
      <c r="I3390" s="9">
        <v>4.4</v>
      </c>
      <c r="J3390" s="7">
        <v>483</v>
      </c>
      <c r="K3390" s="10">
        <v>17.7081971232428</v>
      </c>
      <c r="L3390" s="12">
        <f t="shared" si="230"/>
        <v>14.0149705367097</v>
      </c>
      <c r="M3390" s="11">
        <f t="shared" si="231"/>
        <v>1.26352011064593</v>
      </c>
      <c r="N3390" s="20">
        <v>15</v>
      </c>
      <c r="T3390" s="3">
        <v>0.841008771929822</v>
      </c>
      <c r="U3390" s="3">
        <f t="shared" si="229"/>
        <v>14.8927491157096</v>
      </c>
    </row>
    <row r="3391" spans="1:21">
      <c r="A3391" s="7">
        <v>3482</v>
      </c>
      <c r="B3391" s="8">
        <v>46079</v>
      </c>
      <c r="C3391" s="3" t="s">
        <v>3404</v>
      </c>
      <c r="D3391" s="3" t="s">
        <v>29</v>
      </c>
      <c r="E3391" s="3" t="s">
        <v>3561</v>
      </c>
      <c r="F3391" s="3" t="s">
        <v>3562</v>
      </c>
      <c r="G3391" s="7">
        <v>100</v>
      </c>
      <c r="H3391" s="3" t="s">
        <v>65</v>
      </c>
      <c r="I3391" s="9">
        <v>4.34</v>
      </c>
      <c r="J3391" s="7">
        <v>480</v>
      </c>
      <c r="K3391" s="10">
        <v>41.1813961988303</v>
      </c>
      <c r="L3391" s="12">
        <f t="shared" si="230"/>
        <v>13.9102564102564</v>
      </c>
      <c r="M3391" s="11">
        <f t="shared" si="231"/>
        <v>2.96050590185139</v>
      </c>
      <c r="N3391" s="19">
        <v>16</v>
      </c>
      <c r="O3391" s="12" t="s">
        <v>62</v>
      </c>
      <c r="T3391" s="3">
        <v>0.841008771929822</v>
      </c>
      <c r="U3391" s="3">
        <f t="shared" si="229"/>
        <v>34.6339154435337</v>
      </c>
    </row>
    <row r="3392" spans="1:21">
      <c r="A3392" s="7">
        <v>3483</v>
      </c>
      <c r="B3392" s="8">
        <v>46079</v>
      </c>
      <c r="C3392" s="3" t="s">
        <v>3404</v>
      </c>
      <c r="D3392" s="3" t="s">
        <v>29</v>
      </c>
      <c r="E3392" s="3" t="s">
        <v>2112</v>
      </c>
      <c r="F3392" s="3" t="s">
        <v>2112</v>
      </c>
      <c r="G3392" s="7">
        <v>1000</v>
      </c>
      <c r="H3392" s="3" t="s">
        <v>65</v>
      </c>
      <c r="I3392" s="9">
        <v>4.06</v>
      </c>
      <c r="J3392" s="7">
        <v>484</v>
      </c>
      <c r="K3392" s="10">
        <v>22.7767416992895</v>
      </c>
      <c r="L3392" s="12">
        <f t="shared" si="230"/>
        <v>12.9052765416402</v>
      </c>
      <c r="M3392" s="11">
        <f t="shared" si="231"/>
        <v>1.76491697994987</v>
      </c>
      <c r="N3392" s="20">
        <v>17</v>
      </c>
      <c r="T3392" s="3">
        <v>0.841008771929822</v>
      </c>
      <c r="U3392" s="3">
        <f t="shared" si="229"/>
        <v>19.1554395650822</v>
      </c>
    </row>
    <row r="3393" spans="1:21">
      <c r="A3393" s="7">
        <v>3484</v>
      </c>
      <c r="B3393" s="8">
        <v>46079</v>
      </c>
      <c r="C3393" s="3" t="s">
        <v>2846</v>
      </c>
      <c r="D3393" s="3" t="s">
        <v>128</v>
      </c>
      <c r="E3393" s="3" t="s">
        <v>3563</v>
      </c>
      <c r="F3393" s="3" t="s">
        <v>3563</v>
      </c>
      <c r="G3393" s="7">
        <v>19</v>
      </c>
      <c r="H3393" s="3" t="s">
        <v>499</v>
      </c>
      <c r="I3393" s="9">
        <v>3.56</v>
      </c>
      <c r="J3393" s="7">
        <v>469</v>
      </c>
      <c r="K3393" s="10">
        <v>17.5883804660905</v>
      </c>
      <c r="L3393" s="12">
        <f t="shared" si="230"/>
        <v>11.6778743644415</v>
      </c>
      <c r="M3393" s="11">
        <f t="shared" si="231"/>
        <v>1.50612859131677</v>
      </c>
      <c r="N3393" s="20">
        <v>18</v>
      </c>
      <c r="T3393" s="3">
        <v>0.841008771929822</v>
      </c>
      <c r="U3393" s="3">
        <f t="shared" si="229"/>
        <v>14.7919822560212</v>
      </c>
    </row>
    <row r="3394" spans="1:21">
      <c r="A3394" s="7">
        <v>3485</v>
      </c>
      <c r="B3394" s="8">
        <v>46079</v>
      </c>
      <c r="C3394" s="3" t="s">
        <v>3564</v>
      </c>
      <c r="D3394" s="3" t="s">
        <v>232</v>
      </c>
      <c r="E3394" s="3" t="s">
        <v>717</v>
      </c>
      <c r="F3394" s="3" t="s">
        <v>717</v>
      </c>
      <c r="G3394" s="7">
        <v>36</v>
      </c>
      <c r="H3394" s="3" t="s">
        <v>234</v>
      </c>
      <c r="I3394" s="9">
        <v>3.04</v>
      </c>
      <c r="J3394" s="7">
        <v>522</v>
      </c>
      <c r="K3394" s="10">
        <v>11.9648159071049</v>
      </c>
      <c r="L3394" s="12">
        <f t="shared" si="230"/>
        <v>8.9596227527262</v>
      </c>
      <c r="M3394" s="11">
        <f t="shared" si="231"/>
        <v>1.33541514384233</v>
      </c>
      <c r="N3394" s="20">
        <v>19</v>
      </c>
      <c r="T3394" s="3">
        <v>0.841008771929822</v>
      </c>
      <c r="U3394" s="3">
        <f t="shared" si="229"/>
        <v>10.0625151324007</v>
      </c>
    </row>
    <row r="3395" spans="1:21">
      <c r="A3395" s="7">
        <v>3486</v>
      </c>
      <c r="B3395" s="8">
        <v>46079</v>
      </c>
      <c r="C3395" s="3" t="s">
        <v>3507</v>
      </c>
      <c r="D3395" s="3" t="s">
        <v>128</v>
      </c>
      <c r="E3395" s="3" t="s">
        <v>3565</v>
      </c>
      <c r="F3395" s="3" t="s">
        <v>3565</v>
      </c>
      <c r="G3395" s="7">
        <v>37</v>
      </c>
      <c r="H3395" s="3" t="s">
        <v>499</v>
      </c>
      <c r="I3395" s="9">
        <v>2.78</v>
      </c>
      <c r="J3395" s="7">
        <v>481</v>
      </c>
      <c r="K3395" s="10">
        <v>8.59850165955427</v>
      </c>
      <c r="L3395" s="12">
        <f t="shared" si="230"/>
        <v>8.89173196865505</v>
      </c>
      <c r="M3395" s="11">
        <f t="shared" si="231"/>
        <v>0.967022138079008</v>
      </c>
      <c r="N3395" s="20">
        <v>20</v>
      </c>
      <c r="T3395" s="3">
        <v>0.841008771929822</v>
      </c>
      <c r="U3395" s="3">
        <f t="shared" si="229"/>
        <v>7.23141532113827</v>
      </c>
    </row>
    <row r="3396" spans="1:21">
      <c r="A3396" s="7">
        <v>3487</v>
      </c>
      <c r="B3396" s="8">
        <v>46079</v>
      </c>
      <c r="C3396" s="3" t="s">
        <v>3338</v>
      </c>
      <c r="D3396" s="3" t="s">
        <v>610</v>
      </c>
      <c r="E3396" s="3" t="s">
        <v>3566</v>
      </c>
      <c r="F3396" s="3" t="s">
        <v>3566</v>
      </c>
      <c r="G3396" s="7">
        <v>52</v>
      </c>
      <c r="H3396" s="3" t="s">
        <v>163</v>
      </c>
      <c r="I3396" s="9">
        <v>2.76</v>
      </c>
      <c r="J3396" s="7">
        <v>441</v>
      </c>
      <c r="K3396" s="10">
        <v>11.5850960735171</v>
      </c>
      <c r="L3396" s="12">
        <f t="shared" si="230"/>
        <v>9.62846677132391</v>
      </c>
      <c r="M3396" s="11">
        <f t="shared" si="231"/>
        <v>1.20321296720061</v>
      </c>
      <c r="N3396" s="20">
        <v>21</v>
      </c>
      <c r="T3396" s="3">
        <v>0.841008771929822</v>
      </c>
      <c r="U3396" s="3">
        <f t="shared" si="229"/>
        <v>9.74316742147762</v>
      </c>
    </row>
    <row r="3397" s="2" customFormat="1" ht="16.5" spans="1:21">
      <c r="A3397" s="21">
        <v>3488</v>
      </c>
      <c r="B3397" s="22">
        <v>46079</v>
      </c>
      <c r="C3397" s="2" t="s">
        <v>3338</v>
      </c>
      <c r="D3397" s="2" t="s">
        <v>610</v>
      </c>
      <c r="E3397" s="2" t="s">
        <v>3567</v>
      </c>
      <c r="F3397" s="2" t="s">
        <v>3568</v>
      </c>
      <c r="G3397" s="21">
        <v>21</v>
      </c>
      <c r="H3397" s="2" t="s">
        <v>682</v>
      </c>
      <c r="I3397" s="23">
        <v>0.424</v>
      </c>
      <c r="J3397" s="21">
        <v>441</v>
      </c>
      <c r="K3397" s="24">
        <v>2.69801716593069</v>
      </c>
      <c r="L3397" s="25">
        <f t="shared" si="230"/>
        <v>1.47915576487005</v>
      </c>
      <c r="M3397" s="26">
        <f t="shared" si="231"/>
        <v>1.824025048618</v>
      </c>
      <c r="N3397" s="27">
        <v>22</v>
      </c>
      <c r="O3397" s="25"/>
      <c r="Q3397" s="23"/>
      <c r="T3397" s="2">
        <v>0.841008771929822</v>
      </c>
      <c r="U3397" s="2">
        <f t="shared" ref="U3397:U3431" si="232">T3397*K3397</f>
        <v>2.26905610336495</v>
      </c>
    </row>
    <row r="3398" ht="16.5" spans="1:21">
      <c r="A3398" s="7">
        <v>3489</v>
      </c>
      <c r="B3398" s="8">
        <v>46079</v>
      </c>
      <c r="C3398" s="3" t="s">
        <v>3569</v>
      </c>
      <c r="D3398" s="3" t="s">
        <v>284</v>
      </c>
      <c r="E3398" s="3" t="s">
        <v>3570</v>
      </c>
      <c r="F3398" s="3" t="s">
        <v>3571</v>
      </c>
      <c r="G3398" s="7">
        <v>30</v>
      </c>
      <c r="H3398" s="3" t="s">
        <v>1012</v>
      </c>
      <c r="I3398" s="9">
        <v>18.6</v>
      </c>
      <c r="J3398" s="7">
        <v>334</v>
      </c>
      <c r="K3398" s="10">
        <v>256.913846667113</v>
      </c>
      <c r="L3398" s="12">
        <f t="shared" si="230"/>
        <v>85.6748042376785</v>
      </c>
      <c r="M3398" s="11">
        <f t="shared" si="231"/>
        <v>2.99870946835646</v>
      </c>
      <c r="N3398" s="31">
        <v>1</v>
      </c>
      <c r="P3398" s="3" t="s">
        <v>27</v>
      </c>
      <c r="Q3398" s="9">
        <v>89.6432267884323</v>
      </c>
      <c r="R3398" s="3">
        <v>0.774566995657705</v>
      </c>
      <c r="S3398" s="37" t="s">
        <v>3572</v>
      </c>
      <c r="T3398" s="3">
        <v>0.774566995657705</v>
      </c>
      <c r="U3398" s="3">
        <f t="shared" si="232"/>
        <v>198.99698635581</v>
      </c>
    </row>
    <row r="3399" spans="1:21">
      <c r="A3399" s="7">
        <v>3490</v>
      </c>
      <c r="B3399" s="8">
        <v>46079</v>
      </c>
      <c r="C3399" s="3" t="s">
        <v>3573</v>
      </c>
      <c r="D3399" s="3" t="s">
        <v>212</v>
      </c>
      <c r="E3399" s="3" t="s">
        <v>2826</v>
      </c>
      <c r="F3399" s="3" t="s">
        <v>2826</v>
      </c>
      <c r="G3399" s="7">
        <v>48</v>
      </c>
      <c r="H3399" s="3" t="s">
        <v>244</v>
      </c>
      <c r="I3399" s="9">
        <v>19.5</v>
      </c>
      <c r="J3399" s="7">
        <v>423.5</v>
      </c>
      <c r="K3399" s="10">
        <v>172.537476552708</v>
      </c>
      <c r="L3399" s="12">
        <f t="shared" si="230"/>
        <v>70.8382526564345</v>
      </c>
      <c r="M3399" s="11">
        <f t="shared" si="231"/>
        <v>2.43565404400239</v>
      </c>
      <c r="N3399" s="3">
        <v>2</v>
      </c>
      <c r="P3399" s="3" t="s">
        <v>98</v>
      </c>
      <c r="Q3399" s="9">
        <v>104.109309309309</v>
      </c>
      <c r="R3399" s="3">
        <f>Q3399/K3401</f>
        <v>0.992129269307449</v>
      </c>
      <c r="T3399" s="3">
        <v>0.774566995657705</v>
      </c>
      <c r="U3399" s="3">
        <f t="shared" si="232"/>
        <v>133.641834851793</v>
      </c>
    </row>
    <row r="3400" spans="1:21">
      <c r="A3400" s="7">
        <v>3491</v>
      </c>
      <c r="B3400" s="8">
        <v>46079</v>
      </c>
      <c r="C3400" s="3" t="s">
        <v>3383</v>
      </c>
      <c r="D3400" s="3" t="s">
        <v>67</v>
      </c>
      <c r="E3400" s="3" t="s">
        <v>2597</v>
      </c>
      <c r="F3400" s="3" t="s">
        <v>2597</v>
      </c>
      <c r="G3400" s="7">
        <v>300</v>
      </c>
      <c r="H3400" s="3" t="s">
        <v>1792</v>
      </c>
      <c r="I3400" s="9">
        <v>14.8</v>
      </c>
      <c r="J3400" s="7">
        <v>327</v>
      </c>
      <c r="K3400" s="10">
        <v>91.4454845561672</v>
      </c>
      <c r="L3400" s="12">
        <f t="shared" si="230"/>
        <v>69.6306751352623</v>
      </c>
      <c r="M3400" s="11">
        <f t="shared" si="231"/>
        <v>1.3132930907036</v>
      </c>
      <c r="N3400" s="3">
        <v>3</v>
      </c>
      <c r="T3400" s="3">
        <v>0.774566995657705</v>
      </c>
      <c r="U3400" s="3">
        <f t="shared" si="232"/>
        <v>70.8306542391335</v>
      </c>
    </row>
    <row r="3401" spans="1:21">
      <c r="A3401" s="7">
        <v>3492</v>
      </c>
      <c r="B3401" s="8">
        <v>46079</v>
      </c>
      <c r="C3401" s="3" t="s">
        <v>116</v>
      </c>
      <c r="D3401" s="3" t="s">
        <v>33</v>
      </c>
      <c r="E3401" s="3" t="s">
        <v>98</v>
      </c>
      <c r="F3401" s="3" t="s">
        <v>117</v>
      </c>
      <c r="G3401" s="7">
        <v>1000</v>
      </c>
      <c r="H3401" s="3" t="s">
        <v>35</v>
      </c>
      <c r="I3401" s="9">
        <v>18.8</v>
      </c>
      <c r="J3401" s="7">
        <v>444</v>
      </c>
      <c r="K3401" s="10">
        <v>104.935226215009</v>
      </c>
      <c r="L3401" s="12">
        <f t="shared" si="230"/>
        <v>65.1420651420651</v>
      </c>
      <c r="M3401" s="11">
        <f t="shared" si="231"/>
        <v>1.61086735561977</v>
      </c>
      <c r="N3401" s="3">
        <v>4</v>
      </c>
      <c r="T3401" s="3">
        <v>0.774566995657705</v>
      </c>
      <c r="U3401" s="3">
        <f t="shared" si="232"/>
        <v>81.2793629080212</v>
      </c>
    </row>
    <row r="3402" spans="1:21">
      <c r="A3402" s="7">
        <v>3493</v>
      </c>
      <c r="B3402" s="8">
        <v>46079</v>
      </c>
      <c r="C3402" s="3" t="s">
        <v>3316</v>
      </c>
      <c r="D3402" s="3" t="s">
        <v>3144</v>
      </c>
      <c r="E3402" s="3" t="s">
        <v>2033</v>
      </c>
      <c r="F3402" s="3" t="s">
        <v>2033</v>
      </c>
      <c r="G3402" s="7">
        <v>72</v>
      </c>
      <c r="H3402" s="3" t="s">
        <v>102</v>
      </c>
      <c r="I3402" s="9">
        <v>21.8</v>
      </c>
      <c r="J3402" s="7">
        <v>549.083333333333</v>
      </c>
      <c r="K3402" s="10">
        <v>28.0441729920709</v>
      </c>
      <c r="L3402" s="12">
        <f t="shared" si="230"/>
        <v>61.0808223496037</v>
      </c>
      <c r="M3402" s="11">
        <f t="shared" si="231"/>
        <v>0.459132210623436</v>
      </c>
      <c r="N3402" s="3">
        <v>5</v>
      </c>
      <c r="T3402" s="3">
        <v>0.774566995657705</v>
      </c>
      <c r="U3402" s="3">
        <f t="shared" si="232"/>
        <v>21.7220908201733</v>
      </c>
    </row>
    <row r="3403" spans="1:21">
      <c r="A3403" s="7">
        <v>3494</v>
      </c>
      <c r="B3403" s="8">
        <v>46079</v>
      </c>
      <c r="C3403" s="3" t="s">
        <v>2462</v>
      </c>
      <c r="D3403" s="3" t="s">
        <v>67</v>
      </c>
      <c r="E3403" s="3" t="s">
        <v>2046</v>
      </c>
      <c r="F3403" s="3" t="s">
        <v>2046</v>
      </c>
      <c r="G3403" s="7">
        <v>320</v>
      </c>
      <c r="H3403" s="3" t="s">
        <v>1617</v>
      </c>
      <c r="I3403" s="9">
        <v>13.8</v>
      </c>
      <c r="J3403" s="7">
        <v>374</v>
      </c>
      <c r="K3403" s="10">
        <v>29.8756303343928</v>
      </c>
      <c r="L3403" s="12">
        <f t="shared" si="230"/>
        <v>56.7667626491156</v>
      </c>
      <c r="M3403" s="11">
        <f t="shared" si="231"/>
        <v>0.526287372050064</v>
      </c>
      <c r="N3403" s="3">
        <v>6</v>
      </c>
      <c r="T3403" s="3">
        <v>0.774566995657705</v>
      </c>
      <c r="U3403" s="3">
        <f t="shared" si="232"/>
        <v>23.1406772314908</v>
      </c>
    </row>
    <row r="3404" spans="1:21">
      <c r="A3404" s="7">
        <v>3495</v>
      </c>
      <c r="B3404" s="8">
        <v>46079</v>
      </c>
      <c r="C3404" s="3" t="s">
        <v>56</v>
      </c>
      <c r="D3404" s="3" t="s">
        <v>33</v>
      </c>
      <c r="E3404" s="3" t="s">
        <v>27</v>
      </c>
      <c r="F3404" s="3" t="s">
        <v>57</v>
      </c>
      <c r="G3404" s="7">
        <v>1000</v>
      </c>
      <c r="H3404" s="3" t="s">
        <v>35</v>
      </c>
      <c r="I3404" s="9">
        <v>15.7</v>
      </c>
      <c r="J3404" s="7">
        <v>438</v>
      </c>
      <c r="K3404" s="10">
        <v>89.6432267884323</v>
      </c>
      <c r="L3404" s="12">
        <f t="shared" si="230"/>
        <v>55.1457674745346</v>
      </c>
      <c r="M3404" s="11">
        <f t="shared" si="231"/>
        <v>1.62556857749469</v>
      </c>
      <c r="N3404" s="3">
        <v>7</v>
      </c>
      <c r="T3404" s="3">
        <v>0.774566995657705</v>
      </c>
      <c r="U3404" s="3">
        <f t="shared" si="232"/>
        <v>69.4346848545783</v>
      </c>
    </row>
    <row r="3405" spans="1:21">
      <c r="A3405" s="7">
        <v>3496</v>
      </c>
      <c r="B3405" s="8">
        <v>46079</v>
      </c>
      <c r="C3405" s="3" t="s">
        <v>3485</v>
      </c>
      <c r="D3405" s="3" t="s">
        <v>1703</v>
      </c>
      <c r="E3405" s="3" t="s">
        <v>3574</v>
      </c>
      <c r="F3405" s="3" t="s">
        <v>3575</v>
      </c>
      <c r="G3405" s="7">
        <v>12</v>
      </c>
      <c r="H3405" s="3" t="s">
        <v>507</v>
      </c>
      <c r="I3405" s="9">
        <v>14</v>
      </c>
      <c r="J3405" s="7">
        <v>400</v>
      </c>
      <c r="K3405" s="10">
        <v>44.7153892781794</v>
      </c>
      <c r="L3405" s="12">
        <f t="shared" si="230"/>
        <v>53.8461538461539</v>
      </c>
      <c r="M3405" s="11">
        <f t="shared" si="231"/>
        <v>0.830428658023332</v>
      </c>
      <c r="N3405" s="31">
        <v>8</v>
      </c>
      <c r="T3405" s="3">
        <v>0.774566995657705</v>
      </c>
      <c r="U3405" s="3">
        <f t="shared" si="232"/>
        <v>34.6350647328642</v>
      </c>
    </row>
    <row r="3406" spans="1:21">
      <c r="A3406" s="7">
        <v>3497</v>
      </c>
      <c r="B3406" s="8">
        <v>46079</v>
      </c>
      <c r="C3406" s="3" t="s">
        <v>3499</v>
      </c>
      <c r="D3406" s="3" t="s">
        <v>100</v>
      </c>
      <c r="E3406" s="3" t="s">
        <v>990</v>
      </c>
      <c r="F3406" s="3" t="s">
        <v>990</v>
      </c>
      <c r="G3406" s="7">
        <v>12</v>
      </c>
      <c r="H3406" s="3" t="s">
        <v>102</v>
      </c>
      <c r="I3406" s="9">
        <v>18.1</v>
      </c>
      <c r="J3406" s="7">
        <v>539.5</v>
      </c>
      <c r="K3406" s="10">
        <v>73.5858060068315</v>
      </c>
      <c r="L3406" s="12">
        <f t="shared" si="230"/>
        <v>51.6147429956512</v>
      </c>
      <c r="M3406" s="11">
        <f t="shared" si="231"/>
        <v>1.42567417245556</v>
      </c>
      <c r="N3406" s="3">
        <v>9</v>
      </c>
      <c r="T3406" s="3">
        <v>0.774566995657705</v>
      </c>
      <c r="U3406" s="3">
        <f t="shared" si="232"/>
        <v>56.9971366817622</v>
      </c>
    </row>
    <row r="3407" spans="1:21">
      <c r="A3407" s="7">
        <v>3498</v>
      </c>
      <c r="B3407" s="8">
        <v>46079</v>
      </c>
      <c r="C3407" s="3" t="s">
        <v>3576</v>
      </c>
      <c r="D3407" s="3" t="s">
        <v>3577</v>
      </c>
      <c r="E3407" s="3" t="s">
        <v>2585</v>
      </c>
      <c r="F3407" s="3" t="s">
        <v>2585</v>
      </c>
      <c r="G3407" s="7">
        <v>30</v>
      </c>
      <c r="H3407" s="3" t="s">
        <v>123</v>
      </c>
      <c r="I3407" s="9">
        <v>10.8</v>
      </c>
      <c r="J3407" s="7">
        <v>345</v>
      </c>
      <c r="K3407" s="10">
        <v>92.1693575601318</v>
      </c>
      <c r="L3407" s="12">
        <f t="shared" ref="L3407:L3438" si="233">I3407/J3407/650*1000000</f>
        <v>48.1605351170569</v>
      </c>
      <c r="M3407" s="11">
        <f t="shared" ref="M3407:M3438" si="234">K3407/L3407</f>
        <v>1.91379429933885</v>
      </c>
      <c r="N3407" s="3">
        <v>10</v>
      </c>
      <c r="T3407" s="3">
        <v>0.774566995657705</v>
      </c>
      <c r="U3407" s="3">
        <f t="shared" si="232"/>
        <v>71.3913423770521</v>
      </c>
    </row>
    <row r="3408" spans="1:21">
      <c r="A3408" s="7">
        <v>3499</v>
      </c>
      <c r="B3408" s="8">
        <v>46079</v>
      </c>
      <c r="C3408" s="3" t="s">
        <v>3578</v>
      </c>
      <c r="D3408" s="3" t="s">
        <v>3579</v>
      </c>
      <c r="E3408" s="3" t="s">
        <v>3580</v>
      </c>
      <c r="F3408" s="3" t="s">
        <v>3581</v>
      </c>
      <c r="G3408" s="7">
        <v>100</v>
      </c>
      <c r="H3408" s="3" t="s">
        <v>65</v>
      </c>
      <c r="I3408" s="9">
        <v>14.5</v>
      </c>
      <c r="J3408" s="7">
        <v>455</v>
      </c>
      <c r="K3408" s="10">
        <v>80.7495311757591</v>
      </c>
      <c r="L3408" s="12">
        <f t="shared" si="233"/>
        <v>49.0278951817413</v>
      </c>
      <c r="M3408" s="11">
        <f t="shared" si="234"/>
        <v>1.64701198932626</v>
      </c>
      <c r="N3408" s="3">
        <v>11</v>
      </c>
      <c r="T3408" s="3">
        <v>0.774566995657705</v>
      </c>
      <c r="U3408" s="3">
        <f t="shared" si="232"/>
        <v>62.5459217635759</v>
      </c>
    </row>
    <row r="3409" spans="1:21">
      <c r="A3409" s="7">
        <v>3500</v>
      </c>
      <c r="B3409" s="8">
        <v>46079</v>
      </c>
      <c r="C3409" s="3" t="s">
        <v>3582</v>
      </c>
      <c r="D3409" s="3" t="s">
        <v>247</v>
      </c>
      <c r="E3409" s="3" t="s">
        <v>3583</v>
      </c>
      <c r="F3409" s="3" t="s">
        <v>3583</v>
      </c>
      <c r="G3409" s="7">
        <v>360</v>
      </c>
      <c r="H3409" s="3" t="s">
        <v>249</v>
      </c>
      <c r="I3409" s="9">
        <v>14.4</v>
      </c>
      <c r="J3409" s="7">
        <v>495</v>
      </c>
      <c r="K3409" s="10">
        <v>75.629424599043</v>
      </c>
      <c r="L3409" s="12">
        <f t="shared" si="233"/>
        <v>44.7552447552448</v>
      </c>
      <c r="M3409" s="11">
        <f t="shared" si="234"/>
        <v>1.68984495588487</v>
      </c>
      <c r="N3409" s="3">
        <v>12</v>
      </c>
      <c r="T3409" s="3">
        <v>0.774566995657705</v>
      </c>
      <c r="U3409" s="3">
        <f t="shared" si="232"/>
        <v>58.5800561950017</v>
      </c>
    </row>
    <row r="3410" spans="1:21">
      <c r="A3410" s="7">
        <v>3501</v>
      </c>
      <c r="B3410" s="8">
        <v>46079</v>
      </c>
      <c r="C3410" s="3" t="s">
        <v>3584</v>
      </c>
      <c r="D3410" s="3" t="s">
        <v>3585</v>
      </c>
      <c r="E3410" s="3" t="s">
        <v>3586</v>
      </c>
      <c r="F3410" s="3" t="s">
        <v>3586</v>
      </c>
      <c r="G3410" s="7">
        <v>82</v>
      </c>
      <c r="H3410" s="3" t="s">
        <v>123</v>
      </c>
      <c r="I3410" s="9">
        <v>11.5</v>
      </c>
      <c r="J3410" s="7">
        <v>402.5</v>
      </c>
      <c r="K3410" s="10">
        <v>82.1452553591718</v>
      </c>
      <c r="L3410" s="12">
        <f t="shared" si="233"/>
        <v>43.956043956044</v>
      </c>
      <c r="M3410" s="11">
        <f t="shared" si="234"/>
        <v>1.86880455942116</v>
      </c>
      <c r="N3410" s="3">
        <v>13</v>
      </c>
      <c r="T3410" s="3">
        <v>0.774566995657705</v>
      </c>
      <c r="U3410" s="3">
        <f t="shared" si="232"/>
        <v>63.6270036510887</v>
      </c>
    </row>
    <row r="3411" spans="1:21">
      <c r="A3411" s="7">
        <v>3502</v>
      </c>
      <c r="B3411" s="8">
        <v>46079</v>
      </c>
      <c r="C3411" s="3" t="s">
        <v>3587</v>
      </c>
      <c r="D3411" s="3" t="s">
        <v>33</v>
      </c>
      <c r="E3411" s="3" t="s">
        <v>3588</v>
      </c>
      <c r="F3411" s="3" t="s">
        <v>3588</v>
      </c>
      <c r="G3411" s="7">
        <v>1000</v>
      </c>
      <c r="H3411" s="3" t="s">
        <v>35</v>
      </c>
      <c r="I3411" s="9">
        <v>11.1</v>
      </c>
      <c r="J3411" s="7">
        <v>407</v>
      </c>
      <c r="K3411" s="10">
        <v>91.4882589317855</v>
      </c>
      <c r="L3411" s="12">
        <f t="shared" si="233"/>
        <v>41.958041958042</v>
      </c>
      <c r="M3411" s="11">
        <f t="shared" si="234"/>
        <v>2.18047017120755</v>
      </c>
      <c r="N3411" s="3">
        <v>14</v>
      </c>
      <c r="T3411" s="3">
        <v>0.774566995657705</v>
      </c>
      <c r="U3411" s="3">
        <f t="shared" si="232"/>
        <v>70.8637858587473</v>
      </c>
    </row>
    <row r="3412" spans="1:21">
      <c r="A3412" s="7">
        <v>3503</v>
      </c>
      <c r="B3412" s="8">
        <v>46079</v>
      </c>
      <c r="C3412" s="3" t="s">
        <v>3273</v>
      </c>
      <c r="D3412" s="3" t="s">
        <v>128</v>
      </c>
      <c r="E3412" s="3" t="s">
        <v>2610</v>
      </c>
      <c r="F3412" s="3" t="s">
        <v>2610</v>
      </c>
      <c r="G3412" s="7">
        <v>4</v>
      </c>
      <c r="H3412" s="3" t="s">
        <v>173</v>
      </c>
      <c r="I3412" s="9">
        <v>11.7</v>
      </c>
      <c r="J3412" s="7">
        <v>493</v>
      </c>
      <c r="K3412" s="10">
        <v>46.7701912594328</v>
      </c>
      <c r="L3412" s="12">
        <f t="shared" si="233"/>
        <v>36.5111561866126</v>
      </c>
      <c r="M3412" s="11">
        <f t="shared" si="234"/>
        <v>1.28098357171669</v>
      </c>
      <c r="N3412" s="3">
        <v>15</v>
      </c>
      <c r="T3412" s="3">
        <v>0.774566995657705</v>
      </c>
      <c r="U3412" s="3">
        <f t="shared" si="232"/>
        <v>36.2266465301551</v>
      </c>
    </row>
    <row r="3413" spans="1:21">
      <c r="A3413" s="7">
        <v>3504</v>
      </c>
      <c r="B3413" s="8">
        <v>46079</v>
      </c>
      <c r="C3413" s="3" t="s">
        <v>3589</v>
      </c>
      <c r="D3413" s="3" t="s">
        <v>721</v>
      </c>
      <c r="E3413" s="3" t="s">
        <v>3590</v>
      </c>
      <c r="F3413" s="3" t="s">
        <v>3591</v>
      </c>
      <c r="G3413" s="7">
        <v>100</v>
      </c>
      <c r="H3413" s="3" t="s">
        <v>385</v>
      </c>
      <c r="I3413" s="9">
        <v>9.38</v>
      </c>
      <c r="J3413" s="7">
        <v>405</v>
      </c>
      <c r="K3413" s="10">
        <v>100.869889554766</v>
      </c>
      <c r="L3413" s="12">
        <f t="shared" si="233"/>
        <v>35.6315289648623</v>
      </c>
      <c r="M3413" s="11">
        <f t="shared" si="234"/>
        <v>2.83091667647038</v>
      </c>
      <c r="N3413" s="3">
        <v>16</v>
      </c>
      <c r="T3413" s="3">
        <v>0.774566995657705</v>
      </c>
      <c r="U3413" s="3">
        <f t="shared" si="232"/>
        <v>78.1304873047596</v>
      </c>
    </row>
    <row r="3414" spans="1:21">
      <c r="A3414" s="7">
        <v>3505</v>
      </c>
      <c r="B3414" s="8">
        <v>46079</v>
      </c>
      <c r="C3414" s="3" t="s">
        <v>2462</v>
      </c>
      <c r="D3414" s="3" t="s">
        <v>67</v>
      </c>
      <c r="E3414" s="3" t="s">
        <v>3592</v>
      </c>
      <c r="F3414" s="3" t="s">
        <v>3592</v>
      </c>
      <c r="G3414" s="7">
        <v>850</v>
      </c>
      <c r="H3414" s="3" t="s">
        <v>170</v>
      </c>
      <c r="I3414" s="9">
        <v>12.2</v>
      </c>
      <c r="J3414" s="7">
        <v>528.6</v>
      </c>
      <c r="K3414" s="10">
        <v>40.8277681938426</v>
      </c>
      <c r="L3414" s="12">
        <f t="shared" si="233"/>
        <v>35.5074361884805</v>
      </c>
      <c r="M3414" s="11">
        <f t="shared" si="234"/>
        <v>1.14983712079692</v>
      </c>
      <c r="N3414" s="3">
        <v>17</v>
      </c>
      <c r="T3414" s="3">
        <v>0.774566995657705</v>
      </c>
      <c r="U3414" s="3">
        <f t="shared" si="232"/>
        <v>31.6238417493139</v>
      </c>
    </row>
    <row r="3415" spans="1:21">
      <c r="A3415" s="7">
        <v>3506</v>
      </c>
      <c r="B3415" s="8">
        <v>46079</v>
      </c>
      <c r="C3415" s="3" t="s">
        <v>3593</v>
      </c>
      <c r="D3415" s="3" t="s">
        <v>614</v>
      </c>
      <c r="E3415" s="3" t="s">
        <v>3594</v>
      </c>
      <c r="F3415" s="3" t="s">
        <v>3594</v>
      </c>
      <c r="G3415" s="7">
        <v>102</v>
      </c>
      <c r="H3415" s="3" t="s">
        <v>123</v>
      </c>
      <c r="I3415" s="9">
        <v>10.5</v>
      </c>
      <c r="J3415" s="7">
        <v>460</v>
      </c>
      <c r="K3415" s="10">
        <v>62.0626731976185</v>
      </c>
      <c r="L3415" s="12">
        <f t="shared" si="233"/>
        <v>35.1170568561873</v>
      </c>
      <c r="M3415" s="11">
        <f t="shared" si="234"/>
        <v>1.76730850343695</v>
      </c>
      <c r="N3415" s="3">
        <v>18</v>
      </c>
      <c r="T3415" s="3">
        <v>0.774566995657705</v>
      </c>
      <c r="U3415" s="3">
        <f t="shared" si="232"/>
        <v>48.0716983211653</v>
      </c>
    </row>
    <row r="3416" spans="1:21">
      <c r="A3416" s="7">
        <v>3507</v>
      </c>
      <c r="B3416" s="8">
        <v>46079</v>
      </c>
      <c r="C3416" s="3" t="s">
        <v>3595</v>
      </c>
      <c r="D3416" s="3" t="s">
        <v>247</v>
      </c>
      <c r="E3416" s="3" t="s">
        <v>3596</v>
      </c>
      <c r="F3416" s="3" t="s">
        <v>3596</v>
      </c>
      <c r="G3416" s="7">
        <v>800</v>
      </c>
      <c r="H3416" s="3" t="s">
        <v>3597</v>
      </c>
      <c r="I3416" s="9">
        <v>10.3</v>
      </c>
      <c r="J3416" s="7">
        <v>493</v>
      </c>
      <c r="K3416" s="10">
        <v>53.9719347445299</v>
      </c>
      <c r="L3416" s="12">
        <f t="shared" si="233"/>
        <v>32.1422998907786</v>
      </c>
      <c r="M3416" s="11">
        <f t="shared" si="234"/>
        <v>1.67915596979462</v>
      </c>
      <c r="N3416" s="3">
        <v>19</v>
      </c>
      <c r="T3416" s="3">
        <v>0.774566995657705</v>
      </c>
      <c r="U3416" s="3">
        <f t="shared" si="232"/>
        <v>41.8048793449042</v>
      </c>
    </row>
    <row r="3417" spans="1:21">
      <c r="A3417" s="7">
        <v>3508</v>
      </c>
      <c r="B3417" s="8">
        <v>46079</v>
      </c>
      <c r="C3417" s="3" t="s">
        <v>3598</v>
      </c>
      <c r="D3417" s="3" t="s">
        <v>67</v>
      </c>
      <c r="E3417" s="3" t="s">
        <v>310</v>
      </c>
      <c r="F3417" s="3" t="s">
        <v>310</v>
      </c>
      <c r="G3417" s="7">
        <v>40</v>
      </c>
      <c r="H3417" s="3" t="s">
        <v>170</v>
      </c>
      <c r="I3417" s="9">
        <v>11.5</v>
      </c>
      <c r="J3417" s="7">
        <v>564</v>
      </c>
      <c r="K3417" s="10">
        <v>29.8929015577514</v>
      </c>
      <c r="L3417" s="12">
        <f t="shared" si="233"/>
        <v>31.3693398799782</v>
      </c>
      <c r="M3417" s="11">
        <f t="shared" si="234"/>
        <v>0.952933714006231</v>
      </c>
      <c r="N3417" s="3">
        <v>20</v>
      </c>
      <c r="T3417" s="3">
        <v>0.774566995657705</v>
      </c>
      <c r="U3417" s="3">
        <f t="shared" si="232"/>
        <v>23.154054951079</v>
      </c>
    </row>
    <row r="3418" spans="1:21">
      <c r="A3418" s="7">
        <v>3509</v>
      </c>
      <c r="B3418" s="8">
        <v>46079</v>
      </c>
      <c r="C3418" s="3" t="s">
        <v>3424</v>
      </c>
      <c r="D3418" s="3" t="s">
        <v>3425</v>
      </c>
      <c r="E3418" s="3" t="s">
        <v>1927</v>
      </c>
      <c r="F3418" s="3" t="s">
        <v>1927</v>
      </c>
      <c r="G3418" s="7">
        <v>180</v>
      </c>
      <c r="H3418" s="3" t="s">
        <v>123</v>
      </c>
      <c r="I3418" s="9">
        <v>6.62</v>
      </c>
      <c r="J3418" s="7">
        <v>325</v>
      </c>
      <c r="K3418" s="10">
        <v>54.9623446965777</v>
      </c>
      <c r="L3418" s="12">
        <f t="shared" si="233"/>
        <v>31.3372781065089</v>
      </c>
      <c r="M3418" s="11">
        <f t="shared" si="234"/>
        <v>1.75389657358792</v>
      </c>
      <c r="N3418" s="31">
        <v>21</v>
      </c>
      <c r="T3418" s="3">
        <v>0.774566995657705</v>
      </c>
      <c r="U3418" s="3">
        <f t="shared" si="232"/>
        <v>42.5720182059314</v>
      </c>
    </row>
    <row r="3419" spans="1:21">
      <c r="A3419" s="7">
        <v>3510</v>
      </c>
      <c r="B3419" s="8">
        <v>46079</v>
      </c>
      <c r="C3419" s="3" t="s">
        <v>2428</v>
      </c>
      <c r="D3419" s="3" t="s">
        <v>75</v>
      </c>
      <c r="E3419" s="3" t="s">
        <v>1196</v>
      </c>
      <c r="F3419" s="3" t="s">
        <v>1196</v>
      </c>
      <c r="G3419" s="7">
        <v>60</v>
      </c>
      <c r="H3419" s="3" t="s">
        <v>77</v>
      </c>
      <c r="I3419" s="9">
        <v>7.48</v>
      </c>
      <c r="J3419" s="7">
        <v>370</v>
      </c>
      <c r="K3419" s="10">
        <v>55.3804964281153</v>
      </c>
      <c r="L3419" s="12">
        <f t="shared" si="233"/>
        <v>31.1018711018711</v>
      </c>
      <c r="M3419" s="11">
        <f t="shared" si="234"/>
        <v>1.7806162287382</v>
      </c>
      <c r="N3419" s="3">
        <v>22</v>
      </c>
      <c r="T3419" s="3">
        <v>0.774566995657705</v>
      </c>
      <c r="U3419" s="3">
        <f t="shared" si="232"/>
        <v>42.8959047363575</v>
      </c>
    </row>
    <row r="3420" spans="1:21">
      <c r="A3420" s="7">
        <v>3511</v>
      </c>
      <c r="B3420" s="8">
        <v>46079</v>
      </c>
      <c r="C3420" s="3" t="s">
        <v>2462</v>
      </c>
      <c r="D3420" s="3" t="s">
        <v>67</v>
      </c>
      <c r="E3420" s="3" t="s">
        <v>3599</v>
      </c>
      <c r="F3420" s="3" t="s">
        <v>3599</v>
      </c>
      <c r="G3420" s="7">
        <v>987</v>
      </c>
      <c r="H3420" s="3" t="s">
        <v>170</v>
      </c>
      <c r="I3420" s="9">
        <v>9.92</v>
      </c>
      <c r="J3420" s="7">
        <v>528.6</v>
      </c>
      <c r="K3420" s="10">
        <v>29.3332369078281</v>
      </c>
      <c r="L3420" s="12">
        <f t="shared" si="233"/>
        <v>28.8716202450595</v>
      </c>
      <c r="M3420" s="11">
        <f t="shared" si="234"/>
        <v>1.01598859568152</v>
      </c>
      <c r="N3420" s="3">
        <v>23</v>
      </c>
      <c r="T3420" s="3">
        <v>0.774566995657705</v>
      </c>
      <c r="U3420" s="3">
        <f t="shared" si="232"/>
        <v>22.7205571846121</v>
      </c>
    </row>
    <row r="3421" spans="1:21">
      <c r="A3421" s="7">
        <v>3512</v>
      </c>
      <c r="B3421" s="8">
        <v>46079</v>
      </c>
      <c r="C3421" s="3" t="s">
        <v>174</v>
      </c>
      <c r="D3421" s="3" t="s">
        <v>67</v>
      </c>
      <c r="E3421" s="3" t="s">
        <v>2782</v>
      </c>
      <c r="F3421" s="3" t="s">
        <v>2782</v>
      </c>
      <c r="G3421" s="7">
        <v>20</v>
      </c>
      <c r="H3421" s="3" t="s">
        <v>170</v>
      </c>
      <c r="I3421" s="9">
        <v>10</v>
      </c>
      <c r="J3421" s="7">
        <v>539</v>
      </c>
      <c r="K3421" s="10">
        <v>13.6842375798574</v>
      </c>
      <c r="L3421" s="12">
        <f t="shared" si="233"/>
        <v>28.5428856857428</v>
      </c>
      <c r="M3421" s="11">
        <f t="shared" si="234"/>
        <v>0.479427263610304</v>
      </c>
      <c r="N3421" s="3">
        <v>24</v>
      </c>
      <c r="T3421" s="3">
        <v>0.774566995657705</v>
      </c>
      <c r="U3421" s="3">
        <f t="shared" si="232"/>
        <v>10.5993587900964</v>
      </c>
    </row>
    <row r="3422" spans="1:21">
      <c r="A3422" s="7">
        <v>3513</v>
      </c>
      <c r="B3422" s="8">
        <v>46079</v>
      </c>
      <c r="C3422" s="3" t="s">
        <v>3587</v>
      </c>
      <c r="D3422" s="3" t="s">
        <v>33</v>
      </c>
      <c r="E3422" s="3" t="s">
        <v>3600</v>
      </c>
      <c r="F3422" s="3" t="s">
        <v>3600</v>
      </c>
      <c r="G3422" s="7">
        <v>1000</v>
      </c>
      <c r="H3422" s="3" t="s">
        <v>35</v>
      </c>
      <c r="I3422" s="9">
        <v>8.2</v>
      </c>
      <c r="J3422" s="7">
        <v>459</v>
      </c>
      <c r="K3422" s="10">
        <v>49.071484577015</v>
      </c>
      <c r="L3422" s="12">
        <f t="shared" si="233"/>
        <v>27.4844980727334</v>
      </c>
      <c r="M3422" s="11">
        <f t="shared" si="234"/>
        <v>1.78542407604298</v>
      </c>
      <c r="N3422" s="3">
        <v>25</v>
      </c>
      <c r="T3422" s="3">
        <v>0.774566995657705</v>
      </c>
      <c r="U3422" s="3">
        <f t="shared" si="232"/>
        <v>38.0091523812819</v>
      </c>
    </row>
    <row r="3423" spans="1:21">
      <c r="A3423" s="7">
        <v>3514</v>
      </c>
      <c r="B3423" s="8">
        <v>46079</v>
      </c>
      <c r="C3423" s="3" t="s">
        <v>3429</v>
      </c>
      <c r="D3423" s="3" t="s">
        <v>100</v>
      </c>
      <c r="E3423" s="3" t="s">
        <v>2097</v>
      </c>
      <c r="F3423" s="3" t="s">
        <v>2097</v>
      </c>
      <c r="G3423" s="7">
        <v>14</v>
      </c>
      <c r="H3423" s="3" t="s">
        <v>35</v>
      </c>
      <c r="I3423" s="9">
        <v>5.78</v>
      </c>
      <c r="J3423" s="7">
        <v>379.466666666667</v>
      </c>
      <c r="K3423" s="10">
        <v>43.9291480232838</v>
      </c>
      <c r="L3423" s="12">
        <f t="shared" si="233"/>
        <v>23.4336991188713</v>
      </c>
      <c r="M3423" s="11">
        <f t="shared" si="234"/>
        <v>1.87461432360491</v>
      </c>
      <c r="N3423" s="3">
        <v>26</v>
      </c>
      <c r="T3423" s="3">
        <v>0.774566995657705</v>
      </c>
      <c r="U3423" s="3">
        <f t="shared" si="232"/>
        <v>34.0260682061975</v>
      </c>
    </row>
    <row r="3424" spans="1:21">
      <c r="A3424" s="7">
        <v>3515</v>
      </c>
      <c r="B3424" s="8">
        <v>46079</v>
      </c>
      <c r="C3424" s="3" t="s">
        <v>2707</v>
      </c>
      <c r="D3424" s="3" t="s">
        <v>2707</v>
      </c>
      <c r="E3424" s="3" t="s">
        <v>1958</v>
      </c>
      <c r="F3424" s="3" t="s">
        <v>1958</v>
      </c>
      <c r="G3424" s="7">
        <v>20</v>
      </c>
      <c r="H3424" s="3" t="s">
        <v>2923</v>
      </c>
      <c r="I3424" s="9">
        <v>5.82</v>
      </c>
      <c r="J3424" s="7">
        <v>415</v>
      </c>
      <c r="K3424" s="10">
        <v>43.8299471080286</v>
      </c>
      <c r="L3424" s="12">
        <f t="shared" si="233"/>
        <v>21.5755329008341</v>
      </c>
      <c r="M3424" s="11">
        <f t="shared" si="234"/>
        <v>2.0314653320259</v>
      </c>
      <c r="N3424" s="3">
        <v>27</v>
      </c>
      <c r="T3424" s="3">
        <v>0.774566995657705</v>
      </c>
      <c r="U3424" s="3">
        <f t="shared" si="232"/>
        <v>33.9492304513018</v>
      </c>
    </row>
    <row r="3425" spans="1:21">
      <c r="A3425" s="7">
        <v>3516</v>
      </c>
      <c r="B3425" s="8">
        <v>46079</v>
      </c>
      <c r="C3425" s="3" t="s">
        <v>3424</v>
      </c>
      <c r="D3425" s="3" t="s">
        <v>3425</v>
      </c>
      <c r="E3425" s="3" t="s">
        <v>2101</v>
      </c>
      <c r="F3425" s="3" t="s">
        <v>2101</v>
      </c>
      <c r="G3425" s="7">
        <v>120</v>
      </c>
      <c r="H3425" s="3" t="s">
        <v>123</v>
      </c>
      <c r="I3425" s="9">
        <v>4.94</v>
      </c>
      <c r="J3425" s="7">
        <v>355</v>
      </c>
      <c r="K3425" s="10">
        <v>44.6196466226909</v>
      </c>
      <c r="L3425" s="12">
        <f t="shared" si="233"/>
        <v>21.4084507042254</v>
      </c>
      <c r="M3425" s="11">
        <f t="shared" si="234"/>
        <v>2.08420717777043</v>
      </c>
      <c r="N3425" s="3">
        <v>28</v>
      </c>
      <c r="T3425" s="3">
        <v>0.774566995657705</v>
      </c>
      <c r="U3425" s="3">
        <f t="shared" si="232"/>
        <v>34.5609056318462</v>
      </c>
    </row>
    <row r="3426" spans="1:21">
      <c r="A3426" s="7">
        <v>3517</v>
      </c>
      <c r="B3426" s="8">
        <v>46079</v>
      </c>
      <c r="C3426" s="3" t="s">
        <v>3377</v>
      </c>
      <c r="D3426" s="3" t="s">
        <v>67</v>
      </c>
      <c r="E3426" s="3" t="s">
        <v>2779</v>
      </c>
      <c r="F3426" s="3" t="s">
        <v>2779</v>
      </c>
      <c r="G3426" s="7">
        <v>108</v>
      </c>
      <c r="H3426" s="3" t="s">
        <v>170</v>
      </c>
      <c r="I3426" s="9">
        <v>7.14</v>
      </c>
      <c r="J3426" s="7">
        <v>528.75</v>
      </c>
      <c r="K3426" s="10">
        <v>13.7535899108608</v>
      </c>
      <c r="L3426" s="12">
        <f t="shared" si="233"/>
        <v>20.7746863066012</v>
      </c>
      <c r="M3426" s="11">
        <f t="shared" si="234"/>
        <v>0.662035984942433</v>
      </c>
      <c r="N3426" s="3">
        <v>29</v>
      </c>
      <c r="T3426" s="3">
        <v>0.774566995657705</v>
      </c>
      <c r="U3426" s="3">
        <f t="shared" si="232"/>
        <v>10.6530768167636</v>
      </c>
    </row>
    <row r="3427" spans="1:21">
      <c r="A3427" s="7">
        <v>3518</v>
      </c>
      <c r="B3427" s="8">
        <v>46079</v>
      </c>
      <c r="C3427" s="3" t="s">
        <v>3000</v>
      </c>
      <c r="D3427" s="3" t="s">
        <v>294</v>
      </c>
      <c r="E3427" s="3" t="s">
        <v>2205</v>
      </c>
      <c r="F3427" s="3" t="s">
        <v>2205</v>
      </c>
      <c r="G3427" s="7">
        <v>120</v>
      </c>
      <c r="H3427" s="3" t="s">
        <v>61</v>
      </c>
      <c r="I3427" s="9">
        <v>2.2</v>
      </c>
      <c r="J3427" s="7">
        <v>201</v>
      </c>
      <c r="K3427" s="10">
        <v>35.8114063868838</v>
      </c>
      <c r="L3427" s="12">
        <f t="shared" si="233"/>
        <v>16.8388825105243</v>
      </c>
      <c r="M3427" s="11">
        <f t="shared" si="234"/>
        <v>2.12670920202108</v>
      </c>
      <c r="N3427" s="3">
        <v>30</v>
      </c>
      <c r="T3427" s="3">
        <v>0.774566995657705</v>
      </c>
      <c r="U3427" s="3">
        <f t="shared" si="232"/>
        <v>27.7383334553657</v>
      </c>
    </row>
    <row r="3428" spans="1:21">
      <c r="A3428" s="7">
        <v>3519</v>
      </c>
      <c r="B3428" s="8">
        <v>46079</v>
      </c>
      <c r="C3428" s="3" t="s">
        <v>3195</v>
      </c>
      <c r="D3428" s="3" t="s">
        <v>1686</v>
      </c>
      <c r="E3428" s="3" t="s">
        <v>3601</v>
      </c>
      <c r="G3428" s="7">
        <v>6</v>
      </c>
      <c r="H3428" s="3" t="s">
        <v>102</v>
      </c>
      <c r="I3428" s="9">
        <v>0.84</v>
      </c>
      <c r="J3428" s="7">
        <v>415</v>
      </c>
      <c r="K3428" s="10">
        <v>3.95319758272444</v>
      </c>
      <c r="L3428" s="12">
        <f t="shared" si="233"/>
        <v>3.11399443929564</v>
      </c>
      <c r="M3428" s="11">
        <f t="shared" si="234"/>
        <v>1.26949410469038</v>
      </c>
      <c r="N3428" s="3">
        <v>31</v>
      </c>
      <c r="T3428" s="3">
        <v>0.774566995657705</v>
      </c>
      <c r="U3428" s="3">
        <f t="shared" si="232"/>
        <v>3.06201637489217</v>
      </c>
    </row>
    <row r="3429" spans="1:21">
      <c r="A3429" s="7">
        <v>3520</v>
      </c>
      <c r="B3429" s="8">
        <v>46079</v>
      </c>
      <c r="C3429" s="3" t="s">
        <v>3602</v>
      </c>
      <c r="D3429" s="3" t="s">
        <v>294</v>
      </c>
      <c r="E3429" s="3" t="s">
        <v>3603</v>
      </c>
      <c r="F3429" s="3" t="s">
        <v>3604</v>
      </c>
      <c r="G3429" s="7">
        <v>100</v>
      </c>
      <c r="H3429" s="3" t="s">
        <v>61</v>
      </c>
      <c r="I3429" s="9">
        <v>0.376</v>
      </c>
      <c r="J3429" s="7">
        <v>217</v>
      </c>
      <c r="K3429" s="10">
        <v>6.91481743982583</v>
      </c>
      <c r="L3429" s="12">
        <f t="shared" si="233"/>
        <v>2.66572137539879</v>
      </c>
      <c r="M3429" s="11">
        <f t="shared" si="234"/>
        <v>2.59397606353041</v>
      </c>
      <c r="N3429" s="3">
        <v>32</v>
      </c>
      <c r="T3429" s="3">
        <v>0.774566995657705</v>
      </c>
      <c r="U3429" s="3">
        <f t="shared" si="232"/>
        <v>5.3559893698874</v>
      </c>
    </row>
    <row r="3430" spans="1:21">
      <c r="A3430" s="7">
        <v>3521</v>
      </c>
      <c r="B3430" s="8">
        <v>46079</v>
      </c>
      <c r="C3430" s="3" t="s">
        <v>3605</v>
      </c>
      <c r="D3430" s="3" t="s">
        <v>2910</v>
      </c>
      <c r="E3430" s="3" t="s">
        <v>3606</v>
      </c>
      <c r="F3430" s="3" t="s">
        <v>3606</v>
      </c>
      <c r="G3430" s="7">
        <v>1000</v>
      </c>
      <c r="H3430" s="3" t="s">
        <v>1355</v>
      </c>
      <c r="I3430" s="9">
        <v>0.69</v>
      </c>
      <c r="J3430" s="7">
        <v>430</v>
      </c>
      <c r="K3430" s="10">
        <v>3.8509451366472</v>
      </c>
      <c r="L3430" s="12">
        <f t="shared" si="233"/>
        <v>2.46869409660107</v>
      </c>
      <c r="M3430" s="11">
        <f t="shared" si="234"/>
        <v>1.55991183433753</v>
      </c>
      <c r="N3430" s="3">
        <v>33</v>
      </c>
      <c r="T3430" s="3">
        <v>0.774566995657705</v>
      </c>
      <c r="U3430" s="3">
        <f t="shared" si="232"/>
        <v>2.98281500493547</v>
      </c>
    </row>
    <row r="3431" s="2" customFormat="1" ht="16.5" spans="1:21">
      <c r="A3431" s="21">
        <v>3522</v>
      </c>
      <c r="B3431" s="22">
        <v>46079</v>
      </c>
      <c r="C3431" s="2" t="s">
        <v>3316</v>
      </c>
      <c r="D3431" s="2" t="s">
        <v>3144</v>
      </c>
      <c r="E3431" s="2" t="s">
        <v>3607</v>
      </c>
      <c r="F3431" s="2" t="s">
        <v>3608</v>
      </c>
      <c r="G3431" s="21">
        <v>6</v>
      </c>
      <c r="H3431" s="2" t="s">
        <v>102</v>
      </c>
      <c r="I3431" s="23">
        <v>0.42</v>
      </c>
      <c r="J3431" s="21">
        <v>558</v>
      </c>
      <c r="K3431" s="24">
        <v>0.0436444077097</v>
      </c>
      <c r="L3431" s="25">
        <f t="shared" si="233"/>
        <v>1.15798180314309</v>
      </c>
      <c r="M3431" s="26">
        <f t="shared" si="234"/>
        <v>0.0376900635150195</v>
      </c>
      <c r="N3431" s="27">
        <v>34</v>
      </c>
      <c r="O3431" s="25"/>
      <c r="Q3431" s="23"/>
      <c r="T3431" s="2">
        <v>0.774566995657705</v>
      </c>
      <c r="U3431" s="2">
        <f t="shared" si="232"/>
        <v>0.0338055177569623</v>
      </c>
    </row>
    <row r="3432" ht="16.5" spans="1:21">
      <c r="A3432" s="7">
        <v>3523</v>
      </c>
      <c r="B3432" s="8">
        <v>46080</v>
      </c>
      <c r="C3432" s="3" t="s">
        <v>3609</v>
      </c>
      <c r="D3432" s="3" t="s">
        <v>33</v>
      </c>
      <c r="E3432" s="3" t="s">
        <v>3610</v>
      </c>
      <c r="F3432" s="3" t="s">
        <v>3611</v>
      </c>
      <c r="G3432" s="7">
        <v>30</v>
      </c>
      <c r="H3432" s="3" t="s">
        <v>3519</v>
      </c>
      <c r="I3432" s="9">
        <v>20.2</v>
      </c>
      <c r="J3432" s="7">
        <v>305</v>
      </c>
      <c r="K3432" s="10">
        <v>181.096393442623</v>
      </c>
      <c r="L3432" s="12">
        <f t="shared" si="233"/>
        <v>101.891551071879</v>
      </c>
      <c r="M3432" s="11">
        <f t="shared" si="234"/>
        <v>1.77734455445545</v>
      </c>
      <c r="N3432" s="3">
        <v>1</v>
      </c>
      <c r="P3432" s="3" t="s">
        <v>27</v>
      </c>
      <c r="Q3432" s="9">
        <v>89.6432267884323</v>
      </c>
      <c r="R3432" s="3">
        <f>Q3432/K3438</f>
        <v>0.94011544011544</v>
      </c>
      <c r="S3432" s="37" t="s">
        <v>3487</v>
      </c>
    </row>
    <row r="3433" spans="1:21">
      <c r="A3433" s="7">
        <v>3524</v>
      </c>
      <c r="B3433" s="8">
        <v>46080</v>
      </c>
      <c r="C3433" s="3" t="s">
        <v>3612</v>
      </c>
      <c r="D3433" s="3" t="s">
        <v>284</v>
      </c>
      <c r="E3433" s="3" t="s">
        <v>3613</v>
      </c>
      <c r="F3433" s="3" t="s">
        <v>3614</v>
      </c>
      <c r="G3433" s="7">
        <v>2</v>
      </c>
      <c r="H3433" s="3" t="s">
        <v>1012</v>
      </c>
      <c r="I3433" s="9">
        <v>17.6</v>
      </c>
      <c r="J3433" s="7">
        <v>352</v>
      </c>
      <c r="K3433" s="10">
        <v>588.113636363636</v>
      </c>
      <c r="L3433" s="12">
        <f t="shared" ref="L3433:L3461" si="235">I3433/J3433/650*1000000</f>
        <v>76.9230769230769</v>
      </c>
      <c r="M3433" s="11">
        <f t="shared" ref="M3433:M3461" si="236">K3433/L3433</f>
        <v>7.64547727272727</v>
      </c>
      <c r="N3433" s="3">
        <v>2</v>
      </c>
      <c r="P3433" s="3" t="s">
        <v>98</v>
      </c>
      <c r="Q3433" s="9">
        <v>104.109309309309</v>
      </c>
      <c r="R3433" s="3">
        <f>Q3433/K3435</f>
        <v>0.830086580086578</v>
      </c>
    </row>
    <row r="3434" spans="1:21">
      <c r="A3434" s="7">
        <v>3525</v>
      </c>
      <c r="B3434" s="8">
        <v>46080</v>
      </c>
      <c r="C3434" s="3" t="s">
        <v>3615</v>
      </c>
      <c r="D3434" s="3" t="s">
        <v>1703</v>
      </c>
      <c r="E3434" s="3" t="s">
        <v>3616</v>
      </c>
      <c r="F3434" s="3" t="s">
        <v>3616</v>
      </c>
      <c r="G3434" s="7">
        <v>40</v>
      </c>
      <c r="H3434" s="3" t="s">
        <v>507</v>
      </c>
      <c r="I3434" s="9">
        <v>33</v>
      </c>
      <c r="J3434" s="7">
        <v>686</v>
      </c>
      <c r="K3434" s="10">
        <v>85.2606413994169</v>
      </c>
      <c r="L3434" s="12">
        <f t="shared" si="235"/>
        <v>74.0076250280332</v>
      </c>
      <c r="M3434" s="11">
        <f t="shared" si="236"/>
        <v>1.15205212121212</v>
      </c>
      <c r="N3434" s="3">
        <v>3</v>
      </c>
    </row>
    <row r="3435" spans="1:21">
      <c r="A3435" s="7">
        <v>3526</v>
      </c>
      <c r="B3435" s="8">
        <v>46080</v>
      </c>
      <c r="C3435" s="3" t="s">
        <v>116</v>
      </c>
      <c r="D3435" s="3" t="s">
        <v>33</v>
      </c>
      <c r="E3435" s="3" t="s">
        <v>98</v>
      </c>
      <c r="F3435" s="3" t="s">
        <v>117</v>
      </c>
      <c r="G3435" s="7">
        <v>1000</v>
      </c>
      <c r="H3435" s="3" t="s">
        <v>35</v>
      </c>
      <c r="I3435" s="9">
        <v>18.8</v>
      </c>
      <c r="J3435" s="7">
        <v>444</v>
      </c>
      <c r="K3435" s="10">
        <v>125.41981981982</v>
      </c>
      <c r="L3435" s="12">
        <f t="shared" si="235"/>
        <v>65.1420651420651</v>
      </c>
      <c r="M3435" s="11">
        <f t="shared" si="236"/>
        <v>1.92532765957447</v>
      </c>
      <c r="N3435" s="3">
        <v>4</v>
      </c>
    </row>
    <row r="3436" spans="1:21">
      <c r="A3436" s="7">
        <v>3527</v>
      </c>
      <c r="B3436" s="8">
        <v>46080</v>
      </c>
      <c r="C3436" s="3" t="s">
        <v>1829</v>
      </c>
      <c r="D3436" s="3" t="s">
        <v>1830</v>
      </c>
      <c r="E3436" s="3" t="s">
        <v>3617</v>
      </c>
      <c r="F3436" s="3" t="s">
        <v>3617</v>
      </c>
      <c r="G3436" s="7">
        <v>180</v>
      </c>
      <c r="H3436" s="3" t="s">
        <v>1832</v>
      </c>
      <c r="I3436" s="9">
        <v>14.5</v>
      </c>
      <c r="J3436" s="7">
        <v>360</v>
      </c>
      <c r="K3436" s="10">
        <v>147.653333333333</v>
      </c>
      <c r="L3436" s="12">
        <f t="shared" si="235"/>
        <v>61.965811965812</v>
      </c>
      <c r="M3436" s="11">
        <f t="shared" si="236"/>
        <v>2.38281931034482</v>
      </c>
      <c r="N3436" s="3">
        <v>5</v>
      </c>
    </row>
    <row r="3437" spans="1:21">
      <c r="A3437" s="7">
        <v>3528</v>
      </c>
      <c r="B3437" s="8">
        <v>46080</v>
      </c>
      <c r="C3437" s="3" t="s">
        <v>2082</v>
      </c>
      <c r="D3437" s="3" t="s">
        <v>67</v>
      </c>
      <c r="E3437" s="3" t="s">
        <v>3618</v>
      </c>
      <c r="F3437" s="3" t="s">
        <v>3618</v>
      </c>
      <c r="G3437" s="7">
        <v>11.82666</v>
      </c>
      <c r="H3437" s="3" t="s">
        <v>1617</v>
      </c>
      <c r="I3437" s="9">
        <v>14.7</v>
      </c>
      <c r="J3437" s="7">
        <v>375</v>
      </c>
      <c r="K3437" s="10">
        <v>82.2037333333333</v>
      </c>
      <c r="L3437" s="12">
        <f t="shared" si="235"/>
        <v>60.3076923076923</v>
      </c>
      <c r="M3437" s="11">
        <f t="shared" si="236"/>
        <v>1.36307210884354</v>
      </c>
      <c r="N3437" s="3">
        <v>6</v>
      </c>
    </row>
    <row r="3438" spans="1:21">
      <c r="A3438" s="7">
        <v>3529</v>
      </c>
      <c r="B3438" s="8">
        <v>46080</v>
      </c>
      <c r="C3438" s="3" t="s">
        <v>56</v>
      </c>
      <c r="D3438" s="3" t="s">
        <v>33</v>
      </c>
      <c r="E3438" s="3" t="s">
        <v>27</v>
      </c>
      <c r="F3438" s="3" t="s">
        <v>57</v>
      </c>
      <c r="G3438" s="7">
        <v>1000</v>
      </c>
      <c r="H3438" s="3" t="s">
        <v>35</v>
      </c>
      <c r="I3438" s="9">
        <v>15.7</v>
      </c>
      <c r="J3438" s="7">
        <v>438</v>
      </c>
      <c r="K3438" s="10">
        <v>95.3534246575342</v>
      </c>
      <c r="L3438" s="12">
        <f t="shared" si="235"/>
        <v>55.1457674745346</v>
      </c>
      <c r="M3438" s="11">
        <f t="shared" si="236"/>
        <v>1.72911592356688</v>
      </c>
      <c r="N3438" s="3">
        <v>7</v>
      </c>
    </row>
    <row r="3439" spans="1:21">
      <c r="A3439" s="7">
        <v>3530</v>
      </c>
      <c r="B3439" s="8">
        <v>46080</v>
      </c>
      <c r="C3439" s="3" t="s">
        <v>3016</v>
      </c>
      <c r="D3439" s="3" t="s">
        <v>75</v>
      </c>
      <c r="E3439" s="3" t="s">
        <v>3619</v>
      </c>
      <c r="F3439" s="3" t="s">
        <v>3619</v>
      </c>
      <c r="G3439" s="7">
        <v>1000</v>
      </c>
      <c r="H3439" s="3" t="s">
        <v>946</v>
      </c>
      <c r="I3439" s="9">
        <v>12.8</v>
      </c>
      <c r="J3439" s="7">
        <v>367</v>
      </c>
      <c r="K3439" s="10">
        <v>111.337329700272</v>
      </c>
      <c r="L3439" s="12">
        <f t="shared" si="235"/>
        <v>53.6575141479774</v>
      </c>
      <c r="M3439" s="11">
        <f t="shared" si="236"/>
        <v>2.07496249999999</v>
      </c>
      <c r="N3439" s="3">
        <v>8</v>
      </c>
    </row>
    <row r="3440" spans="1:21">
      <c r="A3440" s="7">
        <v>3531</v>
      </c>
      <c r="B3440" s="8">
        <v>46080</v>
      </c>
      <c r="C3440" s="3" t="s">
        <v>3428</v>
      </c>
      <c r="D3440" s="3" t="s">
        <v>67</v>
      </c>
      <c r="E3440" s="3" t="s">
        <v>332</v>
      </c>
      <c r="F3440" s="3" t="s">
        <v>332</v>
      </c>
      <c r="G3440" s="7">
        <v>50</v>
      </c>
      <c r="H3440" s="3" t="s">
        <v>1617</v>
      </c>
      <c r="I3440" s="9">
        <v>11.4</v>
      </c>
      <c r="J3440" s="7">
        <v>364</v>
      </c>
      <c r="K3440" s="10">
        <v>25.3567032967033</v>
      </c>
      <c r="L3440" s="12">
        <f t="shared" si="235"/>
        <v>48.1825866441251</v>
      </c>
      <c r="M3440" s="11">
        <f t="shared" si="236"/>
        <v>0.526262807017544</v>
      </c>
      <c r="N3440" s="3">
        <v>9</v>
      </c>
    </row>
    <row r="3441" spans="1:14">
      <c r="A3441" s="7">
        <v>3532</v>
      </c>
      <c r="B3441" s="8">
        <v>46080</v>
      </c>
      <c r="C3441" s="3" t="s">
        <v>3498</v>
      </c>
      <c r="D3441" s="3" t="s">
        <v>29</v>
      </c>
      <c r="E3441" s="3" t="s">
        <v>2390</v>
      </c>
      <c r="F3441" s="3" t="s">
        <v>2390</v>
      </c>
      <c r="G3441" s="7">
        <v>6</v>
      </c>
      <c r="H3441" s="3" t="s">
        <v>269</v>
      </c>
      <c r="I3441" s="9">
        <v>12.6</v>
      </c>
      <c r="J3441" s="7">
        <v>446.25</v>
      </c>
      <c r="K3441" s="10">
        <v>64.216918767507</v>
      </c>
      <c r="L3441" s="12">
        <f t="shared" si="235"/>
        <v>43.4389140271493</v>
      </c>
      <c r="M3441" s="11">
        <f t="shared" si="236"/>
        <v>1.47832698412698</v>
      </c>
      <c r="N3441" s="3">
        <v>10</v>
      </c>
    </row>
    <row r="3442" spans="1:14">
      <c r="A3442" s="7">
        <v>3533</v>
      </c>
      <c r="B3442" s="8">
        <v>46080</v>
      </c>
      <c r="C3442" s="3" t="s">
        <v>50</v>
      </c>
      <c r="D3442" s="3" t="s">
        <v>50</v>
      </c>
      <c r="E3442" s="3" t="s">
        <v>3620</v>
      </c>
      <c r="F3442" s="3" t="s">
        <v>3620</v>
      </c>
      <c r="G3442" s="7">
        <v>450</v>
      </c>
      <c r="H3442" s="3" t="s">
        <v>50</v>
      </c>
      <c r="I3442" s="9">
        <v>10.9</v>
      </c>
      <c r="J3442" s="7">
        <v>400</v>
      </c>
      <c r="K3442" s="10">
        <v>78.083</v>
      </c>
      <c r="L3442" s="12">
        <f t="shared" si="235"/>
        <v>41.9230769230769</v>
      </c>
      <c r="M3442" s="11">
        <f t="shared" si="236"/>
        <v>1.86253027522936</v>
      </c>
      <c r="N3442" s="3">
        <v>11</v>
      </c>
    </row>
    <row r="3443" spans="1:14">
      <c r="A3443" s="7">
        <v>3534</v>
      </c>
      <c r="B3443" s="8">
        <v>46080</v>
      </c>
      <c r="C3443" s="3" t="s">
        <v>3316</v>
      </c>
      <c r="D3443" s="3" t="s">
        <v>3144</v>
      </c>
      <c r="E3443" s="3" t="s">
        <v>2188</v>
      </c>
      <c r="F3443" s="3" t="s">
        <v>2188</v>
      </c>
      <c r="G3443" s="7">
        <v>96</v>
      </c>
      <c r="H3443" s="3" t="s">
        <v>3318</v>
      </c>
      <c r="I3443" s="9">
        <v>12.6</v>
      </c>
      <c r="J3443" s="7">
        <v>473.333333333333</v>
      </c>
      <c r="K3443" s="10">
        <v>15.106985915493</v>
      </c>
      <c r="L3443" s="12">
        <f t="shared" si="235"/>
        <v>40.9534127843987</v>
      </c>
      <c r="M3443" s="11">
        <f t="shared" si="236"/>
        <v>0.368882222222223</v>
      </c>
      <c r="N3443" s="3">
        <v>12</v>
      </c>
    </row>
    <row r="3444" spans="1:14">
      <c r="A3444" s="7">
        <v>3535</v>
      </c>
      <c r="B3444" s="8">
        <v>46080</v>
      </c>
      <c r="C3444" s="3" t="s">
        <v>3621</v>
      </c>
      <c r="D3444" s="3" t="s">
        <v>191</v>
      </c>
      <c r="E3444" s="3" t="s">
        <v>3237</v>
      </c>
      <c r="F3444" s="3" t="s">
        <v>3237</v>
      </c>
      <c r="G3444" s="7">
        <v>10</v>
      </c>
      <c r="H3444" s="3" t="s">
        <v>1197</v>
      </c>
      <c r="I3444" s="9">
        <v>8.36</v>
      </c>
      <c r="J3444" s="7">
        <v>337</v>
      </c>
      <c r="K3444" s="10">
        <v>67.4646884272997</v>
      </c>
      <c r="L3444" s="12">
        <f t="shared" si="235"/>
        <v>38.164802556494</v>
      </c>
      <c r="M3444" s="11">
        <f t="shared" si="236"/>
        <v>1.76772009569378</v>
      </c>
      <c r="N3444" s="3">
        <v>13</v>
      </c>
    </row>
    <row r="3445" spans="1:14">
      <c r="A3445" s="7">
        <v>3536</v>
      </c>
      <c r="B3445" s="8">
        <v>46080</v>
      </c>
      <c r="C3445" s="3" t="s">
        <v>3622</v>
      </c>
      <c r="D3445" s="3" t="s">
        <v>247</v>
      </c>
      <c r="E3445" s="3" t="s">
        <v>3623</v>
      </c>
      <c r="F3445" s="3" t="s">
        <v>3623</v>
      </c>
      <c r="G3445" s="7">
        <v>4</v>
      </c>
      <c r="H3445" s="3" t="s">
        <v>249</v>
      </c>
      <c r="I3445" s="9">
        <v>11.4</v>
      </c>
      <c r="J3445" s="7">
        <v>484</v>
      </c>
      <c r="K3445" s="10">
        <v>54.5388429752066</v>
      </c>
      <c r="L3445" s="12">
        <f t="shared" si="235"/>
        <v>36.2364907819453</v>
      </c>
      <c r="M3445" s="11">
        <f t="shared" si="236"/>
        <v>1.50508070175439</v>
      </c>
      <c r="N3445" s="3">
        <v>14</v>
      </c>
    </row>
    <row r="3446" spans="1:14">
      <c r="A3446" s="7">
        <v>3537</v>
      </c>
      <c r="B3446" s="8">
        <v>46080</v>
      </c>
      <c r="C3446" s="3" t="s">
        <v>3622</v>
      </c>
      <c r="D3446" s="3" t="s">
        <v>247</v>
      </c>
      <c r="E3446" s="3" t="s">
        <v>3624</v>
      </c>
      <c r="F3446" s="3" t="s">
        <v>3624</v>
      </c>
      <c r="G3446" s="7">
        <v>192</v>
      </c>
      <c r="H3446" s="3" t="s">
        <v>249</v>
      </c>
      <c r="I3446" s="9">
        <v>10.6</v>
      </c>
      <c r="J3446" s="7">
        <v>467</v>
      </c>
      <c r="K3446" s="10">
        <v>45.6839400428266</v>
      </c>
      <c r="L3446" s="12">
        <f t="shared" si="235"/>
        <v>34.9201120079064</v>
      </c>
      <c r="M3446" s="11">
        <f t="shared" si="236"/>
        <v>1.30824150943396</v>
      </c>
      <c r="N3446" s="3">
        <v>15</v>
      </c>
    </row>
    <row r="3447" spans="1:14">
      <c r="A3447" s="7">
        <v>3538</v>
      </c>
      <c r="B3447" s="8">
        <v>46080</v>
      </c>
      <c r="C3447" s="3" t="s">
        <v>3428</v>
      </c>
      <c r="D3447" s="3" t="s">
        <v>67</v>
      </c>
      <c r="E3447" s="3" t="s">
        <v>1646</v>
      </c>
      <c r="F3447" s="3" t="s">
        <v>1646</v>
      </c>
      <c r="G3447" s="7">
        <v>700</v>
      </c>
      <c r="H3447" s="3" t="s">
        <v>170</v>
      </c>
      <c r="I3447" s="9">
        <v>11.3</v>
      </c>
      <c r="J3447" s="7">
        <v>559</v>
      </c>
      <c r="K3447" s="10">
        <v>35.4969588550984</v>
      </c>
      <c r="L3447" s="12">
        <f t="shared" si="235"/>
        <v>31.0994908490436</v>
      </c>
      <c r="M3447" s="11">
        <f t="shared" si="236"/>
        <v>1.1414</v>
      </c>
      <c r="N3447" s="3">
        <v>16</v>
      </c>
    </row>
    <row r="3448" spans="1:14">
      <c r="A3448" s="7">
        <v>3539</v>
      </c>
      <c r="B3448" s="8">
        <v>46080</v>
      </c>
      <c r="C3448" s="3" t="s">
        <v>174</v>
      </c>
      <c r="D3448" s="3" t="s">
        <v>67</v>
      </c>
      <c r="E3448" s="3" t="s">
        <v>2112</v>
      </c>
      <c r="F3448" s="3" t="s">
        <v>2112</v>
      </c>
      <c r="G3448" s="7">
        <v>10</v>
      </c>
      <c r="H3448" s="3" t="s">
        <v>170</v>
      </c>
      <c r="I3448" s="9">
        <v>8.5</v>
      </c>
      <c r="J3448" s="7">
        <v>570</v>
      </c>
      <c r="K3448" s="10">
        <v>29.9747368421053</v>
      </c>
      <c r="L3448" s="12">
        <f t="shared" si="235"/>
        <v>22.9419703103914</v>
      </c>
      <c r="M3448" s="11">
        <f t="shared" si="236"/>
        <v>1.30654588235294</v>
      </c>
      <c r="N3448" s="3">
        <v>17</v>
      </c>
    </row>
    <row r="3449" spans="1:14">
      <c r="A3449" s="7">
        <v>3540</v>
      </c>
      <c r="B3449" s="8">
        <v>46080</v>
      </c>
      <c r="C3449" s="3" t="s">
        <v>3625</v>
      </c>
      <c r="D3449" s="3" t="s">
        <v>67</v>
      </c>
      <c r="E3449" s="3" t="s">
        <v>162</v>
      </c>
      <c r="F3449" s="3" t="s">
        <v>162</v>
      </c>
      <c r="G3449" s="7">
        <v>100</v>
      </c>
      <c r="H3449" s="3" t="s">
        <v>170</v>
      </c>
      <c r="I3449" s="9">
        <v>7.56</v>
      </c>
      <c r="J3449" s="7">
        <v>600</v>
      </c>
      <c r="K3449" s="10">
        <v>26.668</v>
      </c>
      <c r="L3449" s="12">
        <f t="shared" si="235"/>
        <v>19.3846153846154</v>
      </c>
      <c r="M3449" s="11">
        <f t="shared" si="236"/>
        <v>1.37573015873016</v>
      </c>
      <c r="N3449" s="3">
        <v>18</v>
      </c>
    </row>
    <row r="3450" spans="1:14">
      <c r="A3450" s="7">
        <v>3541</v>
      </c>
      <c r="B3450" s="8">
        <v>46080</v>
      </c>
      <c r="C3450" s="3" t="s">
        <v>3485</v>
      </c>
      <c r="D3450" s="3" t="s">
        <v>1703</v>
      </c>
      <c r="E3450" s="3" t="s">
        <v>3626</v>
      </c>
      <c r="F3450" s="3" t="s">
        <v>3627</v>
      </c>
      <c r="G3450" s="7">
        <v>12</v>
      </c>
      <c r="H3450" s="3" t="s">
        <v>507</v>
      </c>
      <c r="I3450" s="9">
        <v>3.08</v>
      </c>
      <c r="J3450" s="7">
        <v>343</v>
      </c>
      <c r="K3450" s="10">
        <v>0.531067055393586</v>
      </c>
      <c r="L3450" s="12">
        <f t="shared" si="235"/>
        <v>13.8147566718995</v>
      </c>
      <c r="M3450" s="11">
        <f t="shared" si="236"/>
        <v>0.038442012987013</v>
      </c>
      <c r="N3450" s="3">
        <v>19</v>
      </c>
    </row>
    <row r="3451" spans="1:14">
      <c r="A3451" s="7">
        <v>3542</v>
      </c>
      <c r="B3451" s="8">
        <v>46080</v>
      </c>
      <c r="C3451" s="3" t="s">
        <v>3569</v>
      </c>
      <c r="D3451" s="3" t="s">
        <v>284</v>
      </c>
      <c r="E3451" s="3" t="s">
        <v>3628</v>
      </c>
      <c r="F3451" s="3" t="s">
        <v>3629</v>
      </c>
      <c r="G3451" s="7">
        <v>20</v>
      </c>
      <c r="H3451" s="3" t="s">
        <v>286</v>
      </c>
      <c r="I3451" s="9">
        <v>3.18</v>
      </c>
      <c r="J3451" s="7">
        <v>356</v>
      </c>
      <c r="K3451" s="10">
        <v>26.5359550561798</v>
      </c>
      <c r="L3451" s="12">
        <f t="shared" si="235"/>
        <v>13.742437337943</v>
      </c>
      <c r="M3451" s="11">
        <f t="shared" si="236"/>
        <v>1.93094968553459</v>
      </c>
      <c r="N3451" s="3">
        <v>20</v>
      </c>
    </row>
    <row r="3452" spans="1:14">
      <c r="A3452" s="7">
        <v>3543</v>
      </c>
      <c r="B3452" s="8">
        <v>46080</v>
      </c>
      <c r="C3452" s="3" t="s">
        <v>3630</v>
      </c>
      <c r="D3452" s="3" t="s">
        <v>294</v>
      </c>
      <c r="E3452" s="3" t="s">
        <v>2604</v>
      </c>
      <c r="F3452" s="3" t="s">
        <v>2604</v>
      </c>
      <c r="G3452" s="7">
        <v>45</v>
      </c>
      <c r="H3452" s="3" t="s">
        <v>61</v>
      </c>
      <c r="I3452" s="9">
        <v>1.87</v>
      </c>
      <c r="J3452" s="7">
        <v>210.333333333333</v>
      </c>
      <c r="K3452" s="10">
        <v>36.5969572107766</v>
      </c>
      <c r="L3452" s="12">
        <f t="shared" si="235"/>
        <v>13.6779227112032</v>
      </c>
      <c r="M3452" s="11">
        <f t="shared" si="236"/>
        <v>2.67562245989305</v>
      </c>
      <c r="N3452" s="3">
        <v>21</v>
      </c>
    </row>
    <row r="3453" spans="1:14">
      <c r="A3453" s="7">
        <v>3544</v>
      </c>
      <c r="B3453" s="8">
        <v>46080</v>
      </c>
      <c r="C3453" s="3" t="s">
        <v>3424</v>
      </c>
      <c r="D3453" s="3" t="s">
        <v>3425</v>
      </c>
      <c r="E3453" s="3" t="s">
        <v>2296</v>
      </c>
      <c r="F3453" s="3" t="s">
        <v>2296</v>
      </c>
      <c r="G3453" s="7">
        <v>30</v>
      </c>
      <c r="H3453" s="3" t="s">
        <v>123</v>
      </c>
      <c r="I3453" s="9">
        <v>1.74</v>
      </c>
      <c r="J3453" s="7">
        <v>265</v>
      </c>
      <c r="K3453" s="10">
        <v>21.5254339622642</v>
      </c>
      <c r="L3453" s="12">
        <f t="shared" si="235"/>
        <v>10.1015965166909</v>
      </c>
      <c r="M3453" s="11">
        <f t="shared" si="236"/>
        <v>2.13089425287357</v>
      </c>
      <c r="N3453" s="3">
        <v>22</v>
      </c>
    </row>
    <row r="3454" spans="1:14">
      <c r="A3454" s="7">
        <v>3545</v>
      </c>
      <c r="B3454" s="8">
        <v>46080</v>
      </c>
      <c r="C3454" s="3" t="s">
        <v>3485</v>
      </c>
      <c r="D3454" s="3" t="s">
        <v>1703</v>
      </c>
      <c r="E3454" s="3" t="s">
        <v>3631</v>
      </c>
      <c r="F3454" s="3" t="s">
        <v>3632</v>
      </c>
      <c r="G3454" s="7">
        <v>24</v>
      </c>
      <c r="H3454" s="3" t="s">
        <v>507</v>
      </c>
      <c r="I3454" s="9">
        <v>1.72</v>
      </c>
      <c r="J3454" s="7">
        <v>328</v>
      </c>
      <c r="K3454" s="10">
        <v>0.206982926829268</v>
      </c>
      <c r="L3454" s="12">
        <f t="shared" si="235"/>
        <v>8.06754221388368</v>
      </c>
      <c r="M3454" s="11">
        <f t="shared" si="236"/>
        <v>0.0256562558139534</v>
      </c>
      <c r="N3454" s="3">
        <v>23</v>
      </c>
    </row>
    <row r="3455" spans="1:14">
      <c r="A3455" s="7">
        <v>3546</v>
      </c>
      <c r="B3455" s="8">
        <v>46080</v>
      </c>
      <c r="C3455" s="3" t="s">
        <v>3633</v>
      </c>
      <c r="D3455" s="3" t="s">
        <v>3634</v>
      </c>
      <c r="E3455" s="3" t="s">
        <v>3635</v>
      </c>
      <c r="F3455" s="3" t="s">
        <v>3635</v>
      </c>
      <c r="G3455" s="7">
        <v>13</v>
      </c>
      <c r="H3455" s="3" t="s">
        <v>3636</v>
      </c>
      <c r="I3455" s="9">
        <v>1.82</v>
      </c>
      <c r="J3455" s="7">
        <v>363.166666666667</v>
      </c>
      <c r="K3455" s="10">
        <v>12.1349242771914</v>
      </c>
      <c r="L3455" s="12">
        <f t="shared" si="235"/>
        <v>7.70995869664983</v>
      </c>
      <c r="M3455" s="11">
        <f t="shared" si="236"/>
        <v>1.57392857142858</v>
      </c>
      <c r="N3455" s="3">
        <v>24</v>
      </c>
    </row>
    <row r="3456" spans="1:14">
      <c r="A3456" s="7">
        <v>3547</v>
      </c>
      <c r="B3456" s="8">
        <v>46080</v>
      </c>
      <c r="C3456" s="3" t="s">
        <v>3637</v>
      </c>
      <c r="D3456" s="3" t="s">
        <v>1703</v>
      </c>
      <c r="E3456" s="3" t="s">
        <v>3638</v>
      </c>
      <c r="F3456" s="3" t="s">
        <v>3639</v>
      </c>
      <c r="G3456" s="7">
        <v>10</v>
      </c>
      <c r="H3456" s="3" t="s">
        <v>507</v>
      </c>
      <c r="I3456" s="9">
        <v>3.36</v>
      </c>
      <c r="J3456" s="7">
        <v>850</v>
      </c>
      <c r="K3456" s="10">
        <v>10.3268705882353</v>
      </c>
      <c r="L3456" s="12">
        <f t="shared" si="235"/>
        <v>6.0814479638009</v>
      </c>
      <c r="M3456" s="11">
        <f t="shared" si="236"/>
        <v>1.69809404761905</v>
      </c>
      <c r="N3456" s="3">
        <v>25</v>
      </c>
    </row>
    <row r="3457" spans="1:19">
      <c r="A3457" s="7">
        <v>3548</v>
      </c>
      <c r="B3457" s="8">
        <v>46080</v>
      </c>
      <c r="C3457" s="3" t="s">
        <v>2034</v>
      </c>
      <c r="D3457" s="3" t="s">
        <v>288</v>
      </c>
      <c r="E3457" s="3" t="s">
        <v>3640</v>
      </c>
      <c r="F3457" s="3" t="s">
        <v>3640</v>
      </c>
      <c r="G3457" s="7">
        <v>72</v>
      </c>
      <c r="H3457" s="3" t="s">
        <v>1344</v>
      </c>
      <c r="I3457" s="9">
        <v>1.01</v>
      </c>
      <c r="J3457" s="7">
        <v>320</v>
      </c>
      <c r="K3457" s="10">
        <v>9.845125</v>
      </c>
      <c r="L3457" s="12">
        <f t="shared" si="235"/>
        <v>4.85576923076923</v>
      </c>
      <c r="M3457" s="11">
        <f t="shared" si="236"/>
        <v>2.02751089108911</v>
      </c>
      <c r="N3457" s="3">
        <v>26</v>
      </c>
    </row>
    <row r="3458" spans="1:19">
      <c r="A3458" s="7">
        <v>3549</v>
      </c>
      <c r="B3458" s="8">
        <v>46080</v>
      </c>
      <c r="C3458" s="3" t="s">
        <v>3602</v>
      </c>
      <c r="D3458" s="3" t="s">
        <v>294</v>
      </c>
      <c r="E3458" s="3" t="s">
        <v>3641</v>
      </c>
      <c r="F3458" s="3" t="s">
        <v>3641</v>
      </c>
      <c r="G3458" s="7">
        <v>200</v>
      </c>
      <c r="H3458" s="3" t="s">
        <v>61</v>
      </c>
      <c r="I3458" s="9">
        <v>0.568</v>
      </c>
      <c r="J3458" s="7">
        <v>218</v>
      </c>
      <c r="K3458" s="10">
        <v>12.0982568807339</v>
      </c>
      <c r="L3458" s="12">
        <f t="shared" ref="L3458:L3521" si="237">I3458/J3458/650*1000000</f>
        <v>4.00846859562456</v>
      </c>
      <c r="M3458" s="11">
        <f t="shared" ref="M3458:M3521" si="238">K3458/L3458</f>
        <v>3.01817429577464</v>
      </c>
      <c r="N3458" s="3">
        <v>27</v>
      </c>
    </row>
    <row r="3459" spans="1:19">
      <c r="A3459" s="7">
        <v>3550</v>
      </c>
      <c r="B3459" s="8">
        <v>46080</v>
      </c>
      <c r="C3459" s="3" t="s">
        <v>3642</v>
      </c>
      <c r="D3459" s="3" t="s">
        <v>1628</v>
      </c>
      <c r="E3459" s="3" t="s">
        <v>3643</v>
      </c>
      <c r="F3459" s="3" t="s">
        <v>3643</v>
      </c>
      <c r="G3459" s="7">
        <v>276</v>
      </c>
      <c r="H3459" s="3" t="s">
        <v>102</v>
      </c>
      <c r="I3459" s="9">
        <v>0.37</v>
      </c>
      <c r="J3459" s="7">
        <v>326.833333333333</v>
      </c>
      <c r="K3459" s="10">
        <v>1.62498725140235</v>
      </c>
      <c r="L3459" s="12">
        <f t="shared" si="237"/>
        <v>1.74165457184325</v>
      </c>
      <c r="M3459" s="11">
        <f t="shared" si="238"/>
        <v>0.933013513513515</v>
      </c>
      <c r="N3459" s="3">
        <v>28</v>
      </c>
    </row>
    <row r="3460" spans="1:19">
      <c r="A3460" s="7">
        <v>3551</v>
      </c>
      <c r="B3460" s="8">
        <v>46080</v>
      </c>
      <c r="C3460" s="3" t="s">
        <v>3644</v>
      </c>
      <c r="D3460" s="3" t="s">
        <v>294</v>
      </c>
      <c r="E3460" s="3" t="s">
        <v>2830</v>
      </c>
      <c r="F3460" s="3" t="s">
        <v>2830</v>
      </c>
      <c r="G3460" s="7">
        <v>500</v>
      </c>
      <c r="H3460" s="3" t="s">
        <v>61</v>
      </c>
      <c r="I3460" s="9">
        <v>0.242</v>
      </c>
      <c r="J3460" s="7">
        <v>218</v>
      </c>
      <c r="K3460" s="10">
        <v>4.6651376146789</v>
      </c>
      <c r="L3460" s="12">
        <f t="shared" si="237"/>
        <v>1.70783345095272</v>
      </c>
      <c r="M3460" s="11">
        <f t="shared" si="238"/>
        <v>2.73161157024793</v>
      </c>
      <c r="N3460" s="3">
        <v>29</v>
      </c>
    </row>
    <row r="3461" s="2" customFormat="1" ht="16.5" spans="1:19">
      <c r="A3461" s="21">
        <v>3552</v>
      </c>
      <c r="B3461" s="22">
        <v>46080</v>
      </c>
      <c r="C3461" s="2" t="s">
        <v>3645</v>
      </c>
      <c r="D3461" s="2" t="s">
        <v>1628</v>
      </c>
      <c r="E3461" s="2" t="s">
        <v>1185</v>
      </c>
      <c r="F3461" s="2" t="s">
        <v>1185</v>
      </c>
      <c r="G3461" s="21">
        <v>10</v>
      </c>
      <c r="H3461" s="2" t="s">
        <v>102</v>
      </c>
      <c r="I3461" s="23">
        <v>0.23</v>
      </c>
      <c r="J3461" s="21">
        <v>352.2</v>
      </c>
      <c r="K3461" s="24">
        <v>1.2724531516184</v>
      </c>
      <c r="L3461" s="25">
        <f t="shared" si="237"/>
        <v>1.00467391779146</v>
      </c>
      <c r="M3461" s="26">
        <f t="shared" si="238"/>
        <v>1.26653347826087</v>
      </c>
      <c r="N3461" s="27">
        <v>30</v>
      </c>
      <c r="O3461" s="25"/>
      <c r="Q3461" s="23"/>
    </row>
    <row r="3462" ht="16.5" spans="1:19">
      <c r="A3462" s="7">
        <v>3553</v>
      </c>
      <c r="B3462" s="8">
        <v>46080</v>
      </c>
      <c r="C3462" s="3" t="s">
        <v>3509</v>
      </c>
      <c r="D3462" s="3" t="s">
        <v>373</v>
      </c>
      <c r="E3462" s="3" t="s">
        <v>3646</v>
      </c>
      <c r="F3462" s="3" t="s">
        <v>3646</v>
      </c>
      <c r="G3462" s="7">
        <v>80</v>
      </c>
      <c r="H3462" s="3" t="s">
        <v>20</v>
      </c>
      <c r="I3462" s="9">
        <v>25.4</v>
      </c>
      <c r="J3462" s="7">
        <v>468</v>
      </c>
      <c r="K3462" s="10">
        <v>164.013159825252</v>
      </c>
      <c r="L3462" s="12">
        <f t="shared" si="237"/>
        <v>83.4976988823143</v>
      </c>
      <c r="M3462" s="11">
        <f t="shared" si="238"/>
        <v>1.96428359129298</v>
      </c>
      <c r="N3462" s="3">
        <v>1</v>
      </c>
      <c r="P3462" s="3" t="s">
        <v>27</v>
      </c>
      <c r="Q3462" s="9">
        <v>89.6432267884323</v>
      </c>
      <c r="R3462" s="3">
        <f>Q3462/K3470</f>
        <v>0.743604169909199</v>
      </c>
      <c r="S3462" s="37" t="s">
        <v>3487</v>
      </c>
    </row>
    <row r="3463" spans="1:19">
      <c r="A3463" s="7">
        <v>3554</v>
      </c>
      <c r="B3463" s="8">
        <v>46080</v>
      </c>
      <c r="C3463" s="3" t="s">
        <v>3647</v>
      </c>
      <c r="D3463" s="3" t="s">
        <v>33</v>
      </c>
      <c r="E3463" s="3" t="s">
        <v>3648</v>
      </c>
      <c r="F3463" s="3" t="s">
        <v>3648</v>
      </c>
      <c r="G3463" s="7">
        <v>300</v>
      </c>
      <c r="H3463" s="3" t="s">
        <v>35</v>
      </c>
      <c r="I3463" s="9">
        <v>21</v>
      </c>
      <c r="J3463" s="7">
        <v>473</v>
      </c>
      <c r="K3463" s="10">
        <v>125.413273091548</v>
      </c>
      <c r="L3463" s="12">
        <f t="shared" si="237"/>
        <v>68.3037892340218</v>
      </c>
      <c r="M3463" s="11">
        <f t="shared" si="238"/>
        <v>1.8361100386665</v>
      </c>
      <c r="N3463" s="3">
        <v>2</v>
      </c>
      <c r="P3463" s="3" t="s">
        <v>98</v>
      </c>
      <c r="Q3463" s="9">
        <v>104.109309309309</v>
      </c>
      <c r="R3463" s="3">
        <f>Q3463/K3466</f>
        <v>0.671522553885117</v>
      </c>
    </row>
    <row r="3464" spans="1:19">
      <c r="A3464" s="7">
        <v>3555</v>
      </c>
      <c r="B3464" s="8">
        <v>46080</v>
      </c>
      <c r="C3464" s="3" t="s">
        <v>3649</v>
      </c>
      <c r="D3464" s="3" t="s">
        <v>721</v>
      </c>
      <c r="E3464" s="3" t="s">
        <v>3650</v>
      </c>
      <c r="F3464" s="3" t="s">
        <v>3651</v>
      </c>
      <c r="G3464" s="7">
        <v>7</v>
      </c>
      <c r="H3464" s="3" t="s">
        <v>385</v>
      </c>
      <c r="I3464" s="9">
        <v>17.9</v>
      </c>
      <c r="J3464" s="7">
        <v>387</v>
      </c>
      <c r="K3464" s="10">
        <v>174.618020414998</v>
      </c>
      <c r="L3464" s="12">
        <f t="shared" si="237"/>
        <v>71.1588153448618</v>
      </c>
      <c r="M3464" s="11">
        <f t="shared" si="238"/>
        <v>2.45391972264764</v>
      </c>
      <c r="N3464" s="3">
        <v>3</v>
      </c>
    </row>
    <row r="3465" spans="1:19">
      <c r="A3465" s="7">
        <v>3556</v>
      </c>
      <c r="B3465" s="8">
        <v>46080</v>
      </c>
      <c r="C3465" s="3" t="s">
        <v>3509</v>
      </c>
      <c r="D3465" s="3" t="s">
        <v>373</v>
      </c>
      <c r="E3465" s="3" t="s">
        <v>3652</v>
      </c>
      <c r="F3465" s="3" t="s">
        <v>3652</v>
      </c>
      <c r="G3465" s="7">
        <v>15</v>
      </c>
      <c r="H3465" s="3" t="s">
        <v>375</v>
      </c>
      <c r="I3465" s="9">
        <v>23.2</v>
      </c>
      <c r="J3465" s="7">
        <v>543.714285714286</v>
      </c>
      <c r="K3465" s="10">
        <v>124.374823998728</v>
      </c>
      <c r="L3465" s="12">
        <f t="shared" si="237"/>
        <v>65.6453373216379</v>
      </c>
      <c r="M3465" s="11">
        <f t="shared" si="238"/>
        <v>1.89464825794614</v>
      </c>
      <c r="N3465" s="3">
        <v>4</v>
      </c>
    </row>
    <row r="3466" spans="1:19">
      <c r="A3466" s="7">
        <v>3557</v>
      </c>
      <c r="B3466" s="8">
        <v>46080</v>
      </c>
      <c r="C3466" s="3" t="s">
        <v>116</v>
      </c>
      <c r="D3466" s="3" t="s">
        <v>33</v>
      </c>
      <c r="E3466" s="3" t="s">
        <v>98</v>
      </c>
      <c r="F3466" s="3" t="s">
        <v>117</v>
      </c>
      <c r="G3466" s="7">
        <v>1000</v>
      </c>
      <c r="H3466" s="3" t="s">
        <v>35</v>
      </c>
      <c r="I3466" s="9">
        <v>18.8</v>
      </c>
      <c r="J3466" s="7">
        <v>444</v>
      </c>
      <c r="K3466" s="10">
        <v>155.034717310656</v>
      </c>
      <c r="L3466" s="12">
        <f t="shared" si="237"/>
        <v>65.1420651420651</v>
      </c>
      <c r="M3466" s="11">
        <f t="shared" si="238"/>
        <v>2.3799478412689</v>
      </c>
      <c r="N3466" s="3">
        <v>5</v>
      </c>
    </row>
    <row r="3467" spans="1:19">
      <c r="A3467" s="7">
        <v>3558</v>
      </c>
      <c r="B3467" s="8">
        <v>46080</v>
      </c>
      <c r="C3467" s="3" t="s">
        <v>3383</v>
      </c>
      <c r="D3467" s="3" t="s">
        <v>67</v>
      </c>
      <c r="E3467" s="3" t="s">
        <v>3653</v>
      </c>
      <c r="F3467" s="3" t="s">
        <v>3654</v>
      </c>
      <c r="G3467" s="7">
        <v>100</v>
      </c>
      <c r="H3467" s="3" t="s">
        <v>1792</v>
      </c>
      <c r="I3467" s="9">
        <v>14.9</v>
      </c>
      <c r="J3467" s="7">
        <v>365</v>
      </c>
      <c r="K3467" s="10">
        <v>35.8237351456734</v>
      </c>
      <c r="L3467" s="12">
        <f t="shared" si="237"/>
        <v>62.8029504741834</v>
      </c>
      <c r="M3467" s="11">
        <f t="shared" si="238"/>
        <v>0.570414843175236</v>
      </c>
      <c r="N3467" s="3">
        <v>6</v>
      </c>
    </row>
    <row r="3468" spans="1:19">
      <c r="A3468" s="7">
        <v>3559</v>
      </c>
      <c r="B3468" s="8">
        <v>46080</v>
      </c>
      <c r="C3468" s="3" t="s">
        <v>3655</v>
      </c>
      <c r="D3468" s="3" t="s">
        <v>23</v>
      </c>
      <c r="E3468" s="3" t="s">
        <v>3656</v>
      </c>
      <c r="F3468" s="3" t="s">
        <v>3656</v>
      </c>
      <c r="G3468" s="7">
        <v>110</v>
      </c>
      <c r="H3468" s="3" t="s">
        <v>3657</v>
      </c>
      <c r="I3468" s="9">
        <v>17.3</v>
      </c>
      <c r="J3468" s="7">
        <v>422</v>
      </c>
      <c r="K3468" s="10">
        <v>113.223949360057</v>
      </c>
      <c r="L3468" s="12">
        <f t="shared" si="237"/>
        <v>63.0696317900109</v>
      </c>
      <c r="M3468" s="11">
        <f t="shared" si="238"/>
        <v>1.79522134736784</v>
      </c>
      <c r="N3468" s="3">
        <v>7</v>
      </c>
    </row>
    <row r="3469" spans="1:19">
      <c r="A3469" s="7">
        <v>3560</v>
      </c>
      <c r="B3469" s="8">
        <v>46080</v>
      </c>
      <c r="C3469" s="3" t="s">
        <v>3463</v>
      </c>
      <c r="D3469" s="3" t="s">
        <v>610</v>
      </c>
      <c r="E3469" s="3" t="s">
        <v>3658</v>
      </c>
      <c r="F3469" s="3" t="s">
        <v>3658</v>
      </c>
      <c r="G3469" s="7">
        <v>200</v>
      </c>
      <c r="H3469" s="3" t="s">
        <v>682</v>
      </c>
      <c r="I3469" s="9">
        <v>16.1</v>
      </c>
      <c r="J3469" s="7">
        <v>443</v>
      </c>
      <c r="K3469" s="10">
        <v>125.193277449425</v>
      </c>
      <c r="L3469" s="12">
        <f t="shared" si="237"/>
        <v>55.91248480639</v>
      </c>
      <c r="M3469" s="11">
        <f t="shared" si="238"/>
        <v>2.23909343115291</v>
      </c>
      <c r="N3469" s="3">
        <v>8</v>
      </c>
    </row>
    <row r="3470" spans="1:19">
      <c r="A3470" s="7">
        <v>3561</v>
      </c>
      <c r="B3470" s="8">
        <v>46080</v>
      </c>
      <c r="C3470" s="3" t="s">
        <v>56</v>
      </c>
      <c r="D3470" s="3" t="s">
        <v>33</v>
      </c>
      <c r="E3470" s="3" t="s">
        <v>27</v>
      </c>
      <c r="F3470" s="3" t="s">
        <v>57</v>
      </c>
      <c r="G3470" s="7">
        <v>1000</v>
      </c>
      <c r="H3470" s="3" t="s">
        <v>35</v>
      </c>
      <c r="I3470" s="9">
        <v>15.7</v>
      </c>
      <c r="J3470" s="7">
        <v>438</v>
      </c>
      <c r="K3470" s="10">
        <v>120.552345476194</v>
      </c>
      <c r="L3470" s="12">
        <f t="shared" si="237"/>
        <v>55.1457674745346</v>
      </c>
      <c r="M3470" s="11">
        <f t="shared" si="238"/>
        <v>2.1860670545906</v>
      </c>
      <c r="N3470" s="3">
        <v>9</v>
      </c>
    </row>
    <row r="3471" spans="1:19">
      <c r="A3471" s="7">
        <v>3562</v>
      </c>
      <c r="B3471" s="8">
        <v>46080</v>
      </c>
      <c r="C3471" s="3" t="s">
        <v>3404</v>
      </c>
      <c r="D3471" s="3" t="s">
        <v>29</v>
      </c>
      <c r="E3471" s="3" t="s">
        <v>3659</v>
      </c>
      <c r="F3471" s="3" t="s">
        <v>3659</v>
      </c>
      <c r="G3471" s="7">
        <v>300</v>
      </c>
      <c r="H3471" s="3" t="s">
        <v>65</v>
      </c>
      <c r="I3471" s="9">
        <v>15.7</v>
      </c>
      <c r="J3471" s="7">
        <v>462.666666666667</v>
      </c>
      <c r="K3471" s="10">
        <v>152.992279179158</v>
      </c>
      <c r="L3471" s="12">
        <f t="shared" si="237"/>
        <v>52.2057193526934</v>
      </c>
      <c r="M3471" s="11">
        <f t="shared" si="238"/>
        <v>2.93056548355491</v>
      </c>
      <c r="N3471" s="3">
        <v>10</v>
      </c>
    </row>
    <row r="3472" spans="1:19">
      <c r="A3472" s="7">
        <v>3563</v>
      </c>
      <c r="B3472" s="8">
        <v>46080</v>
      </c>
      <c r="C3472" s="3" t="s">
        <v>3660</v>
      </c>
      <c r="D3472" s="3" t="s">
        <v>373</v>
      </c>
      <c r="E3472" s="3" t="s">
        <v>333</v>
      </c>
      <c r="F3472" s="3" t="s">
        <v>333</v>
      </c>
      <c r="G3472" s="7">
        <v>15</v>
      </c>
      <c r="H3472" s="3" t="s">
        <v>375</v>
      </c>
      <c r="I3472" s="9">
        <v>15.9</v>
      </c>
      <c r="J3472" s="7">
        <v>506.75</v>
      </c>
      <c r="K3472" s="10">
        <v>105.412554296297</v>
      </c>
      <c r="L3472" s="12">
        <f t="shared" si="237"/>
        <v>48.2714128496072</v>
      </c>
      <c r="M3472" s="11">
        <f t="shared" si="238"/>
        <v>2.18374702693532</v>
      </c>
      <c r="N3472" s="3">
        <v>11</v>
      </c>
    </row>
    <row r="3473" spans="1:19">
      <c r="A3473" s="7">
        <v>3564</v>
      </c>
      <c r="B3473" s="8">
        <v>46080</v>
      </c>
      <c r="C3473" s="3" t="s">
        <v>3660</v>
      </c>
      <c r="D3473" s="3" t="s">
        <v>373</v>
      </c>
      <c r="E3473" s="3" t="s">
        <v>830</v>
      </c>
      <c r="F3473" s="3" t="s">
        <v>830</v>
      </c>
      <c r="G3473" s="7">
        <v>30</v>
      </c>
      <c r="H3473" s="3" t="s">
        <v>375</v>
      </c>
      <c r="I3473" s="9">
        <v>14.8</v>
      </c>
      <c r="J3473" s="7">
        <v>485.5</v>
      </c>
      <c r="K3473" s="10">
        <v>102.268275919953</v>
      </c>
      <c r="L3473" s="12">
        <f t="shared" si="237"/>
        <v>46.8985185772003</v>
      </c>
      <c r="M3473" s="11">
        <f t="shared" si="238"/>
        <v>2.18062913334048</v>
      </c>
      <c r="N3473" s="3">
        <v>12</v>
      </c>
    </row>
    <row r="3474" spans="1:19">
      <c r="A3474" s="7">
        <v>3565</v>
      </c>
      <c r="B3474" s="8">
        <v>46080</v>
      </c>
      <c r="C3474" s="3" t="s">
        <v>3655</v>
      </c>
      <c r="D3474" s="3" t="s">
        <v>23</v>
      </c>
      <c r="E3474" s="3" t="s">
        <v>3661</v>
      </c>
      <c r="F3474" s="3" t="s">
        <v>3661</v>
      </c>
      <c r="G3474" s="7">
        <v>95</v>
      </c>
      <c r="H3474" s="3" t="s">
        <v>3657</v>
      </c>
      <c r="I3474" s="9">
        <v>13.2</v>
      </c>
      <c r="J3474" s="7">
        <v>472</v>
      </c>
      <c r="K3474" s="10">
        <v>88.5814765348273</v>
      </c>
      <c r="L3474" s="12">
        <f t="shared" si="237"/>
        <v>43.0247718383312</v>
      </c>
      <c r="M3474" s="11">
        <f t="shared" si="238"/>
        <v>2.0588482576428</v>
      </c>
      <c r="N3474" s="3">
        <v>13</v>
      </c>
    </row>
    <row r="3475" spans="1:19">
      <c r="A3475" s="7">
        <v>3566</v>
      </c>
      <c r="B3475" s="8">
        <v>46080</v>
      </c>
      <c r="C3475" s="3" t="s">
        <v>3383</v>
      </c>
      <c r="D3475" s="3" t="s">
        <v>67</v>
      </c>
      <c r="E3475" s="3" t="s">
        <v>3662</v>
      </c>
      <c r="F3475" s="3" t="s">
        <v>3662</v>
      </c>
      <c r="G3475" s="7">
        <v>500</v>
      </c>
      <c r="H3475" s="3" t="s">
        <v>1792</v>
      </c>
      <c r="I3475" s="9">
        <v>11.2</v>
      </c>
      <c r="J3475" s="7">
        <v>387</v>
      </c>
      <c r="K3475" s="10">
        <v>42.319508720122</v>
      </c>
      <c r="L3475" s="12">
        <f t="shared" si="237"/>
        <v>44.5239515006957</v>
      </c>
      <c r="M3475" s="11">
        <f t="shared" si="238"/>
        <v>0.950488608798812</v>
      </c>
      <c r="N3475" s="3">
        <v>14</v>
      </c>
    </row>
    <row r="3476" spans="1:19">
      <c r="A3476" s="7">
        <v>3567</v>
      </c>
      <c r="B3476" s="8">
        <v>46080</v>
      </c>
      <c r="C3476" s="3" t="s">
        <v>3663</v>
      </c>
      <c r="D3476" s="3" t="s">
        <v>610</v>
      </c>
      <c r="E3476" s="3" t="s">
        <v>3664</v>
      </c>
      <c r="F3476" s="3" t="s">
        <v>3665</v>
      </c>
      <c r="G3476" s="7">
        <v>13</v>
      </c>
      <c r="H3476" s="3" t="s">
        <v>238</v>
      </c>
      <c r="I3476" s="9">
        <v>12.5</v>
      </c>
      <c r="J3476" s="7">
        <v>468</v>
      </c>
      <c r="K3476" s="10">
        <v>72.3752610907595</v>
      </c>
      <c r="L3476" s="12">
        <f t="shared" si="237"/>
        <v>41.0913872452334</v>
      </c>
      <c r="M3476" s="11">
        <f t="shared" si="238"/>
        <v>1.76132435390472</v>
      </c>
      <c r="N3476" s="3">
        <v>15</v>
      </c>
    </row>
    <row r="3477" spans="1:19">
      <c r="A3477" s="7">
        <v>3568</v>
      </c>
      <c r="B3477" s="8">
        <v>46080</v>
      </c>
      <c r="C3477" s="3" t="s">
        <v>1024</v>
      </c>
      <c r="D3477" s="3" t="s">
        <v>373</v>
      </c>
      <c r="E3477" s="3" t="s">
        <v>3666</v>
      </c>
      <c r="F3477" s="3" t="s">
        <v>3666</v>
      </c>
      <c r="G3477" s="7">
        <v>20</v>
      </c>
      <c r="H3477" s="3" t="s">
        <v>65</v>
      </c>
      <c r="I3477" s="9">
        <v>9.14</v>
      </c>
      <c r="J3477" s="7">
        <v>431</v>
      </c>
      <c r="K3477" s="10">
        <v>75.844496087519</v>
      </c>
      <c r="L3477" s="12">
        <f t="shared" si="237"/>
        <v>32.6253792611101</v>
      </c>
      <c r="M3477" s="11">
        <f t="shared" si="238"/>
        <v>2.32470848784666</v>
      </c>
      <c r="N3477" s="3">
        <v>16</v>
      </c>
    </row>
    <row r="3478" spans="1:19">
      <c r="A3478" s="7">
        <v>3569</v>
      </c>
      <c r="B3478" s="8">
        <v>46080</v>
      </c>
      <c r="C3478" s="3" t="s">
        <v>3498</v>
      </c>
      <c r="D3478" s="3" t="s">
        <v>29</v>
      </c>
      <c r="E3478" s="3" t="s">
        <v>3667</v>
      </c>
      <c r="F3478" s="3" t="s">
        <v>3667</v>
      </c>
      <c r="G3478" s="7">
        <v>8</v>
      </c>
      <c r="H3478" s="3" t="s">
        <v>65</v>
      </c>
      <c r="I3478" s="9">
        <v>10.4</v>
      </c>
      <c r="J3478" s="7">
        <v>519</v>
      </c>
      <c r="K3478" s="10">
        <v>65.0792160475185</v>
      </c>
      <c r="L3478" s="12">
        <f t="shared" si="237"/>
        <v>30.8285163776493</v>
      </c>
      <c r="M3478" s="11">
        <f t="shared" si="238"/>
        <v>2.11100707054138</v>
      </c>
      <c r="N3478" s="3">
        <v>17</v>
      </c>
    </row>
    <row r="3479" spans="1:19">
      <c r="A3479" s="7">
        <v>3570</v>
      </c>
      <c r="B3479" s="8">
        <v>46080</v>
      </c>
      <c r="C3479" s="3" t="s">
        <v>3498</v>
      </c>
      <c r="D3479" s="3" t="s">
        <v>29</v>
      </c>
      <c r="E3479" s="3" t="s">
        <v>3668</v>
      </c>
      <c r="F3479" s="3" t="s">
        <v>3669</v>
      </c>
      <c r="G3479" s="7">
        <v>700</v>
      </c>
      <c r="H3479" s="3" t="s">
        <v>65</v>
      </c>
      <c r="I3479" s="9">
        <v>9.58</v>
      </c>
      <c r="J3479" s="7">
        <v>496</v>
      </c>
      <c r="K3479" s="10">
        <v>69.2242371074615</v>
      </c>
      <c r="L3479" s="12">
        <f t="shared" si="237"/>
        <v>29.7146401985112</v>
      </c>
      <c r="M3479" s="11">
        <f t="shared" si="238"/>
        <v>2.32963403376259</v>
      </c>
      <c r="N3479" s="3">
        <v>18</v>
      </c>
    </row>
    <row r="3480" spans="1:19">
      <c r="A3480" s="7">
        <v>3571</v>
      </c>
      <c r="B3480" s="8">
        <v>46080</v>
      </c>
      <c r="C3480" s="3" t="s">
        <v>3663</v>
      </c>
      <c r="D3480" s="3" t="s">
        <v>610</v>
      </c>
      <c r="E3480" s="3" t="s">
        <v>3670</v>
      </c>
      <c r="F3480" s="3" t="s">
        <v>3670</v>
      </c>
      <c r="G3480" s="7">
        <v>20</v>
      </c>
      <c r="H3480" s="3" t="s">
        <v>2190</v>
      </c>
      <c r="I3480" s="9">
        <v>9.82</v>
      </c>
      <c r="J3480" s="7">
        <v>541</v>
      </c>
      <c r="K3480" s="10">
        <v>47.1589827757887</v>
      </c>
      <c r="L3480" s="12">
        <f t="shared" si="237"/>
        <v>27.9254940992464</v>
      </c>
      <c r="M3480" s="11">
        <f t="shared" si="238"/>
        <v>1.68874300337129</v>
      </c>
      <c r="N3480" s="3">
        <v>19</v>
      </c>
    </row>
    <row r="3481" spans="1:19">
      <c r="A3481" s="7">
        <v>3572</v>
      </c>
      <c r="B3481" s="8">
        <v>46080</v>
      </c>
      <c r="C3481" s="3" t="s">
        <v>3509</v>
      </c>
      <c r="D3481" s="3" t="s">
        <v>373</v>
      </c>
      <c r="E3481" s="3" t="s">
        <v>3671</v>
      </c>
      <c r="F3481" s="3" t="s">
        <v>3671</v>
      </c>
      <c r="G3481" s="7">
        <v>300</v>
      </c>
      <c r="H3481" s="3" t="s">
        <v>65</v>
      </c>
      <c r="I3481" s="9">
        <v>6.82</v>
      </c>
      <c r="J3481" s="7">
        <v>464.6</v>
      </c>
      <c r="K3481" s="10">
        <v>47.6990638392987</v>
      </c>
      <c r="L3481" s="12">
        <f t="shared" si="237"/>
        <v>22.5835292559356</v>
      </c>
      <c r="M3481" s="11">
        <f t="shared" si="238"/>
        <v>2.1121173444032</v>
      </c>
      <c r="N3481" s="3">
        <v>20</v>
      </c>
    </row>
    <row r="3482" spans="1:19">
      <c r="A3482" s="7">
        <v>3573</v>
      </c>
      <c r="B3482" s="8">
        <v>46080</v>
      </c>
      <c r="C3482" s="3" t="s">
        <v>3672</v>
      </c>
      <c r="D3482" s="3" t="s">
        <v>212</v>
      </c>
      <c r="E3482" s="3" t="s">
        <v>3673</v>
      </c>
      <c r="F3482" s="3" t="s">
        <v>3673</v>
      </c>
      <c r="G3482" s="7">
        <v>700</v>
      </c>
      <c r="H3482" s="3" t="s">
        <v>892</v>
      </c>
      <c r="I3482" s="9">
        <v>4.96</v>
      </c>
      <c r="J3482" s="7">
        <v>419.5</v>
      </c>
      <c r="K3482" s="10">
        <v>34.6105991927319</v>
      </c>
      <c r="L3482" s="12">
        <f t="shared" si="237"/>
        <v>18.1901531126799</v>
      </c>
      <c r="M3482" s="11">
        <f t="shared" si="238"/>
        <v>1.90271071267705</v>
      </c>
      <c r="N3482" s="3">
        <v>21</v>
      </c>
    </row>
    <row r="3483" spans="1:19">
      <c r="A3483" s="7">
        <v>3574</v>
      </c>
      <c r="B3483" s="8">
        <v>46080</v>
      </c>
      <c r="C3483" s="3" t="s">
        <v>3674</v>
      </c>
      <c r="D3483" s="3" t="s">
        <v>2910</v>
      </c>
      <c r="E3483" s="3" t="s">
        <v>3675</v>
      </c>
      <c r="F3483" s="3" t="s">
        <v>3675</v>
      </c>
      <c r="G3483" s="3">
        <v>1000</v>
      </c>
      <c r="H3483" s="3" t="s">
        <v>1355</v>
      </c>
      <c r="I3483" s="3">
        <v>0.696</v>
      </c>
      <c r="J3483" s="3">
        <v>390</v>
      </c>
      <c r="K3483" s="10">
        <v>9.62567105048742</v>
      </c>
      <c r="L3483" s="12">
        <f t="shared" si="237"/>
        <v>2.74556213017751</v>
      </c>
      <c r="M3483" s="11">
        <f t="shared" si="238"/>
        <v>3.5059017403715</v>
      </c>
      <c r="N3483" s="3">
        <v>24</v>
      </c>
    </row>
    <row r="3484" spans="1:19">
      <c r="A3484" s="7">
        <v>3575</v>
      </c>
      <c r="B3484" s="8">
        <v>46080</v>
      </c>
      <c r="C3484" s="3" t="s">
        <v>3674</v>
      </c>
      <c r="D3484" s="3" t="s">
        <v>2910</v>
      </c>
      <c r="E3484" s="3" t="s">
        <v>3676</v>
      </c>
      <c r="F3484" s="3" t="s">
        <v>3676</v>
      </c>
      <c r="G3484" s="7">
        <v>1000</v>
      </c>
      <c r="H3484" s="3" t="s">
        <v>1355</v>
      </c>
      <c r="I3484" s="9">
        <v>0.88</v>
      </c>
      <c r="J3484" s="7">
        <v>504</v>
      </c>
      <c r="K3484" s="10">
        <v>3.96444669082051</v>
      </c>
      <c r="L3484" s="12">
        <f t="shared" si="237"/>
        <v>2.68620268620269</v>
      </c>
      <c r="M3484" s="11">
        <f t="shared" si="238"/>
        <v>1.47585538171909</v>
      </c>
      <c r="N3484" s="3">
        <v>22</v>
      </c>
    </row>
    <row r="3485" s="2" customFormat="1" ht="16.5" spans="1:19">
      <c r="A3485" s="21">
        <v>3576</v>
      </c>
      <c r="B3485" s="22">
        <v>46080</v>
      </c>
      <c r="C3485" s="2" t="s">
        <v>3674</v>
      </c>
      <c r="D3485" s="2" t="s">
        <v>2910</v>
      </c>
      <c r="E3485" s="2" t="s">
        <v>3677</v>
      </c>
      <c r="F3485" s="2" t="s">
        <v>3677</v>
      </c>
      <c r="G3485" s="21">
        <v>400</v>
      </c>
      <c r="H3485" s="2" t="s">
        <v>1355</v>
      </c>
      <c r="I3485" s="23">
        <v>0.856</v>
      </c>
      <c r="J3485" s="21">
        <v>486</v>
      </c>
      <c r="K3485" s="24">
        <v>4.11920231188276</v>
      </c>
      <c r="L3485" s="25">
        <f t="shared" si="237"/>
        <v>2.70971826527382</v>
      </c>
      <c r="M3485" s="26">
        <f t="shared" si="238"/>
        <v>1.52015889056514</v>
      </c>
      <c r="N3485" s="27">
        <v>23</v>
      </c>
      <c r="O3485" s="25"/>
      <c r="Q3485" s="23"/>
    </row>
    <row r="3486" ht="16.5" spans="1:19">
      <c r="A3486" s="7">
        <v>3577</v>
      </c>
      <c r="B3486" s="8">
        <v>46081</v>
      </c>
      <c r="C3486" s="3" t="s">
        <v>3678</v>
      </c>
      <c r="D3486" s="3" t="s">
        <v>610</v>
      </c>
      <c r="E3486" s="3" t="s">
        <v>1134</v>
      </c>
      <c r="F3486" s="3" t="s">
        <v>1134</v>
      </c>
      <c r="G3486" s="7">
        <v>40</v>
      </c>
      <c r="H3486" s="3" t="s">
        <v>3679</v>
      </c>
      <c r="I3486" s="9">
        <v>14.8</v>
      </c>
      <c r="J3486" s="7">
        <v>238</v>
      </c>
      <c r="K3486" s="10">
        <v>244.313483678994</v>
      </c>
      <c r="L3486" s="12">
        <f t="shared" si="237"/>
        <v>95.6690368455074</v>
      </c>
      <c r="M3486" s="11">
        <f t="shared" si="238"/>
        <v>2.55373621115813</v>
      </c>
      <c r="N3486" s="3">
        <v>1</v>
      </c>
      <c r="P3486" s="3" t="s">
        <v>27</v>
      </c>
      <c r="Q3486" s="9">
        <v>89.6432267884323</v>
      </c>
      <c r="R3486" s="3">
        <f>Q3486/K3495</f>
        <v>0.720333081706057</v>
      </c>
      <c r="S3486" s="37" t="s">
        <v>3544</v>
      </c>
    </row>
    <row r="3487" spans="1:19">
      <c r="A3487" s="7">
        <v>3578</v>
      </c>
      <c r="B3487" s="8">
        <v>46081</v>
      </c>
      <c r="C3487" s="3" t="s">
        <v>3680</v>
      </c>
      <c r="D3487" s="3" t="s">
        <v>67</v>
      </c>
      <c r="E3487" s="3" t="s">
        <v>3681</v>
      </c>
      <c r="F3487" s="3" t="s">
        <v>3681</v>
      </c>
      <c r="G3487" s="7">
        <v>12</v>
      </c>
      <c r="H3487" s="3" t="s">
        <v>2068</v>
      </c>
      <c r="I3487" s="9">
        <v>16.8</v>
      </c>
      <c r="J3487" s="7">
        <v>275</v>
      </c>
      <c r="K3487" s="10">
        <v>165.106079795144</v>
      </c>
      <c r="L3487" s="12">
        <f t="shared" si="237"/>
        <v>93.986013986014</v>
      </c>
      <c r="M3487" s="11">
        <f t="shared" si="238"/>
        <v>1.75670903353464</v>
      </c>
      <c r="N3487" s="3">
        <v>2</v>
      </c>
      <c r="P3487" s="3" t="s">
        <v>98</v>
      </c>
      <c r="Q3487" s="9">
        <v>104.109309309309</v>
      </c>
      <c r="R3487" s="3">
        <f>Q3487/K3491</f>
        <v>0.636558128522194</v>
      </c>
    </row>
    <row r="3488" spans="1:19">
      <c r="A3488" s="7">
        <v>3579</v>
      </c>
      <c r="B3488" s="8">
        <v>46081</v>
      </c>
      <c r="C3488" s="3" t="s">
        <v>3273</v>
      </c>
      <c r="D3488" s="3" t="s">
        <v>128</v>
      </c>
      <c r="E3488" s="3" t="s">
        <v>3682</v>
      </c>
      <c r="F3488" s="3" t="s">
        <v>3682</v>
      </c>
      <c r="G3488" s="7">
        <v>5</v>
      </c>
      <c r="H3488" s="3" t="s">
        <v>35</v>
      </c>
      <c r="I3488" s="9">
        <v>19.2</v>
      </c>
      <c r="J3488" s="7">
        <v>412</v>
      </c>
      <c r="K3488" s="10">
        <v>4.08024410599644</v>
      </c>
      <c r="L3488" s="12">
        <f t="shared" si="237"/>
        <v>71.6952949962659</v>
      </c>
      <c r="M3488" s="11">
        <f t="shared" si="238"/>
        <v>0.0569109047700962</v>
      </c>
      <c r="N3488" s="3">
        <v>3</v>
      </c>
    </row>
    <row r="3489" spans="1:14">
      <c r="A3489" s="7">
        <v>3580</v>
      </c>
      <c r="B3489" s="8">
        <v>46081</v>
      </c>
      <c r="C3489" s="3" t="s">
        <v>3683</v>
      </c>
      <c r="D3489" s="3" t="s">
        <v>567</v>
      </c>
      <c r="E3489" s="3" t="s">
        <v>3684</v>
      </c>
      <c r="F3489" s="3" t="s">
        <v>3684</v>
      </c>
      <c r="G3489" s="7">
        <v>19.90335</v>
      </c>
      <c r="H3489" s="3" t="s">
        <v>3685</v>
      </c>
      <c r="I3489" s="9">
        <v>16.3</v>
      </c>
      <c r="J3489" s="7">
        <v>370</v>
      </c>
      <c r="K3489" s="10">
        <v>59.3026873614337</v>
      </c>
      <c r="L3489" s="12">
        <f t="shared" si="237"/>
        <v>67.7754677754678</v>
      </c>
      <c r="M3489" s="11">
        <f t="shared" si="238"/>
        <v>0.874987503707043</v>
      </c>
      <c r="N3489" s="3">
        <v>4</v>
      </c>
    </row>
    <row r="3490" spans="1:14">
      <c r="A3490" s="7">
        <v>3581</v>
      </c>
      <c r="B3490" s="8">
        <v>46081</v>
      </c>
      <c r="C3490" s="3" t="s">
        <v>50</v>
      </c>
      <c r="D3490" s="3" t="s">
        <v>50</v>
      </c>
      <c r="E3490" s="3" t="s">
        <v>3686</v>
      </c>
      <c r="F3490" s="3" t="s">
        <v>3686</v>
      </c>
      <c r="G3490" s="7">
        <v>10</v>
      </c>
      <c r="H3490" s="3" t="s">
        <v>50</v>
      </c>
      <c r="I3490" s="9">
        <v>18.1</v>
      </c>
      <c r="J3490" s="7">
        <v>420</v>
      </c>
      <c r="K3490" s="10">
        <v>179.326225734892</v>
      </c>
      <c r="L3490" s="12">
        <f t="shared" si="237"/>
        <v>66.3003663003663</v>
      </c>
      <c r="M3490" s="11">
        <f t="shared" si="238"/>
        <v>2.70475467544892</v>
      </c>
      <c r="N3490" s="3">
        <v>5</v>
      </c>
    </row>
    <row r="3491" spans="1:14">
      <c r="A3491" s="7">
        <v>3582</v>
      </c>
      <c r="B3491" s="8">
        <v>46081</v>
      </c>
      <c r="C3491" s="3" t="s">
        <v>116</v>
      </c>
      <c r="D3491" s="3" t="s">
        <v>33</v>
      </c>
      <c r="E3491" s="3" t="s">
        <v>98</v>
      </c>
      <c r="F3491" s="3" t="s">
        <v>117</v>
      </c>
      <c r="G3491" s="7">
        <v>1000</v>
      </c>
      <c r="H3491" s="3" t="s">
        <v>35</v>
      </c>
      <c r="I3491" s="9">
        <v>18.8</v>
      </c>
      <c r="J3491" s="7">
        <v>444</v>
      </c>
      <c r="K3491" s="10">
        <v>163.550357217187</v>
      </c>
      <c r="L3491" s="12">
        <f t="shared" si="237"/>
        <v>65.1420651420651</v>
      </c>
      <c r="M3491" s="11">
        <f t="shared" si="238"/>
        <v>2.51067197302554</v>
      </c>
      <c r="N3491" s="3">
        <v>6</v>
      </c>
    </row>
    <row r="3492" spans="1:14">
      <c r="A3492" s="7">
        <v>3583</v>
      </c>
      <c r="B3492" s="8">
        <v>46081</v>
      </c>
      <c r="C3492" s="3" t="s">
        <v>3498</v>
      </c>
      <c r="D3492" s="3" t="s">
        <v>29</v>
      </c>
      <c r="E3492" s="3" t="s">
        <v>828</v>
      </c>
      <c r="F3492" s="3" t="s">
        <v>828</v>
      </c>
      <c r="G3492" s="7">
        <v>400</v>
      </c>
      <c r="H3492" s="3" t="s">
        <v>269</v>
      </c>
      <c r="I3492" s="9">
        <v>17.8</v>
      </c>
      <c r="J3492" s="7">
        <v>449</v>
      </c>
      <c r="K3492" s="10">
        <v>104.24069975957</v>
      </c>
      <c r="L3492" s="12">
        <f t="shared" si="237"/>
        <v>60.9902347096111</v>
      </c>
      <c r="M3492" s="11">
        <f t="shared" si="238"/>
        <v>1.70913754072081</v>
      </c>
      <c r="N3492" s="3">
        <v>7</v>
      </c>
    </row>
    <row r="3493" spans="1:14">
      <c r="A3493" s="7">
        <v>3584</v>
      </c>
      <c r="B3493" s="8">
        <v>46081</v>
      </c>
      <c r="C3493" s="3" t="s">
        <v>3609</v>
      </c>
      <c r="D3493" s="3" t="s">
        <v>33</v>
      </c>
      <c r="E3493" s="3" t="s">
        <v>2051</v>
      </c>
      <c r="F3493" s="3" t="s">
        <v>2051</v>
      </c>
      <c r="G3493" s="7">
        <v>200</v>
      </c>
      <c r="H3493" s="3" t="s">
        <v>3519</v>
      </c>
      <c r="I3493" s="9">
        <v>11.4</v>
      </c>
      <c r="J3493" s="7">
        <v>291.5</v>
      </c>
      <c r="K3493" s="10">
        <v>138.799109393603</v>
      </c>
      <c r="L3493" s="12">
        <f t="shared" si="237"/>
        <v>60.1662488454941</v>
      </c>
      <c r="M3493" s="11">
        <f t="shared" si="238"/>
        <v>2.30692642564499</v>
      </c>
      <c r="N3493" s="3">
        <v>8</v>
      </c>
    </row>
    <row r="3494" spans="1:14">
      <c r="A3494" s="7">
        <v>3585</v>
      </c>
      <c r="B3494" s="8">
        <v>46081</v>
      </c>
      <c r="C3494" s="3" t="s">
        <v>3687</v>
      </c>
      <c r="D3494" s="3" t="s">
        <v>247</v>
      </c>
      <c r="E3494" s="3" t="s">
        <v>3688</v>
      </c>
      <c r="F3494" s="3" t="s">
        <v>3688</v>
      </c>
      <c r="G3494" s="7">
        <v>312</v>
      </c>
      <c r="H3494" s="3" t="s">
        <v>55</v>
      </c>
      <c r="I3494" s="9">
        <v>17.1</v>
      </c>
      <c r="J3494" s="7">
        <v>450</v>
      </c>
      <c r="K3494" s="10">
        <v>120.31419160631</v>
      </c>
      <c r="L3494" s="12">
        <f t="shared" si="237"/>
        <v>58.4615384615385</v>
      </c>
      <c r="M3494" s="11">
        <f t="shared" si="238"/>
        <v>2.0580059090553</v>
      </c>
      <c r="N3494" s="3">
        <v>9</v>
      </c>
    </row>
    <row r="3495" spans="1:14">
      <c r="A3495" s="7">
        <v>3586</v>
      </c>
      <c r="B3495" s="8">
        <v>46081</v>
      </c>
      <c r="C3495" s="3" t="s">
        <v>56</v>
      </c>
      <c r="D3495" s="3" t="s">
        <v>33</v>
      </c>
      <c r="E3495" s="3" t="s">
        <v>27</v>
      </c>
      <c r="F3495" s="3" t="s">
        <v>57</v>
      </c>
      <c r="G3495" s="7">
        <v>1000</v>
      </c>
      <c r="H3495" s="3" t="s">
        <v>35</v>
      </c>
      <c r="I3495" s="9">
        <v>15.7</v>
      </c>
      <c r="J3495" s="7">
        <v>438</v>
      </c>
      <c r="K3495" s="10">
        <v>124.446910832026</v>
      </c>
      <c r="L3495" s="12">
        <f t="shared" si="237"/>
        <v>55.1457674745346</v>
      </c>
      <c r="M3495" s="11">
        <f t="shared" si="238"/>
        <v>2.25669016011961</v>
      </c>
      <c r="N3495" s="3">
        <v>10</v>
      </c>
    </row>
    <row r="3496" spans="1:14">
      <c r="A3496" s="7">
        <v>3587</v>
      </c>
      <c r="B3496" s="8">
        <v>46081</v>
      </c>
      <c r="C3496" s="3" t="s">
        <v>3313</v>
      </c>
      <c r="D3496" s="3" t="s">
        <v>223</v>
      </c>
      <c r="E3496" s="3" t="s">
        <v>3689</v>
      </c>
      <c r="F3496" s="3" t="s">
        <v>3689</v>
      </c>
      <c r="G3496" s="7">
        <v>0.6949</v>
      </c>
      <c r="H3496" s="3" t="s">
        <v>880</v>
      </c>
      <c r="I3496" s="9">
        <v>12</v>
      </c>
      <c r="J3496" s="7">
        <v>350</v>
      </c>
      <c r="K3496" s="10">
        <v>156.141315242222</v>
      </c>
      <c r="L3496" s="12">
        <f t="shared" si="237"/>
        <v>52.7472527472528</v>
      </c>
      <c r="M3496" s="11">
        <f t="shared" si="238"/>
        <v>2.96017910146712</v>
      </c>
      <c r="N3496" s="3">
        <v>11</v>
      </c>
    </row>
    <row r="3497" spans="1:14">
      <c r="A3497" s="7">
        <v>3588</v>
      </c>
      <c r="B3497" s="8">
        <v>46081</v>
      </c>
      <c r="C3497" s="3" t="s">
        <v>1829</v>
      </c>
      <c r="D3497" s="3" t="s">
        <v>1830</v>
      </c>
      <c r="E3497" s="3" t="s">
        <v>3690</v>
      </c>
      <c r="F3497" s="3" t="s">
        <v>3690</v>
      </c>
      <c r="G3497" s="7">
        <v>186</v>
      </c>
      <c r="H3497" s="3" t="s">
        <v>1832</v>
      </c>
      <c r="I3497" s="9">
        <v>12.8</v>
      </c>
      <c r="J3497" s="7">
        <v>385</v>
      </c>
      <c r="K3497" s="10">
        <v>142.788248830027</v>
      </c>
      <c r="L3497" s="12">
        <f t="shared" si="237"/>
        <v>51.1488511488511</v>
      </c>
      <c r="M3497" s="11">
        <f t="shared" si="238"/>
        <v>2.79162181794643</v>
      </c>
      <c r="N3497" s="3">
        <v>12</v>
      </c>
    </row>
    <row r="3498" spans="1:14">
      <c r="A3498" s="7">
        <v>3589</v>
      </c>
      <c r="B3498" s="8">
        <v>46081</v>
      </c>
      <c r="C3498" s="3" t="s">
        <v>3304</v>
      </c>
      <c r="D3498" s="3" t="s">
        <v>128</v>
      </c>
      <c r="E3498" s="3" t="s">
        <v>2610</v>
      </c>
      <c r="F3498" s="3" t="s">
        <v>2610</v>
      </c>
      <c r="G3498" s="7">
        <v>4</v>
      </c>
      <c r="H3498" s="3" t="s">
        <v>115</v>
      </c>
      <c r="I3498" s="9">
        <v>23.6</v>
      </c>
      <c r="J3498" s="7">
        <v>715.5</v>
      </c>
      <c r="K3498" s="10">
        <v>35.4189918827078</v>
      </c>
      <c r="L3498" s="12">
        <f t="shared" si="237"/>
        <v>50.7445035746923</v>
      </c>
      <c r="M3498" s="11">
        <f t="shared" si="238"/>
        <v>0.697986764824166</v>
      </c>
      <c r="N3498" s="3">
        <v>13</v>
      </c>
    </row>
    <row r="3499" spans="1:14">
      <c r="A3499" s="7">
        <v>3590</v>
      </c>
      <c r="B3499" s="8">
        <v>46081</v>
      </c>
      <c r="C3499" s="3" t="s">
        <v>3691</v>
      </c>
      <c r="D3499" s="3" t="s">
        <v>67</v>
      </c>
      <c r="E3499" s="3" t="s">
        <v>2303</v>
      </c>
      <c r="F3499" s="3" t="s">
        <v>2303</v>
      </c>
      <c r="G3499" s="7">
        <v>900</v>
      </c>
      <c r="H3499" s="3" t="s">
        <v>170</v>
      </c>
      <c r="I3499" s="9">
        <v>17.1</v>
      </c>
      <c r="J3499" s="7">
        <v>529</v>
      </c>
      <c r="K3499" s="10">
        <v>67.1087845692337</v>
      </c>
      <c r="L3499" s="12">
        <f t="shared" si="237"/>
        <v>49.7309873491348</v>
      </c>
      <c r="M3499" s="11">
        <f t="shared" si="238"/>
        <v>1.34943599848719</v>
      </c>
      <c r="N3499" s="3">
        <v>14</v>
      </c>
    </row>
    <row r="3500" spans="1:14">
      <c r="A3500" s="7">
        <v>3591</v>
      </c>
      <c r="B3500" s="8">
        <v>46081</v>
      </c>
      <c r="C3500" s="3" t="s">
        <v>3692</v>
      </c>
      <c r="D3500" s="3" t="s">
        <v>3693</v>
      </c>
      <c r="E3500" s="3" t="s">
        <v>3694</v>
      </c>
      <c r="F3500" s="3" t="s">
        <v>3694</v>
      </c>
      <c r="G3500" s="7">
        <v>5.92795</v>
      </c>
      <c r="H3500" s="3" t="s">
        <v>35</v>
      </c>
      <c r="I3500" s="9">
        <v>15.3</v>
      </c>
      <c r="J3500" s="7">
        <v>491</v>
      </c>
      <c r="K3500" s="10">
        <v>112.198622872533</v>
      </c>
      <c r="L3500" s="12">
        <f t="shared" si="237"/>
        <v>47.9398402005327</v>
      </c>
      <c r="M3500" s="11">
        <f t="shared" si="238"/>
        <v>2.34040460717444</v>
      </c>
      <c r="N3500" s="3">
        <v>15</v>
      </c>
    </row>
    <row r="3501" spans="1:14">
      <c r="A3501" s="7">
        <v>3592</v>
      </c>
      <c r="B3501" s="8">
        <v>46081</v>
      </c>
      <c r="C3501" s="3" t="s">
        <v>3499</v>
      </c>
      <c r="D3501" s="3" t="s">
        <v>100</v>
      </c>
      <c r="E3501" s="3" t="s">
        <v>3695</v>
      </c>
      <c r="F3501" s="3" t="s">
        <v>3695</v>
      </c>
      <c r="G3501" s="7">
        <v>21</v>
      </c>
      <c r="H3501" s="3" t="s">
        <v>102</v>
      </c>
      <c r="I3501" s="9">
        <v>16.6</v>
      </c>
      <c r="J3501" s="7">
        <v>534.25</v>
      </c>
      <c r="K3501" s="10">
        <v>78.7895174062207</v>
      </c>
      <c r="L3501" s="12">
        <f t="shared" si="237"/>
        <v>47.8024549152298</v>
      </c>
      <c r="M3501" s="11">
        <f t="shared" si="238"/>
        <v>1.64823161375167</v>
      </c>
      <c r="N3501" s="3">
        <v>16</v>
      </c>
    </row>
    <row r="3502" spans="1:14">
      <c r="A3502" s="7">
        <v>3593</v>
      </c>
      <c r="B3502" s="8">
        <v>46081</v>
      </c>
      <c r="C3502" s="3" t="s">
        <v>3696</v>
      </c>
      <c r="D3502" s="3" t="s">
        <v>247</v>
      </c>
      <c r="E3502" s="3" t="s">
        <v>3697</v>
      </c>
      <c r="F3502" s="3" t="s">
        <v>3697</v>
      </c>
      <c r="G3502" s="7">
        <v>27</v>
      </c>
      <c r="H3502" s="3" t="s">
        <v>61</v>
      </c>
      <c r="I3502" s="9">
        <v>14.6</v>
      </c>
      <c r="J3502" s="7">
        <v>481</v>
      </c>
      <c r="K3502" s="10">
        <v>128.629902227009</v>
      </c>
      <c r="L3502" s="12">
        <f t="shared" si="237"/>
        <v>46.6975851591236</v>
      </c>
      <c r="M3502" s="11">
        <f t="shared" si="238"/>
        <v>2.75453006378592</v>
      </c>
      <c r="N3502" s="3">
        <v>17</v>
      </c>
    </row>
    <row r="3503" spans="1:14">
      <c r="A3503" s="7">
        <v>3594</v>
      </c>
      <c r="B3503" s="8">
        <v>46081</v>
      </c>
      <c r="C3503" s="3" t="s">
        <v>3698</v>
      </c>
      <c r="D3503" s="3" t="s">
        <v>247</v>
      </c>
      <c r="E3503" s="3" t="s">
        <v>3699</v>
      </c>
      <c r="F3503" s="3" t="s">
        <v>3699</v>
      </c>
      <c r="G3503" s="7">
        <v>510</v>
      </c>
      <c r="H3503" s="3" t="s">
        <v>249</v>
      </c>
      <c r="I3503" s="9">
        <v>14</v>
      </c>
      <c r="J3503" s="7">
        <v>484</v>
      </c>
      <c r="K3503" s="10">
        <v>78.367101180652</v>
      </c>
      <c r="L3503" s="12">
        <f t="shared" si="237"/>
        <v>44.5009535918627</v>
      </c>
      <c r="M3503" s="11">
        <f t="shared" si="238"/>
        <v>1.76102071653094</v>
      </c>
      <c r="N3503" s="3">
        <v>18</v>
      </c>
    </row>
    <row r="3504" spans="1:14">
      <c r="A3504" s="7">
        <v>3595</v>
      </c>
      <c r="B3504" s="8">
        <v>46081</v>
      </c>
      <c r="C3504" s="3" t="s">
        <v>3691</v>
      </c>
      <c r="D3504" s="3" t="s">
        <v>67</v>
      </c>
      <c r="E3504" s="3" t="s">
        <v>85</v>
      </c>
      <c r="F3504" s="3" t="s">
        <v>85</v>
      </c>
      <c r="G3504" s="7">
        <v>1000</v>
      </c>
      <c r="H3504" s="3" t="s">
        <v>170</v>
      </c>
      <c r="I3504" s="9">
        <v>15.5</v>
      </c>
      <c r="J3504" s="7">
        <v>537</v>
      </c>
      <c r="K3504" s="10">
        <v>53.9214284637565</v>
      </c>
      <c r="L3504" s="12">
        <f t="shared" si="237"/>
        <v>44.406245523564</v>
      </c>
      <c r="M3504" s="11">
        <f t="shared" si="238"/>
        <v>1.21427578098543</v>
      </c>
      <c r="N3504" s="3">
        <v>19</v>
      </c>
    </row>
    <row r="3505" spans="1:14">
      <c r="A3505" s="7">
        <v>3596</v>
      </c>
      <c r="B3505" s="8">
        <v>46081</v>
      </c>
      <c r="C3505" s="3" t="s">
        <v>3700</v>
      </c>
      <c r="D3505" s="3" t="s">
        <v>67</v>
      </c>
      <c r="E3505" s="3" t="s">
        <v>3701</v>
      </c>
      <c r="F3505" s="3" t="s">
        <v>3701</v>
      </c>
      <c r="G3505" s="7">
        <v>36</v>
      </c>
      <c r="H3505" s="3" t="s">
        <v>1641</v>
      </c>
      <c r="I3505" s="9">
        <v>16</v>
      </c>
      <c r="J3505" s="7">
        <v>557</v>
      </c>
      <c r="K3505" s="10">
        <v>48.0954781297721</v>
      </c>
      <c r="L3505" s="12">
        <f t="shared" si="237"/>
        <v>44.1927910509598</v>
      </c>
      <c r="M3505" s="11">
        <f t="shared" si="238"/>
        <v>1.08831049105525</v>
      </c>
      <c r="N3505" s="3">
        <v>20</v>
      </c>
    </row>
    <row r="3506" spans="1:14">
      <c r="A3506" s="7">
        <v>3597</v>
      </c>
      <c r="B3506" s="8">
        <v>46081</v>
      </c>
      <c r="C3506" s="3" t="s">
        <v>3702</v>
      </c>
      <c r="D3506" s="3" t="s">
        <v>288</v>
      </c>
      <c r="E3506" s="3" t="s">
        <v>3703</v>
      </c>
      <c r="F3506" s="3" t="s">
        <v>3703</v>
      </c>
      <c r="G3506" s="7">
        <v>27</v>
      </c>
      <c r="H3506" s="3" t="s">
        <v>1344</v>
      </c>
      <c r="I3506" s="9">
        <v>11.4</v>
      </c>
      <c r="J3506" s="7">
        <v>402.5</v>
      </c>
      <c r="K3506" s="10">
        <v>96.764959567238</v>
      </c>
      <c r="L3506" s="12">
        <f t="shared" si="237"/>
        <v>43.573817486861</v>
      </c>
      <c r="M3506" s="11">
        <f t="shared" si="238"/>
        <v>2.22071338129637</v>
      </c>
      <c r="N3506" s="3">
        <v>21</v>
      </c>
    </row>
    <row r="3507" spans="1:14">
      <c r="A3507" s="7">
        <v>3598</v>
      </c>
      <c r="B3507" s="8">
        <v>46081</v>
      </c>
      <c r="C3507" s="3" t="s">
        <v>3625</v>
      </c>
      <c r="D3507" s="3" t="s">
        <v>67</v>
      </c>
      <c r="E3507" s="3" t="s">
        <v>3704</v>
      </c>
      <c r="F3507" s="3" t="s">
        <v>3704</v>
      </c>
      <c r="G3507" s="7">
        <v>950</v>
      </c>
      <c r="H3507" s="3" t="s">
        <v>170</v>
      </c>
      <c r="I3507" s="9">
        <v>15.8</v>
      </c>
      <c r="J3507" s="7">
        <v>560</v>
      </c>
      <c r="K3507" s="10">
        <v>55.4087291955948</v>
      </c>
      <c r="L3507" s="12">
        <f t="shared" si="237"/>
        <v>43.4065934065934</v>
      </c>
      <c r="M3507" s="11">
        <f t="shared" si="238"/>
        <v>1.27650490045548</v>
      </c>
      <c r="N3507" s="3">
        <v>22</v>
      </c>
    </row>
    <row r="3508" spans="1:14">
      <c r="A3508" s="7">
        <v>3599</v>
      </c>
      <c r="B3508" s="8">
        <v>46081</v>
      </c>
      <c r="C3508" s="3" t="s">
        <v>566</v>
      </c>
      <c r="D3508" s="3" t="s">
        <v>567</v>
      </c>
      <c r="E3508" s="3" t="s">
        <v>3705</v>
      </c>
      <c r="F3508" s="3" t="s">
        <v>3705</v>
      </c>
      <c r="G3508" s="7">
        <v>5.60841</v>
      </c>
      <c r="H3508" s="3" t="s">
        <v>3685</v>
      </c>
      <c r="I3508" s="9">
        <v>9.3</v>
      </c>
      <c r="J3508" s="7">
        <v>370</v>
      </c>
      <c r="K3508" s="10">
        <v>22.3267507102038</v>
      </c>
      <c r="L3508" s="12">
        <f t="shared" si="237"/>
        <v>38.6694386694387</v>
      </c>
      <c r="M3508" s="11">
        <f t="shared" si="238"/>
        <v>0.577374574817636</v>
      </c>
      <c r="N3508" s="3">
        <v>23</v>
      </c>
    </row>
    <row r="3509" spans="1:14">
      <c r="A3509" s="7">
        <v>3600</v>
      </c>
      <c r="B3509" s="8">
        <v>46081</v>
      </c>
      <c r="C3509" s="3" t="s">
        <v>3377</v>
      </c>
      <c r="D3509" s="3" t="s">
        <v>67</v>
      </c>
      <c r="E3509" s="3" t="s">
        <v>162</v>
      </c>
      <c r="F3509" s="3" t="s">
        <v>162</v>
      </c>
      <c r="G3509" s="7">
        <v>998</v>
      </c>
      <c r="H3509" s="3" t="s">
        <v>170</v>
      </c>
      <c r="I3509" s="9">
        <v>13.7</v>
      </c>
      <c r="J3509" s="7">
        <v>554</v>
      </c>
      <c r="K3509" s="10">
        <v>52.8233661892612</v>
      </c>
      <c r="L3509" s="12">
        <f t="shared" si="237"/>
        <v>38.0449875034712</v>
      </c>
      <c r="M3509" s="11">
        <f t="shared" si="238"/>
        <v>1.38844482954401</v>
      </c>
      <c r="N3509" s="3">
        <v>24</v>
      </c>
    </row>
    <row r="3510" spans="1:14">
      <c r="A3510" s="7">
        <v>3601</v>
      </c>
      <c r="B3510" s="8">
        <v>46081</v>
      </c>
      <c r="C3510" s="3" t="s">
        <v>3576</v>
      </c>
      <c r="D3510" s="3" t="s">
        <v>3577</v>
      </c>
      <c r="E3510" s="3" t="s">
        <v>3706</v>
      </c>
      <c r="F3510" s="3" t="s">
        <v>3706</v>
      </c>
      <c r="G3510" s="7">
        <v>12.933</v>
      </c>
      <c r="H3510" s="3" t="s">
        <v>123</v>
      </c>
      <c r="I3510" s="9">
        <v>8.04</v>
      </c>
      <c r="J3510" s="7">
        <v>330</v>
      </c>
      <c r="K3510" s="10">
        <v>72.2297478878137</v>
      </c>
      <c r="L3510" s="12">
        <f t="shared" si="237"/>
        <v>37.4825174825175</v>
      </c>
      <c r="M3510" s="11">
        <f t="shared" si="238"/>
        <v>1.92702499029055</v>
      </c>
      <c r="N3510" s="3">
        <v>25</v>
      </c>
    </row>
    <row r="3511" spans="1:14">
      <c r="A3511" s="7">
        <v>3602</v>
      </c>
      <c r="B3511" s="8">
        <v>46081</v>
      </c>
      <c r="C3511" s="3" t="s">
        <v>2332</v>
      </c>
      <c r="D3511" s="3" t="s">
        <v>67</v>
      </c>
      <c r="E3511" s="3" t="s">
        <v>3707</v>
      </c>
      <c r="F3511" s="3" t="s">
        <v>3707</v>
      </c>
      <c r="G3511" s="7">
        <v>49</v>
      </c>
      <c r="H3511" s="3" t="s">
        <v>170</v>
      </c>
      <c r="I3511" s="9">
        <v>12.2</v>
      </c>
      <c r="J3511" s="7">
        <v>538</v>
      </c>
      <c r="K3511" s="10">
        <v>33.1684182479036</v>
      </c>
      <c r="L3511" s="12">
        <f t="shared" si="237"/>
        <v>34.8870460394624</v>
      </c>
      <c r="M3511" s="11">
        <f t="shared" si="238"/>
        <v>0.950737365679663</v>
      </c>
      <c r="N3511" s="3">
        <v>26</v>
      </c>
    </row>
    <row r="3512" spans="1:14">
      <c r="A3512" s="7">
        <v>3603</v>
      </c>
      <c r="B3512" s="8">
        <v>46081</v>
      </c>
      <c r="C3512" s="3" t="s">
        <v>2227</v>
      </c>
      <c r="D3512" s="3" t="s">
        <v>274</v>
      </c>
      <c r="E3512" s="3" t="s">
        <v>3708</v>
      </c>
      <c r="F3512" s="3" t="s">
        <v>3708</v>
      </c>
      <c r="G3512" s="7">
        <v>17</v>
      </c>
      <c r="H3512" s="3" t="s">
        <v>2229</v>
      </c>
      <c r="I3512" s="9">
        <v>7.1</v>
      </c>
      <c r="J3512" s="7">
        <v>320</v>
      </c>
      <c r="K3512" s="10">
        <v>69.3420351147652</v>
      </c>
      <c r="L3512" s="12">
        <f t="shared" si="237"/>
        <v>34.1346153846154</v>
      </c>
      <c r="M3512" s="11">
        <f t="shared" si="238"/>
        <v>2.03142863434805</v>
      </c>
      <c r="N3512" s="3">
        <v>27</v>
      </c>
    </row>
    <row r="3513" spans="1:14">
      <c r="A3513" s="7">
        <v>3604</v>
      </c>
      <c r="B3513" s="8">
        <v>46081</v>
      </c>
      <c r="C3513" s="3" t="s">
        <v>3468</v>
      </c>
      <c r="D3513" s="3" t="s">
        <v>75</v>
      </c>
      <c r="E3513" s="3" t="s">
        <v>3709</v>
      </c>
      <c r="F3513" s="3" t="s">
        <v>3709</v>
      </c>
      <c r="G3513" s="7">
        <v>12</v>
      </c>
      <c r="H3513" s="3" t="s">
        <v>946</v>
      </c>
      <c r="I3513" s="9">
        <v>9.76</v>
      </c>
      <c r="J3513" s="7">
        <v>446</v>
      </c>
      <c r="K3513" s="10">
        <v>73.4842136622544</v>
      </c>
      <c r="L3513" s="12">
        <f t="shared" si="237"/>
        <v>33.6667816488444</v>
      </c>
      <c r="M3513" s="11">
        <f t="shared" si="238"/>
        <v>2.18269196113602</v>
      </c>
      <c r="N3513" s="3">
        <v>28</v>
      </c>
    </row>
    <row r="3514" spans="1:14">
      <c r="A3514" s="7">
        <v>3605</v>
      </c>
      <c r="B3514" s="8">
        <v>46081</v>
      </c>
      <c r="C3514" s="3" t="s">
        <v>3383</v>
      </c>
      <c r="D3514" s="3" t="s">
        <v>67</v>
      </c>
      <c r="E3514" s="3" t="s">
        <v>3710</v>
      </c>
      <c r="F3514" s="3" t="s">
        <v>3710</v>
      </c>
      <c r="G3514" s="7">
        <v>95</v>
      </c>
      <c r="H3514" s="3" t="s">
        <v>170</v>
      </c>
      <c r="I3514" s="9">
        <v>9.86</v>
      </c>
      <c r="J3514" s="7">
        <v>586</v>
      </c>
      <c r="K3514" s="10">
        <v>22.9791151704235</v>
      </c>
      <c r="L3514" s="12">
        <f t="shared" si="237"/>
        <v>25.8860593331583</v>
      </c>
      <c r="M3514" s="11">
        <f t="shared" si="238"/>
        <v>0.887702329453784</v>
      </c>
      <c r="N3514" s="3">
        <v>29</v>
      </c>
    </row>
    <row r="3515" spans="1:14">
      <c r="A3515" s="7">
        <v>3606</v>
      </c>
      <c r="B3515" s="8">
        <v>46081</v>
      </c>
      <c r="C3515" s="3" t="s">
        <v>3630</v>
      </c>
      <c r="D3515" s="3" t="s">
        <v>294</v>
      </c>
      <c r="E3515" s="3" t="s">
        <v>2435</v>
      </c>
      <c r="F3515" s="3" t="s">
        <v>2435</v>
      </c>
      <c r="G3515" s="7">
        <v>180</v>
      </c>
      <c r="H3515" s="3" t="s">
        <v>61</v>
      </c>
      <c r="I3515" s="9">
        <v>3.24</v>
      </c>
      <c r="J3515" s="7">
        <v>209.333333333333</v>
      </c>
      <c r="K3515" s="10">
        <v>65.6494395698657</v>
      </c>
      <c r="L3515" s="12">
        <f t="shared" si="237"/>
        <v>23.8118569328761</v>
      </c>
      <c r="M3515" s="11">
        <f t="shared" si="238"/>
        <v>2.7570062996316</v>
      </c>
      <c r="N3515" s="3">
        <v>30</v>
      </c>
    </row>
    <row r="3516" spans="1:14">
      <c r="A3516" s="7">
        <v>3607</v>
      </c>
      <c r="B3516" s="8">
        <v>46081</v>
      </c>
      <c r="C3516" s="3" t="s">
        <v>3424</v>
      </c>
      <c r="D3516" s="3" t="s">
        <v>3425</v>
      </c>
      <c r="E3516" s="3" t="s">
        <v>2812</v>
      </c>
      <c r="F3516" s="3" t="s">
        <v>2812</v>
      </c>
      <c r="G3516" s="7">
        <v>150</v>
      </c>
      <c r="H3516" s="3" t="s">
        <v>123</v>
      </c>
      <c r="I3516" s="9">
        <v>4.78</v>
      </c>
      <c r="J3516" s="7">
        <v>312</v>
      </c>
      <c r="K3516" s="10">
        <v>52.626861456113</v>
      </c>
      <c r="L3516" s="12">
        <f t="shared" si="237"/>
        <v>23.5700197238659</v>
      </c>
      <c r="M3516" s="11">
        <f t="shared" si="238"/>
        <v>2.23278818060663</v>
      </c>
      <c r="N3516" s="3">
        <v>31</v>
      </c>
    </row>
    <row r="3517" spans="1:14">
      <c r="A3517" s="7">
        <v>3608</v>
      </c>
      <c r="B3517" s="8">
        <v>46081</v>
      </c>
      <c r="C3517" s="3" t="s">
        <v>3711</v>
      </c>
      <c r="D3517" s="3" t="s">
        <v>197</v>
      </c>
      <c r="E3517" s="3" t="s">
        <v>3712</v>
      </c>
      <c r="F3517" s="3" t="s">
        <v>3712</v>
      </c>
      <c r="G3517" s="7">
        <v>267</v>
      </c>
      <c r="H3517" s="3" t="s">
        <v>200</v>
      </c>
      <c r="I3517" s="9">
        <v>5.08</v>
      </c>
      <c r="J3517" s="7">
        <v>401</v>
      </c>
      <c r="K3517" s="10">
        <v>46.8009634327116</v>
      </c>
      <c r="L3517" s="12">
        <f t="shared" si="237"/>
        <v>19.4897371954729</v>
      </c>
      <c r="M3517" s="11">
        <f t="shared" si="238"/>
        <v>2.40131321234966</v>
      </c>
      <c r="N3517" s="3">
        <v>32</v>
      </c>
    </row>
    <row r="3518" spans="1:14">
      <c r="A3518" s="7">
        <v>3609</v>
      </c>
      <c r="B3518" s="8">
        <v>46081</v>
      </c>
      <c r="C3518" s="3" t="s">
        <v>3630</v>
      </c>
      <c r="D3518" s="3" t="s">
        <v>294</v>
      </c>
      <c r="E3518" s="3" t="s">
        <v>860</v>
      </c>
      <c r="F3518" s="3" t="s">
        <v>860</v>
      </c>
      <c r="G3518" s="7">
        <v>120</v>
      </c>
      <c r="H3518" s="3" t="s">
        <v>61</v>
      </c>
      <c r="I3518" s="9">
        <v>1.91</v>
      </c>
      <c r="J3518" s="7">
        <v>206.5</v>
      </c>
      <c r="K3518" s="10">
        <v>34.3625237515583</v>
      </c>
      <c r="L3518" s="12">
        <f t="shared" si="237"/>
        <v>14.2298379586515</v>
      </c>
      <c r="M3518" s="11">
        <f t="shared" si="238"/>
        <v>2.41482185892823</v>
      </c>
      <c r="N3518" s="3">
        <v>33</v>
      </c>
    </row>
    <row r="3519" spans="1:14">
      <c r="A3519" s="7">
        <v>3610</v>
      </c>
      <c r="B3519" s="8">
        <v>46081</v>
      </c>
      <c r="C3519" s="3" t="s">
        <v>3630</v>
      </c>
      <c r="D3519" s="3" t="s">
        <v>294</v>
      </c>
      <c r="E3519" s="3" t="s">
        <v>2205</v>
      </c>
      <c r="F3519" s="3" t="s">
        <v>2205</v>
      </c>
      <c r="G3519" s="7">
        <v>120</v>
      </c>
      <c r="H3519" s="3" t="s">
        <v>61</v>
      </c>
      <c r="I3519" s="9">
        <v>1.24</v>
      </c>
      <c r="J3519" s="7">
        <v>214</v>
      </c>
      <c r="K3519" s="10">
        <v>27.9916777566215</v>
      </c>
      <c r="L3519" s="12">
        <f t="shared" si="237"/>
        <v>8.91445003594536</v>
      </c>
      <c r="M3519" s="11">
        <f t="shared" si="238"/>
        <v>3.14003417415004</v>
      </c>
      <c r="N3519" s="3">
        <v>34</v>
      </c>
    </row>
    <row r="3520" spans="1:14">
      <c r="A3520" s="7">
        <v>3611</v>
      </c>
      <c r="B3520" s="8">
        <v>46081</v>
      </c>
      <c r="C3520" s="3" t="s">
        <v>3713</v>
      </c>
      <c r="D3520" s="3" t="s">
        <v>288</v>
      </c>
      <c r="E3520" s="3" t="s">
        <v>1935</v>
      </c>
      <c r="F3520" s="3" t="s">
        <v>1935</v>
      </c>
      <c r="G3520" s="7">
        <v>36</v>
      </c>
      <c r="H3520" s="3" t="s">
        <v>1344</v>
      </c>
      <c r="I3520" s="9">
        <v>1.84</v>
      </c>
      <c r="J3520" s="7">
        <v>320</v>
      </c>
      <c r="K3520" s="10">
        <v>17.4109343141317</v>
      </c>
      <c r="L3520" s="12">
        <f t="shared" si="237"/>
        <v>8.84615384615384</v>
      </c>
      <c r="M3520" s="11">
        <f t="shared" si="238"/>
        <v>1.96819257464098</v>
      </c>
      <c r="N3520" s="3">
        <v>35</v>
      </c>
    </row>
    <row r="3521" spans="1:21">
      <c r="A3521" s="7">
        <v>3612</v>
      </c>
      <c r="B3521" s="8">
        <v>46081</v>
      </c>
      <c r="C3521" s="3" t="s">
        <v>3485</v>
      </c>
      <c r="D3521" s="3" t="s">
        <v>1703</v>
      </c>
      <c r="E3521" s="3" t="s">
        <v>3714</v>
      </c>
      <c r="F3521" s="3" t="s">
        <v>3714</v>
      </c>
      <c r="G3521" s="7">
        <v>6</v>
      </c>
      <c r="H3521" s="3" t="s">
        <v>507</v>
      </c>
      <c r="I3521" s="9">
        <v>1.24</v>
      </c>
      <c r="J3521" s="7">
        <v>301</v>
      </c>
      <c r="K3521" s="10">
        <v>1.8936440804076</v>
      </c>
      <c r="L3521" s="12">
        <f t="shared" si="237"/>
        <v>6.33784819831332</v>
      </c>
      <c r="M3521" s="11">
        <f t="shared" si="238"/>
        <v>0.298783438977215</v>
      </c>
      <c r="N3521" s="3">
        <v>36</v>
      </c>
    </row>
    <row r="3522" spans="1:21">
      <c r="A3522" s="7">
        <v>3613</v>
      </c>
      <c r="B3522" s="8">
        <v>46081</v>
      </c>
      <c r="C3522" s="3" t="s">
        <v>3424</v>
      </c>
      <c r="D3522" s="3" t="s">
        <v>3425</v>
      </c>
      <c r="E3522" s="3" t="s">
        <v>3715</v>
      </c>
      <c r="F3522" s="3" t="s">
        <v>3715</v>
      </c>
      <c r="G3522" s="7">
        <v>30</v>
      </c>
      <c r="H3522" s="3" t="s">
        <v>123</v>
      </c>
      <c r="I3522" s="9">
        <v>0.854</v>
      </c>
      <c r="J3522" s="7">
        <v>250</v>
      </c>
      <c r="K3522" s="10">
        <v>6.34439744472504</v>
      </c>
      <c r="L3522" s="12">
        <f t="shared" ref="L3522:L3554" si="239">I3522/J3522/650*1000000</f>
        <v>5.25538461538462</v>
      </c>
      <c r="M3522" s="11">
        <f t="shared" ref="M3522:M3554" si="240">K3522/L3522</f>
        <v>1.20721848333468</v>
      </c>
      <c r="N3522" s="3">
        <v>37</v>
      </c>
    </row>
    <row r="3523" spans="1:21">
      <c r="A3523" s="7">
        <v>3614</v>
      </c>
      <c r="B3523" s="8">
        <v>46081</v>
      </c>
      <c r="C3523" s="3" t="s">
        <v>3468</v>
      </c>
      <c r="D3523" s="3" t="s">
        <v>75</v>
      </c>
      <c r="E3523" s="3" t="s">
        <v>3716</v>
      </c>
      <c r="F3523" s="3" t="s">
        <v>3716</v>
      </c>
      <c r="G3523" s="7">
        <v>12</v>
      </c>
      <c r="H3523" s="3" t="s">
        <v>138</v>
      </c>
      <c r="I3523" s="9">
        <v>0.896</v>
      </c>
      <c r="J3523" s="7">
        <v>464</v>
      </c>
      <c r="K3523" s="10">
        <v>6.12665210047673</v>
      </c>
      <c r="L3523" s="12">
        <f t="shared" si="239"/>
        <v>2.97082228116711</v>
      </c>
      <c r="M3523" s="11">
        <f t="shared" si="240"/>
        <v>2.06227485882119</v>
      </c>
      <c r="N3523" s="3">
        <v>38</v>
      </c>
    </row>
    <row r="3524" s="2" customFormat="1" ht="16.5" spans="1:21">
      <c r="A3524" s="21">
        <v>3615</v>
      </c>
      <c r="B3524" s="22">
        <v>46081</v>
      </c>
      <c r="C3524" s="2" t="s">
        <v>3663</v>
      </c>
      <c r="D3524" s="2" t="s">
        <v>610</v>
      </c>
      <c r="E3524" s="2" t="s">
        <v>3717</v>
      </c>
      <c r="F3524" s="2" t="s">
        <v>3717</v>
      </c>
      <c r="G3524" s="21">
        <v>20</v>
      </c>
      <c r="H3524" s="2" t="s">
        <v>612</v>
      </c>
      <c r="I3524" s="23">
        <v>0.6</v>
      </c>
      <c r="J3524" s="21">
        <v>696</v>
      </c>
      <c r="K3524" s="24">
        <v>1.71323381107429</v>
      </c>
      <c r="L3524" s="25">
        <f t="shared" si="239"/>
        <v>1.3262599469496</v>
      </c>
      <c r="M3524" s="26">
        <f t="shared" si="240"/>
        <v>1.29177829355001</v>
      </c>
      <c r="N3524" s="27">
        <v>39</v>
      </c>
      <c r="O3524" s="25"/>
      <c r="Q3524" s="23"/>
    </row>
    <row r="3525" ht="16.5" spans="1:21">
      <c r="A3525" s="7">
        <v>3616</v>
      </c>
      <c r="B3525" s="8">
        <v>46081</v>
      </c>
      <c r="C3525" s="3" t="s">
        <v>3663</v>
      </c>
      <c r="D3525" s="3" t="s">
        <v>610</v>
      </c>
      <c r="E3525" s="3" t="s">
        <v>3718</v>
      </c>
      <c r="F3525" s="3" t="s">
        <v>3718</v>
      </c>
      <c r="G3525" s="7">
        <v>220</v>
      </c>
      <c r="H3525" s="3" t="s">
        <v>2190</v>
      </c>
      <c r="I3525" s="9">
        <v>31.4</v>
      </c>
      <c r="J3525" s="7">
        <v>518</v>
      </c>
      <c r="K3525" s="10">
        <v>120.242471042471</v>
      </c>
      <c r="L3525" s="12">
        <f t="shared" si="239"/>
        <v>93.2580932580932</v>
      </c>
      <c r="M3525" s="11">
        <f t="shared" si="240"/>
        <v>1.28935159235669</v>
      </c>
      <c r="O3525" s="12">
        <v>1</v>
      </c>
      <c r="P3525" s="3" t="s">
        <v>27</v>
      </c>
      <c r="Q3525" s="9">
        <v>89.6432267884323</v>
      </c>
      <c r="R3525" s="3">
        <f>Q3525/K3533</f>
        <v>0.79987722529159</v>
      </c>
      <c r="S3525" s="37" t="s">
        <v>3487</v>
      </c>
      <c r="T3525" s="3">
        <v>1.28935159235669</v>
      </c>
      <c r="U3525" s="3" t="b">
        <f>M3525=T3525</f>
        <v>1</v>
      </c>
    </row>
    <row r="3526" spans="1:21">
      <c r="A3526" s="7">
        <v>3617</v>
      </c>
      <c r="B3526" s="8">
        <v>46081</v>
      </c>
      <c r="C3526" s="3" t="s">
        <v>2985</v>
      </c>
      <c r="D3526" s="3" t="s">
        <v>75</v>
      </c>
      <c r="E3526" s="3" t="s">
        <v>3719</v>
      </c>
      <c r="F3526" s="3" t="s">
        <v>3719</v>
      </c>
      <c r="G3526" s="7">
        <v>32</v>
      </c>
      <c r="H3526" s="3" t="s">
        <v>77</v>
      </c>
      <c r="I3526" s="9">
        <v>29</v>
      </c>
      <c r="J3526" s="7">
        <v>524</v>
      </c>
      <c r="K3526" s="10">
        <v>103.16641221374</v>
      </c>
      <c r="L3526" s="12">
        <f t="shared" si="239"/>
        <v>85.143863769818</v>
      </c>
      <c r="M3526" s="11">
        <f t="shared" si="240"/>
        <v>1.21167172413793</v>
      </c>
      <c r="O3526" s="12">
        <v>2</v>
      </c>
      <c r="P3526" s="3" t="s">
        <v>98</v>
      </c>
      <c r="Q3526" s="9">
        <v>104.109309309309</v>
      </c>
      <c r="R3526" s="3">
        <f>Q3526/K3529</f>
        <v>0.765469061876245</v>
      </c>
      <c r="T3526" s="3">
        <v>1.21167172413793</v>
      </c>
      <c r="U3526" s="3" t="b">
        <f t="shared" ref="U3526:U3552" si="241">M3526=T3526</f>
        <v>1</v>
      </c>
    </row>
    <row r="3527" spans="1:21">
      <c r="A3527" s="7">
        <v>3618</v>
      </c>
      <c r="B3527" s="8">
        <v>46081</v>
      </c>
      <c r="C3527" s="3" t="s">
        <v>3498</v>
      </c>
      <c r="D3527" s="3" t="s">
        <v>29</v>
      </c>
      <c r="E3527" s="3" t="s">
        <v>843</v>
      </c>
      <c r="F3527" s="3" t="s">
        <v>843</v>
      </c>
      <c r="G3527" s="7">
        <v>600</v>
      </c>
      <c r="H3527" s="3" t="s">
        <v>65</v>
      </c>
      <c r="I3527" s="9">
        <v>14.2</v>
      </c>
      <c r="J3527" s="7">
        <v>499</v>
      </c>
      <c r="K3527" s="10">
        <v>78.0777836374503</v>
      </c>
      <c r="L3527" s="12">
        <f t="shared" si="239"/>
        <v>43.779867427162</v>
      </c>
      <c r="M3527" s="11">
        <f t="shared" si="240"/>
        <v>1.78341754385965</v>
      </c>
      <c r="N3527" s="3">
        <f>L3527*T3527</f>
        <v>78.0777836374504</v>
      </c>
      <c r="O3527" s="12">
        <v>3</v>
      </c>
      <c r="T3527" s="3">
        <v>1.78341754385965</v>
      </c>
      <c r="U3527" s="3" t="b">
        <f t="shared" si="241"/>
        <v>1</v>
      </c>
    </row>
    <row r="3528" spans="1:21">
      <c r="A3528" s="7">
        <v>3619</v>
      </c>
      <c r="B3528" s="8">
        <v>46081</v>
      </c>
      <c r="C3528" s="3" t="s">
        <v>3304</v>
      </c>
      <c r="D3528" s="3" t="s">
        <v>128</v>
      </c>
      <c r="E3528" s="3" t="s">
        <v>3720</v>
      </c>
      <c r="F3528" s="3" t="s">
        <v>3720</v>
      </c>
      <c r="G3528" s="7">
        <v>111</v>
      </c>
      <c r="H3528" s="3" t="s">
        <v>499</v>
      </c>
      <c r="I3528" s="9">
        <v>19.9</v>
      </c>
      <c r="J3528" s="7">
        <v>406</v>
      </c>
      <c r="K3528" s="10">
        <v>124.244334975369</v>
      </c>
      <c r="L3528" s="12">
        <f t="shared" si="239"/>
        <v>75.4073512694202</v>
      </c>
      <c r="M3528" s="11">
        <f t="shared" si="240"/>
        <v>1.64764221105527</v>
      </c>
      <c r="O3528" s="12">
        <v>4</v>
      </c>
      <c r="T3528" s="3">
        <v>1.64764221105528</v>
      </c>
      <c r="U3528" s="3" t="b">
        <f t="shared" si="241"/>
        <v>0</v>
      </c>
    </row>
    <row r="3529" spans="1:21">
      <c r="A3529" s="7">
        <v>3620</v>
      </c>
      <c r="B3529" s="8">
        <v>46081</v>
      </c>
      <c r="C3529" s="3" t="s">
        <v>116</v>
      </c>
      <c r="D3529" s="3" t="s">
        <v>33</v>
      </c>
      <c r="E3529" s="3" t="s">
        <v>98</v>
      </c>
      <c r="F3529" s="3" t="s">
        <v>117</v>
      </c>
      <c r="G3529" s="7">
        <v>1000</v>
      </c>
      <c r="H3529" s="3" t="s">
        <v>35</v>
      </c>
      <c r="I3529" s="9">
        <v>18.8</v>
      </c>
      <c r="J3529" s="7">
        <v>444</v>
      </c>
      <c r="K3529" s="10">
        <v>136.007207207207</v>
      </c>
      <c r="L3529" s="12">
        <f t="shared" si="239"/>
        <v>65.1420651420651</v>
      </c>
      <c r="M3529" s="11">
        <f t="shared" si="240"/>
        <v>2.08785531914893</v>
      </c>
      <c r="O3529" s="12">
        <v>5</v>
      </c>
      <c r="T3529" s="3">
        <v>2.08785531914894</v>
      </c>
      <c r="U3529" s="3" t="b">
        <f t="shared" si="241"/>
        <v>0</v>
      </c>
    </row>
    <row r="3530" spans="1:21">
      <c r="A3530" s="7">
        <v>3621</v>
      </c>
      <c r="B3530" s="8">
        <v>46081</v>
      </c>
      <c r="C3530" s="3" t="s">
        <v>3499</v>
      </c>
      <c r="D3530" s="3" t="s">
        <v>100</v>
      </c>
      <c r="E3530" s="3" t="s">
        <v>3721</v>
      </c>
      <c r="F3530" s="3" t="s">
        <v>3721</v>
      </c>
      <c r="G3530" s="7">
        <v>5</v>
      </c>
      <c r="H3530" s="3" t="s">
        <v>102</v>
      </c>
      <c r="I3530" s="9">
        <v>23.4</v>
      </c>
      <c r="J3530" s="7">
        <v>603</v>
      </c>
      <c r="K3530" s="10">
        <v>92.7986733001658</v>
      </c>
      <c r="L3530" s="12">
        <f t="shared" si="239"/>
        <v>59.7014925373134</v>
      </c>
      <c r="M3530" s="11">
        <f t="shared" si="240"/>
        <v>1.55437777777778</v>
      </c>
      <c r="O3530" s="12">
        <v>6</v>
      </c>
      <c r="T3530" s="3">
        <v>1.55437777777778</v>
      </c>
      <c r="U3530" s="3" t="b">
        <f t="shared" si="241"/>
        <v>1</v>
      </c>
    </row>
    <row r="3531" spans="1:21">
      <c r="A3531" s="7">
        <v>3622</v>
      </c>
      <c r="B3531" s="8">
        <v>46081</v>
      </c>
      <c r="C3531" s="3" t="s">
        <v>3722</v>
      </c>
      <c r="D3531" s="3" t="s">
        <v>33</v>
      </c>
      <c r="E3531" s="3" t="s">
        <v>3723</v>
      </c>
      <c r="F3531" s="3" t="s">
        <v>3723</v>
      </c>
      <c r="G3531" s="7">
        <v>1000</v>
      </c>
      <c r="H3531" s="3" t="s">
        <v>35</v>
      </c>
      <c r="I3531" s="9">
        <v>18.25</v>
      </c>
      <c r="J3531" s="7">
        <v>503</v>
      </c>
      <c r="K3531" s="10">
        <v>95.0727634194831</v>
      </c>
      <c r="L3531" s="12">
        <f t="shared" si="239"/>
        <v>55.8189325584952</v>
      </c>
      <c r="M3531" s="11">
        <f t="shared" si="240"/>
        <v>1.70323506849315</v>
      </c>
      <c r="O3531" s="12">
        <v>7</v>
      </c>
      <c r="T3531" s="3">
        <v>1.70323506849315</v>
      </c>
      <c r="U3531" s="3" t="b">
        <f t="shared" si="241"/>
        <v>1</v>
      </c>
    </row>
    <row r="3532" spans="1:21">
      <c r="A3532" s="7">
        <v>3623</v>
      </c>
      <c r="B3532" s="8">
        <v>46081</v>
      </c>
      <c r="C3532" s="3" t="s">
        <v>3043</v>
      </c>
      <c r="D3532" s="3" t="s">
        <v>33</v>
      </c>
      <c r="E3532" s="3" t="s">
        <v>3724</v>
      </c>
      <c r="F3532" s="3" t="s">
        <v>3724</v>
      </c>
      <c r="G3532" s="7">
        <v>78.4007</v>
      </c>
      <c r="H3532" s="3" t="s">
        <v>65</v>
      </c>
      <c r="I3532" s="9">
        <v>9.5</v>
      </c>
      <c r="J3532" s="7">
        <v>444</v>
      </c>
      <c r="K3532" s="10">
        <v>73.3949154634086</v>
      </c>
      <c r="L3532" s="12">
        <f t="shared" si="239"/>
        <v>32.9175329175329</v>
      </c>
      <c r="M3532" s="11">
        <f t="shared" si="240"/>
        <v>2.2296602739726</v>
      </c>
      <c r="N3532" s="3">
        <f t="shared" ref="N3532:N3536" si="242">L3532*T3532</f>
        <v>73.3949154634085</v>
      </c>
      <c r="O3532" s="12">
        <v>8</v>
      </c>
      <c r="T3532" s="3">
        <v>2.2296602739726</v>
      </c>
      <c r="U3532" s="3" t="b">
        <f t="shared" si="241"/>
        <v>1</v>
      </c>
    </row>
    <row r="3533" spans="1:21">
      <c r="A3533" s="7">
        <v>3624</v>
      </c>
      <c r="B3533" s="8">
        <v>46081</v>
      </c>
      <c r="C3533" s="3" t="s">
        <v>56</v>
      </c>
      <c r="D3533" s="3" t="s">
        <v>33</v>
      </c>
      <c r="E3533" s="3" t="s">
        <v>27</v>
      </c>
      <c r="F3533" s="3" t="s">
        <v>57</v>
      </c>
      <c r="G3533" s="7">
        <v>1000</v>
      </c>
      <c r="H3533" s="3" t="s">
        <v>35</v>
      </c>
      <c r="I3533" s="9">
        <v>15.7</v>
      </c>
      <c r="J3533" s="7">
        <v>438</v>
      </c>
      <c r="K3533" s="10">
        <v>112.071232876712</v>
      </c>
      <c r="L3533" s="12">
        <f t="shared" si="239"/>
        <v>55.1457674745346</v>
      </c>
      <c r="M3533" s="11">
        <f t="shared" si="240"/>
        <v>2.03227261146496</v>
      </c>
      <c r="O3533" s="12">
        <v>9</v>
      </c>
      <c r="T3533" s="3">
        <v>2.03227261146497</v>
      </c>
      <c r="U3533" s="3" t="b">
        <f t="shared" si="241"/>
        <v>0</v>
      </c>
    </row>
    <row r="3534" spans="1:21">
      <c r="A3534" s="7">
        <v>3625</v>
      </c>
      <c r="B3534" s="8">
        <v>46081</v>
      </c>
      <c r="C3534" s="3" t="s">
        <v>3678</v>
      </c>
      <c r="D3534" s="3" t="s">
        <v>610</v>
      </c>
      <c r="E3534" s="3" t="s">
        <v>1179</v>
      </c>
      <c r="F3534" s="3" t="s">
        <v>1179</v>
      </c>
      <c r="G3534" s="7">
        <v>700</v>
      </c>
      <c r="H3534" s="3" t="s">
        <v>682</v>
      </c>
      <c r="I3534" s="9">
        <v>16.7</v>
      </c>
      <c r="J3534" s="7">
        <v>460</v>
      </c>
      <c r="K3534" s="10">
        <v>121.56033180778</v>
      </c>
      <c r="L3534" s="12">
        <f t="shared" si="239"/>
        <v>55.8528428093645</v>
      </c>
      <c r="M3534" s="11">
        <f t="shared" si="240"/>
        <v>2.1764394736842</v>
      </c>
      <c r="N3534" s="3">
        <f t="shared" si="242"/>
        <v>121.56033180778</v>
      </c>
      <c r="O3534" s="12">
        <v>10</v>
      </c>
      <c r="T3534" s="3">
        <v>2.17643947368421</v>
      </c>
      <c r="U3534" s="3" t="b">
        <f t="shared" si="241"/>
        <v>1</v>
      </c>
    </row>
    <row r="3535" spans="1:21">
      <c r="A3535" s="7">
        <v>3626</v>
      </c>
      <c r="B3535" s="8">
        <v>46081</v>
      </c>
      <c r="C3535" s="3" t="s">
        <v>3498</v>
      </c>
      <c r="D3535" s="3" t="s">
        <v>29</v>
      </c>
      <c r="E3535" s="3" t="s">
        <v>848</v>
      </c>
      <c r="F3535" s="3" t="s">
        <v>848</v>
      </c>
      <c r="G3535" s="7">
        <v>600</v>
      </c>
      <c r="H3535" s="3" t="s">
        <v>65</v>
      </c>
      <c r="I3535" s="9">
        <v>14.5</v>
      </c>
      <c r="J3535" s="7">
        <v>454</v>
      </c>
      <c r="K3535" s="10">
        <v>88.8070484581498</v>
      </c>
      <c r="L3535" s="12">
        <f t="shared" si="239"/>
        <v>49.1358861402914</v>
      </c>
      <c r="M3535" s="11">
        <f t="shared" si="240"/>
        <v>1.80737655172414</v>
      </c>
      <c r="O3535" s="12">
        <v>11</v>
      </c>
      <c r="T3535" s="3">
        <v>1.80737655172414</v>
      </c>
      <c r="U3535" s="3" t="b">
        <f t="shared" si="241"/>
        <v>1</v>
      </c>
    </row>
    <row r="3536" spans="1:21">
      <c r="A3536" s="7">
        <v>3627</v>
      </c>
      <c r="B3536" s="8">
        <v>46081</v>
      </c>
      <c r="C3536" s="3" t="s">
        <v>3507</v>
      </c>
      <c r="D3536" s="3" t="s">
        <v>128</v>
      </c>
      <c r="E3536" s="3" t="s">
        <v>3725</v>
      </c>
      <c r="F3536" s="3" t="s">
        <v>3725</v>
      </c>
      <c r="G3536" s="7">
        <v>145</v>
      </c>
      <c r="H3536" s="3" t="s">
        <v>499</v>
      </c>
      <c r="I3536" s="9">
        <v>6</v>
      </c>
      <c r="J3536" s="7">
        <v>481</v>
      </c>
      <c r="K3536" s="10">
        <v>32.2185922185922</v>
      </c>
      <c r="L3536" s="12">
        <f t="shared" si="239"/>
        <v>19.1907884215577</v>
      </c>
      <c r="M3536" s="11">
        <f t="shared" si="240"/>
        <v>1.67885714285714</v>
      </c>
      <c r="N3536" s="3">
        <f t="shared" si="242"/>
        <v>32.2185922185922</v>
      </c>
      <c r="O3536" s="12">
        <v>12</v>
      </c>
      <c r="T3536" s="3">
        <v>1.67885714285714</v>
      </c>
      <c r="U3536" s="3" t="b">
        <f t="shared" si="241"/>
        <v>1</v>
      </c>
    </row>
    <row r="3537" spans="1:21">
      <c r="A3537" s="7">
        <v>3628</v>
      </c>
      <c r="B3537" s="8">
        <v>46081</v>
      </c>
      <c r="C3537" s="3" t="s">
        <v>2985</v>
      </c>
      <c r="D3537" s="3" t="s">
        <v>75</v>
      </c>
      <c r="E3537" s="3" t="s">
        <v>3726</v>
      </c>
      <c r="F3537" s="3" t="s">
        <v>3726</v>
      </c>
      <c r="G3537" s="7">
        <v>81</v>
      </c>
      <c r="H3537" s="3" t="s">
        <v>77</v>
      </c>
      <c r="I3537" s="9">
        <v>14.4</v>
      </c>
      <c r="J3537" s="7">
        <v>476</v>
      </c>
      <c r="K3537" s="10">
        <v>66.4705882352941</v>
      </c>
      <c r="L3537" s="12">
        <f t="shared" si="239"/>
        <v>46.5416936005171</v>
      </c>
      <c r="M3537" s="11">
        <f t="shared" si="240"/>
        <v>1.42819444444444</v>
      </c>
      <c r="O3537" s="12">
        <v>13</v>
      </c>
      <c r="T3537" s="3">
        <v>1.42819444444444</v>
      </c>
      <c r="U3537" s="3" t="b">
        <f t="shared" si="241"/>
        <v>1</v>
      </c>
    </row>
    <row r="3538" spans="1:21">
      <c r="A3538" s="7">
        <v>3629</v>
      </c>
      <c r="B3538" s="8">
        <v>46081</v>
      </c>
      <c r="C3538" s="3" t="s">
        <v>3404</v>
      </c>
      <c r="D3538" s="3" t="s">
        <v>29</v>
      </c>
      <c r="E3538" s="3" t="s">
        <v>3727</v>
      </c>
      <c r="F3538" s="3" t="s">
        <v>3727</v>
      </c>
      <c r="G3538" s="7">
        <v>5</v>
      </c>
      <c r="H3538" s="3" t="s">
        <v>2690</v>
      </c>
      <c r="I3538" s="9">
        <v>16.2</v>
      </c>
      <c r="J3538" s="7">
        <v>561</v>
      </c>
      <c r="K3538" s="10">
        <v>63.0866310160428</v>
      </c>
      <c r="L3538" s="12">
        <f t="shared" si="239"/>
        <v>44.4261620732209</v>
      </c>
      <c r="M3538" s="11">
        <f t="shared" si="240"/>
        <v>1.42003333333333</v>
      </c>
      <c r="O3538" s="12">
        <v>14</v>
      </c>
      <c r="T3538" s="3">
        <v>1.42003333333333</v>
      </c>
      <c r="U3538" s="3" t="b">
        <f t="shared" si="241"/>
        <v>1</v>
      </c>
    </row>
    <row r="3539" spans="1:21">
      <c r="A3539" s="7">
        <v>3630</v>
      </c>
      <c r="B3539" s="8">
        <v>46081</v>
      </c>
      <c r="C3539" s="3" t="s">
        <v>3728</v>
      </c>
      <c r="D3539" s="3" t="s">
        <v>433</v>
      </c>
      <c r="E3539" s="3" t="s">
        <v>3729</v>
      </c>
      <c r="F3539" s="3" t="s">
        <v>3729</v>
      </c>
      <c r="G3539" s="7">
        <v>4</v>
      </c>
      <c r="H3539" s="3" t="s">
        <v>123</v>
      </c>
      <c r="I3539" s="9">
        <v>11.7</v>
      </c>
      <c r="J3539" s="7">
        <v>433</v>
      </c>
      <c r="K3539" s="10">
        <v>70.1487297921478</v>
      </c>
      <c r="L3539" s="12">
        <f t="shared" si="239"/>
        <v>41.5704387990762</v>
      </c>
      <c r="M3539" s="11">
        <f t="shared" si="240"/>
        <v>1.68746666666667</v>
      </c>
      <c r="O3539" s="12">
        <v>15</v>
      </c>
      <c r="T3539" s="3">
        <v>1.68746666666667</v>
      </c>
      <c r="U3539" s="3" t="b">
        <f t="shared" si="241"/>
        <v>1</v>
      </c>
    </row>
    <row r="3540" spans="1:21">
      <c r="A3540" s="7">
        <v>3631</v>
      </c>
      <c r="B3540" s="8">
        <v>46081</v>
      </c>
      <c r="C3540" s="3" t="s">
        <v>3498</v>
      </c>
      <c r="D3540" s="3" t="s">
        <v>29</v>
      </c>
      <c r="E3540" s="3" t="s">
        <v>2390</v>
      </c>
      <c r="F3540" s="3" t="s">
        <v>2390</v>
      </c>
      <c r="G3540" s="7">
        <v>400</v>
      </c>
      <c r="H3540" s="3" t="s">
        <v>269</v>
      </c>
      <c r="I3540" s="9">
        <v>10.3</v>
      </c>
      <c r="J3540" s="7">
        <v>436</v>
      </c>
      <c r="K3540" s="10">
        <v>51.9385321100917</v>
      </c>
      <c r="L3540" s="12">
        <f t="shared" si="239"/>
        <v>36.3443895553987</v>
      </c>
      <c r="M3540" s="11">
        <f t="shared" si="240"/>
        <v>1.42906601941747</v>
      </c>
      <c r="O3540" s="12">
        <v>16</v>
      </c>
      <c r="T3540" s="3">
        <v>1.42906601941748</v>
      </c>
      <c r="U3540" s="3" t="b">
        <f t="shared" si="241"/>
        <v>0</v>
      </c>
    </row>
    <row r="3541" spans="1:21">
      <c r="A3541" s="7">
        <v>3632</v>
      </c>
      <c r="B3541" s="8">
        <v>46081</v>
      </c>
      <c r="C3541" s="3" t="s">
        <v>3722</v>
      </c>
      <c r="D3541" s="3" t="s">
        <v>33</v>
      </c>
      <c r="E3541" s="3" t="s">
        <v>3730</v>
      </c>
      <c r="F3541" s="3" t="s">
        <v>3730</v>
      </c>
      <c r="G3541" s="7">
        <v>1000</v>
      </c>
      <c r="H3541" s="3" t="s">
        <v>35</v>
      </c>
      <c r="I3541" s="9">
        <v>10.95</v>
      </c>
      <c r="J3541" s="7">
        <v>488</v>
      </c>
      <c r="K3541" s="10">
        <v>74.8393442622951</v>
      </c>
      <c r="L3541" s="12">
        <f t="shared" si="239"/>
        <v>34.5208070617907</v>
      </c>
      <c r="M3541" s="11">
        <f t="shared" si="240"/>
        <v>2.16794885844749</v>
      </c>
      <c r="O3541" s="12">
        <v>17</v>
      </c>
      <c r="T3541" s="3">
        <v>2.16794885844749</v>
      </c>
      <c r="U3541" s="3" t="b">
        <f t="shared" si="241"/>
        <v>1</v>
      </c>
    </row>
    <row r="3542" spans="1:21">
      <c r="A3542" s="7">
        <v>3633</v>
      </c>
      <c r="B3542" s="8">
        <v>46081</v>
      </c>
      <c r="C3542" s="3" t="s">
        <v>3273</v>
      </c>
      <c r="D3542" s="3" t="s">
        <v>128</v>
      </c>
      <c r="E3542" s="3" t="s">
        <v>3731</v>
      </c>
      <c r="F3542" s="3" t="s">
        <v>3731</v>
      </c>
      <c r="G3542" s="7">
        <v>2</v>
      </c>
      <c r="H3542" s="3" t="s">
        <v>499</v>
      </c>
      <c r="I3542" s="9">
        <v>3.8</v>
      </c>
      <c r="J3542" s="7">
        <v>486</v>
      </c>
      <c r="K3542" s="10">
        <v>10.8997346255913</v>
      </c>
      <c r="L3542" s="12">
        <f t="shared" si="239"/>
        <v>12.0291231402343</v>
      </c>
      <c r="M3542" s="11">
        <f t="shared" si="240"/>
        <v>0.906112149532708</v>
      </c>
      <c r="N3542" s="3">
        <f>L3542*T3542</f>
        <v>10.8997346255913</v>
      </c>
      <c r="O3542" s="12">
        <v>18</v>
      </c>
      <c r="T3542" s="3">
        <v>0.90611214953271</v>
      </c>
      <c r="U3542" s="3" t="b">
        <f t="shared" si="241"/>
        <v>0</v>
      </c>
    </row>
    <row r="3543" spans="1:21">
      <c r="A3543" s="7">
        <v>3634</v>
      </c>
      <c r="B3543" s="8">
        <v>46081</v>
      </c>
      <c r="C3543" s="3" t="s">
        <v>3390</v>
      </c>
      <c r="D3543" s="3" t="s">
        <v>75</v>
      </c>
      <c r="E3543" s="3" t="s">
        <v>1032</v>
      </c>
      <c r="F3543" s="3" t="s">
        <v>1032</v>
      </c>
      <c r="G3543" s="7">
        <v>5</v>
      </c>
      <c r="H3543" s="3" t="s">
        <v>135</v>
      </c>
      <c r="I3543" s="9">
        <v>7.66</v>
      </c>
      <c r="J3543" s="7">
        <v>474</v>
      </c>
      <c r="K3543" s="10">
        <v>25.842194092827</v>
      </c>
      <c r="L3543" s="12">
        <f t="shared" si="239"/>
        <v>24.8620577734502</v>
      </c>
      <c r="M3543" s="11">
        <f t="shared" si="240"/>
        <v>1.03942297650131</v>
      </c>
      <c r="O3543" s="12">
        <v>19</v>
      </c>
      <c r="T3543" s="3">
        <v>1.03942297650131</v>
      </c>
      <c r="U3543" s="3" t="b">
        <f t="shared" si="241"/>
        <v>1</v>
      </c>
    </row>
    <row r="3544" spans="1:21">
      <c r="A3544" s="7">
        <v>3635</v>
      </c>
      <c r="B3544" s="8">
        <v>46081</v>
      </c>
      <c r="C3544" s="3" t="s">
        <v>3525</v>
      </c>
      <c r="D3544" s="3" t="s">
        <v>1579</v>
      </c>
      <c r="E3544" s="3" t="s">
        <v>3732</v>
      </c>
      <c r="F3544" s="3" t="s">
        <v>3732</v>
      </c>
      <c r="G3544" s="7">
        <v>12</v>
      </c>
      <c r="H3544" s="3" t="s">
        <v>308</v>
      </c>
      <c r="I3544" s="9">
        <v>5.74</v>
      </c>
      <c r="J3544" s="7">
        <v>371</v>
      </c>
      <c r="K3544" s="10">
        <v>38.133692722372</v>
      </c>
      <c r="L3544" s="12">
        <f t="shared" si="239"/>
        <v>23.8026124818578</v>
      </c>
      <c r="M3544" s="11">
        <f t="shared" si="240"/>
        <v>1.60208013937282</v>
      </c>
      <c r="O3544" s="12">
        <v>20</v>
      </c>
      <c r="T3544" s="3">
        <v>1.60208013937282</v>
      </c>
      <c r="U3544" s="3" t="b">
        <f t="shared" ref="U3544:U3553" si="243">M3544=T3544</f>
        <v>1</v>
      </c>
    </row>
    <row r="3545" spans="1:21">
      <c r="A3545" s="7">
        <v>3636</v>
      </c>
      <c r="B3545" s="8">
        <v>46081</v>
      </c>
      <c r="C3545" s="3" t="s">
        <v>3304</v>
      </c>
      <c r="D3545" s="3" t="s">
        <v>128</v>
      </c>
      <c r="E3545" s="3" t="s">
        <v>2171</v>
      </c>
      <c r="F3545" s="3" t="s">
        <v>2171</v>
      </c>
      <c r="G3545" s="7">
        <v>168</v>
      </c>
      <c r="H3545" s="3" t="s">
        <v>173</v>
      </c>
      <c r="I3545" s="9">
        <v>7.02</v>
      </c>
      <c r="J3545" s="7">
        <v>467</v>
      </c>
      <c r="K3545" s="10">
        <v>60.782869379015</v>
      </c>
      <c r="L3545" s="12">
        <f t="shared" si="239"/>
        <v>23.1263383297645</v>
      </c>
      <c r="M3545" s="11">
        <f t="shared" si="240"/>
        <v>2.6282962962963</v>
      </c>
      <c r="O3545" s="12">
        <v>21</v>
      </c>
      <c r="T3545" s="3">
        <v>2.6282962962963</v>
      </c>
      <c r="U3545" s="3" t="b">
        <f t="shared" si="243"/>
        <v>1</v>
      </c>
    </row>
    <row r="3546" spans="1:21">
      <c r="A3546" s="7">
        <v>3637</v>
      </c>
      <c r="B3546" s="8">
        <v>46081</v>
      </c>
      <c r="C3546" s="3" t="s">
        <v>3733</v>
      </c>
      <c r="D3546" s="3" t="s">
        <v>128</v>
      </c>
      <c r="E3546" s="3" t="s">
        <v>2581</v>
      </c>
      <c r="F3546" s="3" t="s">
        <v>2581</v>
      </c>
      <c r="G3546" s="7">
        <v>48</v>
      </c>
      <c r="H3546" s="3" t="s">
        <v>115</v>
      </c>
      <c r="I3546" s="9">
        <v>9.06</v>
      </c>
      <c r="J3546" s="7">
        <v>604</v>
      </c>
      <c r="K3546" s="10">
        <v>27.3894039735099</v>
      </c>
      <c r="L3546" s="12">
        <f t="shared" si="239"/>
        <v>23.0769230769231</v>
      </c>
      <c r="M3546" s="11">
        <f t="shared" si="240"/>
        <v>1.18687417218543</v>
      </c>
      <c r="O3546" s="12">
        <v>22</v>
      </c>
      <c r="T3546" s="3">
        <v>1.18687417218543</v>
      </c>
      <c r="U3546" s="3" t="b">
        <f t="shared" si="243"/>
        <v>1</v>
      </c>
    </row>
    <row r="3547" spans="1:21">
      <c r="A3547" s="7">
        <v>3638</v>
      </c>
      <c r="B3547" s="8">
        <v>46081</v>
      </c>
      <c r="C3547" s="3" t="s">
        <v>3734</v>
      </c>
      <c r="D3547" s="3" t="s">
        <v>75</v>
      </c>
      <c r="E3547" s="3" t="s">
        <v>3735</v>
      </c>
      <c r="F3547" s="3" t="s">
        <v>3735</v>
      </c>
      <c r="G3547" s="7">
        <v>1000</v>
      </c>
      <c r="H3547" s="3" t="s">
        <v>138</v>
      </c>
      <c r="I3547" s="9">
        <v>11.9</v>
      </c>
      <c r="J3547" s="7">
        <v>431</v>
      </c>
      <c r="K3547" s="10">
        <v>98.9778382270582</v>
      </c>
      <c r="L3547" s="12">
        <f t="shared" si="239"/>
        <v>42.4772443333928</v>
      </c>
      <c r="M3547" s="11">
        <f t="shared" si="240"/>
        <v>2.33013793103448</v>
      </c>
      <c r="N3547" s="3">
        <f>L3547*T3547</f>
        <v>98.977838227058</v>
      </c>
      <c r="O3547" s="12">
        <v>23</v>
      </c>
      <c r="T3547" s="3">
        <v>2.33013793103448</v>
      </c>
      <c r="U3547" s="3" t="b">
        <f t="shared" si="243"/>
        <v>1</v>
      </c>
    </row>
    <row r="3548" spans="1:21">
      <c r="A3548" s="7">
        <v>3639</v>
      </c>
      <c r="B3548" s="8">
        <v>46081</v>
      </c>
      <c r="C3548" s="3" t="s">
        <v>3507</v>
      </c>
      <c r="D3548" s="3" t="s">
        <v>128</v>
      </c>
      <c r="E3548" s="3" t="s">
        <v>3736</v>
      </c>
      <c r="F3548" s="3" t="s">
        <v>3736</v>
      </c>
      <c r="G3548" s="7">
        <v>9</v>
      </c>
      <c r="H3548" s="3" t="s">
        <v>499</v>
      </c>
      <c r="I3548" s="9">
        <v>1.36</v>
      </c>
      <c r="J3548" s="7">
        <v>517</v>
      </c>
      <c r="K3548" s="10">
        <v>3.77936446532191</v>
      </c>
      <c r="L3548" s="12">
        <f t="shared" si="239"/>
        <v>4.04701681297426</v>
      </c>
      <c r="M3548" s="11">
        <f t="shared" si="240"/>
        <v>0.933864285714285</v>
      </c>
      <c r="N3548" s="3">
        <f>L3548*T3548</f>
        <v>3.77936446532191</v>
      </c>
      <c r="O3548" s="12">
        <v>24</v>
      </c>
      <c r="T3548" s="3">
        <v>0.933864285714286</v>
      </c>
      <c r="U3548" s="3" t="b">
        <f t="shared" si="243"/>
        <v>0</v>
      </c>
    </row>
    <row r="3549" spans="1:21">
      <c r="A3549" s="7">
        <v>3640</v>
      </c>
      <c r="B3549" s="8">
        <v>46081</v>
      </c>
      <c r="C3549" s="3" t="s">
        <v>3390</v>
      </c>
      <c r="D3549" s="3" t="s">
        <v>75</v>
      </c>
      <c r="E3549" s="3" t="s">
        <v>3737</v>
      </c>
      <c r="F3549" s="3" t="s">
        <v>3737</v>
      </c>
      <c r="G3549" s="7">
        <v>14</v>
      </c>
      <c r="H3549" s="3" t="s">
        <v>77</v>
      </c>
      <c r="I3549" s="9">
        <v>1.44</v>
      </c>
      <c r="J3549" s="7">
        <v>429</v>
      </c>
      <c r="K3549" s="10">
        <v>7.62815850815851</v>
      </c>
      <c r="L3549" s="12">
        <f t="shared" si="239"/>
        <v>5.16406670252824</v>
      </c>
      <c r="M3549" s="11">
        <f t="shared" si="240"/>
        <v>1.47716111111111</v>
      </c>
      <c r="O3549" s="12">
        <v>25</v>
      </c>
      <c r="T3549" s="3">
        <v>1.47716111111111</v>
      </c>
      <c r="U3549" s="3" t="b">
        <f t="shared" si="243"/>
        <v>1</v>
      </c>
    </row>
    <row r="3550" spans="1:21">
      <c r="A3550" s="7">
        <v>3641</v>
      </c>
      <c r="B3550" s="8">
        <v>46081</v>
      </c>
      <c r="C3550" s="3" t="s">
        <v>3738</v>
      </c>
      <c r="D3550" s="3" t="s">
        <v>2910</v>
      </c>
      <c r="E3550" s="3" t="s">
        <v>3739</v>
      </c>
      <c r="F3550" s="3" t="s">
        <v>3739</v>
      </c>
      <c r="G3550" s="7">
        <v>1000</v>
      </c>
      <c r="H3550" s="3" t="s">
        <v>1355</v>
      </c>
      <c r="I3550" s="9">
        <v>1.61</v>
      </c>
      <c r="J3550" s="7">
        <v>480</v>
      </c>
      <c r="K3550" s="10">
        <v>11.4224166666667</v>
      </c>
      <c r="L3550" s="12">
        <f t="shared" si="239"/>
        <v>5.16025641025641</v>
      </c>
      <c r="M3550" s="11">
        <f t="shared" si="240"/>
        <v>2.21353664596274</v>
      </c>
      <c r="O3550" s="12">
        <v>26</v>
      </c>
      <c r="T3550" s="3">
        <v>2.21353664596273</v>
      </c>
      <c r="U3550" s="3" t="b">
        <f t="shared" si="243"/>
        <v>0</v>
      </c>
    </row>
    <row r="3551" spans="1:21">
      <c r="A3551" s="7">
        <v>3642</v>
      </c>
      <c r="B3551" s="8">
        <v>46081</v>
      </c>
      <c r="C3551" s="3" t="s">
        <v>3733</v>
      </c>
      <c r="D3551" s="3" t="s">
        <v>128</v>
      </c>
      <c r="E3551" s="3" t="s">
        <v>838</v>
      </c>
      <c r="F3551" s="3" t="s">
        <v>838</v>
      </c>
      <c r="G3551" s="7">
        <v>24</v>
      </c>
      <c r="H3551" s="3" t="s">
        <v>115</v>
      </c>
      <c r="I3551" s="9">
        <v>1.48</v>
      </c>
      <c r="J3551" s="7">
        <v>555</v>
      </c>
      <c r="K3551" s="10">
        <v>4.95163963963964</v>
      </c>
      <c r="L3551" s="12">
        <f t="shared" si="239"/>
        <v>4.1025641025641</v>
      </c>
      <c r="M3551" s="11">
        <f t="shared" si="240"/>
        <v>1.20696216216216</v>
      </c>
      <c r="O3551" s="12">
        <v>27</v>
      </c>
      <c r="T3551" s="3">
        <v>1.20696216216216</v>
      </c>
      <c r="U3551" s="3" t="b">
        <f t="shared" si="243"/>
        <v>1</v>
      </c>
    </row>
    <row r="3552" spans="1:21">
      <c r="A3552" s="7">
        <v>3643</v>
      </c>
      <c r="B3552" s="8">
        <v>46081</v>
      </c>
      <c r="C3552" s="3" t="s">
        <v>3738</v>
      </c>
      <c r="D3552" s="3" t="s">
        <v>2910</v>
      </c>
      <c r="E3552" s="3" t="s">
        <v>3740</v>
      </c>
      <c r="F3552" s="3" t="s">
        <v>3740</v>
      </c>
      <c r="G3552" s="7">
        <v>1000</v>
      </c>
      <c r="H3552" s="3" t="s">
        <v>1355</v>
      </c>
      <c r="I3552" s="9">
        <v>1.045</v>
      </c>
      <c r="J3552" s="7">
        <v>404</v>
      </c>
      <c r="K3552" s="10">
        <v>9.90148514851485</v>
      </c>
      <c r="L3552" s="12">
        <f t="shared" si="239"/>
        <v>3.97943640517898</v>
      </c>
      <c r="M3552" s="11">
        <f t="shared" si="240"/>
        <v>2.48816267942584</v>
      </c>
      <c r="O3552" s="12">
        <v>28</v>
      </c>
      <c r="T3552" s="3">
        <v>2.48816267942584</v>
      </c>
      <c r="U3552" s="3" t="b">
        <f t="shared" si="243"/>
        <v>1</v>
      </c>
    </row>
    <row r="3553" s="2" customFormat="1" ht="16.5" spans="1:21">
      <c r="A3553" s="21">
        <v>3644</v>
      </c>
      <c r="B3553" s="22">
        <v>46081</v>
      </c>
      <c r="C3553" s="2" t="s">
        <v>3738</v>
      </c>
      <c r="D3553" s="2" t="s">
        <v>2910</v>
      </c>
      <c r="E3553" s="2" t="s">
        <v>3741</v>
      </c>
      <c r="F3553" s="2" t="s">
        <v>3741</v>
      </c>
      <c r="G3553" s="21">
        <v>400</v>
      </c>
      <c r="H3553" s="2" t="s">
        <v>1355</v>
      </c>
      <c r="I3553" s="23">
        <v>0.874</v>
      </c>
      <c r="J3553" s="21">
        <v>410</v>
      </c>
      <c r="K3553" s="24">
        <v>5.53424390243902</v>
      </c>
      <c r="L3553" s="25">
        <f t="shared" ref="L3551:L3582" si="244">I3553/J3553/650*1000000</f>
        <v>3.27954971857411</v>
      </c>
      <c r="M3553" s="26">
        <f t="shared" ref="M3551:M3582" si="245">K3553/L3553</f>
        <v>1.68750114416476</v>
      </c>
      <c r="N3553" s="27"/>
      <c r="O3553" s="25">
        <v>29</v>
      </c>
      <c r="Q3553" s="23"/>
      <c r="T3553" s="2">
        <v>1.68750114416476</v>
      </c>
      <c r="U3553" s="2" t="b">
        <f t="shared" si="243"/>
        <v>1</v>
      </c>
    </row>
    <row r="3554" ht="16.5" spans="1:21">
      <c r="A3554" s="7">
        <v>3645</v>
      </c>
      <c r="B3554" s="8">
        <v>46082</v>
      </c>
      <c r="C3554" s="3" t="s">
        <v>3612</v>
      </c>
      <c r="D3554" s="3" t="s">
        <v>284</v>
      </c>
      <c r="E3554" s="3" t="s">
        <v>3742</v>
      </c>
      <c r="F3554" s="3" t="s">
        <v>3743</v>
      </c>
      <c r="G3554" s="7">
        <v>35</v>
      </c>
      <c r="H3554" s="3" t="s">
        <v>1012</v>
      </c>
      <c r="I3554" s="9">
        <v>21</v>
      </c>
      <c r="J3554" s="7">
        <v>305</v>
      </c>
      <c r="K3554" s="10">
        <v>464.757712816991</v>
      </c>
      <c r="L3554" s="12">
        <f t="shared" si="244"/>
        <v>105.926860025221</v>
      </c>
      <c r="M3554" s="11">
        <f t="shared" si="245"/>
        <v>4.38753412218897</v>
      </c>
      <c r="P3554" s="3" t="s">
        <v>27</v>
      </c>
      <c r="Q3554" s="9">
        <v>89.6432267884323</v>
      </c>
      <c r="R3554" s="3">
        <v>0.753723657889127</v>
      </c>
      <c r="S3554" s="3">
        <v>0.753723657889127</v>
      </c>
      <c r="T3554" s="3">
        <f>S3554*K3554</f>
        <v>350.298883336607</v>
      </c>
    </row>
    <row r="3555" spans="1:21">
      <c r="A3555" s="7">
        <v>3646</v>
      </c>
      <c r="B3555" s="8">
        <v>46082</v>
      </c>
      <c r="C3555" s="3" t="s">
        <v>3744</v>
      </c>
      <c r="D3555" s="3" t="s">
        <v>197</v>
      </c>
      <c r="E3555" s="3" t="s">
        <v>3745</v>
      </c>
      <c r="F3555" s="3" t="s">
        <v>3746</v>
      </c>
      <c r="G3555" s="7">
        <v>195</v>
      </c>
      <c r="H3555" s="3" t="s">
        <v>200</v>
      </c>
      <c r="I3555" s="9">
        <v>19</v>
      </c>
      <c r="J3555" s="7">
        <v>403</v>
      </c>
      <c r="K3555" s="10">
        <v>168.857045481136</v>
      </c>
      <c r="L3555" s="12">
        <f t="shared" si="244"/>
        <v>72.532926130941</v>
      </c>
      <c r="M3555" s="11">
        <f t="shared" si="245"/>
        <v>2.32800542440966</v>
      </c>
      <c r="P3555" s="3" t="s">
        <v>98</v>
      </c>
      <c r="Q3555" s="9">
        <v>104.109309309309</v>
      </c>
      <c r="R3555" s="3">
        <v>0.66706513272202</v>
      </c>
      <c r="S3555" s="3">
        <v>0.753723657889127</v>
      </c>
      <c r="T3555" s="3">
        <f t="shared" ref="T3555:T3594" si="246">S3555*K3555</f>
        <v>127.271549980393</v>
      </c>
    </row>
    <row r="3556" spans="1:21">
      <c r="A3556" s="7">
        <v>3647</v>
      </c>
      <c r="B3556" s="8">
        <v>46082</v>
      </c>
      <c r="C3556" s="3" t="s">
        <v>3383</v>
      </c>
      <c r="D3556" s="3" t="s">
        <v>67</v>
      </c>
      <c r="E3556" s="3" t="s">
        <v>3747</v>
      </c>
      <c r="F3556" s="3" t="s">
        <v>3748</v>
      </c>
      <c r="G3556" s="7">
        <v>27.092</v>
      </c>
      <c r="H3556" s="3" t="s">
        <v>1792</v>
      </c>
      <c r="I3556" s="9">
        <v>14.4</v>
      </c>
      <c r="J3556" s="7">
        <v>321</v>
      </c>
      <c r="K3556" s="10">
        <v>143.343159521947</v>
      </c>
      <c r="L3556" s="12">
        <f t="shared" si="244"/>
        <v>69.0150970524802</v>
      </c>
      <c r="M3556" s="11">
        <f t="shared" si="245"/>
        <v>2.07698265515654</v>
      </c>
      <c r="S3556" s="3">
        <v>0.753723657889127</v>
      </c>
      <c r="T3556" s="3">
        <f t="shared" si="246"/>
        <v>108.041130528267</v>
      </c>
    </row>
    <row r="3557" spans="1:21">
      <c r="A3557" s="7">
        <v>3648</v>
      </c>
      <c r="B3557" s="8">
        <v>46082</v>
      </c>
      <c r="C3557" s="3" t="s">
        <v>116</v>
      </c>
      <c r="D3557" s="3" t="s">
        <v>33</v>
      </c>
      <c r="E3557" s="3" t="s">
        <v>98</v>
      </c>
      <c r="F3557" s="3" t="s">
        <v>117</v>
      </c>
      <c r="G3557" s="7">
        <v>1000</v>
      </c>
      <c r="H3557" s="3" t="s">
        <v>35</v>
      </c>
      <c r="I3557" s="9">
        <v>18.8</v>
      </c>
      <c r="J3557" s="7">
        <v>444</v>
      </c>
      <c r="K3557" s="10">
        <v>117.634164317239</v>
      </c>
      <c r="L3557" s="12">
        <f t="shared" si="244"/>
        <v>65.1420651420651</v>
      </c>
      <c r="M3557" s="11">
        <f t="shared" si="245"/>
        <v>1.80580956499762</v>
      </c>
      <c r="S3557" s="3">
        <v>0.753723657889127</v>
      </c>
      <c r="T3557" s="3">
        <f t="shared" si="246"/>
        <v>88.6636526219201</v>
      </c>
    </row>
    <row r="3558" spans="1:21">
      <c r="A3558" s="7">
        <v>3649</v>
      </c>
      <c r="B3558" s="8">
        <v>46082</v>
      </c>
      <c r="C3558" s="3" t="s">
        <v>3749</v>
      </c>
      <c r="D3558" s="3" t="s">
        <v>212</v>
      </c>
      <c r="E3558" s="3" t="s">
        <v>3750</v>
      </c>
      <c r="F3558" s="3" t="s">
        <v>3751</v>
      </c>
      <c r="G3558" s="7">
        <v>100</v>
      </c>
      <c r="H3558" s="3" t="s">
        <v>723</v>
      </c>
      <c r="I3558" s="9">
        <v>16.9</v>
      </c>
      <c r="J3558" s="7">
        <v>418</v>
      </c>
      <c r="K3558" s="10">
        <v>105.360366563463</v>
      </c>
      <c r="L3558" s="12">
        <f t="shared" si="244"/>
        <v>62.200956937799</v>
      </c>
      <c r="M3558" s="11">
        <f t="shared" si="245"/>
        <v>1.69387050859721</v>
      </c>
      <c r="S3558" s="3">
        <v>0.753723657889127</v>
      </c>
      <c r="T3558" s="3">
        <f t="shared" si="246"/>
        <v>79.412600882753</v>
      </c>
    </row>
    <row r="3559" spans="1:21">
      <c r="A3559" s="7">
        <v>3650</v>
      </c>
      <c r="B3559" s="8">
        <v>46082</v>
      </c>
      <c r="C3559" s="3" t="s">
        <v>3678</v>
      </c>
      <c r="D3559" s="3" t="s">
        <v>610</v>
      </c>
      <c r="E3559" s="3" t="s">
        <v>3752</v>
      </c>
      <c r="F3559" s="3" t="s">
        <v>3753</v>
      </c>
      <c r="G3559" s="7">
        <v>100</v>
      </c>
      <c r="H3559" s="3" t="s">
        <v>238</v>
      </c>
      <c r="I3559" s="9">
        <v>17.9</v>
      </c>
      <c r="J3559" s="7">
        <v>448</v>
      </c>
      <c r="K3559" s="10">
        <v>96.0869210449477</v>
      </c>
      <c r="L3559" s="12">
        <f t="shared" si="244"/>
        <v>61.4697802197802</v>
      </c>
      <c r="M3559" s="11">
        <f t="shared" si="245"/>
        <v>1.56315706191557</v>
      </c>
      <c r="S3559" s="3">
        <v>0.753723657889127</v>
      </c>
      <c r="T3559" s="3">
        <f t="shared" si="246"/>
        <v>72.4229856053017</v>
      </c>
    </row>
    <row r="3560" spans="1:21">
      <c r="A3560" s="7">
        <v>3651</v>
      </c>
      <c r="B3560" s="8">
        <v>46082</v>
      </c>
      <c r="C3560" s="3" t="s">
        <v>3749</v>
      </c>
      <c r="D3560" s="3" t="s">
        <v>212</v>
      </c>
      <c r="E3560" s="3" t="s">
        <v>1994</v>
      </c>
      <c r="F3560" s="3" t="s">
        <v>1994</v>
      </c>
      <c r="G3560" s="7">
        <v>200</v>
      </c>
      <c r="H3560" s="3" t="s">
        <v>3754</v>
      </c>
      <c r="I3560" s="9">
        <v>15.3</v>
      </c>
      <c r="J3560" s="7">
        <v>419.5</v>
      </c>
      <c r="K3560" s="10">
        <v>87.4374743613092</v>
      </c>
      <c r="L3560" s="12">
        <f t="shared" si="244"/>
        <v>56.1107545612909</v>
      </c>
      <c r="M3560" s="11">
        <f t="shared" si="245"/>
        <v>1.55830152427908</v>
      </c>
      <c r="S3560" s="3">
        <v>0.753723657889127</v>
      </c>
      <c r="T3560" s="3">
        <f t="shared" si="246"/>
        <v>65.9036930121928</v>
      </c>
    </row>
    <row r="3561" spans="1:21">
      <c r="A3561" s="7">
        <v>3652</v>
      </c>
      <c r="B3561" s="8">
        <v>46082</v>
      </c>
      <c r="C3561" s="3" t="s">
        <v>56</v>
      </c>
      <c r="D3561" s="3" t="s">
        <v>33</v>
      </c>
      <c r="E3561" s="3" t="s">
        <v>27</v>
      </c>
      <c r="F3561" s="3" t="s">
        <v>57</v>
      </c>
      <c r="G3561" s="7">
        <v>1000</v>
      </c>
      <c r="H3561" s="3" t="s">
        <v>35</v>
      </c>
      <c r="I3561" s="9">
        <v>15.7</v>
      </c>
      <c r="J3561" s="7">
        <v>438</v>
      </c>
      <c r="K3561" s="10">
        <v>89.6432267884323</v>
      </c>
      <c r="L3561" s="12">
        <f t="shared" si="244"/>
        <v>55.1457674745346</v>
      </c>
      <c r="M3561" s="11">
        <f t="shared" si="245"/>
        <v>1.62556857749469</v>
      </c>
      <c r="S3561" s="3">
        <v>0.753723657889127</v>
      </c>
      <c r="T3561" s="3">
        <f t="shared" si="246"/>
        <v>67.5662207999618</v>
      </c>
    </row>
    <row r="3562" spans="1:21">
      <c r="A3562" s="7">
        <v>3653</v>
      </c>
      <c r="B3562" s="8">
        <v>46082</v>
      </c>
      <c r="C3562" s="3" t="s">
        <v>3498</v>
      </c>
      <c r="D3562" s="3" t="s">
        <v>29</v>
      </c>
      <c r="E3562" s="3" t="s">
        <v>3755</v>
      </c>
      <c r="F3562" s="3" t="s">
        <v>3755</v>
      </c>
      <c r="G3562" s="7">
        <v>122.156</v>
      </c>
      <c r="H3562" s="3" t="s">
        <v>269</v>
      </c>
      <c r="I3562" s="9">
        <v>15.1</v>
      </c>
      <c r="J3562" s="7">
        <v>423.25</v>
      </c>
      <c r="K3562" s="10">
        <v>26.6462332757215</v>
      </c>
      <c r="L3562" s="12">
        <f t="shared" si="244"/>
        <v>54.8866372847471</v>
      </c>
      <c r="M3562" s="11">
        <f t="shared" si="245"/>
        <v>0.485477606097148</v>
      </c>
      <c r="S3562" s="3">
        <v>0.753723657889127</v>
      </c>
      <c r="T3562" s="3">
        <f t="shared" si="246"/>
        <v>20.0838964135438</v>
      </c>
    </row>
    <row r="3563" spans="1:21">
      <c r="A3563" s="7">
        <v>3654</v>
      </c>
      <c r="B3563" s="8">
        <v>46082</v>
      </c>
      <c r="C3563" s="3" t="s">
        <v>3756</v>
      </c>
      <c r="D3563" s="3" t="s">
        <v>247</v>
      </c>
      <c r="E3563" s="3" t="s">
        <v>3757</v>
      </c>
      <c r="F3563" s="3">
        <v>197</v>
      </c>
      <c r="G3563" s="7">
        <v>24</v>
      </c>
      <c r="H3563" s="3" t="s">
        <v>35</v>
      </c>
      <c r="I3563" s="9">
        <v>15.8</v>
      </c>
      <c r="J3563" s="7">
        <v>470</v>
      </c>
      <c r="K3563" s="10">
        <v>115.809204670152</v>
      </c>
      <c r="L3563" s="12">
        <f t="shared" si="244"/>
        <v>51.7184942716858</v>
      </c>
      <c r="M3563" s="11">
        <f t="shared" si="245"/>
        <v>2.23922228017288</v>
      </c>
      <c r="S3563" s="3">
        <v>0.753723657889127</v>
      </c>
      <c r="T3563" s="3">
        <f t="shared" si="246"/>
        <v>87.2881373612174</v>
      </c>
    </row>
    <row r="3564" spans="1:21">
      <c r="A3564" s="7">
        <v>3655</v>
      </c>
      <c r="B3564" s="8">
        <v>46082</v>
      </c>
      <c r="C3564" s="3" t="s">
        <v>3678</v>
      </c>
      <c r="D3564" s="3" t="s">
        <v>610</v>
      </c>
      <c r="E3564" s="3" t="s">
        <v>2051</v>
      </c>
      <c r="F3564" s="3" t="s">
        <v>2051</v>
      </c>
      <c r="G3564" s="7">
        <v>200</v>
      </c>
      <c r="H3564" s="3" t="s">
        <v>1761</v>
      </c>
      <c r="I3564" s="9">
        <v>9.58</v>
      </c>
      <c r="J3564" s="7">
        <v>287</v>
      </c>
      <c r="K3564" s="10">
        <v>101.009637406735</v>
      </c>
      <c r="L3564" s="12">
        <f t="shared" si="244"/>
        <v>51.3535245242562</v>
      </c>
      <c r="M3564" s="11">
        <f t="shared" si="245"/>
        <v>1.96694654052468</v>
      </c>
      <c r="S3564" s="3">
        <v>0.753723657889127</v>
      </c>
      <c r="T3564" s="3">
        <f t="shared" si="246"/>
        <v>76.1333533882589</v>
      </c>
    </row>
    <row r="3565" spans="1:21">
      <c r="A3565" s="7">
        <v>3656</v>
      </c>
      <c r="B3565" s="8">
        <v>46082</v>
      </c>
      <c r="C3565" s="3" t="s">
        <v>3502</v>
      </c>
      <c r="D3565" s="3" t="s">
        <v>158</v>
      </c>
      <c r="E3565" s="3" t="s">
        <v>3758</v>
      </c>
      <c r="F3565" s="3" t="s">
        <v>3758</v>
      </c>
      <c r="G3565" s="7">
        <v>5</v>
      </c>
      <c r="H3565" s="3" t="s">
        <v>35</v>
      </c>
      <c r="I3565" s="9">
        <v>12</v>
      </c>
      <c r="J3565" s="7">
        <v>405.2</v>
      </c>
      <c r="K3565" s="10">
        <v>157.752199116814</v>
      </c>
      <c r="L3565" s="12">
        <f t="shared" si="244"/>
        <v>45.5615460551295</v>
      </c>
      <c r="M3565" s="11">
        <f t="shared" si="245"/>
        <v>3.46239785028221</v>
      </c>
      <c r="S3565" s="3">
        <v>0.753723657889127</v>
      </c>
      <c r="T3565" s="3">
        <f t="shared" si="246"/>
        <v>118.901564558379</v>
      </c>
    </row>
    <row r="3566" spans="1:21">
      <c r="A3566" s="7">
        <v>3657</v>
      </c>
      <c r="B3566" s="8">
        <v>46082</v>
      </c>
      <c r="C3566" s="3" t="s">
        <v>3495</v>
      </c>
      <c r="D3566" s="3" t="s">
        <v>33</v>
      </c>
      <c r="E3566" s="3" t="s">
        <v>3759</v>
      </c>
      <c r="F3566" s="3" t="s">
        <v>3759</v>
      </c>
      <c r="G3566" s="7">
        <v>38</v>
      </c>
      <c r="H3566" s="3" t="s">
        <v>3497</v>
      </c>
      <c r="I3566" s="9">
        <v>9.36</v>
      </c>
      <c r="J3566" s="7">
        <v>317</v>
      </c>
      <c r="K3566" s="10">
        <v>103.207023695841</v>
      </c>
      <c r="L3566" s="12">
        <f t="shared" si="244"/>
        <v>45.4258675078864</v>
      </c>
      <c r="M3566" s="11">
        <f t="shared" si="245"/>
        <v>2.27198795219317</v>
      </c>
      <c r="S3566" s="3">
        <v>0.753723657889127</v>
      </c>
      <c r="T3566" s="3">
        <f t="shared" si="246"/>
        <v>77.7895754198788</v>
      </c>
    </row>
    <row r="3567" spans="1:21">
      <c r="A3567" s="7">
        <v>3658</v>
      </c>
      <c r="B3567" s="8">
        <v>46082</v>
      </c>
      <c r="C3567" s="3" t="s">
        <v>3463</v>
      </c>
      <c r="D3567" s="3" t="s">
        <v>610</v>
      </c>
      <c r="E3567" s="3" t="s">
        <v>3760</v>
      </c>
      <c r="F3567" s="3" t="s">
        <v>3760</v>
      </c>
      <c r="G3567" s="7">
        <v>29.499</v>
      </c>
      <c r="H3567" s="3" t="s">
        <v>238</v>
      </c>
      <c r="I3567" s="9">
        <v>12.1</v>
      </c>
      <c r="J3567" s="7">
        <v>428</v>
      </c>
      <c r="K3567" s="10">
        <v>72.7991256821645</v>
      </c>
      <c r="L3567" s="12">
        <f t="shared" si="244"/>
        <v>43.4938892882818</v>
      </c>
      <c r="M3567" s="11">
        <f t="shared" si="245"/>
        <v>1.67377824502299</v>
      </c>
      <c r="S3567" s="3">
        <v>0.753723657889127</v>
      </c>
      <c r="T3567" s="3">
        <f t="shared" si="246"/>
        <v>54.8704233002913</v>
      </c>
    </row>
    <row r="3568" spans="1:21">
      <c r="A3568" s="7">
        <v>3659</v>
      </c>
      <c r="B3568" s="8">
        <v>46082</v>
      </c>
      <c r="C3568" s="3" t="s">
        <v>3404</v>
      </c>
      <c r="D3568" s="3" t="s">
        <v>29</v>
      </c>
      <c r="E3568" s="3" t="s">
        <v>3761</v>
      </c>
      <c r="F3568" s="3" t="s">
        <v>3761</v>
      </c>
      <c r="G3568" s="7">
        <v>3.749</v>
      </c>
      <c r="H3568" s="3" t="s">
        <v>3075</v>
      </c>
      <c r="I3568" s="9">
        <v>17.7</v>
      </c>
      <c r="J3568" s="7">
        <v>652</v>
      </c>
      <c r="K3568" s="10">
        <v>53.4982590631908</v>
      </c>
      <c r="L3568" s="12">
        <f t="shared" si="244"/>
        <v>41.7649834827749</v>
      </c>
      <c r="M3568" s="11">
        <f t="shared" si="245"/>
        <v>1.28093571700453</v>
      </c>
      <c r="S3568" s="3">
        <v>0.753723657889127</v>
      </c>
      <c r="T3568" s="3">
        <f t="shared" si="246"/>
        <v>40.3229035118083</v>
      </c>
    </row>
    <row r="3569" spans="1:20">
      <c r="A3569" s="7">
        <v>3660</v>
      </c>
      <c r="B3569" s="8">
        <v>46082</v>
      </c>
      <c r="C3569" s="3" t="s">
        <v>3762</v>
      </c>
      <c r="D3569" s="3" t="s">
        <v>247</v>
      </c>
      <c r="E3569" s="3" t="s">
        <v>3763</v>
      </c>
      <c r="F3569" s="3" t="s">
        <v>3763</v>
      </c>
      <c r="G3569" s="7">
        <v>9</v>
      </c>
      <c r="H3569" s="3" t="s">
        <v>249</v>
      </c>
      <c r="I3569" s="9">
        <v>12.5</v>
      </c>
      <c r="J3569" s="7">
        <v>472</v>
      </c>
      <c r="K3569" s="10">
        <v>61.6511533644623</v>
      </c>
      <c r="L3569" s="12">
        <f t="shared" si="244"/>
        <v>40.7431551499348</v>
      </c>
      <c r="M3569" s="11">
        <f t="shared" si="245"/>
        <v>1.51316590817736</v>
      </c>
      <c r="S3569" s="3">
        <v>0.753723657889127</v>
      </c>
      <c r="T3569" s="3">
        <f t="shared" si="246"/>
        <v>46.4679328269461</v>
      </c>
    </row>
    <row r="3570" spans="1:20">
      <c r="A3570" s="7">
        <v>3661</v>
      </c>
      <c r="B3570" s="8">
        <v>46082</v>
      </c>
      <c r="C3570" s="3" t="s">
        <v>3208</v>
      </c>
      <c r="D3570" s="3" t="s">
        <v>528</v>
      </c>
      <c r="E3570" s="3" t="s">
        <v>2529</v>
      </c>
      <c r="F3570" s="3" t="s">
        <v>2529</v>
      </c>
      <c r="G3570" s="7">
        <v>84</v>
      </c>
      <c r="H3570" s="3" t="s">
        <v>102</v>
      </c>
      <c r="I3570" s="9">
        <v>12.4</v>
      </c>
      <c r="J3570" s="7">
        <v>472.785714285714</v>
      </c>
      <c r="K3570" s="10">
        <v>69.062011956993</v>
      </c>
      <c r="L3570" s="12">
        <f t="shared" si="244"/>
        <v>40.3500412565226</v>
      </c>
      <c r="M3570" s="11">
        <f t="shared" si="245"/>
        <v>1.71157227617033</v>
      </c>
      <c r="S3570" s="3">
        <v>0.753723657889127</v>
      </c>
      <c r="T3570" s="3">
        <f t="shared" si="246"/>
        <v>52.0536722734074</v>
      </c>
    </row>
    <row r="3571" spans="1:20">
      <c r="A3571" s="7">
        <v>3662</v>
      </c>
      <c r="B3571" s="8">
        <v>46082</v>
      </c>
      <c r="C3571" s="3" t="s">
        <v>3764</v>
      </c>
      <c r="D3571" s="3" t="s">
        <v>3577</v>
      </c>
      <c r="E3571" s="3" t="s">
        <v>3765</v>
      </c>
      <c r="F3571" s="3" t="s">
        <v>3766</v>
      </c>
      <c r="G3571" s="7">
        <v>1</v>
      </c>
      <c r="H3571" s="3" t="s">
        <v>123</v>
      </c>
      <c r="I3571" s="9">
        <v>8.78</v>
      </c>
      <c r="J3571" s="7">
        <v>340</v>
      </c>
      <c r="K3571" s="10">
        <v>77.2627663569535</v>
      </c>
      <c r="L3571" s="12">
        <f t="shared" si="244"/>
        <v>39.7285067873303</v>
      </c>
      <c r="M3571" s="11">
        <f t="shared" si="245"/>
        <v>1.94476894816478</v>
      </c>
      <c r="S3571" s="3">
        <v>0.753723657889127</v>
      </c>
      <c r="T3571" s="3">
        <f t="shared" si="246"/>
        <v>58.234774877196</v>
      </c>
    </row>
    <row r="3572" spans="1:20">
      <c r="A3572" s="7">
        <v>3663</v>
      </c>
      <c r="B3572" s="8">
        <v>46082</v>
      </c>
      <c r="C3572" s="3" t="s">
        <v>3767</v>
      </c>
      <c r="D3572" s="3" t="s">
        <v>247</v>
      </c>
      <c r="E3572" s="3" t="s">
        <v>3768</v>
      </c>
      <c r="F3572" s="3" t="s">
        <v>3769</v>
      </c>
      <c r="G3572" s="7">
        <v>100</v>
      </c>
      <c r="H3572" s="3" t="s">
        <v>249</v>
      </c>
      <c r="I3572" s="9">
        <v>11.1</v>
      </c>
      <c r="J3572" s="7">
        <v>440</v>
      </c>
      <c r="K3572" s="10">
        <v>93.0608653960583</v>
      </c>
      <c r="L3572" s="12">
        <f t="shared" si="244"/>
        <v>38.8111888111888</v>
      </c>
      <c r="M3572" s="11">
        <f t="shared" si="245"/>
        <v>2.3977844597543</v>
      </c>
      <c r="S3572" s="3">
        <v>0.753723657889127</v>
      </c>
      <c r="T3572" s="3">
        <f t="shared" si="246"/>
        <v>70.1421758726448</v>
      </c>
    </row>
    <row r="3573" spans="1:20">
      <c r="A3573" s="7">
        <v>3664</v>
      </c>
      <c r="B3573" s="8">
        <v>46082</v>
      </c>
      <c r="C3573" s="3" t="s">
        <v>3498</v>
      </c>
      <c r="D3573" s="3" t="s">
        <v>29</v>
      </c>
      <c r="E3573" s="3" t="s">
        <v>3770</v>
      </c>
      <c r="F3573" s="3" t="s">
        <v>3771</v>
      </c>
      <c r="G3573" s="7">
        <v>100</v>
      </c>
      <c r="H3573" s="3" t="s">
        <v>269</v>
      </c>
      <c r="I3573" s="9">
        <v>11.6</v>
      </c>
      <c r="J3573" s="7">
        <v>462</v>
      </c>
      <c r="K3573" s="10">
        <v>54.9554705292779</v>
      </c>
      <c r="L3573" s="12">
        <f t="shared" si="244"/>
        <v>38.6280386280386</v>
      </c>
      <c r="M3573" s="11">
        <f t="shared" si="245"/>
        <v>1.4226834310295</v>
      </c>
      <c r="S3573" s="3">
        <v>0.753723657889127</v>
      </c>
      <c r="T3573" s="3">
        <f t="shared" si="246"/>
        <v>41.4212382683455</v>
      </c>
    </row>
    <row r="3574" spans="1:20">
      <c r="A3574" s="7">
        <v>3665</v>
      </c>
      <c r="B3574" s="8">
        <v>46082</v>
      </c>
      <c r="C3574" s="3" t="s">
        <v>3498</v>
      </c>
      <c r="D3574" s="3" t="s">
        <v>29</v>
      </c>
      <c r="E3574" s="3" t="s">
        <v>3772</v>
      </c>
      <c r="F3574" s="3" t="s">
        <v>3773</v>
      </c>
      <c r="G3574" s="7">
        <v>11.469</v>
      </c>
      <c r="H3574" s="3" t="s">
        <v>269</v>
      </c>
      <c r="I3574" s="9">
        <v>11.2</v>
      </c>
      <c r="J3574" s="7">
        <v>451</v>
      </c>
      <c r="K3574" s="10">
        <v>53.9001157058554</v>
      </c>
      <c r="L3574" s="12">
        <f t="shared" si="244"/>
        <v>38.2056967422821</v>
      </c>
      <c r="M3574" s="11">
        <f t="shared" si="245"/>
        <v>1.41078740349746</v>
      </c>
      <c r="S3574" s="3">
        <v>0.753723657889127</v>
      </c>
      <c r="T3574" s="3">
        <f t="shared" si="246"/>
        <v>40.6257923704645</v>
      </c>
    </row>
    <row r="3575" spans="1:20">
      <c r="A3575" s="7">
        <v>3666</v>
      </c>
      <c r="B3575" s="8">
        <v>46082</v>
      </c>
      <c r="C3575" s="3" t="s">
        <v>3774</v>
      </c>
      <c r="D3575" s="3" t="s">
        <v>1830</v>
      </c>
      <c r="E3575" s="3" t="s">
        <v>3775</v>
      </c>
      <c r="F3575" s="3" t="s">
        <v>3776</v>
      </c>
      <c r="G3575" s="7">
        <v>4.477</v>
      </c>
      <c r="H3575" s="3" t="s">
        <v>1832</v>
      </c>
      <c r="I3575" s="9">
        <v>7.32</v>
      </c>
      <c r="J3575" s="7">
        <v>320</v>
      </c>
      <c r="K3575" s="10">
        <v>73.6086914669561</v>
      </c>
      <c r="L3575" s="12">
        <f t="shared" si="244"/>
        <v>35.1923076923077</v>
      </c>
      <c r="M3575" s="11">
        <f t="shared" si="245"/>
        <v>2.09161309086433</v>
      </c>
      <c r="S3575" s="3">
        <v>0.753723657889127</v>
      </c>
      <c r="T3575" s="3">
        <f t="shared" si="246"/>
        <v>55.4806121849063</v>
      </c>
    </row>
    <row r="3576" spans="1:20">
      <c r="A3576" s="7">
        <v>3667</v>
      </c>
      <c r="B3576" s="8">
        <v>46082</v>
      </c>
      <c r="C3576" s="3" t="s">
        <v>3777</v>
      </c>
      <c r="D3576" s="3" t="s">
        <v>247</v>
      </c>
      <c r="E3576" s="3" t="s">
        <v>3778</v>
      </c>
      <c r="F3576" s="3" t="s">
        <v>3778</v>
      </c>
      <c r="G3576" s="7">
        <v>152</v>
      </c>
      <c r="H3576" s="3" t="s">
        <v>35</v>
      </c>
      <c r="I3576" s="9">
        <v>9.56</v>
      </c>
      <c r="J3576" s="7">
        <v>459</v>
      </c>
      <c r="K3576" s="10">
        <v>75.6140339599166</v>
      </c>
      <c r="L3576" s="12">
        <f t="shared" si="244"/>
        <v>32.0429026311379</v>
      </c>
      <c r="M3576" s="11">
        <f t="shared" si="245"/>
        <v>2.3597747941361</v>
      </c>
      <c r="S3576" s="3">
        <v>0.753723657889127</v>
      </c>
      <c r="T3576" s="3">
        <f t="shared" si="246"/>
        <v>56.992086264021</v>
      </c>
    </row>
    <row r="3577" spans="1:20">
      <c r="A3577" s="7">
        <v>3668</v>
      </c>
      <c r="B3577" s="8">
        <v>46082</v>
      </c>
      <c r="C3577" s="3" t="s">
        <v>3424</v>
      </c>
      <c r="D3577" s="3" t="s">
        <v>3425</v>
      </c>
      <c r="E3577" s="3" t="s">
        <v>3779</v>
      </c>
      <c r="F3577" s="3" t="s">
        <v>3780</v>
      </c>
      <c r="G3577" s="7">
        <v>8.24422</v>
      </c>
      <c r="H3577" s="3" t="s">
        <v>123</v>
      </c>
      <c r="I3577" s="9">
        <v>8.08</v>
      </c>
      <c r="J3577" s="7">
        <v>400</v>
      </c>
      <c r="K3577" s="10">
        <v>71.7424277401924</v>
      </c>
      <c r="L3577" s="12">
        <f t="shared" si="244"/>
        <v>31.0769230769231</v>
      </c>
      <c r="M3577" s="11">
        <f t="shared" si="245"/>
        <v>2.30854346688738</v>
      </c>
      <c r="S3577" s="3">
        <v>0.753723657889127</v>
      </c>
      <c r="T3577" s="3">
        <f t="shared" si="246"/>
        <v>54.0739650621842</v>
      </c>
    </row>
    <row r="3578" spans="1:20">
      <c r="A3578" s="7">
        <v>3669</v>
      </c>
      <c r="B3578" s="8">
        <v>46082</v>
      </c>
      <c r="C3578" s="3" t="s">
        <v>3781</v>
      </c>
      <c r="D3578" s="3" t="s">
        <v>67</v>
      </c>
      <c r="E3578" s="3" t="s">
        <v>3347</v>
      </c>
      <c r="F3578" s="3" t="s">
        <v>3347</v>
      </c>
      <c r="G3578" s="7">
        <v>80</v>
      </c>
      <c r="H3578" s="3" t="s">
        <v>170</v>
      </c>
      <c r="I3578" s="9">
        <v>10.9</v>
      </c>
      <c r="J3578" s="7">
        <v>551</v>
      </c>
      <c r="K3578" s="10">
        <v>25.9140715403501</v>
      </c>
      <c r="L3578" s="12">
        <f t="shared" si="244"/>
        <v>30.4341756247382</v>
      </c>
      <c r="M3578" s="11">
        <f t="shared" si="245"/>
        <v>0.85147933230976</v>
      </c>
      <c r="S3578" s="3">
        <v>0.753723657889127</v>
      </c>
      <c r="T3578" s="3">
        <f t="shared" si="246"/>
        <v>19.5320487921932</v>
      </c>
    </row>
    <row r="3579" spans="1:20">
      <c r="A3579" s="7">
        <v>3670</v>
      </c>
      <c r="B3579" s="8">
        <v>46082</v>
      </c>
      <c r="C3579" s="3" t="s">
        <v>3663</v>
      </c>
      <c r="D3579" s="3" t="s">
        <v>610</v>
      </c>
      <c r="E3579" s="3" t="s">
        <v>3670</v>
      </c>
      <c r="F3579" s="3" t="s">
        <v>3670</v>
      </c>
      <c r="G3579" s="7">
        <v>100</v>
      </c>
      <c r="H3579" s="3" t="s">
        <v>612</v>
      </c>
      <c r="I3579" s="9">
        <v>14.2</v>
      </c>
      <c r="J3579" s="7">
        <v>478</v>
      </c>
      <c r="K3579" s="10">
        <v>72.5127229836563</v>
      </c>
      <c r="L3579" s="12">
        <f t="shared" si="244"/>
        <v>45.7032507241712</v>
      </c>
      <c r="M3579" s="11">
        <f t="shared" si="245"/>
        <v>1.58659880500155</v>
      </c>
      <c r="S3579" s="3">
        <v>0.753723657889127</v>
      </c>
      <c r="T3579" s="3">
        <f t="shared" si="246"/>
        <v>54.6545548107424</v>
      </c>
    </row>
    <row r="3580" spans="1:20">
      <c r="A3580" s="7">
        <v>3671</v>
      </c>
      <c r="B3580" s="8">
        <v>46082</v>
      </c>
      <c r="C3580" s="3" t="s">
        <v>3215</v>
      </c>
      <c r="D3580" s="3" t="s">
        <v>158</v>
      </c>
      <c r="E3580" s="3" t="s">
        <v>3782</v>
      </c>
      <c r="F3580" s="3" t="s">
        <v>3782</v>
      </c>
      <c r="G3580" s="7">
        <v>5</v>
      </c>
      <c r="H3580" s="3" t="s">
        <v>35</v>
      </c>
      <c r="I3580" s="9">
        <v>7.86</v>
      </c>
      <c r="J3580" s="7">
        <v>400.333333333333</v>
      </c>
      <c r="K3580" s="10">
        <v>68.7425327548519</v>
      </c>
      <c r="L3580" s="12">
        <f t="shared" si="244"/>
        <v>30.2055978991866</v>
      </c>
      <c r="M3580" s="11">
        <f t="shared" si="245"/>
        <v>2.2758209582305</v>
      </c>
      <c r="S3580" s="3">
        <v>0.753723657889127</v>
      </c>
      <c r="T3580" s="3">
        <f t="shared" si="246"/>
        <v>51.8128732405501</v>
      </c>
    </row>
    <row r="3581" spans="1:20">
      <c r="A3581" s="7">
        <v>3672</v>
      </c>
      <c r="B3581" s="8">
        <v>46082</v>
      </c>
      <c r="C3581" s="3" t="s">
        <v>3226</v>
      </c>
      <c r="D3581" s="3" t="s">
        <v>88</v>
      </c>
      <c r="E3581" s="3" t="s">
        <v>3783</v>
      </c>
      <c r="F3581" s="3" t="s">
        <v>3783</v>
      </c>
      <c r="G3581" s="7">
        <v>14</v>
      </c>
      <c r="H3581" s="3" t="s">
        <v>35</v>
      </c>
      <c r="I3581" s="9">
        <v>9.3</v>
      </c>
      <c r="J3581" s="7">
        <v>484</v>
      </c>
      <c r="K3581" s="10">
        <v>65.0663996765432</v>
      </c>
      <c r="L3581" s="12">
        <f t="shared" si="244"/>
        <v>29.5613477431659</v>
      </c>
      <c r="M3581" s="11">
        <f t="shared" si="245"/>
        <v>2.20106336970328</v>
      </c>
      <c r="S3581" s="3">
        <v>0.753723657889127</v>
      </c>
      <c r="T3581" s="3">
        <f t="shared" si="246"/>
        <v>49.04208476988</v>
      </c>
    </row>
    <row r="3582" spans="1:20">
      <c r="A3582" s="7">
        <v>3673</v>
      </c>
      <c r="B3582" s="8">
        <v>46082</v>
      </c>
      <c r="C3582" s="3" t="s">
        <v>2462</v>
      </c>
      <c r="D3582" s="3" t="s">
        <v>67</v>
      </c>
      <c r="E3582" s="3" t="s">
        <v>1177</v>
      </c>
      <c r="F3582" s="3" t="s">
        <v>1177</v>
      </c>
      <c r="G3582" s="7">
        <v>1000</v>
      </c>
      <c r="H3582" s="3" t="s">
        <v>170</v>
      </c>
      <c r="I3582" s="9">
        <v>10.4</v>
      </c>
      <c r="J3582" s="7">
        <v>562</v>
      </c>
      <c r="K3582" s="10">
        <v>36.671162278883</v>
      </c>
      <c r="L3582" s="12">
        <f t="shared" si="244"/>
        <v>28.4697508896797</v>
      </c>
      <c r="M3582" s="11">
        <f t="shared" si="245"/>
        <v>1.28807457504577</v>
      </c>
      <c r="S3582" s="3">
        <v>0.753723657889127</v>
      </c>
      <c r="T3582" s="3">
        <f t="shared" si="246"/>
        <v>27.6399225718854</v>
      </c>
    </row>
    <row r="3583" spans="1:20">
      <c r="A3583" s="7">
        <v>3674</v>
      </c>
      <c r="B3583" s="8">
        <v>46082</v>
      </c>
      <c r="C3583" s="3" t="s">
        <v>3784</v>
      </c>
      <c r="D3583" s="3" t="s">
        <v>247</v>
      </c>
      <c r="E3583" s="3" t="s">
        <v>3785</v>
      </c>
      <c r="F3583" s="3" t="s">
        <v>3785</v>
      </c>
      <c r="G3583" s="7">
        <v>420</v>
      </c>
      <c r="H3583" s="3" t="s">
        <v>249</v>
      </c>
      <c r="I3583" s="9">
        <v>6.42</v>
      </c>
      <c r="J3583" s="7">
        <v>447</v>
      </c>
      <c r="K3583" s="10">
        <v>37.8714196240591</v>
      </c>
      <c r="L3583" s="12">
        <f t="shared" ref="L3583:L3614" si="247">I3583/J3583/650*1000000</f>
        <v>22.0960247805885</v>
      </c>
      <c r="M3583" s="11">
        <f t="shared" ref="M3583:M3614" si="248">K3583/L3583</f>
        <v>1.71394719186454</v>
      </c>
      <c r="S3583" s="3">
        <v>0.753723657889127</v>
      </c>
      <c r="T3583" s="3">
        <f t="shared" si="246"/>
        <v>28.5445849284999</v>
      </c>
    </row>
    <row r="3584" spans="1:20">
      <c r="A3584" s="7">
        <v>3675</v>
      </c>
      <c r="B3584" s="8">
        <v>46082</v>
      </c>
      <c r="C3584" s="3" t="s">
        <v>3781</v>
      </c>
      <c r="D3584" s="3" t="s">
        <v>67</v>
      </c>
      <c r="E3584" s="3" t="s">
        <v>3786</v>
      </c>
      <c r="F3584" s="3" t="s">
        <v>3786</v>
      </c>
      <c r="G3584" s="7">
        <v>925</v>
      </c>
      <c r="H3584" s="3" t="s">
        <v>170</v>
      </c>
      <c r="I3584" s="9">
        <v>8.06</v>
      </c>
      <c r="J3584" s="7">
        <v>573</v>
      </c>
      <c r="K3584" s="10">
        <v>25.3763917001309</v>
      </c>
      <c r="L3584" s="12">
        <f t="shared" si="247"/>
        <v>21.6404886561955</v>
      </c>
      <c r="M3584" s="11">
        <f t="shared" si="248"/>
        <v>1.17263487453024</v>
      </c>
      <c r="S3584" s="3">
        <v>0.753723657889127</v>
      </c>
      <c r="T3584" s="3">
        <f t="shared" si="246"/>
        <v>19.12678677625</v>
      </c>
    </row>
    <row r="3585" spans="1:20">
      <c r="A3585" s="7">
        <v>3676</v>
      </c>
      <c r="B3585" s="8">
        <v>46082</v>
      </c>
      <c r="C3585" s="3" t="s">
        <v>3424</v>
      </c>
      <c r="D3585" s="3" t="s">
        <v>3425</v>
      </c>
      <c r="E3585" s="3" t="s">
        <v>3787</v>
      </c>
      <c r="F3585" s="3" t="s">
        <v>3787</v>
      </c>
      <c r="G3585" s="7">
        <v>59.2515</v>
      </c>
      <c r="H3585" s="3" t="s">
        <v>123</v>
      </c>
      <c r="I3585" s="9">
        <v>3.02</v>
      </c>
      <c r="J3585" s="7">
        <v>280</v>
      </c>
      <c r="K3585" s="10">
        <v>31.4433618974848</v>
      </c>
      <c r="L3585" s="12">
        <f t="shared" si="247"/>
        <v>16.5934065934066</v>
      </c>
      <c r="M3585" s="11">
        <f t="shared" si="248"/>
        <v>1.89493108123915</v>
      </c>
      <c r="S3585" s="3">
        <v>0.753723657889127</v>
      </c>
      <c r="T3585" s="3">
        <f t="shared" si="246"/>
        <v>23.6996057457039</v>
      </c>
    </row>
    <row r="3586" spans="1:20">
      <c r="A3586" s="7">
        <v>3677</v>
      </c>
      <c r="B3586" s="8">
        <v>46082</v>
      </c>
      <c r="C3586" s="3" t="s">
        <v>3788</v>
      </c>
      <c r="D3586" s="3" t="s">
        <v>1195</v>
      </c>
      <c r="E3586" s="3" t="s">
        <v>3789</v>
      </c>
      <c r="F3586" s="3" t="s">
        <v>3789</v>
      </c>
      <c r="G3586" s="7">
        <v>70</v>
      </c>
      <c r="H3586" s="3" t="s">
        <v>35</v>
      </c>
      <c r="I3586" s="9">
        <v>3.32</v>
      </c>
      <c r="J3586" s="7">
        <v>352</v>
      </c>
      <c r="K3586" s="10">
        <v>40.3374461506979</v>
      </c>
      <c r="L3586" s="12">
        <f t="shared" si="247"/>
        <v>14.5104895104895</v>
      </c>
      <c r="M3586" s="11">
        <f t="shared" si="248"/>
        <v>2.77988183110834</v>
      </c>
      <c r="S3586" s="3">
        <v>0.753723657889127</v>
      </c>
      <c r="T3586" s="3">
        <f t="shared" si="246"/>
        <v>30.4032874626097</v>
      </c>
    </row>
    <row r="3587" spans="1:20">
      <c r="A3587" s="7">
        <v>3678</v>
      </c>
      <c r="B3587" s="8">
        <v>46082</v>
      </c>
      <c r="C3587" s="3" t="s">
        <v>3211</v>
      </c>
      <c r="D3587" s="3" t="s">
        <v>294</v>
      </c>
      <c r="E3587" s="3" t="s">
        <v>3790</v>
      </c>
      <c r="F3587" s="3" t="s">
        <v>3790</v>
      </c>
      <c r="G3587" s="7">
        <v>3.5</v>
      </c>
      <c r="H3587" s="3" t="s">
        <v>42</v>
      </c>
      <c r="I3587" s="9">
        <v>3.42</v>
      </c>
      <c r="J3587" s="7">
        <v>381.666666666667</v>
      </c>
      <c r="K3587" s="10">
        <v>21.04085910143</v>
      </c>
      <c r="L3587" s="12">
        <f t="shared" si="247"/>
        <v>13.7856902922405</v>
      </c>
      <c r="M3587" s="11">
        <f t="shared" si="248"/>
        <v>1.52628259125139</v>
      </c>
      <c r="S3587" s="3">
        <v>0.753723657889127</v>
      </c>
      <c r="T3587" s="3">
        <f t="shared" si="246"/>
        <v>15.8589932870596</v>
      </c>
    </row>
    <row r="3588" spans="1:20">
      <c r="A3588" s="7">
        <v>3679</v>
      </c>
      <c r="B3588" s="8">
        <v>46082</v>
      </c>
      <c r="C3588" s="3" t="s">
        <v>3630</v>
      </c>
      <c r="D3588" s="3" t="s">
        <v>294</v>
      </c>
      <c r="E3588" s="3" t="s">
        <v>3791</v>
      </c>
      <c r="F3588" s="3" t="s">
        <v>3792</v>
      </c>
      <c r="G3588" s="7">
        <v>60</v>
      </c>
      <c r="H3588" s="3" t="s">
        <v>61</v>
      </c>
      <c r="I3588" s="9">
        <v>1.69</v>
      </c>
      <c r="J3588" s="7">
        <v>208</v>
      </c>
      <c r="K3588" s="10">
        <v>39.4993437725151</v>
      </c>
      <c r="L3588" s="12">
        <f t="shared" si="247"/>
        <v>12.5</v>
      </c>
      <c r="M3588" s="11">
        <f t="shared" si="248"/>
        <v>3.15994750180121</v>
      </c>
      <c r="S3588" s="3">
        <v>0.753723657889127</v>
      </c>
      <c r="T3588" s="3">
        <f t="shared" si="246"/>
        <v>29.7715898724402</v>
      </c>
    </row>
    <row r="3589" spans="1:20">
      <c r="A3589" s="7">
        <v>3680</v>
      </c>
      <c r="B3589" s="8">
        <v>46082</v>
      </c>
      <c r="C3589" s="3" t="s">
        <v>3000</v>
      </c>
      <c r="D3589" s="3" t="s">
        <v>294</v>
      </c>
      <c r="E3589" s="3" t="s">
        <v>3793</v>
      </c>
      <c r="F3589" s="3" t="s">
        <v>3793</v>
      </c>
      <c r="G3589" s="7">
        <v>56</v>
      </c>
      <c r="H3589" s="3" t="s">
        <v>61</v>
      </c>
      <c r="I3589" s="9">
        <v>1.46</v>
      </c>
      <c r="J3589" s="7">
        <v>201.25</v>
      </c>
      <c r="K3589" s="10">
        <v>30.5816582883118</v>
      </c>
      <c r="L3589" s="12">
        <f t="shared" si="247"/>
        <v>11.1610129001433</v>
      </c>
      <c r="M3589" s="11">
        <f t="shared" si="248"/>
        <v>2.74004327043821</v>
      </c>
      <c r="S3589" s="3">
        <v>0.753723657889127</v>
      </c>
      <c r="T3589" s="3">
        <f t="shared" si="246"/>
        <v>23.0501193493818</v>
      </c>
    </row>
    <row r="3590" spans="1:20">
      <c r="A3590" s="7">
        <v>3681</v>
      </c>
      <c r="B3590" s="8">
        <v>46082</v>
      </c>
      <c r="C3590" s="3" t="s">
        <v>3794</v>
      </c>
      <c r="D3590" s="3" t="s">
        <v>247</v>
      </c>
      <c r="E3590" s="3" t="s">
        <v>989</v>
      </c>
      <c r="F3590" s="3" t="s">
        <v>989</v>
      </c>
      <c r="G3590" s="7">
        <v>1.5</v>
      </c>
      <c r="H3590" s="3" t="s">
        <v>61</v>
      </c>
      <c r="I3590" s="9">
        <v>1.41</v>
      </c>
      <c r="J3590" s="7">
        <v>214</v>
      </c>
      <c r="K3590" s="10">
        <v>21.9880421664276</v>
      </c>
      <c r="L3590" s="12">
        <f t="shared" si="247"/>
        <v>10.136592379583</v>
      </c>
      <c r="M3590" s="11">
        <f t="shared" si="248"/>
        <v>2.1691749399646</v>
      </c>
      <c r="S3590" s="3">
        <v>0.753723657889127</v>
      </c>
      <c r="T3590" s="3">
        <f t="shared" si="246"/>
        <v>16.5729075715002</v>
      </c>
    </row>
    <row r="3591" spans="1:20">
      <c r="A3591" s="7">
        <v>3682</v>
      </c>
      <c r="B3591" s="8">
        <v>46082</v>
      </c>
      <c r="C3591" s="3" t="s">
        <v>3424</v>
      </c>
      <c r="D3591" s="3" t="s">
        <v>3425</v>
      </c>
      <c r="E3591" s="3" t="s">
        <v>3795</v>
      </c>
      <c r="F3591" s="3" t="s">
        <v>3795</v>
      </c>
      <c r="G3591" s="7">
        <v>85.771</v>
      </c>
      <c r="H3591" s="3" t="s">
        <v>123</v>
      </c>
      <c r="I3591" s="9">
        <v>1.34</v>
      </c>
      <c r="J3591" s="7">
        <v>265</v>
      </c>
      <c r="K3591" s="10">
        <v>15.006048383411</v>
      </c>
      <c r="L3591" s="12">
        <f t="shared" si="247"/>
        <v>7.77939042089985</v>
      </c>
      <c r="M3591" s="11">
        <f t="shared" si="248"/>
        <v>1.9289491298825</v>
      </c>
      <c r="S3591" s="3">
        <v>0.753723657889127</v>
      </c>
      <c r="T3591" s="3">
        <f t="shared" si="246"/>
        <v>11.3104136780058</v>
      </c>
    </row>
    <row r="3592" spans="1:20">
      <c r="A3592" s="7">
        <v>3683</v>
      </c>
      <c r="B3592" s="8">
        <v>46082</v>
      </c>
      <c r="C3592" s="3" t="s">
        <v>3788</v>
      </c>
      <c r="D3592" s="3" t="s">
        <v>1195</v>
      </c>
      <c r="E3592" s="3" t="s">
        <v>3796</v>
      </c>
      <c r="F3592" s="3">
        <v>13</v>
      </c>
      <c r="G3592" s="7">
        <v>10</v>
      </c>
      <c r="H3592" s="3" t="s">
        <v>35</v>
      </c>
      <c r="I3592" s="9">
        <v>2.5</v>
      </c>
      <c r="J3592" s="7">
        <v>776</v>
      </c>
      <c r="K3592" s="10">
        <v>35.9512837465744</v>
      </c>
      <c r="L3592" s="12">
        <f t="shared" si="247"/>
        <v>4.9563838223632</v>
      </c>
      <c r="M3592" s="11">
        <f t="shared" si="248"/>
        <v>7.25353100870885</v>
      </c>
      <c r="S3592" s="3">
        <v>0.753723657889127</v>
      </c>
      <c r="T3592" s="3">
        <f t="shared" si="246"/>
        <v>27.097333091278</v>
      </c>
    </row>
    <row r="3593" spans="1:20">
      <c r="A3593" s="7">
        <v>3684</v>
      </c>
      <c r="B3593" s="8">
        <v>46082</v>
      </c>
      <c r="C3593" s="3" t="s">
        <v>3797</v>
      </c>
      <c r="D3593" s="3" t="s">
        <v>294</v>
      </c>
      <c r="E3593" s="3" t="s">
        <v>3798</v>
      </c>
      <c r="F3593" s="3" t="s">
        <v>3799</v>
      </c>
      <c r="G3593" s="7">
        <v>100</v>
      </c>
      <c r="H3593" s="3" t="s">
        <v>61</v>
      </c>
      <c r="I3593" s="9">
        <v>0.628</v>
      </c>
      <c r="J3593" s="7">
        <v>223</v>
      </c>
      <c r="K3593" s="10">
        <v>12.4854054662982</v>
      </c>
      <c r="L3593" s="12">
        <f t="shared" si="247"/>
        <v>4.332528458089</v>
      </c>
      <c r="M3593" s="11">
        <f t="shared" si="248"/>
        <v>2.88178267888523</v>
      </c>
      <c r="S3593" s="3">
        <v>0.753723657889127</v>
      </c>
      <c r="T3593" s="3">
        <f t="shared" si="246"/>
        <v>9.41054547828719</v>
      </c>
    </row>
    <row r="3594" s="2" customFormat="1" ht="16.5" spans="1:20">
      <c r="A3594" s="21">
        <v>3685</v>
      </c>
      <c r="B3594" s="22">
        <v>46082</v>
      </c>
      <c r="C3594" s="2" t="s">
        <v>2034</v>
      </c>
      <c r="D3594" s="2" t="s">
        <v>288</v>
      </c>
      <c r="E3594" s="2" t="s">
        <v>3800</v>
      </c>
      <c r="F3594" s="2" t="s">
        <v>3800</v>
      </c>
      <c r="G3594" s="21">
        <v>34</v>
      </c>
      <c r="H3594" s="2" t="s">
        <v>1344</v>
      </c>
      <c r="I3594" s="23">
        <v>0.69</v>
      </c>
      <c r="J3594" s="21">
        <v>320</v>
      </c>
      <c r="K3594" s="24">
        <v>5.01186181221928</v>
      </c>
      <c r="L3594" s="25">
        <f t="shared" si="247"/>
        <v>3.31730769230769</v>
      </c>
      <c r="M3594" s="26">
        <f t="shared" si="248"/>
        <v>1.51082211150958</v>
      </c>
      <c r="N3594" s="27"/>
      <c r="O3594" s="25"/>
      <c r="Q3594" s="23"/>
      <c r="S3594" s="2">
        <v>0.753723657889127</v>
      </c>
      <c r="T3594" s="2">
        <f t="shared" si="246"/>
        <v>3.77755881794075</v>
      </c>
    </row>
    <row r="3595" ht="16.5" spans="1:20">
      <c r="A3595" s="7">
        <v>3686</v>
      </c>
      <c r="B3595" s="8">
        <v>46082</v>
      </c>
      <c r="C3595" s="3" t="s">
        <v>3404</v>
      </c>
      <c r="D3595" s="3" t="s">
        <v>29</v>
      </c>
      <c r="E3595" s="3" t="s">
        <v>3801</v>
      </c>
      <c r="F3595" s="3" t="s">
        <v>3802</v>
      </c>
      <c r="G3595" s="7">
        <v>2.283</v>
      </c>
      <c r="H3595" s="3" t="s">
        <v>65</v>
      </c>
      <c r="I3595" s="9">
        <v>25.2</v>
      </c>
      <c r="J3595" s="7">
        <v>467</v>
      </c>
      <c r="K3595" s="10">
        <v>136.664668094218</v>
      </c>
      <c r="L3595" s="12">
        <f t="shared" si="247"/>
        <v>83.0176247735134</v>
      </c>
      <c r="M3595" s="11">
        <f t="shared" si="248"/>
        <v>1.64621269841269</v>
      </c>
      <c r="N3595" s="3">
        <v>1</v>
      </c>
      <c r="P3595" s="3" t="s">
        <v>27</v>
      </c>
      <c r="Q3595" s="9">
        <v>89.6432267884323</v>
      </c>
      <c r="R3595" s="3">
        <f>Q3595/K3597</f>
        <v>0.901106500691563</v>
      </c>
    </row>
    <row r="3596" spans="1:20">
      <c r="A3596" s="7">
        <v>3687</v>
      </c>
      <c r="B3596" s="8">
        <v>46082</v>
      </c>
      <c r="C3596" s="3" t="s">
        <v>116</v>
      </c>
      <c r="D3596" s="3" t="s">
        <v>33</v>
      </c>
      <c r="E3596" s="3" t="s">
        <v>98</v>
      </c>
      <c r="F3596" s="3" t="s">
        <v>117</v>
      </c>
      <c r="G3596" s="7">
        <v>1000</v>
      </c>
      <c r="H3596" s="3" t="s">
        <v>35</v>
      </c>
      <c r="I3596" s="9">
        <v>18.8</v>
      </c>
      <c r="J3596" s="7">
        <v>444</v>
      </c>
      <c r="K3596" s="10">
        <v>115.85045045045</v>
      </c>
      <c r="L3596" s="12">
        <f t="shared" si="247"/>
        <v>65.1420651420651</v>
      </c>
      <c r="M3596" s="11">
        <f t="shared" si="248"/>
        <v>1.77842765957446</v>
      </c>
      <c r="N3596" s="3">
        <v>2</v>
      </c>
      <c r="P3596" s="3" t="s">
        <v>98</v>
      </c>
      <c r="Q3596" s="9">
        <v>104.109309309309</v>
      </c>
      <c r="R3596" s="3">
        <f>Q3596/K3596</f>
        <v>0.89865260691271</v>
      </c>
    </row>
    <row r="3597" spans="1:20">
      <c r="A3597" s="7">
        <v>3688</v>
      </c>
      <c r="B3597" s="8">
        <v>46082</v>
      </c>
      <c r="C3597" s="3" t="s">
        <v>56</v>
      </c>
      <c r="D3597" s="3" t="s">
        <v>33</v>
      </c>
      <c r="E3597" s="3" t="s">
        <v>27</v>
      </c>
      <c r="F3597" s="3" t="s">
        <v>57</v>
      </c>
      <c r="G3597" s="7">
        <v>1000</v>
      </c>
      <c r="H3597" s="3" t="s">
        <v>35</v>
      </c>
      <c r="I3597" s="9">
        <v>15.7</v>
      </c>
      <c r="J3597" s="7">
        <v>438</v>
      </c>
      <c r="K3597" s="10">
        <v>99.4812785388128</v>
      </c>
      <c r="L3597" s="12">
        <f t="shared" si="247"/>
        <v>55.1457674745346</v>
      </c>
      <c r="M3597" s="11">
        <f t="shared" si="248"/>
        <v>1.80396942675159</v>
      </c>
      <c r="N3597" s="3">
        <v>3</v>
      </c>
    </row>
    <row r="3598" spans="1:20">
      <c r="A3598" s="7">
        <v>3689</v>
      </c>
      <c r="B3598" s="8">
        <v>46082</v>
      </c>
      <c r="C3598" s="3" t="s">
        <v>3803</v>
      </c>
      <c r="D3598" s="3" t="s">
        <v>3804</v>
      </c>
      <c r="E3598" s="3" t="s">
        <v>3805</v>
      </c>
      <c r="F3598" s="3" t="s">
        <v>3805</v>
      </c>
      <c r="G3598" s="7">
        <v>1000</v>
      </c>
      <c r="H3598" s="3" t="s">
        <v>3806</v>
      </c>
      <c r="I3598" s="9">
        <v>12.35</v>
      </c>
      <c r="J3598" s="7">
        <v>469</v>
      </c>
      <c r="K3598" s="10">
        <v>74.0162046908316</v>
      </c>
      <c r="L3598" s="12">
        <f t="shared" si="247"/>
        <v>40.5117270788913</v>
      </c>
      <c r="M3598" s="11">
        <f t="shared" si="248"/>
        <v>1.82703157894737</v>
      </c>
      <c r="N3598" s="3">
        <v>4</v>
      </c>
      <c r="O3598" s="12">
        <f>_xlfn.XLOOKUP(E3598,'[1]3月份'!$F:$F,'[1]3月份'!$C:$C,0)</f>
        <v>0</v>
      </c>
    </row>
    <row r="3599" spans="1:20">
      <c r="A3599" s="7">
        <v>3690</v>
      </c>
      <c r="B3599" s="8">
        <v>46082</v>
      </c>
      <c r="C3599" s="3" t="s">
        <v>3680</v>
      </c>
      <c r="D3599" s="3" t="s">
        <v>67</v>
      </c>
      <c r="E3599" s="3" t="s">
        <v>2935</v>
      </c>
      <c r="F3599" s="3" t="s">
        <v>2935</v>
      </c>
      <c r="G3599" s="7">
        <v>1000</v>
      </c>
      <c r="H3599" s="3" t="s">
        <v>170</v>
      </c>
      <c r="I3599" s="9">
        <v>13.7</v>
      </c>
      <c r="J3599" s="7">
        <v>553</v>
      </c>
      <c r="K3599" s="10">
        <v>49.6137432188065</v>
      </c>
      <c r="L3599" s="12">
        <f t="shared" si="247"/>
        <v>38.113784949228</v>
      </c>
      <c r="M3599" s="11">
        <f t="shared" si="248"/>
        <v>1.30172700729927</v>
      </c>
      <c r="N3599" s="3">
        <v>5</v>
      </c>
    </row>
    <row r="3600" spans="1:20">
      <c r="A3600" s="7">
        <v>3691</v>
      </c>
      <c r="B3600" s="8">
        <v>46082</v>
      </c>
      <c r="C3600" s="3" t="s">
        <v>3807</v>
      </c>
      <c r="D3600" s="3" t="s">
        <v>247</v>
      </c>
      <c r="E3600" s="3" t="s">
        <v>3808</v>
      </c>
      <c r="F3600" s="3" t="s">
        <v>3808</v>
      </c>
      <c r="G3600" s="7">
        <v>115</v>
      </c>
      <c r="H3600" s="3" t="s">
        <v>65</v>
      </c>
      <c r="I3600" s="9">
        <v>11.4</v>
      </c>
      <c r="J3600" s="7">
        <v>463</v>
      </c>
      <c r="K3600" s="10">
        <v>53.7909287257019</v>
      </c>
      <c r="L3600" s="12">
        <f t="shared" si="247"/>
        <v>37.8800465193554</v>
      </c>
      <c r="M3600" s="11">
        <f t="shared" si="248"/>
        <v>1.42003333333333</v>
      </c>
      <c r="N3600" s="3">
        <v>6</v>
      </c>
    </row>
    <row r="3601" spans="1:18">
      <c r="A3601" s="7">
        <v>3692</v>
      </c>
      <c r="B3601" s="8">
        <v>46082</v>
      </c>
      <c r="C3601" s="3" t="s">
        <v>3809</v>
      </c>
      <c r="D3601" s="3" t="s">
        <v>75</v>
      </c>
      <c r="E3601" s="3" t="s">
        <v>3810</v>
      </c>
      <c r="F3601" s="3" t="s">
        <v>3810</v>
      </c>
      <c r="G3601" s="7">
        <v>1000</v>
      </c>
      <c r="H3601" s="3" t="s">
        <v>77</v>
      </c>
      <c r="I3601" s="9">
        <v>10.3</v>
      </c>
      <c r="J3601" s="7">
        <v>452</v>
      </c>
      <c r="K3601" s="10">
        <v>73</v>
      </c>
      <c r="L3601" s="12">
        <f t="shared" si="247"/>
        <v>35.0578624914908</v>
      </c>
      <c r="M3601" s="11">
        <f t="shared" si="248"/>
        <v>2.08227184466019</v>
      </c>
      <c r="N3601" s="3">
        <v>7</v>
      </c>
    </row>
    <row r="3602" spans="1:18">
      <c r="A3602" s="7">
        <v>3693</v>
      </c>
      <c r="B3602" s="8">
        <v>46082</v>
      </c>
      <c r="C3602" s="3" t="s">
        <v>3811</v>
      </c>
      <c r="D3602" s="3" t="s">
        <v>610</v>
      </c>
      <c r="E3602" s="3" t="s">
        <v>843</v>
      </c>
      <c r="F3602" s="3" t="s">
        <v>843</v>
      </c>
      <c r="G3602" s="7">
        <v>600</v>
      </c>
      <c r="H3602" s="3" t="s">
        <v>65</v>
      </c>
      <c r="I3602" s="9">
        <v>8.82</v>
      </c>
      <c r="J3602" s="7">
        <v>411</v>
      </c>
      <c r="K3602" s="10">
        <v>76.3231143552311</v>
      </c>
      <c r="L3602" s="12">
        <f t="shared" si="247"/>
        <v>33.0151600224593</v>
      </c>
      <c r="M3602" s="11">
        <f t="shared" si="248"/>
        <v>2.31175963718821</v>
      </c>
      <c r="N3602" s="3">
        <v>8</v>
      </c>
    </row>
    <row r="3603" spans="1:18">
      <c r="A3603" s="7">
        <v>3694</v>
      </c>
      <c r="B3603" s="8">
        <v>46082</v>
      </c>
      <c r="C3603" s="3" t="s">
        <v>3680</v>
      </c>
      <c r="D3603" s="3" t="s">
        <v>67</v>
      </c>
      <c r="E3603" s="3" t="s">
        <v>162</v>
      </c>
      <c r="F3603" s="3" t="s">
        <v>162</v>
      </c>
      <c r="G3603" s="7">
        <v>1000</v>
      </c>
      <c r="H3603" s="3" t="s">
        <v>170</v>
      </c>
      <c r="I3603" s="9">
        <v>12.1</v>
      </c>
      <c r="J3603" s="7">
        <v>577</v>
      </c>
      <c r="K3603" s="10">
        <v>43.5549393414211</v>
      </c>
      <c r="L3603" s="12">
        <f t="shared" si="247"/>
        <v>32.2623650179976</v>
      </c>
      <c r="M3603" s="11">
        <f t="shared" si="248"/>
        <v>1.35002314049587</v>
      </c>
      <c r="N3603" s="3">
        <v>9</v>
      </c>
    </row>
    <row r="3604" spans="1:18">
      <c r="A3604" s="7">
        <v>3695</v>
      </c>
      <c r="B3604" s="8">
        <v>46082</v>
      </c>
      <c r="C3604" s="3" t="s">
        <v>3812</v>
      </c>
      <c r="D3604" s="3" t="s">
        <v>1111</v>
      </c>
      <c r="E3604" s="3" t="s">
        <v>3813</v>
      </c>
      <c r="F3604" s="3" t="s">
        <v>3814</v>
      </c>
      <c r="G3604" s="7">
        <v>100</v>
      </c>
      <c r="H3604" s="3" t="s">
        <v>723</v>
      </c>
      <c r="I3604" s="9">
        <v>9.64</v>
      </c>
      <c r="J3604" s="7">
        <v>462</v>
      </c>
      <c r="K3604" s="10">
        <v>57.5272727272727</v>
      </c>
      <c r="L3604" s="12">
        <f t="shared" si="247"/>
        <v>32.1012321012321</v>
      </c>
      <c r="M3604" s="11">
        <f t="shared" si="248"/>
        <v>1.79205809128631</v>
      </c>
      <c r="N3604" s="3">
        <v>10</v>
      </c>
    </row>
    <row r="3605" spans="1:18">
      <c r="A3605" s="7">
        <v>3696</v>
      </c>
      <c r="B3605" s="8">
        <v>46082</v>
      </c>
      <c r="C3605" s="3" t="s">
        <v>3680</v>
      </c>
      <c r="D3605" s="3" t="s">
        <v>67</v>
      </c>
      <c r="E3605" s="3" t="s">
        <v>1646</v>
      </c>
      <c r="F3605" s="3" t="s">
        <v>1646</v>
      </c>
      <c r="G3605" s="7">
        <v>1000</v>
      </c>
      <c r="H3605" s="3" t="s">
        <v>170</v>
      </c>
      <c r="I3605" s="9">
        <v>11.7</v>
      </c>
      <c r="J3605" s="7">
        <v>568</v>
      </c>
      <c r="K3605" s="10">
        <v>40.8232394366197</v>
      </c>
      <c r="L3605" s="12">
        <f t="shared" si="247"/>
        <v>31.6901408450704</v>
      </c>
      <c r="M3605" s="11">
        <f t="shared" si="248"/>
        <v>1.2882</v>
      </c>
      <c r="N3605" s="3">
        <v>11</v>
      </c>
    </row>
    <row r="3606" spans="1:18">
      <c r="A3606" s="7">
        <v>3697</v>
      </c>
      <c r="B3606" s="8">
        <v>46082</v>
      </c>
      <c r="C3606" s="3" t="s">
        <v>3809</v>
      </c>
      <c r="D3606" s="3" t="s">
        <v>75</v>
      </c>
      <c r="E3606" s="3" t="s">
        <v>3815</v>
      </c>
      <c r="F3606" s="3" t="s">
        <v>3815</v>
      </c>
      <c r="G3606" s="7">
        <v>1000</v>
      </c>
      <c r="H3606" s="3" t="s">
        <v>77</v>
      </c>
      <c r="I3606" s="9">
        <v>8.44</v>
      </c>
      <c r="J3606" s="7">
        <v>437</v>
      </c>
      <c r="K3606" s="10">
        <v>71.4718535469108</v>
      </c>
      <c r="L3606" s="12">
        <f t="shared" si="247"/>
        <v>29.7130786833304</v>
      </c>
      <c r="M3606" s="11">
        <f t="shared" si="248"/>
        <v>2.40540047393365</v>
      </c>
      <c r="N3606" s="3">
        <v>12</v>
      </c>
    </row>
    <row r="3607" spans="1:18">
      <c r="A3607" s="7">
        <v>3698</v>
      </c>
      <c r="B3607" s="8">
        <v>46082</v>
      </c>
      <c r="C3607" s="3" t="s">
        <v>3691</v>
      </c>
      <c r="D3607" s="3" t="s">
        <v>67</v>
      </c>
      <c r="E3607" s="3" t="s">
        <v>2112</v>
      </c>
      <c r="F3607" s="3" t="s">
        <v>2112</v>
      </c>
      <c r="G3607" s="7">
        <v>1000</v>
      </c>
      <c r="H3607" s="3" t="s">
        <v>170</v>
      </c>
      <c r="I3607" s="9">
        <v>10</v>
      </c>
      <c r="J3607" s="7">
        <v>542</v>
      </c>
      <c r="K3607" s="10">
        <v>34.6088560885609</v>
      </c>
      <c r="L3607" s="12">
        <f t="shared" si="247"/>
        <v>28.3848992336077</v>
      </c>
      <c r="M3607" s="11">
        <f t="shared" si="248"/>
        <v>1.21927</v>
      </c>
      <c r="N3607" s="3">
        <v>13</v>
      </c>
    </row>
    <row r="3608" spans="1:18">
      <c r="A3608" s="7">
        <v>3699</v>
      </c>
      <c r="B3608" s="8">
        <v>46082</v>
      </c>
      <c r="C3608" s="3" t="s">
        <v>3809</v>
      </c>
      <c r="D3608" s="3" t="s">
        <v>75</v>
      </c>
      <c r="E3608" s="3" t="s">
        <v>3816</v>
      </c>
      <c r="F3608" s="3" t="s">
        <v>3816</v>
      </c>
      <c r="G3608" s="7">
        <v>1000</v>
      </c>
      <c r="H3608" s="3" t="s">
        <v>77</v>
      </c>
      <c r="I3608" s="9">
        <v>6.16</v>
      </c>
      <c r="J3608" s="7">
        <v>433</v>
      </c>
      <c r="K3608" s="10">
        <v>51.1501154734411</v>
      </c>
      <c r="L3608" s="12">
        <f t="shared" si="247"/>
        <v>21.8866583762658</v>
      </c>
      <c r="M3608" s="11">
        <f t="shared" si="248"/>
        <v>2.33704545454545</v>
      </c>
      <c r="N3608" s="3">
        <v>14</v>
      </c>
    </row>
    <row r="3609" spans="1:18">
      <c r="A3609" s="7">
        <v>3700</v>
      </c>
      <c r="B3609" s="8">
        <v>46082</v>
      </c>
      <c r="C3609" s="3" t="s">
        <v>3498</v>
      </c>
      <c r="D3609" s="3" t="s">
        <v>29</v>
      </c>
      <c r="E3609" s="3" t="s">
        <v>3817</v>
      </c>
      <c r="F3609" s="3" t="s">
        <v>3817</v>
      </c>
      <c r="G3609" s="7">
        <v>97.735</v>
      </c>
      <c r="H3609" s="3" t="s">
        <v>65</v>
      </c>
      <c r="I3609" s="9">
        <v>6.42</v>
      </c>
      <c r="J3609" s="7">
        <v>466</v>
      </c>
      <c r="K3609" s="10">
        <v>51.8927038626609</v>
      </c>
      <c r="L3609" s="12">
        <f t="shared" si="247"/>
        <v>21.1951138989766</v>
      </c>
      <c r="M3609" s="11">
        <f t="shared" si="248"/>
        <v>2.44833333333333</v>
      </c>
      <c r="N3609" s="3">
        <v>15</v>
      </c>
    </row>
    <row r="3610" spans="1:18">
      <c r="A3610" s="7">
        <v>3701</v>
      </c>
      <c r="B3610" s="8">
        <v>46082</v>
      </c>
      <c r="C3610" s="3" t="s">
        <v>3818</v>
      </c>
      <c r="D3610" s="3" t="s">
        <v>911</v>
      </c>
      <c r="E3610" s="3" t="s">
        <v>3819</v>
      </c>
      <c r="F3610" s="3" t="s">
        <v>3819</v>
      </c>
      <c r="G3610" s="7">
        <v>250</v>
      </c>
      <c r="H3610" s="3" t="s">
        <v>65</v>
      </c>
      <c r="I3610" s="9">
        <v>5.96</v>
      </c>
      <c r="J3610" s="7">
        <v>467</v>
      </c>
      <c r="K3610" s="10">
        <v>32.1336188436831</v>
      </c>
      <c r="L3610" s="12">
        <f t="shared" si="247"/>
        <v>19.6343271289738</v>
      </c>
      <c r="M3610" s="11">
        <f t="shared" si="248"/>
        <v>1.63660402684564</v>
      </c>
      <c r="N3610" s="3">
        <v>16</v>
      </c>
    </row>
    <row r="3611" spans="1:18">
      <c r="A3611" s="7">
        <v>3702</v>
      </c>
      <c r="B3611" s="8">
        <v>46082</v>
      </c>
      <c r="C3611" s="3" t="s">
        <v>3404</v>
      </c>
      <c r="D3611" s="3" t="s">
        <v>29</v>
      </c>
      <c r="E3611" s="3" t="s">
        <v>3820</v>
      </c>
      <c r="F3611" s="3" t="s">
        <v>3820</v>
      </c>
      <c r="G3611" s="7">
        <v>156.77</v>
      </c>
      <c r="H3611" s="3" t="s">
        <v>65</v>
      </c>
      <c r="I3611" s="9">
        <v>5.64</v>
      </c>
      <c r="J3611" s="7">
        <v>484.833333333333</v>
      </c>
      <c r="K3611" s="10">
        <v>29.6464764523892</v>
      </c>
      <c r="L3611" s="12">
        <f t="shared" si="247"/>
        <v>17.8967131184388</v>
      </c>
      <c r="M3611" s="11">
        <f t="shared" si="248"/>
        <v>1.65653191489362</v>
      </c>
      <c r="N3611" s="3">
        <v>17</v>
      </c>
    </row>
    <row r="3612" spans="1:18">
      <c r="A3612" s="7">
        <v>3703</v>
      </c>
      <c r="B3612" s="8">
        <v>46082</v>
      </c>
      <c r="C3612" s="3" t="s">
        <v>3821</v>
      </c>
      <c r="D3612" s="3" t="s">
        <v>2910</v>
      </c>
      <c r="E3612" s="3" t="s">
        <v>3822</v>
      </c>
      <c r="F3612" s="3" t="s">
        <v>3822</v>
      </c>
      <c r="G3612" s="7">
        <v>1000</v>
      </c>
      <c r="H3612" s="3" t="s">
        <v>1355</v>
      </c>
      <c r="I3612" s="9">
        <v>0.847</v>
      </c>
      <c r="J3612" s="7">
        <v>436</v>
      </c>
      <c r="K3612" s="10">
        <v>7.49532110091743</v>
      </c>
      <c r="L3612" s="12">
        <f t="shared" si="247"/>
        <v>2.98870853916725</v>
      </c>
      <c r="M3612" s="11">
        <f t="shared" si="248"/>
        <v>2.50787957497048</v>
      </c>
      <c r="N3612" s="3">
        <v>19</v>
      </c>
    </row>
    <row r="3613" s="2" customFormat="1" ht="16.5" spans="1:18">
      <c r="A3613" s="21">
        <v>3704</v>
      </c>
      <c r="B3613" s="22">
        <v>46082</v>
      </c>
      <c r="C3613" s="2" t="s">
        <v>3821</v>
      </c>
      <c r="D3613" s="2" t="s">
        <v>2910</v>
      </c>
      <c r="E3613" s="2" t="s">
        <v>3823</v>
      </c>
      <c r="F3613" s="2" t="s">
        <v>3823</v>
      </c>
      <c r="G3613" s="21">
        <v>1000</v>
      </c>
      <c r="H3613" s="2" t="s">
        <v>1355</v>
      </c>
      <c r="I3613" s="23">
        <v>1.765</v>
      </c>
      <c r="J3613" s="21">
        <v>373</v>
      </c>
      <c r="K3613" s="24">
        <v>29.628418230563</v>
      </c>
      <c r="L3613" s="25">
        <f t="shared" si="247"/>
        <v>7.27985151577645</v>
      </c>
      <c r="M3613" s="26">
        <f t="shared" si="248"/>
        <v>4.06992067988669</v>
      </c>
      <c r="N3613" s="27">
        <v>18</v>
      </c>
      <c r="O3613" s="25"/>
      <c r="Q3613" s="23"/>
    </row>
    <row r="3614" ht="16.5" spans="1:18">
      <c r="A3614" s="7">
        <v>3705</v>
      </c>
      <c r="B3614" s="8">
        <v>46083</v>
      </c>
      <c r="C3614" s="3" t="s">
        <v>3824</v>
      </c>
      <c r="D3614" s="3" t="s">
        <v>33</v>
      </c>
      <c r="E3614" s="3" t="s">
        <v>359</v>
      </c>
      <c r="F3614" s="3" t="s">
        <v>359</v>
      </c>
      <c r="G3614" s="7">
        <v>70</v>
      </c>
      <c r="H3614" s="3" t="s">
        <v>20</v>
      </c>
      <c r="I3614" s="9">
        <v>30.4</v>
      </c>
      <c r="J3614" s="7">
        <v>546.428571428571</v>
      </c>
      <c r="K3614" s="10">
        <v>106.872888888889</v>
      </c>
      <c r="L3614" s="12">
        <f t="shared" si="247"/>
        <v>85.590749120161</v>
      </c>
      <c r="M3614" s="11">
        <f t="shared" si="248"/>
        <v>1.24865</v>
      </c>
      <c r="N3614" s="20">
        <v>1</v>
      </c>
      <c r="P3614" s="3" t="s">
        <v>27</v>
      </c>
      <c r="Q3614" s="9">
        <v>89.6432267884323</v>
      </c>
      <c r="R3614" s="3">
        <f>Q3614/K3623</f>
        <v>0.960914454277287</v>
      </c>
    </row>
    <row r="3615" spans="1:18">
      <c r="A3615" s="7">
        <v>3706</v>
      </c>
      <c r="B3615" s="8">
        <v>46083</v>
      </c>
      <c r="C3615" s="3" t="s">
        <v>3825</v>
      </c>
      <c r="D3615" s="3" t="s">
        <v>67</v>
      </c>
      <c r="E3615" s="3" t="s">
        <v>3826</v>
      </c>
      <c r="F3615" s="3" t="s">
        <v>3827</v>
      </c>
      <c r="G3615" s="7">
        <v>100</v>
      </c>
      <c r="H3615" s="3" t="s">
        <v>3828</v>
      </c>
      <c r="I3615" s="9">
        <v>16.3</v>
      </c>
      <c r="J3615" s="7">
        <v>297</v>
      </c>
      <c r="K3615" s="10">
        <v>183.235016835017</v>
      </c>
      <c r="L3615" s="12">
        <f t="shared" ref="L3615:L3646" si="249">I3615/J3615/650*1000000</f>
        <v>84.4340844340844</v>
      </c>
      <c r="M3615" s="11">
        <f t="shared" ref="M3615:M3646" si="250">K3615/L3615</f>
        <v>2.170154601227</v>
      </c>
      <c r="N3615" s="20">
        <v>2</v>
      </c>
      <c r="P3615" s="3" t="s">
        <v>98</v>
      </c>
      <c r="Q3615" s="9">
        <v>104.109309309309</v>
      </c>
      <c r="R3615" s="3">
        <f>Q3615/K3621</f>
        <v>1.03718728870858</v>
      </c>
    </row>
    <row r="3616" spans="1:18">
      <c r="A3616" s="7">
        <v>3707</v>
      </c>
      <c r="B3616" s="8">
        <v>46083</v>
      </c>
      <c r="C3616" s="3" t="s">
        <v>3691</v>
      </c>
      <c r="D3616" s="3" t="s">
        <v>67</v>
      </c>
      <c r="E3616" s="3" t="s">
        <v>3829</v>
      </c>
      <c r="F3616" s="3" t="s">
        <v>3830</v>
      </c>
      <c r="G3616" s="7">
        <v>100</v>
      </c>
      <c r="H3616" s="3" t="s">
        <v>1792</v>
      </c>
      <c r="I3616" s="9">
        <v>15.2</v>
      </c>
      <c r="J3616" s="7">
        <v>297</v>
      </c>
      <c r="K3616" s="10">
        <v>168.624915824916</v>
      </c>
      <c r="L3616" s="12">
        <f t="shared" si="249"/>
        <v>78.7360787360787</v>
      </c>
      <c r="M3616" s="11">
        <f t="shared" si="250"/>
        <v>2.14164736842105</v>
      </c>
      <c r="N3616" s="20">
        <v>3</v>
      </c>
    </row>
    <row r="3617" spans="1:14">
      <c r="A3617" s="7">
        <v>3708</v>
      </c>
      <c r="B3617" s="8">
        <v>46083</v>
      </c>
      <c r="C3617" s="3" t="s">
        <v>1829</v>
      </c>
      <c r="D3617" s="3" t="s">
        <v>1830</v>
      </c>
      <c r="E3617" s="3" t="s">
        <v>3831</v>
      </c>
      <c r="F3617" s="3" t="s">
        <v>3831</v>
      </c>
      <c r="G3617" s="7">
        <v>31</v>
      </c>
      <c r="H3617" s="3" t="s">
        <v>1832</v>
      </c>
      <c r="I3617" s="9">
        <v>18</v>
      </c>
      <c r="J3617" s="7">
        <v>385</v>
      </c>
      <c r="K3617" s="10">
        <v>166.711688311688</v>
      </c>
      <c r="L3617" s="12">
        <f t="shared" si="249"/>
        <v>71.9280719280719</v>
      </c>
      <c r="M3617" s="11">
        <f t="shared" si="250"/>
        <v>2.31775555555555</v>
      </c>
      <c r="N3617" s="20">
        <v>4</v>
      </c>
    </row>
    <row r="3618" spans="1:14">
      <c r="A3618" s="7">
        <v>3709</v>
      </c>
      <c r="B3618" s="8">
        <v>46083</v>
      </c>
      <c r="C3618" s="3" t="s">
        <v>50</v>
      </c>
      <c r="D3618" s="3" t="s">
        <v>50</v>
      </c>
      <c r="E3618" s="3" t="s">
        <v>3832</v>
      </c>
      <c r="F3618" s="3" t="s">
        <v>3832</v>
      </c>
      <c r="G3618" s="7">
        <v>160</v>
      </c>
      <c r="H3618" s="3" t="s">
        <v>50</v>
      </c>
      <c r="I3618" s="9">
        <v>19.3</v>
      </c>
      <c r="J3618" s="7">
        <v>420</v>
      </c>
      <c r="K3618" s="10">
        <v>140.765714285714</v>
      </c>
      <c r="L3618" s="12">
        <f t="shared" si="249"/>
        <v>70.6959706959707</v>
      </c>
      <c r="M3618" s="11">
        <f t="shared" si="250"/>
        <v>1.99114196891191</v>
      </c>
      <c r="N3618" s="20">
        <v>5</v>
      </c>
    </row>
    <row r="3619" spans="1:14">
      <c r="A3619" s="7">
        <v>3710</v>
      </c>
      <c r="B3619" s="8">
        <v>46083</v>
      </c>
      <c r="C3619" s="3" t="s">
        <v>3733</v>
      </c>
      <c r="D3619" s="3" t="s">
        <v>128</v>
      </c>
      <c r="E3619" s="3" t="s">
        <v>3833</v>
      </c>
      <c r="F3619" s="3" t="s">
        <v>3833</v>
      </c>
      <c r="G3619" s="7">
        <v>172</v>
      </c>
      <c r="H3619" s="3" t="s">
        <v>35</v>
      </c>
      <c r="I3619" s="9">
        <v>17.6</v>
      </c>
      <c r="J3619" s="7">
        <v>393.954545454545</v>
      </c>
      <c r="K3619" s="10">
        <v>124.371708780432</v>
      </c>
      <c r="L3619" s="12">
        <f t="shared" si="249"/>
        <v>68.7310843074084</v>
      </c>
      <c r="M3619" s="11">
        <f t="shared" si="250"/>
        <v>1.80954090909091</v>
      </c>
      <c r="N3619" s="20">
        <v>6</v>
      </c>
    </row>
    <row r="3620" spans="1:14">
      <c r="A3620" s="7">
        <v>3711</v>
      </c>
      <c r="B3620" s="8">
        <v>46083</v>
      </c>
      <c r="C3620" s="3" t="s">
        <v>3672</v>
      </c>
      <c r="D3620" s="3" t="s">
        <v>212</v>
      </c>
      <c r="E3620" s="3" t="s">
        <v>3834</v>
      </c>
      <c r="F3620" s="3" t="s">
        <v>3835</v>
      </c>
      <c r="G3620" s="7">
        <v>8</v>
      </c>
      <c r="H3620" s="3" t="s">
        <v>892</v>
      </c>
      <c r="I3620" s="9">
        <v>17.6</v>
      </c>
      <c r="J3620" s="7">
        <v>399</v>
      </c>
      <c r="K3620" s="10">
        <v>139.791478696742</v>
      </c>
      <c r="L3620" s="12">
        <f t="shared" si="249"/>
        <v>67.8619625988047</v>
      </c>
      <c r="M3620" s="11">
        <f t="shared" si="250"/>
        <v>2.05993863636364</v>
      </c>
      <c r="N3620" s="20">
        <v>7</v>
      </c>
    </row>
    <row r="3621" spans="1:14">
      <c r="A3621" s="7">
        <v>3712</v>
      </c>
      <c r="B3621" s="8">
        <v>46083</v>
      </c>
      <c r="C3621" s="3" t="s">
        <v>116</v>
      </c>
      <c r="D3621" s="3" t="s">
        <v>33</v>
      </c>
      <c r="E3621" s="3" t="s">
        <v>98</v>
      </c>
      <c r="F3621" s="3" t="s">
        <v>117</v>
      </c>
      <c r="G3621" s="7">
        <v>1000</v>
      </c>
      <c r="H3621" s="3" t="s">
        <v>35</v>
      </c>
      <c r="I3621" s="9">
        <v>18.8</v>
      </c>
      <c r="J3621" s="7">
        <v>444</v>
      </c>
      <c r="K3621" s="10">
        <v>100.376576576577</v>
      </c>
      <c r="L3621" s="12">
        <f t="shared" si="249"/>
        <v>65.1420651420651</v>
      </c>
      <c r="M3621" s="11">
        <f t="shared" si="250"/>
        <v>1.54088723404256</v>
      </c>
      <c r="N3621" s="20">
        <v>8</v>
      </c>
    </row>
    <row r="3622" spans="1:14">
      <c r="A3622" s="7">
        <v>3713</v>
      </c>
      <c r="B3622" s="8">
        <v>46083</v>
      </c>
      <c r="C3622" s="3" t="s">
        <v>3836</v>
      </c>
      <c r="D3622" s="3" t="s">
        <v>33</v>
      </c>
      <c r="E3622" s="3" t="s">
        <v>1927</v>
      </c>
      <c r="F3622" s="3" t="s">
        <v>1927</v>
      </c>
      <c r="G3622" s="7">
        <v>180</v>
      </c>
      <c r="H3622" s="3" t="s">
        <v>3497</v>
      </c>
      <c r="I3622" s="9">
        <v>10.5</v>
      </c>
      <c r="J3622" s="7">
        <v>287</v>
      </c>
      <c r="K3622" s="10">
        <v>124.103135888502</v>
      </c>
      <c r="L3622" s="12">
        <f t="shared" si="249"/>
        <v>56.2851782363977</v>
      </c>
      <c r="M3622" s="11">
        <f t="shared" si="250"/>
        <v>2.20489904761905</v>
      </c>
      <c r="N3622" s="20">
        <v>9</v>
      </c>
    </row>
    <row r="3623" spans="1:14">
      <c r="A3623" s="7">
        <v>3714</v>
      </c>
      <c r="B3623" s="8">
        <v>46083</v>
      </c>
      <c r="C3623" s="3" t="s">
        <v>56</v>
      </c>
      <c r="D3623" s="3" t="s">
        <v>33</v>
      </c>
      <c r="E3623" s="3" t="s">
        <v>27</v>
      </c>
      <c r="F3623" s="3" t="s">
        <v>57</v>
      </c>
      <c r="G3623" s="7">
        <v>1000</v>
      </c>
      <c r="H3623" s="3" t="s">
        <v>35</v>
      </c>
      <c r="I3623" s="9">
        <v>15.7</v>
      </c>
      <c r="J3623" s="7">
        <v>438</v>
      </c>
      <c r="K3623" s="10">
        <v>93.289497716895</v>
      </c>
      <c r="L3623" s="12">
        <f t="shared" si="249"/>
        <v>55.1457674745346</v>
      </c>
      <c r="M3623" s="11">
        <f t="shared" si="250"/>
        <v>1.69168917197452</v>
      </c>
      <c r="N3623" s="20">
        <v>10</v>
      </c>
    </row>
    <row r="3624" spans="1:14">
      <c r="A3624" s="7">
        <v>3715</v>
      </c>
      <c r="B3624" s="8">
        <v>46083</v>
      </c>
      <c r="C3624" s="3" t="s">
        <v>3836</v>
      </c>
      <c r="D3624" s="3" t="s">
        <v>33</v>
      </c>
      <c r="E3624" s="3" t="s">
        <v>2070</v>
      </c>
      <c r="F3624" s="3" t="s">
        <v>2070</v>
      </c>
      <c r="G3624" s="7">
        <v>180</v>
      </c>
      <c r="H3624" s="3" t="s">
        <v>3497</v>
      </c>
      <c r="I3624" s="9">
        <v>9.68</v>
      </c>
      <c r="J3624" s="7">
        <v>292</v>
      </c>
      <c r="K3624" s="10">
        <v>125.07397260274</v>
      </c>
      <c r="L3624" s="12">
        <f t="shared" si="249"/>
        <v>51.0010537407798</v>
      </c>
      <c r="M3624" s="11">
        <f t="shared" si="250"/>
        <v>2.45238016528926</v>
      </c>
      <c r="N3624" s="20">
        <v>11</v>
      </c>
    </row>
    <row r="3625" spans="1:14">
      <c r="A3625" s="7">
        <v>3716</v>
      </c>
      <c r="B3625" s="8">
        <v>46083</v>
      </c>
      <c r="C3625" s="3" t="s">
        <v>3837</v>
      </c>
      <c r="D3625" s="3" t="s">
        <v>247</v>
      </c>
      <c r="E3625" s="3" t="s">
        <v>3838</v>
      </c>
      <c r="F3625" s="3" t="s">
        <v>3838</v>
      </c>
      <c r="G3625" s="7">
        <v>444</v>
      </c>
      <c r="H3625" s="3" t="s">
        <v>35</v>
      </c>
      <c r="I3625" s="9">
        <v>14.4</v>
      </c>
      <c r="J3625" s="7">
        <v>460</v>
      </c>
      <c r="K3625" s="10">
        <v>98.8504347826087</v>
      </c>
      <c r="L3625" s="12">
        <f t="shared" si="249"/>
        <v>48.1605351170569</v>
      </c>
      <c r="M3625" s="11">
        <f t="shared" si="250"/>
        <v>2.05251944444444</v>
      </c>
      <c r="N3625" s="20">
        <v>12</v>
      </c>
    </row>
    <row r="3626" spans="1:14">
      <c r="A3626" s="7">
        <v>3717</v>
      </c>
      <c r="B3626" s="8">
        <v>46083</v>
      </c>
      <c r="C3626" s="3" t="s">
        <v>3733</v>
      </c>
      <c r="D3626" s="3" t="s">
        <v>128</v>
      </c>
      <c r="E3626" s="3" t="s">
        <v>3839</v>
      </c>
      <c r="F3626" s="3" t="s">
        <v>3839</v>
      </c>
      <c r="G3626" s="7">
        <v>990</v>
      </c>
      <c r="H3626" s="3" t="s">
        <v>173</v>
      </c>
      <c r="I3626" s="9">
        <v>11.7</v>
      </c>
      <c r="J3626" s="7">
        <v>420.090909090909</v>
      </c>
      <c r="K3626" s="10">
        <v>67.462540575633</v>
      </c>
      <c r="L3626" s="12">
        <f t="shared" si="249"/>
        <v>42.8478684267475</v>
      </c>
      <c r="M3626" s="11">
        <f t="shared" si="250"/>
        <v>1.57446666666667</v>
      </c>
      <c r="N3626" s="20">
        <v>13</v>
      </c>
    </row>
    <row r="3627" spans="1:14">
      <c r="A3627" s="7">
        <v>3718</v>
      </c>
      <c r="B3627" s="8">
        <v>46083</v>
      </c>
      <c r="C3627" s="3" t="s">
        <v>3678</v>
      </c>
      <c r="D3627" s="3" t="s">
        <v>610</v>
      </c>
      <c r="E3627" s="3" t="s">
        <v>3840</v>
      </c>
      <c r="F3627" s="3" t="s">
        <v>3840</v>
      </c>
      <c r="G3627" s="7">
        <v>260</v>
      </c>
      <c r="H3627" s="3" t="s">
        <v>2190</v>
      </c>
      <c r="I3627" s="9">
        <v>14</v>
      </c>
      <c r="J3627" s="7">
        <v>531</v>
      </c>
      <c r="K3627" s="10">
        <v>59.0749529190207</v>
      </c>
      <c r="L3627" s="12">
        <f t="shared" si="249"/>
        <v>40.5620744603795</v>
      </c>
      <c r="M3627" s="11">
        <f t="shared" si="250"/>
        <v>1.45640857142857</v>
      </c>
      <c r="N3627" s="20">
        <v>14</v>
      </c>
    </row>
    <row r="3628" spans="1:14">
      <c r="A3628" s="7">
        <v>3719</v>
      </c>
      <c r="B3628" s="8">
        <v>46083</v>
      </c>
      <c r="C3628" s="3" t="s">
        <v>3841</v>
      </c>
      <c r="D3628" s="3" t="s">
        <v>29</v>
      </c>
      <c r="E3628" s="3" t="s">
        <v>310</v>
      </c>
      <c r="F3628" s="3" t="s">
        <v>310</v>
      </c>
      <c r="G3628" s="7">
        <v>40</v>
      </c>
      <c r="H3628" s="3" t="s">
        <v>20</v>
      </c>
      <c r="I3628" s="9">
        <v>14.1</v>
      </c>
      <c r="J3628" s="7">
        <v>539</v>
      </c>
      <c r="K3628" s="10">
        <v>41.3424860853432</v>
      </c>
      <c r="L3628" s="12">
        <f t="shared" si="249"/>
        <v>40.2454688168974</v>
      </c>
      <c r="M3628" s="11">
        <f t="shared" si="250"/>
        <v>1.02725815602837</v>
      </c>
      <c r="N3628" s="20">
        <v>15</v>
      </c>
    </row>
    <row r="3629" spans="1:14">
      <c r="A3629" s="7">
        <v>3720</v>
      </c>
      <c r="B3629" s="8">
        <v>46083</v>
      </c>
      <c r="C3629" s="3" t="s">
        <v>3733</v>
      </c>
      <c r="D3629" s="3" t="s">
        <v>128</v>
      </c>
      <c r="E3629" s="3" t="s">
        <v>3842</v>
      </c>
      <c r="F3629" s="3" t="s">
        <v>3842</v>
      </c>
      <c r="G3629" s="7">
        <v>990</v>
      </c>
      <c r="H3629" s="3" t="s">
        <v>173</v>
      </c>
      <c r="I3629" s="9">
        <v>10.7</v>
      </c>
      <c r="J3629" s="7">
        <v>409.181818181818</v>
      </c>
      <c r="K3629" s="10">
        <v>66.057676071984</v>
      </c>
      <c r="L3629" s="12">
        <f t="shared" si="249"/>
        <v>40.2303761557261</v>
      </c>
      <c r="M3629" s="11">
        <f t="shared" si="250"/>
        <v>1.64198504672897</v>
      </c>
      <c r="N3629" s="20">
        <v>16</v>
      </c>
    </row>
    <row r="3630" spans="1:14">
      <c r="A3630" s="7">
        <v>3721</v>
      </c>
      <c r="B3630" s="8">
        <v>46083</v>
      </c>
      <c r="C3630" s="3" t="s">
        <v>3733</v>
      </c>
      <c r="D3630" s="3" t="s">
        <v>128</v>
      </c>
      <c r="E3630" s="3" t="s">
        <v>3843</v>
      </c>
      <c r="F3630" s="3" t="s">
        <v>3843</v>
      </c>
      <c r="G3630" s="7">
        <v>990</v>
      </c>
      <c r="H3630" s="3" t="s">
        <v>173</v>
      </c>
      <c r="I3630" s="9">
        <v>10.7</v>
      </c>
      <c r="J3630" s="7">
        <v>413.272727272727</v>
      </c>
      <c r="K3630" s="10">
        <v>54.7948086229653</v>
      </c>
      <c r="L3630" s="12">
        <f t="shared" si="249"/>
        <v>39.8321432197367</v>
      </c>
      <c r="M3630" s="11">
        <f t="shared" si="250"/>
        <v>1.37564299065421</v>
      </c>
      <c r="N3630" s="20">
        <v>17</v>
      </c>
    </row>
    <row r="3631" spans="1:14">
      <c r="A3631" s="7">
        <v>3722</v>
      </c>
      <c r="B3631" s="8">
        <v>46083</v>
      </c>
      <c r="C3631" s="3" t="s">
        <v>3844</v>
      </c>
      <c r="D3631" s="3" t="s">
        <v>247</v>
      </c>
      <c r="E3631" s="3" t="s">
        <v>3845</v>
      </c>
      <c r="F3631" s="3" t="s">
        <v>3845</v>
      </c>
      <c r="G3631" s="7">
        <v>132</v>
      </c>
      <c r="H3631" s="3" t="s">
        <v>35</v>
      </c>
      <c r="I3631" s="9">
        <v>11.8</v>
      </c>
      <c r="J3631" s="7">
        <v>473</v>
      </c>
      <c r="K3631" s="10">
        <v>85.0486257928118</v>
      </c>
      <c r="L3631" s="12">
        <f t="shared" si="249"/>
        <v>38.3802244267361</v>
      </c>
      <c r="M3631" s="11">
        <f t="shared" si="250"/>
        <v>2.21594915254237</v>
      </c>
      <c r="N3631" s="20">
        <v>18</v>
      </c>
    </row>
    <row r="3632" spans="1:14">
      <c r="A3632" s="7">
        <v>3723</v>
      </c>
      <c r="B3632" s="8">
        <v>46083</v>
      </c>
      <c r="C3632" s="3" t="s">
        <v>3733</v>
      </c>
      <c r="D3632" s="3" t="s">
        <v>128</v>
      </c>
      <c r="E3632" s="3" t="s">
        <v>1377</v>
      </c>
      <c r="F3632" s="3" t="s">
        <v>1377</v>
      </c>
      <c r="G3632" s="7">
        <v>20</v>
      </c>
      <c r="H3632" s="3" t="s">
        <v>499</v>
      </c>
      <c r="I3632" s="9">
        <v>8.76</v>
      </c>
      <c r="J3632" s="7">
        <v>352</v>
      </c>
      <c r="K3632" s="10">
        <v>67.8</v>
      </c>
      <c r="L3632" s="12">
        <f t="shared" si="249"/>
        <v>38.2867132867133</v>
      </c>
      <c r="M3632" s="11">
        <f t="shared" si="250"/>
        <v>1.77084931506849</v>
      </c>
      <c r="N3632" s="20">
        <v>19</v>
      </c>
    </row>
    <row r="3633" spans="1:18">
      <c r="A3633" s="7">
        <v>3724</v>
      </c>
      <c r="B3633" s="8">
        <v>46083</v>
      </c>
      <c r="C3633" s="3" t="s">
        <v>3841</v>
      </c>
      <c r="D3633" s="3" t="s">
        <v>29</v>
      </c>
      <c r="E3633" s="3" t="s">
        <v>2103</v>
      </c>
      <c r="F3633" s="3" t="s">
        <v>2103</v>
      </c>
      <c r="G3633" s="7">
        <v>20</v>
      </c>
      <c r="H3633" s="3" t="s">
        <v>20</v>
      </c>
      <c r="I3633" s="9">
        <v>14.2</v>
      </c>
      <c r="J3633" s="7">
        <v>579</v>
      </c>
      <c r="K3633" s="10">
        <v>40.7502590673575</v>
      </c>
      <c r="L3633" s="12">
        <f t="shared" si="249"/>
        <v>37.7308356582968</v>
      </c>
      <c r="M3633" s="11">
        <f t="shared" si="250"/>
        <v>1.08002535211268</v>
      </c>
      <c r="N3633" s="20">
        <v>20</v>
      </c>
    </row>
    <row r="3634" spans="1:18">
      <c r="A3634" s="7">
        <v>3725</v>
      </c>
      <c r="B3634" s="8">
        <v>46083</v>
      </c>
      <c r="C3634" s="3" t="s">
        <v>3781</v>
      </c>
      <c r="D3634" s="3" t="s">
        <v>67</v>
      </c>
      <c r="E3634" s="3" t="s">
        <v>1313</v>
      </c>
      <c r="F3634" s="3" t="s">
        <v>1313</v>
      </c>
      <c r="G3634" s="7">
        <v>1000</v>
      </c>
      <c r="H3634" s="3" t="s">
        <v>170</v>
      </c>
      <c r="I3634" s="9">
        <v>13.4</v>
      </c>
      <c r="J3634" s="7">
        <v>562</v>
      </c>
      <c r="K3634" s="10">
        <v>51.3928825622776</v>
      </c>
      <c r="L3634" s="12">
        <f t="shared" si="249"/>
        <v>36.6821790309335</v>
      </c>
      <c r="M3634" s="11">
        <f t="shared" si="250"/>
        <v>1.40103134328358</v>
      </c>
      <c r="N3634" s="20">
        <v>21</v>
      </c>
    </row>
    <row r="3635" spans="1:18">
      <c r="A3635" s="7">
        <v>3726</v>
      </c>
      <c r="B3635" s="8">
        <v>46083</v>
      </c>
      <c r="C3635" s="3" t="s">
        <v>3678</v>
      </c>
      <c r="D3635" s="3" t="s">
        <v>610</v>
      </c>
      <c r="E3635" s="3" t="s">
        <v>3846</v>
      </c>
      <c r="F3635" s="3" t="s">
        <v>3847</v>
      </c>
      <c r="G3635" s="7">
        <v>100</v>
      </c>
      <c r="H3635" s="3" t="s">
        <v>1761</v>
      </c>
      <c r="I3635" s="9">
        <v>6.68</v>
      </c>
      <c r="J3635" s="7">
        <v>296</v>
      </c>
      <c r="K3635" s="10">
        <v>85.8189189189189</v>
      </c>
      <c r="L3635" s="12">
        <f t="shared" si="249"/>
        <v>34.7193347193347</v>
      </c>
      <c r="M3635" s="11">
        <f t="shared" si="250"/>
        <v>2.47179041916168</v>
      </c>
      <c r="N3635" s="20">
        <v>22</v>
      </c>
    </row>
    <row r="3636" spans="1:18">
      <c r="A3636" s="7">
        <v>3727</v>
      </c>
      <c r="B3636" s="8">
        <v>46083</v>
      </c>
      <c r="C3636" s="3" t="s">
        <v>3424</v>
      </c>
      <c r="D3636" s="3" t="s">
        <v>3425</v>
      </c>
      <c r="E3636" s="3" t="s">
        <v>3848</v>
      </c>
      <c r="F3636" s="3" t="s">
        <v>3848</v>
      </c>
      <c r="G3636" s="7">
        <v>2.6</v>
      </c>
      <c r="H3636" s="3" t="s">
        <v>123</v>
      </c>
      <c r="I3636" s="9">
        <v>5.78</v>
      </c>
      <c r="J3636" s="7">
        <v>310</v>
      </c>
      <c r="K3636" s="10">
        <v>61.3845161290323</v>
      </c>
      <c r="L3636" s="12">
        <f t="shared" si="249"/>
        <v>28.6848635235732</v>
      </c>
      <c r="M3636" s="11">
        <f t="shared" si="250"/>
        <v>2.13996193771626</v>
      </c>
      <c r="N3636" s="20">
        <v>23</v>
      </c>
    </row>
    <row r="3637" spans="1:18">
      <c r="A3637" s="7">
        <v>3728</v>
      </c>
      <c r="B3637" s="8">
        <v>46083</v>
      </c>
      <c r="C3637" s="3" t="s">
        <v>3849</v>
      </c>
      <c r="D3637" s="3" t="s">
        <v>3850</v>
      </c>
      <c r="E3637" s="3" t="s">
        <v>3851</v>
      </c>
      <c r="F3637" s="3" t="s">
        <v>3851</v>
      </c>
      <c r="G3637" s="7">
        <v>70.15</v>
      </c>
      <c r="H3637" s="3" t="s">
        <v>115</v>
      </c>
      <c r="I3637" s="9">
        <v>7.22</v>
      </c>
      <c r="J3637" s="7">
        <v>450</v>
      </c>
      <c r="K3637" s="10">
        <v>28.8275555555556</v>
      </c>
      <c r="L3637" s="12">
        <f t="shared" si="249"/>
        <v>24.6837606837607</v>
      </c>
      <c r="M3637" s="11">
        <f t="shared" si="250"/>
        <v>1.16787534626039</v>
      </c>
      <c r="N3637" s="20">
        <v>24</v>
      </c>
    </row>
    <row r="3638" spans="1:18">
      <c r="A3638" s="7">
        <v>3729</v>
      </c>
      <c r="B3638" s="8">
        <v>46083</v>
      </c>
      <c r="C3638" s="3" t="s">
        <v>3852</v>
      </c>
      <c r="D3638" s="3" t="s">
        <v>3853</v>
      </c>
      <c r="E3638" s="3" t="s">
        <v>3854</v>
      </c>
      <c r="F3638" s="3" t="s">
        <v>3854</v>
      </c>
      <c r="G3638" s="7">
        <v>126</v>
      </c>
      <c r="H3638" s="3" t="s">
        <v>115</v>
      </c>
      <c r="I3638" s="9">
        <v>4.32</v>
      </c>
      <c r="J3638" s="7">
        <v>350</v>
      </c>
      <c r="K3638" s="10">
        <v>38.7428571428571</v>
      </c>
      <c r="L3638" s="12">
        <f t="shared" si="249"/>
        <v>18.989010989011</v>
      </c>
      <c r="M3638" s="11">
        <f t="shared" si="250"/>
        <v>2.04027777777778</v>
      </c>
      <c r="N3638" s="20">
        <v>25</v>
      </c>
    </row>
    <row r="3639" spans="1:18">
      <c r="A3639" s="7">
        <v>3730</v>
      </c>
      <c r="B3639" s="8">
        <v>46083</v>
      </c>
      <c r="C3639" s="3" t="s">
        <v>3855</v>
      </c>
      <c r="D3639" s="3" t="s">
        <v>294</v>
      </c>
      <c r="E3639" s="3" t="s">
        <v>785</v>
      </c>
      <c r="F3639" s="3" t="s">
        <v>785</v>
      </c>
      <c r="G3639" s="7">
        <v>120</v>
      </c>
      <c r="H3639" s="3" t="s">
        <v>61</v>
      </c>
      <c r="I3639" s="9">
        <v>1.79</v>
      </c>
      <c r="J3639" s="7">
        <v>217.6</v>
      </c>
      <c r="K3639" s="10">
        <v>37.0573529411765</v>
      </c>
      <c r="L3639" s="12">
        <f t="shared" si="249"/>
        <v>12.6555429864253</v>
      </c>
      <c r="M3639" s="11">
        <f t="shared" si="250"/>
        <v>2.92815195530726</v>
      </c>
      <c r="N3639" s="20">
        <v>26</v>
      </c>
    </row>
    <row r="3640" spans="1:18">
      <c r="A3640" s="7">
        <v>3731</v>
      </c>
      <c r="B3640" s="8">
        <v>46083</v>
      </c>
      <c r="C3640" s="3" t="s">
        <v>3424</v>
      </c>
      <c r="D3640" s="3" t="s">
        <v>3425</v>
      </c>
      <c r="E3640" s="3" t="s">
        <v>3856</v>
      </c>
      <c r="F3640" s="3" t="s">
        <v>3856</v>
      </c>
      <c r="G3640" s="7">
        <v>120</v>
      </c>
      <c r="H3640" s="3" t="s">
        <v>123</v>
      </c>
      <c r="I3640" s="9">
        <v>1.91</v>
      </c>
      <c r="J3640" s="7">
        <v>282.5</v>
      </c>
      <c r="K3640" s="10">
        <v>22.72</v>
      </c>
      <c r="L3640" s="12">
        <f t="shared" si="249"/>
        <v>10.4016337644656</v>
      </c>
      <c r="M3640" s="11">
        <f t="shared" si="250"/>
        <v>2.1842722513089</v>
      </c>
      <c r="N3640" s="20">
        <v>27</v>
      </c>
    </row>
    <row r="3641" spans="1:18">
      <c r="A3641" s="7">
        <v>3732</v>
      </c>
      <c r="B3641" s="8">
        <v>46083</v>
      </c>
      <c r="C3641" s="3" t="s">
        <v>2714</v>
      </c>
      <c r="D3641" s="3" t="s">
        <v>294</v>
      </c>
      <c r="E3641" s="3" t="s">
        <v>3857</v>
      </c>
      <c r="F3641" s="3" t="s">
        <v>3857</v>
      </c>
      <c r="G3641" s="7">
        <v>180</v>
      </c>
      <c r="H3641" s="3" t="s">
        <v>61</v>
      </c>
      <c r="I3641" s="9">
        <v>1.34</v>
      </c>
      <c r="J3641" s="7">
        <v>203.166666666667</v>
      </c>
      <c r="K3641" s="10">
        <v>31.7920262510254</v>
      </c>
      <c r="L3641" s="12">
        <f t="shared" si="249"/>
        <v>10.1470309837824</v>
      </c>
      <c r="M3641" s="11">
        <f t="shared" si="250"/>
        <v>3.13313582089552</v>
      </c>
      <c r="N3641" s="20">
        <v>28</v>
      </c>
    </row>
    <row r="3642" spans="1:18">
      <c r="A3642" s="7">
        <v>3733</v>
      </c>
      <c r="B3642" s="8">
        <v>46083</v>
      </c>
      <c r="C3642" s="3" t="s">
        <v>3858</v>
      </c>
      <c r="D3642" s="3" t="s">
        <v>294</v>
      </c>
      <c r="E3642" s="3" t="s">
        <v>2600</v>
      </c>
      <c r="F3642" s="3" t="s">
        <v>2600</v>
      </c>
      <c r="G3642" s="7">
        <v>130</v>
      </c>
      <c r="H3642" s="3" t="s">
        <v>61</v>
      </c>
      <c r="I3642" s="9">
        <v>1.21</v>
      </c>
      <c r="J3642" s="7">
        <v>216.8</v>
      </c>
      <c r="K3642" s="10">
        <v>31.0854243542435</v>
      </c>
      <c r="L3642" s="12">
        <f t="shared" si="249"/>
        <v>8.58643201816633</v>
      </c>
      <c r="M3642" s="11">
        <f t="shared" si="250"/>
        <v>3.62029586776859</v>
      </c>
      <c r="N3642" s="20">
        <v>29</v>
      </c>
    </row>
    <row r="3643" s="2" customFormat="1" ht="16.5" spans="1:18">
      <c r="A3643" s="21">
        <v>3734</v>
      </c>
      <c r="B3643" s="22">
        <v>46083</v>
      </c>
      <c r="C3643" s="2" t="s">
        <v>3424</v>
      </c>
      <c r="D3643" s="2" t="s">
        <v>3425</v>
      </c>
      <c r="E3643" s="2" t="s">
        <v>3783</v>
      </c>
      <c r="F3643" s="2" t="s">
        <v>3783</v>
      </c>
      <c r="G3643" s="21">
        <v>14</v>
      </c>
      <c r="H3643" s="2" t="s">
        <v>123</v>
      </c>
      <c r="I3643" s="23">
        <v>0.684</v>
      </c>
      <c r="J3643" s="21">
        <v>250</v>
      </c>
      <c r="K3643" s="24">
        <v>9.266</v>
      </c>
      <c r="L3643" s="25">
        <f t="shared" si="249"/>
        <v>4.20923076923077</v>
      </c>
      <c r="M3643" s="26">
        <f t="shared" si="250"/>
        <v>2.20135233918129</v>
      </c>
      <c r="N3643" s="27">
        <v>30</v>
      </c>
      <c r="O3643" s="25"/>
      <c r="Q3643" s="23"/>
    </row>
    <row r="3644" ht="16.5" spans="1:18">
      <c r="A3644" s="7">
        <v>3735</v>
      </c>
      <c r="B3644" s="8">
        <v>46083</v>
      </c>
      <c r="C3644" s="3" t="s">
        <v>3859</v>
      </c>
      <c r="D3644" s="3" t="s">
        <v>3860</v>
      </c>
      <c r="E3644" s="3" t="s">
        <v>3861</v>
      </c>
      <c r="F3644" s="3" t="s">
        <v>3862</v>
      </c>
      <c r="G3644" s="7">
        <v>1</v>
      </c>
      <c r="H3644" s="3" t="s">
        <v>35</v>
      </c>
      <c r="I3644" s="9">
        <v>20.8</v>
      </c>
      <c r="J3644" s="7">
        <v>490</v>
      </c>
      <c r="K3644" s="10">
        <v>113.557775069256</v>
      </c>
      <c r="L3644" s="12">
        <f t="shared" si="249"/>
        <v>65.3061224489796</v>
      </c>
      <c r="M3644" s="11">
        <f t="shared" si="250"/>
        <v>1.73885343074798</v>
      </c>
      <c r="N3644" s="19">
        <v>1</v>
      </c>
      <c r="O3644" s="12" t="s">
        <v>81</v>
      </c>
      <c r="P3644" s="3" t="s">
        <v>27</v>
      </c>
      <c r="Q3644" s="9">
        <v>89.6432267884323</v>
      </c>
      <c r="R3644" s="3">
        <f>Q3644/K3646</f>
        <v>0.837211397168676</v>
      </c>
    </row>
    <row r="3645" spans="1:18">
      <c r="A3645" s="7">
        <v>3736</v>
      </c>
      <c r="B3645" s="8">
        <v>46083</v>
      </c>
      <c r="C3645" s="3" t="s">
        <v>116</v>
      </c>
      <c r="D3645" s="3" t="s">
        <v>33</v>
      </c>
      <c r="E3645" s="3" t="s">
        <v>98</v>
      </c>
      <c r="F3645" s="3" t="s">
        <v>117</v>
      </c>
      <c r="G3645" s="7">
        <v>1000</v>
      </c>
      <c r="H3645" s="3" t="s">
        <v>35</v>
      </c>
      <c r="I3645" s="9">
        <v>18.8</v>
      </c>
      <c r="J3645" s="7">
        <v>444</v>
      </c>
      <c r="K3645" s="10">
        <v>113.575523436606</v>
      </c>
      <c r="L3645" s="12">
        <f t="shared" si="249"/>
        <v>65.1420651420651</v>
      </c>
      <c r="M3645" s="11">
        <f t="shared" si="250"/>
        <v>1.74350510977683</v>
      </c>
      <c r="N3645" s="20">
        <v>2</v>
      </c>
      <c r="P3645" s="3" t="s">
        <v>98</v>
      </c>
      <c r="Q3645" s="9">
        <v>104.109309309309</v>
      </c>
      <c r="R3645" s="3">
        <f>Q3645/K3645</f>
        <v>0.916652692051372</v>
      </c>
    </row>
    <row r="3646" spans="1:18">
      <c r="A3646" s="7">
        <v>3737</v>
      </c>
      <c r="B3646" s="8">
        <v>46083</v>
      </c>
      <c r="C3646" s="3" t="s">
        <v>56</v>
      </c>
      <c r="D3646" s="3" t="s">
        <v>33</v>
      </c>
      <c r="E3646" s="3" t="s">
        <v>27</v>
      </c>
      <c r="F3646" s="3" t="s">
        <v>57</v>
      </c>
      <c r="G3646" s="7">
        <v>1000</v>
      </c>
      <c r="H3646" s="3" t="s">
        <v>35</v>
      </c>
      <c r="I3646" s="9">
        <v>15.7</v>
      </c>
      <c r="J3646" s="7">
        <v>438</v>
      </c>
      <c r="K3646" s="10">
        <v>107.073586302805</v>
      </c>
      <c r="L3646" s="12">
        <f t="shared" si="249"/>
        <v>55.1457674745346</v>
      </c>
      <c r="M3646" s="11">
        <f t="shared" si="250"/>
        <v>1.9416464981152</v>
      </c>
      <c r="N3646" s="20">
        <v>3</v>
      </c>
    </row>
    <row r="3647" spans="1:18">
      <c r="A3647" s="7">
        <v>3738</v>
      </c>
      <c r="B3647" s="8">
        <v>46083</v>
      </c>
      <c r="C3647" s="3" t="s">
        <v>3863</v>
      </c>
      <c r="D3647" s="3" t="s">
        <v>610</v>
      </c>
      <c r="E3647" s="3" t="s">
        <v>1244</v>
      </c>
      <c r="F3647" s="3" t="s">
        <v>1244</v>
      </c>
      <c r="G3647" s="7">
        <v>1000</v>
      </c>
      <c r="H3647" s="3" t="s">
        <v>65</v>
      </c>
      <c r="I3647" s="9">
        <v>13.6</v>
      </c>
      <c r="J3647" s="7">
        <v>397</v>
      </c>
      <c r="K3647" s="10">
        <v>102.627268005679</v>
      </c>
      <c r="L3647" s="12">
        <f t="shared" ref="L3647:L3662" si="251">I3647/J3647/650*1000000</f>
        <v>52.7029645417555</v>
      </c>
      <c r="M3647" s="11">
        <f t="shared" ref="M3647:M3662" si="252">K3647/L3647</f>
        <v>1.94727694918128</v>
      </c>
      <c r="N3647" s="20">
        <v>4</v>
      </c>
    </row>
    <row r="3648" spans="1:18">
      <c r="A3648" s="7">
        <v>3739</v>
      </c>
      <c r="B3648" s="8">
        <v>46083</v>
      </c>
      <c r="C3648" s="3" t="s">
        <v>3762</v>
      </c>
      <c r="D3648" s="3" t="s">
        <v>247</v>
      </c>
      <c r="E3648" s="3" t="s">
        <v>2097</v>
      </c>
      <c r="F3648" s="3" t="s">
        <v>2097</v>
      </c>
      <c r="G3648" s="7">
        <v>14</v>
      </c>
      <c r="H3648" s="3" t="s">
        <v>249</v>
      </c>
      <c r="I3648" s="9">
        <v>15.8</v>
      </c>
      <c r="J3648" s="7">
        <v>480</v>
      </c>
      <c r="K3648" s="10">
        <v>122.803458412488</v>
      </c>
      <c r="L3648" s="12">
        <f t="shared" si="251"/>
        <v>50.6410256410256</v>
      </c>
      <c r="M3648" s="11">
        <f t="shared" si="252"/>
        <v>2.42497968510736</v>
      </c>
      <c r="N3648" s="20">
        <v>5</v>
      </c>
    </row>
    <row r="3649" spans="1:15">
      <c r="A3649" s="7">
        <v>3740</v>
      </c>
      <c r="B3649" s="8">
        <v>46083</v>
      </c>
      <c r="C3649" s="3" t="s">
        <v>3863</v>
      </c>
      <c r="D3649" s="3" t="s">
        <v>610</v>
      </c>
      <c r="E3649" s="3" t="s">
        <v>641</v>
      </c>
      <c r="F3649" s="3" t="s">
        <v>641</v>
      </c>
      <c r="G3649" s="7">
        <v>1000</v>
      </c>
      <c r="H3649" s="3" t="s">
        <v>65</v>
      </c>
      <c r="I3649" s="9">
        <v>12.6</v>
      </c>
      <c r="J3649" s="7">
        <v>401</v>
      </c>
      <c r="K3649" s="10">
        <v>96.4085249770015</v>
      </c>
      <c r="L3649" s="12">
        <f t="shared" si="251"/>
        <v>48.3406867446768</v>
      </c>
      <c r="M3649" s="11">
        <f t="shared" si="252"/>
        <v>1.99435571708377</v>
      </c>
      <c r="N3649" s="20">
        <v>6</v>
      </c>
    </row>
    <row r="3650" spans="1:15">
      <c r="A3650" s="7">
        <v>3741</v>
      </c>
      <c r="B3650" s="8">
        <v>46083</v>
      </c>
      <c r="C3650" s="3" t="s">
        <v>3864</v>
      </c>
      <c r="D3650" s="3" t="s">
        <v>247</v>
      </c>
      <c r="E3650" s="3" t="s">
        <v>2935</v>
      </c>
      <c r="F3650" s="3" t="s">
        <v>2935</v>
      </c>
      <c r="G3650" s="7">
        <v>1080</v>
      </c>
      <c r="H3650" s="3" t="s">
        <v>249</v>
      </c>
      <c r="I3650" s="9">
        <v>15.9</v>
      </c>
      <c r="J3650" s="7">
        <v>515</v>
      </c>
      <c r="K3650" s="10">
        <v>100.852669243674</v>
      </c>
      <c r="L3650" s="12">
        <f t="shared" si="251"/>
        <v>47.4981329350261</v>
      </c>
      <c r="M3650" s="11">
        <f t="shared" si="252"/>
        <v>2.12329754901383</v>
      </c>
      <c r="N3650" s="20">
        <v>7</v>
      </c>
    </row>
    <row r="3651" spans="1:15">
      <c r="A3651" s="7">
        <v>3742</v>
      </c>
      <c r="B3651" s="8">
        <v>46083</v>
      </c>
      <c r="C3651" s="3" t="s">
        <v>3678</v>
      </c>
      <c r="D3651" s="3" t="s">
        <v>610</v>
      </c>
      <c r="E3651" s="3" t="s">
        <v>3335</v>
      </c>
      <c r="F3651" s="3" t="s">
        <v>3335</v>
      </c>
      <c r="G3651" s="7">
        <v>600</v>
      </c>
      <c r="H3651" s="3" t="s">
        <v>682</v>
      </c>
      <c r="I3651" s="9">
        <v>5.26</v>
      </c>
      <c r="J3651" s="7">
        <v>457</v>
      </c>
      <c r="K3651" s="10">
        <v>25.6795</v>
      </c>
      <c r="L3651" s="12">
        <f t="shared" si="251"/>
        <v>17.7074566571284</v>
      </c>
      <c r="M3651" s="11">
        <f t="shared" si="252"/>
        <v>1.45020826520913</v>
      </c>
      <c r="N3651" s="19">
        <v>8</v>
      </c>
      <c r="O3651" s="12" t="s">
        <v>81</v>
      </c>
    </row>
    <row r="3652" spans="1:15">
      <c r="A3652" s="7">
        <v>3743</v>
      </c>
      <c r="B3652" s="8">
        <v>46083</v>
      </c>
      <c r="C3652" s="3" t="s">
        <v>3824</v>
      </c>
      <c r="D3652" s="3" t="s">
        <v>33</v>
      </c>
      <c r="E3652" s="3" t="s">
        <v>2112</v>
      </c>
      <c r="F3652" s="3" t="s">
        <v>2112</v>
      </c>
      <c r="G3652" s="7">
        <v>1000</v>
      </c>
      <c r="H3652" s="3" t="s">
        <v>20</v>
      </c>
      <c r="I3652" s="9">
        <v>11.2</v>
      </c>
      <c r="J3652" s="7">
        <v>445</v>
      </c>
      <c r="K3652" s="10">
        <v>77.3139591859968</v>
      </c>
      <c r="L3652" s="12">
        <f t="shared" si="251"/>
        <v>38.7208297320657</v>
      </c>
      <c r="M3652" s="11">
        <f t="shared" si="252"/>
        <v>1.99670202629907</v>
      </c>
      <c r="N3652" s="20">
        <v>9</v>
      </c>
    </row>
    <row r="3653" spans="1:15">
      <c r="A3653" s="7">
        <v>3744</v>
      </c>
      <c r="B3653" s="8">
        <v>46083</v>
      </c>
      <c r="C3653" s="3" t="s">
        <v>3824</v>
      </c>
      <c r="D3653" s="3" t="s">
        <v>33</v>
      </c>
      <c r="E3653" s="3" t="s">
        <v>3865</v>
      </c>
      <c r="F3653" s="3" t="s">
        <v>3865</v>
      </c>
      <c r="G3653" s="7">
        <v>140</v>
      </c>
      <c r="H3653" s="3" t="s">
        <v>20</v>
      </c>
      <c r="I3653" s="9">
        <v>11.2</v>
      </c>
      <c r="J3653" s="7">
        <v>591</v>
      </c>
      <c r="K3653" s="10">
        <v>47.5029775777646</v>
      </c>
      <c r="L3653" s="12">
        <f t="shared" si="251"/>
        <v>29.1552778862424</v>
      </c>
      <c r="M3653" s="11">
        <f t="shared" si="252"/>
        <v>1.62930971754449</v>
      </c>
      <c r="N3653" s="20">
        <v>10</v>
      </c>
    </row>
    <row r="3654" spans="1:15">
      <c r="A3654" s="7">
        <v>3745</v>
      </c>
      <c r="B3654" s="8">
        <v>46083</v>
      </c>
      <c r="C3654" s="3" t="s">
        <v>50</v>
      </c>
      <c r="D3654" s="3" t="s">
        <v>50</v>
      </c>
      <c r="E3654" s="3" t="s">
        <v>3866</v>
      </c>
      <c r="F3654" s="3" t="s">
        <v>3866</v>
      </c>
      <c r="G3654" s="7">
        <v>6.4</v>
      </c>
      <c r="H3654" s="3" t="s">
        <v>50</v>
      </c>
      <c r="I3654" s="9">
        <v>9.56</v>
      </c>
      <c r="J3654" s="7">
        <v>420</v>
      </c>
      <c r="K3654" s="10">
        <v>74.859589826493</v>
      </c>
      <c r="L3654" s="12">
        <f t="shared" si="251"/>
        <v>35.018315018315</v>
      </c>
      <c r="M3654" s="11">
        <f t="shared" si="252"/>
        <v>2.1377267806101</v>
      </c>
      <c r="N3654" s="20">
        <v>11</v>
      </c>
    </row>
    <row r="3655" spans="1:15">
      <c r="A3655" s="7">
        <v>3746</v>
      </c>
      <c r="B3655" s="8">
        <v>46083</v>
      </c>
      <c r="C3655" s="3" t="s">
        <v>3864</v>
      </c>
      <c r="D3655" s="3" t="s">
        <v>247</v>
      </c>
      <c r="E3655" s="3" t="s">
        <v>2580</v>
      </c>
      <c r="F3655" s="3" t="s">
        <v>2580</v>
      </c>
      <c r="G3655" s="7">
        <v>240</v>
      </c>
      <c r="H3655" s="3" t="s">
        <v>249</v>
      </c>
      <c r="I3655" s="9">
        <v>11.1</v>
      </c>
      <c r="J3655" s="7">
        <v>492</v>
      </c>
      <c r="K3655" s="10">
        <v>79.5535437653704</v>
      </c>
      <c r="L3655" s="12">
        <f t="shared" si="251"/>
        <v>34.7091932457786</v>
      </c>
      <c r="M3655" s="11">
        <f t="shared" si="252"/>
        <v>2.29200209875364</v>
      </c>
      <c r="N3655" s="20">
        <v>12</v>
      </c>
    </row>
    <row r="3656" spans="1:15">
      <c r="A3656" s="7">
        <v>3747</v>
      </c>
      <c r="B3656" s="8">
        <v>46083</v>
      </c>
      <c r="C3656" s="3" t="s">
        <v>3824</v>
      </c>
      <c r="D3656" s="3" t="s">
        <v>33</v>
      </c>
      <c r="E3656" s="3" t="s">
        <v>2357</v>
      </c>
      <c r="F3656" s="3" t="s">
        <v>2357</v>
      </c>
      <c r="G3656" s="7">
        <v>500</v>
      </c>
      <c r="H3656" s="3" t="s">
        <v>20</v>
      </c>
      <c r="I3656" s="9">
        <v>9.26</v>
      </c>
      <c r="J3656" s="7">
        <v>424</v>
      </c>
      <c r="K3656" s="10">
        <v>81.9677369324666</v>
      </c>
      <c r="L3656" s="12">
        <f t="shared" si="251"/>
        <v>33.599419448476</v>
      </c>
      <c r="M3656" s="11">
        <f t="shared" si="252"/>
        <v>2.43955813159695</v>
      </c>
      <c r="N3656" s="20">
        <v>13</v>
      </c>
    </row>
    <row r="3657" spans="1:15">
      <c r="A3657" s="7">
        <v>3748</v>
      </c>
      <c r="B3657" s="8">
        <v>46083</v>
      </c>
      <c r="C3657" s="3" t="s">
        <v>3584</v>
      </c>
      <c r="D3657" s="3" t="s">
        <v>3585</v>
      </c>
      <c r="E3657" s="3" t="s">
        <v>3867</v>
      </c>
      <c r="F3657" s="3" t="s">
        <v>3867</v>
      </c>
      <c r="G3657" s="7">
        <v>10</v>
      </c>
      <c r="H3657" s="3" t="s">
        <v>123</v>
      </c>
      <c r="I3657" s="9">
        <v>7.88</v>
      </c>
      <c r="J3657" s="7">
        <v>400</v>
      </c>
      <c r="K3657" s="10">
        <v>69.4579056024551</v>
      </c>
      <c r="L3657" s="12">
        <f t="shared" si="251"/>
        <v>30.3076923076923</v>
      </c>
      <c r="M3657" s="11">
        <f t="shared" si="252"/>
        <v>2.29175830667999</v>
      </c>
      <c r="N3657" s="20">
        <v>14</v>
      </c>
    </row>
    <row r="3658" spans="1:15">
      <c r="A3658" s="7">
        <v>3749</v>
      </c>
      <c r="B3658" s="8">
        <v>46083</v>
      </c>
      <c r="C3658" s="3" t="s">
        <v>3837</v>
      </c>
      <c r="D3658" s="3" t="s">
        <v>247</v>
      </c>
      <c r="E3658" s="3" t="s">
        <v>3868</v>
      </c>
      <c r="F3658" s="3" t="s">
        <v>3869</v>
      </c>
      <c r="G3658" s="7">
        <v>12</v>
      </c>
      <c r="H3658" s="3" t="s">
        <v>35</v>
      </c>
      <c r="I3658" s="9">
        <v>8.6</v>
      </c>
      <c r="J3658" s="7">
        <v>455</v>
      </c>
      <c r="K3658" s="10">
        <v>58.1966481680398</v>
      </c>
      <c r="L3658" s="12">
        <f t="shared" si="251"/>
        <v>29.0786136939983</v>
      </c>
      <c r="M3658" s="11">
        <f t="shared" si="252"/>
        <v>2.00135566229044</v>
      </c>
      <c r="N3658" s="20">
        <v>15</v>
      </c>
    </row>
    <row r="3659" spans="1:15">
      <c r="A3659" s="7">
        <v>3750</v>
      </c>
      <c r="B3659" s="8">
        <v>46083</v>
      </c>
      <c r="C3659" s="3" t="s">
        <v>3870</v>
      </c>
      <c r="D3659" s="3" t="s">
        <v>197</v>
      </c>
      <c r="E3659" s="3" t="s">
        <v>3871</v>
      </c>
      <c r="F3659" s="3" t="s">
        <v>3872</v>
      </c>
      <c r="G3659" s="7">
        <v>33</v>
      </c>
      <c r="H3659" s="3" t="s">
        <v>200</v>
      </c>
      <c r="I3659" s="9">
        <v>5.5</v>
      </c>
      <c r="J3659" s="7">
        <v>356</v>
      </c>
      <c r="K3659" s="10">
        <v>45.0901120700193</v>
      </c>
      <c r="L3659" s="12">
        <f t="shared" si="251"/>
        <v>23.7683664649957</v>
      </c>
      <c r="M3659" s="11">
        <f t="shared" si="252"/>
        <v>1.89706398781863</v>
      </c>
      <c r="N3659" s="19">
        <v>16</v>
      </c>
    </row>
    <row r="3660" spans="1:15">
      <c r="A3660" s="7">
        <v>3751</v>
      </c>
      <c r="B3660" s="8">
        <v>46083</v>
      </c>
      <c r="C3660" s="3" t="s">
        <v>2428</v>
      </c>
      <c r="D3660" s="3" t="s">
        <v>75</v>
      </c>
      <c r="E3660" s="3" t="s">
        <v>3873</v>
      </c>
      <c r="F3660" s="3" t="s">
        <v>3874</v>
      </c>
      <c r="G3660" s="7">
        <v>5</v>
      </c>
      <c r="H3660" s="3" t="s">
        <v>77</v>
      </c>
      <c r="I3660" s="9">
        <v>5.94</v>
      </c>
      <c r="J3660" s="7">
        <v>413</v>
      </c>
      <c r="K3660" s="10">
        <v>27.3718122708595</v>
      </c>
      <c r="L3660" s="12">
        <f t="shared" si="251"/>
        <v>22.127025516856</v>
      </c>
      <c r="M3660" s="11">
        <f t="shared" si="252"/>
        <v>1.2370308087731</v>
      </c>
      <c r="N3660" s="20">
        <v>17</v>
      </c>
    </row>
    <row r="3661" spans="1:15">
      <c r="A3661" s="7">
        <v>3752</v>
      </c>
      <c r="B3661" s="8">
        <v>46083</v>
      </c>
      <c r="C3661" s="3" t="s">
        <v>3841</v>
      </c>
      <c r="D3661" s="3" t="s">
        <v>29</v>
      </c>
      <c r="E3661" s="3" t="s">
        <v>3875</v>
      </c>
      <c r="F3661" s="3" t="s">
        <v>3875</v>
      </c>
      <c r="G3661" s="7">
        <v>300</v>
      </c>
      <c r="H3661" s="3" t="s">
        <v>20</v>
      </c>
      <c r="I3661" s="9">
        <v>6</v>
      </c>
      <c r="J3661" s="7">
        <v>460</v>
      </c>
      <c r="K3661" s="10">
        <v>41.1716258629509</v>
      </c>
      <c r="L3661" s="12">
        <f t="shared" si="251"/>
        <v>20.066889632107</v>
      </c>
      <c r="M3661" s="11">
        <f t="shared" si="252"/>
        <v>2.05171935550372</v>
      </c>
      <c r="N3661" s="20">
        <v>18</v>
      </c>
    </row>
    <row r="3662" spans="1:15">
      <c r="A3662" s="7">
        <v>3753</v>
      </c>
      <c r="B3662" s="8">
        <v>46083</v>
      </c>
      <c r="C3662" s="3" t="s">
        <v>3876</v>
      </c>
      <c r="D3662" s="3" t="s">
        <v>247</v>
      </c>
      <c r="E3662" s="3" t="s">
        <v>3877</v>
      </c>
      <c r="F3662" s="3" t="s">
        <v>3877</v>
      </c>
      <c r="G3662" s="7">
        <v>260</v>
      </c>
      <c r="H3662" s="3" t="s">
        <v>249</v>
      </c>
      <c r="I3662" s="9">
        <v>4.12</v>
      </c>
      <c r="J3662" s="7">
        <v>388</v>
      </c>
      <c r="K3662" s="10">
        <v>35.2586465643853</v>
      </c>
      <c r="L3662" s="12">
        <f t="shared" si="251"/>
        <v>16.3362410785091</v>
      </c>
      <c r="M3662" s="11">
        <f t="shared" si="252"/>
        <v>2.15830841348009</v>
      </c>
      <c r="N3662" s="20">
        <v>19</v>
      </c>
    </row>
    <row r="3663" spans="1:15">
      <c r="A3663" s="7">
        <v>3754</v>
      </c>
      <c r="B3663" s="8">
        <v>46083</v>
      </c>
      <c r="C3663" s="3" t="s">
        <v>3304</v>
      </c>
      <c r="D3663" s="3" t="s">
        <v>128</v>
      </c>
      <c r="E3663" s="3" t="s">
        <v>3878</v>
      </c>
      <c r="F3663" s="3" t="s">
        <v>3878</v>
      </c>
      <c r="G3663" s="7">
        <v>14</v>
      </c>
      <c r="H3663" s="3" t="s">
        <v>173</v>
      </c>
      <c r="I3663" s="9">
        <v>4.26</v>
      </c>
      <c r="J3663" s="7">
        <v>478</v>
      </c>
      <c r="K3663" s="10">
        <v>18.7822937366853</v>
      </c>
      <c r="L3663" s="12">
        <f t="shared" ref="L3663:L3698" si="253">I3663/J3663/650*1000000</f>
        <v>13.7109752172514</v>
      </c>
      <c r="M3663" s="11">
        <f t="shared" ref="M3663:M3698" si="254">K3663/L3663</f>
        <v>1.36987292581881</v>
      </c>
      <c r="N3663" s="20">
        <v>20</v>
      </c>
    </row>
    <row r="3664" spans="1:15">
      <c r="A3664" s="7">
        <v>3755</v>
      </c>
      <c r="B3664" s="8">
        <v>46083</v>
      </c>
      <c r="C3664" s="3" t="s">
        <v>3733</v>
      </c>
      <c r="D3664" s="3" t="s">
        <v>128</v>
      </c>
      <c r="E3664" s="3" t="s">
        <v>3879</v>
      </c>
      <c r="F3664" s="3" t="s">
        <v>3879</v>
      </c>
      <c r="G3664" s="7">
        <v>130</v>
      </c>
      <c r="H3664" s="3" t="s">
        <v>499</v>
      </c>
      <c r="I3664" s="9">
        <v>3.94</v>
      </c>
      <c r="J3664" s="7">
        <v>378</v>
      </c>
      <c r="K3664" s="10">
        <v>23.5311951965251</v>
      </c>
      <c r="L3664" s="12">
        <f t="shared" si="253"/>
        <v>16.035816035816</v>
      </c>
      <c r="M3664" s="11">
        <f t="shared" si="254"/>
        <v>1.46741488827061</v>
      </c>
      <c r="N3664" s="19">
        <v>21</v>
      </c>
    </row>
    <row r="3665" spans="1:18">
      <c r="A3665" s="7">
        <v>3756</v>
      </c>
      <c r="B3665" s="8">
        <v>46083</v>
      </c>
      <c r="C3665" s="3" t="s">
        <v>3733</v>
      </c>
      <c r="D3665" s="3" t="s">
        <v>128</v>
      </c>
      <c r="E3665" s="3" t="s">
        <v>3345</v>
      </c>
      <c r="F3665" s="3" t="s">
        <v>3345</v>
      </c>
      <c r="G3665" s="7">
        <v>20</v>
      </c>
      <c r="H3665" s="3" t="s">
        <v>499</v>
      </c>
      <c r="I3665" s="9">
        <v>2.84</v>
      </c>
      <c r="J3665" s="7">
        <v>413</v>
      </c>
      <c r="K3665" s="10">
        <v>14.9706134149584</v>
      </c>
      <c r="L3665" s="12">
        <f t="shared" si="253"/>
        <v>10.5792512572174</v>
      </c>
      <c r="M3665" s="11">
        <f t="shared" si="254"/>
        <v>1.41509196170619</v>
      </c>
      <c r="N3665" s="20">
        <v>22</v>
      </c>
    </row>
    <row r="3666" spans="1:18">
      <c r="A3666" s="7">
        <v>3757</v>
      </c>
      <c r="B3666" s="8">
        <v>46083</v>
      </c>
      <c r="C3666" s="3" t="s">
        <v>3733</v>
      </c>
      <c r="D3666" s="3" t="s">
        <v>128</v>
      </c>
      <c r="E3666" s="3" t="s">
        <v>1464</v>
      </c>
      <c r="F3666" s="3" t="s">
        <v>1464</v>
      </c>
      <c r="G3666" s="7">
        <v>20</v>
      </c>
      <c r="H3666" s="3" t="s">
        <v>499</v>
      </c>
      <c r="I3666" s="9">
        <v>2.8</v>
      </c>
      <c r="J3666" s="7">
        <v>404</v>
      </c>
      <c r="K3666" s="10">
        <v>17.0923926098512</v>
      </c>
      <c r="L3666" s="12">
        <f t="shared" si="253"/>
        <v>10.6626047220107</v>
      </c>
      <c r="M3666" s="11">
        <f t="shared" si="254"/>
        <v>1.60302224976676</v>
      </c>
      <c r="N3666" s="20">
        <v>23</v>
      </c>
    </row>
    <row r="3667" spans="1:18">
      <c r="A3667" s="7">
        <v>3758</v>
      </c>
      <c r="B3667" s="8">
        <v>46083</v>
      </c>
      <c r="C3667" s="3" t="s">
        <v>3880</v>
      </c>
      <c r="D3667" s="3" t="s">
        <v>2910</v>
      </c>
      <c r="E3667" s="3" t="s">
        <v>3881</v>
      </c>
      <c r="F3667" s="3" t="s">
        <v>3881</v>
      </c>
      <c r="G3667" s="7">
        <v>1000</v>
      </c>
      <c r="H3667" s="3" t="s">
        <v>1355</v>
      </c>
      <c r="I3667" s="9">
        <v>1.32</v>
      </c>
      <c r="J3667" s="7">
        <v>442</v>
      </c>
      <c r="K3667" s="10">
        <v>9.8921365732521</v>
      </c>
      <c r="L3667" s="12">
        <f t="shared" si="253"/>
        <v>4.59450052210233</v>
      </c>
      <c r="M3667" s="11">
        <f t="shared" si="254"/>
        <v>2.15303851325404</v>
      </c>
      <c r="N3667" s="20">
        <v>24</v>
      </c>
    </row>
    <row r="3668" spans="1:18">
      <c r="A3668" s="7">
        <v>3759</v>
      </c>
      <c r="B3668" s="8">
        <v>46083</v>
      </c>
      <c r="C3668" s="3" t="s">
        <v>3880</v>
      </c>
      <c r="D3668" s="3" t="s">
        <v>2910</v>
      </c>
      <c r="E3668" s="3" t="s">
        <v>3882</v>
      </c>
      <c r="F3668" s="3" t="s">
        <v>3882</v>
      </c>
      <c r="G3668" s="7">
        <v>1000</v>
      </c>
      <c r="H3668" s="3" t="s">
        <v>1355</v>
      </c>
      <c r="I3668" s="9">
        <v>0.866</v>
      </c>
      <c r="J3668" s="7">
        <v>571</v>
      </c>
      <c r="K3668" s="10">
        <v>4.55892341358232</v>
      </c>
      <c r="L3668" s="12">
        <f t="shared" si="253"/>
        <v>2.33328842785936</v>
      </c>
      <c r="M3668" s="11">
        <f t="shared" si="254"/>
        <v>1.9538619225763</v>
      </c>
      <c r="N3668" s="20">
        <v>25</v>
      </c>
    </row>
    <row r="3669" s="2" customFormat="1" ht="16.5" spans="1:18">
      <c r="A3669" s="21">
        <v>3760</v>
      </c>
      <c r="B3669" s="22">
        <v>46083</v>
      </c>
      <c r="C3669" s="2" t="s">
        <v>3880</v>
      </c>
      <c r="D3669" s="2" t="s">
        <v>2910</v>
      </c>
      <c r="E3669" s="2" t="s">
        <v>3883</v>
      </c>
      <c r="F3669" s="2" t="s">
        <v>3883</v>
      </c>
      <c r="G3669" s="21">
        <v>1000</v>
      </c>
      <c r="H3669" s="2" t="s">
        <v>1355</v>
      </c>
      <c r="I3669" s="23">
        <v>0.84</v>
      </c>
      <c r="J3669" s="21">
        <v>593</v>
      </c>
      <c r="K3669" s="24">
        <v>3.06191570843251</v>
      </c>
      <c r="L3669" s="25">
        <f t="shared" si="253"/>
        <v>2.17927098196913</v>
      </c>
      <c r="M3669" s="26">
        <f t="shared" si="254"/>
        <v>1.40501834501823</v>
      </c>
      <c r="N3669" s="27">
        <v>26</v>
      </c>
      <c r="O3669" s="25"/>
      <c r="Q3669" s="23"/>
    </row>
    <row r="3670" ht="16.5" spans="1:18">
      <c r="A3670" s="7">
        <v>3761</v>
      </c>
      <c r="B3670" s="8">
        <v>46084</v>
      </c>
      <c r="C3670" s="3" t="s">
        <v>3428</v>
      </c>
      <c r="D3670" s="3" t="s">
        <v>67</v>
      </c>
      <c r="E3670" s="3" t="s">
        <v>1958</v>
      </c>
      <c r="F3670" s="3" t="s">
        <v>1958</v>
      </c>
      <c r="G3670" s="7">
        <v>20</v>
      </c>
      <c r="H3670" s="3" t="s">
        <v>3492</v>
      </c>
      <c r="I3670" s="9">
        <v>15.6</v>
      </c>
      <c r="J3670" s="7">
        <v>340</v>
      </c>
      <c r="K3670" s="10">
        <v>60.0504226965063</v>
      </c>
      <c r="L3670" s="12">
        <f t="shared" si="253"/>
        <v>70.5882352941177</v>
      </c>
      <c r="M3670" s="11">
        <f t="shared" si="254"/>
        <v>0.850714321533839</v>
      </c>
      <c r="P3670" s="3" t="s">
        <v>27</v>
      </c>
      <c r="Q3670" s="9">
        <v>89.6432267884323</v>
      </c>
      <c r="R3670" s="3">
        <f>Q3670/K3675</f>
        <v>0.774255243077835</v>
      </c>
    </row>
    <row r="3671" spans="1:18">
      <c r="A3671" s="7">
        <v>3762</v>
      </c>
      <c r="B3671" s="8">
        <v>46084</v>
      </c>
      <c r="C3671" s="3" t="s">
        <v>116</v>
      </c>
      <c r="D3671" s="3" t="s">
        <v>33</v>
      </c>
      <c r="E3671" s="3" t="s">
        <v>98</v>
      </c>
      <c r="F3671" s="3" t="s">
        <v>117</v>
      </c>
      <c r="G3671" s="7">
        <v>1000</v>
      </c>
      <c r="H3671" s="3" t="s">
        <v>35</v>
      </c>
      <c r="I3671" s="9">
        <v>18.8</v>
      </c>
      <c r="J3671" s="7">
        <v>444</v>
      </c>
      <c r="K3671" s="10">
        <v>133.880142005714</v>
      </c>
      <c r="L3671" s="12">
        <f t="shared" si="253"/>
        <v>65.1420651420651</v>
      </c>
      <c r="M3671" s="11">
        <f t="shared" si="254"/>
        <v>2.05520260547069</v>
      </c>
      <c r="P3671" s="3" t="s">
        <v>98</v>
      </c>
      <c r="Q3671" s="9">
        <v>104.109309309309</v>
      </c>
      <c r="R3671" s="3">
        <f>Q3671/K3671</f>
        <v>0.777630705716352</v>
      </c>
    </row>
    <row r="3672" spans="1:18">
      <c r="A3672" s="7">
        <v>3763</v>
      </c>
      <c r="B3672" s="8">
        <v>46084</v>
      </c>
      <c r="C3672" s="3" t="s">
        <v>3884</v>
      </c>
      <c r="D3672" s="3" t="s">
        <v>128</v>
      </c>
      <c r="E3672" s="3" t="s">
        <v>3885</v>
      </c>
      <c r="F3672" s="3" t="s">
        <v>3885</v>
      </c>
      <c r="G3672" s="7">
        <v>2</v>
      </c>
      <c r="H3672" s="3" t="s">
        <v>173</v>
      </c>
      <c r="I3672" s="9">
        <v>17.8</v>
      </c>
      <c r="J3672" s="7">
        <v>429</v>
      </c>
      <c r="K3672" s="10">
        <v>122.290785862849</v>
      </c>
      <c r="L3672" s="12">
        <f t="shared" si="253"/>
        <v>63.8336022951408</v>
      </c>
      <c r="M3672" s="11">
        <f t="shared" si="254"/>
        <v>1.91577447403682</v>
      </c>
    </row>
    <row r="3673" spans="1:18">
      <c r="A3673" s="7">
        <v>3764</v>
      </c>
      <c r="B3673" s="8">
        <v>46084</v>
      </c>
      <c r="C3673" s="3" t="s">
        <v>3428</v>
      </c>
      <c r="D3673" s="3" t="s">
        <v>67</v>
      </c>
      <c r="E3673" s="3" t="s">
        <v>3886</v>
      </c>
      <c r="F3673" s="3" t="s">
        <v>3886</v>
      </c>
      <c r="G3673" s="7">
        <v>193</v>
      </c>
      <c r="H3673" s="3" t="s">
        <v>1617</v>
      </c>
      <c r="I3673" s="9">
        <v>14.3</v>
      </c>
      <c r="J3673" s="7">
        <v>363</v>
      </c>
      <c r="K3673" s="10">
        <v>70.5409223645843</v>
      </c>
      <c r="L3673" s="12">
        <f t="shared" si="253"/>
        <v>60.6060606060606</v>
      </c>
      <c r="M3673" s="11">
        <f t="shared" si="254"/>
        <v>1.16392521901564</v>
      </c>
    </row>
    <row r="3674" spans="1:18">
      <c r="A3674" s="7">
        <v>3765</v>
      </c>
      <c r="B3674" s="8">
        <v>46084</v>
      </c>
      <c r="C3674" s="3" t="s">
        <v>3485</v>
      </c>
      <c r="D3674" s="3" t="s">
        <v>1703</v>
      </c>
      <c r="E3674" s="3" t="s">
        <v>3887</v>
      </c>
      <c r="F3674" s="3" t="s">
        <v>3887</v>
      </c>
      <c r="G3674" s="7">
        <v>4</v>
      </c>
      <c r="H3674" s="3" t="s">
        <v>507</v>
      </c>
      <c r="I3674" s="9">
        <v>14.5</v>
      </c>
      <c r="J3674" s="7">
        <v>385</v>
      </c>
      <c r="K3674" s="10">
        <v>86.1792324363411</v>
      </c>
      <c r="L3674" s="12">
        <f t="shared" si="253"/>
        <v>57.9420579420579</v>
      </c>
      <c r="M3674" s="11">
        <f t="shared" si="254"/>
        <v>1.48733468394444</v>
      </c>
    </row>
    <row r="3675" spans="1:18">
      <c r="A3675" s="7">
        <v>3766</v>
      </c>
      <c r="B3675" s="8">
        <v>46084</v>
      </c>
      <c r="C3675" s="3" t="s">
        <v>56</v>
      </c>
      <c r="D3675" s="3" t="s">
        <v>33</v>
      </c>
      <c r="E3675" s="3" t="s">
        <v>27</v>
      </c>
      <c r="F3675" s="3" t="s">
        <v>57</v>
      </c>
      <c r="G3675" s="7">
        <v>1000</v>
      </c>
      <c r="H3675" s="3" t="s">
        <v>35</v>
      </c>
      <c r="I3675" s="9">
        <v>15.7</v>
      </c>
      <c r="J3675" s="7">
        <v>438</v>
      </c>
      <c r="K3675" s="10">
        <v>115.779941550129</v>
      </c>
      <c r="L3675" s="12">
        <f t="shared" si="253"/>
        <v>55.1457674745346</v>
      </c>
      <c r="M3675" s="11">
        <f t="shared" si="254"/>
        <v>2.09952543689947</v>
      </c>
    </row>
    <row r="3676" spans="1:18">
      <c r="A3676" s="7">
        <v>3767</v>
      </c>
      <c r="B3676" s="8">
        <v>46084</v>
      </c>
      <c r="C3676" s="3" t="s">
        <v>2626</v>
      </c>
      <c r="D3676" s="3" t="s">
        <v>297</v>
      </c>
      <c r="E3676" s="3" t="s">
        <v>3471</v>
      </c>
      <c r="F3676" s="3" t="s">
        <v>3471</v>
      </c>
      <c r="G3676" s="7">
        <v>15</v>
      </c>
      <c r="H3676" s="3" t="s">
        <v>35</v>
      </c>
      <c r="I3676" s="9">
        <v>17.5</v>
      </c>
      <c r="J3676" s="7">
        <v>493.5</v>
      </c>
      <c r="K3676" s="10">
        <v>149.119030025834</v>
      </c>
      <c r="L3676" s="12">
        <f t="shared" si="253"/>
        <v>54.5553737043099</v>
      </c>
      <c r="M3676" s="11">
        <f t="shared" si="254"/>
        <v>2.73335182037354</v>
      </c>
    </row>
    <row r="3677" spans="1:18">
      <c r="A3677" s="7">
        <v>3768</v>
      </c>
      <c r="B3677" s="8">
        <v>46084</v>
      </c>
      <c r="C3677" s="3" t="s">
        <v>3678</v>
      </c>
      <c r="D3677" s="3" t="s">
        <v>610</v>
      </c>
      <c r="E3677" s="3" t="s">
        <v>2205</v>
      </c>
      <c r="F3677" s="3" t="s">
        <v>2205</v>
      </c>
      <c r="G3677" s="7">
        <v>120</v>
      </c>
      <c r="H3677" s="3" t="s">
        <v>3888</v>
      </c>
      <c r="I3677" s="9">
        <v>8.72</v>
      </c>
      <c r="J3677" s="7">
        <v>283</v>
      </c>
      <c r="K3677" s="10">
        <v>92.7548499157909</v>
      </c>
      <c r="L3677" s="12">
        <f t="shared" si="253"/>
        <v>47.404185920087</v>
      </c>
      <c r="M3677" s="11">
        <f t="shared" si="254"/>
        <v>1.95668057821213</v>
      </c>
    </row>
    <row r="3678" spans="1:18">
      <c r="A3678" s="7">
        <v>3769</v>
      </c>
      <c r="B3678" s="8">
        <v>46084</v>
      </c>
      <c r="C3678" s="3" t="s">
        <v>3498</v>
      </c>
      <c r="D3678" s="3" t="s">
        <v>29</v>
      </c>
      <c r="E3678" s="3" t="s">
        <v>3889</v>
      </c>
      <c r="F3678" s="3" t="s">
        <v>3889</v>
      </c>
      <c r="G3678" s="7">
        <v>14.7599</v>
      </c>
      <c r="H3678" s="3" t="s">
        <v>269</v>
      </c>
      <c r="I3678" s="9">
        <v>13.8</v>
      </c>
      <c r="J3678" s="7">
        <v>453.5</v>
      </c>
      <c r="K3678" s="10">
        <v>77.3259207905325</v>
      </c>
      <c r="L3678" s="12">
        <f t="shared" si="253"/>
        <v>46.8153676532949</v>
      </c>
      <c r="M3678" s="11">
        <f t="shared" si="254"/>
        <v>1.65172089137893</v>
      </c>
    </row>
    <row r="3679" spans="1:18">
      <c r="A3679" s="7">
        <v>3770</v>
      </c>
      <c r="B3679" s="8">
        <v>46084</v>
      </c>
      <c r="C3679" s="3" t="s">
        <v>3884</v>
      </c>
      <c r="D3679" s="3" t="s">
        <v>128</v>
      </c>
      <c r="E3679" s="3" t="s">
        <v>3890</v>
      </c>
      <c r="F3679" s="3" t="s">
        <v>3890</v>
      </c>
      <c r="G3679" s="7">
        <v>102</v>
      </c>
      <c r="H3679" s="3" t="s">
        <v>35</v>
      </c>
      <c r="I3679" s="9">
        <v>10.3</v>
      </c>
      <c r="J3679" s="7">
        <v>352.352941176471</v>
      </c>
      <c r="K3679" s="10">
        <v>97.1865816578044</v>
      </c>
      <c r="L3679" s="12">
        <f t="shared" si="253"/>
        <v>44.9723898805701</v>
      </c>
      <c r="M3679" s="11">
        <f t="shared" si="254"/>
        <v>2.16102773092325</v>
      </c>
    </row>
    <row r="3680" spans="1:18">
      <c r="A3680" s="7">
        <v>3771</v>
      </c>
      <c r="B3680" s="8">
        <v>46084</v>
      </c>
      <c r="C3680" s="3" t="s">
        <v>3884</v>
      </c>
      <c r="D3680" s="3" t="s">
        <v>128</v>
      </c>
      <c r="E3680" s="3" t="s">
        <v>1935</v>
      </c>
      <c r="F3680" s="3" t="s">
        <v>1935</v>
      </c>
      <c r="G3680" s="7">
        <v>36</v>
      </c>
      <c r="H3680" s="3" t="s">
        <v>35</v>
      </c>
      <c r="I3680" s="9">
        <v>10.8</v>
      </c>
      <c r="J3680" s="7">
        <v>372.166666666667</v>
      </c>
      <c r="K3680" s="10">
        <v>72.5667522309128</v>
      </c>
      <c r="L3680" s="12">
        <f t="shared" si="253"/>
        <v>44.6450101622515</v>
      </c>
      <c r="M3680" s="11">
        <f t="shared" si="254"/>
        <v>1.62541685996232</v>
      </c>
    </row>
    <row r="3681" spans="1:13">
      <c r="A3681" s="7">
        <v>3772</v>
      </c>
      <c r="B3681" s="8">
        <v>46084</v>
      </c>
      <c r="C3681" s="3" t="s">
        <v>3891</v>
      </c>
      <c r="D3681" s="3" t="s">
        <v>33</v>
      </c>
      <c r="E3681" s="3" t="s">
        <v>3892</v>
      </c>
      <c r="F3681" s="3" t="s">
        <v>3892</v>
      </c>
      <c r="G3681" s="7">
        <v>1000</v>
      </c>
      <c r="H3681" s="3" t="s">
        <v>35</v>
      </c>
      <c r="I3681" s="9">
        <v>12.95</v>
      </c>
      <c r="J3681" s="7">
        <v>458</v>
      </c>
      <c r="K3681" s="10">
        <v>102.334942380414</v>
      </c>
      <c r="L3681" s="12">
        <f t="shared" si="253"/>
        <v>43.5001679543164</v>
      </c>
      <c r="M3681" s="11">
        <f t="shared" si="254"/>
        <v>2.35251832792658</v>
      </c>
    </row>
    <row r="3682" spans="1:13">
      <c r="A3682" s="7">
        <v>3773</v>
      </c>
      <c r="B3682" s="8">
        <v>46084</v>
      </c>
      <c r="C3682" s="3" t="s">
        <v>3884</v>
      </c>
      <c r="D3682" s="3" t="s">
        <v>128</v>
      </c>
      <c r="E3682" s="3" t="s">
        <v>1198</v>
      </c>
      <c r="F3682" s="3" t="s">
        <v>1198</v>
      </c>
      <c r="G3682" s="7">
        <v>50</v>
      </c>
      <c r="H3682" s="3" t="s">
        <v>3893</v>
      </c>
      <c r="I3682" s="9">
        <v>8.44</v>
      </c>
      <c r="J3682" s="7">
        <v>296.2</v>
      </c>
      <c r="K3682" s="10">
        <v>115.174044184714</v>
      </c>
      <c r="L3682" s="12">
        <f t="shared" si="253"/>
        <v>43.8373240533943</v>
      </c>
      <c r="M3682" s="11">
        <f t="shared" si="254"/>
        <v>2.62730553636054</v>
      </c>
    </row>
    <row r="3683" spans="1:13">
      <c r="A3683" s="7">
        <v>3774</v>
      </c>
      <c r="B3683" s="8">
        <v>46084</v>
      </c>
      <c r="C3683" s="3" t="s">
        <v>3749</v>
      </c>
      <c r="D3683" s="3" t="s">
        <v>212</v>
      </c>
      <c r="E3683" s="3" t="s">
        <v>3894</v>
      </c>
      <c r="F3683" s="3" t="s">
        <v>3894</v>
      </c>
      <c r="G3683" s="7">
        <v>20</v>
      </c>
      <c r="H3683" s="3" t="s">
        <v>3754</v>
      </c>
      <c r="I3683" s="9">
        <v>11.6</v>
      </c>
      <c r="J3683" s="7">
        <v>428</v>
      </c>
      <c r="K3683" s="10">
        <v>92.9888316626861</v>
      </c>
      <c r="L3683" s="12">
        <f t="shared" si="253"/>
        <v>41.6966211358735</v>
      </c>
      <c r="M3683" s="11">
        <f t="shared" si="254"/>
        <v>2.23012870418614</v>
      </c>
    </row>
    <row r="3684" spans="1:13">
      <c r="A3684" s="7">
        <v>3775</v>
      </c>
      <c r="B3684" s="8">
        <v>46084</v>
      </c>
      <c r="C3684" s="3" t="s">
        <v>3609</v>
      </c>
      <c r="D3684" s="3" t="s">
        <v>33</v>
      </c>
      <c r="E3684" s="3" t="s">
        <v>3895</v>
      </c>
      <c r="F3684" s="3" t="s">
        <v>3895</v>
      </c>
      <c r="G3684" s="7">
        <v>46.3343</v>
      </c>
      <c r="H3684" s="3" t="s">
        <v>1359</v>
      </c>
      <c r="I3684" s="9">
        <v>7.8</v>
      </c>
      <c r="J3684" s="7">
        <v>291.5</v>
      </c>
      <c r="K3684" s="10">
        <v>98.3791743584399</v>
      </c>
      <c r="L3684" s="12">
        <f t="shared" si="253"/>
        <v>41.1663807890223</v>
      </c>
      <c r="M3684" s="11">
        <f t="shared" si="254"/>
        <v>2.3897941104571</v>
      </c>
    </row>
    <row r="3685" spans="1:13">
      <c r="A3685" s="7">
        <v>3776</v>
      </c>
      <c r="B3685" s="8">
        <v>46084</v>
      </c>
      <c r="C3685" s="3" t="s">
        <v>3837</v>
      </c>
      <c r="D3685" s="3" t="s">
        <v>247</v>
      </c>
      <c r="E3685" s="3" t="s">
        <v>3896</v>
      </c>
      <c r="F3685" s="3" t="s">
        <v>3896</v>
      </c>
      <c r="G3685" s="7">
        <v>228</v>
      </c>
      <c r="H3685" s="3" t="s">
        <v>35</v>
      </c>
      <c r="I3685" s="9">
        <v>12.1</v>
      </c>
      <c r="J3685" s="7">
        <v>469</v>
      </c>
      <c r="K3685" s="10">
        <v>104.894057153893</v>
      </c>
      <c r="L3685" s="12">
        <f t="shared" si="253"/>
        <v>39.6916516319501</v>
      </c>
      <c r="M3685" s="11">
        <f t="shared" si="254"/>
        <v>2.64272341515407</v>
      </c>
    </row>
    <row r="3686" spans="1:13">
      <c r="A3686" s="7">
        <v>3777</v>
      </c>
      <c r="B3686" s="8">
        <v>46084</v>
      </c>
      <c r="C3686" s="3" t="s">
        <v>3390</v>
      </c>
      <c r="D3686" s="3" t="s">
        <v>75</v>
      </c>
      <c r="E3686" s="3" t="s">
        <v>2103</v>
      </c>
      <c r="F3686" s="3" t="s">
        <v>2103</v>
      </c>
      <c r="G3686" s="7">
        <v>20</v>
      </c>
      <c r="H3686" s="3" t="s">
        <v>138</v>
      </c>
      <c r="I3686" s="9">
        <v>11.4</v>
      </c>
      <c r="J3686" s="7">
        <v>457</v>
      </c>
      <c r="K3686" s="10">
        <v>70.1638239061285</v>
      </c>
      <c r="L3686" s="12">
        <f t="shared" si="253"/>
        <v>38.3773775458677</v>
      </c>
      <c r="M3686" s="11">
        <f t="shared" si="254"/>
        <v>1.82825999046627</v>
      </c>
    </row>
    <row r="3687" spans="1:13">
      <c r="A3687" s="7">
        <v>3778</v>
      </c>
      <c r="B3687" s="8">
        <v>46084</v>
      </c>
      <c r="C3687" s="3" t="s">
        <v>3897</v>
      </c>
      <c r="D3687" s="3" t="s">
        <v>1312</v>
      </c>
      <c r="E3687" s="3" t="s">
        <v>3898</v>
      </c>
      <c r="F3687" s="3" t="s">
        <v>3898</v>
      </c>
      <c r="G3687" s="7">
        <v>400</v>
      </c>
      <c r="H3687" s="3" t="s">
        <v>1314</v>
      </c>
      <c r="I3687" s="9">
        <v>17</v>
      </c>
      <c r="J3687" s="7">
        <v>703</v>
      </c>
      <c r="K3687" s="10">
        <v>124.897350186474</v>
      </c>
      <c r="L3687" s="12">
        <f t="shared" si="253"/>
        <v>37.2031950979319</v>
      </c>
      <c r="M3687" s="11">
        <f t="shared" si="254"/>
        <v>3.3571673039829</v>
      </c>
    </row>
    <row r="3688" spans="1:13">
      <c r="A3688" s="7">
        <v>3779</v>
      </c>
      <c r="B3688" s="8">
        <v>46084</v>
      </c>
      <c r="C3688" s="3" t="s">
        <v>3899</v>
      </c>
      <c r="D3688" s="3" t="s">
        <v>1195</v>
      </c>
      <c r="E3688" s="3" t="s">
        <v>3900</v>
      </c>
      <c r="F3688" s="3" t="s">
        <v>3900</v>
      </c>
      <c r="G3688" s="7">
        <v>160</v>
      </c>
      <c r="H3688" s="3" t="s">
        <v>269</v>
      </c>
      <c r="I3688" s="9">
        <v>10.2</v>
      </c>
      <c r="J3688" s="7">
        <v>476.5</v>
      </c>
      <c r="K3688" s="10">
        <v>25.5288244969947</v>
      </c>
      <c r="L3688" s="12">
        <f t="shared" si="253"/>
        <v>32.9324400678021</v>
      </c>
      <c r="M3688" s="11">
        <f t="shared" si="254"/>
        <v>0.775187761503106</v>
      </c>
    </row>
    <row r="3689" spans="1:13">
      <c r="A3689" s="7">
        <v>3780</v>
      </c>
      <c r="B3689" s="8">
        <v>46084</v>
      </c>
      <c r="C3689" s="3" t="s">
        <v>3304</v>
      </c>
      <c r="D3689" s="3" t="s">
        <v>128</v>
      </c>
      <c r="E3689" s="3" t="s">
        <v>3901</v>
      </c>
      <c r="F3689" s="3" t="s">
        <v>3901</v>
      </c>
      <c r="G3689" s="7">
        <v>1</v>
      </c>
      <c r="H3689" s="3" t="s">
        <v>115</v>
      </c>
      <c r="I3689" s="9">
        <v>14.7</v>
      </c>
      <c r="J3689" s="7">
        <v>717</v>
      </c>
      <c r="K3689" s="10">
        <v>34.2606410288578</v>
      </c>
      <c r="L3689" s="12">
        <f t="shared" si="253"/>
        <v>31.5416800772449</v>
      </c>
      <c r="M3689" s="11">
        <f t="shared" si="254"/>
        <v>1.08620215996593</v>
      </c>
    </row>
    <row r="3690" spans="1:13">
      <c r="A3690" s="7">
        <v>3781</v>
      </c>
      <c r="B3690" s="8">
        <v>46084</v>
      </c>
      <c r="C3690" s="3" t="s">
        <v>3663</v>
      </c>
      <c r="D3690" s="3" t="s">
        <v>610</v>
      </c>
      <c r="E3690" s="3" t="s">
        <v>3902</v>
      </c>
      <c r="F3690" s="3" t="s">
        <v>3902</v>
      </c>
      <c r="G3690" s="7">
        <v>3.9772</v>
      </c>
      <c r="H3690" s="3" t="s">
        <v>2190</v>
      </c>
      <c r="I3690" s="9">
        <v>9.68</v>
      </c>
      <c r="J3690" s="7">
        <v>558.25</v>
      </c>
      <c r="K3690" s="10">
        <v>48.279366482548</v>
      </c>
      <c r="L3690" s="12">
        <f t="shared" si="253"/>
        <v>26.6767715043577</v>
      </c>
      <c r="M3690" s="11">
        <f t="shared" si="254"/>
        <v>1.80979045663983</v>
      </c>
    </row>
    <row r="3691" spans="1:13">
      <c r="A3691" s="7">
        <v>3782</v>
      </c>
      <c r="B3691" s="8">
        <v>46084</v>
      </c>
      <c r="C3691" s="3" t="s">
        <v>3884</v>
      </c>
      <c r="D3691" s="3" t="s">
        <v>128</v>
      </c>
      <c r="E3691" s="3" t="s">
        <v>3903</v>
      </c>
      <c r="F3691" s="3" t="s">
        <v>3903</v>
      </c>
      <c r="G3691" s="7">
        <v>10</v>
      </c>
      <c r="H3691" s="3" t="s">
        <v>3893</v>
      </c>
      <c r="I3691" s="9">
        <v>4.58</v>
      </c>
      <c r="J3691" s="7">
        <v>349</v>
      </c>
      <c r="K3691" s="10">
        <v>36.1765838967353</v>
      </c>
      <c r="L3691" s="12">
        <f t="shared" si="253"/>
        <v>20.1895525677761</v>
      </c>
      <c r="M3691" s="11">
        <f t="shared" si="254"/>
        <v>1.79184673733066</v>
      </c>
    </row>
    <row r="3692" spans="1:13">
      <c r="A3692" s="7">
        <v>3783</v>
      </c>
      <c r="B3692" s="8">
        <v>46084</v>
      </c>
      <c r="C3692" s="3" t="s">
        <v>3468</v>
      </c>
      <c r="D3692" s="3" t="s">
        <v>75</v>
      </c>
      <c r="E3692" s="3" t="s">
        <v>3904</v>
      </c>
      <c r="F3692" s="3" t="s">
        <v>3904</v>
      </c>
      <c r="G3692" s="7">
        <v>3</v>
      </c>
      <c r="H3692" s="3" t="s">
        <v>946</v>
      </c>
      <c r="I3692" s="9">
        <v>5.88</v>
      </c>
      <c r="J3692" s="7">
        <v>451</v>
      </c>
      <c r="K3692" s="10">
        <v>48.3660530039582</v>
      </c>
      <c r="L3692" s="12">
        <f t="shared" ref="L3692:L3722" si="255">I3692/J3692/650*1000000</f>
        <v>20.0579907896981</v>
      </c>
      <c r="M3692" s="11">
        <f t="shared" ref="M3692:M3722" si="256">K3692/L3692</f>
        <v>2.4113109588623</v>
      </c>
    </row>
    <row r="3693" spans="1:13">
      <c r="A3693" s="7">
        <v>3784</v>
      </c>
      <c r="B3693" s="8">
        <v>46084</v>
      </c>
      <c r="C3693" s="3" t="s">
        <v>3884</v>
      </c>
      <c r="D3693" s="3" t="s">
        <v>128</v>
      </c>
      <c r="E3693" s="3" t="s">
        <v>3905</v>
      </c>
      <c r="F3693" s="3" t="s">
        <v>3905</v>
      </c>
      <c r="G3693" s="7">
        <v>6</v>
      </c>
      <c r="H3693" s="3" t="s">
        <v>35</v>
      </c>
      <c r="I3693" s="9">
        <v>3.76</v>
      </c>
      <c r="J3693" s="7">
        <v>347</v>
      </c>
      <c r="K3693" s="10">
        <v>26.7061337270379</v>
      </c>
      <c r="L3693" s="12">
        <f t="shared" si="255"/>
        <v>16.6703613389492</v>
      </c>
      <c r="M3693" s="11">
        <f t="shared" si="256"/>
        <v>1.60201288886527</v>
      </c>
    </row>
    <row r="3694" spans="1:13">
      <c r="A3694" s="7">
        <v>3785</v>
      </c>
      <c r="B3694" s="8">
        <v>46084</v>
      </c>
      <c r="C3694" s="3" t="s">
        <v>2206</v>
      </c>
      <c r="D3694" s="3" t="s">
        <v>294</v>
      </c>
      <c r="E3694" s="3" t="s">
        <v>2788</v>
      </c>
      <c r="F3694" s="3" t="s">
        <v>2788</v>
      </c>
      <c r="G3694" s="7">
        <v>80</v>
      </c>
      <c r="H3694" s="3" t="s">
        <v>61</v>
      </c>
      <c r="I3694" s="9">
        <v>1.83</v>
      </c>
      <c r="J3694" s="7">
        <v>202.5</v>
      </c>
      <c r="K3694" s="10">
        <v>32.3352243164439</v>
      </c>
      <c r="L3694" s="12">
        <f t="shared" si="255"/>
        <v>13.9031339031339</v>
      </c>
      <c r="M3694" s="11">
        <f t="shared" si="256"/>
        <v>2.32575076538357</v>
      </c>
    </row>
    <row r="3695" spans="1:13">
      <c r="A3695" s="7">
        <v>3786</v>
      </c>
      <c r="B3695" s="8">
        <v>46084</v>
      </c>
      <c r="C3695" s="3" t="s">
        <v>3906</v>
      </c>
      <c r="D3695" s="3" t="s">
        <v>294</v>
      </c>
      <c r="E3695" s="3" t="s">
        <v>1196</v>
      </c>
      <c r="F3695" s="3" t="s">
        <v>1196</v>
      </c>
      <c r="G3695" s="7">
        <v>60</v>
      </c>
      <c r="H3695" s="3" t="s">
        <v>61</v>
      </c>
      <c r="I3695" s="9">
        <v>1.76</v>
      </c>
      <c r="J3695" s="7">
        <v>216.25</v>
      </c>
      <c r="K3695" s="10">
        <v>36.5758407570723</v>
      </c>
      <c r="L3695" s="12">
        <f t="shared" si="255"/>
        <v>12.5211204979991</v>
      </c>
      <c r="M3695" s="11">
        <f t="shared" si="256"/>
        <v>2.92113160023635</v>
      </c>
    </row>
    <row r="3696" spans="1:13">
      <c r="A3696" s="7">
        <v>3787</v>
      </c>
      <c r="B3696" s="8">
        <v>46084</v>
      </c>
      <c r="C3696" s="3" t="s">
        <v>3485</v>
      </c>
      <c r="D3696" s="3" t="s">
        <v>1703</v>
      </c>
      <c r="E3696" s="3" t="s">
        <v>3907</v>
      </c>
      <c r="F3696" s="3" t="s">
        <v>3907</v>
      </c>
      <c r="G3696" s="7">
        <v>4</v>
      </c>
      <c r="H3696" s="3" t="s">
        <v>507</v>
      </c>
      <c r="I3696" s="9">
        <v>2.8</v>
      </c>
      <c r="J3696" s="7">
        <v>346</v>
      </c>
      <c r="K3696" s="10">
        <v>10.7712611607733</v>
      </c>
      <c r="L3696" s="12">
        <f t="shared" si="255"/>
        <v>12.4499777678968</v>
      </c>
      <c r="M3696" s="11">
        <f t="shared" si="256"/>
        <v>0.865163083949255</v>
      </c>
    </row>
    <row r="3697" spans="1:18">
      <c r="A3697" s="7">
        <v>3788</v>
      </c>
      <c r="B3697" s="8">
        <v>46084</v>
      </c>
      <c r="C3697" s="3" t="s">
        <v>3424</v>
      </c>
      <c r="D3697" s="3" t="s">
        <v>3425</v>
      </c>
      <c r="E3697" s="3" t="s">
        <v>3908</v>
      </c>
      <c r="F3697" s="3" t="s">
        <v>3908</v>
      </c>
      <c r="G3697" s="7">
        <v>13</v>
      </c>
      <c r="H3697" s="3" t="s">
        <v>123</v>
      </c>
      <c r="I3697" s="9">
        <v>2.14</v>
      </c>
      <c r="J3697" s="7">
        <v>298</v>
      </c>
      <c r="K3697" s="10">
        <v>24.741117426213</v>
      </c>
      <c r="L3697" s="12">
        <f t="shared" si="255"/>
        <v>11.0480123902943</v>
      </c>
      <c r="M3697" s="11">
        <f t="shared" si="256"/>
        <v>2.23941796516704</v>
      </c>
    </row>
    <row r="3698" spans="1:18">
      <c r="A3698" s="7">
        <v>3789</v>
      </c>
      <c r="B3698" s="8">
        <v>46084</v>
      </c>
      <c r="C3698" s="3" t="s">
        <v>3909</v>
      </c>
      <c r="D3698" s="3" t="s">
        <v>247</v>
      </c>
      <c r="E3698" s="3" t="s">
        <v>3910</v>
      </c>
      <c r="F3698" s="3" t="s">
        <v>3910</v>
      </c>
      <c r="G3698" s="7">
        <v>1</v>
      </c>
      <c r="H3698" s="3" t="s">
        <v>35</v>
      </c>
      <c r="I3698" s="9">
        <v>3.2</v>
      </c>
      <c r="J3698" s="7">
        <v>478.764705882353</v>
      </c>
      <c r="K3698" s="10">
        <v>24.0306792222307</v>
      </c>
      <c r="L3698" s="12">
        <f t="shared" si="255"/>
        <v>10.2828735338872</v>
      </c>
      <c r="M3698" s="11">
        <f t="shared" si="256"/>
        <v>2.33696146734059</v>
      </c>
    </row>
    <row r="3699" spans="1:18">
      <c r="A3699" s="7">
        <v>3790</v>
      </c>
      <c r="B3699" s="8">
        <v>46084</v>
      </c>
      <c r="C3699" s="3" t="s">
        <v>3911</v>
      </c>
      <c r="D3699" s="3" t="s">
        <v>2910</v>
      </c>
      <c r="E3699" s="3" t="s">
        <v>3912</v>
      </c>
      <c r="F3699" s="3" t="s">
        <v>3912</v>
      </c>
      <c r="G3699" s="7">
        <v>1000</v>
      </c>
      <c r="H3699" s="3" t="s">
        <v>1355</v>
      </c>
      <c r="I3699" s="9">
        <v>2.9</v>
      </c>
      <c r="J3699" s="7">
        <v>475</v>
      </c>
      <c r="K3699" s="10">
        <v>18.8874826983402</v>
      </c>
      <c r="L3699" s="12">
        <f t="shared" si="255"/>
        <v>9.39271255060729</v>
      </c>
      <c r="M3699" s="11">
        <f t="shared" si="256"/>
        <v>2.01086561486639</v>
      </c>
    </row>
    <row r="3700" spans="1:18">
      <c r="A3700" s="7">
        <v>3791</v>
      </c>
      <c r="B3700" s="8">
        <v>46084</v>
      </c>
      <c r="C3700" s="3" t="s">
        <v>3913</v>
      </c>
      <c r="D3700" s="3" t="s">
        <v>274</v>
      </c>
      <c r="E3700" s="3" t="s">
        <v>3914</v>
      </c>
      <c r="F3700" s="3" t="s">
        <v>3914</v>
      </c>
      <c r="G3700" s="7">
        <v>10</v>
      </c>
      <c r="H3700" s="3" t="s">
        <v>1344</v>
      </c>
      <c r="I3700" s="9">
        <v>1.54</v>
      </c>
      <c r="J3700" s="7">
        <v>320</v>
      </c>
      <c r="K3700" s="10">
        <v>14.7723884806037</v>
      </c>
      <c r="L3700" s="12">
        <f t="shared" si="255"/>
        <v>7.40384615384615</v>
      </c>
      <c r="M3700" s="11">
        <f t="shared" si="256"/>
        <v>1.99523169088673</v>
      </c>
    </row>
    <row r="3701" spans="1:18">
      <c r="A3701" s="7">
        <v>3792</v>
      </c>
      <c r="B3701" s="8">
        <v>46084</v>
      </c>
      <c r="C3701" s="3" t="s">
        <v>3915</v>
      </c>
      <c r="D3701" s="3" t="s">
        <v>2093</v>
      </c>
      <c r="E3701" s="3" t="s">
        <v>3916</v>
      </c>
      <c r="F3701" s="3" t="s">
        <v>3916</v>
      </c>
      <c r="G3701" s="7">
        <v>75</v>
      </c>
      <c r="H3701" s="3" t="s">
        <v>35</v>
      </c>
      <c r="I3701" s="9">
        <v>1.22</v>
      </c>
      <c r="J3701" s="7">
        <v>340.2</v>
      </c>
      <c r="K3701" s="10">
        <v>17.0511682127449</v>
      </c>
      <c r="L3701" s="12">
        <f t="shared" si="255"/>
        <v>5.51711662822774</v>
      </c>
      <c r="M3701" s="11">
        <f t="shared" si="256"/>
        <v>3.09059412039695</v>
      </c>
    </row>
    <row r="3702" spans="1:18">
      <c r="A3702" s="7">
        <v>3793</v>
      </c>
      <c r="B3702" s="8">
        <v>46084</v>
      </c>
      <c r="C3702" s="3" t="s">
        <v>2985</v>
      </c>
      <c r="D3702" s="3" t="s">
        <v>75</v>
      </c>
      <c r="E3702" s="3" t="s">
        <v>3917</v>
      </c>
      <c r="F3702" s="3" t="s">
        <v>3917</v>
      </c>
      <c r="G3702" s="7">
        <v>2</v>
      </c>
      <c r="H3702" s="3" t="s">
        <v>138</v>
      </c>
      <c r="I3702" s="9">
        <v>0.984</v>
      </c>
      <c r="J3702" s="7">
        <v>389</v>
      </c>
      <c r="K3702" s="10">
        <v>6.21603304438848</v>
      </c>
      <c r="L3702" s="12">
        <f t="shared" si="255"/>
        <v>3.89163535693099</v>
      </c>
      <c r="M3702" s="11">
        <f t="shared" si="256"/>
        <v>1.59728044235125</v>
      </c>
    </row>
    <row r="3703" spans="1:18">
      <c r="A3703" s="7">
        <v>3794</v>
      </c>
      <c r="B3703" s="8">
        <v>46084</v>
      </c>
      <c r="C3703" s="3" t="s">
        <v>3918</v>
      </c>
      <c r="D3703" s="3" t="s">
        <v>288</v>
      </c>
      <c r="E3703" s="3" t="s">
        <v>3919</v>
      </c>
      <c r="F3703" s="3" t="s">
        <v>3919</v>
      </c>
      <c r="G3703" s="7">
        <v>1.814</v>
      </c>
      <c r="H3703" s="3" t="s">
        <v>1344</v>
      </c>
      <c r="I3703" s="9">
        <v>0.682</v>
      </c>
      <c r="J3703" s="7">
        <v>320</v>
      </c>
      <c r="K3703" s="10">
        <v>7.10116771049798</v>
      </c>
      <c r="L3703" s="12">
        <f t="shared" si="255"/>
        <v>3.27884615384615</v>
      </c>
      <c r="M3703" s="11">
        <f t="shared" si="256"/>
        <v>2.16575202900818</v>
      </c>
    </row>
    <row r="3704" spans="1:18">
      <c r="A3704" s="7">
        <v>3795</v>
      </c>
      <c r="B3704" s="8">
        <v>46084</v>
      </c>
      <c r="C3704" s="3" t="s">
        <v>3911</v>
      </c>
      <c r="D3704" s="3" t="s">
        <v>2910</v>
      </c>
      <c r="E3704" s="3" t="s">
        <v>3920</v>
      </c>
      <c r="F3704" s="3" t="s">
        <v>3920</v>
      </c>
      <c r="G3704" s="7">
        <v>1000</v>
      </c>
      <c r="H3704" s="3" t="s">
        <v>1355</v>
      </c>
      <c r="I3704" s="9">
        <v>0.632</v>
      </c>
      <c r="J3704" s="7">
        <v>468</v>
      </c>
      <c r="K3704" s="10">
        <v>4.7422442260461</v>
      </c>
      <c r="L3704" s="12">
        <f t="shared" si="255"/>
        <v>2.077580539119</v>
      </c>
      <c r="M3704" s="11">
        <f t="shared" si="256"/>
        <v>2.28258021133421</v>
      </c>
    </row>
    <row r="3705" spans="1:18">
      <c r="A3705" s="7">
        <v>3796</v>
      </c>
      <c r="B3705" s="8">
        <v>46084</v>
      </c>
      <c r="C3705" s="3" t="s">
        <v>3915</v>
      </c>
      <c r="D3705" s="3" t="s">
        <v>2093</v>
      </c>
      <c r="E3705" s="3" t="s">
        <v>3921</v>
      </c>
      <c r="F3705" s="3" t="s">
        <v>3921</v>
      </c>
      <c r="G3705" s="7">
        <v>75</v>
      </c>
      <c r="H3705" s="3" t="s">
        <v>35</v>
      </c>
      <c r="I3705" s="9">
        <v>0.64</v>
      </c>
      <c r="J3705" s="7">
        <v>584.6</v>
      </c>
      <c r="K3705" s="10">
        <v>19.130952212242</v>
      </c>
      <c r="L3705" s="12">
        <f t="shared" si="255"/>
        <v>1.68425484881181</v>
      </c>
      <c r="M3705" s="11">
        <f t="shared" si="256"/>
        <v>11.3587039548904</v>
      </c>
    </row>
    <row r="3706" spans="1:18">
      <c r="A3706" s="7">
        <v>3797</v>
      </c>
      <c r="B3706" s="8">
        <v>46084</v>
      </c>
      <c r="C3706" s="3" t="s">
        <v>3837</v>
      </c>
      <c r="D3706" s="3" t="s">
        <v>247</v>
      </c>
      <c r="E3706" s="3" t="s">
        <v>3922</v>
      </c>
      <c r="F3706" s="3" t="s">
        <v>3922</v>
      </c>
      <c r="G3706" s="7">
        <v>12</v>
      </c>
      <c r="H3706" s="3" t="s">
        <v>35</v>
      </c>
      <c r="I3706" s="9">
        <v>0.348</v>
      </c>
      <c r="J3706" s="7">
        <v>594</v>
      </c>
      <c r="K3706" s="10">
        <v>1.84429800520441</v>
      </c>
      <c r="L3706" s="12">
        <f t="shared" si="255"/>
        <v>0.901320901320901</v>
      </c>
      <c r="M3706" s="11">
        <f t="shared" si="256"/>
        <v>2.04621683853282</v>
      </c>
    </row>
    <row r="3707" s="2" customFormat="1" ht="16.5" spans="1:18">
      <c r="A3707" s="21">
        <v>3798</v>
      </c>
      <c r="B3707" s="22">
        <v>46084</v>
      </c>
      <c r="C3707" s="2" t="s">
        <v>3915</v>
      </c>
      <c r="D3707" s="2" t="s">
        <v>2093</v>
      </c>
      <c r="E3707" s="2" t="s">
        <v>3923</v>
      </c>
      <c r="F3707" s="2" t="s">
        <v>3923</v>
      </c>
      <c r="G3707" s="21">
        <v>15</v>
      </c>
      <c r="H3707" s="2" t="s">
        <v>35</v>
      </c>
      <c r="I3707" s="23">
        <v>0</v>
      </c>
      <c r="J3707" s="21">
        <v>406</v>
      </c>
      <c r="K3707" s="24">
        <v>0.713968635009134</v>
      </c>
      <c r="L3707" s="25">
        <f t="shared" si="255"/>
        <v>0</v>
      </c>
      <c r="M3707" s="26" t="e">
        <f t="shared" si="256"/>
        <v>#DIV/0!</v>
      </c>
      <c r="N3707" s="27"/>
      <c r="O3707" s="25"/>
      <c r="Q3707" s="23"/>
    </row>
    <row r="3708" ht="16.5" spans="1:18">
      <c r="A3708" s="7">
        <v>3799</v>
      </c>
      <c r="B3708" s="8">
        <v>46084</v>
      </c>
      <c r="C3708" s="3" t="s">
        <v>116</v>
      </c>
      <c r="D3708" s="3" t="s">
        <v>33</v>
      </c>
      <c r="E3708" s="3" t="s">
        <v>98</v>
      </c>
      <c r="F3708" s="3" t="s">
        <v>117</v>
      </c>
      <c r="G3708" s="7">
        <v>1000</v>
      </c>
      <c r="H3708" s="3" t="s">
        <v>35</v>
      </c>
      <c r="I3708" s="9">
        <v>18.8</v>
      </c>
      <c r="J3708" s="7">
        <v>444</v>
      </c>
      <c r="K3708" s="10">
        <v>105.67027027027</v>
      </c>
      <c r="L3708" s="12">
        <f t="shared" si="255"/>
        <v>65.1420651420651</v>
      </c>
      <c r="M3708" s="11">
        <f t="shared" si="256"/>
        <v>1.62215106382978</v>
      </c>
      <c r="P3708" s="3" t="s">
        <v>27</v>
      </c>
      <c r="Q3708" s="9">
        <v>89.6432267884323</v>
      </c>
      <c r="R3708" s="3">
        <f>Q3708/K3711</f>
        <v>0.942154736080984</v>
      </c>
    </row>
    <row r="3709" spans="1:18">
      <c r="A3709" s="7">
        <v>3800</v>
      </c>
      <c r="B3709" s="8">
        <v>46084</v>
      </c>
      <c r="C3709" s="3" t="s">
        <v>3824</v>
      </c>
      <c r="D3709" s="3" t="s">
        <v>33</v>
      </c>
      <c r="E3709" s="3" t="s">
        <v>3924</v>
      </c>
      <c r="F3709" s="3" t="s">
        <v>3924</v>
      </c>
      <c r="G3709" s="7">
        <v>200</v>
      </c>
      <c r="H3709" s="3" t="s">
        <v>65</v>
      </c>
      <c r="I3709" s="9">
        <v>18.5</v>
      </c>
      <c r="J3709" s="7">
        <v>463</v>
      </c>
      <c r="K3709" s="10">
        <v>97.038444924406</v>
      </c>
      <c r="L3709" s="12">
        <f t="shared" si="255"/>
        <v>61.4720053164978</v>
      </c>
      <c r="M3709" s="11">
        <f t="shared" si="256"/>
        <v>1.57857945945946</v>
      </c>
      <c r="P3709" s="3" t="s">
        <v>98</v>
      </c>
      <c r="Q3709" s="9">
        <v>104.109309309309</v>
      </c>
      <c r="R3709" s="3">
        <f>Q3709/K3708</f>
        <v>0.98522800256904</v>
      </c>
    </row>
    <row r="3710" spans="1:18">
      <c r="A3710" s="7">
        <v>3801</v>
      </c>
      <c r="B3710" s="8">
        <v>46084</v>
      </c>
      <c r="C3710" s="3" t="s">
        <v>3807</v>
      </c>
      <c r="D3710" s="3" t="s">
        <v>247</v>
      </c>
      <c r="E3710" s="3" t="s">
        <v>3925</v>
      </c>
      <c r="F3710" s="3" t="s">
        <v>3925</v>
      </c>
      <c r="G3710" s="7">
        <v>85</v>
      </c>
      <c r="H3710" s="3" t="s">
        <v>65</v>
      </c>
      <c r="I3710" s="9">
        <v>17.3</v>
      </c>
      <c r="J3710" s="7">
        <v>461</v>
      </c>
      <c r="K3710" s="10">
        <v>80.3991323210412</v>
      </c>
      <c r="L3710" s="12">
        <f t="shared" si="255"/>
        <v>57.7340230268647</v>
      </c>
      <c r="M3710" s="11">
        <f t="shared" si="256"/>
        <v>1.39257803468208</v>
      </c>
    </row>
    <row r="3711" spans="1:18">
      <c r="A3711" s="7">
        <v>3802</v>
      </c>
      <c r="B3711" s="8">
        <v>46084</v>
      </c>
      <c r="C3711" s="3" t="s">
        <v>56</v>
      </c>
      <c r="D3711" s="3" t="s">
        <v>33</v>
      </c>
      <c r="E3711" s="3" t="s">
        <v>27</v>
      </c>
      <c r="F3711" s="3" t="s">
        <v>57</v>
      </c>
      <c r="G3711" s="7">
        <v>1000</v>
      </c>
      <c r="H3711" s="3" t="s">
        <v>35</v>
      </c>
      <c r="I3711" s="9">
        <v>15.7</v>
      </c>
      <c r="J3711" s="7">
        <v>438</v>
      </c>
      <c r="K3711" s="10">
        <v>95.1470319634703</v>
      </c>
      <c r="L3711" s="12">
        <f t="shared" si="255"/>
        <v>55.1457674745346</v>
      </c>
      <c r="M3711" s="11">
        <f t="shared" si="256"/>
        <v>1.72537324840764</v>
      </c>
    </row>
    <row r="3712" spans="1:18">
      <c r="A3712" s="7">
        <v>3803</v>
      </c>
      <c r="B3712" s="8">
        <v>46084</v>
      </c>
      <c r="C3712" s="3" t="s">
        <v>3926</v>
      </c>
      <c r="D3712" s="3" t="s">
        <v>29</v>
      </c>
      <c r="E3712" s="3" t="s">
        <v>3927</v>
      </c>
      <c r="F3712" s="3" t="s">
        <v>3927</v>
      </c>
      <c r="G3712" s="7">
        <v>100</v>
      </c>
      <c r="H3712" s="3" t="s">
        <v>20</v>
      </c>
      <c r="I3712" s="9">
        <v>14.8</v>
      </c>
      <c r="J3712" s="7">
        <v>469</v>
      </c>
      <c r="K3712" s="10">
        <v>84.6174840085288</v>
      </c>
      <c r="L3712" s="12">
        <f t="shared" si="255"/>
        <v>48.5484664589142</v>
      </c>
      <c r="M3712" s="11">
        <f t="shared" si="256"/>
        <v>1.74294864864865</v>
      </c>
    </row>
    <row r="3713" spans="1:21">
      <c r="A3713" s="7">
        <v>3804</v>
      </c>
      <c r="B3713" s="8">
        <v>46084</v>
      </c>
      <c r="C3713" s="3" t="s">
        <v>3926</v>
      </c>
      <c r="D3713" s="3" t="s">
        <v>29</v>
      </c>
      <c r="E3713" s="3" t="s">
        <v>3928</v>
      </c>
      <c r="F3713" s="3" t="s">
        <v>3928</v>
      </c>
      <c r="G3713" s="7">
        <v>100</v>
      </c>
      <c r="H3713" s="3" t="s">
        <v>65</v>
      </c>
      <c r="I3713" s="9">
        <v>14.3</v>
      </c>
      <c r="J3713" s="7">
        <v>502</v>
      </c>
      <c r="K3713" s="10">
        <v>63.4780876494024</v>
      </c>
      <c r="L3713" s="12">
        <f t="shared" si="255"/>
        <v>43.8247011952191</v>
      </c>
      <c r="M3713" s="11">
        <f t="shared" si="256"/>
        <v>1.44845454545455</v>
      </c>
    </row>
    <row r="3714" spans="1:21">
      <c r="A3714" s="7">
        <v>3805</v>
      </c>
      <c r="B3714" s="8">
        <v>46084</v>
      </c>
      <c r="C3714" s="3" t="s">
        <v>3824</v>
      </c>
      <c r="D3714" s="3" t="s">
        <v>33</v>
      </c>
      <c r="E3714" s="3" t="s">
        <v>3929</v>
      </c>
      <c r="F3714" s="3" t="s">
        <v>3929</v>
      </c>
      <c r="G3714" s="7">
        <v>100</v>
      </c>
      <c r="H3714" s="3" t="s">
        <v>65</v>
      </c>
      <c r="I3714" s="9">
        <v>12.3</v>
      </c>
      <c r="J3714" s="7">
        <v>442</v>
      </c>
      <c r="K3714" s="10">
        <v>65.1411764705882</v>
      </c>
      <c r="L3714" s="12">
        <f t="shared" si="255"/>
        <v>42.8123912286808</v>
      </c>
      <c r="M3714" s="11">
        <f t="shared" si="256"/>
        <v>1.52154959349593</v>
      </c>
    </row>
    <row r="3715" spans="1:21">
      <c r="A3715" s="7">
        <v>3806</v>
      </c>
      <c r="B3715" s="8">
        <v>46084</v>
      </c>
      <c r="C3715" s="3" t="s">
        <v>3498</v>
      </c>
      <c r="D3715" s="3" t="s">
        <v>29</v>
      </c>
      <c r="E3715" s="3" t="s">
        <v>3930</v>
      </c>
      <c r="F3715" s="3" t="s">
        <v>3930</v>
      </c>
      <c r="G3715" s="7">
        <v>33.5218</v>
      </c>
      <c r="H3715" s="3" t="s">
        <v>65</v>
      </c>
      <c r="I3715" s="9">
        <v>8.2</v>
      </c>
      <c r="J3715" s="7">
        <v>491</v>
      </c>
      <c r="K3715" s="10">
        <v>40.1564822543488</v>
      </c>
      <c r="L3715" s="12">
        <f t="shared" si="255"/>
        <v>25.6932476891744</v>
      </c>
      <c r="M3715" s="11">
        <f t="shared" si="256"/>
        <v>1.56291967213115</v>
      </c>
    </row>
    <row r="3716" spans="1:21">
      <c r="A3716" s="7">
        <v>3807</v>
      </c>
      <c r="B3716" s="8">
        <v>46084</v>
      </c>
      <c r="C3716" s="3" t="s">
        <v>3498</v>
      </c>
      <c r="D3716" s="3" t="s">
        <v>29</v>
      </c>
      <c r="E3716" s="3" t="s">
        <v>3931</v>
      </c>
      <c r="F3716" s="3" t="s">
        <v>3931</v>
      </c>
      <c r="G3716" s="7">
        <v>40.6512</v>
      </c>
      <c r="H3716" s="3" t="s">
        <v>65</v>
      </c>
      <c r="I3716" s="9">
        <v>11.5</v>
      </c>
      <c r="J3716" s="7">
        <v>475.666666666667</v>
      </c>
      <c r="K3716" s="10">
        <v>59.1052557813594</v>
      </c>
      <c r="L3716" s="12">
        <f t="shared" si="255"/>
        <v>37.1947603902754</v>
      </c>
      <c r="M3716" s="11">
        <f t="shared" si="256"/>
        <v>1.58907478260869</v>
      </c>
    </row>
    <row r="3717" spans="1:21">
      <c r="A3717" s="7">
        <v>3808</v>
      </c>
      <c r="B3717" s="8">
        <v>46084</v>
      </c>
      <c r="C3717" s="3" t="s">
        <v>3926</v>
      </c>
      <c r="D3717" s="3" t="s">
        <v>29</v>
      </c>
      <c r="E3717" s="3" t="s">
        <v>3932</v>
      </c>
      <c r="F3717" s="3" t="s">
        <v>3932</v>
      </c>
      <c r="G3717" s="7">
        <v>900</v>
      </c>
      <c r="H3717" s="3" t="s">
        <v>65</v>
      </c>
      <c r="I3717" s="9">
        <v>10.6</v>
      </c>
      <c r="J3717" s="7">
        <v>487</v>
      </c>
      <c r="K3717" s="10">
        <v>51.7897330595483</v>
      </c>
      <c r="L3717" s="12">
        <f t="shared" si="255"/>
        <v>33.4860211656926</v>
      </c>
      <c r="M3717" s="11">
        <f t="shared" si="256"/>
        <v>1.54660754716981</v>
      </c>
    </row>
    <row r="3718" spans="1:21">
      <c r="A3718" s="7">
        <v>3809</v>
      </c>
      <c r="B3718" s="8">
        <v>46084</v>
      </c>
      <c r="C3718" s="3" t="s">
        <v>3837</v>
      </c>
      <c r="D3718" s="3" t="s">
        <v>247</v>
      </c>
      <c r="E3718" s="3" t="s">
        <v>3933</v>
      </c>
      <c r="F3718" s="3" t="s">
        <v>3933</v>
      </c>
      <c r="G3718" s="7">
        <v>156</v>
      </c>
      <c r="H3718" s="3" t="s">
        <v>35</v>
      </c>
      <c r="I3718" s="9">
        <v>9.86</v>
      </c>
      <c r="J3718" s="7">
        <v>459</v>
      </c>
      <c r="K3718" s="10">
        <v>56.1307189542484</v>
      </c>
      <c r="L3718" s="12">
        <f t="shared" si="255"/>
        <v>33.048433048433</v>
      </c>
      <c r="M3718" s="11">
        <f t="shared" si="256"/>
        <v>1.69843813387424</v>
      </c>
    </row>
    <row r="3719" spans="1:21">
      <c r="A3719" s="7">
        <v>3810</v>
      </c>
      <c r="B3719" s="8">
        <v>46084</v>
      </c>
      <c r="C3719" s="3" t="s">
        <v>3926</v>
      </c>
      <c r="D3719" s="3" t="s">
        <v>29</v>
      </c>
      <c r="E3719" s="3" t="s">
        <v>3934</v>
      </c>
      <c r="F3719" s="3" t="s">
        <v>3934</v>
      </c>
      <c r="G3719" s="7">
        <v>200</v>
      </c>
      <c r="H3719" s="3" t="s">
        <v>65</v>
      </c>
      <c r="I3719" s="9">
        <v>9.18</v>
      </c>
      <c r="J3719" s="7">
        <v>505</v>
      </c>
      <c r="K3719" s="10">
        <v>41.619801980198</v>
      </c>
      <c r="L3719" s="12">
        <f t="shared" si="255"/>
        <v>27.966488956588</v>
      </c>
      <c r="M3719" s="11">
        <f t="shared" si="256"/>
        <v>1.48820261437908</v>
      </c>
    </row>
    <row r="3720" spans="1:21">
      <c r="A3720" s="7">
        <v>3811</v>
      </c>
      <c r="B3720" s="8">
        <v>46084</v>
      </c>
      <c r="C3720" s="3" t="s">
        <v>3811</v>
      </c>
      <c r="D3720" s="3" t="s">
        <v>610</v>
      </c>
      <c r="E3720" s="3" t="s">
        <v>828</v>
      </c>
      <c r="F3720" s="3" t="s">
        <v>828</v>
      </c>
      <c r="G3720" s="7">
        <v>400</v>
      </c>
      <c r="H3720" s="3" t="s">
        <v>65</v>
      </c>
      <c r="I3720" s="9">
        <v>7.94</v>
      </c>
      <c r="J3720" s="7">
        <v>417</v>
      </c>
      <c r="K3720" s="10">
        <v>67.8541966426858</v>
      </c>
      <c r="L3720" s="12">
        <f t="shared" si="255"/>
        <v>29.293488286294</v>
      </c>
      <c r="M3720" s="11">
        <f t="shared" si="256"/>
        <v>2.31635768261965</v>
      </c>
    </row>
    <row r="3721" spans="1:21">
      <c r="A3721" s="7">
        <v>3812</v>
      </c>
      <c r="B3721" s="8">
        <v>46084</v>
      </c>
      <c r="C3721" s="3" t="s">
        <v>3468</v>
      </c>
      <c r="D3721" s="3" t="s">
        <v>75</v>
      </c>
      <c r="E3721" s="3" t="s">
        <v>3935</v>
      </c>
      <c r="F3721" s="3" t="s">
        <v>3935</v>
      </c>
      <c r="G3721" s="7">
        <v>5.8287</v>
      </c>
      <c r="H3721" s="3" t="s">
        <v>77</v>
      </c>
      <c r="I3721" s="9">
        <v>6.2</v>
      </c>
      <c r="J3721" s="7">
        <v>490</v>
      </c>
      <c r="K3721" s="10">
        <v>30.1640816326531</v>
      </c>
      <c r="L3721" s="12">
        <f t="shared" ref="L3721:L3752" si="257">I3721/J3721/650*1000000</f>
        <v>19.4662480376766</v>
      </c>
      <c r="M3721" s="11">
        <f t="shared" ref="M3721:M3752" si="258">K3721/L3721</f>
        <v>1.54955806451613</v>
      </c>
    </row>
    <row r="3722" spans="1:21">
      <c r="A3722" s="7">
        <v>3813</v>
      </c>
      <c r="B3722" s="8">
        <v>46084</v>
      </c>
      <c r="C3722" s="3" t="s">
        <v>3304</v>
      </c>
      <c r="D3722" s="3" t="s">
        <v>128</v>
      </c>
      <c r="E3722" s="3" t="s">
        <v>3936</v>
      </c>
      <c r="F3722" s="3" t="s">
        <v>3936</v>
      </c>
      <c r="G3722" s="7">
        <v>28</v>
      </c>
      <c r="H3722" s="3" t="s">
        <v>173</v>
      </c>
      <c r="I3722" s="9">
        <v>6.08</v>
      </c>
      <c r="J3722" s="7">
        <v>475.333333333333</v>
      </c>
      <c r="K3722" s="10">
        <v>47.2603085553998</v>
      </c>
      <c r="L3722" s="12">
        <f t="shared" si="257"/>
        <v>19.6784982198727</v>
      </c>
      <c r="M3722" s="11">
        <f t="shared" si="258"/>
        <v>2.40162171052632</v>
      </c>
    </row>
    <row r="3723" spans="1:21">
      <c r="A3723" s="7">
        <v>3814</v>
      </c>
      <c r="B3723" s="8">
        <v>46084</v>
      </c>
      <c r="C3723" s="3" t="s">
        <v>3633</v>
      </c>
      <c r="D3723" s="3" t="s">
        <v>3634</v>
      </c>
      <c r="E3723" s="3" t="s">
        <v>3937</v>
      </c>
      <c r="F3723" s="3" t="s">
        <v>3937</v>
      </c>
      <c r="G3723" s="7">
        <v>1</v>
      </c>
      <c r="H3723" s="3" t="s">
        <v>3636</v>
      </c>
      <c r="I3723" s="9">
        <v>3.38</v>
      </c>
      <c r="J3723" s="7">
        <v>317</v>
      </c>
      <c r="K3723" s="10">
        <v>28.0040378548896</v>
      </c>
      <c r="L3723" s="12">
        <f t="shared" si="257"/>
        <v>16.403785488959</v>
      </c>
      <c r="M3723" s="11">
        <f t="shared" si="258"/>
        <v>1.70716923076923</v>
      </c>
    </row>
    <row r="3724" spans="1:21">
      <c r="A3724" s="7">
        <v>3815</v>
      </c>
      <c r="B3724" s="8">
        <v>46084</v>
      </c>
      <c r="C3724" s="3" t="s">
        <v>2142</v>
      </c>
      <c r="D3724" s="3" t="s">
        <v>247</v>
      </c>
      <c r="E3724" s="3" t="s">
        <v>3938</v>
      </c>
      <c r="F3724" s="3" t="s">
        <v>3938</v>
      </c>
      <c r="G3724" s="7">
        <v>750</v>
      </c>
      <c r="H3724" s="3" t="s">
        <v>65</v>
      </c>
      <c r="I3724" s="9">
        <v>4.26</v>
      </c>
      <c r="J3724" s="7">
        <v>448</v>
      </c>
      <c r="K3724" s="10">
        <v>65.0272760917838</v>
      </c>
      <c r="L3724" s="12">
        <f t="shared" si="257"/>
        <v>14.6291208791209</v>
      </c>
      <c r="M3724" s="11">
        <f t="shared" si="258"/>
        <v>4.44505699481865</v>
      </c>
    </row>
    <row r="3725" spans="1:21">
      <c r="A3725" s="7">
        <v>3816</v>
      </c>
      <c r="B3725" s="8">
        <v>46084</v>
      </c>
      <c r="C3725" s="3" t="s">
        <v>3678</v>
      </c>
      <c r="D3725" s="3" t="s">
        <v>610</v>
      </c>
      <c r="E3725" s="3" t="s">
        <v>3939</v>
      </c>
      <c r="F3725" s="3" t="s">
        <v>3939</v>
      </c>
      <c r="G3725" s="7">
        <v>15.3799</v>
      </c>
      <c r="H3725" s="3" t="s">
        <v>1725</v>
      </c>
      <c r="I3725" s="9">
        <v>1.03</v>
      </c>
      <c r="J3725" s="7">
        <v>493</v>
      </c>
      <c r="K3725" s="10">
        <v>12.4231237322515</v>
      </c>
      <c r="L3725" s="12">
        <f t="shared" si="257"/>
        <v>3.21422998907786</v>
      </c>
      <c r="M3725" s="11">
        <f t="shared" si="258"/>
        <v>3.86503883495145</v>
      </c>
    </row>
    <row r="3726" s="2" customFormat="1" ht="16.5" spans="1:21">
      <c r="A3726" s="21">
        <v>3817</v>
      </c>
      <c r="B3726" s="22">
        <v>46084</v>
      </c>
      <c r="C3726" s="2" t="s">
        <v>3633</v>
      </c>
      <c r="D3726" s="2" t="s">
        <v>3634</v>
      </c>
      <c r="E3726" s="2" t="s">
        <v>2933</v>
      </c>
      <c r="F3726" s="2" t="s">
        <v>2933</v>
      </c>
      <c r="G3726" s="21">
        <v>8</v>
      </c>
      <c r="H3726" s="2" t="s">
        <v>3636</v>
      </c>
      <c r="I3726" s="23">
        <v>0.788</v>
      </c>
      <c r="J3726" s="21">
        <v>379</v>
      </c>
      <c r="K3726" s="24">
        <v>6.32084432717678</v>
      </c>
      <c r="L3726" s="25">
        <f t="shared" si="257"/>
        <v>3.19870103511264</v>
      </c>
      <c r="M3726" s="26">
        <f t="shared" si="258"/>
        <v>1.97606598984772</v>
      </c>
      <c r="N3726" s="27"/>
      <c r="O3726" s="25"/>
      <c r="Q3726" s="23"/>
    </row>
    <row r="3727" ht="16.5" spans="1:21">
      <c r="A3727" s="7">
        <v>3818</v>
      </c>
      <c r="B3727" s="8">
        <v>46085</v>
      </c>
      <c r="C3727" s="3" t="s">
        <v>3940</v>
      </c>
      <c r="D3727" s="3" t="s">
        <v>3940</v>
      </c>
      <c r="E3727" s="3" t="s">
        <v>3941</v>
      </c>
      <c r="F3727" s="3" t="s">
        <v>3941</v>
      </c>
      <c r="G3727" s="7">
        <v>35</v>
      </c>
      <c r="H3727" s="3" t="s">
        <v>3942</v>
      </c>
      <c r="I3727" s="9">
        <v>10</v>
      </c>
      <c r="J3727" s="7">
        <v>150</v>
      </c>
      <c r="K3727" s="10">
        <v>297.083081353501</v>
      </c>
      <c r="L3727" s="12">
        <f t="shared" si="257"/>
        <v>102.564102564103</v>
      </c>
      <c r="M3727" s="11">
        <f t="shared" si="258"/>
        <v>2.89656004319663</v>
      </c>
      <c r="P3727" s="3" t="s">
        <v>27</v>
      </c>
      <c r="Q3727" s="9">
        <v>89.6432267884323</v>
      </c>
      <c r="R3727" s="3">
        <v>0.624489988791884</v>
      </c>
      <c r="T3727" s="3">
        <v>0.823403113258183</v>
      </c>
      <c r="U3727" s="3">
        <f>T3727*K3727</f>
        <v>244.619134082807</v>
      </c>
    </row>
    <row r="3728" spans="1:21">
      <c r="A3728" s="7">
        <v>3819</v>
      </c>
      <c r="B3728" s="8">
        <v>46085</v>
      </c>
      <c r="C3728" s="3" t="s">
        <v>3943</v>
      </c>
      <c r="D3728" s="3" t="s">
        <v>610</v>
      </c>
      <c r="E3728" s="3" t="s">
        <v>3670</v>
      </c>
      <c r="F3728" s="3" t="s">
        <v>3670</v>
      </c>
      <c r="G3728" s="7">
        <v>100</v>
      </c>
      <c r="H3728" s="3" t="s">
        <v>712</v>
      </c>
      <c r="I3728" s="9">
        <v>7.3</v>
      </c>
      <c r="J3728" s="7">
        <v>150</v>
      </c>
      <c r="K3728" s="10">
        <v>159.699114959793</v>
      </c>
      <c r="L3728" s="12">
        <f t="shared" si="257"/>
        <v>74.8717948717949</v>
      </c>
      <c r="M3728" s="11">
        <f t="shared" si="258"/>
        <v>2.1329676313123</v>
      </c>
      <c r="P3728" s="3" t="s">
        <v>98</v>
      </c>
      <c r="Q3728" s="9">
        <v>104.109309309309</v>
      </c>
      <c r="R3728" s="3">
        <v>0.674072670951144</v>
      </c>
      <c r="T3728" s="3">
        <v>0.823403113258183</v>
      </c>
      <c r="U3728" s="3">
        <f t="shared" ref="U3728:U3766" si="259">T3728*K3728</f>
        <v>131.49674844247</v>
      </c>
    </row>
    <row r="3729" spans="1:21">
      <c r="A3729" s="7">
        <v>3820</v>
      </c>
      <c r="B3729" s="8">
        <v>46085</v>
      </c>
      <c r="C3729" s="3" t="s">
        <v>3944</v>
      </c>
      <c r="D3729" s="3" t="s">
        <v>165</v>
      </c>
      <c r="E3729" s="3" t="s">
        <v>3945</v>
      </c>
      <c r="F3729" s="3" t="s">
        <v>3946</v>
      </c>
      <c r="G3729" s="7">
        <v>1000</v>
      </c>
      <c r="H3729" s="3" t="s">
        <v>35</v>
      </c>
      <c r="I3729" s="9">
        <v>18.9</v>
      </c>
      <c r="J3729" s="7">
        <v>393</v>
      </c>
      <c r="K3729" s="10">
        <v>146.007631843243</v>
      </c>
      <c r="L3729" s="12">
        <f t="shared" si="257"/>
        <v>73.9870816206694</v>
      </c>
      <c r="M3729" s="11">
        <f t="shared" si="258"/>
        <v>1.97342061134161</v>
      </c>
      <c r="T3729" s="3">
        <v>0.823403113258183</v>
      </c>
      <c r="U3729" s="3">
        <f t="shared" si="259"/>
        <v>120.223138619181</v>
      </c>
    </row>
    <row r="3730" spans="1:21">
      <c r="A3730" s="7">
        <v>3821</v>
      </c>
      <c r="B3730" s="8">
        <v>46085</v>
      </c>
      <c r="C3730" s="3" t="s">
        <v>3947</v>
      </c>
      <c r="D3730" s="3" t="s">
        <v>1540</v>
      </c>
      <c r="E3730" s="3" t="s">
        <v>3948</v>
      </c>
      <c r="F3730" s="3" t="s">
        <v>3948</v>
      </c>
      <c r="G3730" s="7">
        <v>32</v>
      </c>
      <c r="H3730" s="3" t="s">
        <v>2229</v>
      </c>
      <c r="I3730" s="9">
        <v>17.8</v>
      </c>
      <c r="J3730" s="7">
        <v>400</v>
      </c>
      <c r="K3730" s="10">
        <v>153.672947732082</v>
      </c>
      <c r="L3730" s="12">
        <f t="shared" si="257"/>
        <v>68.4615384615385</v>
      </c>
      <c r="M3730" s="11">
        <f t="shared" si="258"/>
        <v>2.24466103428884</v>
      </c>
      <c r="T3730" s="3">
        <v>0.823403113258183</v>
      </c>
      <c r="U3730" s="3">
        <f t="shared" si="259"/>
        <v>126.534783586158</v>
      </c>
    </row>
    <row r="3731" spans="1:21">
      <c r="A3731" s="7">
        <v>3822</v>
      </c>
      <c r="B3731" s="8">
        <v>46085</v>
      </c>
      <c r="C3731" s="3" t="s">
        <v>3949</v>
      </c>
      <c r="D3731" s="3" t="s">
        <v>2621</v>
      </c>
      <c r="E3731" s="3" t="s">
        <v>3950</v>
      </c>
      <c r="F3731" s="3" t="s">
        <v>3951</v>
      </c>
      <c r="G3731" s="7">
        <v>11</v>
      </c>
      <c r="H3731" s="3" t="s">
        <v>269</v>
      </c>
      <c r="I3731" s="9">
        <v>17.7</v>
      </c>
      <c r="J3731" s="7">
        <v>401</v>
      </c>
      <c r="K3731" s="10">
        <v>104.726916761739</v>
      </c>
      <c r="L3731" s="12">
        <f t="shared" si="257"/>
        <v>67.9071551889507</v>
      </c>
      <c r="M3731" s="11">
        <f t="shared" si="258"/>
        <v>1.54220739287838</v>
      </c>
      <c r="T3731" s="3">
        <v>0.823403113258183</v>
      </c>
      <c r="U3731" s="3">
        <f t="shared" si="259"/>
        <v>86.2324693035465</v>
      </c>
    </row>
    <row r="3732" spans="1:21">
      <c r="A3732" s="7">
        <v>3823</v>
      </c>
      <c r="B3732" s="8">
        <v>46085</v>
      </c>
      <c r="C3732" s="3" t="s">
        <v>3940</v>
      </c>
      <c r="D3732" s="3" t="s">
        <v>3940</v>
      </c>
      <c r="E3732" s="3" t="s">
        <v>2099</v>
      </c>
      <c r="F3732" s="3" t="s">
        <v>2099</v>
      </c>
      <c r="G3732" s="7">
        <v>25</v>
      </c>
      <c r="H3732" s="3" t="s">
        <v>3942</v>
      </c>
      <c r="I3732" s="9">
        <v>6.54</v>
      </c>
      <c r="J3732" s="7">
        <v>150</v>
      </c>
      <c r="K3732" s="10">
        <v>160.731537369014</v>
      </c>
      <c r="L3732" s="12">
        <f t="shared" si="257"/>
        <v>67.0769230769231</v>
      </c>
      <c r="M3732" s="11">
        <f t="shared" si="258"/>
        <v>2.39622704793255</v>
      </c>
      <c r="T3732" s="3">
        <v>0.823403113258183</v>
      </c>
      <c r="U3732" s="3">
        <f t="shared" si="259"/>
        <v>132.34684826842</v>
      </c>
    </row>
    <row r="3733" spans="1:21">
      <c r="A3733" s="7">
        <v>3824</v>
      </c>
      <c r="B3733" s="8">
        <v>46085</v>
      </c>
      <c r="C3733" s="3" t="s">
        <v>116</v>
      </c>
      <c r="D3733" s="3" t="s">
        <v>33</v>
      </c>
      <c r="E3733" s="3" t="s">
        <v>98</v>
      </c>
      <c r="F3733" s="3" t="s">
        <v>117</v>
      </c>
      <c r="G3733" s="7">
        <v>1000</v>
      </c>
      <c r="H3733" s="3" t="s">
        <v>35</v>
      </c>
      <c r="I3733" s="9">
        <v>18.8</v>
      </c>
      <c r="J3733" s="7">
        <v>444</v>
      </c>
      <c r="K3733" s="10">
        <v>127.173127021281</v>
      </c>
      <c r="L3733" s="12">
        <f t="shared" si="257"/>
        <v>65.1420651420651</v>
      </c>
      <c r="M3733" s="11">
        <f t="shared" si="258"/>
        <v>1.95224279033732</v>
      </c>
      <c r="T3733" s="3">
        <v>0.823403113258183</v>
      </c>
      <c r="U3733" s="3">
        <f t="shared" si="259"/>
        <v>104.714748712101</v>
      </c>
    </row>
    <row r="3734" spans="1:21">
      <c r="A3734" s="7">
        <v>3825</v>
      </c>
      <c r="B3734" s="8">
        <v>46085</v>
      </c>
      <c r="C3734" s="3" t="s">
        <v>3952</v>
      </c>
      <c r="D3734" s="3" t="s">
        <v>88</v>
      </c>
      <c r="E3734" s="3" t="s">
        <v>3953</v>
      </c>
      <c r="F3734" s="3" t="s">
        <v>3953</v>
      </c>
      <c r="G3734" s="7">
        <v>28.044</v>
      </c>
      <c r="H3734" s="3" t="s">
        <v>61</v>
      </c>
      <c r="I3734" s="9">
        <v>6.54</v>
      </c>
      <c r="J3734" s="7">
        <v>160</v>
      </c>
      <c r="K3734" s="10">
        <v>165.289224954874</v>
      </c>
      <c r="L3734" s="12">
        <f t="shared" si="257"/>
        <v>62.8846153846154</v>
      </c>
      <c r="M3734" s="11">
        <f t="shared" si="258"/>
        <v>2.62845250692766</v>
      </c>
      <c r="T3734" s="3">
        <v>0.823403113258183</v>
      </c>
      <c r="U3734" s="3">
        <f t="shared" si="259"/>
        <v>136.099662415875</v>
      </c>
    </row>
    <row r="3735" spans="1:21">
      <c r="A3735" s="7">
        <v>3826</v>
      </c>
      <c r="B3735" s="8">
        <v>46085</v>
      </c>
      <c r="C3735" s="3" t="s">
        <v>3944</v>
      </c>
      <c r="D3735" s="3" t="s">
        <v>165</v>
      </c>
      <c r="E3735" s="3" t="s">
        <v>3954</v>
      </c>
      <c r="F3735" s="3" t="s">
        <v>3955</v>
      </c>
      <c r="G3735" s="7">
        <v>1000</v>
      </c>
      <c r="H3735" s="3" t="s">
        <v>35</v>
      </c>
      <c r="I3735" s="9">
        <v>14.9</v>
      </c>
      <c r="J3735" s="7">
        <v>379</v>
      </c>
      <c r="K3735" s="10">
        <v>105.959015200692</v>
      </c>
      <c r="L3735" s="12">
        <f t="shared" si="257"/>
        <v>60.4830525674853</v>
      </c>
      <c r="M3735" s="11">
        <f t="shared" si="258"/>
        <v>1.75187942246245</v>
      </c>
      <c r="T3735" s="3">
        <v>0.823403113258183</v>
      </c>
      <c r="U3735" s="3">
        <f t="shared" si="259"/>
        <v>87.2469829940209</v>
      </c>
    </row>
    <row r="3736" spans="1:21">
      <c r="A3736" s="7">
        <v>3827</v>
      </c>
      <c r="B3736" s="8">
        <v>46085</v>
      </c>
      <c r="C3736" s="3" t="s">
        <v>2582</v>
      </c>
      <c r="D3736" s="3" t="s">
        <v>1830</v>
      </c>
      <c r="E3736" s="3" t="s">
        <v>3956</v>
      </c>
      <c r="F3736" s="3" t="s">
        <v>3956</v>
      </c>
      <c r="G3736" s="7">
        <v>56</v>
      </c>
      <c r="H3736" s="3" t="s">
        <v>1832</v>
      </c>
      <c r="I3736" s="9">
        <v>12.7</v>
      </c>
      <c r="J3736" s="7">
        <v>350</v>
      </c>
      <c r="K3736" s="10">
        <v>63.2652505567637</v>
      </c>
      <c r="L3736" s="12">
        <f t="shared" si="257"/>
        <v>55.8241758241758</v>
      </c>
      <c r="M3736" s="11">
        <f t="shared" si="258"/>
        <v>1.13329484265069</v>
      </c>
      <c r="T3736" s="3">
        <v>0.823403113258183</v>
      </c>
      <c r="U3736" s="3">
        <f t="shared" si="259"/>
        <v>52.0928042694982</v>
      </c>
    </row>
    <row r="3737" spans="1:21">
      <c r="A3737" s="7">
        <v>3828</v>
      </c>
      <c r="B3737" s="8">
        <v>46085</v>
      </c>
      <c r="C3737" s="3" t="s">
        <v>56</v>
      </c>
      <c r="D3737" s="3" t="s">
        <v>33</v>
      </c>
      <c r="E3737" s="3" t="s">
        <v>27</v>
      </c>
      <c r="F3737" s="3" t="s">
        <v>57</v>
      </c>
      <c r="G3737" s="7">
        <v>1000</v>
      </c>
      <c r="H3737" s="3" t="s">
        <v>35</v>
      </c>
      <c r="I3737" s="9">
        <v>15.7</v>
      </c>
      <c r="J3737" s="7">
        <v>438</v>
      </c>
      <c r="K3737" s="10">
        <v>118.196469671034</v>
      </c>
      <c r="L3737" s="12">
        <f t="shared" si="257"/>
        <v>55.1457674745346</v>
      </c>
      <c r="M3737" s="11">
        <f t="shared" si="258"/>
        <v>2.14334617295181</v>
      </c>
      <c r="T3737" s="3">
        <v>0.823403113258183</v>
      </c>
      <c r="U3737" s="3">
        <f t="shared" si="259"/>
        <v>97.3233411032558</v>
      </c>
    </row>
    <row r="3738" spans="1:21">
      <c r="A3738" s="7">
        <v>3829</v>
      </c>
      <c r="B3738" s="8">
        <v>46085</v>
      </c>
      <c r="C3738" s="3" t="s">
        <v>3734</v>
      </c>
      <c r="D3738" s="3" t="s">
        <v>75</v>
      </c>
      <c r="E3738" s="3" t="s">
        <v>3957</v>
      </c>
      <c r="F3738" s="3" t="s">
        <v>3958</v>
      </c>
      <c r="G3738" s="7">
        <v>1</v>
      </c>
      <c r="H3738" s="3" t="s">
        <v>946</v>
      </c>
      <c r="I3738" s="9">
        <v>14.9</v>
      </c>
      <c r="J3738" s="7">
        <v>493</v>
      </c>
      <c r="K3738" s="10">
        <v>60.1495281481097</v>
      </c>
      <c r="L3738" s="12">
        <f t="shared" si="257"/>
        <v>46.4971134342331</v>
      </c>
      <c r="M3738" s="11">
        <f t="shared" si="258"/>
        <v>1.29361854329274</v>
      </c>
      <c r="T3738" s="3">
        <v>0.823403113258183</v>
      </c>
      <c r="U3738" s="3">
        <f t="shared" si="259"/>
        <v>49.5273087381642</v>
      </c>
    </row>
    <row r="3739" spans="1:21">
      <c r="A3739" s="7">
        <v>3830</v>
      </c>
      <c r="B3739" s="8">
        <v>46085</v>
      </c>
      <c r="C3739" s="3" t="s">
        <v>3926</v>
      </c>
      <c r="D3739" s="3" t="s">
        <v>29</v>
      </c>
      <c r="E3739" s="3" t="s">
        <v>1033</v>
      </c>
      <c r="F3739" s="3" t="s">
        <v>1033</v>
      </c>
      <c r="G3739" s="7">
        <v>40</v>
      </c>
      <c r="H3739" s="3" t="s">
        <v>20</v>
      </c>
      <c r="I3739" s="9">
        <v>17.1</v>
      </c>
      <c r="J3739" s="7">
        <v>570</v>
      </c>
      <c r="K3739" s="10">
        <v>35.7633211699836</v>
      </c>
      <c r="L3739" s="12">
        <f t="shared" si="257"/>
        <v>46.1538461538462</v>
      </c>
      <c r="M3739" s="11">
        <f t="shared" si="258"/>
        <v>0.774871958682978</v>
      </c>
      <c r="T3739" s="3">
        <v>0.823403113258183</v>
      </c>
      <c r="U3739" s="3">
        <f t="shared" si="259"/>
        <v>29.4476299918168</v>
      </c>
    </row>
    <row r="3740" spans="1:21">
      <c r="A3740" s="7">
        <v>3831</v>
      </c>
      <c r="B3740" s="8">
        <v>46085</v>
      </c>
      <c r="C3740" s="3" t="s">
        <v>3691</v>
      </c>
      <c r="D3740" s="3" t="s">
        <v>67</v>
      </c>
      <c r="E3740" s="3" t="s">
        <v>3959</v>
      </c>
      <c r="F3740" s="3" t="s">
        <v>3960</v>
      </c>
      <c r="G3740" s="7">
        <v>5</v>
      </c>
      <c r="H3740" s="3" t="s">
        <v>170</v>
      </c>
      <c r="I3740" s="9">
        <v>14.6</v>
      </c>
      <c r="J3740" s="7">
        <v>529</v>
      </c>
      <c r="K3740" s="10">
        <v>21.8989260821828</v>
      </c>
      <c r="L3740" s="12">
        <f t="shared" si="257"/>
        <v>42.4603751635888</v>
      </c>
      <c r="M3740" s="11">
        <f t="shared" si="258"/>
        <v>0.515749707764285</v>
      </c>
      <c r="T3740" s="3">
        <v>0.823403113258183</v>
      </c>
      <c r="U3740" s="3">
        <f t="shared" si="259"/>
        <v>18.0316439130801</v>
      </c>
    </row>
    <row r="3741" spans="1:21">
      <c r="A3741" s="7">
        <v>3832</v>
      </c>
      <c r="B3741" s="8">
        <v>46085</v>
      </c>
      <c r="C3741" s="3" t="s">
        <v>3698</v>
      </c>
      <c r="D3741" s="3" t="s">
        <v>88</v>
      </c>
      <c r="E3741" s="3" t="s">
        <v>3961</v>
      </c>
      <c r="F3741" s="3" t="s">
        <v>3961</v>
      </c>
      <c r="G3741" s="7">
        <v>6.2318</v>
      </c>
      <c r="H3741" s="3" t="s">
        <v>249</v>
      </c>
      <c r="I3741" s="9">
        <v>13.2</v>
      </c>
      <c r="J3741" s="7">
        <v>497</v>
      </c>
      <c r="K3741" s="10">
        <v>57.1600413026713</v>
      </c>
      <c r="L3741" s="12">
        <f t="shared" si="257"/>
        <v>40.8605479028014</v>
      </c>
      <c r="M3741" s="11">
        <f t="shared" si="258"/>
        <v>1.39890540475969</v>
      </c>
      <c r="T3741" s="3">
        <v>0.823403113258183</v>
      </c>
      <c r="U3741" s="3">
        <f t="shared" si="259"/>
        <v>47.0657559625859</v>
      </c>
    </row>
    <row r="3742" spans="1:21">
      <c r="A3742" s="7">
        <v>3833</v>
      </c>
      <c r="B3742" s="8">
        <v>46085</v>
      </c>
      <c r="C3742" s="3" t="s">
        <v>3962</v>
      </c>
      <c r="D3742" s="3" t="s">
        <v>33</v>
      </c>
      <c r="E3742" s="3" t="s">
        <v>3963</v>
      </c>
      <c r="F3742" s="3" t="s">
        <v>3963</v>
      </c>
      <c r="G3742" s="7">
        <v>1000</v>
      </c>
      <c r="H3742" s="3" t="s">
        <v>35</v>
      </c>
      <c r="I3742" s="9">
        <v>11.9</v>
      </c>
      <c r="J3742" s="7">
        <v>429</v>
      </c>
      <c r="K3742" s="10">
        <v>32.081559158612</v>
      </c>
      <c r="L3742" s="12">
        <f t="shared" si="257"/>
        <v>42.6752734445042</v>
      </c>
      <c r="M3742" s="11">
        <f t="shared" si="258"/>
        <v>0.751759896754534</v>
      </c>
      <c r="T3742" s="3">
        <v>0.823403113258183</v>
      </c>
      <c r="U3742" s="3">
        <f t="shared" si="259"/>
        <v>26.4160556893777</v>
      </c>
    </row>
    <row r="3743" spans="1:21">
      <c r="A3743" s="7">
        <v>3834</v>
      </c>
      <c r="B3743" s="8">
        <v>46085</v>
      </c>
      <c r="C3743" s="3" t="s">
        <v>3964</v>
      </c>
      <c r="D3743" s="3" t="s">
        <v>297</v>
      </c>
      <c r="E3743" s="3" t="s">
        <v>3965</v>
      </c>
      <c r="F3743" s="3" t="s">
        <v>3965</v>
      </c>
      <c r="G3743" s="7">
        <v>704</v>
      </c>
      <c r="H3743" s="3" t="s">
        <v>123</v>
      </c>
      <c r="I3743" s="9">
        <v>10.8</v>
      </c>
      <c r="J3743" s="7">
        <v>420</v>
      </c>
      <c r="K3743" s="10">
        <v>71.750699640347</v>
      </c>
      <c r="L3743" s="12">
        <f t="shared" si="257"/>
        <v>39.5604395604396</v>
      </c>
      <c r="M3743" s="11">
        <f t="shared" si="258"/>
        <v>1.81369824090877</v>
      </c>
      <c r="T3743" s="3">
        <v>0.823403113258183</v>
      </c>
      <c r="U3743" s="3">
        <f t="shared" si="259"/>
        <v>59.0797494623145</v>
      </c>
    </row>
    <row r="3744" spans="1:21">
      <c r="A3744" s="7">
        <v>3835</v>
      </c>
      <c r="B3744" s="8">
        <v>46085</v>
      </c>
      <c r="C3744" s="3" t="s">
        <v>3625</v>
      </c>
      <c r="D3744" s="3" t="s">
        <v>67</v>
      </c>
      <c r="E3744" s="3" t="s">
        <v>3966</v>
      </c>
      <c r="F3744" s="3" t="s">
        <v>3967</v>
      </c>
      <c r="G3744" s="7">
        <v>9</v>
      </c>
      <c r="H3744" s="3" t="s">
        <v>179</v>
      </c>
      <c r="I3744" s="9">
        <v>14.6</v>
      </c>
      <c r="J3744" s="7">
        <v>583</v>
      </c>
      <c r="K3744" s="10">
        <v>54.8517378392178</v>
      </c>
      <c r="L3744" s="12">
        <f t="shared" si="257"/>
        <v>38.5275102256234</v>
      </c>
      <c r="M3744" s="11">
        <f t="shared" si="258"/>
        <v>1.42370315439531</v>
      </c>
      <c r="T3744" s="3">
        <v>0.823403113258183</v>
      </c>
      <c r="U3744" s="3">
        <f t="shared" si="259"/>
        <v>45.1650917044336</v>
      </c>
    </row>
    <row r="3745" spans="1:21">
      <c r="A3745" s="7">
        <v>3836</v>
      </c>
      <c r="B3745" s="8">
        <v>46085</v>
      </c>
      <c r="C3745" s="3" t="s">
        <v>3968</v>
      </c>
      <c r="D3745" s="3" t="s">
        <v>247</v>
      </c>
      <c r="E3745" s="3" t="s">
        <v>3969</v>
      </c>
      <c r="F3745" s="3" t="s">
        <v>3970</v>
      </c>
      <c r="G3745" s="7">
        <v>2.04108</v>
      </c>
      <c r="H3745" s="3" t="s">
        <v>35</v>
      </c>
      <c r="I3745" s="9">
        <v>11.9</v>
      </c>
      <c r="J3745" s="7">
        <v>479</v>
      </c>
      <c r="K3745" s="10">
        <v>115.861474119441</v>
      </c>
      <c r="L3745" s="12">
        <f t="shared" si="257"/>
        <v>38.2206519993576</v>
      </c>
      <c r="M3745" s="11">
        <f t="shared" si="258"/>
        <v>3.03138403084773</v>
      </c>
      <c r="T3745" s="3">
        <v>0.823403113258183</v>
      </c>
      <c r="U3745" s="3">
        <f t="shared" si="259"/>
        <v>95.4006984966301</v>
      </c>
    </row>
    <row r="3746" spans="1:21">
      <c r="A3746" s="7">
        <v>3837</v>
      </c>
      <c r="B3746" s="8">
        <v>46085</v>
      </c>
      <c r="C3746" s="3" t="s">
        <v>3964</v>
      </c>
      <c r="D3746" s="3" t="s">
        <v>297</v>
      </c>
      <c r="E3746" s="3" t="s">
        <v>3971</v>
      </c>
      <c r="F3746" s="3" t="s">
        <v>3971</v>
      </c>
      <c r="G3746" s="7">
        <v>396</v>
      </c>
      <c r="H3746" s="3" t="s">
        <v>123</v>
      </c>
      <c r="I3746" s="9">
        <v>9.62</v>
      </c>
      <c r="J3746" s="7">
        <v>420</v>
      </c>
      <c r="K3746" s="10">
        <v>81.440049550816</v>
      </c>
      <c r="L3746" s="12">
        <f t="shared" si="257"/>
        <v>35.2380952380952</v>
      </c>
      <c r="M3746" s="11">
        <f t="shared" si="258"/>
        <v>2.31113654130694</v>
      </c>
      <c r="T3746" s="3">
        <v>0.823403113258183</v>
      </c>
      <c r="U3746" s="3">
        <f t="shared" si="259"/>
        <v>67.0579903440426</v>
      </c>
    </row>
    <row r="3747" spans="1:21">
      <c r="A3747" s="7">
        <v>3838</v>
      </c>
      <c r="B3747" s="8">
        <v>46085</v>
      </c>
      <c r="C3747" s="3" t="s">
        <v>3972</v>
      </c>
      <c r="D3747" s="3" t="s">
        <v>247</v>
      </c>
      <c r="E3747" s="3" t="s">
        <v>3695</v>
      </c>
      <c r="F3747" s="3" t="s">
        <v>3695</v>
      </c>
      <c r="G3747" s="7">
        <v>21</v>
      </c>
      <c r="H3747" s="3" t="s">
        <v>61</v>
      </c>
      <c r="I3747" s="9">
        <v>11.2</v>
      </c>
      <c r="J3747" s="7">
        <v>498</v>
      </c>
      <c r="K3747" s="10">
        <v>77.3384973096301</v>
      </c>
      <c r="L3747" s="12">
        <f t="shared" si="257"/>
        <v>34.599938214396</v>
      </c>
      <c r="M3747" s="11">
        <f t="shared" si="258"/>
        <v>2.23522067670779</v>
      </c>
      <c r="T3747" s="3">
        <v>0.823403113258183</v>
      </c>
      <c r="U3747" s="3">
        <f t="shared" si="259"/>
        <v>63.680759459459</v>
      </c>
    </row>
    <row r="3748" spans="1:21">
      <c r="A3748" s="7">
        <v>3839</v>
      </c>
      <c r="B3748" s="8">
        <v>46085</v>
      </c>
      <c r="C3748" s="3" t="s">
        <v>3734</v>
      </c>
      <c r="D3748" s="3" t="s">
        <v>75</v>
      </c>
      <c r="E3748" s="3" t="s">
        <v>2267</v>
      </c>
      <c r="F3748" s="3" t="s">
        <v>2267</v>
      </c>
      <c r="G3748" s="7">
        <v>5</v>
      </c>
      <c r="H3748" s="3" t="s">
        <v>77</v>
      </c>
      <c r="I3748" s="9">
        <v>11.4</v>
      </c>
      <c r="J3748" s="7">
        <v>513</v>
      </c>
      <c r="K3748" s="10">
        <v>65.6618683853152</v>
      </c>
      <c r="L3748" s="12">
        <f t="shared" si="257"/>
        <v>34.1880341880342</v>
      </c>
      <c r="M3748" s="11">
        <f t="shared" si="258"/>
        <v>1.92060965027047</v>
      </c>
      <c r="T3748" s="3">
        <v>0.823403113258183</v>
      </c>
      <c r="U3748" s="3">
        <f t="shared" si="259"/>
        <v>54.0661868508176</v>
      </c>
    </row>
    <row r="3749" spans="1:21">
      <c r="A3749" s="7">
        <v>3840</v>
      </c>
      <c r="B3749" s="8">
        <v>46085</v>
      </c>
      <c r="C3749" s="3" t="s">
        <v>3691</v>
      </c>
      <c r="D3749" s="3" t="s">
        <v>67</v>
      </c>
      <c r="E3749" s="3" t="s">
        <v>3973</v>
      </c>
      <c r="F3749" s="3" t="s">
        <v>3974</v>
      </c>
      <c r="G3749" s="7">
        <v>47</v>
      </c>
      <c r="H3749" s="3" t="s">
        <v>170</v>
      </c>
      <c r="I3749" s="9">
        <v>11.3</v>
      </c>
      <c r="J3749" s="7">
        <v>532</v>
      </c>
      <c r="K3749" s="10">
        <v>28.6354209719646</v>
      </c>
      <c r="L3749" s="12">
        <f t="shared" si="257"/>
        <v>32.6778484673222</v>
      </c>
      <c r="M3749" s="11">
        <f t="shared" si="258"/>
        <v>0.876294563903129</v>
      </c>
      <c r="T3749" s="3">
        <v>0.823403113258183</v>
      </c>
      <c r="U3749" s="3">
        <f t="shared" si="259"/>
        <v>23.5784947777743</v>
      </c>
    </row>
    <row r="3750" spans="1:21">
      <c r="A3750" s="7">
        <v>3841</v>
      </c>
      <c r="B3750" s="8">
        <v>46085</v>
      </c>
      <c r="C3750" s="3" t="s">
        <v>3975</v>
      </c>
      <c r="D3750" s="3" t="s">
        <v>3976</v>
      </c>
      <c r="E3750" s="3" t="s">
        <v>3977</v>
      </c>
      <c r="F3750" s="3" t="s">
        <v>3977</v>
      </c>
      <c r="G3750" s="7">
        <v>15.74501</v>
      </c>
      <c r="H3750" s="3" t="s">
        <v>35</v>
      </c>
      <c r="I3750" s="9">
        <v>10.5</v>
      </c>
      <c r="J3750" s="7">
        <v>502</v>
      </c>
      <c r="K3750" s="10">
        <v>81.3504569141811</v>
      </c>
      <c r="L3750" s="12">
        <f t="shared" si="257"/>
        <v>32.178976402084</v>
      </c>
      <c r="M3750" s="11">
        <f t="shared" si="258"/>
        <v>2.52806229439022</v>
      </c>
      <c r="T3750" s="3">
        <v>0.823403113258183</v>
      </c>
      <c r="U3750" s="3">
        <f t="shared" si="259"/>
        <v>66.9842194881124</v>
      </c>
    </row>
    <row r="3751" spans="1:21">
      <c r="A3751" s="7">
        <v>3842</v>
      </c>
      <c r="B3751" s="8">
        <v>46085</v>
      </c>
      <c r="C3751" s="3" t="s">
        <v>3849</v>
      </c>
      <c r="D3751" s="3" t="s">
        <v>3850</v>
      </c>
      <c r="E3751" s="3" t="s">
        <v>1175</v>
      </c>
      <c r="F3751" s="3" t="s">
        <v>1175</v>
      </c>
      <c r="G3751" s="7">
        <v>32.72605</v>
      </c>
      <c r="H3751" s="3" t="s">
        <v>115</v>
      </c>
      <c r="I3751" s="9">
        <v>8.5</v>
      </c>
      <c r="J3751" s="7">
        <v>422</v>
      </c>
      <c r="K3751" s="10">
        <v>25.3179098482829</v>
      </c>
      <c r="L3751" s="12">
        <f t="shared" si="257"/>
        <v>30.987969376595</v>
      </c>
      <c r="M3751" s="11">
        <f t="shared" si="258"/>
        <v>0.817023843692235</v>
      </c>
      <c r="T3751" s="3">
        <v>0.823403113258183</v>
      </c>
      <c r="U3751" s="3">
        <f t="shared" si="259"/>
        <v>20.8468457902662</v>
      </c>
    </row>
    <row r="3752" spans="1:21">
      <c r="A3752" s="7">
        <v>3843</v>
      </c>
      <c r="B3752" s="8">
        <v>46085</v>
      </c>
      <c r="C3752" s="3" t="s">
        <v>3691</v>
      </c>
      <c r="D3752" s="3" t="s">
        <v>67</v>
      </c>
      <c r="E3752" s="3" t="s">
        <v>3978</v>
      </c>
      <c r="F3752" s="3" t="s">
        <v>3978</v>
      </c>
      <c r="G3752" s="7">
        <v>17</v>
      </c>
      <c r="H3752" s="3" t="s">
        <v>314</v>
      </c>
      <c r="I3752" s="9">
        <v>10.1</v>
      </c>
      <c r="J3752" s="7">
        <v>536</v>
      </c>
      <c r="K3752" s="10">
        <v>48.0522342749378</v>
      </c>
      <c r="L3752" s="12">
        <f t="shared" si="257"/>
        <v>28.9896670493685</v>
      </c>
      <c r="M3752" s="11">
        <f t="shared" si="258"/>
        <v>1.65756420013746</v>
      </c>
      <c r="T3752" s="3">
        <v>0.823403113258183</v>
      </c>
      <c r="U3752" s="3">
        <f t="shared" si="259"/>
        <v>39.5663593009954</v>
      </c>
    </row>
    <row r="3753" spans="1:21">
      <c r="A3753" s="7">
        <v>3844</v>
      </c>
      <c r="B3753" s="8">
        <v>46085</v>
      </c>
      <c r="C3753" s="3" t="s">
        <v>3762</v>
      </c>
      <c r="D3753" s="3" t="s">
        <v>247</v>
      </c>
      <c r="E3753" s="3" t="s">
        <v>3979</v>
      </c>
      <c r="F3753" s="3" t="s">
        <v>3979</v>
      </c>
      <c r="G3753" s="7">
        <v>2.9472</v>
      </c>
      <c r="H3753" s="3" t="s">
        <v>249</v>
      </c>
      <c r="I3753" s="9">
        <v>9.12</v>
      </c>
      <c r="J3753" s="7">
        <v>490</v>
      </c>
      <c r="K3753" s="10">
        <v>58.1885631054431</v>
      </c>
      <c r="L3753" s="12">
        <f t="shared" ref="L3753:L3786" si="260">I3753/J3753/650*1000000</f>
        <v>28.6342229199372</v>
      </c>
      <c r="M3753" s="11">
        <f t="shared" ref="M3753:M3786" si="261">K3753/L3753</f>
        <v>2.03213348125917</v>
      </c>
      <c r="T3753" s="3">
        <v>0.823403113258183</v>
      </c>
      <c r="U3753" s="3">
        <f t="shared" si="259"/>
        <v>47.9126440170421</v>
      </c>
    </row>
    <row r="3754" spans="1:21">
      <c r="A3754" s="7">
        <v>3845</v>
      </c>
      <c r="B3754" s="8">
        <v>46085</v>
      </c>
      <c r="C3754" s="3" t="s">
        <v>3980</v>
      </c>
      <c r="D3754" s="3" t="s">
        <v>3981</v>
      </c>
      <c r="E3754" s="3" t="s">
        <v>2609</v>
      </c>
      <c r="F3754" s="3" t="s">
        <v>2609</v>
      </c>
      <c r="G3754" s="7">
        <v>10</v>
      </c>
      <c r="H3754" s="3" t="s">
        <v>906</v>
      </c>
      <c r="I3754" s="9">
        <v>12.8</v>
      </c>
      <c r="J3754" s="7">
        <v>699</v>
      </c>
      <c r="K3754" s="10">
        <v>100.085448787844</v>
      </c>
      <c r="L3754" s="12">
        <f t="shared" si="260"/>
        <v>28.1721140090239</v>
      </c>
      <c r="M3754" s="11">
        <f t="shared" si="261"/>
        <v>3.55264247318413</v>
      </c>
      <c r="T3754" s="3">
        <v>0.823403113258183</v>
      </c>
      <c r="U3754" s="3">
        <f t="shared" si="259"/>
        <v>82.4106701237532</v>
      </c>
    </row>
    <row r="3755" spans="1:21">
      <c r="A3755" s="7">
        <v>3846</v>
      </c>
      <c r="B3755" s="8">
        <v>46085</v>
      </c>
      <c r="C3755" s="3" t="s">
        <v>3982</v>
      </c>
      <c r="D3755" s="3" t="s">
        <v>67</v>
      </c>
      <c r="E3755" s="3" t="s">
        <v>3983</v>
      </c>
      <c r="F3755" s="3" t="s">
        <v>3983</v>
      </c>
      <c r="G3755" s="7">
        <v>148</v>
      </c>
      <c r="H3755" s="3" t="s">
        <v>170</v>
      </c>
      <c r="I3755" s="9">
        <v>9.26</v>
      </c>
      <c r="J3755" s="7">
        <v>577</v>
      </c>
      <c r="K3755" s="10">
        <v>33.5071347713116</v>
      </c>
      <c r="L3755" s="12">
        <f t="shared" si="260"/>
        <v>24.690041327823</v>
      </c>
      <c r="M3755" s="11">
        <f t="shared" si="261"/>
        <v>1.35711132785966</v>
      </c>
      <c r="T3755" s="3">
        <v>0.823403113258183</v>
      </c>
      <c r="U3755" s="3">
        <f t="shared" si="259"/>
        <v>27.5898790870595</v>
      </c>
    </row>
    <row r="3756" spans="1:21">
      <c r="A3756" s="7">
        <v>3847</v>
      </c>
      <c r="B3756" s="8">
        <v>46085</v>
      </c>
      <c r="C3756" s="3" t="s">
        <v>3784</v>
      </c>
      <c r="D3756" s="3" t="s">
        <v>247</v>
      </c>
      <c r="E3756" s="3" t="s">
        <v>3984</v>
      </c>
      <c r="F3756" s="3" t="s">
        <v>3984</v>
      </c>
      <c r="G3756" s="7">
        <v>63.9834</v>
      </c>
      <c r="H3756" s="3" t="s">
        <v>249</v>
      </c>
      <c r="I3756" s="9">
        <v>7.18</v>
      </c>
      <c r="J3756" s="7">
        <v>476</v>
      </c>
      <c r="K3756" s="10">
        <v>42.1311320623699</v>
      </c>
      <c r="L3756" s="12">
        <f t="shared" si="260"/>
        <v>23.2062055591467</v>
      </c>
      <c r="M3756" s="11">
        <f t="shared" si="261"/>
        <v>1.81551145683806</v>
      </c>
      <c r="T3756" s="3">
        <v>0.823403113258183</v>
      </c>
      <c r="U3756" s="3">
        <f t="shared" si="259"/>
        <v>34.690905305247</v>
      </c>
    </row>
    <row r="3757" spans="1:21">
      <c r="A3757" s="7">
        <v>3848</v>
      </c>
      <c r="B3757" s="8">
        <v>46085</v>
      </c>
      <c r="C3757" s="3" t="s">
        <v>3781</v>
      </c>
      <c r="D3757" s="3" t="s">
        <v>67</v>
      </c>
      <c r="E3757" s="3" t="s">
        <v>3985</v>
      </c>
      <c r="F3757" s="3" t="s">
        <v>3985</v>
      </c>
      <c r="G3757" s="7">
        <v>750</v>
      </c>
      <c r="H3757" s="3" t="s">
        <v>170</v>
      </c>
      <c r="I3757" s="9">
        <v>8.42</v>
      </c>
      <c r="J3757" s="7">
        <v>576</v>
      </c>
      <c r="K3757" s="10">
        <v>29.3757740366811</v>
      </c>
      <c r="L3757" s="12">
        <f t="shared" si="260"/>
        <v>22.4893162393162</v>
      </c>
      <c r="M3757" s="11">
        <f t="shared" si="261"/>
        <v>1.30621018994458</v>
      </c>
      <c r="T3757" s="3">
        <v>0.823403113258183</v>
      </c>
      <c r="U3757" s="3">
        <f t="shared" si="259"/>
        <v>24.1881037961721</v>
      </c>
    </row>
    <row r="3758" spans="1:21">
      <c r="A3758" s="7">
        <v>3849</v>
      </c>
      <c r="B3758" s="8">
        <v>46085</v>
      </c>
      <c r="C3758" s="3" t="s">
        <v>3986</v>
      </c>
      <c r="D3758" s="3" t="s">
        <v>67</v>
      </c>
      <c r="E3758" s="3" t="s">
        <v>2436</v>
      </c>
      <c r="F3758" s="3" t="s">
        <v>2436</v>
      </c>
      <c r="G3758" s="7">
        <v>60</v>
      </c>
      <c r="H3758" s="3" t="s">
        <v>170</v>
      </c>
      <c r="I3758" s="9">
        <v>7.18</v>
      </c>
      <c r="J3758" s="7">
        <v>518</v>
      </c>
      <c r="K3758" s="10">
        <v>21.7988236971898</v>
      </c>
      <c r="L3758" s="12">
        <f t="shared" si="260"/>
        <v>21.3246213246213</v>
      </c>
      <c r="M3758" s="11">
        <f t="shared" si="261"/>
        <v>1.02223731738772</v>
      </c>
      <c r="T3758" s="3">
        <v>0.823403113258183</v>
      </c>
      <c r="U3758" s="3">
        <f t="shared" si="259"/>
        <v>17.9492192976323</v>
      </c>
    </row>
    <row r="3759" spans="1:21">
      <c r="A3759" s="7">
        <v>3850</v>
      </c>
      <c r="B3759" s="8">
        <v>46085</v>
      </c>
      <c r="C3759" s="3" t="s">
        <v>3852</v>
      </c>
      <c r="D3759" s="3" t="s">
        <v>3853</v>
      </c>
      <c r="E3759" s="3" t="s">
        <v>3987</v>
      </c>
      <c r="F3759" s="3" t="s">
        <v>3987</v>
      </c>
      <c r="G3759" s="7">
        <v>0.65762</v>
      </c>
      <c r="H3759" s="3" t="s">
        <v>115</v>
      </c>
      <c r="I3759" s="9">
        <v>4.46</v>
      </c>
      <c r="J3759" s="7">
        <v>350</v>
      </c>
      <c r="K3759" s="10">
        <v>31.5164265767259</v>
      </c>
      <c r="L3759" s="12">
        <f t="shared" si="260"/>
        <v>19.6043956043956</v>
      </c>
      <c r="M3759" s="11">
        <f t="shared" si="261"/>
        <v>1.60762041394734</v>
      </c>
      <c r="T3759" s="3">
        <v>0.823403113258183</v>
      </c>
      <c r="U3759" s="3">
        <f t="shared" si="259"/>
        <v>25.950723762049</v>
      </c>
    </row>
    <row r="3760" spans="1:21">
      <c r="A3760" s="7">
        <v>3851</v>
      </c>
      <c r="B3760" s="8">
        <v>46085</v>
      </c>
      <c r="C3760" s="3" t="s">
        <v>3424</v>
      </c>
      <c r="D3760" s="3" t="s">
        <v>3425</v>
      </c>
      <c r="E3760" s="3" t="s">
        <v>3988</v>
      </c>
      <c r="F3760" s="3" t="s">
        <v>3988</v>
      </c>
      <c r="G3760" s="7">
        <v>2.789</v>
      </c>
      <c r="H3760" s="3" t="s">
        <v>123</v>
      </c>
      <c r="I3760" s="9">
        <v>3.54</v>
      </c>
      <c r="J3760" s="7">
        <v>300</v>
      </c>
      <c r="K3760" s="10">
        <v>27.0806320513098</v>
      </c>
      <c r="L3760" s="12">
        <f t="shared" si="260"/>
        <v>18.1538461538462</v>
      </c>
      <c r="M3760" s="11">
        <f t="shared" si="261"/>
        <v>1.49172973163995</v>
      </c>
      <c r="T3760" s="3">
        <v>0.823403113258183</v>
      </c>
      <c r="U3760" s="3">
        <f t="shared" si="259"/>
        <v>22.2982767400478</v>
      </c>
    </row>
    <row r="3761" spans="1:21">
      <c r="A3761" s="7">
        <v>3852</v>
      </c>
      <c r="B3761" s="8">
        <v>46085</v>
      </c>
      <c r="C3761" s="3" t="s">
        <v>3734</v>
      </c>
      <c r="D3761" s="3" t="s">
        <v>75</v>
      </c>
      <c r="E3761" s="3" t="s">
        <v>3989</v>
      </c>
      <c r="F3761" s="3" t="s">
        <v>3990</v>
      </c>
      <c r="G3761" s="7">
        <v>3</v>
      </c>
      <c r="H3761" s="3" t="s">
        <v>80</v>
      </c>
      <c r="I3761" s="9">
        <v>4.04</v>
      </c>
      <c r="J3761" s="7">
        <v>425</v>
      </c>
      <c r="K3761" s="10">
        <v>27.4236519326597</v>
      </c>
      <c r="L3761" s="12">
        <f t="shared" si="260"/>
        <v>14.6244343891403</v>
      </c>
      <c r="M3761" s="11">
        <f t="shared" si="261"/>
        <v>1.87519402138546</v>
      </c>
      <c r="T3761" s="3">
        <v>0.823403113258183</v>
      </c>
      <c r="U3761" s="3">
        <f t="shared" si="259"/>
        <v>22.5807203782608</v>
      </c>
    </row>
    <row r="3762" spans="1:21">
      <c r="A3762" s="7">
        <v>3853</v>
      </c>
      <c r="B3762" s="8">
        <v>46085</v>
      </c>
      <c r="C3762" s="3" t="s">
        <v>3691</v>
      </c>
      <c r="D3762" s="3" t="s">
        <v>67</v>
      </c>
      <c r="E3762" s="3" t="s">
        <v>3991</v>
      </c>
      <c r="F3762" s="3" t="s">
        <v>3991</v>
      </c>
      <c r="G3762" s="7">
        <v>34</v>
      </c>
      <c r="H3762" s="3" t="s">
        <v>179</v>
      </c>
      <c r="I3762" s="9">
        <v>5</v>
      </c>
      <c r="J3762" s="7">
        <v>529</v>
      </c>
      <c r="K3762" s="10">
        <v>21.4323770941327</v>
      </c>
      <c r="L3762" s="12">
        <f t="shared" si="260"/>
        <v>14.541224371092</v>
      </c>
      <c r="M3762" s="11">
        <f t="shared" si="261"/>
        <v>1.47390457276351</v>
      </c>
      <c r="T3762" s="3">
        <v>0.823403113258183</v>
      </c>
      <c r="U3762" s="3">
        <f t="shared" si="259"/>
        <v>17.6474860238322</v>
      </c>
    </row>
    <row r="3763" spans="1:21">
      <c r="A3763" s="7">
        <v>3854</v>
      </c>
      <c r="B3763" s="8">
        <v>46085</v>
      </c>
      <c r="C3763" s="3" t="s">
        <v>3992</v>
      </c>
      <c r="D3763" s="3" t="s">
        <v>67</v>
      </c>
      <c r="E3763" s="3" t="s">
        <v>3993</v>
      </c>
      <c r="F3763" s="3" t="s">
        <v>3994</v>
      </c>
      <c r="G3763" s="7">
        <v>60</v>
      </c>
      <c r="H3763" s="3" t="s">
        <v>170</v>
      </c>
      <c r="I3763" s="9">
        <v>4.6</v>
      </c>
      <c r="J3763" s="7">
        <v>520</v>
      </c>
      <c r="K3763" s="10">
        <v>16.0250320771146</v>
      </c>
      <c r="L3763" s="12">
        <f t="shared" si="260"/>
        <v>13.6094674556213</v>
      </c>
      <c r="M3763" s="11">
        <f t="shared" si="261"/>
        <v>1.17749148740538</v>
      </c>
      <c r="T3763" s="3">
        <v>0.823403113258183</v>
      </c>
      <c r="U3763" s="3">
        <f t="shared" si="259"/>
        <v>13.1950613023584</v>
      </c>
    </row>
    <row r="3764" spans="1:21">
      <c r="A3764" s="7">
        <v>3855</v>
      </c>
      <c r="B3764" s="8">
        <v>46085</v>
      </c>
      <c r="C3764" s="3" t="s">
        <v>3949</v>
      </c>
      <c r="D3764" s="3" t="s">
        <v>2621</v>
      </c>
      <c r="E3764" s="3" t="s">
        <v>3995</v>
      </c>
      <c r="F3764" s="3" t="s">
        <v>3996</v>
      </c>
      <c r="G3764" s="7">
        <v>13</v>
      </c>
      <c r="H3764" s="3" t="s">
        <v>269</v>
      </c>
      <c r="I3764" s="9">
        <v>3.26</v>
      </c>
      <c r="J3764" s="7">
        <v>388</v>
      </c>
      <c r="K3764" s="10">
        <v>17.8263313010184</v>
      </c>
      <c r="L3764" s="12">
        <f t="shared" si="260"/>
        <v>12.9262490087232</v>
      </c>
      <c r="M3764" s="11">
        <f t="shared" si="261"/>
        <v>1.37907998592541</v>
      </c>
      <c r="T3764" s="3">
        <v>0.823403113258183</v>
      </c>
      <c r="U3764" s="3">
        <f t="shared" si="259"/>
        <v>14.6782566912303</v>
      </c>
    </row>
    <row r="3765" spans="1:21">
      <c r="A3765" s="7">
        <v>3856</v>
      </c>
      <c r="B3765" s="8">
        <v>46085</v>
      </c>
      <c r="C3765" s="3" t="s">
        <v>3424</v>
      </c>
      <c r="D3765" s="3" t="s">
        <v>3425</v>
      </c>
      <c r="E3765" s="3" t="s">
        <v>3586</v>
      </c>
      <c r="F3765" s="3" t="s">
        <v>3586</v>
      </c>
      <c r="G3765" s="7">
        <v>82</v>
      </c>
      <c r="H3765" s="3" t="s">
        <v>123</v>
      </c>
      <c r="I3765" s="9">
        <v>1.95</v>
      </c>
      <c r="J3765" s="7">
        <v>276</v>
      </c>
      <c r="K3765" s="10">
        <v>20.381419329578</v>
      </c>
      <c r="L3765" s="12">
        <f t="shared" si="260"/>
        <v>10.8695652173913</v>
      </c>
      <c r="M3765" s="11">
        <f t="shared" si="261"/>
        <v>1.87509057832118</v>
      </c>
      <c r="T3765" s="3">
        <v>0.823403113258183</v>
      </c>
      <c r="U3765" s="3">
        <f t="shared" si="259"/>
        <v>16.782124128595</v>
      </c>
    </row>
    <row r="3766" s="2" customFormat="1" ht="16.5" spans="1:21">
      <c r="A3766" s="21">
        <v>3857</v>
      </c>
      <c r="B3766" s="22">
        <v>46085</v>
      </c>
      <c r="C3766" s="2" t="s">
        <v>3997</v>
      </c>
      <c r="D3766" s="2" t="s">
        <v>288</v>
      </c>
      <c r="E3766" s="2" t="s">
        <v>2096</v>
      </c>
      <c r="F3766" s="2" t="s">
        <v>2096</v>
      </c>
      <c r="G3766" s="21">
        <v>17</v>
      </c>
      <c r="H3766" s="2" t="s">
        <v>1344</v>
      </c>
      <c r="I3766" s="23">
        <v>1.04</v>
      </c>
      <c r="J3766" s="21">
        <v>320</v>
      </c>
      <c r="K3766" s="24">
        <v>8.65659167795523</v>
      </c>
      <c r="L3766" s="25">
        <f t="shared" si="260"/>
        <v>5</v>
      </c>
      <c r="M3766" s="26">
        <f t="shared" si="261"/>
        <v>1.73131833559105</v>
      </c>
      <c r="N3766" s="27"/>
      <c r="O3766" s="25"/>
      <c r="Q3766" s="23"/>
      <c r="T3766" s="2">
        <v>0.823403113258183</v>
      </c>
      <c r="U3766" s="2">
        <f t="shared" si="259"/>
        <v>7.12786453783322</v>
      </c>
    </row>
    <row r="3767" ht="16.5" spans="1:21">
      <c r="A3767" s="7">
        <v>3858</v>
      </c>
      <c r="B3767" s="8">
        <v>46085</v>
      </c>
      <c r="C3767" s="3" t="s">
        <v>116</v>
      </c>
      <c r="D3767" s="3" t="s">
        <v>33</v>
      </c>
      <c r="E3767" s="3" t="s">
        <v>98</v>
      </c>
      <c r="F3767" s="3" t="s">
        <v>117</v>
      </c>
      <c r="G3767" s="7">
        <v>1000</v>
      </c>
      <c r="H3767" s="3" t="s">
        <v>35</v>
      </c>
      <c r="I3767" s="9">
        <v>18.8</v>
      </c>
      <c r="J3767" s="7">
        <v>444</v>
      </c>
      <c r="K3767" s="10">
        <v>126.437837837838</v>
      </c>
      <c r="L3767" s="12">
        <f t="shared" si="260"/>
        <v>65.1420651420651</v>
      </c>
      <c r="M3767" s="11">
        <f t="shared" si="261"/>
        <v>1.94095531914894</v>
      </c>
      <c r="P3767" s="3" t="s">
        <v>27</v>
      </c>
      <c r="Q3767" s="9">
        <v>89.6432267884323</v>
      </c>
      <c r="R3767" s="3">
        <v>0.89553264604811</v>
      </c>
    </row>
    <row r="3768" spans="1:21">
      <c r="A3768" s="7">
        <v>3859</v>
      </c>
      <c r="B3768" s="8">
        <v>46085</v>
      </c>
      <c r="C3768" s="3" t="s">
        <v>56</v>
      </c>
      <c r="D3768" s="3" t="s">
        <v>33</v>
      </c>
      <c r="E3768" s="3" t="s">
        <v>27</v>
      </c>
      <c r="F3768" s="3" t="s">
        <v>57</v>
      </c>
      <c r="G3768" s="7">
        <v>1000</v>
      </c>
      <c r="H3768" s="3" t="s">
        <v>35</v>
      </c>
      <c r="I3768" s="9">
        <v>15.7</v>
      </c>
      <c r="J3768" s="7">
        <v>438</v>
      </c>
      <c r="K3768" s="10">
        <v>100.100456621005</v>
      </c>
      <c r="L3768" s="12">
        <f t="shared" si="260"/>
        <v>55.1457674745346</v>
      </c>
      <c r="M3768" s="11">
        <f t="shared" si="261"/>
        <v>1.81519745222931</v>
      </c>
      <c r="P3768" s="3" t="s">
        <v>98</v>
      </c>
      <c r="Q3768" s="9">
        <v>104.109309309309</v>
      </c>
      <c r="R3768" s="3">
        <v>0.823403113258183</v>
      </c>
    </row>
    <row r="3769" spans="1:21">
      <c r="A3769" s="7">
        <v>3860</v>
      </c>
      <c r="B3769" s="8">
        <v>46085</v>
      </c>
      <c r="C3769" s="3" t="s">
        <v>3926</v>
      </c>
      <c r="D3769" s="3" t="s">
        <v>29</v>
      </c>
      <c r="E3769" s="3" t="s">
        <v>3662</v>
      </c>
      <c r="F3769" s="3" t="s">
        <v>3662</v>
      </c>
      <c r="G3769" s="7">
        <v>200</v>
      </c>
      <c r="H3769" s="3" t="s">
        <v>65</v>
      </c>
      <c r="I3769" s="9">
        <v>12.1</v>
      </c>
      <c r="J3769" s="7">
        <v>481</v>
      </c>
      <c r="K3769" s="10">
        <v>60.3293139293139</v>
      </c>
      <c r="L3769" s="12">
        <f t="shared" si="260"/>
        <v>38.7014233168079</v>
      </c>
      <c r="M3769" s="11">
        <f t="shared" si="261"/>
        <v>1.55883966942149</v>
      </c>
    </row>
    <row r="3770" spans="1:21">
      <c r="A3770" s="7">
        <v>3861</v>
      </c>
      <c r="B3770" s="8">
        <v>46085</v>
      </c>
      <c r="C3770" s="3" t="s">
        <v>3926</v>
      </c>
      <c r="D3770" s="3" t="s">
        <v>29</v>
      </c>
      <c r="E3770" s="3" t="s">
        <v>3237</v>
      </c>
      <c r="F3770" s="3" t="s">
        <v>3237</v>
      </c>
      <c r="G3770" s="7">
        <v>60</v>
      </c>
      <c r="H3770" s="3" t="s">
        <v>65</v>
      </c>
      <c r="I3770" s="9">
        <v>9.2</v>
      </c>
      <c r="J3770" s="7">
        <v>466</v>
      </c>
      <c r="K3770" s="10">
        <v>55.0935622317597</v>
      </c>
      <c r="L3770" s="12">
        <f t="shared" si="260"/>
        <v>30.3730604159789</v>
      </c>
      <c r="M3770" s="11">
        <f t="shared" si="261"/>
        <v>1.81389565217391</v>
      </c>
    </row>
    <row r="3771" spans="1:21">
      <c r="A3771" s="7">
        <v>3862</v>
      </c>
      <c r="B3771" s="8">
        <v>46085</v>
      </c>
      <c r="C3771" s="3" t="s">
        <v>3663</v>
      </c>
      <c r="D3771" s="3" t="s">
        <v>610</v>
      </c>
      <c r="E3771" s="3" t="s">
        <v>3998</v>
      </c>
      <c r="F3771" s="3" t="s">
        <v>3999</v>
      </c>
      <c r="G3771" s="7">
        <v>2.1614</v>
      </c>
      <c r="H3771" s="3" t="s">
        <v>612</v>
      </c>
      <c r="I3771" s="9">
        <v>7.04</v>
      </c>
      <c r="J3771" s="7">
        <v>531</v>
      </c>
      <c r="K3771" s="10">
        <v>36.3472693032015</v>
      </c>
      <c r="L3771" s="12">
        <f t="shared" si="260"/>
        <v>20.3969288715051</v>
      </c>
      <c r="M3771" s="11">
        <f t="shared" si="261"/>
        <v>1.78199715909091</v>
      </c>
    </row>
    <row r="3772" spans="1:21">
      <c r="A3772" s="7">
        <v>3863</v>
      </c>
      <c r="B3772" s="8">
        <v>46085</v>
      </c>
      <c r="C3772" s="3" t="s">
        <v>4000</v>
      </c>
      <c r="D3772" s="3" t="s">
        <v>2621</v>
      </c>
      <c r="E3772" s="3" t="s">
        <v>4001</v>
      </c>
      <c r="F3772" s="3" t="s">
        <v>4001</v>
      </c>
      <c r="G3772" s="7">
        <v>1000</v>
      </c>
      <c r="H3772" s="3" t="s">
        <v>123</v>
      </c>
      <c r="I3772" s="9">
        <v>5.34</v>
      </c>
      <c r="J3772" s="7">
        <v>471</v>
      </c>
      <c r="K3772" s="10">
        <v>31.1889596602972</v>
      </c>
      <c r="L3772" s="12">
        <f t="shared" si="260"/>
        <v>17.4424301812837</v>
      </c>
      <c r="M3772" s="11">
        <f t="shared" si="261"/>
        <v>1.78810861423221</v>
      </c>
    </row>
    <row r="3773" spans="1:21">
      <c r="A3773" s="7">
        <v>3864</v>
      </c>
      <c r="B3773" s="8">
        <v>46085</v>
      </c>
      <c r="C3773" s="3" t="s">
        <v>4002</v>
      </c>
      <c r="D3773" s="3" t="s">
        <v>75</v>
      </c>
      <c r="E3773" s="3" t="s">
        <v>4003</v>
      </c>
      <c r="F3773" s="3" t="s">
        <v>4004</v>
      </c>
      <c r="G3773" s="7">
        <v>1000</v>
      </c>
      <c r="H3773" s="3" t="s">
        <v>77</v>
      </c>
      <c r="I3773" s="9">
        <v>4.18</v>
      </c>
      <c r="J3773" s="7">
        <v>452</v>
      </c>
      <c r="K3773" s="10">
        <v>31.7</v>
      </c>
      <c r="L3773" s="12">
        <f t="shared" si="260"/>
        <v>14.2273655547992</v>
      </c>
      <c r="M3773" s="11">
        <f t="shared" si="261"/>
        <v>2.2281004784689</v>
      </c>
    </row>
    <row r="3774" spans="1:21">
      <c r="A3774" s="7">
        <v>3865</v>
      </c>
      <c r="B3774" s="8">
        <v>46085</v>
      </c>
      <c r="C3774" s="3" t="s">
        <v>4005</v>
      </c>
      <c r="D3774" s="3" t="s">
        <v>1727</v>
      </c>
      <c r="E3774" s="3" t="s">
        <v>4006</v>
      </c>
      <c r="F3774" s="3" t="s">
        <v>4007</v>
      </c>
      <c r="G3774" s="7">
        <v>150</v>
      </c>
      <c r="H3774" s="3" t="s">
        <v>115</v>
      </c>
      <c r="I3774" s="9">
        <v>3.72</v>
      </c>
      <c r="J3774" s="7">
        <v>372</v>
      </c>
      <c r="K3774" s="10">
        <v>43.3774193548387</v>
      </c>
      <c r="L3774" s="12">
        <f t="shared" si="260"/>
        <v>15.3846153846154</v>
      </c>
      <c r="M3774" s="11">
        <f t="shared" si="261"/>
        <v>2.81953225806452</v>
      </c>
    </row>
    <row r="3775" spans="1:21">
      <c r="A3775" s="7">
        <v>3866</v>
      </c>
      <c r="B3775" s="8">
        <v>46085</v>
      </c>
      <c r="C3775" s="3" t="s">
        <v>4008</v>
      </c>
      <c r="D3775" s="3" t="s">
        <v>75</v>
      </c>
      <c r="E3775" s="3" t="s">
        <v>4009</v>
      </c>
      <c r="F3775" s="3" t="s">
        <v>4009</v>
      </c>
      <c r="G3775" s="7">
        <v>1000</v>
      </c>
      <c r="H3775" s="3" t="s">
        <v>77</v>
      </c>
      <c r="I3775" s="9">
        <v>2.58</v>
      </c>
      <c r="J3775" s="7">
        <v>354</v>
      </c>
      <c r="K3775" s="10">
        <v>24.8344632768362</v>
      </c>
      <c r="L3775" s="12">
        <f t="shared" si="260"/>
        <v>11.2125162972621</v>
      </c>
      <c r="M3775" s="11">
        <f t="shared" si="261"/>
        <v>2.21488759689923</v>
      </c>
    </row>
    <row r="3776" ht="17" customHeight="1" spans="1:21">
      <c r="A3776" s="7">
        <v>3867</v>
      </c>
      <c r="B3776" s="8">
        <v>46085</v>
      </c>
      <c r="C3776" s="3" t="s">
        <v>4000</v>
      </c>
      <c r="D3776" s="3" t="s">
        <v>2621</v>
      </c>
      <c r="E3776" s="3" t="s">
        <v>4010</v>
      </c>
      <c r="F3776" s="3" t="s">
        <v>4010</v>
      </c>
      <c r="G3776" s="7">
        <v>1000</v>
      </c>
      <c r="H3776" s="3" t="s">
        <v>123</v>
      </c>
      <c r="I3776" s="9">
        <v>4.16</v>
      </c>
      <c r="J3776" s="7">
        <v>462</v>
      </c>
      <c r="K3776" s="10">
        <v>23.578354978355</v>
      </c>
      <c r="L3776" s="12">
        <f t="shared" si="260"/>
        <v>13.8528138528139</v>
      </c>
      <c r="M3776" s="11">
        <f t="shared" si="261"/>
        <v>1.7020625</v>
      </c>
    </row>
    <row r="3777" s="2" customFormat="1" ht="16.5" spans="1:45">
      <c r="A3777" s="21">
        <v>3868</v>
      </c>
      <c r="B3777" s="22">
        <v>46085</v>
      </c>
      <c r="C3777" s="2" t="s">
        <v>2142</v>
      </c>
      <c r="D3777" s="2" t="s">
        <v>247</v>
      </c>
      <c r="E3777" s="2" t="s">
        <v>4011</v>
      </c>
      <c r="F3777" s="2" t="s">
        <v>4011</v>
      </c>
      <c r="G3777" s="21">
        <v>750</v>
      </c>
      <c r="H3777" s="2" t="s">
        <v>65</v>
      </c>
      <c r="I3777" s="23">
        <v>4.14</v>
      </c>
      <c r="J3777" s="21">
        <v>507</v>
      </c>
      <c r="K3777" s="24">
        <v>50.9948717948718</v>
      </c>
      <c r="L3777" s="25">
        <f t="shared" si="260"/>
        <v>12.5625853436504</v>
      </c>
      <c r="M3777" s="26">
        <f t="shared" si="261"/>
        <v>4.05926570048309</v>
      </c>
      <c r="N3777" s="27"/>
      <c r="O3777" s="25"/>
      <c r="Q3777" s="23"/>
    </row>
    <row r="3778" ht="16.5" spans="1:45">
      <c r="A3778" s="7">
        <v>3869</v>
      </c>
      <c r="B3778" s="8">
        <v>46085</v>
      </c>
      <c r="C3778" s="3" t="s">
        <v>116</v>
      </c>
      <c r="D3778" s="3" t="s">
        <v>33</v>
      </c>
      <c r="E3778" s="3" t="s">
        <v>98</v>
      </c>
      <c r="F3778" s="3" t="s">
        <v>117</v>
      </c>
      <c r="G3778" s="7">
        <v>1000</v>
      </c>
      <c r="H3778" s="3" t="s">
        <v>35</v>
      </c>
      <c r="I3778" s="9">
        <v>18.8</v>
      </c>
      <c r="J3778" s="7">
        <v>444</v>
      </c>
      <c r="K3778" s="10">
        <v>126.641441441441</v>
      </c>
      <c r="L3778" s="12">
        <f t="shared" si="260"/>
        <v>65.1420651420651</v>
      </c>
      <c r="M3778" s="11">
        <f t="shared" si="261"/>
        <v>1.94408085106382</v>
      </c>
      <c r="N3778" s="3">
        <v>1</v>
      </c>
      <c r="P3778" s="3" t="s">
        <v>27</v>
      </c>
      <c r="Q3778" s="9">
        <v>89.6432267884323</v>
      </c>
      <c r="R3778" s="3">
        <f>Q3778/K3779</f>
        <v>0.902979902979903</v>
      </c>
    </row>
    <row r="3779" spans="1:45">
      <c r="A3779" s="7">
        <v>3870</v>
      </c>
      <c r="B3779" s="8">
        <v>46085</v>
      </c>
      <c r="C3779" s="3" t="s">
        <v>56</v>
      </c>
      <c r="D3779" s="3" t="s">
        <v>33</v>
      </c>
      <c r="E3779" s="3" t="s">
        <v>27</v>
      </c>
      <c r="F3779" s="3" t="s">
        <v>57</v>
      </c>
      <c r="G3779" s="7">
        <v>1000</v>
      </c>
      <c r="H3779" s="3" t="s">
        <v>35</v>
      </c>
      <c r="I3779" s="9">
        <v>15.7</v>
      </c>
      <c r="J3779" s="7">
        <v>438</v>
      </c>
      <c r="K3779" s="10">
        <v>99.2748858447489</v>
      </c>
      <c r="L3779" s="12">
        <f t="shared" si="260"/>
        <v>55.1457674745346</v>
      </c>
      <c r="M3779" s="11">
        <f t="shared" si="261"/>
        <v>1.80022675159236</v>
      </c>
      <c r="N3779" s="3">
        <v>2</v>
      </c>
      <c r="P3779" s="3" t="s">
        <v>98</v>
      </c>
      <c r="Q3779" s="9">
        <v>104.109309309309</v>
      </c>
      <c r="R3779" s="3">
        <f>Q3779/K3778</f>
        <v>0.822079314040726</v>
      </c>
    </row>
    <row r="3780" s="3" customFormat="1" spans="1:45">
      <c r="A3780" s="7">
        <v>3875</v>
      </c>
      <c r="B3780" s="8">
        <v>46085</v>
      </c>
      <c r="C3780" s="3" t="s">
        <v>4012</v>
      </c>
      <c r="D3780" s="3" t="s">
        <v>4013</v>
      </c>
      <c r="E3780" s="3" t="s">
        <v>4014</v>
      </c>
      <c r="F3780" s="3" t="s">
        <v>4014</v>
      </c>
      <c r="G3780" s="7">
        <v>1000</v>
      </c>
      <c r="H3780" s="3" t="s">
        <v>1355</v>
      </c>
      <c r="I3780" s="9">
        <v>0.93</v>
      </c>
      <c r="J3780" s="7">
        <v>488</v>
      </c>
      <c r="K3780" s="10">
        <v>4.45053278688525</v>
      </c>
      <c r="L3780" s="12">
        <f t="shared" si="260"/>
        <v>2.93190416141236</v>
      </c>
      <c r="M3780" s="11">
        <f t="shared" si="261"/>
        <v>1.51796666666667</v>
      </c>
      <c r="N3780" s="3">
        <v>7</v>
      </c>
      <c r="O3780" s="12">
        <f>_xlfn.XLOOKUP(E3780,'[1]3月份'!$F:$F,'[1]3月份'!$C:$C,0)</f>
        <v>0</v>
      </c>
      <c r="Q3780" s="9"/>
    </row>
    <row r="3781" s="4" customFormat="1" spans="1:45">
      <c r="A3781" s="7">
        <v>3873</v>
      </c>
      <c r="B3781" s="8">
        <v>46085</v>
      </c>
      <c r="C3781" s="3" t="s">
        <v>4012</v>
      </c>
      <c r="D3781" s="3" t="s">
        <v>4013</v>
      </c>
      <c r="E3781" s="3" t="s">
        <v>4015</v>
      </c>
      <c r="F3781" s="3" t="s">
        <v>4015</v>
      </c>
      <c r="G3781" s="7">
        <v>1000</v>
      </c>
      <c r="H3781" s="3" t="s">
        <v>1355</v>
      </c>
      <c r="I3781" s="9">
        <v>1.29</v>
      </c>
      <c r="J3781" s="7">
        <v>479</v>
      </c>
      <c r="K3781" s="10">
        <v>7.16688935281837</v>
      </c>
      <c r="L3781" s="12">
        <f t="shared" si="260"/>
        <v>4.1432471495102</v>
      </c>
      <c r="M3781" s="11">
        <f t="shared" si="261"/>
        <v>1.72977596899225</v>
      </c>
      <c r="N3781" s="3">
        <v>5</v>
      </c>
      <c r="O3781" s="12">
        <f>_xlfn.XLOOKUP(E3781,'[1]3月份'!$F:$F,'[1]3月份'!$C:$C,0)</f>
        <v>0</v>
      </c>
      <c r="P3781" s="3"/>
      <c r="Q3781" s="9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</row>
    <row r="3782" spans="1:45">
      <c r="A3782" s="7">
        <v>3872</v>
      </c>
      <c r="B3782" s="8">
        <v>46085</v>
      </c>
      <c r="C3782" s="3" t="s">
        <v>4012</v>
      </c>
      <c r="D3782" s="3" t="s">
        <v>4013</v>
      </c>
      <c r="E3782" s="3" t="s">
        <v>4016</v>
      </c>
      <c r="F3782" s="3" t="s">
        <v>4016</v>
      </c>
      <c r="G3782" s="7">
        <v>1000</v>
      </c>
      <c r="H3782" s="3" t="s">
        <v>1355</v>
      </c>
      <c r="I3782" s="9">
        <v>2.26</v>
      </c>
      <c r="J3782" s="7">
        <v>477</v>
      </c>
      <c r="K3782" s="10">
        <v>14.9624318658281</v>
      </c>
      <c r="L3782" s="12">
        <f t="shared" si="260"/>
        <v>7.28914691178842</v>
      </c>
      <c r="M3782" s="11">
        <f t="shared" si="261"/>
        <v>2.0527</v>
      </c>
      <c r="N3782" s="3">
        <v>4</v>
      </c>
      <c r="O3782" s="12">
        <f>_xlfn.XLOOKUP(E3782,'[1]3月份'!$F:$F,'[1]3月份'!$C:$C,0)</f>
        <v>0</v>
      </c>
    </row>
    <row r="3783" spans="1:45">
      <c r="A3783" s="7">
        <v>3871</v>
      </c>
      <c r="B3783" s="8">
        <v>46085</v>
      </c>
      <c r="C3783" s="3" t="s">
        <v>4012</v>
      </c>
      <c r="D3783" s="3" t="s">
        <v>4013</v>
      </c>
      <c r="E3783" s="3" t="s">
        <v>4017</v>
      </c>
      <c r="F3783" s="3" t="s">
        <v>4017</v>
      </c>
      <c r="G3783" s="7">
        <v>1000</v>
      </c>
      <c r="H3783" s="3" t="s">
        <v>1355</v>
      </c>
      <c r="I3783" s="9">
        <v>3.54</v>
      </c>
      <c r="J3783" s="7">
        <v>458</v>
      </c>
      <c r="K3783" s="10">
        <v>25.6593886462882</v>
      </c>
      <c r="L3783" s="12">
        <f t="shared" si="260"/>
        <v>11.891165602956</v>
      </c>
      <c r="M3783" s="11">
        <f t="shared" si="261"/>
        <v>2.15785310734463</v>
      </c>
      <c r="N3783" s="3">
        <v>3</v>
      </c>
      <c r="O3783" s="12">
        <f>_xlfn.XLOOKUP(E3783,'[1]3月份'!$F:$F,'[1]3月份'!$C:$C,0)</f>
        <v>0</v>
      </c>
    </row>
    <row r="3784" s="2" customFormat="1" ht="16.5" spans="1:45">
      <c r="A3784" s="21">
        <v>3874</v>
      </c>
      <c r="B3784" s="22">
        <v>46085</v>
      </c>
      <c r="C3784" s="2" t="s">
        <v>4012</v>
      </c>
      <c r="D3784" s="2" t="s">
        <v>4013</v>
      </c>
      <c r="E3784" s="2" t="s">
        <v>4018</v>
      </c>
      <c r="F3784" s="2" t="s">
        <v>4018</v>
      </c>
      <c r="G3784" s="21">
        <v>1000</v>
      </c>
      <c r="H3784" s="2" t="s">
        <v>1355</v>
      </c>
      <c r="I3784" s="23">
        <v>1.17</v>
      </c>
      <c r="J3784" s="21">
        <v>466</v>
      </c>
      <c r="K3784" s="24">
        <v>6.49871244635193</v>
      </c>
      <c r="L3784" s="25">
        <f t="shared" si="260"/>
        <v>3.86266094420601</v>
      </c>
      <c r="M3784" s="26">
        <f t="shared" si="261"/>
        <v>1.68244444444444</v>
      </c>
      <c r="N3784" s="27">
        <v>6</v>
      </c>
      <c r="O3784" s="12">
        <f>_xlfn.XLOOKUP(E3784,'[1]3月份'!$F:$F,'[1]3月份'!$C:$C,0)</f>
        <v>0</v>
      </c>
      <c r="Q3784" s="23"/>
    </row>
    <row r="3785" ht="16.5" spans="1:45">
      <c r="A3785" s="7">
        <v>3876</v>
      </c>
      <c r="B3785" s="8">
        <v>46086</v>
      </c>
      <c r="C3785" s="3" t="s">
        <v>3678</v>
      </c>
      <c r="D3785" s="3" t="s">
        <v>610</v>
      </c>
      <c r="E3785" s="3" t="s">
        <v>4019</v>
      </c>
      <c r="F3785" s="3" t="s">
        <v>4020</v>
      </c>
      <c r="G3785" s="7">
        <v>3.2354</v>
      </c>
      <c r="H3785" s="3" t="s">
        <v>612</v>
      </c>
      <c r="I3785" s="9">
        <v>30.6</v>
      </c>
      <c r="J3785" s="7">
        <v>486</v>
      </c>
      <c r="K3785" s="10">
        <v>188.737989433508</v>
      </c>
      <c r="L3785" s="12">
        <f t="shared" si="260"/>
        <v>96.8660968660969</v>
      </c>
      <c r="M3785" s="11">
        <f t="shared" si="261"/>
        <v>1.94844218503416</v>
      </c>
      <c r="N3785" s="3">
        <v>1</v>
      </c>
      <c r="P3785" s="3" t="s">
        <v>27</v>
      </c>
      <c r="Q3785" s="9">
        <v>89.6432267884323</v>
      </c>
      <c r="R3785" s="3">
        <f>Q3785/K3799</f>
        <v>1.44192449514137</v>
      </c>
    </row>
    <row r="3786" spans="1:45">
      <c r="A3786" s="7">
        <v>3877</v>
      </c>
      <c r="B3786" s="8">
        <v>46086</v>
      </c>
      <c r="C3786" s="3" t="s">
        <v>4021</v>
      </c>
      <c r="D3786" s="3" t="s">
        <v>1874</v>
      </c>
      <c r="E3786" s="3" t="s">
        <v>4022</v>
      </c>
      <c r="F3786" s="3" t="s">
        <v>4023</v>
      </c>
      <c r="G3786" s="7">
        <v>1050</v>
      </c>
      <c r="H3786" s="3" t="s">
        <v>249</v>
      </c>
      <c r="I3786" s="9">
        <v>26.6</v>
      </c>
      <c r="J3786" s="7">
        <v>449</v>
      </c>
      <c r="K3786" s="10">
        <v>185.679301323498</v>
      </c>
      <c r="L3786" s="12">
        <f t="shared" si="260"/>
        <v>91.1427102963851</v>
      </c>
      <c r="M3786" s="11">
        <f t="shared" si="261"/>
        <v>2.03723699591214</v>
      </c>
      <c r="N3786" s="3">
        <v>2</v>
      </c>
      <c r="P3786" s="3" t="s">
        <v>98</v>
      </c>
      <c r="Q3786" s="9">
        <v>104.109309309309</v>
      </c>
      <c r="R3786" s="3">
        <f>Q3786/K3795</f>
        <v>0.692448034721507</v>
      </c>
    </row>
    <row r="3787" spans="1:45">
      <c r="A3787" s="7">
        <v>3878</v>
      </c>
      <c r="B3787" s="8">
        <v>46086</v>
      </c>
      <c r="C3787" s="3" t="s">
        <v>2857</v>
      </c>
      <c r="D3787" s="3" t="s">
        <v>29</v>
      </c>
      <c r="E3787" s="3" t="s">
        <v>4024</v>
      </c>
      <c r="F3787" s="3" t="s">
        <v>4024</v>
      </c>
      <c r="G3787" s="7">
        <v>310</v>
      </c>
      <c r="H3787" s="3" t="s">
        <v>65</v>
      </c>
      <c r="I3787" s="9">
        <v>26.4</v>
      </c>
      <c r="J3787" s="7">
        <v>485.5</v>
      </c>
      <c r="K3787" s="10">
        <v>167.033845722737</v>
      </c>
      <c r="L3787" s="12">
        <f t="shared" ref="L3787:L3818" si="262">I3787/J3787/650*1000000</f>
        <v>83.6568169214925</v>
      </c>
      <c r="M3787" s="11">
        <f t="shared" ref="M3787:M3818" si="263">K3787/L3787</f>
        <v>1.99665552514972</v>
      </c>
      <c r="N3787" s="3">
        <v>3</v>
      </c>
    </row>
    <row r="3788" spans="1:45">
      <c r="A3788" s="7">
        <v>3879</v>
      </c>
      <c r="B3788" s="8">
        <v>46086</v>
      </c>
      <c r="C3788" s="3" t="s">
        <v>3926</v>
      </c>
      <c r="D3788" s="3" t="s">
        <v>29</v>
      </c>
      <c r="E3788" s="3" t="s">
        <v>1093</v>
      </c>
      <c r="F3788" s="3" t="s">
        <v>1093</v>
      </c>
      <c r="G3788" s="7">
        <v>60</v>
      </c>
      <c r="H3788" s="3" t="s">
        <v>20</v>
      </c>
      <c r="I3788" s="9">
        <v>31.2</v>
      </c>
      <c r="J3788" s="7">
        <v>629.666666666667</v>
      </c>
      <c r="K3788" s="10">
        <v>117.297953115436</v>
      </c>
      <c r="L3788" s="12">
        <f t="shared" si="262"/>
        <v>76.2308099523557</v>
      </c>
      <c r="M3788" s="11">
        <f t="shared" si="263"/>
        <v>1.53872106552124</v>
      </c>
      <c r="N3788" s="3">
        <v>4</v>
      </c>
    </row>
    <row r="3789" spans="1:45">
      <c r="A3789" s="7">
        <v>3880</v>
      </c>
      <c r="B3789" s="8">
        <v>46086</v>
      </c>
      <c r="C3789" s="3" t="s">
        <v>4025</v>
      </c>
      <c r="D3789" s="3" t="s">
        <v>1261</v>
      </c>
      <c r="E3789" s="3" t="s">
        <v>68</v>
      </c>
      <c r="F3789" s="3" t="s">
        <v>68</v>
      </c>
      <c r="G3789" s="7">
        <v>12</v>
      </c>
      <c r="H3789" s="3" t="s">
        <v>4026</v>
      </c>
      <c r="I3789" s="9">
        <v>15.2</v>
      </c>
      <c r="J3789" s="7">
        <v>307.5</v>
      </c>
      <c r="K3789" s="10">
        <v>191.03609150212</v>
      </c>
      <c r="L3789" s="12">
        <f t="shared" si="262"/>
        <v>76.0475297060663</v>
      </c>
      <c r="M3789" s="11">
        <f t="shared" si="263"/>
        <v>2.5120617624333</v>
      </c>
      <c r="N3789" s="3">
        <v>5</v>
      </c>
    </row>
    <row r="3790" spans="1:45">
      <c r="A3790" s="7">
        <v>3881</v>
      </c>
      <c r="B3790" s="8">
        <v>46086</v>
      </c>
      <c r="C3790" s="3" t="s">
        <v>3824</v>
      </c>
      <c r="D3790" s="3" t="s">
        <v>33</v>
      </c>
      <c r="E3790" s="3" t="s">
        <v>4027</v>
      </c>
      <c r="F3790" s="3" t="s">
        <v>4027</v>
      </c>
      <c r="G3790" s="7">
        <v>4.25</v>
      </c>
      <c r="H3790" s="3" t="s">
        <v>20</v>
      </c>
      <c r="I3790" s="9">
        <v>27.2</v>
      </c>
      <c r="J3790" s="7">
        <v>558.666666666667</v>
      </c>
      <c r="K3790" s="10">
        <v>118.053075658393</v>
      </c>
      <c r="L3790" s="12">
        <f t="shared" si="262"/>
        <v>74.9036166697264</v>
      </c>
      <c r="M3790" s="11">
        <f t="shared" si="263"/>
        <v>1.57606642919428</v>
      </c>
      <c r="N3790" s="3">
        <v>6</v>
      </c>
    </row>
    <row r="3791" spans="1:45">
      <c r="A3791" s="7">
        <v>3882</v>
      </c>
      <c r="B3791" s="8">
        <v>46086</v>
      </c>
      <c r="C3791" s="3" t="s">
        <v>4028</v>
      </c>
      <c r="D3791" s="3" t="s">
        <v>29</v>
      </c>
      <c r="E3791" s="3" t="s">
        <v>4029</v>
      </c>
      <c r="F3791" s="3" t="s">
        <v>4029</v>
      </c>
      <c r="G3791" s="7">
        <v>26</v>
      </c>
      <c r="H3791" s="3" t="s">
        <v>20</v>
      </c>
      <c r="I3791" s="9">
        <v>27.4</v>
      </c>
      <c r="J3791" s="7">
        <v>604</v>
      </c>
      <c r="K3791" s="10">
        <v>114.870870918628</v>
      </c>
      <c r="L3791" s="12">
        <f t="shared" si="262"/>
        <v>69.7911360163016</v>
      </c>
      <c r="M3791" s="11">
        <f t="shared" si="263"/>
        <v>1.64592350082676</v>
      </c>
      <c r="N3791" s="3">
        <v>7</v>
      </c>
    </row>
    <row r="3792" spans="1:45">
      <c r="A3792" s="7">
        <v>3883</v>
      </c>
      <c r="B3792" s="8">
        <v>46086</v>
      </c>
      <c r="C3792" s="3" t="s">
        <v>4030</v>
      </c>
      <c r="D3792" s="3" t="s">
        <v>1979</v>
      </c>
      <c r="E3792" s="3" t="s">
        <v>4031</v>
      </c>
      <c r="F3792" s="3" t="s">
        <v>1981</v>
      </c>
      <c r="G3792" s="7">
        <v>2</v>
      </c>
      <c r="H3792" s="3" t="s">
        <v>1982</v>
      </c>
      <c r="I3792" s="9">
        <v>12.7</v>
      </c>
      <c r="J3792" s="7">
        <v>284</v>
      </c>
      <c r="K3792" s="10">
        <v>5.15677317557201</v>
      </c>
      <c r="L3792" s="12">
        <f t="shared" si="262"/>
        <v>68.7973997833153</v>
      </c>
      <c r="M3792" s="11">
        <f t="shared" si="263"/>
        <v>0.0749559313551648</v>
      </c>
      <c r="N3792" s="3">
        <v>8</v>
      </c>
    </row>
    <row r="3793" spans="1:14">
      <c r="A3793" s="7">
        <v>3884</v>
      </c>
      <c r="B3793" s="8">
        <v>46086</v>
      </c>
      <c r="C3793" s="3" t="s">
        <v>4025</v>
      </c>
      <c r="D3793" s="3" t="s">
        <v>1261</v>
      </c>
      <c r="E3793" s="3" t="s">
        <v>2315</v>
      </c>
      <c r="F3793" s="3" t="s">
        <v>2315</v>
      </c>
      <c r="G3793" s="7">
        <v>52</v>
      </c>
      <c r="H3793" s="3" t="s">
        <v>4032</v>
      </c>
      <c r="I3793" s="9">
        <v>17.4</v>
      </c>
      <c r="J3793" s="7">
        <v>392.333333333333</v>
      </c>
      <c r="K3793" s="10">
        <v>57.5424597277516</v>
      </c>
      <c r="L3793" s="12">
        <f t="shared" si="262"/>
        <v>68.2308345859748</v>
      </c>
      <c r="M3793" s="11">
        <f t="shared" si="263"/>
        <v>0.843349785722535</v>
      </c>
      <c r="N3793" s="3">
        <v>9</v>
      </c>
    </row>
    <row r="3794" spans="1:14">
      <c r="A3794" s="7">
        <v>3885</v>
      </c>
      <c r="B3794" s="8">
        <v>46086</v>
      </c>
      <c r="C3794" s="3" t="s">
        <v>3863</v>
      </c>
      <c r="D3794" s="3" t="s">
        <v>610</v>
      </c>
      <c r="E3794" s="3" t="s">
        <v>4033</v>
      </c>
      <c r="F3794" s="3" t="s">
        <v>4033</v>
      </c>
      <c r="G3794" s="7">
        <v>29.61</v>
      </c>
      <c r="H3794" s="3" t="s">
        <v>65</v>
      </c>
      <c r="I3794" s="9">
        <v>17.4</v>
      </c>
      <c r="J3794" s="7">
        <v>399</v>
      </c>
      <c r="K3794" s="10">
        <v>153.493633557083</v>
      </c>
      <c r="L3794" s="12">
        <f t="shared" si="262"/>
        <v>67.0908039329092</v>
      </c>
      <c r="M3794" s="11">
        <f t="shared" si="263"/>
        <v>2.2878490725879</v>
      </c>
      <c r="N3794" s="3">
        <v>10</v>
      </c>
    </row>
    <row r="3795" spans="1:14">
      <c r="A3795" s="7">
        <v>3886</v>
      </c>
      <c r="B3795" s="8">
        <v>46086</v>
      </c>
      <c r="C3795" s="3" t="s">
        <v>116</v>
      </c>
      <c r="D3795" s="3" t="s">
        <v>33</v>
      </c>
      <c r="E3795" s="3" t="s">
        <v>98</v>
      </c>
      <c r="F3795" s="3" t="s">
        <v>117</v>
      </c>
      <c r="G3795" s="7">
        <v>1000</v>
      </c>
      <c r="H3795" s="3" t="s">
        <v>35</v>
      </c>
      <c r="I3795" s="9">
        <v>18.8</v>
      </c>
      <c r="J3795" s="7">
        <v>444</v>
      </c>
      <c r="K3795" s="10">
        <v>150.349635046882</v>
      </c>
      <c r="L3795" s="12">
        <f t="shared" si="262"/>
        <v>65.1420651420651</v>
      </c>
      <c r="M3795" s="11">
        <f t="shared" si="263"/>
        <v>2.3080268443899</v>
      </c>
      <c r="N3795" s="3">
        <v>11</v>
      </c>
    </row>
    <row r="3796" spans="1:14">
      <c r="A3796" s="7">
        <v>3887</v>
      </c>
      <c r="B3796" s="8">
        <v>46086</v>
      </c>
      <c r="C3796" s="3" t="s">
        <v>4034</v>
      </c>
      <c r="D3796" s="3" t="s">
        <v>247</v>
      </c>
      <c r="E3796" s="3" t="s">
        <v>4035</v>
      </c>
      <c r="F3796" s="3" t="s">
        <v>4035</v>
      </c>
      <c r="G3796" s="7">
        <v>171</v>
      </c>
      <c r="H3796" s="3" t="s">
        <v>61</v>
      </c>
      <c r="I3796" s="9">
        <v>9.52</v>
      </c>
      <c r="J3796" s="7">
        <v>226</v>
      </c>
      <c r="K3796" s="10">
        <v>121.645770072937</v>
      </c>
      <c r="L3796" s="12">
        <f t="shared" si="262"/>
        <v>64.8059904697073</v>
      </c>
      <c r="M3796" s="11">
        <f t="shared" si="263"/>
        <v>1.87707601089437</v>
      </c>
      <c r="N3796" s="3">
        <v>12</v>
      </c>
    </row>
    <row r="3797" spans="1:14">
      <c r="A3797" s="7">
        <v>3888</v>
      </c>
      <c r="B3797" s="8">
        <v>46086</v>
      </c>
      <c r="C3797" s="3" t="s">
        <v>4036</v>
      </c>
      <c r="D3797" s="3" t="s">
        <v>100</v>
      </c>
      <c r="E3797" s="3" t="s">
        <v>1246</v>
      </c>
      <c r="F3797" s="3" t="s">
        <v>1246</v>
      </c>
      <c r="G3797" s="7">
        <v>48</v>
      </c>
      <c r="H3797" s="3" t="s">
        <v>102</v>
      </c>
      <c r="I3797" s="9">
        <v>16.9</v>
      </c>
      <c r="J3797" s="7">
        <v>417.125</v>
      </c>
      <c r="K3797" s="10">
        <v>71.1365711142426</v>
      </c>
      <c r="L3797" s="12">
        <f t="shared" si="262"/>
        <v>62.3314354210369</v>
      </c>
      <c r="M3797" s="11">
        <f t="shared" si="263"/>
        <v>1.14126316253956</v>
      </c>
      <c r="N3797" s="3">
        <v>13</v>
      </c>
    </row>
    <row r="3798" spans="1:14">
      <c r="A3798" s="7">
        <v>3889</v>
      </c>
      <c r="B3798" s="8">
        <v>46086</v>
      </c>
      <c r="C3798" s="3" t="s">
        <v>2686</v>
      </c>
      <c r="D3798" s="3" t="s">
        <v>1127</v>
      </c>
      <c r="E3798" s="3" t="s">
        <v>4037</v>
      </c>
      <c r="F3798" s="3" t="s">
        <v>4038</v>
      </c>
      <c r="G3798" s="7">
        <v>8</v>
      </c>
      <c r="H3798" s="3" t="s">
        <v>661</v>
      </c>
      <c r="I3798" s="9">
        <v>19.4</v>
      </c>
      <c r="J3798" s="7">
        <v>538</v>
      </c>
      <c r="K3798" s="10">
        <v>31.1852711993079</v>
      </c>
      <c r="L3798" s="12">
        <f t="shared" si="262"/>
        <v>55.4761223906205</v>
      </c>
      <c r="M3798" s="11">
        <f t="shared" si="263"/>
        <v>0.562138625690617</v>
      </c>
      <c r="N3798" s="3">
        <v>14</v>
      </c>
    </row>
    <row r="3799" spans="1:14">
      <c r="A3799" s="7">
        <v>3890</v>
      </c>
      <c r="B3799" s="8">
        <v>46086</v>
      </c>
      <c r="C3799" s="3" t="s">
        <v>56</v>
      </c>
      <c r="D3799" s="3" t="s">
        <v>33</v>
      </c>
      <c r="E3799" s="3" t="s">
        <v>27</v>
      </c>
      <c r="F3799" s="3" t="s">
        <v>57</v>
      </c>
      <c r="G3799" s="7">
        <v>1000</v>
      </c>
      <c r="H3799" s="3" t="s">
        <v>35</v>
      </c>
      <c r="I3799" s="9">
        <v>15.7</v>
      </c>
      <c r="J3799" s="7">
        <v>438</v>
      </c>
      <c r="K3799" s="10">
        <v>62.1691545503869</v>
      </c>
      <c r="L3799" s="12">
        <f t="shared" si="262"/>
        <v>55.1457674745346</v>
      </c>
      <c r="M3799" s="11">
        <f t="shared" si="263"/>
        <v>1.12736040130542</v>
      </c>
      <c r="N3799" s="3">
        <v>15</v>
      </c>
    </row>
    <row r="3800" spans="1:14">
      <c r="A3800" s="7">
        <v>3891</v>
      </c>
      <c r="B3800" s="8">
        <v>46086</v>
      </c>
      <c r="C3800" s="3" t="s">
        <v>3926</v>
      </c>
      <c r="D3800" s="3" t="s">
        <v>29</v>
      </c>
      <c r="E3800" s="3" t="s">
        <v>344</v>
      </c>
      <c r="F3800" s="3" t="s">
        <v>344</v>
      </c>
      <c r="G3800" s="7">
        <v>60</v>
      </c>
      <c r="H3800" s="3" t="s">
        <v>65</v>
      </c>
      <c r="I3800" s="9">
        <v>16.3</v>
      </c>
      <c r="J3800" s="7">
        <v>471.5</v>
      </c>
      <c r="K3800" s="10">
        <v>56.7183777737339</v>
      </c>
      <c r="L3800" s="12">
        <f t="shared" si="262"/>
        <v>53.1854147972918</v>
      </c>
      <c r="M3800" s="11">
        <f t="shared" si="263"/>
        <v>1.06642729007393</v>
      </c>
      <c r="N3800" s="3">
        <v>16</v>
      </c>
    </row>
    <row r="3801" spans="1:14">
      <c r="A3801" s="7">
        <v>3892</v>
      </c>
      <c r="B3801" s="8">
        <v>46086</v>
      </c>
      <c r="C3801" s="3" t="s">
        <v>4039</v>
      </c>
      <c r="D3801" s="3" t="s">
        <v>67</v>
      </c>
      <c r="E3801" s="3" t="s">
        <v>4040</v>
      </c>
      <c r="F3801" s="3" t="s">
        <v>4040</v>
      </c>
      <c r="G3801" s="7">
        <v>990</v>
      </c>
      <c r="H3801" s="3" t="s">
        <v>170</v>
      </c>
      <c r="I3801" s="9">
        <v>19.2</v>
      </c>
      <c r="J3801" s="7">
        <v>574</v>
      </c>
      <c r="K3801" s="10">
        <v>49.9957353645085</v>
      </c>
      <c r="L3801" s="12">
        <f t="shared" si="262"/>
        <v>51.4607343875637</v>
      </c>
      <c r="M3801" s="11">
        <f t="shared" si="263"/>
        <v>0.97153171169261</v>
      </c>
      <c r="N3801" s="3">
        <v>17</v>
      </c>
    </row>
    <row r="3802" spans="1:14">
      <c r="A3802" s="7">
        <v>3893</v>
      </c>
      <c r="B3802" s="8">
        <v>46086</v>
      </c>
      <c r="C3802" s="3" t="s">
        <v>4041</v>
      </c>
      <c r="D3802" s="3" t="s">
        <v>29</v>
      </c>
      <c r="E3802" s="3" t="s">
        <v>2830</v>
      </c>
      <c r="F3802" s="3" t="s">
        <v>2830</v>
      </c>
      <c r="G3802" s="7">
        <v>180</v>
      </c>
      <c r="H3802" s="3" t="s">
        <v>65</v>
      </c>
      <c r="I3802" s="9">
        <v>16.2</v>
      </c>
      <c r="J3802" s="7">
        <v>490</v>
      </c>
      <c r="K3802" s="10">
        <v>65.3162840239856</v>
      </c>
      <c r="L3802" s="12">
        <f t="shared" si="262"/>
        <v>50.8634222919937</v>
      </c>
      <c r="M3802" s="11">
        <f t="shared" si="263"/>
        <v>1.28415039886663</v>
      </c>
      <c r="N3802" s="3">
        <v>18</v>
      </c>
    </row>
    <row r="3803" spans="1:14">
      <c r="A3803" s="7">
        <v>3894</v>
      </c>
      <c r="B3803" s="8">
        <v>46086</v>
      </c>
      <c r="C3803" s="3" t="s">
        <v>4042</v>
      </c>
      <c r="D3803" s="3" t="s">
        <v>23</v>
      </c>
      <c r="E3803" s="3" t="s">
        <v>4043</v>
      </c>
      <c r="F3803" s="3" t="s">
        <v>4044</v>
      </c>
      <c r="G3803" s="7">
        <v>1000</v>
      </c>
      <c r="H3803" s="3" t="s">
        <v>4045</v>
      </c>
      <c r="I3803" s="9">
        <v>14.5</v>
      </c>
      <c r="J3803" s="7">
        <v>442</v>
      </c>
      <c r="K3803" s="10">
        <v>62.5969462588901</v>
      </c>
      <c r="L3803" s="12">
        <f t="shared" si="262"/>
        <v>50.4698920988514</v>
      </c>
      <c r="M3803" s="11">
        <f t="shared" si="263"/>
        <v>1.24028294208132</v>
      </c>
      <c r="N3803" s="3">
        <v>19</v>
      </c>
    </row>
    <row r="3804" spans="1:14">
      <c r="A3804" s="7">
        <v>3895</v>
      </c>
      <c r="B3804" s="8">
        <v>46086</v>
      </c>
      <c r="C3804" s="3" t="s">
        <v>4041</v>
      </c>
      <c r="D3804" s="3" t="s">
        <v>29</v>
      </c>
      <c r="E3804" s="3" t="s">
        <v>4046</v>
      </c>
      <c r="F3804" s="3" t="s">
        <v>4046</v>
      </c>
      <c r="G3804" s="7">
        <v>400</v>
      </c>
      <c r="H3804" s="3" t="s">
        <v>65</v>
      </c>
      <c r="I3804" s="9">
        <v>16</v>
      </c>
      <c r="J3804" s="7">
        <v>501</v>
      </c>
      <c r="K3804" s="10">
        <v>69.7371072635917</v>
      </c>
      <c r="L3804" s="12">
        <f t="shared" si="262"/>
        <v>49.1325042223246</v>
      </c>
      <c r="M3804" s="11">
        <f t="shared" si="263"/>
        <v>1.41936806127429</v>
      </c>
      <c r="N3804" s="3">
        <v>20</v>
      </c>
    </row>
    <row r="3805" spans="1:14">
      <c r="A3805" s="7">
        <v>3896</v>
      </c>
      <c r="B3805" s="8">
        <v>46086</v>
      </c>
      <c r="C3805" s="3" t="s">
        <v>3926</v>
      </c>
      <c r="D3805" s="3" t="s">
        <v>29</v>
      </c>
      <c r="E3805" s="3" t="s">
        <v>4047</v>
      </c>
      <c r="F3805" s="3" t="s">
        <v>4048</v>
      </c>
      <c r="G3805" s="7">
        <v>100</v>
      </c>
      <c r="H3805" s="3" t="s">
        <v>20</v>
      </c>
      <c r="I3805" s="9">
        <v>13.9</v>
      </c>
      <c r="J3805" s="7">
        <v>454</v>
      </c>
      <c r="K3805" s="10">
        <v>105.908574301766</v>
      </c>
      <c r="L3805" s="12">
        <f t="shared" si="262"/>
        <v>47.1026770586242</v>
      </c>
      <c r="M3805" s="11">
        <f t="shared" si="263"/>
        <v>2.24846189039217</v>
      </c>
      <c r="N3805" s="3">
        <v>21</v>
      </c>
    </row>
    <row r="3806" spans="1:14">
      <c r="A3806" s="7">
        <v>3897</v>
      </c>
      <c r="B3806" s="8">
        <v>46086</v>
      </c>
      <c r="C3806" s="3" t="s">
        <v>3809</v>
      </c>
      <c r="D3806" s="3" t="s">
        <v>75</v>
      </c>
      <c r="E3806" s="3" t="s">
        <v>1601</v>
      </c>
      <c r="F3806" s="3" t="s">
        <v>1601</v>
      </c>
      <c r="G3806" s="7">
        <v>20</v>
      </c>
      <c r="H3806" s="3" t="s">
        <v>1691</v>
      </c>
      <c r="I3806" s="9">
        <v>17</v>
      </c>
      <c r="J3806" s="7">
        <v>557</v>
      </c>
      <c r="K3806" s="10">
        <v>167.333380118735</v>
      </c>
      <c r="L3806" s="12">
        <f t="shared" si="262"/>
        <v>46.9548404916448</v>
      </c>
      <c r="M3806" s="11">
        <f t="shared" si="263"/>
        <v>3.56370883952871</v>
      </c>
      <c r="N3806" s="3">
        <v>22</v>
      </c>
    </row>
    <row r="3807" spans="1:14">
      <c r="A3807" s="7">
        <v>3898</v>
      </c>
      <c r="B3807" s="8">
        <v>46086</v>
      </c>
      <c r="C3807" s="3" t="s">
        <v>4049</v>
      </c>
      <c r="D3807" s="3" t="s">
        <v>128</v>
      </c>
      <c r="E3807" s="3" t="s">
        <v>2086</v>
      </c>
      <c r="F3807" s="3" t="s">
        <v>2086</v>
      </c>
      <c r="G3807" s="7">
        <v>1080</v>
      </c>
      <c r="H3807" s="3" t="s">
        <v>173</v>
      </c>
      <c r="I3807" s="9">
        <v>12.7</v>
      </c>
      <c r="J3807" s="7">
        <v>426.833333333333</v>
      </c>
      <c r="K3807" s="10">
        <v>72.8063569595832</v>
      </c>
      <c r="L3807" s="12">
        <f t="shared" si="262"/>
        <v>45.7753882197459</v>
      </c>
      <c r="M3807" s="11">
        <f t="shared" si="263"/>
        <v>1.59051315108622</v>
      </c>
      <c r="N3807" s="3">
        <v>23</v>
      </c>
    </row>
    <row r="3808" spans="1:14">
      <c r="A3808" s="7">
        <v>3899</v>
      </c>
      <c r="B3808" s="8">
        <v>46086</v>
      </c>
      <c r="C3808" s="3" t="s">
        <v>3734</v>
      </c>
      <c r="D3808" s="3" t="s">
        <v>75</v>
      </c>
      <c r="E3808" s="3" t="s">
        <v>41</v>
      </c>
      <c r="F3808" s="3" t="s">
        <v>41</v>
      </c>
      <c r="G3808" s="7">
        <v>10</v>
      </c>
      <c r="H3808" s="3" t="s">
        <v>946</v>
      </c>
      <c r="I3808" s="9">
        <v>14.1</v>
      </c>
      <c r="J3808" s="7">
        <v>486</v>
      </c>
      <c r="K3808" s="10">
        <v>106.366516356606</v>
      </c>
      <c r="L3808" s="12">
        <f t="shared" si="262"/>
        <v>44.6343779677113</v>
      </c>
      <c r="M3808" s="11">
        <f t="shared" si="263"/>
        <v>2.38306258986183</v>
      </c>
      <c r="N3808" s="3">
        <v>24</v>
      </c>
    </row>
    <row r="3809" spans="1:18">
      <c r="A3809" s="7">
        <v>3900</v>
      </c>
      <c r="B3809" s="8">
        <v>46086</v>
      </c>
      <c r="C3809" s="3" t="s">
        <v>3733</v>
      </c>
      <c r="D3809" s="3" t="s">
        <v>128</v>
      </c>
      <c r="E3809" s="3" t="s">
        <v>85</v>
      </c>
      <c r="F3809" s="3" t="s">
        <v>85</v>
      </c>
      <c r="G3809" s="7">
        <v>1080</v>
      </c>
      <c r="H3809" s="3" t="s">
        <v>173</v>
      </c>
      <c r="I3809" s="9">
        <v>11.8</v>
      </c>
      <c r="J3809" s="7">
        <v>418.916666666667</v>
      </c>
      <c r="K3809" s="10">
        <v>62.5850619818264</v>
      </c>
      <c r="L3809" s="12">
        <f t="shared" si="262"/>
        <v>43.335220578109</v>
      </c>
      <c r="M3809" s="11">
        <f t="shared" si="263"/>
        <v>1.44420776326778</v>
      </c>
      <c r="N3809" s="3">
        <v>25</v>
      </c>
    </row>
    <row r="3810" spans="1:18">
      <c r="A3810" s="7">
        <v>3901</v>
      </c>
      <c r="B3810" s="8">
        <v>46086</v>
      </c>
      <c r="C3810" s="3" t="s">
        <v>3809</v>
      </c>
      <c r="D3810" s="3" t="s">
        <v>75</v>
      </c>
      <c r="E3810" s="3" t="s">
        <v>4050</v>
      </c>
      <c r="F3810" s="3" t="s">
        <v>4050</v>
      </c>
      <c r="G3810" s="7">
        <v>15</v>
      </c>
      <c r="H3810" s="3" t="s">
        <v>138</v>
      </c>
      <c r="I3810" s="9">
        <v>12.8</v>
      </c>
      <c r="J3810" s="7">
        <v>499</v>
      </c>
      <c r="K3810" s="10">
        <v>82.1338868762305</v>
      </c>
      <c r="L3810" s="12">
        <f t="shared" si="262"/>
        <v>39.4635424695545</v>
      </c>
      <c r="M3810" s="11">
        <f t="shared" si="263"/>
        <v>2.08125986002386</v>
      </c>
      <c r="N3810" s="3">
        <v>26</v>
      </c>
    </row>
    <row r="3811" spans="1:18">
      <c r="A3811" s="7">
        <v>3902</v>
      </c>
      <c r="B3811" s="8">
        <v>46086</v>
      </c>
      <c r="C3811" s="3" t="s">
        <v>4041</v>
      </c>
      <c r="D3811" s="3" t="s">
        <v>29</v>
      </c>
      <c r="E3811" s="3" t="s">
        <v>320</v>
      </c>
      <c r="F3811" s="3" t="s">
        <v>320</v>
      </c>
      <c r="G3811" s="7">
        <v>150</v>
      </c>
      <c r="H3811" s="3" t="s">
        <v>65</v>
      </c>
      <c r="I3811" s="9">
        <v>12.5</v>
      </c>
      <c r="J3811" s="7">
        <v>539</v>
      </c>
      <c r="K3811" s="10">
        <v>91.4797050745014</v>
      </c>
      <c r="L3811" s="12">
        <f t="shared" si="262"/>
        <v>35.6786071071785</v>
      </c>
      <c r="M3811" s="11">
        <f t="shared" si="263"/>
        <v>2.56399317382813</v>
      </c>
      <c r="N3811" s="3">
        <v>27</v>
      </c>
    </row>
    <row r="3812" spans="1:18">
      <c r="A3812" s="7">
        <v>3903</v>
      </c>
      <c r="B3812" s="8">
        <v>46086</v>
      </c>
      <c r="C3812" s="3" t="s">
        <v>3734</v>
      </c>
      <c r="D3812" s="3" t="s">
        <v>75</v>
      </c>
      <c r="E3812" s="3" t="s">
        <v>4051</v>
      </c>
      <c r="F3812" s="3" t="s">
        <v>4052</v>
      </c>
      <c r="G3812" s="7">
        <v>1</v>
      </c>
      <c r="H3812" s="3" t="s">
        <v>80</v>
      </c>
      <c r="I3812" s="9">
        <v>9.78</v>
      </c>
      <c r="J3812" s="7">
        <v>427</v>
      </c>
      <c r="K3812" s="10">
        <v>75.4562551467145</v>
      </c>
      <c r="L3812" s="12">
        <f t="shared" si="262"/>
        <v>35.2368942532877</v>
      </c>
      <c r="M3812" s="11">
        <f t="shared" si="263"/>
        <v>2.14139914273728</v>
      </c>
      <c r="N3812" s="3">
        <v>28</v>
      </c>
    </row>
    <row r="3813" spans="1:18">
      <c r="A3813" s="7">
        <v>3904</v>
      </c>
      <c r="B3813" s="8">
        <v>46086</v>
      </c>
      <c r="C3813" s="3" t="s">
        <v>4053</v>
      </c>
      <c r="D3813" s="3" t="s">
        <v>4054</v>
      </c>
      <c r="E3813" s="3" t="s">
        <v>4055</v>
      </c>
      <c r="F3813" s="3" t="s">
        <v>4056</v>
      </c>
      <c r="G3813" s="7">
        <v>0.57278</v>
      </c>
      <c r="H3813" s="3" t="s">
        <v>35</v>
      </c>
      <c r="I3813" s="9">
        <v>8.5</v>
      </c>
      <c r="J3813" s="7">
        <v>476</v>
      </c>
      <c r="K3813" s="10">
        <v>64.2508741987854</v>
      </c>
      <c r="L3813" s="12">
        <f t="shared" si="262"/>
        <v>27.4725274725275</v>
      </c>
      <c r="M3813" s="11">
        <f t="shared" si="263"/>
        <v>2.33873182083579</v>
      </c>
      <c r="N3813" s="3">
        <v>29</v>
      </c>
    </row>
    <row r="3814" spans="1:18">
      <c r="A3814" s="7">
        <v>3905</v>
      </c>
      <c r="B3814" s="8">
        <v>46086</v>
      </c>
      <c r="C3814" s="3" t="s">
        <v>3986</v>
      </c>
      <c r="D3814" s="3" t="s">
        <v>67</v>
      </c>
      <c r="E3814" s="3" t="s">
        <v>3382</v>
      </c>
      <c r="F3814" s="3" t="s">
        <v>3382</v>
      </c>
      <c r="G3814" s="7">
        <v>1000</v>
      </c>
      <c r="H3814" s="3" t="s">
        <v>170</v>
      </c>
      <c r="I3814" s="9">
        <v>9.68</v>
      </c>
      <c r="J3814" s="7">
        <v>595</v>
      </c>
      <c r="K3814" s="10">
        <v>27.4766778465079</v>
      </c>
      <c r="L3814" s="12">
        <f t="shared" si="262"/>
        <v>25.0290885585003</v>
      </c>
      <c r="M3814" s="11">
        <f t="shared" si="263"/>
        <v>1.09778978896043</v>
      </c>
      <c r="N3814" s="3">
        <v>30</v>
      </c>
    </row>
    <row r="3815" spans="1:18">
      <c r="A3815" s="7">
        <v>3906</v>
      </c>
      <c r="B3815" s="8">
        <v>46086</v>
      </c>
      <c r="C3815" s="3" t="s">
        <v>2142</v>
      </c>
      <c r="D3815" s="3" t="s">
        <v>247</v>
      </c>
      <c r="E3815" s="3" t="s">
        <v>4057</v>
      </c>
      <c r="F3815" s="3" t="s">
        <v>4058</v>
      </c>
      <c r="G3815" s="7">
        <v>375</v>
      </c>
      <c r="H3815" s="3" t="s">
        <v>65</v>
      </c>
      <c r="I3815" s="9">
        <v>7.24</v>
      </c>
      <c r="J3815" s="7">
        <v>493</v>
      </c>
      <c r="K3815" s="10">
        <v>105.425224033379</v>
      </c>
      <c r="L3815" s="12">
        <f t="shared" si="262"/>
        <v>22.5932282727415</v>
      </c>
      <c r="M3815" s="11">
        <f t="shared" si="263"/>
        <v>4.6662310830796</v>
      </c>
      <c r="N3815" s="3">
        <v>31</v>
      </c>
    </row>
    <row r="3816" spans="1:18">
      <c r="A3816" s="7">
        <v>3907</v>
      </c>
      <c r="B3816" s="8">
        <v>46086</v>
      </c>
      <c r="C3816" s="3" t="s">
        <v>3926</v>
      </c>
      <c r="D3816" s="3" t="s">
        <v>29</v>
      </c>
      <c r="E3816" s="3" t="s">
        <v>4059</v>
      </c>
      <c r="F3816" s="3" t="s">
        <v>4059</v>
      </c>
      <c r="G3816" s="7">
        <v>250</v>
      </c>
      <c r="H3816" s="3" t="s">
        <v>20</v>
      </c>
      <c r="I3816" s="9">
        <v>6.66</v>
      </c>
      <c r="J3816" s="7">
        <v>455</v>
      </c>
      <c r="K3816" s="10">
        <v>478.073777754228</v>
      </c>
      <c r="L3816" s="12">
        <f t="shared" si="262"/>
        <v>22.5190194420964</v>
      </c>
      <c r="M3816" s="11">
        <f t="shared" si="263"/>
        <v>21.2297777433653</v>
      </c>
      <c r="N3816" s="3">
        <v>32</v>
      </c>
    </row>
    <row r="3817" spans="1:18">
      <c r="A3817" s="7">
        <v>3908</v>
      </c>
      <c r="B3817" s="8">
        <v>46086</v>
      </c>
      <c r="C3817" s="3" t="s">
        <v>4025</v>
      </c>
      <c r="D3817" s="3" t="s">
        <v>1261</v>
      </c>
      <c r="E3817" s="3" t="s">
        <v>60</v>
      </c>
      <c r="F3817" s="3" t="s">
        <v>60</v>
      </c>
      <c r="G3817" s="7">
        <v>24</v>
      </c>
      <c r="H3817" s="3" t="s">
        <v>4026</v>
      </c>
      <c r="I3817" s="9">
        <v>4.68</v>
      </c>
      <c r="J3817" s="7">
        <v>332.5</v>
      </c>
      <c r="K3817" s="10">
        <v>45.2124414515675</v>
      </c>
      <c r="L3817" s="12">
        <f t="shared" si="262"/>
        <v>21.6541353383459</v>
      </c>
      <c r="M3817" s="11">
        <f t="shared" si="263"/>
        <v>2.08793566425642</v>
      </c>
      <c r="N3817" s="3">
        <v>33</v>
      </c>
    </row>
    <row r="3818" spans="1:18">
      <c r="A3818" s="7">
        <v>3909</v>
      </c>
      <c r="B3818" s="8">
        <v>46086</v>
      </c>
      <c r="C3818" s="3" t="s">
        <v>3680</v>
      </c>
      <c r="D3818" s="3" t="s">
        <v>67</v>
      </c>
      <c r="E3818" s="3" t="s">
        <v>1192</v>
      </c>
      <c r="F3818" s="3" t="s">
        <v>1192</v>
      </c>
      <c r="G3818" s="7">
        <v>15</v>
      </c>
      <c r="H3818" s="3" t="s">
        <v>170</v>
      </c>
      <c r="I3818" s="9">
        <v>7.96</v>
      </c>
      <c r="J3818" s="7">
        <v>567</v>
      </c>
      <c r="K3818" s="10">
        <v>23.3183921918247</v>
      </c>
      <c r="L3818" s="12">
        <f t="shared" si="262"/>
        <v>21.5981549314883</v>
      </c>
      <c r="M3818" s="11">
        <f t="shared" si="263"/>
        <v>1.07964741737399</v>
      </c>
      <c r="N3818" s="3">
        <v>34</v>
      </c>
    </row>
    <row r="3819" spans="1:18">
      <c r="A3819" s="7">
        <v>3910</v>
      </c>
      <c r="B3819" s="8">
        <v>46086</v>
      </c>
      <c r="C3819" s="3" t="s">
        <v>3083</v>
      </c>
      <c r="D3819" s="3" t="s">
        <v>316</v>
      </c>
      <c r="E3819" s="3" t="s">
        <v>4060</v>
      </c>
      <c r="F3819" s="3" t="s">
        <v>4061</v>
      </c>
      <c r="G3819" s="7">
        <v>24</v>
      </c>
      <c r="H3819" s="3" t="s">
        <v>65</v>
      </c>
      <c r="I3819" s="9">
        <v>2.96</v>
      </c>
      <c r="J3819" s="7">
        <v>432</v>
      </c>
      <c r="K3819" s="10">
        <v>4.00353758975312</v>
      </c>
      <c r="L3819" s="12">
        <f t="shared" ref="L3819:L3844" si="264">I3819/J3819/650*1000000</f>
        <v>10.5413105413105</v>
      </c>
      <c r="M3819" s="11">
        <f t="shared" ref="M3819:M3844" si="265">K3819/L3819</f>
        <v>0.379795052433336</v>
      </c>
      <c r="N3819" s="3">
        <v>35</v>
      </c>
    </row>
    <row r="3820" spans="1:18">
      <c r="A3820" s="7">
        <v>3911</v>
      </c>
      <c r="B3820" s="8">
        <v>46086</v>
      </c>
      <c r="C3820" s="3" t="s">
        <v>4062</v>
      </c>
      <c r="D3820" s="3" t="s">
        <v>1003</v>
      </c>
      <c r="E3820" s="3" t="s">
        <v>4063</v>
      </c>
      <c r="F3820" s="3" t="s">
        <v>4063</v>
      </c>
      <c r="G3820" s="7">
        <v>15</v>
      </c>
      <c r="H3820" s="3" t="s">
        <v>1428</v>
      </c>
      <c r="I3820" s="9">
        <v>1.27</v>
      </c>
      <c r="J3820" s="7">
        <v>350</v>
      </c>
      <c r="K3820" s="10">
        <v>14.0557008198329</v>
      </c>
      <c r="L3820" s="12">
        <f t="shared" si="264"/>
        <v>5.58241758241758</v>
      </c>
      <c r="M3820" s="11">
        <f t="shared" si="265"/>
        <v>2.51785191851337</v>
      </c>
      <c r="N3820" s="3">
        <v>36</v>
      </c>
    </row>
    <row r="3821" spans="1:18">
      <c r="A3821" s="7">
        <v>3912</v>
      </c>
      <c r="B3821" s="8">
        <v>46086</v>
      </c>
      <c r="C3821" s="3" t="s">
        <v>4064</v>
      </c>
      <c r="D3821" s="3" t="s">
        <v>610</v>
      </c>
      <c r="E3821" s="3" t="s">
        <v>471</v>
      </c>
      <c r="F3821" s="3" t="s">
        <v>471</v>
      </c>
      <c r="G3821" s="7">
        <v>150</v>
      </c>
      <c r="H3821" s="3" t="s">
        <v>4065</v>
      </c>
      <c r="I3821" s="9">
        <v>1.19</v>
      </c>
      <c r="J3821" s="7">
        <v>356</v>
      </c>
      <c r="K3821" s="10">
        <v>10.5478887946418</v>
      </c>
      <c r="L3821" s="12">
        <f t="shared" si="264"/>
        <v>5.14261019878997</v>
      </c>
      <c r="M3821" s="11">
        <f t="shared" si="265"/>
        <v>2.05107686309253</v>
      </c>
      <c r="N3821" s="3">
        <v>37</v>
      </c>
    </row>
    <row r="3822" s="2" customFormat="1" ht="16.5" spans="1:18">
      <c r="A3822" s="21">
        <v>3913</v>
      </c>
      <c r="B3822" s="22">
        <v>46086</v>
      </c>
      <c r="C3822" s="2" t="s">
        <v>3734</v>
      </c>
      <c r="D3822" s="2" t="s">
        <v>75</v>
      </c>
      <c r="E3822" s="2" t="s">
        <v>1251</v>
      </c>
      <c r="F3822" s="2" t="s">
        <v>1251</v>
      </c>
      <c r="G3822" s="21">
        <v>8</v>
      </c>
      <c r="H3822" s="2" t="s">
        <v>138</v>
      </c>
      <c r="I3822" s="23">
        <v>0.946</v>
      </c>
      <c r="J3822" s="21">
        <v>357</v>
      </c>
      <c r="K3822" s="24">
        <v>11.1705023200572</v>
      </c>
      <c r="L3822" s="25">
        <f t="shared" si="264"/>
        <v>4.07670760611937</v>
      </c>
      <c r="M3822" s="26">
        <f t="shared" si="265"/>
        <v>2.74007934817048</v>
      </c>
      <c r="N3822" s="27">
        <v>38</v>
      </c>
      <c r="O3822" s="25"/>
      <c r="Q3822" s="23"/>
    </row>
    <row r="3823" ht="16.5" spans="1:18">
      <c r="A3823" s="7">
        <v>3914</v>
      </c>
      <c r="B3823" s="8">
        <v>46086</v>
      </c>
      <c r="C3823" s="3" t="s">
        <v>2982</v>
      </c>
      <c r="D3823" s="3" t="s">
        <v>29</v>
      </c>
      <c r="E3823" s="3" t="s">
        <v>4066</v>
      </c>
      <c r="F3823" s="3" t="s">
        <v>4067</v>
      </c>
      <c r="G3823" s="7">
        <v>70</v>
      </c>
      <c r="H3823" s="3" t="s">
        <v>2690</v>
      </c>
      <c r="I3823" s="9">
        <v>21</v>
      </c>
      <c r="J3823" s="7">
        <v>453</v>
      </c>
      <c r="K3823" s="10">
        <v>135.322352697781</v>
      </c>
      <c r="L3823" s="12">
        <f t="shared" si="264"/>
        <v>71.3194090677534</v>
      </c>
      <c r="M3823" s="11">
        <f t="shared" si="265"/>
        <v>1.8974127024696</v>
      </c>
      <c r="P3823" s="3" t="s">
        <v>27</v>
      </c>
      <c r="Q3823" s="9">
        <v>89.6432267884323</v>
      </c>
      <c r="R3823" s="3">
        <v>0.736693171793985</v>
      </c>
    </row>
    <row r="3824" spans="1:18">
      <c r="A3824" s="7">
        <v>3915</v>
      </c>
      <c r="B3824" s="8">
        <v>46086</v>
      </c>
      <c r="C3824" s="3" t="s">
        <v>3809</v>
      </c>
      <c r="D3824" s="3" t="s">
        <v>75</v>
      </c>
      <c r="E3824" s="3" t="s">
        <v>4068</v>
      </c>
      <c r="F3824" s="3" t="s">
        <v>4068</v>
      </c>
      <c r="G3824" s="7">
        <v>52</v>
      </c>
      <c r="H3824" s="3" t="s">
        <v>77</v>
      </c>
      <c r="I3824" s="9">
        <v>18.6</v>
      </c>
      <c r="J3824" s="7">
        <v>432</v>
      </c>
      <c r="K3824" s="10">
        <v>153.72007979287</v>
      </c>
      <c r="L3824" s="12">
        <f t="shared" si="264"/>
        <v>66.2393162393163</v>
      </c>
      <c r="M3824" s="11">
        <f t="shared" si="265"/>
        <v>2.3206773336472</v>
      </c>
      <c r="P3824" s="3" t="s">
        <v>98</v>
      </c>
      <c r="Q3824" s="9">
        <v>104.109309309309</v>
      </c>
      <c r="R3824" s="3">
        <v>0.694687089794161</v>
      </c>
    </row>
    <row r="3825" spans="1:18">
      <c r="A3825" s="7">
        <v>3916</v>
      </c>
      <c r="B3825" s="8">
        <v>46086</v>
      </c>
      <c r="C3825" s="3" t="s">
        <v>116</v>
      </c>
      <c r="D3825" s="3" t="s">
        <v>33</v>
      </c>
      <c r="E3825" s="3" t="s">
        <v>98</v>
      </c>
      <c r="F3825" s="3" t="s">
        <v>117</v>
      </c>
      <c r="G3825" s="7">
        <v>1000</v>
      </c>
      <c r="H3825" s="3" t="s">
        <v>35</v>
      </c>
      <c r="I3825" s="9">
        <v>18.8</v>
      </c>
      <c r="J3825" s="7">
        <v>444</v>
      </c>
      <c r="K3825" s="10">
        <v>149.865041165738</v>
      </c>
      <c r="L3825" s="12">
        <f t="shared" si="264"/>
        <v>65.1420651420651</v>
      </c>
      <c r="M3825" s="11">
        <f t="shared" si="265"/>
        <v>2.30058781278894</v>
      </c>
    </row>
    <row r="3826" spans="1:18">
      <c r="A3826" s="7">
        <v>3917</v>
      </c>
      <c r="B3826" s="8">
        <v>46086</v>
      </c>
      <c r="C3826" s="3" t="s">
        <v>56</v>
      </c>
      <c r="D3826" s="3" t="s">
        <v>33</v>
      </c>
      <c r="E3826" s="3" t="s">
        <v>27</v>
      </c>
      <c r="F3826" s="3" t="s">
        <v>57</v>
      </c>
      <c r="G3826" s="7">
        <v>1000</v>
      </c>
      <c r="H3826" s="3" t="s">
        <v>35</v>
      </c>
      <c r="I3826" s="9">
        <v>15.7</v>
      </c>
      <c r="J3826" s="7">
        <v>438</v>
      </c>
      <c r="K3826" s="10">
        <v>121.683260033664</v>
      </c>
      <c r="L3826" s="12">
        <f t="shared" si="264"/>
        <v>55.1457674745346</v>
      </c>
      <c r="M3826" s="11">
        <f t="shared" si="265"/>
        <v>2.20657478545122</v>
      </c>
    </row>
    <row r="3827" spans="1:18">
      <c r="A3827" s="7">
        <v>3918</v>
      </c>
      <c r="B3827" s="8">
        <v>46086</v>
      </c>
      <c r="C3827" s="3" t="s">
        <v>4069</v>
      </c>
      <c r="D3827" s="3" t="s">
        <v>610</v>
      </c>
      <c r="E3827" s="3" t="s">
        <v>4070</v>
      </c>
      <c r="F3827" s="3" t="s">
        <v>4070</v>
      </c>
      <c r="G3827" s="7">
        <v>600</v>
      </c>
      <c r="H3827" s="3" t="s">
        <v>682</v>
      </c>
      <c r="I3827" s="9">
        <v>16.3</v>
      </c>
      <c r="J3827" s="7">
        <v>466</v>
      </c>
      <c r="K3827" s="10">
        <v>113.896565744294</v>
      </c>
      <c r="L3827" s="12">
        <f t="shared" si="264"/>
        <v>53.8131396500495</v>
      </c>
      <c r="M3827" s="11">
        <f t="shared" si="265"/>
        <v>2.11651961742004</v>
      </c>
    </row>
    <row r="3828" spans="1:18">
      <c r="A3828" s="7">
        <v>3919</v>
      </c>
      <c r="B3828" s="8">
        <v>46086</v>
      </c>
      <c r="C3828" s="3" t="s">
        <v>4071</v>
      </c>
      <c r="D3828" s="3" t="s">
        <v>23</v>
      </c>
      <c r="E3828" s="3" t="s">
        <v>4072</v>
      </c>
      <c r="F3828" s="3" t="s">
        <v>4072</v>
      </c>
      <c r="G3828" s="7">
        <v>1000</v>
      </c>
      <c r="H3828" s="3" t="s">
        <v>35</v>
      </c>
      <c r="I3828" s="9">
        <v>13.35</v>
      </c>
      <c r="J3828" s="7">
        <v>443</v>
      </c>
      <c r="K3828" s="10">
        <v>93.2708662304329</v>
      </c>
      <c r="L3828" s="12">
        <f t="shared" si="264"/>
        <v>46.3622156624414</v>
      </c>
      <c r="M3828" s="11">
        <f t="shared" si="265"/>
        <v>2.01178621206391</v>
      </c>
    </row>
    <row r="3829" spans="1:18">
      <c r="A3829" s="7">
        <v>3920</v>
      </c>
      <c r="B3829" s="8">
        <v>46086</v>
      </c>
      <c r="C3829" s="3" t="s">
        <v>4073</v>
      </c>
      <c r="D3829" s="3" t="s">
        <v>4074</v>
      </c>
      <c r="E3829" s="3" t="s">
        <v>3875</v>
      </c>
      <c r="F3829" s="3" t="s">
        <v>3875</v>
      </c>
      <c r="G3829" s="7">
        <v>300</v>
      </c>
      <c r="H3829" s="3" t="s">
        <v>65</v>
      </c>
      <c r="I3829" s="9">
        <v>9.5</v>
      </c>
      <c r="J3829" s="7">
        <v>444</v>
      </c>
      <c r="K3829" s="10">
        <v>85.0949097968437</v>
      </c>
      <c r="L3829" s="12">
        <f t="shared" si="264"/>
        <v>32.9175329175329</v>
      </c>
      <c r="M3829" s="11">
        <f t="shared" si="265"/>
        <v>2.58509378603885</v>
      </c>
    </row>
    <row r="3830" spans="1:18">
      <c r="A3830" s="7">
        <v>3921</v>
      </c>
      <c r="B3830" s="8">
        <v>46086</v>
      </c>
      <c r="C3830" s="3" t="s">
        <v>4073</v>
      </c>
      <c r="D3830" s="3" t="s">
        <v>4074</v>
      </c>
      <c r="E3830" s="3" t="s">
        <v>3199</v>
      </c>
      <c r="F3830" s="3" t="s">
        <v>3199</v>
      </c>
      <c r="G3830" s="7">
        <v>200</v>
      </c>
      <c r="H3830" s="3" t="s">
        <v>65</v>
      </c>
      <c r="I3830" s="9">
        <v>9.04</v>
      </c>
      <c r="J3830" s="7">
        <v>433</v>
      </c>
      <c r="K3830" s="10">
        <v>83.9564235546297</v>
      </c>
      <c r="L3830" s="12">
        <f t="shared" si="264"/>
        <v>32.1193817729615</v>
      </c>
      <c r="M3830" s="11">
        <f t="shared" si="265"/>
        <v>2.61388666033745</v>
      </c>
    </row>
    <row r="3831" spans="1:18">
      <c r="A3831" s="7">
        <v>3922</v>
      </c>
      <c r="B3831" s="8">
        <v>46086</v>
      </c>
      <c r="C3831" s="3" t="s">
        <v>4073</v>
      </c>
      <c r="D3831" s="3" t="s">
        <v>4074</v>
      </c>
      <c r="E3831" s="3" t="s">
        <v>4075</v>
      </c>
      <c r="F3831" s="3">
        <v>0</v>
      </c>
      <c r="G3831" s="7">
        <v>100</v>
      </c>
      <c r="H3831" s="3" t="s">
        <v>65</v>
      </c>
      <c r="I3831" s="9">
        <v>6.8</v>
      </c>
      <c r="J3831" s="7">
        <v>483</v>
      </c>
      <c r="K3831" s="10">
        <v>34.1464760979757</v>
      </c>
      <c r="L3831" s="12">
        <f t="shared" si="264"/>
        <v>21.6594999203695</v>
      </c>
      <c r="M3831" s="11">
        <f t="shared" si="265"/>
        <v>1.57651267219992</v>
      </c>
    </row>
    <row r="3832" spans="1:18">
      <c r="A3832" s="7">
        <v>3923</v>
      </c>
      <c r="B3832" s="8">
        <v>46086</v>
      </c>
      <c r="C3832" s="3" t="s">
        <v>4028</v>
      </c>
      <c r="D3832" s="3" t="s">
        <v>29</v>
      </c>
      <c r="E3832" s="3" t="s">
        <v>1998</v>
      </c>
      <c r="F3832" s="3" t="s">
        <v>1998</v>
      </c>
      <c r="G3832" s="7">
        <v>200</v>
      </c>
      <c r="H3832" s="3" t="s">
        <v>20</v>
      </c>
      <c r="I3832" s="9">
        <v>6.14</v>
      </c>
      <c r="J3832" s="7">
        <v>469</v>
      </c>
      <c r="K3832" s="10">
        <v>33.9290188929674</v>
      </c>
      <c r="L3832" s="12">
        <f t="shared" si="264"/>
        <v>20.1410529768739</v>
      </c>
      <c r="M3832" s="11">
        <f t="shared" si="265"/>
        <v>1.68457026213699</v>
      </c>
    </row>
    <row r="3833" spans="1:18">
      <c r="A3833" s="7">
        <v>3924</v>
      </c>
      <c r="B3833" s="8">
        <v>46086</v>
      </c>
      <c r="C3833" s="3" t="s">
        <v>4028</v>
      </c>
      <c r="D3833" s="3" t="s">
        <v>29</v>
      </c>
      <c r="E3833" s="3" t="s">
        <v>2357</v>
      </c>
      <c r="F3833" s="3" t="s">
        <v>2357</v>
      </c>
      <c r="G3833" s="7">
        <v>500</v>
      </c>
      <c r="H3833" s="3" t="s">
        <v>65</v>
      </c>
      <c r="I3833" s="9">
        <v>5</v>
      </c>
      <c r="J3833" s="7">
        <v>506</v>
      </c>
      <c r="K3833" s="10">
        <v>23.7314629743222</v>
      </c>
      <c r="L3833" s="12">
        <f t="shared" si="264"/>
        <v>15.2021891152326</v>
      </c>
      <c r="M3833" s="11">
        <f t="shared" si="265"/>
        <v>1.56105563445091</v>
      </c>
    </row>
    <row r="3834" spans="1:18">
      <c r="A3834" s="7">
        <v>3925</v>
      </c>
      <c r="B3834" s="8">
        <v>46086</v>
      </c>
      <c r="C3834" s="3" t="s">
        <v>4028</v>
      </c>
      <c r="D3834" s="3" t="s">
        <v>29</v>
      </c>
      <c r="E3834" s="3" t="s">
        <v>4076</v>
      </c>
      <c r="F3834" s="3" t="s">
        <v>4076</v>
      </c>
      <c r="G3834" s="7">
        <v>400</v>
      </c>
      <c r="H3834" s="3" t="s">
        <v>65</v>
      </c>
      <c r="I3834" s="9">
        <v>5</v>
      </c>
      <c r="J3834" s="7">
        <v>523</v>
      </c>
      <c r="K3834" s="10">
        <v>18.3307138410171</v>
      </c>
      <c r="L3834" s="12">
        <f t="shared" si="264"/>
        <v>14.7080453007795</v>
      </c>
      <c r="M3834" s="11">
        <f t="shared" si="265"/>
        <v>1.24630523405075</v>
      </c>
    </row>
    <row r="3835" spans="1:18">
      <c r="A3835" s="7">
        <v>3926</v>
      </c>
      <c r="B3835" s="8">
        <v>46086</v>
      </c>
      <c r="C3835" s="3" t="s">
        <v>3897</v>
      </c>
      <c r="D3835" s="3" t="s">
        <v>1312</v>
      </c>
      <c r="E3835" s="3" t="s">
        <v>4077</v>
      </c>
      <c r="F3835" s="3" t="s">
        <v>4077</v>
      </c>
      <c r="G3835" s="7">
        <v>103</v>
      </c>
      <c r="H3835" s="3" t="s">
        <v>1314</v>
      </c>
      <c r="I3835" s="9">
        <v>7.5</v>
      </c>
      <c r="J3835" s="7">
        <v>792</v>
      </c>
      <c r="K3835" s="10">
        <v>45.1074557111721</v>
      </c>
      <c r="L3835" s="12">
        <f t="shared" si="264"/>
        <v>14.5687645687646</v>
      </c>
      <c r="M3835" s="11">
        <f t="shared" si="265"/>
        <v>3.09617576001485</v>
      </c>
    </row>
    <row r="3836" spans="1:18">
      <c r="A3836" s="7">
        <v>3927</v>
      </c>
      <c r="B3836" s="8">
        <v>46086</v>
      </c>
      <c r="C3836" s="3" t="s">
        <v>4078</v>
      </c>
      <c r="D3836" s="3" t="s">
        <v>2910</v>
      </c>
      <c r="E3836" s="3" t="s">
        <v>4079</v>
      </c>
      <c r="F3836" s="3" t="s">
        <v>4079</v>
      </c>
      <c r="G3836" s="7">
        <v>1000</v>
      </c>
      <c r="H3836" s="3" t="s">
        <v>1355</v>
      </c>
      <c r="I3836" s="9">
        <v>3.54</v>
      </c>
      <c r="J3836" s="7">
        <v>534</v>
      </c>
      <c r="K3836" s="10">
        <v>15.4561387287097</v>
      </c>
      <c r="L3836" s="12">
        <f t="shared" si="264"/>
        <v>10.1987899740709</v>
      </c>
      <c r="M3836" s="11">
        <f t="shared" si="265"/>
        <v>1.51548750077264</v>
      </c>
    </row>
    <row r="3837" spans="1:18">
      <c r="A3837" s="7">
        <v>3928</v>
      </c>
      <c r="B3837" s="8">
        <v>46086</v>
      </c>
      <c r="C3837" s="3" t="s">
        <v>4078</v>
      </c>
      <c r="D3837" s="3" t="s">
        <v>2910</v>
      </c>
      <c r="E3837" s="3" t="s">
        <v>4080</v>
      </c>
      <c r="F3837" s="3" t="s">
        <v>4080</v>
      </c>
      <c r="G3837" s="7">
        <v>1000</v>
      </c>
      <c r="H3837" s="3" t="s">
        <v>1355</v>
      </c>
      <c r="I3837" s="9">
        <v>1.93</v>
      </c>
      <c r="J3837" s="7">
        <v>540</v>
      </c>
      <c r="K3837" s="10">
        <v>9.01936182710859</v>
      </c>
      <c r="L3837" s="12">
        <f t="shared" si="264"/>
        <v>5.4985754985755</v>
      </c>
      <c r="M3837" s="11">
        <f t="shared" si="265"/>
        <v>1.64030880897156</v>
      </c>
    </row>
    <row r="3838" spans="1:18">
      <c r="A3838" s="7">
        <v>3929</v>
      </c>
      <c r="B3838" s="8">
        <v>46086</v>
      </c>
      <c r="C3838" s="3" t="s">
        <v>4078</v>
      </c>
      <c r="D3838" s="3" t="s">
        <v>2910</v>
      </c>
      <c r="E3838" s="3" t="s">
        <v>4081</v>
      </c>
      <c r="F3838" s="3" t="s">
        <v>4081</v>
      </c>
      <c r="G3838" s="7">
        <v>1000</v>
      </c>
      <c r="H3838" s="3" t="s">
        <v>1355</v>
      </c>
      <c r="I3838" s="9">
        <v>1.01</v>
      </c>
      <c r="J3838" s="7">
        <v>590</v>
      </c>
      <c r="K3838" s="10">
        <v>3.849449349662</v>
      </c>
      <c r="L3838" s="12">
        <f t="shared" si="264"/>
        <v>2.63363754889179</v>
      </c>
      <c r="M3838" s="11">
        <f t="shared" si="265"/>
        <v>1.46164735207463</v>
      </c>
    </row>
    <row r="3839" s="2" customFormat="1" ht="16.5" spans="1:18">
      <c r="A3839" s="21">
        <v>3930</v>
      </c>
      <c r="B3839" s="22">
        <v>46086</v>
      </c>
      <c r="C3839" s="2" t="s">
        <v>4078</v>
      </c>
      <c r="D3839" s="2" t="s">
        <v>2910</v>
      </c>
      <c r="E3839" s="2" t="s">
        <v>4082</v>
      </c>
      <c r="F3839" s="2" t="s">
        <v>4082</v>
      </c>
      <c r="G3839" s="21">
        <v>1000</v>
      </c>
      <c r="H3839" s="2" t="s">
        <v>1355</v>
      </c>
      <c r="I3839" s="23">
        <v>0.93</v>
      </c>
      <c r="J3839" s="21">
        <v>575</v>
      </c>
      <c r="K3839" s="24">
        <v>3.25667048433553</v>
      </c>
      <c r="L3839" s="25">
        <f t="shared" si="264"/>
        <v>2.48829431438127</v>
      </c>
      <c r="M3839" s="26">
        <f t="shared" si="265"/>
        <v>1.30879633711871</v>
      </c>
      <c r="N3839" s="27"/>
      <c r="O3839" s="25"/>
      <c r="Q3839" s="23"/>
    </row>
    <row r="3840" ht="16.5" spans="1:18">
      <c r="A3840" s="7">
        <v>3931</v>
      </c>
      <c r="B3840" s="8">
        <v>46087</v>
      </c>
      <c r="C3840" s="3" t="s">
        <v>116</v>
      </c>
      <c r="D3840" s="3" t="s">
        <v>33</v>
      </c>
      <c r="E3840" s="3" t="s">
        <v>98</v>
      </c>
      <c r="F3840" s="3" t="s">
        <v>117</v>
      </c>
      <c r="G3840" s="7">
        <v>1000</v>
      </c>
      <c r="H3840" s="3" t="s">
        <v>35</v>
      </c>
      <c r="I3840" s="9">
        <v>18.8</v>
      </c>
      <c r="J3840" s="7">
        <v>444</v>
      </c>
      <c r="K3840" s="10">
        <v>113.336207028982</v>
      </c>
      <c r="L3840" s="12">
        <f t="shared" si="264"/>
        <v>65.1420651420651</v>
      </c>
      <c r="M3840" s="11">
        <f t="shared" si="265"/>
        <v>1.73983134832788</v>
      </c>
      <c r="P3840" s="3" t="s">
        <v>27</v>
      </c>
      <c r="Q3840" s="9">
        <v>89.6432267884323</v>
      </c>
      <c r="R3840" s="3">
        <f>Q3840/K3842</f>
        <v>0.821178353284087</v>
      </c>
    </row>
    <row r="3841" spans="1:18">
      <c r="A3841" s="7">
        <v>3932</v>
      </c>
      <c r="B3841" s="8">
        <v>46087</v>
      </c>
      <c r="C3841" s="3" t="s">
        <v>4083</v>
      </c>
      <c r="D3841" s="3" t="s">
        <v>33</v>
      </c>
      <c r="E3841" s="3" t="s">
        <v>4084</v>
      </c>
      <c r="F3841" s="3" t="s">
        <v>4084</v>
      </c>
      <c r="G3841" s="7">
        <v>1000</v>
      </c>
      <c r="H3841" s="3" t="s">
        <v>35</v>
      </c>
      <c r="I3841" s="9">
        <v>18.3</v>
      </c>
      <c r="J3841" s="7">
        <v>493</v>
      </c>
      <c r="K3841" s="10">
        <v>148.359176101839</v>
      </c>
      <c r="L3841" s="12">
        <f t="shared" ref="L3841:L3872" si="266">I3841/J3841/650*1000000</f>
        <v>57.1071930098299</v>
      </c>
      <c r="M3841" s="11">
        <f t="shared" ref="M3841:M3872" si="267">K3841/L3841</f>
        <v>2.59790699354286</v>
      </c>
      <c r="P3841" s="3" t="s">
        <v>98</v>
      </c>
      <c r="Q3841" s="9">
        <v>104.109309309309</v>
      </c>
      <c r="R3841" s="3">
        <f>Q3841/K3840</f>
        <v>0.91858826087842</v>
      </c>
    </row>
    <row r="3842" spans="1:18">
      <c r="A3842" s="7">
        <v>3933</v>
      </c>
      <c r="B3842" s="8">
        <v>46087</v>
      </c>
      <c r="C3842" s="3" t="s">
        <v>56</v>
      </c>
      <c r="D3842" s="3" t="s">
        <v>33</v>
      </c>
      <c r="E3842" s="3" t="s">
        <v>27</v>
      </c>
      <c r="F3842" s="3" t="s">
        <v>57</v>
      </c>
      <c r="G3842" s="7">
        <v>1000</v>
      </c>
      <c r="H3842" s="3" t="s">
        <v>35</v>
      </c>
      <c r="I3842" s="9">
        <v>15.7</v>
      </c>
      <c r="J3842" s="7">
        <v>438</v>
      </c>
      <c r="K3842" s="10">
        <v>109.164137644311</v>
      </c>
      <c r="L3842" s="12">
        <f t="shared" si="266"/>
        <v>55.1457674745346</v>
      </c>
      <c r="M3842" s="11">
        <f t="shared" si="267"/>
        <v>1.97955605014875</v>
      </c>
    </row>
    <row r="3843" spans="1:18">
      <c r="A3843" s="7">
        <v>3934</v>
      </c>
      <c r="B3843" s="8">
        <v>46087</v>
      </c>
      <c r="C3843" s="3" t="s">
        <v>4085</v>
      </c>
      <c r="D3843" s="3" t="s">
        <v>23</v>
      </c>
      <c r="E3843" s="3" t="s">
        <v>4086</v>
      </c>
      <c r="F3843" s="3" t="s">
        <v>4086</v>
      </c>
      <c r="G3843" s="7">
        <v>1000</v>
      </c>
      <c r="H3843" s="3" t="s">
        <v>4087</v>
      </c>
      <c r="I3843" s="9">
        <v>13.25</v>
      </c>
      <c r="J3843" s="7">
        <v>459</v>
      </c>
      <c r="K3843" s="10">
        <v>31.6176258037293</v>
      </c>
      <c r="L3843" s="12">
        <f t="shared" si="266"/>
        <v>44.4109267638679</v>
      </c>
      <c r="M3843" s="11">
        <f t="shared" si="267"/>
        <v>0.711933483663595</v>
      </c>
    </row>
    <row r="3844" spans="1:18">
      <c r="A3844" s="7">
        <v>3935</v>
      </c>
      <c r="B3844" s="8">
        <v>46087</v>
      </c>
      <c r="C3844" s="3" t="s">
        <v>4088</v>
      </c>
      <c r="D3844" s="3" t="s">
        <v>75</v>
      </c>
      <c r="E3844" s="3" t="s">
        <v>4089</v>
      </c>
      <c r="F3844" s="3" t="s">
        <v>4089</v>
      </c>
      <c r="G3844" s="7">
        <v>1000</v>
      </c>
      <c r="H3844" s="3" t="s">
        <v>77</v>
      </c>
      <c r="I3844" s="9">
        <v>9.04</v>
      </c>
      <c r="J3844" s="7">
        <v>430</v>
      </c>
      <c r="K3844" s="10">
        <v>61.0057355969451</v>
      </c>
      <c r="L3844" s="12">
        <f t="shared" si="266"/>
        <v>32.3434704830054</v>
      </c>
      <c r="M3844" s="11">
        <f t="shared" si="267"/>
        <v>1.88618397116661</v>
      </c>
    </row>
    <row r="3845" spans="1:18">
      <c r="A3845" s="7">
        <v>3936</v>
      </c>
      <c r="B3845" s="8">
        <v>46087</v>
      </c>
      <c r="C3845" s="3" t="s">
        <v>4088</v>
      </c>
      <c r="D3845" s="3" t="s">
        <v>75</v>
      </c>
      <c r="E3845" s="3" t="s">
        <v>4090</v>
      </c>
      <c r="F3845" s="3" t="s">
        <v>4090</v>
      </c>
      <c r="G3845" s="7">
        <v>1000</v>
      </c>
      <c r="H3845" s="3" t="s">
        <v>77</v>
      </c>
      <c r="I3845" s="9">
        <v>6.3</v>
      </c>
      <c r="J3845" s="7">
        <v>426</v>
      </c>
      <c r="K3845" s="10">
        <v>43.5647692702746</v>
      </c>
      <c r="L3845" s="12">
        <f t="shared" si="266"/>
        <v>22.7518959913326</v>
      </c>
      <c r="M3845" s="11">
        <f t="shared" si="267"/>
        <v>1.91477533506969</v>
      </c>
    </row>
    <row r="3846" spans="1:18">
      <c r="A3846" s="7">
        <v>3937</v>
      </c>
      <c r="B3846" s="8">
        <v>46087</v>
      </c>
      <c r="C3846" s="3" t="s">
        <v>4091</v>
      </c>
      <c r="D3846" s="3" t="s">
        <v>2910</v>
      </c>
      <c r="E3846" s="3" t="s">
        <v>4092</v>
      </c>
      <c r="F3846" s="3" t="s">
        <v>4092</v>
      </c>
      <c r="G3846" s="7">
        <v>1000</v>
      </c>
      <c r="H3846" s="3" t="s">
        <v>1355</v>
      </c>
      <c r="I3846" s="9">
        <v>3.02</v>
      </c>
      <c r="J3846" s="7">
        <v>507</v>
      </c>
      <c r="K3846" s="10">
        <v>14.3580142892089</v>
      </c>
      <c r="L3846" s="12">
        <f t="shared" si="266"/>
        <v>9.16401153087544</v>
      </c>
      <c r="M3846" s="11">
        <f t="shared" si="267"/>
        <v>1.56678265198967</v>
      </c>
    </row>
    <row r="3847" spans="1:18">
      <c r="A3847" s="7">
        <v>3938</v>
      </c>
      <c r="B3847" s="8">
        <v>46087</v>
      </c>
      <c r="C3847" s="3" t="s">
        <v>4091</v>
      </c>
      <c r="D3847" s="3" t="s">
        <v>2910</v>
      </c>
      <c r="E3847" s="3" t="s">
        <v>4093</v>
      </c>
      <c r="F3847" s="3" t="s">
        <v>4093</v>
      </c>
      <c r="G3847" s="7">
        <v>1000</v>
      </c>
      <c r="H3847" s="3" t="s">
        <v>1355</v>
      </c>
      <c r="I3847" s="9">
        <v>1.51</v>
      </c>
      <c r="J3847" s="7">
        <v>516</v>
      </c>
      <c r="K3847" s="10">
        <v>8.21349188569904</v>
      </c>
      <c r="L3847" s="12">
        <f t="shared" si="266"/>
        <v>4.50208706022659</v>
      </c>
      <c r="M3847" s="11">
        <f t="shared" si="267"/>
        <v>1.82437429037315</v>
      </c>
    </row>
    <row r="3848" spans="1:18">
      <c r="A3848" s="7">
        <v>3939</v>
      </c>
      <c r="B3848" s="8">
        <v>46087</v>
      </c>
      <c r="C3848" s="3" t="s">
        <v>4091</v>
      </c>
      <c r="D3848" s="3" t="s">
        <v>2910</v>
      </c>
      <c r="E3848" s="3" t="s">
        <v>4094</v>
      </c>
      <c r="F3848" s="3" t="s">
        <v>4094</v>
      </c>
      <c r="G3848" s="7">
        <v>1000</v>
      </c>
      <c r="H3848" s="3" t="s">
        <v>1355</v>
      </c>
      <c r="I3848" s="9">
        <v>3.9</v>
      </c>
      <c r="J3848" s="7">
        <v>494</v>
      </c>
      <c r="K3848" s="10">
        <v>18.8966917798587</v>
      </c>
      <c r="L3848" s="12">
        <f t="shared" si="266"/>
        <v>12.1457489878543</v>
      </c>
      <c r="M3848" s="11">
        <f t="shared" si="267"/>
        <v>1.55582762320837</v>
      </c>
    </row>
    <row r="3849" spans="1:18">
      <c r="A3849" s="7">
        <v>3940</v>
      </c>
      <c r="B3849" s="8">
        <v>46087</v>
      </c>
      <c r="C3849" s="3" t="s">
        <v>4091</v>
      </c>
      <c r="D3849" s="3" t="s">
        <v>2910</v>
      </c>
      <c r="E3849" s="3" t="s">
        <v>4095</v>
      </c>
      <c r="F3849" s="3" t="s">
        <v>4095</v>
      </c>
      <c r="G3849" s="7">
        <v>1000</v>
      </c>
      <c r="H3849" s="3" t="s">
        <v>1355</v>
      </c>
      <c r="I3849" s="9">
        <v>1.05</v>
      </c>
      <c r="J3849" s="7">
        <v>389</v>
      </c>
      <c r="K3849" s="10">
        <v>6.85882890132522</v>
      </c>
      <c r="L3849" s="12">
        <f t="shared" si="266"/>
        <v>4.15265967965197</v>
      </c>
      <c r="M3849" s="11">
        <f t="shared" si="267"/>
        <v>1.65167132161913</v>
      </c>
    </row>
    <row r="3850" spans="1:18">
      <c r="A3850" s="7">
        <v>3941</v>
      </c>
      <c r="B3850" s="8">
        <v>46087</v>
      </c>
      <c r="C3850" s="3" t="s">
        <v>4091</v>
      </c>
      <c r="D3850" s="3" t="s">
        <v>2910</v>
      </c>
      <c r="E3850" s="3" t="s">
        <v>4096</v>
      </c>
      <c r="F3850" s="3" t="s">
        <v>4096</v>
      </c>
      <c r="G3850" s="7">
        <v>1000</v>
      </c>
      <c r="H3850" s="3" t="s">
        <v>1355</v>
      </c>
      <c r="I3850" s="9">
        <v>1.08</v>
      </c>
      <c r="J3850" s="7">
        <v>500</v>
      </c>
      <c r="K3850" s="10">
        <v>5.23348427772522</v>
      </c>
      <c r="L3850" s="12">
        <f t="shared" si="266"/>
        <v>3.32307692307692</v>
      </c>
      <c r="M3850" s="11">
        <f t="shared" si="267"/>
        <v>1.57489110209324</v>
      </c>
    </row>
    <row r="3851" spans="1:18">
      <c r="A3851" s="7">
        <v>3942</v>
      </c>
      <c r="B3851" s="8">
        <v>46087</v>
      </c>
      <c r="C3851" s="3" t="s">
        <v>4091</v>
      </c>
      <c r="D3851" s="3" t="s">
        <v>2910</v>
      </c>
      <c r="E3851" s="3" t="s">
        <v>4097</v>
      </c>
      <c r="F3851" s="3" t="s">
        <v>4097</v>
      </c>
      <c r="G3851" s="7">
        <v>1000</v>
      </c>
      <c r="H3851" s="3" t="s">
        <v>1355</v>
      </c>
      <c r="I3851" s="9">
        <v>0.722</v>
      </c>
      <c r="J3851" s="7">
        <v>465</v>
      </c>
      <c r="K3851" s="10">
        <v>3.95795021134038</v>
      </c>
      <c r="L3851" s="12">
        <f t="shared" si="266"/>
        <v>2.38875103391232</v>
      </c>
      <c r="M3851" s="11">
        <f t="shared" si="267"/>
        <v>1.65691198251749</v>
      </c>
    </row>
    <row r="3852" spans="1:18">
      <c r="A3852" s="7">
        <v>3943</v>
      </c>
      <c r="B3852" s="8">
        <v>46087</v>
      </c>
      <c r="C3852" s="3" t="s">
        <v>4091</v>
      </c>
      <c r="D3852" s="3" t="s">
        <v>2910</v>
      </c>
      <c r="E3852" s="3" t="s">
        <v>4098</v>
      </c>
      <c r="F3852" s="3" t="s">
        <v>4098</v>
      </c>
      <c r="G3852" s="7">
        <v>1000</v>
      </c>
      <c r="H3852" s="3" t="s">
        <v>1355</v>
      </c>
      <c r="I3852" s="9">
        <v>3.18</v>
      </c>
      <c r="J3852" s="7">
        <v>486</v>
      </c>
      <c r="K3852" s="10">
        <v>17.363532781601</v>
      </c>
      <c r="L3852" s="12">
        <f t="shared" si="266"/>
        <v>10.0664767331434</v>
      </c>
      <c r="M3852" s="11">
        <f t="shared" si="267"/>
        <v>1.72488679424772</v>
      </c>
    </row>
    <row r="3853" spans="1:18">
      <c r="A3853" s="7">
        <v>3944</v>
      </c>
      <c r="B3853" s="8">
        <v>46087</v>
      </c>
      <c r="C3853" s="3" t="s">
        <v>4091</v>
      </c>
      <c r="D3853" s="3" t="s">
        <v>2910</v>
      </c>
      <c r="E3853" s="3" t="s">
        <v>4099</v>
      </c>
      <c r="F3853" s="3" t="s">
        <v>4099</v>
      </c>
      <c r="G3853" s="7">
        <v>1000</v>
      </c>
      <c r="H3853" s="3" t="s">
        <v>1355</v>
      </c>
      <c r="I3853" s="9">
        <v>0.948</v>
      </c>
      <c r="J3853" s="7">
        <v>462</v>
      </c>
      <c r="K3853" s="10">
        <v>4.81764578974092</v>
      </c>
      <c r="L3853" s="12">
        <f t="shared" si="266"/>
        <v>3.15684315684316</v>
      </c>
      <c r="M3853" s="11">
        <f t="shared" si="267"/>
        <v>1.52609602390211</v>
      </c>
    </row>
    <row r="3854" spans="1:18">
      <c r="A3854" s="7">
        <v>3945</v>
      </c>
      <c r="B3854" s="8">
        <v>46087</v>
      </c>
      <c r="C3854" s="3" t="s">
        <v>4091</v>
      </c>
      <c r="D3854" s="3" t="s">
        <v>2910</v>
      </c>
      <c r="E3854" s="3" t="s">
        <v>4100</v>
      </c>
      <c r="F3854" s="3" t="s">
        <v>4100</v>
      </c>
      <c r="G3854" s="7">
        <v>1000</v>
      </c>
      <c r="H3854" s="3" t="s">
        <v>1355</v>
      </c>
      <c r="I3854" s="9">
        <v>4.44</v>
      </c>
      <c r="J3854" s="7">
        <v>506</v>
      </c>
      <c r="K3854" s="10">
        <v>24.3601344696618</v>
      </c>
      <c r="L3854" s="12">
        <f t="shared" si="266"/>
        <v>13.4995439343265</v>
      </c>
      <c r="M3854" s="11">
        <f t="shared" si="267"/>
        <v>1.8045153664576</v>
      </c>
    </row>
    <row r="3855" spans="1:18">
      <c r="A3855" s="7">
        <v>3946</v>
      </c>
      <c r="B3855" s="8">
        <v>46087</v>
      </c>
      <c r="C3855" s="3" t="s">
        <v>4091</v>
      </c>
      <c r="D3855" s="3" t="s">
        <v>2910</v>
      </c>
      <c r="E3855" s="3" t="s">
        <v>4101</v>
      </c>
      <c r="F3855" s="3" t="s">
        <v>4101</v>
      </c>
      <c r="G3855" s="7">
        <v>1000</v>
      </c>
      <c r="H3855" s="3" t="s">
        <v>1355</v>
      </c>
      <c r="I3855" s="9">
        <v>4.38</v>
      </c>
      <c r="J3855" s="7">
        <v>498</v>
      </c>
      <c r="K3855" s="10">
        <v>22.2968228275039</v>
      </c>
      <c r="L3855" s="12">
        <f t="shared" si="266"/>
        <v>13.531047265987</v>
      </c>
      <c r="M3855" s="11">
        <f t="shared" si="267"/>
        <v>1.64782683773128</v>
      </c>
    </row>
    <row r="3856" spans="1:18">
      <c r="A3856" s="7">
        <v>3947</v>
      </c>
      <c r="B3856" s="8">
        <v>46087</v>
      </c>
      <c r="C3856" s="3" t="s">
        <v>4091</v>
      </c>
      <c r="D3856" s="3" t="s">
        <v>2910</v>
      </c>
      <c r="E3856" s="3" t="s">
        <v>4102</v>
      </c>
      <c r="F3856" s="3" t="s">
        <v>4102</v>
      </c>
      <c r="G3856" s="7">
        <v>1000</v>
      </c>
      <c r="H3856" s="3" t="s">
        <v>1355</v>
      </c>
      <c r="I3856" s="9">
        <v>3.84</v>
      </c>
      <c r="J3856" s="7">
        <v>494</v>
      </c>
      <c r="K3856" s="10">
        <v>21.1149009422735</v>
      </c>
      <c r="L3856" s="12">
        <f t="shared" si="266"/>
        <v>11.958891311118</v>
      </c>
      <c r="M3856" s="11">
        <f t="shared" si="267"/>
        <v>1.76562361785521</v>
      </c>
    </row>
    <row r="3857" spans="1:19">
      <c r="A3857" s="7">
        <v>3948</v>
      </c>
      <c r="B3857" s="8">
        <v>46087</v>
      </c>
      <c r="C3857" s="3" t="s">
        <v>4091</v>
      </c>
      <c r="D3857" s="3" t="s">
        <v>2910</v>
      </c>
      <c r="E3857" s="3" t="s">
        <v>4103</v>
      </c>
      <c r="F3857" s="3" t="s">
        <v>4103</v>
      </c>
      <c r="G3857" s="7">
        <v>1000</v>
      </c>
      <c r="H3857" s="3" t="s">
        <v>1355</v>
      </c>
      <c r="I3857" s="9">
        <v>0.912</v>
      </c>
      <c r="J3857" s="7">
        <v>501</v>
      </c>
      <c r="K3857" s="10">
        <v>4.88778975909342</v>
      </c>
      <c r="L3857" s="12">
        <f t="shared" si="266"/>
        <v>2.8005527406725</v>
      </c>
      <c r="M3857" s="11">
        <f t="shared" si="267"/>
        <v>1.74529466562365</v>
      </c>
    </row>
    <row r="3858" spans="1:19">
      <c r="A3858" s="7">
        <v>3949</v>
      </c>
      <c r="B3858" s="8">
        <v>46087</v>
      </c>
      <c r="C3858" s="3" t="s">
        <v>4091</v>
      </c>
      <c r="D3858" s="3" t="s">
        <v>2910</v>
      </c>
      <c r="E3858" s="3" t="s">
        <v>4104</v>
      </c>
      <c r="F3858" s="3" t="s">
        <v>4104</v>
      </c>
      <c r="G3858" s="7">
        <v>1000</v>
      </c>
      <c r="H3858" s="3" t="s">
        <v>1355</v>
      </c>
      <c r="I3858" s="9">
        <v>0.983</v>
      </c>
      <c r="J3858" s="7">
        <v>496</v>
      </c>
      <c r="K3858" s="10">
        <v>5.68161669037034</v>
      </c>
      <c r="L3858" s="12">
        <f t="shared" si="266"/>
        <v>3.04900744416873</v>
      </c>
      <c r="M3858" s="11">
        <f t="shared" si="267"/>
        <v>1.86343155745208</v>
      </c>
    </row>
    <row r="3859" spans="1:19">
      <c r="A3859" s="7">
        <v>3950</v>
      </c>
      <c r="B3859" s="8">
        <v>46087</v>
      </c>
      <c r="C3859" s="3" t="s">
        <v>4091</v>
      </c>
      <c r="D3859" s="3" t="s">
        <v>2910</v>
      </c>
      <c r="E3859" s="3" t="s">
        <v>4105</v>
      </c>
      <c r="F3859" s="3" t="s">
        <v>4105</v>
      </c>
      <c r="G3859" s="7">
        <v>1000</v>
      </c>
      <c r="H3859" s="3" t="s">
        <v>1355</v>
      </c>
      <c r="I3859" s="9">
        <v>1.01</v>
      </c>
      <c r="J3859" s="7">
        <v>495</v>
      </c>
      <c r="K3859" s="10">
        <v>5.44971054250544</v>
      </c>
      <c r="L3859" s="12">
        <f t="shared" si="266"/>
        <v>3.13908313908314</v>
      </c>
      <c r="M3859" s="11">
        <f t="shared" si="267"/>
        <v>1.73608353173379</v>
      </c>
    </row>
    <row r="3860" spans="1:19">
      <c r="A3860" s="7">
        <v>3951</v>
      </c>
      <c r="B3860" s="8">
        <v>46087</v>
      </c>
      <c r="C3860" s="3" t="s">
        <v>4091</v>
      </c>
      <c r="D3860" s="3" t="s">
        <v>2910</v>
      </c>
      <c r="E3860" s="3" t="s">
        <v>4106</v>
      </c>
      <c r="F3860" s="3" t="s">
        <v>4106</v>
      </c>
      <c r="G3860" s="7">
        <v>1000</v>
      </c>
      <c r="H3860" s="3" t="s">
        <v>1355</v>
      </c>
      <c r="I3860" s="9">
        <v>1.03</v>
      </c>
      <c r="J3860" s="7">
        <v>492</v>
      </c>
      <c r="K3860" s="10">
        <v>5.58482459405573</v>
      </c>
      <c r="L3860" s="12">
        <f t="shared" si="266"/>
        <v>3.22076297686054</v>
      </c>
      <c r="M3860" s="11">
        <f t="shared" si="267"/>
        <v>1.7340067040573</v>
      </c>
    </row>
    <row r="3861" s="2" customFormat="1" ht="16.5" spans="1:19">
      <c r="A3861" s="21">
        <v>3952</v>
      </c>
      <c r="B3861" s="22">
        <v>46087</v>
      </c>
      <c r="C3861" s="2" t="s">
        <v>4091</v>
      </c>
      <c r="D3861" s="2" t="s">
        <v>2910</v>
      </c>
      <c r="E3861" s="2" t="s">
        <v>4107</v>
      </c>
      <c r="F3861" s="2" t="s">
        <v>4107</v>
      </c>
      <c r="G3861" s="21">
        <v>1000</v>
      </c>
      <c r="H3861" s="2" t="s">
        <v>1355</v>
      </c>
      <c r="I3861" s="23">
        <v>1.09</v>
      </c>
      <c r="J3861" s="21">
        <v>488</v>
      </c>
      <c r="K3861" s="24">
        <v>6.20093673223355</v>
      </c>
      <c r="L3861" s="25">
        <f t="shared" si="266"/>
        <v>3.43631778058008</v>
      </c>
      <c r="M3861" s="26">
        <f t="shared" si="267"/>
        <v>1.80452947840778</v>
      </c>
      <c r="N3861" s="27"/>
      <c r="O3861" s="25"/>
      <c r="Q3861" s="23"/>
    </row>
    <row r="3862" ht="16.5" spans="1:19">
      <c r="A3862" s="7">
        <v>3953</v>
      </c>
      <c r="B3862" s="8">
        <v>46088</v>
      </c>
      <c r="C3862" s="3" t="s">
        <v>3943</v>
      </c>
      <c r="D3862" s="3" t="s">
        <v>610</v>
      </c>
      <c r="E3862" s="3" t="s">
        <v>4108</v>
      </c>
      <c r="F3862" s="3" t="s">
        <v>4108</v>
      </c>
      <c r="G3862" s="7">
        <v>28.7769</v>
      </c>
      <c r="H3862" s="3" t="s">
        <v>712</v>
      </c>
      <c r="I3862" s="9">
        <v>10.3</v>
      </c>
      <c r="J3862" s="7">
        <v>150</v>
      </c>
      <c r="K3862" s="10">
        <v>203.868177998861</v>
      </c>
      <c r="L3862" s="12">
        <f t="shared" si="266"/>
        <v>105.641025641026</v>
      </c>
      <c r="M3862" s="11">
        <f t="shared" si="267"/>
        <v>1.92982013154262</v>
      </c>
      <c r="N3862" s="3">
        <v>1</v>
      </c>
      <c r="P3862" s="3" t="s">
        <v>27</v>
      </c>
      <c r="Q3862" s="9">
        <v>89.6432267884323</v>
      </c>
      <c r="R3862" s="3">
        <f>Q3862/K3866</f>
        <v>0.952114522909133</v>
      </c>
      <c r="S3862" s="3">
        <v>0.761691618327306</v>
      </c>
    </row>
    <row r="3863" spans="1:19">
      <c r="A3863" s="7">
        <v>3954</v>
      </c>
      <c r="B3863" s="8">
        <v>46088</v>
      </c>
      <c r="C3863" s="3" t="s">
        <v>116</v>
      </c>
      <c r="D3863" s="3" t="s">
        <v>33</v>
      </c>
      <c r="E3863" s="3" t="s">
        <v>98</v>
      </c>
      <c r="F3863" s="3" t="s">
        <v>117</v>
      </c>
      <c r="G3863" s="7">
        <v>1000</v>
      </c>
      <c r="H3863" s="3" t="s">
        <v>35</v>
      </c>
      <c r="I3863" s="9">
        <v>18.8</v>
      </c>
      <c r="J3863" s="7">
        <v>444</v>
      </c>
      <c r="K3863" s="10">
        <v>110.7122865969</v>
      </c>
      <c r="L3863" s="12">
        <f t="shared" si="266"/>
        <v>65.1420651420651</v>
      </c>
      <c r="M3863" s="11">
        <f t="shared" si="267"/>
        <v>1.69955137829071</v>
      </c>
      <c r="N3863" s="3">
        <v>2</v>
      </c>
      <c r="P3863" s="3" t="s">
        <v>98</v>
      </c>
      <c r="Q3863" s="9">
        <v>104.109309309309</v>
      </c>
      <c r="R3863" s="3">
        <f>Q3863/K3863</f>
        <v>0.940359128236309</v>
      </c>
      <c r="S3863" s="3">
        <v>0.752287302589048</v>
      </c>
    </row>
    <row r="3864" spans="1:19">
      <c r="A3864" s="7">
        <v>3955</v>
      </c>
      <c r="B3864" s="8">
        <v>46088</v>
      </c>
      <c r="C3864" s="3" t="s">
        <v>4109</v>
      </c>
      <c r="D3864" s="3" t="s">
        <v>29</v>
      </c>
      <c r="E3864" s="3" t="s">
        <v>4110</v>
      </c>
      <c r="F3864" s="3" t="s">
        <v>4110</v>
      </c>
      <c r="G3864" s="7">
        <v>718</v>
      </c>
      <c r="H3864" s="3" t="s">
        <v>65</v>
      </c>
      <c r="I3864" s="9">
        <v>19</v>
      </c>
      <c r="J3864" s="7">
        <v>489</v>
      </c>
      <c r="K3864" s="10">
        <v>107.626888064519</v>
      </c>
      <c r="L3864" s="12">
        <f t="shared" si="266"/>
        <v>59.7766241938021</v>
      </c>
      <c r="M3864" s="11">
        <f t="shared" si="267"/>
        <v>1.80048454585828</v>
      </c>
      <c r="N3864" s="3">
        <v>3</v>
      </c>
    </row>
    <row r="3865" spans="1:19">
      <c r="A3865" s="7">
        <v>3956</v>
      </c>
      <c r="B3865" s="8">
        <v>46088</v>
      </c>
      <c r="C3865" s="3" t="s">
        <v>3926</v>
      </c>
      <c r="D3865" s="3" t="s">
        <v>29</v>
      </c>
      <c r="E3865" s="3" t="s">
        <v>4111</v>
      </c>
      <c r="F3865" s="3" t="s">
        <v>4111</v>
      </c>
      <c r="G3865" s="7">
        <v>19.04081</v>
      </c>
      <c r="H3865" s="3" t="s">
        <v>20</v>
      </c>
      <c r="I3865" s="9">
        <v>23.2</v>
      </c>
      <c r="J3865" s="7">
        <v>605</v>
      </c>
      <c r="K3865" s="10">
        <v>83.1319018151149</v>
      </c>
      <c r="L3865" s="12">
        <f t="shared" si="266"/>
        <v>58.9955499046408</v>
      </c>
      <c r="M3865" s="11">
        <f t="shared" si="267"/>
        <v>1.4091215684825</v>
      </c>
      <c r="N3865" s="3">
        <v>4</v>
      </c>
    </row>
    <row r="3866" spans="1:19">
      <c r="A3866" s="7">
        <v>3957</v>
      </c>
      <c r="B3866" s="8">
        <v>46088</v>
      </c>
      <c r="C3866" s="3" t="s">
        <v>56</v>
      </c>
      <c r="D3866" s="3" t="s">
        <v>33</v>
      </c>
      <c r="E3866" s="3" t="s">
        <v>27</v>
      </c>
      <c r="F3866" s="3" t="s">
        <v>57</v>
      </c>
      <c r="G3866" s="7">
        <v>1000</v>
      </c>
      <c r="H3866" s="3" t="s">
        <v>35</v>
      </c>
      <c r="I3866" s="9">
        <v>15.7</v>
      </c>
      <c r="J3866" s="7">
        <v>438</v>
      </c>
      <c r="K3866" s="10">
        <v>94.1517271625397</v>
      </c>
      <c r="L3866" s="12">
        <f t="shared" si="266"/>
        <v>55.1457674745346</v>
      </c>
      <c r="M3866" s="11">
        <f t="shared" si="267"/>
        <v>1.70732463204937</v>
      </c>
      <c r="N3866" s="3">
        <v>5</v>
      </c>
    </row>
    <row r="3867" spans="1:19">
      <c r="A3867" s="7">
        <v>3958</v>
      </c>
      <c r="B3867" s="8">
        <v>46088</v>
      </c>
      <c r="C3867" s="3" t="s">
        <v>3986</v>
      </c>
      <c r="D3867" s="3" t="s">
        <v>67</v>
      </c>
      <c r="E3867" s="3" t="s">
        <v>3405</v>
      </c>
      <c r="F3867" s="3" t="s">
        <v>3405</v>
      </c>
      <c r="G3867" s="7">
        <v>40</v>
      </c>
      <c r="H3867" s="3" t="s">
        <v>1617</v>
      </c>
      <c r="I3867" s="9">
        <v>11</v>
      </c>
      <c r="J3867" s="7">
        <v>333</v>
      </c>
      <c r="K3867" s="10">
        <v>38.0419445667897</v>
      </c>
      <c r="L3867" s="12">
        <f t="shared" si="266"/>
        <v>50.8200508200508</v>
      </c>
      <c r="M3867" s="11">
        <f t="shared" si="267"/>
        <v>0.748561718316512</v>
      </c>
      <c r="N3867" s="3">
        <v>6</v>
      </c>
    </row>
    <row r="3868" spans="1:19">
      <c r="A3868" s="7">
        <v>3959</v>
      </c>
      <c r="B3868" s="8">
        <v>46088</v>
      </c>
      <c r="C3868" s="3" t="s">
        <v>4112</v>
      </c>
      <c r="D3868" s="3" t="s">
        <v>1703</v>
      </c>
      <c r="E3868" s="3" t="s">
        <v>4113</v>
      </c>
      <c r="F3868" s="3" t="s">
        <v>4114</v>
      </c>
      <c r="G3868" s="7">
        <v>10</v>
      </c>
      <c r="H3868" s="3" t="s">
        <v>507</v>
      </c>
      <c r="I3868" s="9">
        <v>14.5</v>
      </c>
      <c r="J3868" s="7">
        <v>446</v>
      </c>
      <c r="K3868" s="10">
        <v>60.9000733208763</v>
      </c>
      <c r="L3868" s="12">
        <f t="shared" si="266"/>
        <v>50.0172473266644</v>
      </c>
      <c r="M3868" s="11">
        <f t="shared" si="267"/>
        <v>1.21758146591186</v>
      </c>
      <c r="N3868" s="3">
        <v>7</v>
      </c>
    </row>
    <row r="3869" spans="1:19">
      <c r="A3869" s="7">
        <v>3960</v>
      </c>
      <c r="B3869" s="8">
        <v>46088</v>
      </c>
      <c r="C3869" s="3" t="s">
        <v>1337</v>
      </c>
      <c r="D3869" s="3" t="s">
        <v>67</v>
      </c>
      <c r="E3869" s="3" t="s">
        <v>4115</v>
      </c>
      <c r="F3869" s="3" t="s">
        <v>4115</v>
      </c>
      <c r="G3869" s="7">
        <v>402</v>
      </c>
      <c r="H3869" s="3" t="s">
        <v>170</v>
      </c>
      <c r="I3869" s="9">
        <v>16.6</v>
      </c>
      <c r="J3869" s="7">
        <v>522.125</v>
      </c>
      <c r="K3869" s="10">
        <v>63.2034479296033</v>
      </c>
      <c r="L3869" s="12">
        <f t="shared" si="266"/>
        <v>48.9125430470894</v>
      </c>
      <c r="M3869" s="11">
        <f t="shared" si="267"/>
        <v>1.29217260016016</v>
      </c>
      <c r="N3869" s="3">
        <v>8</v>
      </c>
    </row>
    <row r="3870" spans="1:19">
      <c r="A3870" s="7">
        <v>3961</v>
      </c>
      <c r="B3870" s="8">
        <v>46088</v>
      </c>
      <c r="C3870" s="3" t="s">
        <v>3811</v>
      </c>
      <c r="D3870" s="3" t="s">
        <v>610</v>
      </c>
      <c r="E3870" s="3" t="s">
        <v>4116</v>
      </c>
      <c r="F3870" s="3" t="s">
        <v>4116</v>
      </c>
      <c r="G3870" s="7">
        <v>76.4904</v>
      </c>
      <c r="H3870" s="3" t="s">
        <v>65</v>
      </c>
      <c r="I3870" s="9">
        <v>12.1</v>
      </c>
      <c r="J3870" s="7">
        <v>407</v>
      </c>
      <c r="K3870" s="10">
        <v>75.119868922878</v>
      </c>
      <c r="L3870" s="12">
        <f t="shared" si="266"/>
        <v>45.7380457380457</v>
      </c>
      <c r="M3870" s="11">
        <f t="shared" si="267"/>
        <v>1.64239349781383</v>
      </c>
      <c r="N3870" s="3">
        <v>9</v>
      </c>
    </row>
    <row r="3871" spans="1:19">
      <c r="A3871" s="7">
        <v>3962</v>
      </c>
      <c r="B3871" s="8">
        <v>46088</v>
      </c>
      <c r="C3871" s="3" t="s">
        <v>3926</v>
      </c>
      <c r="D3871" s="3" t="s">
        <v>29</v>
      </c>
      <c r="E3871" s="3" t="s">
        <v>4117</v>
      </c>
      <c r="F3871" s="3" t="s">
        <v>4118</v>
      </c>
      <c r="G3871" s="7">
        <v>100</v>
      </c>
      <c r="H3871" s="3" t="s">
        <v>20</v>
      </c>
      <c r="I3871" s="9">
        <v>12.9</v>
      </c>
      <c r="J3871" s="7">
        <v>436</v>
      </c>
      <c r="K3871" s="10">
        <v>92.7017625931206</v>
      </c>
      <c r="L3871" s="12">
        <f t="shared" si="266"/>
        <v>45.5187014820042</v>
      </c>
      <c r="M3871" s="11">
        <f t="shared" si="267"/>
        <v>2.03656430378995</v>
      </c>
      <c r="N3871" s="3">
        <v>10</v>
      </c>
    </row>
    <row r="3872" spans="1:19">
      <c r="A3872" s="7">
        <v>3963</v>
      </c>
      <c r="B3872" s="8">
        <v>46088</v>
      </c>
      <c r="C3872" s="3" t="s">
        <v>3691</v>
      </c>
      <c r="D3872" s="3" t="s">
        <v>67</v>
      </c>
      <c r="E3872" s="3" t="s">
        <v>2112</v>
      </c>
      <c r="F3872" s="3" t="s">
        <v>2112</v>
      </c>
      <c r="G3872" s="7">
        <v>1011</v>
      </c>
      <c r="H3872" s="3" t="s">
        <v>170</v>
      </c>
      <c r="I3872" s="9">
        <v>15.6</v>
      </c>
      <c r="J3872" s="7">
        <v>533.8</v>
      </c>
      <c r="K3872" s="10">
        <v>54.4570451195475</v>
      </c>
      <c r="L3872" s="12">
        <f t="shared" si="266"/>
        <v>44.9606594230049</v>
      </c>
      <c r="M3872" s="11">
        <f t="shared" si="267"/>
        <v>1.2112154452006</v>
      </c>
      <c r="N3872" s="3">
        <v>11</v>
      </c>
    </row>
    <row r="3873" spans="1:14">
      <c r="A3873" s="7">
        <v>3964</v>
      </c>
      <c r="B3873" s="8">
        <v>46088</v>
      </c>
      <c r="C3873" s="3" t="s">
        <v>4049</v>
      </c>
      <c r="D3873" s="3" t="s">
        <v>128</v>
      </c>
      <c r="E3873" s="3" t="s">
        <v>4119</v>
      </c>
      <c r="F3873" s="3" t="s">
        <v>4119</v>
      </c>
      <c r="G3873" s="7">
        <v>60</v>
      </c>
      <c r="H3873" s="3" t="s">
        <v>4120</v>
      </c>
      <c r="I3873" s="9">
        <v>8.02</v>
      </c>
      <c r="J3873" s="7">
        <v>277.666666666667</v>
      </c>
      <c r="K3873" s="10">
        <v>135.602439193451</v>
      </c>
      <c r="L3873" s="12">
        <f t="shared" ref="L3873:L3892" si="268">I3873/J3873/650*1000000</f>
        <v>44.4362360328746</v>
      </c>
      <c r="M3873" s="11">
        <f t="shared" ref="M3873:M3892" si="269">K3873/L3873</f>
        <v>3.05161848301306</v>
      </c>
      <c r="N3873" s="3">
        <v>12</v>
      </c>
    </row>
    <row r="3874" spans="1:14">
      <c r="A3874" s="7">
        <v>3965</v>
      </c>
      <c r="B3874" s="8">
        <v>46088</v>
      </c>
      <c r="C3874" s="3" t="s">
        <v>3696</v>
      </c>
      <c r="D3874" s="3" t="s">
        <v>247</v>
      </c>
      <c r="E3874" s="3" t="s">
        <v>4121</v>
      </c>
      <c r="F3874" s="3" t="s">
        <v>4121</v>
      </c>
      <c r="G3874" s="7">
        <v>18</v>
      </c>
      <c r="H3874" s="3" t="s">
        <v>61</v>
      </c>
      <c r="I3874" s="9">
        <v>13.7</v>
      </c>
      <c r="J3874" s="7">
        <v>481</v>
      </c>
      <c r="K3874" s="10">
        <v>95.1081667640353</v>
      </c>
      <c r="L3874" s="12">
        <f t="shared" si="268"/>
        <v>43.81896689589</v>
      </c>
      <c r="M3874" s="11">
        <f t="shared" si="269"/>
        <v>2.17047944078654</v>
      </c>
      <c r="N3874" s="3">
        <v>13</v>
      </c>
    </row>
    <row r="3875" spans="1:14">
      <c r="A3875" s="7">
        <v>3966</v>
      </c>
      <c r="B3875" s="8">
        <v>46088</v>
      </c>
      <c r="C3875" s="3" t="s">
        <v>4041</v>
      </c>
      <c r="D3875" s="3" t="s">
        <v>29</v>
      </c>
      <c r="E3875" s="3" t="s">
        <v>991</v>
      </c>
      <c r="F3875" s="3" t="s">
        <v>991</v>
      </c>
      <c r="G3875" s="7">
        <v>26</v>
      </c>
      <c r="H3875" s="3" t="s">
        <v>20</v>
      </c>
      <c r="I3875" s="9">
        <v>16.9</v>
      </c>
      <c r="J3875" s="7">
        <v>614.333333333333</v>
      </c>
      <c r="K3875" s="10">
        <v>58.9799977476935</v>
      </c>
      <c r="L3875" s="12">
        <f t="shared" si="268"/>
        <v>42.322300596853</v>
      </c>
      <c r="M3875" s="11">
        <f t="shared" si="269"/>
        <v>1.39359148524358</v>
      </c>
      <c r="N3875" s="3">
        <v>14</v>
      </c>
    </row>
    <row r="3876" spans="1:14">
      <c r="A3876" s="7">
        <v>3967</v>
      </c>
      <c r="B3876" s="8">
        <v>46088</v>
      </c>
      <c r="C3876" s="3" t="s">
        <v>4122</v>
      </c>
      <c r="D3876" s="3" t="s">
        <v>297</v>
      </c>
      <c r="E3876" s="3" t="s">
        <v>4123</v>
      </c>
      <c r="F3876" s="3" t="s">
        <v>4123</v>
      </c>
      <c r="G3876" s="7">
        <v>434</v>
      </c>
      <c r="H3876" s="3" t="s">
        <v>123</v>
      </c>
      <c r="I3876" s="9">
        <v>10.4</v>
      </c>
      <c r="J3876" s="7">
        <v>420</v>
      </c>
      <c r="K3876" s="10">
        <v>83.3732287815639</v>
      </c>
      <c r="L3876" s="12">
        <f t="shared" si="268"/>
        <v>38.0952380952381</v>
      </c>
      <c r="M3876" s="11">
        <f t="shared" si="269"/>
        <v>2.18854725551605</v>
      </c>
      <c r="N3876" s="3">
        <v>15</v>
      </c>
    </row>
    <row r="3877" spans="1:14">
      <c r="A3877" s="7">
        <v>3968</v>
      </c>
      <c r="B3877" s="8">
        <v>46088</v>
      </c>
      <c r="C3877" s="3" t="s">
        <v>3733</v>
      </c>
      <c r="D3877" s="3" t="s">
        <v>128</v>
      </c>
      <c r="E3877" s="3" t="s">
        <v>2435</v>
      </c>
      <c r="F3877" s="3" t="s">
        <v>2435</v>
      </c>
      <c r="G3877" s="7">
        <v>180</v>
      </c>
      <c r="H3877" s="3" t="s">
        <v>4124</v>
      </c>
      <c r="I3877" s="9">
        <v>10.7</v>
      </c>
      <c r="J3877" s="7">
        <v>437.5</v>
      </c>
      <c r="K3877" s="10">
        <v>53.9944835379464</v>
      </c>
      <c r="L3877" s="12">
        <f t="shared" si="268"/>
        <v>37.6263736263736</v>
      </c>
      <c r="M3877" s="11">
        <f t="shared" si="269"/>
        <v>1.43501693982276</v>
      </c>
      <c r="N3877" s="3">
        <v>16</v>
      </c>
    </row>
    <row r="3878" spans="1:14">
      <c r="A3878" s="7">
        <v>3969</v>
      </c>
      <c r="B3878" s="8">
        <v>46088</v>
      </c>
      <c r="C3878" s="3" t="s">
        <v>4069</v>
      </c>
      <c r="D3878" s="3" t="s">
        <v>610</v>
      </c>
      <c r="E3878" s="3" t="s">
        <v>860</v>
      </c>
      <c r="F3878" s="3" t="s">
        <v>860</v>
      </c>
      <c r="G3878" s="7">
        <v>120</v>
      </c>
      <c r="H3878" s="3" t="s">
        <v>612</v>
      </c>
      <c r="I3878" s="9">
        <v>11.5</v>
      </c>
      <c r="J3878" s="7">
        <v>511</v>
      </c>
      <c r="K3878" s="10">
        <v>56.3017559014188</v>
      </c>
      <c r="L3878" s="12">
        <f t="shared" si="268"/>
        <v>34.6229113352401</v>
      </c>
      <c r="M3878" s="11">
        <f t="shared" si="269"/>
        <v>1.6261415845788</v>
      </c>
      <c r="N3878" s="3">
        <v>17</v>
      </c>
    </row>
    <row r="3879" spans="1:14">
      <c r="A3879" s="7">
        <v>3970</v>
      </c>
      <c r="B3879" s="8">
        <v>46088</v>
      </c>
      <c r="C3879" s="3" t="s">
        <v>50</v>
      </c>
      <c r="D3879" s="3" t="s">
        <v>50</v>
      </c>
      <c r="E3879" s="3" t="s">
        <v>4125</v>
      </c>
      <c r="F3879" s="3" t="s">
        <v>4125</v>
      </c>
      <c r="G3879" s="7">
        <v>36.4</v>
      </c>
      <c r="H3879" s="3" t="s">
        <v>50</v>
      </c>
      <c r="I3879" s="9">
        <v>8.14</v>
      </c>
      <c r="J3879" s="7">
        <v>380</v>
      </c>
      <c r="K3879" s="10">
        <v>73.8441438373766</v>
      </c>
      <c r="L3879" s="12">
        <f t="shared" si="268"/>
        <v>32.9554655870445</v>
      </c>
      <c r="M3879" s="11">
        <f t="shared" si="269"/>
        <v>2.24072524911941</v>
      </c>
      <c r="N3879" s="3">
        <v>18</v>
      </c>
    </row>
    <row r="3880" spans="1:14">
      <c r="A3880" s="7">
        <v>3971</v>
      </c>
      <c r="B3880" s="8">
        <v>46088</v>
      </c>
      <c r="C3880" s="3" t="s">
        <v>4069</v>
      </c>
      <c r="D3880" s="3" t="s">
        <v>610</v>
      </c>
      <c r="E3880" s="3" t="s">
        <v>1196</v>
      </c>
      <c r="F3880" s="3" t="s">
        <v>1196</v>
      </c>
      <c r="G3880" s="7">
        <v>60</v>
      </c>
      <c r="H3880" s="3" t="s">
        <v>612</v>
      </c>
      <c r="I3880" s="9">
        <v>10.4</v>
      </c>
      <c r="J3880" s="7">
        <v>490</v>
      </c>
      <c r="K3880" s="10">
        <v>54.426120789197</v>
      </c>
      <c r="L3880" s="12">
        <f t="shared" si="268"/>
        <v>32.6530612244898</v>
      </c>
      <c r="M3880" s="11">
        <f t="shared" si="269"/>
        <v>1.66679994916916</v>
      </c>
      <c r="N3880" s="3">
        <v>19</v>
      </c>
    </row>
    <row r="3881" spans="1:14">
      <c r="A3881" s="7">
        <v>3972</v>
      </c>
      <c r="B3881" s="8">
        <v>46088</v>
      </c>
      <c r="C3881" s="3" t="s">
        <v>4126</v>
      </c>
      <c r="D3881" s="3" t="s">
        <v>247</v>
      </c>
      <c r="E3881" s="3" t="s">
        <v>2070</v>
      </c>
      <c r="F3881" s="3" t="s">
        <v>2070</v>
      </c>
      <c r="G3881" s="7">
        <v>180</v>
      </c>
      <c r="H3881" s="3" t="s">
        <v>35</v>
      </c>
      <c r="I3881" s="9">
        <v>9.3</v>
      </c>
      <c r="J3881" s="7">
        <v>464</v>
      </c>
      <c r="K3881" s="10">
        <v>69.9028022371489</v>
      </c>
      <c r="L3881" s="12">
        <f t="shared" si="268"/>
        <v>30.8355437665783</v>
      </c>
      <c r="M3881" s="11">
        <f t="shared" si="269"/>
        <v>2.26695539298109</v>
      </c>
      <c r="N3881" s="3">
        <v>20</v>
      </c>
    </row>
    <row r="3882" spans="1:14">
      <c r="A3882" s="7">
        <v>3973</v>
      </c>
      <c r="B3882" s="8">
        <v>46088</v>
      </c>
      <c r="C3882" s="3" t="s">
        <v>3762</v>
      </c>
      <c r="D3882" s="3" t="s">
        <v>247</v>
      </c>
      <c r="E3882" s="3" t="s">
        <v>989</v>
      </c>
      <c r="F3882" s="3" t="s">
        <v>989</v>
      </c>
      <c r="G3882" s="7">
        <v>1.5</v>
      </c>
      <c r="H3882" s="3" t="s">
        <v>249</v>
      </c>
      <c r="I3882" s="9">
        <v>9.62</v>
      </c>
      <c r="J3882" s="7">
        <v>480.666666666667</v>
      </c>
      <c r="K3882" s="10">
        <v>58.7537269116109</v>
      </c>
      <c r="L3882" s="12">
        <f t="shared" si="268"/>
        <v>30.7905686546463</v>
      </c>
      <c r="M3882" s="11">
        <f t="shared" si="269"/>
        <v>1.90817284248971</v>
      </c>
      <c r="N3882" s="3">
        <v>21</v>
      </c>
    </row>
    <row r="3883" spans="1:14">
      <c r="A3883" s="7">
        <v>3974</v>
      </c>
      <c r="B3883" s="8">
        <v>46088</v>
      </c>
      <c r="C3883" s="3" t="s">
        <v>3859</v>
      </c>
      <c r="D3883" s="3" t="s">
        <v>3860</v>
      </c>
      <c r="E3883" s="3" t="s">
        <v>4127</v>
      </c>
      <c r="F3883" s="3" t="s">
        <v>4128</v>
      </c>
      <c r="G3883" s="7">
        <v>1</v>
      </c>
      <c r="H3883" s="3" t="s">
        <v>35</v>
      </c>
      <c r="I3883" s="9">
        <v>9.42</v>
      </c>
      <c r="J3883" s="7">
        <v>490</v>
      </c>
      <c r="K3883" s="10">
        <v>81.6998279182278</v>
      </c>
      <c r="L3883" s="12">
        <f t="shared" si="268"/>
        <v>29.5761381475667</v>
      </c>
      <c r="M3883" s="11">
        <f t="shared" si="269"/>
        <v>2.76235617748997</v>
      </c>
      <c r="N3883" s="3">
        <v>22</v>
      </c>
    </row>
    <row r="3884" spans="1:14">
      <c r="A3884" s="7">
        <v>3975</v>
      </c>
      <c r="B3884" s="8">
        <v>46088</v>
      </c>
      <c r="C3884" s="3" t="s">
        <v>3185</v>
      </c>
      <c r="D3884" s="3" t="s">
        <v>191</v>
      </c>
      <c r="E3884" s="3" t="s">
        <v>4129</v>
      </c>
      <c r="F3884" s="3" t="s">
        <v>4129</v>
      </c>
      <c r="G3884" s="7">
        <v>154</v>
      </c>
      <c r="H3884" s="3" t="s">
        <v>65</v>
      </c>
      <c r="I3884" s="9">
        <v>9.22</v>
      </c>
      <c r="J3884" s="7">
        <v>489</v>
      </c>
      <c r="K3884" s="10">
        <v>37.3272534547895</v>
      </c>
      <c r="L3884" s="12">
        <f t="shared" si="268"/>
        <v>29.0073934245713</v>
      </c>
      <c r="M3884" s="11">
        <f t="shared" si="269"/>
        <v>1.28681860201788</v>
      </c>
      <c r="N3884" s="3">
        <v>23</v>
      </c>
    </row>
    <row r="3885" spans="1:14">
      <c r="A3885" s="7">
        <v>3976</v>
      </c>
      <c r="B3885" s="8">
        <v>46088</v>
      </c>
      <c r="C3885" s="3" t="s">
        <v>4049</v>
      </c>
      <c r="D3885" s="3" t="s">
        <v>128</v>
      </c>
      <c r="E3885" s="3" t="s">
        <v>4130</v>
      </c>
      <c r="F3885" s="3" t="s">
        <v>4130</v>
      </c>
      <c r="G3885" s="7">
        <v>60</v>
      </c>
      <c r="H3885" s="3" t="s">
        <v>4120</v>
      </c>
      <c r="I3885" s="9">
        <v>6.06</v>
      </c>
      <c r="J3885" s="7">
        <v>324</v>
      </c>
      <c r="K3885" s="10">
        <v>63.5566114967252</v>
      </c>
      <c r="L3885" s="12">
        <f t="shared" si="268"/>
        <v>28.7749287749288</v>
      </c>
      <c r="M3885" s="11">
        <f t="shared" si="269"/>
        <v>2.20874956785649</v>
      </c>
      <c r="N3885" s="3">
        <v>24</v>
      </c>
    </row>
    <row r="3886" spans="1:14">
      <c r="A3886" s="7">
        <v>3977</v>
      </c>
      <c r="B3886" s="8">
        <v>46088</v>
      </c>
      <c r="C3886" s="3" t="s">
        <v>4041</v>
      </c>
      <c r="D3886" s="3" t="s">
        <v>29</v>
      </c>
      <c r="E3886" s="3" t="s">
        <v>2252</v>
      </c>
      <c r="F3886" s="3" t="s">
        <v>2252</v>
      </c>
      <c r="G3886" s="7">
        <v>200</v>
      </c>
      <c r="H3886" s="3" t="s">
        <v>20</v>
      </c>
      <c r="I3886" s="9">
        <v>8.46</v>
      </c>
      <c r="J3886" s="7">
        <v>483</v>
      </c>
      <c r="K3886" s="10">
        <v>38.6486838362479</v>
      </c>
      <c r="L3886" s="12">
        <f t="shared" si="268"/>
        <v>26.9469660774009</v>
      </c>
      <c r="M3886" s="11">
        <f t="shared" si="269"/>
        <v>1.43424991612175</v>
      </c>
      <c r="N3886" s="3">
        <v>25</v>
      </c>
    </row>
    <row r="3887" spans="1:14">
      <c r="A3887" s="7">
        <v>3978</v>
      </c>
      <c r="B3887" s="8">
        <v>46088</v>
      </c>
      <c r="C3887" s="3" t="s">
        <v>4112</v>
      </c>
      <c r="D3887" s="3" t="s">
        <v>1703</v>
      </c>
      <c r="E3887" s="3" t="s">
        <v>4131</v>
      </c>
      <c r="F3887" s="3" t="s">
        <v>3575</v>
      </c>
      <c r="G3887" s="7">
        <v>10</v>
      </c>
      <c r="H3887" s="3" t="s">
        <v>507</v>
      </c>
      <c r="I3887" s="9">
        <v>5.84</v>
      </c>
      <c r="J3887" s="7">
        <v>395</v>
      </c>
      <c r="K3887" s="10">
        <v>16.512318333493</v>
      </c>
      <c r="L3887" s="12">
        <f t="shared" si="268"/>
        <v>22.7458617332035</v>
      </c>
      <c r="M3887" s="11">
        <f t="shared" si="269"/>
        <v>0.725948241802111</v>
      </c>
      <c r="N3887" s="3">
        <v>26</v>
      </c>
    </row>
    <row r="3888" spans="1:14">
      <c r="A3888" s="7">
        <v>3979</v>
      </c>
      <c r="B3888" s="8">
        <v>46088</v>
      </c>
      <c r="C3888" s="3" t="s">
        <v>3926</v>
      </c>
      <c r="D3888" s="3" t="s">
        <v>29</v>
      </c>
      <c r="E3888" s="3" t="s">
        <v>4132</v>
      </c>
      <c r="F3888" s="3" t="s">
        <v>4132</v>
      </c>
      <c r="G3888" s="7">
        <v>17.3787</v>
      </c>
      <c r="H3888" s="3" t="s">
        <v>65</v>
      </c>
      <c r="I3888" s="9">
        <v>7</v>
      </c>
      <c r="J3888" s="7">
        <v>490</v>
      </c>
      <c r="K3888" s="10">
        <v>32.4176224066287</v>
      </c>
      <c r="L3888" s="12">
        <f t="shared" si="268"/>
        <v>21.978021978022</v>
      </c>
      <c r="M3888" s="11">
        <f t="shared" si="269"/>
        <v>1.47500181950161</v>
      </c>
      <c r="N3888" s="3">
        <v>27</v>
      </c>
    </row>
    <row r="3889" spans="1:18">
      <c r="A3889" s="7">
        <v>3980</v>
      </c>
      <c r="B3889" s="8">
        <v>46088</v>
      </c>
      <c r="C3889" s="3" t="s">
        <v>4133</v>
      </c>
      <c r="D3889" s="3" t="s">
        <v>197</v>
      </c>
      <c r="E3889" s="3" t="s">
        <v>4134</v>
      </c>
      <c r="F3889" s="3" t="s">
        <v>4135</v>
      </c>
      <c r="G3889" s="7">
        <v>66</v>
      </c>
      <c r="H3889" s="3" t="s">
        <v>200</v>
      </c>
      <c r="I3889" s="9">
        <v>4.66</v>
      </c>
      <c r="J3889" s="7">
        <v>349</v>
      </c>
      <c r="K3889" s="10">
        <v>43.9084129224192</v>
      </c>
      <c r="L3889" s="12">
        <f t="shared" ref="L3889:L3918" si="270">I3889/J3889/650*1000000</f>
        <v>20.5422085078246</v>
      </c>
      <c r="M3889" s="11">
        <f t="shared" ref="M3889:M3918" si="271">K3889/L3889</f>
        <v>2.13747284795081</v>
      </c>
      <c r="N3889" s="3">
        <v>28</v>
      </c>
    </row>
    <row r="3890" spans="1:18">
      <c r="A3890" s="7">
        <v>3981</v>
      </c>
      <c r="B3890" s="8">
        <v>46088</v>
      </c>
      <c r="C3890" s="3" t="s">
        <v>2085</v>
      </c>
      <c r="D3890" s="3" t="s">
        <v>67</v>
      </c>
      <c r="E3890" s="3" t="s">
        <v>4136</v>
      </c>
      <c r="F3890" s="3" t="s">
        <v>4136</v>
      </c>
      <c r="G3890" s="7">
        <v>600</v>
      </c>
      <c r="H3890" s="3" t="s">
        <v>170</v>
      </c>
      <c r="I3890" s="9">
        <v>7.02</v>
      </c>
      <c r="J3890" s="7">
        <v>531.25</v>
      </c>
      <c r="K3890" s="10">
        <v>23.6551191621668</v>
      </c>
      <c r="L3890" s="12">
        <f t="shared" si="270"/>
        <v>20.3294117647059</v>
      </c>
      <c r="M3890" s="11">
        <f t="shared" si="271"/>
        <v>1.16359093100936</v>
      </c>
      <c r="N3890" s="3">
        <v>29</v>
      </c>
    </row>
    <row r="3891" spans="1:18">
      <c r="A3891" s="7">
        <v>3982</v>
      </c>
      <c r="B3891" s="8">
        <v>46088</v>
      </c>
      <c r="C3891" s="3" t="s">
        <v>3926</v>
      </c>
      <c r="D3891" s="3" t="s">
        <v>29</v>
      </c>
      <c r="E3891" s="3" t="s">
        <v>4137</v>
      </c>
      <c r="F3891" s="3" t="s">
        <v>4138</v>
      </c>
      <c r="G3891" s="7">
        <v>150</v>
      </c>
      <c r="H3891" s="3" t="s">
        <v>20</v>
      </c>
      <c r="I3891" s="9">
        <v>4.88</v>
      </c>
      <c r="J3891" s="7">
        <v>441</v>
      </c>
      <c r="K3891" s="10">
        <v>145.035468345867</v>
      </c>
      <c r="L3891" s="12">
        <f t="shared" si="270"/>
        <v>17.0242455956742</v>
      </c>
      <c r="M3891" s="11">
        <f t="shared" si="271"/>
        <v>8.5193477461768</v>
      </c>
      <c r="N3891" s="3">
        <v>30</v>
      </c>
    </row>
    <row r="3892" spans="1:18">
      <c r="A3892" s="7">
        <v>3983</v>
      </c>
      <c r="B3892" s="8">
        <v>46088</v>
      </c>
      <c r="C3892" s="3" t="s">
        <v>4126</v>
      </c>
      <c r="D3892" s="3" t="s">
        <v>247</v>
      </c>
      <c r="E3892" s="3" t="s">
        <v>4139</v>
      </c>
      <c r="F3892" s="3" t="s">
        <v>4139</v>
      </c>
      <c r="G3892" s="7">
        <v>18</v>
      </c>
      <c r="H3892" s="3" t="s">
        <v>35</v>
      </c>
      <c r="I3892" s="9">
        <v>4.74</v>
      </c>
      <c r="J3892" s="7">
        <v>452</v>
      </c>
      <c r="K3892" s="10">
        <v>34.8458614349365</v>
      </c>
      <c r="L3892" s="12">
        <f t="shared" si="270"/>
        <v>16.1334240980259</v>
      </c>
      <c r="M3892" s="11">
        <f t="shared" si="271"/>
        <v>2.15985529316125</v>
      </c>
      <c r="N3892" s="3">
        <v>31</v>
      </c>
    </row>
    <row r="3893" spans="1:18">
      <c r="A3893" s="7">
        <v>3984</v>
      </c>
      <c r="B3893" s="8">
        <v>46088</v>
      </c>
      <c r="C3893" s="3" t="s">
        <v>3943</v>
      </c>
      <c r="D3893" s="3" t="s">
        <v>610</v>
      </c>
      <c r="E3893" s="3" t="s">
        <v>4140</v>
      </c>
      <c r="F3893" s="3" t="s">
        <v>4141</v>
      </c>
      <c r="G3893" s="7">
        <v>5.5477</v>
      </c>
      <c r="H3893" s="3" t="s">
        <v>712</v>
      </c>
      <c r="I3893" s="9">
        <v>1.46</v>
      </c>
      <c r="J3893" s="7">
        <v>150</v>
      </c>
      <c r="K3893" s="10">
        <v>31.4843037160238</v>
      </c>
      <c r="L3893" s="12">
        <f t="shared" si="270"/>
        <v>14.974358974359</v>
      </c>
      <c r="M3893" s="11">
        <f t="shared" si="271"/>
        <v>2.10254767966597</v>
      </c>
      <c r="N3893" s="3">
        <v>32</v>
      </c>
    </row>
    <row r="3894" spans="1:18">
      <c r="A3894" s="7">
        <v>3985</v>
      </c>
      <c r="B3894" s="8">
        <v>46088</v>
      </c>
      <c r="C3894" s="3" t="s">
        <v>4069</v>
      </c>
      <c r="D3894" s="3" t="s">
        <v>610</v>
      </c>
      <c r="E3894" s="3" t="s">
        <v>4142</v>
      </c>
      <c r="F3894" s="3" t="s">
        <v>4143</v>
      </c>
      <c r="G3894" s="7">
        <v>100</v>
      </c>
      <c r="H3894" s="3" t="s">
        <v>682</v>
      </c>
      <c r="I3894" s="9">
        <v>3.64</v>
      </c>
      <c r="J3894" s="7">
        <v>472</v>
      </c>
      <c r="K3894" s="10">
        <v>27.5423863136162</v>
      </c>
      <c r="L3894" s="12">
        <f t="shared" si="270"/>
        <v>11.864406779661</v>
      </c>
      <c r="M3894" s="11">
        <f t="shared" si="271"/>
        <v>2.32142970357622</v>
      </c>
      <c r="N3894" s="3">
        <v>33</v>
      </c>
    </row>
    <row r="3895" spans="1:18">
      <c r="A3895" s="7">
        <v>3986</v>
      </c>
      <c r="B3895" s="8">
        <v>46088</v>
      </c>
      <c r="C3895" s="3" t="s">
        <v>4144</v>
      </c>
      <c r="D3895" s="3" t="s">
        <v>610</v>
      </c>
      <c r="E3895" s="3" t="s">
        <v>4145</v>
      </c>
      <c r="F3895" s="3" t="s">
        <v>4146</v>
      </c>
      <c r="G3895" s="7">
        <v>100</v>
      </c>
      <c r="H3895" s="3" t="s">
        <v>682</v>
      </c>
      <c r="I3895" s="9">
        <v>3.5</v>
      </c>
      <c r="J3895" s="7">
        <v>455</v>
      </c>
      <c r="K3895" s="10">
        <v>25.4843878609794</v>
      </c>
      <c r="L3895" s="12">
        <f t="shared" si="270"/>
        <v>11.8343195266272</v>
      </c>
      <c r="M3895" s="11">
        <f t="shared" si="271"/>
        <v>2.15343077425276</v>
      </c>
      <c r="N3895" s="3">
        <v>34</v>
      </c>
    </row>
    <row r="3896" spans="1:18">
      <c r="A3896" s="7">
        <v>3987</v>
      </c>
      <c r="B3896" s="8">
        <v>46088</v>
      </c>
      <c r="C3896" s="3" t="s">
        <v>4147</v>
      </c>
      <c r="D3896" s="3" t="s">
        <v>247</v>
      </c>
      <c r="E3896" s="3" t="s">
        <v>4148</v>
      </c>
      <c r="F3896" s="3" t="s">
        <v>4149</v>
      </c>
      <c r="G3896" s="7">
        <v>10</v>
      </c>
      <c r="H3896" s="3" t="s">
        <v>61</v>
      </c>
      <c r="I3896" s="9">
        <v>2.36</v>
      </c>
      <c r="J3896" s="7">
        <v>307</v>
      </c>
      <c r="K3896" s="10">
        <v>27.6506162885734</v>
      </c>
      <c r="L3896" s="12">
        <f t="shared" si="270"/>
        <v>11.8266098722125</v>
      </c>
      <c r="M3896" s="11">
        <f t="shared" si="271"/>
        <v>2.33800020355289</v>
      </c>
      <c r="N3896" s="3">
        <v>35</v>
      </c>
    </row>
    <row r="3897" spans="1:18">
      <c r="A3897" s="7">
        <v>3988</v>
      </c>
      <c r="B3897" s="8">
        <v>46088</v>
      </c>
      <c r="C3897" s="3" t="s">
        <v>3926</v>
      </c>
      <c r="D3897" s="3" t="s">
        <v>29</v>
      </c>
      <c r="E3897" s="3" t="s">
        <v>4150</v>
      </c>
      <c r="F3897" s="3" t="s">
        <v>4151</v>
      </c>
      <c r="G3897" s="7">
        <v>100</v>
      </c>
      <c r="H3897" s="3" t="s">
        <v>20</v>
      </c>
      <c r="I3897" s="9">
        <v>2.2</v>
      </c>
      <c r="J3897" s="7">
        <v>467</v>
      </c>
      <c r="K3897" s="10">
        <v>58.3080351051478</v>
      </c>
      <c r="L3897" s="12">
        <f t="shared" si="270"/>
        <v>7.2475704167353</v>
      </c>
      <c r="M3897" s="11">
        <f t="shared" si="271"/>
        <v>8.04518366189437</v>
      </c>
      <c r="N3897" s="3">
        <v>36</v>
      </c>
    </row>
    <row r="3898" s="2" customFormat="1" ht="16.5" spans="1:18">
      <c r="A3898" s="21">
        <v>3989</v>
      </c>
      <c r="B3898" s="22">
        <v>46088</v>
      </c>
      <c r="C3898" s="2" t="s">
        <v>4147</v>
      </c>
      <c r="D3898" s="2" t="s">
        <v>247</v>
      </c>
      <c r="E3898" s="2" t="s">
        <v>4152</v>
      </c>
      <c r="F3898" s="2" t="s">
        <v>4153</v>
      </c>
      <c r="G3898" s="21">
        <v>10</v>
      </c>
      <c r="H3898" s="2" t="s">
        <v>61</v>
      </c>
      <c r="I3898" s="23">
        <v>0</v>
      </c>
      <c r="J3898" s="21">
        <v>738</v>
      </c>
      <c r="K3898" s="24">
        <v>0.986347110613898</v>
      </c>
      <c r="L3898" s="25">
        <f t="shared" si="270"/>
        <v>0</v>
      </c>
      <c r="M3898" s="26" t="e">
        <f t="shared" si="271"/>
        <v>#DIV/0!</v>
      </c>
      <c r="N3898" s="27">
        <v>37</v>
      </c>
      <c r="O3898" s="25"/>
      <c r="Q3898" s="23"/>
    </row>
    <row r="3899" ht="16.5" spans="1:18">
      <c r="A3899" s="7">
        <v>3990</v>
      </c>
      <c r="B3899" s="8">
        <v>46088</v>
      </c>
      <c r="C3899" s="3" t="s">
        <v>116</v>
      </c>
      <c r="D3899" s="3" t="s">
        <v>33</v>
      </c>
      <c r="E3899" s="3" t="s">
        <v>98</v>
      </c>
      <c r="F3899" s="3" t="s">
        <v>117</v>
      </c>
      <c r="G3899" s="7">
        <v>1000</v>
      </c>
      <c r="H3899" s="3" t="s">
        <v>35</v>
      </c>
      <c r="I3899" s="9">
        <v>18.8</v>
      </c>
      <c r="J3899" s="7">
        <v>444</v>
      </c>
      <c r="K3899" s="10">
        <v>123.954127500723</v>
      </c>
      <c r="L3899" s="12">
        <f t="shared" si="270"/>
        <v>65.1420651420651</v>
      </c>
      <c r="M3899" s="11">
        <f t="shared" si="271"/>
        <v>1.90282772322918</v>
      </c>
      <c r="P3899" s="3" t="s">
        <v>27</v>
      </c>
      <c r="Q3899" s="9">
        <v>89.6432267884323</v>
      </c>
      <c r="R3899" s="3">
        <f>Q3899/K3900</f>
        <v>0.836645455295579</v>
      </c>
    </row>
    <row r="3900" spans="1:18">
      <c r="A3900" s="7">
        <v>3991</v>
      </c>
      <c r="B3900" s="8">
        <v>46088</v>
      </c>
      <c r="C3900" s="3" t="s">
        <v>56</v>
      </c>
      <c r="D3900" s="3" t="s">
        <v>33</v>
      </c>
      <c r="E3900" s="3" t="s">
        <v>27</v>
      </c>
      <c r="F3900" s="3" t="s">
        <v>57</v>
      </c>
      <c r="G3900" s="7">
        <v>1000</v>
      </c>
      <c r="H3900" s="3" t="s">
        <v>35</v>
      </c>
      <c r="I3900" s="9">
        <v>15.7</v>
      </c>
      <c r="J3900" s="7">
        <v>438</v>
      </c>
      <c r="K3900" s="10">
        <v>107.146015341423</v>
      </c>
      <c r="L3900" s="12">
        <f t="shared" si="270"/>
        <v>55.1457674745346</v>
      </c>
      <c r="M3900" s="11">
        <f t="shared" si="271"/>
        <v>1.9429599087709</v>
      </c>
      <c r="P3900" s="3" t="s">
        <v>98</v>
      </c>
      <c r="Q3900" s="9">
        <v>104.109309309309</v>
      </c>
      <c r="R3900" s="3">
        <f>Q3900/K3899</f>
        <v>0.839901917011208</v>
      </c>
    </row>
    <row r="3901" spans="1:18">
      <c r="A3901" s="7">
        <v>3992</v>
      </c>
      <c r="B3901" s="8">
        <v>46088</v>
      </c>
      <c r="C3901" s="3" t="s">
        <v>4154</v>
      </c>
      <c r="D3901" s="3" t="s">
        <v>23</v>
      </c>
      <c r="E3901" s="3" t="s">
        <v>4155</v>
      </c>
      <c r="F3901" s="3" t="s">
        <v>4155</v>
      </c>
      <c r="G3901" s="7">
        <v>1000</v>
      </c>
      <c r="H3901" s="3" t="s">
        <v>4156</v>
      </c>
      <c r="I3901" s="9">
        <v>13.7</v>
      </c>
      <c r="J3901" s="7">
        <v>450</v>
      </c>
      <c r="K3901" s="10">
        <v>103.265038045247</v>
      </c>
      <c r="L3901" s="12">
        <f t="shared" si="270"/>
        <v>46.8376068376068</v>
      </c>
      <c r="M3901" s="11">
        <f t="shared" si="271"/>
        <v>2.20474625023611</v>
      </c>
    </row>
    <row r="3902" spans="1:18">
      <c r="A3902" s="7">
        <v>3993</v>
      </c>
      <c r="B3902" s="8">
        <v>46088</v>
      </c>
      <c r="C3902" s="3" t="s">
        <v>4157</v>
      </c>
      <c r="D3902" s="3" t="s">
        <v>33</v>
      </c>
      <c r="E3902" s="3" t="s">
        <v>4158</v>
      </c>
      <c r="F3902" s="3" t="s">
        <v>4158</v>
      </c>
      <c r="G3902" s="7">
        <v>1000</v>
      </c>
      <c r="H3902" s="3" t="s">
        <v>35</v>
      </c>
      <c r="I3902" s="9">
        <v>6.41</v>
      </c>
      <c r="J3902" s="7">
        <v>466</v>
      </c>
      <c r="K3902" s="10">
        <v>59.2298039243968</v>
      </c>
      <c r="L3902" s="12">
        <f t="shared" si="270"/>
        <v>21.1620997028722</v>
      </c>
      <c r="M3902" s="11">
        <f t="shared" si="271"/>
        <v>2.79886234145082</v>
      </c>
    </row>
    <row r="3903" spans="1:18">
      <c r="A3903" s="7">
        <v>3994</v>
      </c>
      <c r="B3903" s="8">
        <v>46088</v>
      </c>
      <c r="C3903" s="3" t="s">
        <v>4159</v>
      </c>
      <c r="D3903" s="3" t="s">
        <v>2910</v>
      </c>
      <c r="E3903" s="3" t="s">
        <v>4160</v>
      </c>
      <c r="F3903" s="3" t="s">
        <v>4160</v>
      </c>
      <c r="G3903" s="7">
        <v>1000</v>
      </c>
      <c r="H3903" s="3" t="s">
        <v>1355</v>
      </c>
      <c r="I3903" s="9">
        <v>2.1</v>
      </c>
      <c r="J3903" s="7">
        <v>500</v>
      </c>
      <c r="K3903" s="10">
        <v>14.5359345626831</v>
      </c>
      <c r="L3903" s="12">
        <f t="shared" si="270"/>
        <v>6.46153846153846</v>
      </c>
      <c r="M3903" s="11">
        <f t="shared" si="271"/>
        <v>2.24960892041524</v>
      </c>
    </row>
    <row r="3904" spans="1:18">
      <c r="A3904" s="7">
        <v>3995</v>
      </c>
      <c r="B3904" s="8">
        <v>46088</v>
      </c>
      <c r="C3904" s="3" t="s">
        <v>4159</v>
      </c>
      <c r="D3904" s="3" t="s">
        <v>2910</v>
      </c>
      <c r="E3904" s="3" t="s">
        <v>4161</v>
      </c>
      <c r="F3904" s="3" t="s">
        <v>4161</v>
      </c>
      <c r="G3904" s="7">
        <v>1000</v>
      </c>
      <c r="H3904" s="3" t="s">
        <v>1355</v>
      </c>
      <c r="I3904" s="9">
        <v>0.44</v>
      </c>
      <c r="J3904" s="7">
        <v>505</v>
      </c>
      <c r="K3904" s="10">
        <v>2.91531027661692</v>
      </c>
      <c r="L3904" s="12">
        <f t="shared" si="270"/>
        <v>1.34044173648134</v>
      </c>
      <c r="M3904" s="11">
        <f t="shared" si="271"/>
        <v>2.17488772340796</v>
      </c>
    </row>
    <row r="3905" spans="1:18">
      <c r="A3905" s="7">
        <v>3996</v>
      </c>
      <c r="B3905" s="8">
        <v>46088</v>
      </c>
      <c r="C3905" s="3" t="s">
        <v>4159</v>
      </c>
      <c r="D3905" s="3" t="s">
        <v>2910</v>
      </c>
      <c r="E3905" s="3" t="s">
        <v>4162</v>
      </c>
      <c r="F3905" s="3" t="s">
        <v>4162</v>
      </c>
      <c r="G3905" s="7">
        <v>1000</v>
      </c>
      <c r="H3905" s="3" t="s">
        <v>1355</v>
      </c>
      <c r="I3905" s="9">
        <v>0.528</v>
      </c>
      <c r="J3905" s="7">
        <v>499</v>
      </c>
      <c r="K3905" s="10">
        <v>3.82139305552404</v>
      </c>
      <c r="L3905" s="12">
        <f t="shared" si="270"/>
        <v>1.62787112686912</v>
      </c>
      <c r="M3905" s="11">
        <f t="shared" si="271"/>
        <v>2.34747885901368</v>
      </c>
    </row>
    <row r="3906" spans="1:18">
      <c r="A3906" s="7">
        <v>3997</v>
      </c>
      <c r="B3906" s="8">
        <v>46088</v>
      </c>
      <c r="C3906" s="3" t="s">
        <v>4159</v>
      </c>
      <c r="D3906" s="3" t="s">
        <v>2910</v>
      </c>
      <c r="E3906" s="3" t="s">
        <v>4163</v>
      </c>
      <c r="F3906" s="3" t="s">
        <v>4163</v>
      </c>
      <c r="G3906" s="7">
        <v>1000</v>
      </c>
      <c r="H3906" s="3" t="s">
        <v>1355</v>
      </c>
      <c r="I3906" s="9">
        <v>0.424</v>
      </c>
      <c r="J3906" s="7">
        <v>347</v>
      </c>
      <c r="K3906" s="10">
        <v>5.13780460062219</v>
      </c>
      <c r="L3906" s="12">
        <f t="shared" si="270"/>
        <v>1.87984925737087</v>
      </c>
      <c r="M3906" s="11">
        <f t="shared" si="271"/>
        <v>2.73309393318475</v>
      </c>
    </row>
    <row r="3907" s="2" customFormat="1" ht="16.5" spans="1:18">
      <c r="A3907" s="21">
        <v>3998</v>
      </c>
      <c r="B3907" s="22">
        <v>46088</v>
      </c>
      <c r="C3907" s="2" t="s">
        <v>4159</v>
      </c>
      <c r="D3907" s="2" t="s">
        <v>2910</v>
      </c>
      <c r="E3907" s="2" t="s">
        <v>4164</v>
      </c>
      <c r="F3907" s="2" t="s">
        <v>4164</v>
      </c>
      <c r="G3907" s="21">
        <v>1000</v>
      </c>
      <c r="H3907" s="2" t="s">
        <v>1355</v>
      </c>
      <c r="I3907" s="23">
        <v>0.964</v>
      </c>
      <c r="J3907" s="21">
        <v>476</v>
      </c>
      <c r="K3907" s="24">
        <v>5.96716870029433</v>
      </c>
      <c r="L3907" s="25">
        <f t="shared" si="270"/>
        <v>3.11570782159017</v>
      </c>
      <c r="M3907" s="26">
        <f t="shared" si="271"/>
        <v>1.91518879239737</v>
      </c>
      <c r="N3907" s="27"/>
      <c r="O3907" s="25"/>
      <c r="Q3907" s="23"/>
    </row>
    <row r="3908" ht="16.5" spans="1:18">
      <c r="A3908" s="7">
        <v>3999</v>
      </c>
      <c r="B3908" s="8">
        <v>46089</v>
      </c>
      <c r="C3908" s="3" t="s">
        <v>4039</v>
      </c>
      <c r="D3908" s="3" t="s">
        <v>67</v>
      </c>
      <c r="E3908" s="3" t="s">
        <v>4165</v>
      </c>
      <c r="F3908" s="3" t="s">
        <v>4165</v>
      </c>
      <c r="G3908" s="7">
        <v>184</v>
      </c>
      <c r="H3908" s="3" t="s">
        <v>1792</v>
      </c>
      <c r="I3908" s="9">
        <v>17.3</v>
      </c>
      <c r="J3908" s="7">
        <v>367</v>
      </c>
      <c r="K3908" s="10">
        <v>32.2681198910082</v>
      </c>
      <c r="L3908" s="12">
        <f t="shared" si="270"/>
        <v>72.5214839656257</v>
      </c>
      <c r="M3908" s="11">
        <f t="shared" si="271"/>
        <v>0.444945664739885</v>
      </c>
      <c r="N3908" s="3">
        <v>1</v>
      </c>
      <c r="P3908" s="3" t="s">
        <v>27</v>
      </c>
      <c r="Q3908" s="9">
        <v>89.6432267884323</v>
      </c>
      <c r="R3908" s="3">
        <f>Q3908/K3915</f>
        <v>0.569991251093613</v>
      </c>
    </row>
    <row r="3909" spans="1:18">
      <c r="A3909" s="7">
        <v>4000</v>
      </c>
      <c r="B3909" s="8">
        <v>46089</v>
      </c>
      <c r="C3909" s="3" t="s">
        <v>4166</v>
      </c>
      <c r="D3909" s="3" t="s">
        <v>33</v>
      </c>
      <c r="E3909" s="3" t="s">
        <v>4167</v>
      </c>
      <c r="F3909" s="3" t="s">
        <v>4167</v>
      </c>
      <c r="G3909" s="7">
        <v>1000</v>
      </c>
      <c r="H3909" s="3" t="s">
        <v>35</v>
      </c>
      <c r="I3909" s="9">
        <v>20.15</v>
      </c>
      <c r="J3909" s="7">
        <v>465</v>
      </c>
      <c r="K3909" s="10">
        <v>122.671827956989</v>
      </c>
      <c r="L3909" s="12">
        <f t="shared" ref="L3909:L3940" si="272">I3909/J3909/650*1000000</f>
        <v>66.6666666666667</v>
      </c>
      <c r="M3909" s="11">
        <f t="shared" ref="M3909:M3940" si="273">K3909/L3909</f>
        <v>1.84007741935484</v>
      </c>
      <c r="N3909" s="3">
        <v>2</v>
      </c>
      <c r="P3909" s="3" t="s">
        <v>98</v>
      </c>
      <c r="Q3909" s="9">
        <v>104.109309309309</v>
      </c>
      <c r="R3909" s="3">
        <f>Q3909/K3911</f>
        <v>0.85222222222222</v>
      </c>
    </row>
    <row r="3910" spans="1:18">
      <c r="A3910" s="7">
        <v>4001</v>
      </c>
      <c r="B3910" s="8">
        <v>46089</v>
      </c>
      <c r="C3910" s="3" t="s">
        <v>3678</v>
      </c>
      <c r="D3910" s="3" t="s">
        <v>610</v>
      </c>
      <c r="E3910" s="3" t="s">
        <v>4168</v>
      </c>
      <c r="F3910" s="3" t="s">
        <v>4168</v>
      </c>
      <c r="G3910" s="7">
        <v>63.76</v>
      </c>
      <c r="H3910" s="3" t="s">
        <v>3888</v>
      </c>
      <c r="I3910" s="9">
        <v>12.2</v>
      </c>
      <c r="J3910" s="7">
        <v>283</v>
      </c>
      <c r="K3910" s="10">
        <v>130.648763250883</v>
      </c>
      <c r="L3910" s="12">
        <f t="shared" si="272"/>
        <v>66.322370209296</v>
      </c>
      <c r="M3910" s="11">
        <f t="shared" si="273"/>
        <v>1.96990491803278</v>
      </c>
      <c r="N3910" s="3">
        <v>3</v>
      </c>
    </row>
    <row r="3911" spans="1:18">
      <c r="A3911" s="7">
        <v>4002</v>
      </c>
      <c r="B3911" s="8">
        <v>46089</v>
      </c>
      <c r="C3911" s="3" t="s">
        <v>116</v>
      </c>
      <c r="D3911" s="3" t="s">
        <v>33</v>
      </c>
      <c r="E3911" s="3" t="s">
        <v>98</v>
      </c>
      <c r="F3911" s="3" t="s">
        <v>117</v>
      </c>
      <c r="G3911" s="7">
        <v>1000</v>
      </c>
      <c r="H3911" s="3" t="s">
        <v>35</v>
      </c>
      <c r="I3911" s="9">
        <v>18.8</v>
      </c>
      <c r="J3911" s="7">
        <v>444</v>
      </c>
      <c r="K3911" s="10">
        <v>122.162162162162</v>
      </c>
      <c r="L3911" s="12">
        <f t="shared" si="272"/>
        <v>65.1420651420651</v>
      </c>
      <c r="M3911" s="11">
        <f t="shared" si="273"/>
        <v>1.87531914893617</v>
      </c>
      <c r="N3911" s="3">
        <v>4</v>
      </c>
    </row>
    <row r="3912" spans="1:18">
      <c r="A3912" s="7">
        <v>4003</v>
      </c>
      <c r="B3912" s="8">
        <v>46089</v>
      </c>
      <c r="C3912" s="3" t="s">
        <v>4025</v>
      </c>
      <c r="D3912" s="3" t="s">
        <v>1261</v>
      </c>
      <c r="E3912" s="3" t="s">
        <v>4169</v>
      </c>
      <c r="F3912" s="3" t="s">
        <v>4169</v>
      </c>
      <c r="G3912" s="7">
        <v>10</v>
      </c>
      <c r="H3912" s="3" t="s">
        <v>4026</v>
      </c>
      <c r="I3912" s="9">
        <v>11.5</v>
      </c>
      <c r="J3912" s="7">
        <v>305.5</v>
      </c>
      <c r="K3912" s="10">
        <v>144.995090016367</v>
      </c>
      <c r="L3912" s="12">
        <f t="shared" si="272"/>
        <v>57.9126274707289</v>
      </c>
      <c r="M3912" s="11">
        <f t="shared" si="273"/>
        <v>2.50368695652175</v>
      </c>
      <c r="N3912" s="3">
        <v>5</v>
      </c>
    </row>
    <row r="3913" spans="1:18">
      <c r="A3913" s="7">
        <v>4004</v>
      </c>
      <c r="B3913" s="8">
        <v>46089</v>
      </c>
      <c r="C3913" s="3" t="s">
        <v>3964</v>
      </c>
      <c r="D3913" s="3" t="s">
        <v>297</v>
      </c>
      <c r="E3913" s="3" t="s">
        <v>4170</v>
      </c>
      <c r="F3913" s="3" t="s">
        <v>4170</v>
      </c>
      <c r="G3913" s="7">
        <v>436</v>
      </c>
      <c r="H3913" s="3" t="s">
        <v>123</v>
      </c>
      <c r="I3913" s="9">
        <v>15.7</v>
      </c>
      <c r="J3913" s="7">
        <v>420</v>
      </c>
      <c r="K3913" s="10">
        <v>134.954285714286</v>
      </c>
      <c r="L3913" s="12">
        <f t="shared" si="272"/>
        <v>57.5091575091575</v>
      </c>
      <c r="M3913" s="11">
        <f t="shared" si="273"/>
        <v>2.34665732484077</v>
      </c>
      <c r="N3913" s="3">
        <v>6</v>
      </c>
    </row>
    <row r="3914" spans="1:18">
      <c r="A3914" s="7">
        <v>4005</v>
      </c>
      <c r="B3914" s="8">
        <v>46089</v>
      </c>
      <c r="C3914" s="3" t="s">
        <v>4171</v>
      </c>
      <c r="D3914" s="3" t="s">
        <v>128</v>
      </c>
      <c r="E3914" s="3" t="s">
        <v>4172</v>
      </c>
      <c r="F3914" s="3" t="s">
        <v>4173</v>
      </c>
      <c r="G3914" s="7">
        <v>2</v>
      </c>
      <c r="H3914" s="3" t="s">
        <v>1770</v>
      </c>
      <c r="I3914" s="9">
        <v>16</v>
      </c>
      <c r="J3914" s="7">
        <v>443</v>
      </c>
      <c r="K3914" s="10">
        <v>63.0555304740406</v>
      </c>
      <c r="L3914" s="12">
        <f t="shared" si="272"/>
        <v>55.5652022920646</v>
      </c>
      <c r="M3914" s="11">
        <f t="shared" si="273"/>
        <v>1.1348025</v>
      </c>
      <c r="N3914" s="3">
        <v>7</v>
      </c>
    </row>
    <row r="3915" spans="1:18">
      <c r="A3915" s="7">
        <v>4006</v>
      </c>
      <c r="B3915" s="8">
        <v>46089</v>
      </c>
      <c r="C3915" s="3" t="s">
        <v>56</v>
      </c>
      <c r="D3915" s="3" t="s">
        <v>33</v>
      </c>
      <c r="E3915" s="3" t="s">
        <v>27</v>
      </c>
      <c r="F3915" s="3" t="s">
        <v>57</v>
      </c>
      <c r="G3915" s="7">
        <v>1000</v>
      </c>
      <c r="H3915" s="3" t="s">
        <v>35</v>
      </c>
      <c r="I3915" s="9">
        <v>15.7</v>
      </c>
      <c r="J3915" s="7">
        <v>438</v>
      </c>
      <c r="K3915" s="10">
        <v>157.271232876712</v>
      </c>
      <c r="L3915" s="12">
        <f t="shared" si="272"/>
        <v>55.1457674745346</v>
      </c>
      <c r="M3915" s="11">
        <f t="shared" si="273"/>
        <v>2.85191847133757</v>
      </c>
      <c r="N3915" s="3">
        <v>8</v>
      </c>
    </row>
    <row r="3916" spans="1:18">
      <c r="A3916" s="7">
        <v>4007</v>
      </c>
      <c r="B3916" s="8">
        <v>46089</v>
      </c>
      <c r="C3916" s="3" t="s">
        <v>4025</v>
      </c>
      <c r="D3916" s="3" t="s">
        <v>1261</v>
      </c>
      <c r="E3916" s="3" t="s">
        <v>2395</v>
      </c>
      <c r="F3916" s="3" t="s">
        <v>2395</v>
      </c>
      <c r="G3916" s="7">
        <v>30</v>
      </c>
      <c r="H3916" s="3" t="s">
        <v>4032</v>
      </c>
      <c r="I3916" s="9">
        <v>13.9</v>
      </c>
      <c r="J3916" s="7">
        <v>392.333333333333</v>
      </c>
      <c r="K3916" s="10">
        <v>35.0463211554801</v>
      </c>
      <c r="L3916" s="12">
        <f t="shared" si="272"/>
        <v>54.5062414221293</v>
      </c>
      <c r="M3916" s="11">
        <f t="shared" si="273"/>
        <v>0.642978129496403</v>
      </c>
      <c r="N3916" s="3">
        <v>9</v>
      </c>
    </row>
    <row r="3917" spans="1:18">
      <c r="A3917" s="7">
        <v>4008</v>
      </c>
      <c r="B3917" s="8">
        <v>46089</v>
      </c>
      <c r="C3917" s="3" t="s">
        <v>4041</v>
      </c>
      <c r="D3917" s="3" t="s">
        <v>29</v>
      </c>
      <c r="E3917" s="3" t="s">
        <v>4174</v>
      </c>
      <c r="F3917" s="3" t="s">
        <v>4175</v>
      </c>
      <c r="G3917" s="7">
        <v>10.648</v>
      </c>
      <c r="H3917" s="3" t="s">
        <v>65</v>
      </c>
      <c r="I3917" s="9">
        <v>16.7</v>
      </c>
      <c r="J3917" s="7">
        <v>493</v>
      </c>
      <c r="K3917" s="10">
        <v>141.192697768763</v>
      </c>
      <c r="L3917" s="12">
        <f t="shared" si="272"/>
        <v>52.1142143860197</v>
      </c>
      <c r="M3917" s="11">
        <f t="shared" si="273"/>
        <v>2.70929341317366</v>
      </c>
      <c r="N3917" s="3">
        <v>10</v>
      </c>
    </row>
    <row r="3918" spans="1:18">
      <c r="A3918" s="7">
        <v>4009</v>
      </c>
      <c r="B3918" s="8">
        <v>46089</v>
      </c>
      <c r="C3918" s="3" t="s">
        <v>3809</v>
      </c>
      <c r="D3918" s="3" t="s">
        <v>75</v>
      </c>
      <c r="E3918" s="3" t="s">
        <v>4176</v>
      </c>
      <c r="F3918" s="3" t="s">
        <v>4176</v>
      </c>
      <c r="G3918" s="7">
        <v>3.98</v>
      </c>
      <c r="H3918" s="3" t="s">
        <v>138</v>
      </c>
      <c r="I3918" s="9">
        <v>16</v>
      </c>
      <c r="J3918" s="7">
        <v>512</v>
      </c>
      <c r="K3918" s="10">
        <v>86.78046875</v>
      </c>
      <c r="L3918" s="12">
        <f t="shared" si="272"/>
        <v>48.0769230769231</v>
      </c>
      <c r="M3918" s="11">
        <f t="shared" si="273"/>
        <v>1.80503375</v>
      </c>
      <c r="N3918" s="3">
        <v>11</v>
      </c>
    </row>
    <row r="3919" spans="1:18">
      <c r="A3919" s="7">
        <v>4010</v>
      </c>
      <c r="B3919" s="8">
        <v>46089</v>
      </c>
      <c r="C3919" s="3" t="s">
        <v>4177</v>
      </c>
      <c r="D3919" s="3" t="s">
        <v>610</v>
      </c>
      <c r="E3919" s="3" t="s">
        <v>4178</v>
      </c>
      <c r="F3919" s="3" t="s">
        <v>4178</v>
      </c>
      <c r="G3919" s="7">
        <v>54</v>
      </c>
      <c r="H3919" s="3" t="s">
        <v>35</v>
      </c>
      <c r="I3919" s="9">
        <v>11.1</v>
      </c>
      <c r="J3919" s="7">
        <v>366</v>
      </c>
      <c r="K3919" s="10">
        <v>122.385792349727</v>
      </c>
      <c r="L3919" s="12">
        <f t="shared" si="272"/>
        <v>46.6582597730139</v>
      </c>
      <c r="M3919" s="11">
        <f t="shared" si="273"/>
        <v>2.62302522522523</v>
      </c>
      <c r="N3919" s="3">
        <v>12</v>
      </c>
    </row>
    <row r="3920" spans="1:18">
      <c r="A3920" s="7">
        <v>4011</v>
      </c>
      <c r="B3920" s="8">
        <v>46089</v>
      </c>
      <c r="C3920" s="3" t="s">
        <v>4171</v>
      </c>
      <c r="D3920" s="3" t="s">
        <v>128</v>
      </c>
      <c r="E3920" s="3" t="s">
        <v>4179</v>
      </c>
      <c r="F3920" s="3" t="s">
        <v>4180</v>
      </c>
      <c r="G3920" s="7">
        <v>10</v>
      </c>
      <c r="H3920" s="3" t="s">
        <v>499</v>
      </c>
      <c r="I3920" s="9">
        <v>10.6</v>
      </c>
      <c r="J3920" s="7">
        <v>374</v>
      </c>
      <c r="K3920" s="10">
        <v>71.5465240641711</v>
      </c>
      <c r="L3920" s="12">
        <f t="shared" si="272"/>
        <v>43.6034553681612</v>
      </c>
      <c r="M3920" s="11">
        <f t="shared" si="273"/>
        <v>1.64084528301887</v>
      </c>
      <c r="N3920" s="3">
        <v>13</v>
      </c>
    </row>
    <row r="3921" spans="1:14">
      <c r="A3921" s="7">
        <v>4012</v>
      </c>
      <c r="B3921" s="8">
        <v>46089</v>
      </c>
      <c r="C3921" s="3" t="s">
        <v>3691</v>
      </c>
      <c r="D3921" s="3" t="s">
        <v>67</v>
      </c>
      <c r="E3921" s="3" t="s">
        <v>2112</v>
      </c>
      <c r="F3921" s="3" t="s">
        <v>2112</v>
      </c>
      <c r="G3921" s="7">
        <v>1000</v>
      </c>
      <c r="H3921" s="3" t="s">
        <v>170</v>
      </c>
      <c r="I3921" s="9">
        <v>14.7</v>
      </c>
      <c r="J3921" s="7">
        <v>522</v>
      </c>
      <c r="K3921" s="10">
        <v>52.9065134099617</v>
      </c>
      <c r="L3921" s="12">
        <f t="shared" si="272"/>
        <v>43.3244916003537</v>
      </c>
      <c r="M3921" s="11">
        <f t="shared" si="273"/>
        <v>1.22116870748299</v>
      </c>
      <c r="N3921" s="3">
        <v>14</v>
      </c>
    </row>
    <row r="3922" spans="1:14">
      <c r="A3922" s="7">
        <v>4013</v>
      </c>
      <c r="B3922" s="8">
        <v>46089</v>
      </c>
      <c r="C3922" s="3" t="s">
        <v>4181</v>
      </c>
      <c r="D3922" s="3" t="s">
        <v>67</v>
      </c>
      <c r="E3922" s="3" t="s">
        <v>4182</v>
      </c>
      <c r="F3922" s="3" t="s">
        <v>4182</v>
      </c>
      <c r="G3922" s="7">
        <v>900</v>
      </c>
      <c r="H3922" s="3" t="s">
        <v>170</v>
      </c>
      <c r="I3922" s="9">
        <v>14.2</v>
      </c>
      <c r="J3922" s="7">
        <v>510</v>
      </c>
      <c r="K3922" s="10">
        <v>58.0509803921569</v>
      </c>
      <c r="L3922" s="12">
        <f t="shared" si="272"/>
        <v>42.8355957767723</v>
      </c>
      <c r="M3922" s="11">
        <f t="shared" si="273"/>
        <v>1.35520422535211</v>
      </c>
      <c r="N3922" s="3">
        <v>15</v>
      </c>
    </row>
    <row r="3923" spans="1:14">
      <c r="A3923" s="7">
        <v>4014</v>
      </c>
      <c r="B3923" s="8">
        <v>46089</v>
      </c>
      <c r="C3923" s="3" t="s">
        <v>3926</v>
      </c>
      <c r="D3923" s="3" t="s">
        <v>29</v>
      </c>
      <c r="E3923" s="3" t="s">
        <v>4183</v>
      </c>
      <c r="F3923" s="3" t="s">
        <v>4184</v>
      </c>
      <c r="G3923" s="7">
        <v>3.4458</v>
      </c>
      <c r="H3923" s="3" t="s">
        <v>65</v>
      </c>
      <c r="I3923" s="9">
        <v>13</v>
      </c>
      <c r="J3923" s="7">
        <v>468</v>
      </c>
      <c r="K3923" s="10">
        <v>0.002034</v>
      </c>
      <c r="L3923" s="12">
        <f t="shared" si="272"/>
        <v>42.7350427350427</v>
      </c>
      <c r="M3923" s="11">
        <f t="shared" si="273"/>
        <v>4.75956e-5</v>
      </c>
      <c r="N3923" s="3">
        <v>16</v>
      </c>
    </row>
    <row r="3924" spans="1:14">
      <c r="A3924" s="7">
        <v>4015</v>
      </c>
      <c r="B3924" s="8">
        <v>46089</v>
      </c>
      <c r="C3924" s="3" t="s">
        <v>3625</v>
      </c>
      <c r="D3924" s="3" t="s">
        <v>67</v>
      </c>
      <c r="E3924" s="3" t="s">
        <v>2061</v>
      </c>
      <c r="F3924" s="3" t="s">
        <v>2061</v>
      </c>
      <c r="G3924" s="7">
        <v>19</v>
      </c>
      <c r="H3924" s="3" t="s">
        <v>2068</v>
      </c>
      <c r="I3924" s="9">
        <v>14.2</v>
      </c>
      <c r="J3924" s="7">
        <v>546</v>
      </c>
      <c r="K3924" s="10">
        <v>37.5838827838828</v>
      </c>
      <c r="L3924" s="12">
        <f t="shared" si="272"/>
        <v>40.0112707805015</v>
      </c>
      <c r="M3924" s="11">
        <f t="shared" si="273"/>
        <v>0.939332394366198</v>
      </c>
      <c r="N3924" s="3">
        <v>17</v>
      </c>
    </row>
    <row r="3925" spans="1:14">
      <c r="A3925" s="7">
        <v>4016</v>
      </c>
      <c r="B3925" s="8">
        <v>46089</v>
      </c>
      <c r="C3925" s="3" t="s">
        <v>4181</v>
      </c>
      <c r="D3925" s="3" t="s">
        <v>67</v>
      </c>
      <c r="E3925" s="3" t="s">
        <v>2303</v>
      </c>
      <c r="F3925" s="3" t="s">
        <v>2303</v>
      </c>
      <c r="G3925" s="7">
        <v>900</v>
      </c>
      <c r="H3925" s="3" t="s">
        <v>170</v>
      </c>
      <c r="I3925" s="9">
        <v>13.9</v>
      </c>
      <c r="J3925" s="7">
        <v>536</v>
      </c>
      <c r="K3925" s="10">
        <v>60.0417910447761</v>
      </c>
      <c r="L3925" s="12">
        <f t="shared" si="272"/>
        <v>39.8966704936854</v>
      </c>
      <c r="M3925" s="11">
        <f t="shared" si="273"/>
        <v>1.50493237410072</v>
      </c>
      <c r="N3925" s="3">
        <v>18</v>
      </c>
    </row>
    <row r="3926" spans="1:14">
      <c r="A3926" s="7">
        <v>4017</v>
      </c>
      <c r="B3926" s="8">
        <v>46089</v>
      </c>
      <c r="C3926" s="3" t="s">
        <v>3899</v>
      </c>
      <c r="D3926" s="3" t="s">
        <v>1195</v>
      </c>
      <c r="E3926" s="3" t="s">
        <v>4185</v>
      </c>
      <c r="F3926" s="3" t="s">
        <v>4186</v>
      </c>
      <c r="G3926" s="7">
        <v>75</v>
      </c>
      <c r="H3926" s="3" t="s">
        <v>269</v>
      </c>
      <c r="I3926" s="9">
        <v>12.5</v>
      </c>
      <c r="J3926" s="7">
        <v>485</v>
      </c>
      <c r="K3926" s="10">
        <v>0.239513402061856</v>
      </c>
      <c r="L3926" s="12">
        <f t="shared" si="272"/>
        <v>39.6510705789056</v>
      </c>
      <c r="M3926" s="11">
        <f t="shared" si="273"/>
        <v>0.00604052800000001</v>
      </c>
      <c r="N3926" s="3">
        <v>19</v>
      </c>
    </row>
    <row r="3927" spans="1:14">
      <c r="A3927" s="7">
        <v>4018</v>
      </c>
      <c r="B3927" s="8">
        <v>46089</v>
      </c>
      <c r="C3927" s="3" t="s">
        <v>4187</v>
      </c>
      <c r="D3927" s="3" t="s">
        <v>816</v>
      </c>
      <c r="E3927" s="3" t="s">
        <v>1055</v>
      </c>
      <c r="F3927" s="3" t="s">
        <v>1055</v>
      </c>
      <c r="G3927" s="7">
        <v>6</v>
      </c>
      <c r="H3927" s="3" t="s">
        <v>4188</v>
      </c>
      <c r="I3927" s="9">
        <v>4.54</v>
      </c>
      <c r="J3927" s="7">
        <v>177</v>
      </c>
      <c r="K3927" s="10">
        <v>31.8442937853107</v>
      </c>
      <c r="L3927" s="12">
        <f t="shared" si="272"/>
        <v>39.4611038678835</v>
      </c>
      <c r="M3927" s="11">
        <f t="shared" si="273"/>
        <v>0.806979295154184</v>
      </c>
      <c r="N3927" s="3">
        <v>20</v>
      </c>
    </row>
    <row r="3928" spans="1:14">
      <c r="A3928" s="7">
        <v>4019</v>
      </c>
      <c r="B3928" s="8">
        <v>46089</v>
      </c>
      <c r="C3928" s="3" t="s">
        <v>3809</v>
      </c>
      <c r="D3928" s="3" t="s">
        <v>75</v>
      </c>
      <c r="E3928" s="3" t="s">
        <v>4189</v>
      </c>
      <c r="F3928" s="3" t="s">
        <v>4189</v>
      </c>
      <c r="G3928" s="7">
        <v>7.03</v>
      </c>
      <c r="H3928" s="3" t="s">
        <v>1691</v>
      </c>
      <c r="I3928" s="9">
        <v>13.4</v>
      </c>
      <c r="J3928" s="7">
        <v>553</v>
      </c>
      <c r="K3928" s="10">
        <v>68.6582278481013</v>
      </c>
      <c r="L3928" s="12">
        <f t="shared" si="272"/>
        <v>37.2791765196828</v>
      </c>
      <c r="M3928" s="11">
        <f t="shared" si="273"/>
        <v>1.84173134328358</v>
      </c>
      <c r="N3928" s="3">
        <v>21</v>
      </c>
    </row>
    <row r="3929" spans="1:14">
      <c r="A3929" s="7">
        <v>4020</v>
      </c>
      <c r="B3929" s="8">
        <v>46089</v>
      </c>
      <c r="C3929" s="3" t="s">
        <v>4144</v>
      </c>
      <c r="D3929" s="3" t="s">
        <v>610</v>
      </c>
      <c r="E3929" s="3" t="s">
        <v>2604</v>
      </c>
      <c r="F3929" s="3" t="s">
        <v>2604</v>
      </c>
      <c r="G3929" s="7">
        <v>140</v>
      </c>
      <c r="H3929" s="3" t="s">
        <v>612</v>
      </c>
      <c r="I3929" s="9">
        <v>11.9</v>
      </c>
      <c r="J3929" s="7">
        <v>553</v>
      </c>
      <c r="K3929" s="10">
        <v>55.0083182640145</v>
      </c>
      <c r="L3929" s="12">
        <f t="shared" si="272"/>
        <v>33.1061343719572</v>
      </c>
      <c r="M3929" s="11">
        <f t="shared" si="273"/>
        <v>1.66157478991597</v>
      </c>
      <c r="N3929" s="3">
        <v>22</v>
      </c>
    </row>
    <row r="3930" spans="1:14">
      <c r="A3930" s="7">
        <v>4021</v>
      </c>
      <c r="B3930" s="8">
        <v>46089</v>
      </c>
      <c r="C3930" s="3" t="s">
        <v>4190</v>
      </c>
      <c r="D3930" s="3" t="s">
        <v>67</v>
      </c>
      <c r="E3930" s="3" t="s">
        <v>4191</v>
      </c>
      <c r="F3930" s="3" t="s">
        <v>4191</v>
      </c>
      <c r="G3930" s="7">
        <v>110</v>
      </c>
      <c r="H3930" s="3" t="s">
        <v>170</v>
      </c>
      <c r="I3930" s="9">
        <v>10.7</v>
      </c>
      <c r="J3930" s="7">
        <v>511</v>
      </c>
      <c r="K3930" s="10">
        <v>49.6227005870841</v>
      </c>
      <c r="L3930" s="12">
        <f t="shared" si="272"/>
        <v>32.2143609814843</v>
      </c>
      <c r="M3930" s="11">
        <f t="shared" si="273"/>
        <v>1.54039065420561</v>
      </c>
      <c r="N3930" s="3">
        <v>23</v>
      </c>
    </row>
    <row r="3931" spans="1:14">
      <c r="A3931" s="7">
        <v>4022</v>
      </c>
      <c r="B3931" s="8">
        <v>46089</v>
      </c>
      <c r="C3931" s="3" t="s">
        <v>4049</v>
      </c>
      <c r="D3931" s="3" t="s">
        <v>128</v>
      </c>
      <c r="E3931" s="3" t="s">
        <v>4192</v>
      </c>
      <c r="F3931" s="3" t="s">
        <v>4192</v>
      </c>
      <c r="G3931" s="7">
        <v>77</v>
      </c>
      <c r="H3931" s="3" t="s">
        <v>173</v>
      </c>
      <c r="I3931" s="9">
        <v>7</v>
      </c>
      <c r="J3931" s="7">
        <v>417.4</v>
      </c>
      <c r="K3931" s="10">
        <v>34.1111643507427</v>
      </c>
      <c r="L3931" s="12">
        <f t="shared" si="272"/>
        <v>25.8007445357709</v>
      </c>
      <c r="M3931" s="11">
        <f t="shared" si="273"/>
        <v>1.3221</v>
      </c>
      <c r="N3931" s="3">
        <v>24</v>
      </c>
    </row>
    <row r="3932" spans="1:14">
      <c r="A3932" s="7">
        <v>4023</v>
      </c>
      <c r="B3932" s="8">
        <v>46089</v>
      </c>
      <c r="C3932" s="3" t="s">
        <v>3680</v>
      </c>
      <c r="D3932" s="3" t="s">
        <v>67</v>
      </c>
      <c r="E3932" s="3" t="s">
        <v>4193</v>
      </c>
      <c r="F3932" s="3" t="s">
        <v>4193</v>
      </c>
      <c r="G3932" s="7">
        <v>34</v>
      </c>
      <c r="H3932" s="3" t="s">
        <v>170</v>
      </c>
      <c r="I3932" s="9">
        <v>8.42</v>
      </c>
      <c r="J3932" s="7">
        <v>566.25</v>
      </c>
      <c r="K3932" s="10">
        <v>38.4748785871965</v>
      </c>
      <c r="L3932" s="12">
        <f t="shared" si="272"/>
        <v>22.8765494990661</v>
      </c>
      <c r="M3932" s="11">
        <f t="shared" si="273"/>
        <v>1.68184798099763</v>
      </c>
      <c r="N3932" s="3">
        <v>25</v>
      </c>
    </row>
    <row r="3933" spans="1:14">
      <c r="A3933" s="7">
        <v>4024</v>
      </c>
      <c r="B3933" s="8">
        <v>46089</v>
      </c>
      <c r="C3933" s="3" t="s">
        <v>4194</v>
      </c>
      <c r="D3933" s="3" t="s">
        <v>67</v>
      </c>
      <c r="E3933" s="3" t="s">
        <v>4195</v>
      </c>
      <c r="F3933" s="3" t="s">
        <v>4195</v>
      </c>
      <c r="G3933" s="7">
        <v>110</v>
      </c>
      <c r="H3933" s="3" t="s">
        <v>2068</v>
      </c>
      <c r="I3933" s="9">
        <v>8.5</v>
      </c>
      <c r="J3933" s="7">
        <v>608</v>
      </c>
      <c r="K3933" s="10">
        <v>31.6697368421053</v>
      </c>
      <c r="L3933" s="12">
        <f t="shared" si="272"/>
        <v>21.5080971659919</v>
      </c>
      <c r="M3933" s="11">
        <f t="shared" si="273"/>
        <v>1.47245647058824</v>
      </c>
      <c r="N3933" s="3">
        <v>26</v>
      </c>
    </row>
    <row r="3934" spans="1:14">
      <c r="A3934" s="7">
        <v>4025</v>
      </c>
      <c r="B3934" s="8">
        <v>46089</v>
      </c>
      <c r="C3934" s="3" t="s">
        <v>4196</v>
      </c>
      <c r="D3934" s="3" t="s">
        <v>67</v>
      </c>
      <c r="E3934" s="3" t="s">
        <v>2091</v>
      </c>
      <c r="F3934" s="3" t="s">
        <v>2091</v>
      </c>
      <c r="G3934" s="7">
        <v>70</v>
      </c>
      <c r="H3934" s="3" t="s">
        <v>170</v>
      </c>
      <c r="I3934" s="9">
        <v>7.1</v>
      </c>
      <c r="J3934" s="7">
        <v>634</v>
      </c>
      <c r="K3934" s="10">
        <v>24.0971608832808</v>
      </c>
      <c r="L3934" s="12">
        <f t="shared" si="272"/>
        <v>17.22882795438</v>
      </c>
      <c r="M3934" s="11">
        <f t="shared" si="273"/>
        <v>1.39865352112676</v>
      </c>
      <c r="N3934" s="3">
        <v>27</v>
      </c>
    </row>
    <row r="3935" spans="1:14">
      <c r="A3935" s="7">
        <v>4026</v>
      </c>
      <c r="B3935" s="8">
        <v>46089</v>
      </c>
      <c r="C3935" s="3" t="s">
        <v>4197</v>
      </c>
      <c r="D3935" s="3" t="s">
        <v>75</v>
      </c>
      <c r="E3935" s="3" t="s">
        <v>4198</v>
      </c>
      <c r="F3935" s="3" t="s">
        <v>4198</v>
      </c>
      <c r="G3935" s="7">
        <v>1000</v>
      </c>
      <c r="H3935" s="3" t="s">
        <v>1691</v>
      </c>
      <c r="I3935" s="9">
        <v>3.24</v>
      </c>
      <c r="J3935" s="7">
        <v>518</v>
      </c>
      <c r="K3935" s="10">
        <v>25.0432432432432</v>
      </c>
      <c r="L3935" s="12">
        <f t="shared" si="272"/>
        <v>9.62280962280962</v>
      </c>
      <c r="M3935" s="11">
        <f t="shared" si="273"/>
        <v>2.60248765432098</v>
      </c>
      <c r="N3935" s="3">
        <v>28</v>
      </c>
    </row>
    <row r="3936" spans="1:14">
      <c r="A3936" s="7">
        <v>4027</v>
      </c>
      <c r="B3936" s="8">
        <v>46089</v>
      </c>
      <c r="C3936" s="3" t="s">
        <v>4064</v>
      </c>
      <c r="D3936" s="3" t="s">
        <v>610</v>
      </c>
      <c r="E3936" s="3" t="s">
        <v>4199</v>
      </c>
      <c r="F3936" s="3" t="s">
        <v>4199</v>
      </c>
      <c r="G3936" s="7">
        <v>57.22</v>
      </c>
      <c r="H3936" s="3" t="s">
        <v>4065</v>
      </c>
      <c r="I3936" s="9">
        <v>1.13</v>
      </c>
      <c r="J3936" s="7">
        <v>356</v>
      </c>
      <c r="K3936" s="10">
        <v>10.3477528089888</v>
      </c>
      <c r="L3936" s="12">
        <f t="shared" si="272"/>
        <v>4.88331892826275</v>
      </c>
      <c r="M3936" s="11">
        <f t="shared" si="273"/>
        <v>2.11900000000001</v>
      </c>
      <c r="N3936" s="3">
        <v>29</v>
      </c>
    </row>
    <row r="3937" s="2" customFormat="1" ht="16.5" spans="1:18">
      <c r="A3937" s="21">
        <v>4028</v>
      </c>
      <c r="B3937" s="22">
        <v>46089</v>
      </c>
      <c r="C3937" s="2" t="s">
        <v>3734</v>
      </c>
      <c r="D3937" s="2" t="s">
        <v>75</v>
      </c>
      <c r="E3937" s="2" t="s">
        <v>4200</v>
      </c>
      <c r="F3937" s="2" t="s">
        <v>4200</v>
      </c>
      <c r="G3937" s="21">
        <v>2.41</v>
      </c>
      <c r="H3937" s="2" t="s">
        <v>138</v>
      </c>
      <c r="I3937" s="23">
        <v>0.79</v>
      </c>
      <c r="J3937" s="21">
        <v>374</v>
      </c>
      <c r="K3937" s="24">
        <v>7.82540106951872</v>
      </c>
      <c r="L3937" s="25">
        <f t="shared" si="272"/>
        <v>3.2496914849856</v>
      </c>
      <c r="M3937" s="26">
        <f t="shared" ref="M3937:M3942" si="274">K3937/L3937</f>
        <v>2.40804430379747</v>
      </c>
      <c r="N3937" s="27"/>
      <c r="O3937" s="25"/>
      <c r="Q3937" s="23"/>
    </row>
    <row r="3938" ht="16.5" spans="1:18">
      <c r="A3938" s="7">
        <v>4029</v>
      </c>
      <c r="B3938" s="8">
        <v>46089</v>
      </c>
      <c r="C3938" s="3" t="s">
        <v>4201</v>
      </c>
      <c r="D3938" s="3" t="s">
        <v>610</v>
      </c>
      <c r="E3938" s="3" t="s">
        <v>4202</v>
      </c>
      <c r="F3938" s="3" t="s">
        <v>4203</v>
      </c>
      <c r="G3938" s="7">
        <v>200</v>
      </c>
      <c r="H3938" s="3" t="s">
        <v>65</v>
      </c>
      <c r="I3938" s="9">
        <v>24</v>
      </c>
      <c r="J3938" s="7">
        <v>467</v>
      </c>
      <c r="K3938" s="10">
        <v>118.398447506433</v>
      </c>
      <c r="L3938" s="12">
        <f t="shared" si="272"/>
        <v>79.0644045462033</v>
      </c>
      <c r="M3938" s="11">
        <f t="shared" si="274"/>
        <v>1.49749369752407</v>
      </c>
      <c r="N3938" s="19">
        <v>1</v>
      </c>
      <c r="P3938" s="3" t="s">
        <v>27</v>
      </c>
      <c r="Q3938" s="9">
        <v>89.6432267884323</v>
      </c>
      <c r="R3938" s="3">
        <f>Q3938/K3943</f>
        <v>1.24359135841169</v>
      </c>
    </row>
    <row r="3939" spans="1:18">
      <c r="A3939" s="7">
        <v>4030</v>
      </c>
      <c r="B3939" s="8">
        <v>46089</v>
      </c>
      <c r="C3939" s="3" t="s">
        <v>4194</v>
      </c>
      <c r="D3939" s="3" t="s">
        <v>67</v>
      </c>
      <c r="E3939" s="3" t="s">
        <v>4204</v>
      </c>
      <c r="F3939" s="3" t="s">
        <v>4205</v>
      </c>
      <c r="G3939" s="7">
        <v>100</v>
      </c>
      <c r="H3939" s="3" t="s">
        <v>4206</v>
      </c>
      <c r="I3939" s="9">
        <v>21.8</v>
      </c>
      <c r="J3939" s="7">
        <v>473</v>
      </c>
      <c r="K3939" s="10">
        <v>94.7546393573914</v>
      </c>
      <c r="L3939" s="12">
        <f t="shared" si="272"/>
        <v>70.9058383476988</v>
      </c>
      <c r="M3939" s="11">
        <f t="shared" si="274"/>
        <v>1.3363446729555</v>
      </c>
      <c r="N3939" s="20">
        <v>2</v>
      </c>
      <c r="P3939" s="3" t="s">
        <v>98</v>
      </c>
      <c r="Q3939" s="9">
        <v>104.109309309309</v>
      </c>
      <c r="R3939" s="3">
        <f>Q3939/K3940</f>
        <v>0.875121094558323</v>
      </c>
    </row>
    <row r="3940" spans="1:18">
      <c r="A3940" s="7">
        <v>4031</v>
      </c>
      <c r="B3940" s="8">
        <v>46089</v>
      </c>
      <c r="C3940" s="3" t="s">
        <v>116</v>
      </c>
      <c r="D3940" s="3" t="s">
        <v>33</v>
      </c>
      <c r="E3940" s="3" t="s">
        <v>98</v>
      </c>
      <c r="F3940" s="3" t="s">
        <v>117</v>
      </c>
      <c r="G3940" s="7">
        <v>1000</v>
      </c>
      <c r="H3940" s="3" t="s">
        <v>35</v>
      </c>
      <c r="I3940" s="9">
        <v>18.8</v>
      </c>
      <c r="J3940" s="7">
        <v>444</v>
      </c>
      <c r="K3940" s="10">
        <v>118.965603682372</v>
      </c>
      <c r="L3940" s="12">
        <f t="shared" si="272"/>
        <v>65.1420651420651</v>
      </c>
      <c r="M3940" s="11">
        <f t="shared" si="274"/>
        <v>1.82624857567726</v>
      </c>
      <c r="N3940" s="20">
        <v>3</v>
      </c>
    </row>
    <row r="3941" spans="1:18">
      <c r="A3941" s="7">
        <v>4032</v>
      </c>
      <c r="B3941" s="8">
        <v>46089</v>
      </c>
      <c r="C3941" s="3" t="s">
        <v>4207</v>
      </c>
      <c r="D3941" s="3" t="s">
        <v>33</v>
      </c>
      <c r="E3941" s="3" t="s">
        <v>4208</v>
      </c>
      <c r="F3941" s="3" t="s">
        <v>4209</v>
      </c>
      <c r="G3941" s="7">
        <v>100</v>
      </c>
      <c r="H3941" s="3" t="s">
        <v>65</v>
      </c>
      <c r="I3941" s="9">
        <v>17.1</v>
      </c>
      <c r="J3941" s="7">
        <v>410</v>
      </c>
      <c r="K3941" s="10">
        <v>125.065207551165</v>
      </c>
      <c r="L3941" s="12">
        <f t="shared" ref="L3941:L3968" si="275">I3941/J3941/650*1000000</f>
        <v>64.1651031894934</v>
      </c>
      <c r="M3941" s="11">
        <f t="shared" si="274"/>
        <v>1.94911566154301</v>
      </c>
      <c r="N3941" s="20">
        <v>4</v>
      </c>
    </row>
    <row r="3942" spans="1:18">
      <c r="A3942" s="7">
        <v>4033</v>
      </c>
      <c r="B3942" s="8">
        <v>46089</v>
      </c>
      <c r="C3942" s="3" t="s">
        <v>4201</v>
      </c>
      <c r="D3942" s="3" t="s">
        <v>610</v>
      </c>
      <c r="E3942" s="3" t="s">
        <v>1179</v>
      </c>
      <c r="F3942" s="3" t="s">
        <v>1179</v>
      </c>
      <c r="G3942" s="7">
        <v>700</v>
      </c>
      <c r="H3942" s="3" t="s">
        <v>65</v>
      </c>
      <c r="I3942" s="9">
        <v>17.4</v>
      </c>
      <c r="J3942" s="7">
        <v>473</v>
      </c>
      <c r="K3942" s="10">
        <v>95.8628073404002</v>
      </c>
      <c r="L3942" s="12">
        <f t="shared" si="275"/>
        <v>56.5945682224752</v>
      </c>
      <c r="M3942" s="11">
        <f t="shared" si="274"/>
        <v>1.69385173085092</v>
      </c>
      <c r="N3942" s="20">
        <v>5</v>
      </c>
    </row>
    <row r="3943" spans="1:18">
      <c r="A3943" s="7">
        <v>4034</v>
      </c>
      <c r="B3943" s="8">
        <v>46089</v>
      </c>
      <c r="C3943" s="3" t="s">
        <v>56</v>
      </c>
      <c r="D3943" s="3" t="s">
        <v>33</v>
      </c>
      <c r="E3943" s="3" t="s">
        <v>27</v>
      </c>
      <c r="F3943" s="3" t="s">
        <v>57</v>
      </c>
      <c r="G3943" s="7">
        <v>1000</v>
      </c>
      <c r="H3943" s="3" t="s">
        <v>35</v>
      </c>
      <c r="I3943" s="9">
        <v>15.7</v>
      </c>
      <c r="J3943" s="7">
        <v>438</v>
      </c>
      <c r="K3943" s="10">
        <v>72.0841506191585</v>
      </c>
      <c r="L3943" s="12">
        <f t="shared" si="275"/>
        <v>55.1457674745346</v>
      </c>
      <c r="M3943" s="11">
        <f t="shared" ref="M3941:M3968" si="276">K3943/L3943</f>
        <v>1.30715654020856</v>
      </c>
      <c r="N3943" s="20">
        <v>6</v>
      </c>
    </row>
    <row r="3944" spans="1:18">
      <c r="A3944" s="7">
        <v>4035</v>
      </c>
      <c r="B3944" s="8">
        <v>46089</v>
      </c>
      <c r="C3944" s="3" t="s">
        <v>4041</v>
      </c>
      <c r="D3944" s="3" t="s">
        <v>29</v>
      </c>
      <c r="E3944" s="3" t="s">
        <v>4210</v>
      </c>
      <c r="F3944" s="3" t="s">
        <v>4211</v>
      </c>
      <c r="G3944" s="7">
        <v>100</v>
      </c>
      <c r="H3944" s="3" t="s">
        <v>65</v>
      </c>
      <c r="I3944" s="9">
        <v>16.6</v>
      </c>
      <c r="J3944" s="7">
        <v>480</v>
      </c>
      <c r="K3944" s="10">
        <v>75.4960991938909</v>
      </c>
      <c r="L3944" s="12">
        <f t="shared" si="275"/>
        <v>53.2051282051282</v>
      </c>
      <c r="M3944" s="11">
        <f t="shared" si="276"/>
        <v>1.41896282822253</v>
      </c>
      <c r="N3944" s="20">
        <v>7</v>
      </c>
    </row>
    <row r="3945" spans="1:18">
      <c r="A3945" s="7">
        <v>4036</v>
      </c>
      <c r="B3945" s="8">
        <v>46089</v>
      </c>
      <c r="C3945" s="3" t="s">
        <v>4197</v>
      </c>
      <c r="D3945" s="3" t="s">
        <v>75</v>
      </c>
      <c r="E3945" s="3" t="s">
        <v>4212</v>
      </c>
      <c r="F3945" s="3" t="s">
        <v>4212</v>
      </c>
      <c r="G3945" s="7">
        <v>1000</v>
      </c>
      <c r="H3945" s="3" t="s">
        <v>77</v>
      </c>
      <c r="I3945" s="9">
        <v>16.8</v>
      </c>
      <c r="J3945" s="7">
        <v>562</v>
      </c>
      <c r="K3945" s="10">
        <v>80.2187487917863</v>
      </c>
      <c r="L3945" s="12">
        <f t="shared" si="275"/>
        <v>45.9895975910211</v>
      </c>
      <c r="M3945" s="11">
        <f t="shared" si="276"/>
        <v>1.74428029366902</v>
      </c>
      <c r="N3945" s="19">
        <v>8</v>
      </c>
    </row>
    <row r="3946" spans="1:18">
      <c r="A3946" s="7">
        <v>4037</v>
      </c>
      <c r="B3946" s="8">
        <v>46089</v>
      </c>
      <c r="C3946" s="3" t="s">
        <v>4144</v>
      </c>
      <c r="D3946" s="3" t="s">
        <v>610</v>
      </c>
      <c r="E3946" s="3" t="s">
        <v>4213</v>
      </c>
      <c r="F3946" s="3" t="s">
        <v>4213</v>
      </c>
      <c r="G3946" s="7">
        <v>700</v>
      </c>
      <c r="H3946" s="3" t="s">
        <v>682</v>
      </c>
      <c r="I3946" s="9">
        <v>12.7</v>
      </c>
      <c r="J3946" s="7">
        <v>451</v>
      </c>
      <c r="K3946" s="10">
        <v>59.7330615472899</v>
      </c>
      <c r="L3946" s="12">
        <f t="shared" si="275"/>
        <v>43.3225311274092</v>
      </c>
      <c r="M3946" s="11">
        <f t="shared" si="276"/>
        <v>1.37879897579433</v>
      </c>
      <c r="N3946" s="20">
        <v>9</v>
      </c>
    </row>
    <row r="3947" spans="1:18">
      <c r="A3947" s="7">
        <v>4038</v>
      </c>
      <c r="B3947" s="8">
        <v>46089</v>
      </c>
      <c r="C3947" s="3" t="s">
        <v>3049</v>
      </c>
      <c r="D3947" s="3" t="s">
        <v>29</v>
      </c>
      <c r="E3947" s="3" t="s">
        <v>4214</v>
      </c>
      <c r="F3947" s="3" t="s">
        <v>4214</v>
      </c>
      <c r="G3947" s="7">
        <v>713</v>
      </c>
      <c r="H3947" s="3" t="s">
        <v>65</v>
      </c>
      <c r="I3947" s="9">
        <v>12.8</v>
      </c>
      <c r="J3947" s="7">
        <v>487</v>
      </c>
      <c r="K3947" s="10">
        <v>63.2449958456615</v>
      </c>
      <c r="L3947" s="12">
        <f t="shared" si="275"/>
        <v>40.4359500868741</v>
      </c>
      <c r="M3947" s="11">
        <f t="shared" si="276"/>
        <v>1.56407839335501</v>
      </c>
      <c r="N3947" s="20">
        <v>10</v>
      </c>
    </row>
    <row r="3948" spans="1:18">
      <c r="A3948" s="7">
        <v>4039</v>
      </c>
      <c r="B3948" s="8">
        <v>46089</v>
      </c>
      <c r="C3948" s="3" t="s">
        <v>4215</v>
      </c>
      <c r="D3948" s="3" t="s">
        <v>610</v>
      </c>
      <c r="E3948" s="3" t="s">
        <v>2036</v>
      </c>
      <c r="F3948" s="3" t="s">
        <v>2036</v>
      </c>
      <c r="G3948" s="7">
        <v>300</v>
      </c>
      <c r="H3948" s="3" t="s">
        <v>2190</v>
      </c>
      <c r="I3948" s="9">
        <v>13.8</v>
      </c>
      <c r="J3948" s="7">
        <v>545</v>
      </c>
      <c r="K3948" s="10">
        <v>54.0744644305028</v>
      </c>
      <c r="L3948" s="12">
        <f t="shared" si="275"/>
        <v>38.9555398729711</v>
      </c>
      <c r="M3948" s="11">
        <f t="shared" si="276"/>
        <v>1.38810717568881</v>
      </c>
      <c r="N3948" s="20">
        <v>11</v>
      </c>
    </row>
    <row r="3949" spans="1:18">
      <c r="A3949" s="7">
        <v>4040</v>
      </c>
      <c r="B3949" s="8">
        <v>46089</v>
      </c>
      <c r="C3949" s="3" t="s">
        <v>4041</v>
      </c>
      <c r="D3949" s="3" t="s">
        <v>29</v>
      </c>
      <c r="E3949" s="3" t="s">
        <v>4216</v>
      </c>
      <c r="F3949" s="3" t="s">
        <v>4216</v>
      </c>
      <c r="G3949" s="7">
        <v>660</v>
      </c>
      <c r="H3949" s="3" t="s">
        <v>65</v>
      </c>
      <c r="I3949" s="9">
        <v>11.8</v>
      </c>
      <c r="J3949" s="7">
        <v>484</v>
      </c>
      <c r="K3949" s="10">
        <v>66.8893350057365</v>
      </c>
      <c r="L3949" s="12">
        <f t="shared" si="275"/>
        <v>37.5079465988557</v>
      </c>
      <c r="M3949" s="11">
        <f t="shared" si="276"/>
        <v>1.78333769430548</v>
      </c>
      <c r="N3949" s="20">
        <v>12</v>
      </c>
    </row>
    <row r="3950" spans="1:18">
      <c r="A3950" s="7">
        <v>4041</v>
      </c>
      <c r="B3950" s="8">
        <v>46089</v>
      </c>
      <c r="C3950" s="3" t="s">
        <v>3257</v>
      </c>
      <c r="D3950" s="3" t="s">
        <v>29</v>
      </c>
      <c r="E3950" s="3" t="s">
        <v>4217</v>
      </c>
      <c r="F3950" s="3" t="s">
        <v>4218</v>
      </c>
      <c r="G3950" s="7">
        <v>25</v>
      </c>
      <c r="H3950" s="3" t="s">
        <v>65</v>
      </c>
      <c r="I3950" s="9">
        <v>10.7</v>
      </c>
      <c r="J3950" s="7">
        <v>448</v>
      </c>
      <c r="K3950" s="10">
        <v>78.6480395921639</v>
      </c>
      <c r="L3950" s="12">
        <f t="shared" si="275"/>
        <v>36.7445054945055</v>
      </c>
      <c r="M3950" s="11">
        <f t="shared" si="276"/>
        <v>2.1404027223587</v>
      </c>
      <c r="N3950" s="20">
        <v>13</v>
      </c>
    </row>
    <row r="3951" spans="1:18">
      <c r="A3951" s="7">
        <v>4042</v>
      </c>
      <c r="B3951" s="8">
        <v>46089</v>
      </c>
      <c r="C3951" s="3" t="s">
        <v>4144</v>
      </c>
      <c r="D3951" s="3" t="s">
        <v>610</v>
      </c>
      <c r="E3951" s="3" t="s">
        <v>3596</v>
      </c>
      <c r="F3951" s="3" t="s">
        <v>3596</v>
      </c>
      <c r="G3951" s="7">
        <v>800</v>
      </c>
      <c r="H3951" s="3" t="s">
        <v>682</v>
      </c>
      <c r="I3951" s="9">
        <v>8.94</v>
      </c>
      <c r="J3951" s="7">
        <v>454</v>
      </c>
      <c r="K3951" s="10">
        <v>61.477780825241</v>
      </c>
      <c r="L3951" s="12">
        <f t="shared" si="275"/>
        <v>30.2948153168417</v>
      </c>
      <c r="M3951" s="11">
        <f t="shared" si="276"/>
        <v>2.02931690397412</v>
      </c>
      <c r="N3951" s="20">
        <v>14</v>
      </c>
    </row>
    <row r="3952" spans="1:18">
      <c r="A3952" s="7">
        <v>4043</v>
      </c>
      <c r="B3952" s="8">
        <v>46089</v>
      </c>
      <c r="C3952" s="3" t="s">
        <v>4144</v>
      </c>
      <c r="D3952" s="3" t="s">
        <v>610</v>
      </c>
      <c r="E3952" s="3" t="s">
        <v>4219</v>
      </c>
      <c r="F3952" s="3" t="s">
        <v>4220</v>
      </c>
      <c r="G3952" s="7">
        <v>200</v>
      </c>
      <c r="H3952" s="3" t="s">
        <v>238</v>
      </c>
      <c r="I3952" s="9">
        <v>8.28</v>
      </c>
      <c r="J3952" s="7">
        <v>440</v>
      </c>
      <c r="K3952" s="10">
        <v>36.2735377875241</v>
      </c>
      <c r="L3952" s="12">
        <f t="shared" si="275"/>
        <v>28.9510489510489</v>
      </c>
      <c r="M3952" s="11">
        <f t="shared" si="276"/>
        <v>1.25292654676714</v>
      </c>
      <c r="N3952" s="20">
        <v>15</v>
      </c>
    </row>
    <row r="3953" spans="1:18">
      <c r="A3953" s="7">
        <v>4044</v>
      </c>
      <c r="B3953" s="8">
        <v>46089</v>
      </c>
      <c r="C3953" s="3" t="s">
        <v>2857</v>
      </c>
      <c r="D3953" s="3" t="s">
        <v>29</v>
      </c>
      <c r="E3953" s="3" t="s">
        <v>4221</v>
      </c>
      <c r="F3953" s="3" t="s">
        <v>4221</v>
      </c>
      <c r="G3953" s="7">
        <v>68.56</v>
      </c>
      <c r="H3953" s="3" t="s">
        <v>65</v>
      </c>
      <c r="I3953" s="9">
        <v>8.3</v>
      </c>
      <c r="J3953" s="7">
        <v>504</v>
      </c>
      <c r="K3953" s="10">
        <v>18.3907703180162</v>
      </c>
      <c r="L3953" s="12">
        <f t="shared" si="275"/>
        <v>25.3357753357753</v>
      </c>
      <c r="M3953" s="11">
        <f t="shared" si="276"/>
        <v>0.725881488696639</v>
      </c>
      <c r="N3953" s="20">
        <v>16</v>
      </c>
    </row>
    <row r="3954" spans="1:18">
      <c r="A3954" s="7">
        <v>4045</v>
      </c>
      <c r="B3954" s="8">
        <v>46089</v>
      </c>
      <c r="C3954" s="3" t="s">
        <v>3926</v>
      </c>
      <c r="D3954" s="3" t="s">
        <v>29</v>
      </c>
      <c r="E3954" s="3" t="s">
        <v>4222</v>
      </c>
      <c r="F3954" s="3" t="s">
        <v>4222</v>
      </c>
      <c r="G3954" s="7">
        <v>52.74</v>
      </c>
      <c r="H3954" s="3" t="s">
        <v>20</v>
      </c>
      <c r="I3954" s="9">
        <v>8.8</v>
      </c>
      <c r="J3954" s="7">
        <v>603</v>
      </c>
      <c r="K3954" s="10">
        <v>33.4381468853547</v>
      </c>
      <c r="L3954" s="12">
        <f t="shared" si="275"/>
        <v>22.4518433473657</v>
      </c>
      <c r="M3954" s="11">
        <f t="shared" si="276"/>
        <v>1.48932746269486</v>
      </c>
      <c r="N3954" s="20">
        <v>17</v>
      </c>
    </row>
    <row r="3955" spans="1:18">
      <c r="A3955" s="7">
        <v>4046</v>
      </c>
      <c r="B3955" s="8">
        <v>46089</v>
      </c>
      <c r="C3955" s="3" t="s">
        <v>3809</v>
      </c>
      <c r="D3955" s="3" t="s">
        <v>75</v>
      </c>
      <c r="E3955" s="3" t="s">
        <v>4223</v>
      </c>
      <c r="F3955" s="3" t="s">
        <v>4223</v>
      </c>
      <c r="G3955" s="7">
        <v>6.8</v>
      </c>
      <c r="H3955" s="3" t="s">
        <v>77</v>
      </c>
      <c r="I3955" s="9">
        <v>6.2</v>
      </c>
      <c r="J3955" s="7">
        <v>430</v>
      </c>
      <c r="K3955" s="10">
        <v>38.6281907835672</v>
      </c>
      <c r="L3955" s="12">
        <f t="shared" si="275"/>
        <v>22.1824686940966</v>
      </c>
      <c r="M3955" s="11">
        <f t="shared" si="276"/>
        <v>1.74138376193662</v>
      </c>
      <c r="N3955" s="20">
        <v>18</v>
      </c>
    </row>
    <row r="3956" spans="1:18">
      <c r="A3956" s="7">
        <v>4047</v>
      </c>
      <c r="B3956" s="8">
        <v>46089</v>
      </c>
      <c r="C3956" s="3" t="s">
        <v>4197</v>
      </c>
      <c r="D3956" s="3" t="s">
        <v>75</v>
      </c>
      <c r="E3956" s="3" t="s">
        <v>4224</v>
      </c>
      <c r="F3956" s="3" t="s">
        <v>4224</v>
      </c>
      <c r="G3956" s="7">
        <v>1000</v>
      </c>
      <c r="H3956" s="3" t="s">
        <v>1691</v>
      </c>
      <c r="I3956" s="9">
        <v>3.88</v>
      </c>
      <c r="J3956" s="7">
        <v>623</v>
      </c>
      <c r="K3956" s="10">
        <v>18.0467595946923</v>
      </c>
      <c r="L3956" s="12">
        <f t="shared" si="275"/>
        <v>9.58142980614891</v>
      </c>
      <c r="M3956" s="11">
        <f t="shared" si="276"/>
        <v>1.88351425202852</v>
      </c>
      <c r="N3956" s="20">
        <v>19</v>
      </c>
    </row>
    <row r="3957" spans="1:18">
      <c r="A3957" s="7">
        <v>4048</v>
      </c>
      <c r="B3957" s="8">
        <v>46089</v>
      </c>
      <c r="C3957" s="3" t="s">
        <v>4197</v>
      </c>
      <c r="D3957" s="3" t="s">
        <v>75</v>
      </c>
      <c r="E3957" s="3" t="s">
        <v>4225</v>
      </c>
      <c r="F3957" s="3" t="s">
        <v>4225</v>
      </c>
      <c r="G3957" s="7">
        <v>1000</v>
      </c>
      <c r="H3957" s="3" t="s">
        <v>138</v>
      </c>
      <c r="I3957" s="9">
        <v>1.9</v>
      </c>
      <c r="J3957" s="7">
        <v>492</v>
      </c>
      <c r="K3957" s="10">
        <v>12.1005351514351</v>
      </c>
      <c r="L3957" s="12">
        <f t="shared" si="275"/>
        <v>5.94121325828643</v>
      </c>
      <c r="M3957" s="11">
        <f t="shared" si="276"/>
        <v>2.03671112706787</v>
      </c>
      <c r="N3957" s="20">
        <v>20</v>
      </c>
    </row>
    <row r="3958" spans="1:18">
      <c r="A3958" s="7">
        <v>4049</v>
      </c>
      <c r="B3958" s="8">
        <v>46089</v>
      </c>
      <c r="C3958" s="3" t="s">
        <v>4226</v>
      </c>
      <c r="D3958" s="3" t="s">
        <v>2910</v>
      </c>
      <c r="E3958" s="3" t="s">
        <v>4227</v>
      </c>
      <c r="F3958" s="3" t="s">
        <v>4227</v>
      </c>
      <c r="G3958" s="7">
        <v>1000</v>
      </c>
      <c r="H3958" s="3" t="s">
        <v>1355</v>
      </c>
      <c r="I3958" s="9">
        <v>0.937</v>
      </c>
      <c r="J3958" s="7">
        <v>372</v>
      </c>
      <c r="K3958" s="10">
        <v>5.5335699951136</v>
      </c>
      <c r="L3958" s="12">
        <f t="shared" si="275"/>
        <v>3.87510339123242</v>
      </c>
      <c r="M3958" s="11">
        <f t="shared" si="276"/>
        <v>1.42797996245301</v>
      </c>
      <c r="N3958" s="20">
        <v>21</v>
      </c>
      <c r="O3958" s="12" t="s">
        <v>4226</v>
      </c>
    </row>
    <row r="3959" s="2" customFormat="1" ht="16.5" spans="1:18">
      <c r="A3959" s="21">
        <v>4050</v>
      </c>
      <c r="B3959" s="22">
        <v>46089</v>
      </c>
      <c r="C3959" s="2" t="s">
        <v>4226</v>
      </c>
      <c r="D3959" s="2" t="s">
        <v>2910</v>
      </c>
      <c r="E3959" s="2" t="s">
        <v>4228</v>
      </c>
      <c r="F3959" s="2" t="s">
        <v>4228</v>
      </c>
      <c r="G3959" s="21">
        <v>1000</v>
      </c>
      <c r="H3959" s="2" t="s">
        <v>1355</v>
      </c>
      <c r="I3959" s="23">
        <v>0.619</v>
      </c>
      <c r="J3959" s="21">
        <v>477</v>
      </c>
      <c r="K3959" s="24">
        <v>5.5335699951136</v>
      </c>
      <c r="L3959" s="25">
        <f t="shared" si="275"/>
        <v>1.99645218513143</v>
      </c>
      <c r="M3959" s="26">
        <f t="shared" si="276"/>
        <v>2.77170173987879</v>
      </c>
      <c r="N3959" s="27">
        <v>22</v>
      </c>
      <c r="O3959" s="12" t="s">
        <v>4226</v>
      </c>
      <c r="Q3959" s="23"/>
    </row>
    <row r="3960" ht="16.5" spans="1:18">
      <c r="A3960" s="7">
        <v>4051</v>
      </c>
      <c r="B3960" s="8">
        <v>46090</v>
      </c>
      <c r="C3960" s="3" t="s">
        <v>4229</v>
      </c>
      <c r="D3960" s="3" t="s">
        <v>197</v>
      </c>
      <c r="E3960" s="3" t="s">
        <v>4230</v>
      </c>
      <c r="F3960" s="3" t="s">
        <v>4231</v>
      </c>
      <c r="G3960" s="7">
        <v>150</v>
      </c>
      <c r="H3960" s="3" t="s">
        <v>200</v>
      </c>
      <c r="I3960" s="9">
        <v>23.6</v>
      </c>
      <c r="J3960" s="7">
        <v>390</v>
      </c>
      <c r="K3960" s="10">
        <v>179.790791633802</v>
      </c>
      <c r="L3960" s="12">
        <f t="shared" si="275"/>
        <v>93.0966469428008</v>
      </c>
      <c r="M3960" s="11">
        <f t="shared" si="276"/>
        <v>1.93122735928681</v>
      </c>
      <c r="N3960" s="19">
        <v>1</v>
      </c>
      <c r="O3960" s="12" t="s">
        <v>81</v>
      </c>
      <c r="P3960" s="3" t="s">
        <v>27</v>
      </c>
      <c r="Q3960" s="9">
        <v>89.6432267884323</v>
      </c>
      <c r="R3960" s="3">
        <f>Q3960/K3977</f>
        <v>0.793624104243231</v>
      </c>
    </row>
    <row r="3961" spans="1:18">
      <c r="A3961" s="7">
        <v>4052</v>
      </c>
      <c r="B3961" s="8">
        <v>46090</v>
      </c>
      <c r="C3961" s="3" t="s">
        <v>4232</v>
      </c>
      <c r="D3961" s="3" t="s">
        <v>33</v>
      </c>
      <c r="E3961" s="3" t="s">
        <v>4233</v>
      </c>
      <c r="F3961" s="3" t="s">
        <v>4234</v>
      </c>
      <c r="G3961" s="7">
        <v>250</v>
      </c>
      <c r="H3961" s="3" t="s">
        <v>3519</v>
      </c>
      <c r="I3961" s="9">
        <v>17.6</v>
      </c>
      <c r="J3961" s="7">
        <v>293</v>
      </c>
      <c r="K3961" s="10">
        <v>194.449080639732</v>
      </c>
      <c r="L3961" s="12">
        <f t="shared" si="275"/>
        <v>92.4127067471778</v>
      </c>
      <c r="M3961" s="11">
        <f t="shared" si="276"/>
        <v>2.10413792089983</v>
      </c>
      <c r="N3961" s="20">
        <v>2</v>
      </c>
      <c r="P3961" s="3" t="s">
        <v>98</v>
      </c>
      <c r="Q3961" s="9">
        <v>104.109309309309</v>
      </c>
      <c r="R3961" s="3">
        <f>Q3961/K3969</f>
        <v>0.742854300516103</v>
      </c>
    </row>
    <row r="3962" spans="1:18">
      <c r="A3962" s="7">
        <v>4053</v>
      </c>
      <c r="B3962" s="8">
        <v>46090</v>
      </c>
      <c r="C3962" s="3" t="s">
        <v>3884</v>
      </c>
      <c r="D3962" s="3" t="s">
        <v>128</v>
      </c>
      <c r="E3962" s="3" t="s">
        <v>1915</v>
      </c>
      <c r="F3962" s="3" t="s">
        <v>1915</v>
      </c>
      <c r="G3962" s="7">
        <v>7</v>
      </c>
      <c r="H3962" s="3" t="s">
        <v>4235</v>
      </c>
      <c r="I3962" s="9">
        <v>15.7</v>
      </c>
      <c r="J3962" s="7">
        <v>294</v>
      </c>
      <c r="K3962" s="10">
        <v>152.164041363463</v>
      </c>
      <c r="L3962" s="12">
        <f t="shared" si="275"/>
        <v>82.1559392987964</v>
      </c>
      <c r="M3962" s="11">
        <f t="shared" si="276"/>
        <v>1.85213683468521</v>
      </c>
      <c r="N3962" s="20">
        <v>3</v>
      </c>
    </row>
    <row r="3963" spans="1:18">
      <c r="A3963" s="7">
        <v>4054</v>
      </c>
      <c r="B3963" s="8">
        <v>46090</v>
      </c>
      <c r="C3963" s="3" t="s">
        <v>4236</v>
      </c>
      <c r="D3963" s="3" t="s">
        <v>29</v>
      </c>
      <c r="E3963" s="3" t="s">
        <v>2532</v>
      </c>
      <c r="F3963" s="3" t="s">
        <v>2532</v>
      </c>
      <c r="G3963" s="7">
        <v>250</v>
      </c>
      <c r="H3963" s="3" t="s">
        <v>20</v>
      </c>
      <c r="I3963" s="9">
        <v>30</v>
      </c>
      <c r="J3963" s="7">
        <v>585.25</v>
      </c>
      <c r="K3963" s="10">
        <v>104.648022429651</v>
      </c>
      <c r="L3963" s="12">
        <f t="shared" si="275"/>
        <v>78.8617619031972</v>
      </c>
      <c r="M3963" s="11">
        <f t="shared" si="276"/>
        <v>1.32698052775065</v>
      </c>
      <c r="N3963" s="20">
        <v>4</v>
      </c>
    </row>
    <row r="3964" spans="1:18">
      <c r="A3964" s="7">
        <v>4055</v>
      </c>
      <c r="B3964" s="8">
        <v>46090</v>
      </c>
      <c r="C3964" s="3" t="s">
        <v>4237</v>
      </c>
      <c r="D3964" s="3" t="s">
        <v>297</v>
      </c>
      <c r="E3964" s="3" t="s">
        <v>4238</v>
      </c>
      <c r="F3964" s="3" t="s">
        <v>4238</v>
      </c>
      <c r="G3964" s="7">
        <v>620</v>
      </c>
      <c r="H3964" s="3" t="s">
        <v>123</v>
      </c>
      <c r="I3964" s="9">
        <v>21.2</v>
      </c>
      <c r="J3964" s="7">
        <v>420</v>
      </c>
      <c r="K3964" s="10">
        <v>172.547882034665</v>
      </c>
      <c r="L3964" s="12">
        <f t="shared" si="275"/>
        <v>77.6556776556776</v>
      </c>
      <c r="M3964" s="11">
        <f t="shared" si="276"/>
        <v>2.22196093374828</v>
      </c>
      <c r="N3964" s="20">
        <v>5</v>
      </c>
    </row>
    <row r="3965" spans="1:18">
      <c r="A3965" s="7">
        <v>4056</v>
      </c>
      <c r="B3965" s="8">
        <v>46090</v>
      </c>
      <c r="C3965" s="3" t="s">
        <v>4239</v>
      </c>
      <c r="D3965" s="3" t="s">
        <v>1703</v>
      </c>
      <c r="E3965" s="3" t="s">
        <v>4240</v>
      </c>
      <c r="F3965" s="3" t="s">
        <v>4241</v>
      </c>
      <c r="G3965" s="7">
        <v>4</v>
      </c>
      <c r="H3965" s="3" t="s">
        <v>507</v>
      </c>
      <c r="I3965" s="9">
        <v>17.7</v>
      </c>
      <c r="J3965" s="7">
        <v>365</v>
      </c>
      <c r="K3965" s="10">
        <v>156.109427203871</v>
      </c>
      <c r="L3965" s="12">
        <f t="shared" si="275"/>
        <v>74.6048472075869</v>
      </c>
      <c r="M3965" s="11">
        <f t="shared" si="276"/>
        <v>2.09248370644737</v>
      </c>
      <c r="N3965" s="20">
        <v>6</v>
      </c>
    </row>
    <row r="3966" spans="1:18">
      <c r="A3966" s="7">
        <v>4057</v>
      </c>
      <c r="B3966" s="8">
        <v>46090</v>
      </c>
      <c r="C3966" s="3" t="s">
        <v>4236</v>
      </c>
      <c r="D3966" s="3" t="s">
        <v>29</v>
      </c>
      <c r="E3966" s="3" t="s">
        <v>2534</v>
      </c>
      <c r="F3966" s="3" t="s">
        <v>2534</v>
      </c>
      <c r="G3966" s="7">
        <v>100</v>
      </c>
      <c r="H3966" s="3" t="s">
        <v>20</v>
      </c>
      <c r="I3966" s="9">
        <v>26</v>
      </c>
      <c r="J3966" s="7">
        <v>539.333333333333</v>
      </c>
      <c r="K3966" s="10">
        <v>99.8369561137611</v>
      </c>
      <c r="L3966" s="12">
        <f t="shared" si="275"/>
        <v>74.1656365883807</v>
      </c>
      <c r="M3966" s="11">
        <f t="shared" si="276"/>
        <v>1.34613495826721</v>
      </c>
      <c r="N3966" s="20">
        <v>7</v>
      </c>
    </row>
    <row r="3967" spans="1:18">
      <c r="A3967" s="7">
        <v>4058</v>
      </c>
      <c r="B3967" s="8">
        <v>46090</v>
      </c>
      <c r="C3967" s="3" t="s">
        <v>4237</v>
      </c>
      <c r="D3967" s="3" t="s">
        <v>297</v>
      </c>
      <c r="E3967" s="3" t="s">
        <v>4242</v>
      </c>
      <c r="F3967" s="3" t="s">
        <v>4242</v>
      </c>
      <c r="G3967" s="7">
        <v>212</v>
      </c>
      <c r="H3967" s="3" t="s">
        <v>123</v>
      </c>
      <c r="I3967" s="9">
        <v>19.6</v>
      </c>
      <c r="J3967" s="7">
        <v>420</v>
      </c>
      <c r="K3967" s="10">
        <v>341.104623522077</v>
      </c>
      <c r="L3967" s="12">
        <f t="shared" si="275"/>
        <v>71.7948717948718</v>
      </c>
      <c r="M3967" s="11">
        <f t="shared" si="276"/>
        <v>4.75110011334321</v>
      </c>
      <c r="N3967" s="19">
        <v>8</v>
      </c>
      <c r="O3967" s="12" t="s">
        <v>81</v>
      </c>
    </row>
    <row r="3968" spans="1:18">
      <c r="A3968" s="7">
        <v>4059</v>
      </c>
      <c r="B3968" s="8">
        <v>46090</v>
      </c>
      <c r="C3968" s="3" t="s">
        <v>4237</v>
      </c>
      <c r="D3968" s="3" t="s">
        <v>297</v>
      </c>
      <c r="E3968" s="3" t="s">
        <v>4243</v>
      </c>
      <c r="F3968" s="3" t="s">
        <v>4243</v>
      </c>
      <c r="G3968" s="7">
        <v>496</v>
      </c>
      <c r="H3968" s="3" t="s">
        <v>123</v>
      </c>
      <c r="I3968" s="9">
        <v>17.9</v>
      </c>
      <c r="J3968" s="7">
        <v>420</v>
      </c>
      <c r="K3968" s="10">
        <v>149.022852261861</v>
      </c>
      <c r="L3968" s="12">
        <f t="shared" ref="L3968:L4004" si="277">I3968/J3968/650*1000000</f>
        <v>65.5677655677656</v>
      </c>
      <c r="M3968" s="11">
        <f t="shared" ref="M3968:M4004" si="278">K3968/L3968</f>
        <v>2.27280662946861</v>
      </c>
      <c r="N3968" s="20">
        <v>9</v>
      </c>
    </row>
    <row r="3969" spans="1:15">
      <c r="A3969" s="7">
        <v>4060</v>
      </c>
      <c r="B3969" s="8">
        <v>46090</v>
      </c>
      <c r="C3969" s="3" t="s">
        <v>116</v>
      </c>
      <c r="D3969" s="3" t="s">
        <v>33</v>
      </c>
      <c r="E3969" s="3" t="s">
        <v>98</v>
      </c>
      <c r="F3969" s="3" t="s">
        <v>117</v>
      </c>
      <c r="G3969" s="7">
        <v>1000</v>
      </c>
      <c r="H3969" s="3" t="s">
        <v>35</v>
      </c>
      <c r="I3969" s="9">
        <v>18.8</v>
      </c>
      <c r="J3969" s="7">
        <v>444</v>
      </c>
      <c r="K3969" s="10">
        <v>140.147683384182</v>
      </c>
      <c r="L3969" s="12">
        <f t="shared" si="277"/>
        <v>65.1420651420651</v>
      </c>
      <c r="M3969" s="11">
        <f t="shared" si="278"/>
        <v>2.15141603322739</v>
      </c>
      <c r="N3969" s="20">
        <v>10</v>
      </c>
    </row>
    <row r="3970" spans="1:15">
      <c r="A3970" s="7">
        <v>4061</v>
      </c>
      <c r="B3970" s="8">
        <v>46090</v>
      </c>
      <c r="C3970" s="3" t="s">
        <v>4215</v>
      </c>
      <c r="D3970" s="3" t="s">
        <v>610</v>
      </c>
      <c r="E3970" s="3" t="s">
        <v>1419</v>
      </c>
      <c r="F3970" s="3" t="s">
        <v>1419</v>
      </c>
      <c r="G3970" s="7">
        <v>120</v>
      </c>
      <c r="H3970" s="3" t="s">
        <v>2190</v>
      </c>
      <c r="I3970" s="9">
        <v>21.6</v>
      </c>
      <c r="J3970" s="7">
        <v>512</v>
      </c>
      <c r="K3970" s="10">
        <v>120.837924480438</v>
      </c>
      <c r="L3970" s="12">
        <f t="shared" si="277"/>
        <v>64.9038461538461</v>
      </c>
      <c r="M3970" s="11">
        <f t="shared" si="278"/>
        <v>1.86179913273564</v>
      </c>
      <c r="N3970" s="20">
        <v>11</v>
      </c>
    </row>
    <row r="3971" spans="1:15">
      <c r="A3971" s="7">
        <v>4062</v>
      </c>
      <c r="B3971" s="8">
        <v>46090</v>
      </c>
      <c r="C3971" s="3" t="s">
        <v>4236</v>
      </c>
      <c r="D3971" s="3" t="s">
        <v>29</v>
      </c>
      <c r="E3971" s="3" t="s">
        <v>4244</v>
      </c>
      <c r="F3971" s="3" t="s">
        <v>4244</v>
      </c>
      <c r="G3971" s="7">
        <v>100</v>
      </c>
      <c r="H3971" s="3" t="s">
        <v>20</v>
      </c>
      <c r="I3971" s="9">
        <v>23.6</v>
      </c>
      <c r="J3971" s="7">
        <v>566.714285714286</v>
      </c>
      <c r="K3971" s="10">
        <v>93.4728529352909</v>
      </c>
      <c r="L3971" s="12">
        <f t="shared" si="277"/>
        <v>64.0670144073219</v>
      </c>
      <c r="M3971" s="11">
        <f t="shared" si="278"/>
        <v>1.45898562310106</v>
      </c>
      <c r="N3971" s="20">
        <v>12</v>
      </c>
    </row>
    <row r="3972" spans="1:15">
      <c r="A3972" s="7">
        <v>4063</v>
      </c>
      <c r="B3972" s="8">
        <v>46090</v>
      </c>
      <c r="C3972" s="3" t="s">
        <v>2462</v>
      </c>
      <c r="D3972" s="3" t="s">
        <v>67</v>
      </c>
      <c r="E3972" s="3" t="s">
        <v>4245</v>
      </c>
      <c r="F3972" s="3" t="s">
        <v>4246</v>
      </c>
      <c r="G3972" s="7">
        <v>7</v>
      </c>
      <c r="H3972" s="3" t="s">
        <v>170</v>
      </c>
      <c r="I3972" s="9">
        <v>19.2</v>
      </c>
      <c r="J3972" s="7">
        <v>481</v>
      </c>
      <c r="K3972" s="10">
        <v>60.3688763481664</v>
      </c>
      <c r="L3972" s="12">
        <f t="shared" si="277"/>
        <v>61.4105229489845</v>
      </c>
      <c r="M3972" s="11">
        <f t="shared" si="278"/>
        <v>0.983037978659074</v>
      </c>
      <c r="N3972" s="20">
        <v>13</v>
      </c>
    </row>
    <row r="3973" spans="1:15">
      <c r="A3973" s="7">
        <v>4064</v>
      </c>
      <c r="B3973" s="8">
        <v>46090</v>
      </c>
      <c r="C3973" s="3" t="s">
        <v>4247</v>
      </c>
      <c r="D3973" s="3" t="s">
        <v>100</v>
      </c>
      <c r="E3973" s="3" t="s">
        <v>4248</v>
      </c>
      <c r="F3973" s="3" t="s">
        <v>4249</v>
      </c>
      <c r="G3973" s="7">
        <v>1</v>
      </c>
      <c r="H3973" s="3" t="s">
        <v>942</v>
      </c>
      <c r="I3973" s="9">
        <v>12.5</v>
      </c>
      <c r="J3973" s="7">
        <v>318</v>
      </c>
      <c r="K3973" s="10">
        <v>151.405073801676</v>
      </c>
      <c r="L3973" s="12">
        <f t="shared" si="277"/>
        <v>60.4741170778907</v>
      </c>
      <c r="M3973" s="11">
        <f t="shared" si="278"/>
        <v>2.50363430038451</v>
      </c>
      <c r="N3973" s="20">
        <v>14</v>
      </c>
    </row>
    <row r="3974" spans="1:15">
      <c r="A3974" s="7">
        <v>4065</v>
      </c>
      <c r="B3974" s="8">
        <v>46090</v>
      </c>
      <c r="C3974" s="3" t="s">
        <v>4144</v>
      </c>
      <c r="D3974" s="3" t="s">
        <v>610</v>
      </c>
      <c r="E3974" s="3" t="s">
        <v>611</v>
      </c>
      <c r="F3974" s="3" t="s">
        <v>611</v>
      </c>
      <c r="G3974" s="7">
        <v>80</v>
      </c>
      <c r="H3974" s="3" t="s">
        <v>612</v>
      </c>
      <c r="I3974" s="9">
        <v>18.7</v>
      </c>
      <c r="J3974" s="7">
        <v>478</v>
      </c>
      <c r="K3974" s="10">
        <v>115.802443436499</v>
      </c>
      <c r="L3974" s="12">
        <f t="shared" si="277"/>
        <v>60.1866752494368</v>
      </c>
      <c r="M3974" s="11">
        <f t="shared" si="278"/>
        <v>1.92405450137541</v>
      </c>
      <c r="N3974" s="20">
        <v>15</v>
      </c>
    </row>
    <row r="3975" spans="1:15">
      <c r="A3975" s="7">
        <v>4066</v>
      </c>
      <c r="B3975" s="8">
        <v>46090</v>
      </c>
      <c r="C3975" s="3" t="s">
        <v>4236</v>
      </c>
      <c r="D3975" s="3" t="s">
        <v>29</v>
      </c>
      <c r="E3975" s="3" t="s">
        <v>4250</v>
      </c>
      <c r="F3975" s="3" t="s">
        <v>4250</v>
      </c>
      <c r="G3975" s="7">
        <v>150</v>
      </c>
      <c r="H3975" s="3" t="s">
        <v>20</v>
      </c>
      <c r="I3975" s="9">
        <v>22</v>
      </c>
      <c r="J3975" s="7">
        <v>582.7</v>
      </c>
      <c r="K3975" s="10">
        <v>73.834118500201</v>
      </c>
      <c r="L3975" s="12">
        <f t="shared" si="277"/>
        <v>58.0850417816266</v>
      </c>
      <c r="M3975" s="11">
        <f t="shared" si="278"/>
        <v>1.27113825238835</v>
      </c>
      <c r="N3975" s="20">
        <v>16</v>
      </c>
    </row>
    <row r="3976" spans="1:15">
      <c r="A3976" s="7">
        <v>4067</v>
      </c>
      <c r="B3976" s="8">
        <v>46090</v>
      </c>
      <c r="C3976" s="3" t="s">
        <v>4036</v>
      </c>
      <c r="D3976" s="3" t="s">
        <v>100</v>
      </c>
      <c r="E3976" s="3" t="s">
        <v>2307</v>
      </c>
      <c r="F3976" s="3" t="s">
        <v>2307</v>
      </c>
      <c r="G3976" s="7">
        <v>6</v>
      </c>
      <c r="H3976" s="3" t="s">
        <v>102</v>
      </c>
      <c r="I3976" s="9">
        <v>14.5</v>
      </c>
      <c r="J3976" s="7">
        <v>401.5</v>
      </c>
      <c r="K3976" s="10">
        <v>122.614313318008</v>
      </c>
      <c r="L3976" s="12">
        <f t="shared" si="277"/>
        <v>55.5608774786857</v>
      </c>
      <c r="M3976" s="11">
        <f t="shared" si="278"/>
        <v>2.20684623573566</v>
      </c>
      <c r="N3976" s="20">
        <v>17</v>
      </c>
    </row>
    <row r="3977" spans="1:15">
      <c r="A3977" s="7">
        <v>4068</v>
      </c>
      <c r="B3977" s="8">
        <v>46090</v>
      </c>
      <c r="C3977" s="3" t="s">
        <v>56</v>
      </c>
      <c r="D3977" s="3" t="s">
        <v>33</v>
      </c>
      <c r="E3977" s="3" t="s">
        <v>27</v>
      </c>
      <c r="F3977" s="3" t="s">
        <v>57</v>
      </c>
      <c r="G3977" s="7">
        <v>1000</v>
      </c>
      <c r="H3977" s="3" t="s">
        <v>35</v>
      </c>
      <c r="I3977" s="9">
        <v>15.7</v>
      </c>
      <c r="J3977" s="7">
        <v>438</v>
      </c>
      <c r="K3977" s="10">
        <v>112.954264253242</v>
      </c>
      <c r="L3977" s="12">
        <f t="shared" si="277"/>
        <v>55.1457674745346</v>
      </c>
      <c r="M3977" s="11">
        <f t="shared" si="278"/>
        <v>2.04828528871962</v>
      </c>
      <c r="N3977" s="20">
        <v>18</v>
      </c>
    </row>
    <row r="3978" spans="1:15">
      <c r="A3978" s="7">
        <v>4069</v>
      </c>
      <c r="B3978" s="8">
        <v>46090</v>
      </c>
      <c r="C3978" s="3" t="s">
        <v>4247</v>
      </c>
      <c r="D3978" s="3" t="s">
        <v>100</v>
      </c>
      <c r="E3978" s="3" t="s">
        <v>1923</v>
      </c>
      <c r="F3978" s="3" t="s">
        <v>1923</v>
      </c>
      <c r="G3978" s="7">
        <v>5</v>
      </c>
      <c r="H3978" s="3" t="s">
        <v>4251</v>
      </c>
      <c r="I3978" s="9">
        <v>21.6</v>
      </c>
      <c r="J3978" s="7">
        <v>604</v>
      </c>
      <c r="K3978" s="10">
        <v>98.035188668611</v>
      </c>
      <c r="L3978" s="12">
        <f t="shared" si="277"/>
        <v>55.0178298522669</v>
      </c>
      <c r="M3978" s="11">
        <f t="shared" si="278"/>
        <v>1.78188032737485</v>
      </c>
      <c r="N3978" s="20">
        <v>19</v>
      </c>
    </row>
    <row r="3979" spans="1:15">
      <c r="A3979" s="7">
        <v>4070</v>
      </c>
      <c r="B3979" s="8">
        <v>46090</v>
      </c>
      <c r="C3979" s="3" t="s">
        <v>4112</v>
      </c>
      <c r="D3979" s="3" t="s">
        <v>1703</v>
      </c>
      <c r="E3979" s="3" t="s">
        <v>4252</v>
      </c>
      <c r="F3979" s="3" t="s">
        <v>3627</v>
      </c>
      <c r="G3979" s="7">
        <v>10</v>
      </c>
      <c r="H3979" s="3" t="s">
        <v>507</v>
      </c>
      <c r="I3979" s="9">
        <v>14.7</v>
      </c>
      <c r="J3979" s="7">
        <v>418</v>
      </c>
      <c r="K3979" s="10">
        <v>44.967655861777</v>
      </c>
      <c r="L3979" s="12">
        <f t="shared" si="277"/>
        <v>54.1037909458962</v>
      </c>
      <c r="M3979" s="11">
        <f t="shared" si="278"/>
        <v>0.831136877390803</v>
      </c>
      <c r="N3979" s="20">
        <v>20</v>
      </c>
    </row>
    <row r="3980" spans="1:15">
      <c r="A3980" s="7">
        <v>4071</v>
      </c>
      <c r="B3980" s="8">
        <v>46090</v>
      </c>
      <c r="C3980" s="3" t="s">
        <v>3733</v>
      </c>
      <c r="D3980" s="3" t="s">
        <v>128</v>
      </c>
      <c r="E3980" s="3" t="s">
        <v>4253</v>
      </c>
      <c r="F3980" s="3" t="s">
        <v>4253</v>
      </c>
      <c r="G3980" s="7">
        <v>17</v>
      </c>
      <c r="H3980" s="3" t="s">
        <v>173</v>
      </c>
      <c r="I3980" s="9">
        <v>12.7</v>
      </c>
      <c r="J3980" s="7">
        <v>395.5</v>
      </c>
      <c r="K3980" s="10">
        <v>72.2349793570382</v>
      </c>
      <c r="L3980" s="12">
        <f t="shared" si="277"/>
        <v>49.4019255081202</v>
      </c>
      <c r="M3980" s="11">
        <f t="shared" si="278"/>
        <v>1.46218955261501</v>
      </c>
      <c r="N3980" s="20">
        <v>21</v>
      </c>
    </row>
    <row r="3981" spans="1:15">
      <c r="A3981" s="7">
        <v>4072</v>
      </c>
      <c r="B3981" s="8">
        <v>46090</v>
      </c>
      <c r="C3981" s="3" t="s">
        <v>4215</v>
      </c>
      <c r="D3981" s="3" t="s">
        <v>610</v>
      </c>
      <c r="E3981" s="3" t="s">
        <v>1147</v>
      </c>
      <c r="F3981" s="3" t="s">
        <v>1147</v>
      </c>
      <c r="G3981" s="7">
        <v>200</v>
      </c>
      <c r="H3981" s="3" t="s">
        <v>612</v>
      </c>
      <c r="I3981" s="9">
        <v>15.4</v>
      </c>
      <c r="J3981" s="7">
        <v>487</v>
      </c>
      <c r="K3981" s="10">
        <v>89.8494704009571</v>
      </c>
      <c r="L3981" s="12">
        <f t="shared" si="277"/>
        <v>48.6495024482704</v>
      </c>
      <c r="M3981" s="11">
        <f t="shared" si="278"/>
        <v>1.84687336723526</v>
      </c>
      <c r="N3981" s="20">
        <v>22</v>
      </c>
    </row>
    <row r="3982" spans="1:15">
      <c r="A3982" s="7">
        <v>4073</v>
      </c>
      <c r="B3982" s="8">
        <v>46090</v>
      </c>
      <c r="C3982" s="3" t="s">
        <v>4254</v>
      </c>
      <c r="D3982" s="3" t="s">
        <v>4255</v>
      </c>
      <c r="E3982" s="3" t="s">
        <v>4256</v>
      </c>
      <c r="F3982" s="3" t="s">
        <v>4257</v>
      </c>
      <c r="G3982" s="7">
        <v>0.79889</v>
      </c>
      <c r="H3982" s="3" t="s">
        <v>35</v>
      </c>
      <c r="I3982" s="9">
        <v>12.2</v>
      </c>
      <c r="J3982" s="7">
        <v>400</v>
      </c>
      <c r="K3982" s="10">
        <v>105.873390483856</v>
      </c>
      <c r="L3982" s="12">
        <f t="shared" si="277"/>
        <v>46.9230769230769</v>
      </c>
      <c r="M3982" s="11">
        <f t="shared" si="278"/>
        <v>2.25631815785267</v>
      </c>
      <c r="N3982" s="20">
        <v>23</v>
      </c>
    </row>
    <row r="3983" spans="1:15">
      <c r="A3983" s="7">
        <v>4074</v>
      </c>
      <c r="B3983" s="8">
        <v>46090</v>
      </c>
      <c r="C3983" s="3" t="s">
        <v>3884</v>
      </c>
      <c r="D3983" s="3" t="s">
        <v>128</v>
      </c>
      <c r="E3983" s="3" t="s">
        <v>4258</v>
      </c>
      <c r="F3983" s="3" t="s">
        <v>4259</v>
      </c>
      <c r="G3983" s="7">
        <v>2</v>
      </c>
      <c r="H3983" s="3" t="s">
        <v>35</v>
      </c>
      <c r="I3983" s="9">
        <v>11</v>
      </c>
      <c r="J3983" s="7">
        <v>364</v>
      </c>
      <c r="K3983" s="10">
        <v>54.8760400499616</v>
      </c>
      <c r="L3983" s="12">
        <f t="shared" si="277"/>
        <v>46.4919695688926</v>
      </c>
      <c r="M3983" s="11">
        <f t="shared" si="278"/>
        <v>1.18033373416554</v>
      </c>
      <c r="N3983" s="20">
        <v>24</v>
      </c>
    </row>
    <row r="3984" spans="1:15">
      <c r="A3984" s="7">
        <v>4075</v>
      </c>
      <c r="B3984" s="8">
        <v>46090</v>
      </c>
      <c r="C3984" s="3" t="s">
        <v>4171</v>
      </c>
      <c r="D3984" s="3" t="s">
        <v>128</v>
      </c>
      <c r="E3984" s="3" t="s">
        <v>4260</v>
      </c>
      <c r="F3984" s="3" t="s">
        <v>4260</v>
      </c>
      <c r="G3984" s="7">
        <v>54</v>
      </c>
      <c r="H3984" s="3" t="s">
        <v>35</v>
      </c>
      <c r="I3984" s="9">
        <v>10.5</v>
      </c>
      <c r="J3984" s="7">
        <v>376.222222222222</v>
      </c>
      <c r="K3984" s="10">
        <v>60.8096840447811</v>
      </c>
      <c r="L3984" s="12">
        <f t="shared" si="277"/>
        <v>42.9369803262302</v>
      </c>
      <c r="M3984" s="11">
        <f t="shared" si="278"/>
        <v>1.41625432395935</v>
      </c>
      <c r="N3984" s="19">
        <v>25</v>
      </c>
      <c r="O3984" s="12" t="s">
        <v>49</v>
      </c>
    </row>
    <row r="3985" spans="1:18">
      <c r="A3985" s="7">
        <v>4076</v>
      </c>
      <c r="B3985" s="8">
        <v>46090</v>
      </c>
      <c r="C3985" s="3" t="s">
        <v>3849</v>
      </c>
      <c r="D3985" s="3" t="s">
        <v>3850</v>
      </c>
      <c r="E3985" s="3" t="s">
        <v>4261</v>
      </c>
      <c r="F3985" s="3" t="s">
        <v>4261</v>
      </c>
      <c r="G3985" s="7">
        <v>24.1</v>
      </c>
      <c r="H3985" s="3" t="s">
        <v>115</v>
      </c>
      <c r="I3985" s="9">
        <v>11.9</v>
      </c>
      <c r="J3985" s="7">
        <v>450</v>
      </c>
      <c r="K3985" s="10">
        <v>37.7914779239231</v>
      </c>
      <c r="L3985" s="12">
        <f t="shared" si="277"/>
        <v>40.6837606837607</v>
      </c>
      <c r="M3985" s="11">
        <f t="shared" si="278"/>
        <v>0.928908175861135</v>
      </c>
      <c r="N3985" s="20">
        <v>26</v>
      </c>
    </row>
    <row r="3986" spans="1:18">
      <c r="A3986" s="7">
        <v>4077</v>
      </c>
      <c r="B3986" s="8">
        <v>46090</v>
      </c>
      <c r="C3986" s="3" t="s">
        <v>4171</v>
      </c>
      <c r="D3986" s="3" t="s">
        <v>128</v>
      </c>
      <c r="E3986" s="3" t="s">
        <v>1164</v>
      </c>
      <c r="F3986" s="3" t="s">
        <v>1164</v>
      </c>
      <c r="G3986" s="7">
        <v>84</v>
      </c>
      <c r="H3986" s="3" t="s">
        <v>2931</v>
      </c>
      <c r="I3986" s="9">
        <v>6.14</v>
      </c>
      <c r="J3986" s="7">
        <v>285.666666666667</v>
      </c>
      <c r="K3986" s="10">
        <v>170.769870384154</v>
      </c>
      <c r="L3986" s="12">
        <f t="shared" si="277"/>
        <v>33.0670496364778</v>
      </c>
      <c r="M3986" s="11">
        <f t="shared" si="278"/>
        <v>5.16435159052623</v>
      </c>
      <c r="N3986" s="20">
        <v>27</v>
      </c>
    </row>
    <row r="3987" spans="1:18">
      <c r="A3987" s="7">
        <v>4078</v>
      </c>
      <c r="B3987" s="8">
        <v>46090</v>
      </c>
      <c r="C3987" s="3" t="s">
        <v>3424</v>
      </c>
      <c r="D3987" s="3" t="s">
        <v>3425</v>
      </c>
      <c r="E3987" s="3" t="s">
        <v>4262</v>
      </c>
      <c r="F3987" s="3" t="s">
        <v>4262</v>
      </c>
      <c r="G3987" s="7">
        <v>14</v>
      </c>
      <c r="H3987" s="3" t="s">
        <v>123</v>
      </c>
      <c r="I3987" s="9">
        <v>6.46</v>
      </c>
      <c r="J3987" s="7">
        <v>325</v>
      </c>
      <c r="K3987" s="10">
        <v>80.2663576566256</v>
      </c>
      <c r="L3987" s="12">
        <f t="shared" si="277"/>
        <v>30.5798816568047</v>
      </c>
      <c r="M3987" s="11">
        <f t="shared" si="278"/>
        <v>2.62480929643377</v>
      </c>
      <c r="N3987" s="20">
        <v>28</v>
      </c>
    </row>
    <row r="3988" spans="1:18">
      <c r="A3988" s="7">
        <v>4079</v>
      </c>
      <c r="B3988" s="8">
        <v>46090</v>
      </c>
      <c r="C3988" s="3" t="s">
        <v>4263</v>
      </c>
      <c r="D3988" s="3" t="s">
        <v>197</v>
      </c>
      <c r="E3988" s="3" t="s">
        <v>4264</v>
      </c>
      <c r="F3988" s="3" t="s">
        <v>4264</v>
      </c>
      <c r="G3988" s="7">
        <v>54</v>
      </c>
      <c r="H3988" s="3" t="s">
        <v>200</v>
      </c>
      <c r="I3988" s="9">
        <v>5.52</v>
      </c>
      <c r="J3988" s="7">
        <v>348</v>
      </c>
      <c r="K3988" s="10">
        <v>58.7805828554877</v>
      </c>
      <c r="L3988" s="12">
        <f t="shared" si="277"/>
        <v>24.4031830238727</v>
      </c>
      <c r="M3988" s="11">
        <f t="shared" si="278"/>
        <v>2.40872605831727</v>
      </c>
      <c r="N3988" s="20">
        <v>29</v>
      </c>
    </row>
    <row r="3989" spans="1:18">
      <c r="A3989" s="7">
        <v>4080</v>
      </c>
      <c r="B3989" s="8">
        <v>46090</v>
      </c>
      <c r="C3989" s="3" t="s">
        <v>3852</v>
      </c>
      <c r="D3989" s="3" t="s">
        <v>3853</v>
      </c>
      <c r="E3989" s="3" t="s">
        <v>4265</v>
      </c>
      <c r="F3989" s="3" t="s">
        <v>4265</v>
      </c>
      <c r="G3989" s="7">
        <v>0.49</v>
      </c>
      <c r="H3989" s="3" t="s">
        <v>115</v>
      </c>
      <c r="I3989" s="9">
        <v>5.48</v>
      </c>
      <c r="J3989" s="7">
        <v>350</v>
      </c>
      <c r="K3989" s="10">
        <v>48.6308497837612</v>
      </c>
      <c r="L3989" s="12">
        <f t="shared" si="277"/>
        <v>24.0879120879121</v>
      </c>
      <c r="M3989" s="11">
        <f t="shared" si="278"/>
        <v>2.01889020543899</v>
      </c>
      <c r="N3989" s="20">
        <v>30</v>
      </c>
    </row>
    <row r="3990" spans="1:18">
      <c r="A3990" s="7">
        <v>4081</v>
      </c>
      <c r="B3990" s="8">
        <v>46090</v>
      </c>
      <c r="C3990" s="3" t="s">
        <v>4263</v>
      </c>
      <c r="D3990" s="3" t="s">
        <v>197</v>
      </c>
      <c r="E3990" s="3" t="s">
        <v>4266</v>
      </c>
      <c r="F3990" s="3" t="s">
        <v>4267</v>
      </c>
      <c r="G3990" s="7">
        <v>300</v>
      </c>
      <c r="H3990" s="3" t="s">
        <v>200</v>
      </c>
      <c r="I3990" s="9">
        <v>4.24</v>
      </c>
      <c r="J3990" s="7">
        <v>359</v>
      </c>
      <c r="K3990" s="10">
        <v>40.1905832317214</v>
      </c>
      <c r="L3990" s="12">
        <f t="shared" si="277"/>
        <v>18.1701307049496</v>
      </c>
      <c r="M3990" s="11">
        <f t="shared" si="278"/>
        <v>2.21190391441561</v>
      </c>
      <c r="N3990" s="20">
        <v>31</v>
      </c>
    </row>
    <row r="3991" spans="1:18">
      <c r="A3991" s="7">
        <v>4082</v>
      </c>
      <c r="B3991" s="8">
        <v>46090</v>
      </c>
      <c r="C3991" s="3" t="s">
        <v>4268</v>
      </c>
      <c r="D3991" s="3" t="s">
        <v>284</v>
      </c>
      <c r="E3991" s="3" t="s">
        <v>4269</v>
      </c>
      <c r="F3991" s="3" t="s">
        <v>4270</v>
      </c>
      <c r="G3991" s="7">
        <v>30</v>
      </c>
      <c r="H3991" s="3" t="s">
        <v>286</v>
      </c>
      <c r="I3991" s="9">
        <v>3.54</v>
      </c>
      <c r="J3991" s="7">
        <v>413</v>
      </c>
      <c r="K3991" s="10">
        <v>61.8467731568196</v>
      </c>
      <c r="L3991" s="12">
        <f t="shared" si="277"/>
        <v>13.1868131868132</v>
      </c>
      <c r="M3991" s="11">
        <f t="shared" si="278"/>
        <v>4.69004696439215</v>
      </c>
      <c r="N3991" s="20">
        <v>32</v>
      </c>
    </row>
    <row r="3992" spans="1:18">
      <c r="A3992" s="7">
        <v>4083</v>
      </c>
      <c r="B3992" s="8">
        <v>46090</v>
      </c>
      <c r="C3992" s="3" t="s">
        <v>4271</v>
      </c>
      <c r="D3992" s="3" t="s">
        <v>4272</v>
      </c>
      <c r="E3992" s="3" t="s">
        <v>333</v>
      </c>
      <c r="F3992" s="3" t="s">
        <v>333</v>
      </c>
      <c r="G3992" s="7">
        <v>60</v>
      </c>
      <c r="H3992" s="3" t="s">
        <v>61</v>
      </c>
      <c r="I3992" s="9">
        <v>0.942</v>
      </c>
      <c r="J3992" s="7">
        <v>209.333333333333</v>
      </c>
      <c r="K3992" s="10">
        <v>15.3469872436706</v>
      </c>
      <c r="L3992" s="12">
        <f t="shared" si="277"/>
        <v>6.92307692307693</v>
      </c>
      <c r="M3992" s="11">
        <f t="shared" si="278"/>
        <v>2.21678704630797</v>
      </c>
      <c r="N3992" s="20">
        <v>33</v>
      </c>
    </row>
    <row r="3993" s="2" customFormat="1" ht="16.5" spans="1:18">
      <c r="A3993" s="21">
        <v>4084</v>
      </c>
      <c r="B3993" s="22">
        <v>46090</v>
      </c>
      <c r="C3993" s="2" t="s">
        <v>3424</v>
      </c>
      <c r="D3993" s="2" t="s">
        <v>3425</v>
      </c>
      <c r="E3993" s="2" t="s">
        <v>4273</v>
      </c>
      <c r="F3993" s="2" t="s">
        <v>4273</v>
      </c>
      <c r="G3993" s="21">
        <v>23</v>
      </c>
      <c r="H3993" s="2" t="s">
        <v>123</v>
      </c>
      <c r="I3993" s="23">
        <v>1.08</v>
      </c>
      <c r="J3993" s="21">
        <v>250</v>
      </c>
      <c r="K3993" s="24">
        <v>15.3469872436706</v>
      </c>
      <c r="L3993" s="25">
        <f t="shared" si="277"/>
        <v>6.64615384615385</v>
      </c>
      <c r="M3993" s="26">
        <f t="shared" si="278"/>
        <v>2.30915317323747</v>
      </c>
      <c r="N3993" s="27">
        <v>34</v>
      </c>
      <c r="O3993" s="25"/>
      <c r="Q3993" s="23"/>
    </row>
    <row r="3994" ht="16.5" spans="1:18">
      <c r="A3994" s="7">
        <v>4085</v>
      </c>
      <c r="B3994" s="8">
        <v>46090</v>
      </c>
      <c r="C3994" s="3" t="s">
        <v>4144</v>
      </c>
      <c r="D3994" s="3" t="s">
        <v>610</v>
      </c>
      <c r="E3994" s="3" t="s">
        <v>2371</v>
      </c>
      <c r="F3994" s="3" t="s">
        <v>2371</v>
      </c>
      <c r="G3994" s="7">
        <v>800</v>
      </c>
      <c r="H3994" s="3" t="s">
        <v>682</v>
      </c>
      <c r="I3994" s="9">
        <v>25.2</v>
      </c>
      <c r="J3994" s="7">
        <v>450</v>
      </c>
      <c r="K3994" s="10">
        <v>136.594342295329</v>
      </c>
      <c r="L3994" s="12">
        <f t="shared" si="277"/>
        <v>86.1538461538462</v>
      </c>
      <c r="M3994" s="11">
        <f t="shared" si="278"/>
        <v>1.58547004449935</v>
      </c>
      <c r="N3994" s="20">
        <v>1</v>
      </c>
      <c r="P3994" s="3" t="s">
        <v>27</v>
      </c>
      <c r="Q3994" s="9">
        <v>89.6432267884323</v>
      </c>
      <c r="R3994" s="3">
        <f>Q3994/K3999</f>
        <v>0.963759386274042</v>
      </c>
    </row>
    <row r="3995" spans="1:18">
      <c r="A3995" s="7">
        <v>4086</v>
      </c>
      <c r="B3995" s="8">
        <v>46090</v>
      </c>
      <c r="C3995" s="3" t="s">
        <v>3986</v>
      </c>
      <c r="D3995" s="3" t="s">
        <v>67</v>
      </c>
      <c r="E3995" s="3" t="s">
        <v>2036</v>
      </c>
      <c r="F3995" s="3" t="s">
        <v>2036</v>
      </c>
      <c r="G3995" s="7">
        <v>300</v>
      </c>
      <c r="H3995" s="3" t="s">
        <v>1792</v>
      </c>
      <c r="I3995" s="9">
        <v>18.4</v>
      </c>
      <c r="J3995" s="7">
        <v>452</v>
      </c>
      <c r="K3995" s="10">
        <v>29.7303473949432</v>
      </c>
      <c r="L3995" s="12">
        <f t="shared" si="277"/>
        <v>62.6276378488768</v>
      </c>
      <c r="M3995" s="11">
        <f t="shared" si="278"/>
        <v>0.474716090469256</v>
      </c>
      <c r="N3995" s="20">
        <v>2</v>
      </c>
      <c r="P3995" s="3" t="s">
        <v>98</v>
      </c>
      <c r="Q3995" s="9">
        <v>104.109309309309</v>
      </c>
      <c r="R3995" s="3">
        <f>Q3995/K3998</f>
        <v>0.863137597113942</v>
      </c>
    </row>
    <row r="3996" spans="1:18">
      <c r="A3996" s="7">
        <v>4087</v>
      </c>
      <c r="B3996" s="8">
        <v>46090</v>
      </c>
      <c r="C3996" s="3" t="s">
        <v>4215</v>
      </c>
      <c r="D3996" s="3" t="s">
        <v>610</v>
      </c>
      <c r="E3996" s="3" t="s">
        <v>4274</v>
      </c>
      <c r="F3996" s="3" t="s">
        <v>4274</v>
      </c>
      <c r="G3996" s="7">
        <v>800</v>
      </c>
      <c r="H3996" s="3" t="s">
        <v>682</v>
      </c>
      <c r="I3996" s="9">
        <v>23.6</v>
      </c>
      <c r="J3996" s="7">
        <v>469</v>
      </c>
      <c r="K3996" s="10">
        <v>137.150639450626</v>
      </c>
      <c r="L3996" s="12">
        <f t="shared" si="277"/>
        <v>77.4151221912416</v>
      </c>
      <c r="M3996" s="11">
        <f t="shared" si="278"/>
        <v>1.77162595070014</v>
      </c>
      <c r="N3996" s="20">
        <v>3</v>
      </c>
    </row>
    <row r="3997" spans="1:18">
      <c r="A3997" s="7">
        <v>4088</v>
      </c>
      <c r="B3997" s="8">
        <v>46090</v>
      </c>
      <c r="C3997" s="3" t="s">
        <v>4207</v>
      </c>
      <c r="D3997" s="3" t="s">
        <v>33</v>
      </c>
      <c r="E3997" s="3" t="s">
        <v>4275</v>
      </c>
      <c r="F3997" s="3" t="s">
        <v>4275</v>
      </c>
      <c r="G3997" s="7">
        <v>700</v>
      </c>
      <c r="H3997" s="3" t="s">
        <v>65</v>
      </c>
      <c r="I3997" s="9">
        <v>19</v>
      </c>
      <c r="J3997" s="7">
        <v>409</v>
      </c>
      <c r="K3997" s="10">
        <v>136.490393267867</v>
      </c>
      <c r="L3997" s="12">
        <f t="shared" si="277"/>
        <v>71.4688734248636</v>
      </c>
      <c r="M3997" s="11">
        <f t="shared" si="278"/>
        <v>1.90978795001381</v>
      </c>
      <c r="N3997" s="20">
        <v>4</v>
      </c>
    </row>
    <row r="3998" spans="1:18">
      <c r="A3998" s="7">
        <v>4089</v>
      </c>
      <c r="B3998" s="8">
        <v>46090</v>
      </c>
      <c r="C3998" s="3" t="s">
        <v>116</v>
      </c>
      <c r="D3998" s="3" t="s">
        <v>33</v>
      </c>
      <c r="E3998" s="3" t="s">
        <v>98</v>
      </c>
      <c r="F3998" s="3" t="s">
        <v>117</v>
      </c>
      <c r="G3998" s="7">
        <v>1000</v>
      </c>
      <c r="H3998" s="3" t="s">
        <v>35</v>
      </c>
      <c r="I3998" s="9">
        <v>18.8</v>
      </c>
      <c r="J3998" s="7">
        <v>444</v>
      </c>
      <c r="K3998" s="10">
        <v>120.617280092325</v>
      </c>
      <c r="L3998" s="12">
        <f t="shared" ref="L3998:L4021" si="279">I3998/J3998/650*1000000</f>
        <v>65.1420651420651</v>
      </c>
      <c r="M3998" s="11">
        <f t="shared" si="278"/>
        <v>1.85160356567261</v>
      </c>
      <c r="N3998" s="20">
        <v>5</v>
      </c>
    </row>
    <row r="3999" spans="1:18">
      <c r="A3999" s="7">
        <v>4090</v>
      </c>
      <c r="B3999" s="8">
        <v>46090</v>
      </c>
      <c r="C3999" s="3" t="s">
        <v>56</v>
      </c>
      <c r="D3999" s="3" t="s">
        <v>33</v>
      </c>
      <c r="E3999" s="3" t="s">
        <v>27</v>
      </c>
      <c r="F3999" s="3" t="s">
        <v>57</v>
      </c>
      <c r="G3999" s="7">
        <v>1000</v>
      </c>
      <c r="H3999" s="3" t="s">
        <v>35</v>
      </c>
      <c r="I3999" s="9">
        <v>15.7</v>
      </c>
      <c r="J3999" s="7">
        <v>438</v>
      </c>
      <c r="K3999" s="10">
        <v>93.014115416296</v>
      </c>
      <c r="L3999" s="12">
        <f t="shared" si="279"/>
        <v>55.1457674745346</v>
      </c>
      <c r="M3999" s="11">
        <f t="shared" si="278"/>
        <v>1.6866954559885</v>
      </c>
      <c r="N3999" s="20">
        <v>6</v>
      </c>
    </row>
    <row r="4000" spans="1:18">
      <c r="A4000" s="7">
        <v>4091</v>
      </c>
      <c r="B4000" s="8">
        <v>46090</v>
      </c>
      <c r="C4000" s="3" t="s">
        <v>3986</v>
      </c>
      <c r="D4000" s="3" t="s">
        <v>67</v>
      </c>
      <c r="E4000" s="3" t="s">
        <v>2597</v>
      </c>
      <c r="F4000" s="3" t="s">
        <v>2597</v>
      </c>
      <c r="G4000" s="7">
        <v>300</v>
      </c>
      <c r="H4000" s="3" t="s">
        <v>1792</v>
      </c>
      <c r="I4000" s="9">
        <v>12.3</v>
      </c>
      <c r="J4000" s="7">
        <v>365</v>
      </c>
      <c r="K4000" s="10">
        <v>33.6974156000843</v>
      </c>
      <c r="L4000" s="12">
        <f t="shared" si="279"/>
        <v>51.8440463645943</v>
      </c>
      <c r="M4000" s="11">
        <f t="shared" si="278"/>
        <v>0.649976573261789</v>
      </c>
      <c r="N4000" s="19">
        <v>7</v>
      </c>
      <c r="O4000" s="12" t="s">
        <v>49</v>
      </c>
    </row>
    <row r="4001" spans="1:18">
      <c r="A4001" s="7">
        <v>4092</v>
      </c>
      <c r="B4001" s="8">
        <v>46090</v>
      </c>
      <c r="C4001" s="3" t="s">
        <v>4236</v>
      </c>
      <c r="D4001" s="3" t="s">
        <v>29</v>
      </c>
      <c r="E4001" s="3" t="s">
        <v>4276</v>
      </c>
      <c r="F4001" s="3" t="s">
        <v>4276</v>
      </c>
      <c r="G4001" s="7">
        <v>900</v>
      </c>
      <c r="H4001" s="3" t="s">
        <v>20</v>
      </c>
      <c r="I4001" s="9">
        <v>9.48</v>
      </c>
      <c r="J4001" s="7">
        <v>459</v>
      </c>
      <c r="K4001" s="10">
        <v>60.96996845503</v>
      </c>
      <c r="L4001" s="12">
        <f t="shared" si="279"/>
        <v>31.7747611865259</v>
      </c>
      <c r="M4001" s="11">
        <f t="shared" si="278"/>
        <v>1.91881751989011</v>
      </c>
      <c r="N4001" s="20">
        <v>8</v>
      </c>
    </row>
    <row r="4002" spans="1:18">
      <c r="A4002" s="7">
        <v>4093</v>
      </c>
      <c r="B4002" s="8">
        <v>46090</v>
      </c>
      <c r="C4002" s="3" t="s">
        <v>4236</v>
      </c>
      <c r="D4002" s="3" t="s">
        <v>29</v>
      </c>
      <c r="E4002" s="3" t="s">
        <v>4277</v>
      </c>
      <c r="F4002" s="3" t="s">
        <v>4277</v>
      </c>
      <c r="G4002" s="7">
        <v>750</v>
      </c>
      <c r="H4002" s="3" t="s">
        <v>20</v>
      </c>
      <c r="I4002" s="9">
        <v>9.5</v>
      </c>
      <c r="J4002" s="7">
        <v>467</v>
      </c>
      <c r="K4002" s="10">
        <v>49.9519729001619</v>
      </c>
      <c r="L4002" s="12">
        <f t="shared" si="279"/>
        <v>31.2963267995388</v>
      </c>
      <c r="M4002" s="11">
        <f t="shared" si="278"/>
        <v>1.59609698672044</v>
      </c>
      <c r="N4002" s="20">
        <v>9</v>
      </c>
    </row>
    <row r="4003" spans="1:18">
      <c r="A4003" s="7">
        <v>4094</v>
      </c>
      <c r="B4003" s="8">
        <v>46090</v>
      </c>
      <c r="C4003" s="3" t="s">
        <v>4236</v>
      </c>
      <c r="D4003" s="3" t="s">
        <v>29</v>
      </c>
      <c r="E4003" s="3" t="s">
        <v>4278</v>
      </c>
      <c r="F4003" s="3" t="s">
        <v>4278</v>
      </c>
      <c r="G4003" s="7">
        <v>750</v>
      </c>
      <c r="H4003" s="3" t="s">
        <v>20</v>
      </c>
      <c r="I4003" s="9">
        <v>8.32</v>
      </c>
      <c r="J4003" s="7">
        <v>471</v>
      </c>
      <c r="K4003" s="10">
        <v>49.6587659750774</v>
      </c>
      <c r="L4003" s="12">
        <f t="shared" si="279"/>
        <v>27.1762208067941</v>
      </c>
      <c r="M4003" s="11">
        <f t="shared" si="278"/>
        <v>1.82728740423918</v>
      </c>
      <c r="N4003" s="20">
        <v>10</v>
      </c>
    </row>
    <row r="4004" spans="1:18">
      <c r="A4004" s="7">
        <v>4095</v>
      </c>
      <c r="B4004" s="8">
        <v>46090</v>
      </c>
      <c r="C4004" s="3" t="s">
        <v>4279</v>
      </c>
      <c r="D4004" s="3" t="s">
        <v>29</v>
      </c>
      <c r="E4004" s="3" t="s">
        <v>4280</v>
      </c>
      <c r="F4004" s="3" t="s">
        <v>4280</v>
      </c>
      <c r="G4004" s="7">
        <v>300</v>
      </c>
      <c r="H4004" s="3" t="s">
        <v>65</v>
      </c>
      <c r="I4004" s="9">
        <v>8.34</v>
      </c>
      <c r="J4004" s="7">
        <v>482</v>
      </c>
      <c r="K4004" s="10">
        <v>42.0399258047713</v>
      </c>
      <c r="L4004" s="12">
        <f t="shared" si="279"/>
        <v>26.6198531758698</v>
      </c>
      <c r="M4004" s="11">
        <f t="shared" ref="M4004:M4019" si="280">K4004/L4004</f>
        <v>1.5792696348483</v>
      </c>
      <c r="N4004" s="20">
        <v>11</v>
      </c>
    </row>
    <row r="4005" spans="1:18">
      <c r="A4005" s="7">
        <v>4096</v>
      </c>
      <c r="B4005" s="8">
        <v>46090</v>
      </c>
      <c r="C4005" s="3" t="s">
        <v>3733</v>
      </c>
      <c r="D4005" s="3" t="s">
        <v>128</v>
      </c>
      <c r="E4005" s="3" t="s">
        <v>4281</v>
      </c>
      <c r="F4005" s="3" t="s">
        <v>4282</v>
      </c>
      <c r="G4005" s="7">
        <v>3</v>
      </c>
      <c r="H4005" s="3" t="s">
        <v>499</v>
      </c>
      <c r="I4005" s="9">
        <v>5.1</v>
      </c>
      <c r="J4005" s="7">
        <v>339</v>
      </c>
      <c r="K4005" s="10">
        <v>36.6499312718709</v>
      </c>
      <c r="L4005" s="12">
        <f t="shared" si="279"/>
        <v>23.144996596324</v>
      </c>
      <c r="M4005" s="11">
        <f t="shared" si="280"/>
        <v>1.58349261877583</v>
      </c>
      <c r="N4005" s="20">
        <v>12</v>
      </c>
    </row>
    <row r="4006" spans="1:18">
      <c r="A4006" s="7">
        <v>4097</v>
      </c>
      <c r="B4006" s="8">
        <v>46090</v>
      </c>
      <c r="C4006" s="3" t="s">
        <v>4215</v>
      </c>
      <c r="D4006" s="3" t="s">
        <v>610</v>
      </c>
      <c r="E4006" s="3" t="s">
        <v>4283</v>
      </c>
      <c r="F4006" s="3" t="s">
        <v>4284</v>
      </c>
      <c r="G4006" s="7">
        <v>100</v>
      </c>
      <c r="H4006" s="3" t="s">
        <v>682</v>
      </c>
      <c r="I4006" s="9">
        <v>5.24</v>
      </c>
      <c r="J4006" s="7">
        <v>397</v>
      </c>
      <c r="K4006" s="10">
        <v>137.88491361988</v>
      </c>
      <c r="L4006" s="12">
        <f t="shared" si="279"/>
        <v>20.3061422204999</v>
      </c>
      <c r="M4006" s="11">
        <f t="shared" si="280"/>
        <v>6.79030571748283</v>
      </c>
      <c r="N4006" s="20">
        <v>13</v>
      </c>
    </row>
    <row r="4007" spans="1:18">
      <c r="A4007" s="7">
        <v>4098</v>
      </c>
      <c r="B4007" s="8">
        <v>46090</v>
      </c>
      <c r="C4007" s="3" t="s">
        <v>4236</v>
      </c>
      <c r="D4007" s="3" t="s">
        <v>29</v>
      </c>
      <c r="E4007" s="3" t="s">
        <v>3932</v>
      </c>
      <c r="F4007" s="3" t="s">
        <v>3932</v>
      </c>
      <c r="G4007" s="7">
        <v>900</v>
      </c>
      <c r="H4007" s="3" t="s">
        <v>20</v>
      </c>
      <c r="I4007" s="9">
        <v>4.4</v>
      </c>
      <c r="J4007" s="7">
        <v>565</v>
      </c>
      <c r="K4007" s="10">
        <v>17.2129135131836</v>
      </c>
      <c r="L4007" s="12">
        <f t="shared" si="279"/>
        <v>11.9809394145677</v>
      </c>
      <c r="M4007" s="11">
        <f t="shared" si="280"/>
        <v>1.43669147448106</v>
      </c>
      <c r="N4007" s="20">
        <v>14</v>
      </c>
    </row>
    <row r="4008" spans="1:18">
      <c r="A4008" s="7">
        <v>4099</v>
      </c>
      <c r="B4008" s="8">
        <v>46090</v>
      </c>
      <c r="C4008" s="3" t="s">
        <v>4285</v>
      </c>
      <c r="D4008" s="3" t="s">
        <v>2910</v>
      </c>
      <c r="E4008" s="3" t="s">
        <v>4286</v>
      </c>
      <c r="F4008" s="3" t="s">
        <v>4286</v>
      </c>
      <c r="G4008" s="7">
        <v>1000</v>
      </c>
      <c r="H4008" s="3" t="s">
        <v>1355</v>
      </c>
      <c r="I4008" s="9">
        <v>1.34</v>
      </c>
      <c r="J4008" s="7">
        <v>411</v>
      </c>
      <c r="K4008" s="10">
        <v>10.0607749928523</v>
      </c>
      <c r="L4008" s="12">
        <f t="shared" si="279"/>
        <v>5.0159086655437</v>
      </c>
      <c r="M4008" s="11">
        <f t="shared" si="280"/>
        <v>2.00577316368693</v>
      </c>
      <c r="N4008" s="20">
        <v>15</v>
      </c>
    </row>
    <row r="4009" s="2" customFormat="1" ht="16.5" spans="1:18">
      <c r="A4009" s="21">
        <v>4100</v>
      </c>
      <c r="B4009" s="22">
        <v>46090</v>
      </c>
      <c r="C4009" s="2" t="s">
        <v>4285</v>
      </c>
      <c r="D4009" s="2" t="s">
        <v>2910</v>
      </c>
      <c r="E4009" s="2" t="s">
        <v>4287</v>
      </c>
      <c r="F4009" s="2" t="s">
        <v>4287</v>
      </c>
      <c r="G4009" s="21">
        <v>1000</v>
      </c>
      <c r="H4009" s="2" t="s">
        <v>1355</v>
      </c>
      <c r="I4009" s="23">
        <v>1.235</v>
      </c>
      <c r="J4009" s="21">
        <v>409</v>
      </c>
      <c r="K4009" s="24">
        <v>10.6015666656214</v>
      </c>
      <c r="L4009" s="25">
        <f t="shared" si="279"/>
        <v>4.64547677261614</v>
      </c>
      <c r="M4009" s="26">
        <f t="shared" si="280"/>
        <v>2.28212671907324</v>
      </c>
      <c r="N4009" s="27">
        <v>16</v>
      </c>
      <c r="O4009" s="25"/>
      <c r="Q4009" s="23"/>
    </row>
    <row r="4010" ht="16.5" spans="1:18">
      <c r="A4010" s="7">
        <v>4101</v>
      </c>
      <c r="B4010" s="8">
        <v>46090</v>
      </c>
      <c r="C4010" s="3" t="s">
        <v>4288</v>
      </c>
      <c r="D4010" s="3" t="s">
        <v>75</v>
      </c>
      <c r="E4010" s="3" t="s">
        <v>4289</v>
      </c>
      <c r="F4010" s="3" t="s">
        <v>4289</v>
      </c>
      <c r="G4010" s="7">
        <v>180</v>
      </c>
      <c r="H4010" s="3" t="s">
        <v>77</v>
      </c>
      <c r="I4010" s="9">
        <v>2</v>
      </c>
      <c r="J4010" s="7">
        <v>498</v>
      </c>
      <c r="K4010" s="10">
        <v>21.621744192269</v>
      </c>
      <c r="L4010" s="12">
        <f t="shared" si="279"/>
        <v>6.17856039542786</v>
      </c>
      <c r="M4010" s="11">
        <f t="shared" si="280"/>
        <v>3.49947929751874</v>
      </c>
      <c r="P4010" s="3" t="s">
        <v>27</v>
      </c>
      <c r="Q4010" s="9">
        <v>89.6432267884323</v>
      </c>
      <c r="R4010" s="3">
        <f>Q4010/K4035</f>
        <v>0.870542868131983</v>
      </c>
    </row>
    <row r="4011" spans="1:18">
      <c r="A4011" s="7">
        <v>4102</v>
      </c>
      <c r="B4011" s="8">
        <v>46090</v>
      </c>
      <c r="C4011" s="3" t="s">
        <v>4288</v>
      </c>
      <c r="D4011" s="3" t="s">
        <v>75</v>
      </c>
      <c r="E4011" s="3" t="s">
        <v>4290</v>
      </c>
      <c r="F4011" s="3" t="s">
        <v>4290</v>
      </c>
      <c r="G4011" s="7">
        <v>180</v>
      </c>
      <c r="H4011" s="3" t="s">
        <v>77</v>
      </c>
      <c r="I4011" s="9">
        <v>2.1</v>
      </c>
      <c r="J4011" s="7">
        <v>533</v>
      </c>
      <c r="K4011" s="10">
        <v>21.9681205624264</v>
      </c>
      <c r="L4011" s="12">
        <f t="shared" si="279"/>
        <v>6.06148073315053</v>
      </c>
      <c r="M4011" s="11">
        <f t="shared" si="280"/>
        <v>3.62421684231077</v>
      </c>
      <c r="P4011" s="3" t="s">
        <v>98</v>
      </c>
      <c r="Q4011" s="9">
        <v>104.109309309309</v>
      </c>
      <c r="R4011" s="3">
        <f>Q4011/K4034</f>
        <v>0.988351351599619</v>
      </c>
    </row>
    <row r="4012" spans="1:18">
      <c r="A4012" s="7">
        <v>4103</v>
      </c>
      <c r="B4012" s="8">
        <v>46090</v>
      </c>
      <c r="C4012" s="3" t="s">
        <v>4288</v>
      </c>
      <c r="D4012" s="3" t="s">
        <v>75</v>
      </c>
      <c r="E4012" s="3" t="s">
        <v>4291</v>
      </c>
      <c r="F4012" s="3" t="s">
        <v>4291</v>
      </c>
      <c r="G4012" s="7">
        <v>180</v>
      </c>
      <c r="H4012" s="3" t="s">
        <v>77</v>
      </c>
      <c r="I4012" s="9">
        <v>3.04</v>
      </c>
      <c r="J4012" s="7">
        <v>550</v>
      </c>
      <c r="K4012" s="10">
        <v>17.0410792264071</v>
      </c>
      <c r="L4012" s="12">
        <f t="shared" si="279"/>
        <v>8.5034965034965</v>
      </c>
      <c r="M4012" s="11">
        <f t="shared" si="280"/>
        <v>2.00400849455281</v>
      </c>
    </row>
    <row r="4013" spans="1:18">
      <c r="A4013" s="7">
        <v>4104</v>
      </c>
      <c r="B4013" s="8">
        <v>46090</v>
      </c>
      <c r="C4013" s="3" t="s">
        <v>4288</v>
      </c>
      <c r="D4013" s="3" t="s">
        <v>75</v>
      </c>
      <c r="E4013" s="3" t="s">
        <v>4292</v>
      </c>
      <c r="F4013" s="3" t="s">
        <v>4292</v>
      </c>
      <c r="G4013" s="7">
        <v>162</v>
      </c>
      <c r="H4013" s="3" t="s">
        <v>77</v>
      </c>
      <c r="I4013" s="9">
        <v>3.88</v>
      </c>
      <c r="J4013" s="7">
        <v>448</v>
      </c>
      <c r="K4013" s="10">
        <v>19.7020838782191</v>
      </c>
      <c r="L4013" s="12">
        <f t="shared" si="279"/>
        <v>13.3241758241758</v>
      </c>
      <c r="M4013" s="11">
        <f t="shared" si="280"/>
        <v>1.47867186220036</v>
      </c>
    </row>
    <row r="4014" spans="1:18">
      <c r="A4014" s="7">
        <v>4105</v>
      </c>
      <c r="B4014" s="8">
        <v>46090</v>
      </c>
      <c r="C4014" s="3" t="s">
        <v>4288</v>
      </c>
      <c r="D4014" s="3" t="s">
        <v>75</v>
      </c>
      <c r="E4014" s="3" t="s">
        <v>4293</v>
      </c>
      <c r="F4014" s="3" t="s">
        <v>4293</v>
      </c>
      <c r="G4014" s="7">
        <v>180</v>
      </c>
      <c r="H4014" s="3" t="s">
        <v>77</v>
      </c>
      <c r="I4014" s="9">
        <v>3.28</v>
      </c>
      <c r="J4014" s="7">
        <v>401</v>
      </c>
      <c r="K4014" s="10">
        <v>21.1504995852635</v>
      </c>
      <c r="L4014" s="12">
        <f t="shared" si="279"/>
        <v>12.5839248033762</v>
      </c>
      <c r="M4014" s="11">
        <f t="shared" si="280"/>
        <v>1.68075540149358</v>
      </c>
    </row>
    <row r="4015" spans="1:18">
      <c r="A4015" s="7">
        <v>4106</v>
      </c>
      <c r="B4015" s="8">
        <v>46090</v>
      </c>
      <c r="C4015" s="3" t="s">
        <v>4288</v>
      </c>
      <c r="D4015" s="3" t="s">
        <v>75</v>
      </c>
      <c r="E4015" s="3" t="s">
        <v>4294</v>
      </c>
      <c r="F4015" s="3" t="s">
        <v>4294</v>
      </c>
      <c r="G4015" s="7">
        <v>166</v>
      </c>
      <c r="H4015" s="3" t="s">
        <v>1691</v>
      </c>
      <c r="I4015" s="9">
        <v>3.76</v>
      </c>
      <c r="J4015" s="7">
        <v>433</v>
      </c>
      <c r="K4015" s="10">
        <v>20.8197284901115</v>
      </c>
      <c r="L4015" s="12">
        <f t="shared" si="279"/>
        <v>13.3593888790194</v>
      </c>
      <c r="M4015" s="11">
        <f t="shared" si="280"/>
        <v>1.5584341977505</v>
      </c>
    </row>
    <row r="4016" spans="1:18">
      <c r="A4016" s="7">
        <v>4107</v>
      </c>
      <c r="B4016" s="8">
        <v>46090</v>
      </c>
      <c r="C4016" s="3" t="s">
        <v>4288</v>
      </c>
      <c r="D4016" s="3" t="s">
        <v>75</v>
      </c>
      <c r="E4016" s="3" t="s">
        <v>4295</v>
      </c>
      <c r="F4016" s="3" t="s">
        <v>4295</v>
      </c>
      <c r="G4016" s="7">
        <v>198</v>
      </c>
      <c r="H4016" s="3" t="s">
        <v>77</v>
      </c>
      <c r="I4016" s="9">
        <v>3.68</v>
      </c>
      <c r="J4016" s="7">
        <v>447</v>
      </c>
      <c r="K4016" s="10">
        <v>19.331547995275</v>
      </c>
      <c r="L4016" s="12">
        <f t="shared" si="279"/>
        <v>12.6656341421442</v>
      </c>
      <c r="M4016" s="11">
        <f t="shared" si="280"/>
        <v>1.52629925815955</v>
      </c>
    </row>
    <row r="4017" spans="1:13">
      <c r="A4017" s="7">
        <v>4108</v>
      </c>
      <c r="B4017" s="8">
        <v>46090</v>
      </c>
      <c r="C4017" s="3" t="s">
        <v>4288</v>
      </c>
      <c r="D4017" s="3" t="s">
        <v>75</v>
      </c>
      <c r="E4017" s="3" t="s">
        <v>4296</v>
      </c>
      <c r="F4017" s="3" t="s">
        <v>4296</v>
      </c>
      <c r="G4017" s="7">
        <v>190</v>
      </c>
      <c r="H4017" s="3" t="s">
        <v>77</v>
      </c>
      <c r="I4017" s="9">
        <v>3.84</v>
      </c>
      <c r="J4017" s="7">
        <v>458</v>
      </c>
      <c r="K4017" s="10">
        <v>17.3722969392502</v>
      </c>
      <c r="L4017" s="12">
        <f t="shared" si="279"/>
        <v>12.8988915015116</v>
      </c>
      <c r="M4017" s="11">
        <f t="shared" si="280"/>
        <v>1.34680541635802</v>
      </c>
    </row>
    <row r="4018" spans="1:13">
      <c r="A4018" s="7">
        <v>4109</v>
      </c>
      <c r="B4018" s="8">
        <v>46090</v>
      </c>
      <c r="C4018" s="3" t="s">
        <v>4288</v>
      </c>
      <c r="D4018" s="3" t="s">
        <v>75</v>
      </c>
      <c r="E4018" s="3" t="s">
        <v>4297</v>
      </c>
      <c r="F4018" s="3" t="s">
        <v>4297</v>
      </c>
      <c r="G4018" s="7">
        <v>190</v>
      </c>
      <c r="H4018" s="3" t="s">
        <v>77</v>
      </c>
      <c r="I4018" s="9">
        <v>2.94</v>
      </c>
      <c r="J4018" s="7">
        <v>482</v>
      </c>
      <c r="K4018" s="10">
        <v>16.6657480956113</v>
      </c>
      <c r="L4018" s="12">
        <f t="shared" ref="L4018:L4049" si="281">I4018/J4018/650*1000000</f>
        <v>9.38397701883179</v>
      </c>
      <c r="M4018" s="11">
        <f t="shared" ref="M4018:M4049" si="282">K4018/L4018</f>
        <v>1.77597921032484</v>
      </c>
    </row>
    <row r="4019" spans="1:13">
      <c r="A4019" s="7">
        <v>4110</v>
      </c>
      <c r="B4019" s="8">
        <v>46090</v>
      </c>
      <c r="C4019" s="3" t="s">
        <v>4288</v>
      </c>
      <c r="D4019" s="3" t="s">
        <v>75</v>
      </c>
      <c r="E4019" s="3" t="s">
        <v>4298</v>
      </c>
      <c r="F4019" s="3" t="s">
        <v>4298</v>
      </c>
      <c r="G4019" s="7">
        <v>130</v>
      </c>
      <c r="H4019" s="3" t="s">
        <v>77</v>
      </c>
      <c r="I4019" s="9">
        <v>3.86</v>
      </c>
      <c r="J4019" s="7">
        <v>469</v>
      </c>
      <c r="K4019" s="10">
        <v>20.5559702061895</v>
      </c>
      <c r="L4019" s="12">
        <f t="shared" si="281"/>
        <v>12.6619649007709</v>
      </c>
      <c r="M4019" s="11">
        <f t="shared" si="282"/>
        <v>1.62344236200955</v>
      </c>
    </row>
    <row r="4020" spans="1:13">
      <c r="A4020" s="7">
        <v>4111</v>
      </c>
      <c r="B4020" s="8">
        <v>46090</v>
      </c>
      <c r="C4020" s="3" t="s">
        <v>4288</v>
      </c>
      <c r="D4020" s="3" t="s">
        <v>75</v>
      </c>
      <c r="E4020" s="3" t="s">
        <v>4299</v>
      </c>
      <c r="F4020" s="3" t="s">
        <v>4299</v>
      </c>
      <c r="G4020" s="7">
        <v>144</v>
      </c>
      <c r="H4020" s="3" t="s">
        <v>77</v>
      </c>
      <c r="I4020" s="9">
        <v>3.22</v>
      </c>
      <c r="J4020" s="7">
        <v>458</v>
      </c>
      <c r="K4020" s="10">
        <v>18.9610665437957</v>
      </c>
      <c r="L4020" s="12">
        <f t="shared" si="281"/>
        <v>10.81625797783</v>
      </c>
      <c r="M4020" s="11">
        <f t="shared" si="282"/>
        <v>1.75301537580372</v>
      </c>
    </row>
    <row r="4021" spans="1:13">
      <c r="A4021" s="7">
        <v>4112</v>
      </c>
      <c r="B4021" s="8">
        <v>46090</v>
      </c>
      <c r="C4021" s="3" t="s">
        <v>4288</v>
      </c>
      <c r="D4021" s="3" t="s">
        <v>75</v>
      </c>
      <c r="E4021" s="3" t="s">
        <v>4300</v>
      </c>
      <c r="F4021" s="3" t="s">
        <v>4300</v>
      </c>
      <c r="G4021" s="7">
        <v>180</v>
      </c>
      <c r="H4021" s="3" t="s">
        <v>946</v>
      </c>
      <c r="I4021" s="9">
        <v>3.84</v>
      </c>
      <c r="J4021" s="7">
        <v>451</v>
      </c>
      <c r="K4021" s="10">
        <v>16.3534093801833</v>
      </c>
      <c r="L4021" s="12">
        <f t="shared" si="281"/>
        <v>13.0990960259253</v>
      </c>
      <c r="M4021" s="11">
        <f t="shared" si="282"/>
        <v>1.24843801036477</v>
      </c>
    </row>
    <row r="4022" spans="1:13">
      <c r="A4022" s="7">
        <v>4113</v>
      </c>
      <c r="B4022" s="8">
        <v>46090</v>
      </c>
      <c r="C4022" s="3" t="s">
        <v>4288</v>
      </c>
      <c r="D4022" s="3" t="s">
        <v>75</v>
      </c>
      <c r="E4022" s="3" t="s">
        <v>4301</v>
      </c>
      <c r="F4022" s="3" t="s">
        <v>4301</v>
      </c>
      <c r="G4022" s="7">
        <v>180</v>
      </c>
      <c r="H4022" s="3" t="s">
        <v>77</v>
      </c>
      <c r="I4022" s="9">
        <v>2.92</v>
      </c>
      <c r="J4022" s="7">
        <v>436</v>
      </c>
      <c r="K4022" s="10">
        <v>20.6301535980417</v>
      </c>
      <c r="L4022" s="12">
        <f t="shared" si="281"/>
        <v>10.30345800988</v>
      </c>
      <c r="M4022" s="11">
        <f t="shared" si="282"/>
        <v>2.00225531838528</v>
      </c>
    </row>
    <row r="4023" spans="1:13">
      <c r="A4023" s="7">
        <v>4114</v>
      </c>
      <c r="B4023" s="8">
        <v>46090</v>
      </c>
      <c r="C4023" s="3" t="s">
        <v>4288</v>
      </c>
      <c r="D4023" s="3" t="s">
        <v>75</v>
      </c>
      <c r="E4023" s="3" t="s">
        <v>4302</v>
      </c>
      <c r="F4023" s="3" t="s">
        <v>4302</v>
      </c>
      <c r="G4023" s="7">
        <v>180</v>
      </c>
      <c r="H4023" s="3" t="s">
        <v>77</v>
      </c>
      <c r="I4023" s="9">
        <v>2.26</v>
      </c>
      <c r="J4023" s="7">
        <v>408</v>
      </c>
      <c r="K4023" s="10">
        <v>20.3922994171872</v>
      </c>
      <c r="L4023" s="12">
        <f t="shared" si="281"/>
        <v>8.52187028657617</v>
      </c>
      <c r="M4023" s="11">
        <f t="shared" si="282"/>
        <v>2.39293708205223</v>
      </c>
    </row>
    <row r="4024" spans="1:13">
      <c r="A4024" s="7">
        <v>4115</v>
      </c>
      <c r="B4024" s="8">
        <v>46090</v>
      </c>
      <c r="C4024" s="3" t="s">
        <v>4288</v>
      </c>
      <c r="D4024" s="3" t="s">
        <v>75</v>
      </c>
      <c r="E4024" s="3" t="s">
        <v>4303</v>
      </c>
      <c r="F4024" s="3" t="s">
        <v>4303</v>
      </c>
      <c r="G4024" s="7">
        <v>190</v>
      </c>
      <c r="H4024" s="3" t="s">
        <v>77</v>
      </c>
      <c r="I4024" s="9">
        <v>1.67</v>
      </c>
      <c r="J4024" s="7">
        <v>383</v>
      </c>
      <c r="K4024" s="10">
        <v>16.762447419428</v>
      </c>
      <c r="L4024" s="12">
        <f t="shared" si="281"/>
        <v>6.70817433219522</v>
      </c>
      <c r="M4024" s="11">
        <f t="shared" si="282"/>
        <v>2.49880915273449</v>
      </c>
    </row>
    <row r="4025" spans="1:13">
      <c r="A4025" s="7">
        <v>4116</v>
      </c>
      <c r="B4025" s="8">
        <v>46090</v>
      </c>
      <c r="C4025" s="3" t="s">
        <v>4288</v>
      </c>
      <c r="D4025" s="3" t="s">
        <v>75</v>
      </c>
      <c r="E4025" s="3" t="s">
        <v>4304</v>
      </c>
      <c r="F4025" s="3" t="s">
        <v>4304</v>
      </c>
      <c r="G4025" s="7">
        <v>190</v>
      </c>
      <c r="H4025" s="3" t="s">
        <v>77</v>
      </c>
      <c r="I4025" s="9">
        <v>3.04</v>
      </c>
      <c r="J4025" s="7">
        <v>415</v>
      </c>
      <c r="K4025" s="10">
        <v>19.9210901375276</v>
      </c>
      <c r="L4025" s="12">
        <f t="shared" si="281"/>
        <v>11.2696941612604</v>
      </c>
      <c r="M4025" s="11">
        <f t="shared" si="282"/>
        <v>1.76766910019673</v>
      </c>
    </row>
    <row r="4026" spans="1:13">
      <c r="A4026" s="7">
        <v>4117</v>
      </c>
      <c r="B4026" s="8">
        <v>46090</v>
      </c>
      <c r="C4026" s="3" t="s">
        <v>4288</v>
      </c>
      <c r="D4026" s="3" t="s">
        <v>75</v>
      </c>
      <c r="E4026" s="3" t="s">
        <v>4305</v>
      </c>
      <c r="F4026" s="3" t="s">
        <v>4305</v>
      </c>
      <c r="G4026" s="7">
        <v>184</v>
      </c>
      <c r="H4026" s="3" t="s">
        <v>77</v>
      </c>
      <c r="I4026" s="9">
        <v>3.26</v>
      </c>
      <c r="J4026" s="7">
        <v>458</v>
      </c>
      <c r="K4026" s="10">
        <v>20.3883671760559</v>
      </c>
      <c r="L4026" s="12">
        <f t="shared" si="281"/>
        <v>10.9506214309708</v>
      </c>
      <c r="M4026" s="11">
        <f t="shared" si="282"/>
        <v>1.86184567739627</v>
      </c>
    </row>
    <row r="4027" spans="1:13">
      <c r="A4027" s="7">
        <v>4118</v>
      </c>
      <c r="B4027" s="8">
        <v>46090</v>
      </c>
      <c r="C4027" s="3" t="s">
        <v>4288</v>
      </c>
      <c r="D4027" s="3" t="s">
        <v>75</v>
      </c>
      <c r="E4027" s="3" t="s">
        <v>4306</v>
      </c>
      <c r="F4027" s="3" t="s">
        <v>4306</v>
      </c>
      <c r="G4027" s="7">
        <v>120</v>
      </c>
      <c r="H4027" s="3" t="s">
        <v>946</v>
      </c>
      <c r="I4027" s="9">
        <v>3.52</v>
      </c>
      <c r="J4027" s="7">
        <v>470</v>
      </c>
      <c r="K4027" s="10">
        <v>18.2245142307687</v>
      </c>
      <c r="L4027" s="12">
        <f t="shared" si="281"/>
        <v>11.5220949263502</v>
      </c>
      <c r="M4027" s="11">
        <f t="shared" si="282"/>
        <v>1.58170144815336</v>
      </c>
    </row>
    <row r="4028" spans="1:13">
      <c r="A4028" s="7">
        <v>4119</v>
      </c>
      <c r="B4028" s="8">
        <v>46090</v>
      </c>
      <c r="C4028" s="3" t="s">
        <v>4288</v>
      </c>
      <c r="D4028" s="3" t="s">
        <v>75</v>
      </c>
      <c r="E4028" s="3" t="s">
        <v>4307</v>
      </c>
      <c r="F4028" s="3" t="s">
        <v>4307</v>
      </c>
      <c r="G4028" s="7">
        <v>200</v>
      </c>
      <c r="H4028" s="3" t="s">
        <v>77</v>
      </c>
      <c r="I4028" s="9">
        <v>3.12</v>
      </c>
      <c r="J4028" s="7">
        <v>376</v>
      </c>
      <c r="K4028" s="10">
        <v>22.1736793903013</v>
      </c>
      <c r="L4028" s="12">
        <f t="shared" si="281"/>
        <v>12.7659574468085</v>
      </c>
      <c r="M4028" s="11">
        <f t="shared" si="282"/>
        <v>1.73693821890693</v>
      </c>
    </row>
    <row r="4029" spans="1:13">
      <c r="A4029" s="7">
        <v>4120</v>
      </c>
      <c r="B4029" s="8">
        <v>46090</v>
      </c>
      <c r="C4029" s="3" t="s">
        <v>4288</v>
      </c>
      <c r="D4029" s="3" t="s">
        <v>75</v>
      </c>
      <c r="E4029" s="3" t="s">
        <v>4308</v>
      </c>
      <c r="F4029" s="3" t="s">
        <v>4308</v>
      </c>
      <c r="G4029" s="7">
        <v>200</v>
      </c>
      <c r="H4029" s="3" t="s">
        <v>77</v>
      </c>
      <c r="I4029" s="9">
        <v>2.56</v>
      </c>
      <c r="J4029" s="7">
        <v>380</v>
      </c>
      <c r="K4029" s="10">
        <v>22.7814796445321</v>
      </c>
      <c r="L4029" s="12">
        <f t="shared" si="281"/>
        <v>10.3643724696356</v>
      </c>
      <c r="M4029" s="11">
        <f t="shared" si="282"/>
        <v>2.1980568250779</v>
      </c>
    </row>
    <row r="4030" spans="1:13">
      <c r="A4030" s="7">
        <v>4121</v>
      </c>
      <c r="B4030" s="8">
        <v>46090</v>
      </c>
      <c r="C4030" s="3" t="s">
        <v>4288</v>
      </c>
      <c r="D4030" s="3" t="s">
        <v>75</v>
      </c>
      <c r="E4030" s="3" t="s">
        <v>4309</v>
      </c>
      <c r="F4030" s="3" t="s">
        <v>4309</v>
      </c>
      <c r="G4030" s="7">
        <v>200</v>
      </c>
      <c r="H4030" s="3" t="s">
        <v>77</v>
      </c>
      <c r="I4030" s="9">
        <v>2.68</v>
      </c>
      <c r="J4030" s="7">
        <v>393</v>
      </c>
      <c r="K4030" s="10">
        <v>23.3924118677775</v>
      </c>
      <c r="L4030" s="12">
        <f t="shared" si="281"/>
        <v>10.4912898806029</v>
      </c>
      <c r="M4030" s="11">
        <f t="shared" si="282"/>
        <v>2.22969836254618</v>
      </c>
    </row>
    <row r="4031" spans="1:13">
      <c r="A4031" s="7">
        <v>4122</v>
      </c>
      <c r="B4031" s="8">
        <v>46090</v>
      </c>
      <c r="C4031" s="3" t="s">
        <v>4288</v>
      </c>
      <c r="D4031" s="3" t="s">
        <v>75</v>
      </c>
      <c r="E4031" s="3" t="s">
        <v>4310</v>
      </c>
      <c r="F4031" s="3" t="s">
        <v>4310</v>
      </c>
      <c r="G4031" s="7">
        <v>140</v>
      </c>
      <c r="H4031" s="3" t="s">
        <v>77</v>
      </c>
      <c r="I4031" s="9">
        <v>2.76</v>
      </c>
      <c r="J4031" s="7">
        <v>390</v>
      </c>
      <c r="K4031" s="10">
        <v>22.1198455396905</v>
      </c>
      <c r="L4031" s="12">
        <f t="shared" si="281"/>
        <v>10.887573964497</v>
      </c>
      <c r="M4031" s="11">
        <f t="shared" si="282"/>
        <v>2.03165972619983</v>
      </c>
    </row>
    <row r="4032" spans="1:13">
      <c r="A4032" s="7">
        <v>4123</v>
      </c>
      <c r="B4032" s="8">
        <v>46090</v>
      </c>
      <c r="C4032" s="3" t="s">
        <v>4288</v>
      </c>
      <c r="D4032" s="3" t="s">
        <v>75</v>
      </c>
      <c r="E4032" s="3" t="s">
        <v>4311</v>
      </c>
      <c r="F4032" s="3" t="s">
        <v>4311</v>
      </c>
      <c r="G4032" s="7">
        <v>160</v>
      </c>
      <c r="H4032" s="3" t="s">
        <v>77</v>
      </c>
      <c r="I4032" s="9">
        <v>3.02</v>
      </c>
      <c r="J4032" s="7">
        <v>386</v>
      </c>
      <c r="K4032" s="10">
        <v>26.6035044007968</v>
      </c>
      <c r="L4032" s="12">
        <f t="shared" si="281"/>
        <v>12.0366679952172</v>
      </c>
      <c r="M4032" s="11">
        <f t="shared" si="282"/>
        <v>2.21020505104633</v>
      </c>
    </row>
    <row r="4033" spans="1:18">
      <c r="A4033" s="7">
        <v>4124</v>
      </c>
      <c r="B4033" s="8">
        <v>46090</v>
      </c>
      <c r="C4033" s="3" t="s">
        <v>4288</v>
      </c>
      <c r="D4033" s="3" t="s">
        <v>75</v>
      </c>
      <c r="E4033" s="3" t="s">
        <v>4312</v>
      </c>
      <c r="F4033" s="3" t="s">
        <v>4312</v>
      </c>
      <c r="G4033" s="7">
        <v>160</v>
      </c>
      <c r="H4033" s="3" t="s">
        <v>77</v>
      </c>
      <c r="I4033" s="9">
        <v>2.82</v>
      </c>
      <c r="J4033" s="7">
        <v>388</v>
      </c>
      <c r="K4033" s="10">
        <v>20.3378259554142</v>
      </c>
      <c r="L4033" s="12">
        <f t="shared" si="281"/>
        <v>11.1816019032514</v>
      </c>
      <c r="M4033" s="11">
        <f t="shared" si="282"/>
        <v>1.81886514395584</v>
      </c>
    </row>
    <row r="4034" spans="1:18">
      <c r="A4034" s="7">
        <v>4125</v>
      </c>
      <c r="B4034" s="8">
        <v>46090</v>
      </c>
      <c r="C4034" s="3" t="s">
        <v>116</v>
      </c>
      <c r="D4034" s="3" t="s">
        <v>33</v>
      </c>
      <c r="E4034" s="3" t="s">
        <v>98</v>
      </c>
      <c r="F4034" s="3" t="s">
        <v>117</v>
      </c>
      <c r="G4034" s="7">
        <v>1000</v>
      </c>
      <c r="H4034" s="3" t="s">
        <v>35</v>
      </c>
      <c r="I4034" s="9">
        <v>18.8</v>
      </c>
      <c r="J4034" s="7">
        <v>444</v>
      </c>
      <c r="K4034" s="10">
        <v>105.336335242332</v>
      </c>
      <c r="L4034" s="12">
        <f t="shared" si="281"/>
        <v>65.1420651420651</v>
      </c>
      <c r="M4034" s="11">
        <f t="shared" si="282"/>
        <v>1.6170248059009</v>
      </c>
    </row>
    <row r="4035" s="2" customFormat="1" ht="16.5" spans="1:18">
      <c r="A4035" s="21">
        <v>4126</v>
      </c>
      <c r="B4035" s="22">
        <v>46090</v>
      </c>
      <c r="C4035" s="2" t="s">
        <v>56</v>
      </c>
      <c r="D4035" s="2" t="s">
        <v>33</v>
      </c>
      <c r="E4035" s="2" t="s">
        <v>27</v>
      </c>
      <c r="F4035" s="2" t="s">
        <v>57</v>
      </c>
      <c r="G4035" s="21">
        <v>1000</v>
      </c>
      <c r="H4035" s="2" t="s">
        <v>35</v>
      </c>
      <c r="I4035" s="23">
        <v>15.7</v>
      </c>
      <c r="J4035" s="21">
        <v>438</v>
      </c>
      <c r="K4035" s="24">
        <v>102.973937378626</v>
      </c>
      <c r="L4035" s="25">
        <f t="shared" si="281"/>
        <v>55.1457674745346</v>
      </c>
      <c r="M4035" s="26">
        <f t="shared" si="282"/>
        <v>1.86730445679585</v>
      </c>
      <c r="N4035" s="27"/>
      <c r="O4035" s="25"/>
      <c r="Q4035" s="23"/>
    </row>
    <row r="4036" ht="16.5" spans="1:18">
      <c r="A4036" s="7">
        <v>4127</v>
      </c>
      <c r="B4036" s="8">
        <v>46093</v>
      </c>
      <c r="C4036" s="3" t="s">
        <v>4313</v>
      </c>
      <c r="D4036" s="3" t="s">
        <v>33</v>
      </c>
      <c r="E4036" s="3" t="s">
        <v>4314</v>
      </c>
      <c r="F4036" s="3" t="s">
        <v>4314</v>
      </c>
      <c r="G4036" s="7">
        <v>1000</v>
      </c>
      <c r="H4036" s="3" t="s">
        <v>35</v>
      </c>
      <c r="I4036" s="9">
        <v>25</v>
      </c>
      <c r="J4036" s="7">
        <v>477</v>
      </c>
      <c r="K4036" s="10">
        <v>164.616693940553</v>
      </c>
      <c r="L4036" s="12">
        <f t="shared" si="281"/>
        <v>80.6321561038542</v>
      </c>
      <c r="M4036" s="11">
        <f t="shared" si="282"/>
        <v>2.04157623825074</v>
      </c>
      <c r="N4036" s="3">
        <v>1</v>
      </c>
      <c r="P4036" s="3" t="s">
        <v>27</v>
      </c>
      <c r="Q4036" s="9">
        <v>89.6432267884323</v>
      </c>
      <c r="R4036" s="3">
        <v>0.840015521566853</v>
      </c>
    </row>
    <row r="4037" spans="1:18">
      <c r="A4037" s="7">
        <v>4128</v>
      </c>
      <c r="B4037" s="8">
        <v>46093</v>
      </c>
      <c r="C4037" s="3" t="s">
        <v>3836</v>
      </c>
      <c r="D4037" s="3" t="s">
        <v>33</v>
      </c>
      <c r="E4037" s="3" t="s">
        <v>4315</v>
      </c>
      <c r="F4037" s="3" t="s">
        <v>4316</v>
      </c>
      <c r="G4037" s="7">
        <v>15.7278</v>
      </c>
      <c r="H4037" s="3" t="s">
        <v>3497</v>
      </c>
      <c r="I4037" s="9">
        <v>16.9</v>
      </c>
      <c r="J4037" s="7">
        <v>323</v>
      </c>
      <c r="K4037" s="10">
        <v>214.846189929974</v>
      </c>
      <c r="L4037" s="12">
        <f t="shared" si="281"/>
        <v>80.4953560371517</v>
      </c>
      <c r="M4037" s="11">
        <f t="shared" si="282"/>
        <v>2.66905074413006</v>
      </c>
      <c r="N4037" s="3">
        <v>2</v>
      </c>
      <c r="P4037" s="3" t="s">
        <v>98</v>
      </c>
      <c r="Q4037" s="9">
        <v>104.109309309309</v>
      </c>
      <c r="R4037" s="3">
        <v>0.972839729458218</v>
      </c>
    </row>
    <row r="4038" spans="1:18">
      <c r="A4038" s="7">
        <v>4129</v>
      </c>
      <c r="B4038" s="8">
        <v>46093</v>
      </c>
      <c r="C4038" s="3" t="s">
        <v>116</v>
      </c>
      <c r="D4038" s="3" t="s">
        <v>33</v>
      </c>
      <c r="E4038" s="3" t="s">
        <v>98</v>
      </c>
      <c r="F4038" s="3" t="s">
        <v>117</v>
      </c>
      <c r="G4038" s="7">
        <v>1000</v>
      </c>
      <c r="H4038" s="3" t="s">
        <v>35</v>
      </c>
      <c r="I4038" s="9">
        <v>18.8</v>
      </c>
      <c r="J4038" s="7">
        <v>444</v>
      </c>
      <c r="K4038" s="10">
        <v>107.015889829344</v>
      </c>
      <c r="L4038" s="12">
        <f t="shared" si="281"/>
        <v>65.1420651420651</v>
      </c>
      <c r="M4038" s="11">
        <f t="shared" si="282"/>
        <v>1.64280775557174</v>
      </c>
      <c r="N4038" s="3">
        <v>3</v>
      </c>
    </row>
    <row r="4039" spans="1:18">
      <c r="A4039" s="7">
        <v>4130</v>
      </c>
      <c r="B4039" s="8">
        <v>46093</v>
      </c>
      <c r="C4039" s="3" t="s">
        <v>4317</v>
      </c>
      <c r="D4039" s="3" t="s">
        <v>1054</v>
      </c>
      <c r="E4039" s="3" t="s">
        <v>4318</v>
      </c>
      <c r="F4039" s="3" t="s">
        <v>4319</v>
      </c>
      <c r="G4039" s="7">
        <v>32</v>
      </c>
      <c r="H4039" s="3" t="s">
        <v>1056</v>
      </c>
      <c r="I4039" s="9">
        <v>12.2</v>
      </c>
      <c r="J4039" s="7">
        <v>290</v>
      </c>
      <c r="K4039" s="10">
        <v>180.766732511849</v>
      </c>
      <c r="L4039" s="12">
        <f t="shared" si="281"/>
        <v>64.7214854111406</v>
      </c>
      <c r="M4039" s="11">
        <f t="shared" si="282"/>
        <v>2.79299418676095</v>
      </c>
      <c r="N4039" s="3">
        <v>4</v>
      </c>
    </row>
    <row r="4040" spans="1:18">
      <c r="A4040" s="7">
        <v>4131</v>
      </c>
      <c r="B4040" s="8">
        <v>46093</v>
      </c>
      <c r="C4040" s="3" t="s">
        <v>4320</v>
      </c>
      <c r="D4040" s="3" t="s">
        <v>59</v>
      </c>
      <c r="E4040" s="3" t="s">
        <v>155</v>
      </c>
      <c r="F4040" s="3" t="s">
        <v>155</v>
      </c>
      <c r="G4040" s="7">
        <v>20</v>
      </c>
      <c r="H4040" s="3" t="s">
        <v>61</v>
      </c>
      <c r="I4040" s="9">
        <v>7.12</v>
      </c>
      <c r="J4040" s="7">
        <v>183.7</v>
      </c>
      <c r="K4040" s="10">
        <v>280.355825720109</v>
      </c>
      <c r="L4040" s="12">
        <f t="shared" si="281"/>
        <v>59.6289937607303</v>
      </c>
      <c r="M4040" s="11">
        <f t="shared" si="282"/>
        <v>4.7016695744536</v>
      </c>
      <c r="N4040" s="3">
        <v>5</v>
      </c>
    </row>
    <row r="4041" spans="1:18">
      <c r="A4041" s="7">
        <v>4132</v>
      </c>
      <c r="B4041" s="8">
        <v>46093</v>
      </c>
      <c r="C4041" s="3" t="s">
        <v>56</v>
      </c>
      <c r="D4041" s="3" t="s">
        <v>33</v>
      </c>
      <c r="E4041" s="3" t="s">
        <v>27</v>
      </c>
      <c r="F4041" s="3" t="s">
        <v>57</v>
      </c>
      <c r="G4041" s="7">
        <v>1000</v>
      </c>
      <c r="H4041" s="3" t="s">
        <v>35</v>
      </c>
      <c r="I4041" s="9">
        <v>15.7</v>
      </c>
      <c r="J4041" s="7">
        <v>438</v>
      </c>
      <c r="K4041" s="10">
        <v>106.716155222017</v>
      </c>
      <c r="L4041" s="12">
        <f t="shared" si="281"/>
        <v>55.1457674745346</v>
      </c>
      <c r="M4041" s="11">
        <f t="shared" si="282"/>
        <v>1.93516492940817</v>
      </c>
      <c r="N4041" s="3">
        <v>6</v>
      </c>
    </row>
    <row r="4042" spans="1:18">
      <c r="A4042" s="7">
        <v>4133</v>
      </c>
      <c r="B4042" s="8">
        <v>46093</v>
      </c>
      <c r="C4042" s="3" t="s">
        <v>4073</v>
      </c>
      <c r="D4042" s="3" t="s">
        <v>4074</v>
      </c>
      <c r="E4042" s="3" t="s">
        <v>4321</v>
      </c>
      <c r="F4042" s="3" t="s">
        <v>4321</v>
      </c>
      <c r="G4042" s="7">
        <v>147</v>
      </c>
      <c r="H4042" s="3" t="s">
        <v>65</v>
      </c>
      <c r="I4042" s="9">
        <v>14.6</v>
      </c>
      <c r="J4042" s="7">
        <v>444</v>
      </c>
      <c r="K4042" s="10">
        <v>146.558668978579</v>
      </c>
      <c r="L4042" s="12">
        <f t="shared" si="281"/>
        <v>50.5890505890506</v>
      </c>
      <c r="M4042" s="11">
        <f t="shared" si="282"/>
        <v>2.89704327857657</v>
      </c>
      <c r="N4042" s="3">
        <v>7</v>
      </c>
    </row>
    <row r="4043" spans="1:18">
      <c r="A4043" s="7">
        <v>4134</v>
      </c>
      <c r="B4043" s="8">
        <v>46093</v>
      </c>
      <c r="C4043" s="3" t="s">
        <v>4322</v>
      </c>
      <c r="D4043" s="3" t="s">
        <v>100</v>
      </c>
      <c r="E4043" s="3" t="s">
        <v>4323</v>
      </c>
      <c r="F4043" s="3" t="s">
        <v>4323</v>
      </c>
      <c r="G4043" s="7">
        <v>36</v>
      </c>
      <c r="H4043" s="3" t="s">
        <v>102</v>
      </c>
      <c r="I4043" s="9">
        <v>15.1</v>
      </c>
      <c r="J4043" s="7">
        <v>472.666666666667</v>
      </c>
      <c r="K4043" s="10">
        <v>109.503158561265</v>
      </c>
      <c r="L4043" s="12">
        <f t="shared" si="281"/>
        <v>49.1483129000759</v>
      </c>
      <c r="M4043" s="11">
        <f t="shared" si="282"/>
        <v>2.22801459704013</v>
      </c>
      <c r="N4043" s="3">
        <v>8</v>
      </c>
    </row>
    <row r="4044" spans="1:18">
      <c r="A4044" s="7">
        <v>4135</v>
      </c>
      <c r="B4044" s="8">
        <v>46093</v>
      </c>
      <c r="C4044" s="3" t="s">
        <v>4126</v>
      </c>
      <c r="D4044" s="3" t="s">
        <v>88</v>
      </c>
      <c r="E4044" s="3" t="s">
        <v>4324</v>
      </c>
      <c r="F4044" s="3" t="s">
        <v>4324</v>
      </c>
      <c r="G4044" s="7">
        <v>10.5</v>
      </c>
      <c r="H4044" s="3" t="s">
        <v>35</v>
      </c>
      <c r="I4044" s="9">
        <v>14.9</v>
      </c>
      <c r="J4044" s="7">
        <v>474</v>
      </c>
      <c r="K4044" s="10">
        <v>103.984671846221</v>
      </c>
      <c r="L4044" s="12">
        <f t="shared" si="281"/>
        <v>48.3609217786433</v>
      </c>
      <c r="M4044" s="11">
        <f t="shared" si="282"/>
        <v>2.15017969099468</v>
      </c>
      <c r="N4044" s="3">
        <v>9</v>
      </c>
    </row>
    <row r="4045" spans="1:18">
      <c r="A4045" s="7">
        <v>4136</v>
      </c>
      <c r="B4045" s="8">
        <v>46093</v>
      </c>
      <c r="C4045" s="3" t="s">
        <v>4325</v>
      </c>
      <c r="D4045" s="3" t="s">
        <v>274</v>
      </c>
      <c r="E4045" s="3" t="s">
        <v>557</v>
      </c>
      <c r="F4045" s="3" t="s">
        <v>557</v>
      </c>
      <c r="G4045" s="7">
        <v>48</v>
      </c>
      <c r="H4045" s="3" t="s">
        <v>35</v>
      </c>
      <c r="I4045" s="9">
        <v>11.4</v>
      </c>
      <c r="J4045" s="7">
        <v>372.666666666667</v>
      </c>
      <c r="K4045" s="10">
        <v>123.878635686284</v>
      </c>
      <c r="L4045" s="12">
        <f t="shared" si="281"/>
        <v>47.0620613733315</v>
      </c>
      <c r="M4045" s="11">
        <f t="shared" si="282"/>
        <v>2.63223989921704</v>
      </c>
      <c r="N4045" s="3">
        <v>10</v>
      </c>
    </row>
    <row r="4046" spans="1:18">
      <c r="A4046" s="7">
        <v>4137</v>
      </c>
      <c r="B4046" s="8">
        <v>46093</v>
      </c>
      <c r="C4046" s="3" t="s">
        <v>4236</v>
      </c>
      <c r="D4046" s="3" t="s">
        <v>29</v>
      </c>
      <c r="E4046" s="3" t="s">
        <v>4326</v>
      </c>
      <c r="F4046" s="3" t="s">
        <v>4326</v>
      </c>
      <c r="G4046" s="7">
        <v>750</v>
      </c>
      <c r="H4046" s="3" t="s">
        <v>20</v>
      </c>
      <c r="I4046" s="9">
        <v>14.3</v>
      </c>
      <c r="J4046" s="7">
        <v>477</v>
      </c>
      <c r="K4046" s="10">
        <v>81.8026593446232</v>
      </c>
      <c r="L4046" s="12">
        <f t="shared" si="281"/>
        <v>46.1215932914046</v>
      </c>
      <c r="M4046" s="11">
        <f t="shared" si="282"/>
        <v>1.77363038669933</v>
      </c>
      <c r="N4046" s="3">
        <v>11</v>
      </c>
    </row>
    <row r="4047" spans="1:18">
      <c r="A4047" s="7">
        <v>4138</v>
      </c>
      <c r="B4047" s="8">
        <v>46093</v>
      </c>
      <c r="C4047" s="3" t="s">
        <v>4327</v>
      </c>
      <c r="D4047" s="3" t="s">
        <v>165</v>
      </c>
      <c r="E4047" s="3" t="s">
        <v>4328</v>
      </c>
      <c r="F4047" s="3" t="s">
        <v>4329</v>
      </c>
      <c r="G4047" s="7">
        <v>339</v>
      </c>
      <c r="H4047" s="3" t="s">
        <v>35</v>
      </c>
      <c r="I4047" s="9">
        <v>10.2</v>
      </c>
      <c r="J4047" s="7">
        <v>356</v>
      </c>
      <c r="K4047" s="10">
        <v>113.913819816675</v>
      </c>
      <c r="L4047" s="12">
        <f t="shared" si="281"/>
        <v>44.0795159896283</v>
      </c>
      <c r="M4047" s="11">
        <f t="shared" si="282"/>
        <v>2.58428018682143</v>
      </c>
      <c r="N4047" s="3">
        <v>12</v>
      </c>
    </row>
    <row r="4048" spans="1:18">
      <c r="A4048" s="7">
        <v>4139</v>
      </c>
      <c r="B4048" s="8">
        <v>46093</v>
      </c>
      <c r="C4048" s="3" t="s">
        <v>4330</v>
      </c>
      <c r="D4048" s="3" t="s">
        <v>4331</v>
      </c>
      <c r="E4048" s="3" t="s">
        <v>4332</v>
      </c>
      <c r="F4048" s="3" t="s">
        <v>4332</v>
      </c>
      <c r="G4048" s="7">
        <v>80</v>
      </c>
      <c r="H4048" s="3" t="s">
        <v>807</v>
      </c>
      <c r="I4048" s="9">
        <v>10.3</v>
      </c>
      <c r="J4048" s="7">
        <v>376.25</v>
      </c>
      <c r="K4048" s="10">
        <v>109.096233279206</v>
      </c>
      <c r="L4048" s="12">
        <f t="shared" ref="L4048:L4092" si="283">I4048/J4048/650*1000000</f>
        <v>42.1160235113724</v>
      </c>
      <c r="M4048" s="11">
        <f t="shared" ref="M4048:M4092" si="284">K4048/L4048</f>
        <v>2.59037354867435</v>
      </c>
      <c r="N4048" s="3">
        <v>13</v>
      </c>
    </row>
    <row r="4049" spans="1:14">
      <c r="A4049" s="7">
        <v>4140</v>
      </c>
      <c r="B4049" s="8">
        <v>46093</v>
      </c>
      <c r="C4049" s="3" t="s">
        <v>4333</v>
      </c>
      <c r="D4049" s="3" t="s">
        <v>100</v>
      </c>
      <c r="E4049" s="3" t="s">
        <v>3491</v>
      </c>
      <c r="F4049" s="3" t="s">
        <v>3491</v>
      </c>
      <c r="G4049" s="7">
        <v>11</v>
      </c>
      <c r="H4049" s="3" t="s">
        <v>35</v>
      </c>
      <c r="I4049" s="9">
        <v>9.74</v>
      </c>
      <c r="J4049" s="7">
        <v>362.4</v>
      </c>
      <c r="K4049" s="10">
        <v>115.397917671709</v>
      </c>
      <c r="L4049" s="12">
        <f t="shared" si="283"/>
        <v>41.3482764476142</v>
      </c>
      <c r="M4049" s="11">
        <f t="shared" si="284"/>
        <v>2.79087612800285</v>
      </c>
      <c r="N4049" s="3">
        <v>14</v>
      </c>
    </row>
    <row r="4050" spans="1:14">
      <c r="A4050" s="7">
        <v>4141</v>
      </c>
      <c r="B4050" s="8">
        <v>46093</v>
      </c>
      <c r="C4050" s="3" t="s">
        <v>4181</v>
      </c>
      <c r="D4050" s="3" t="s">
        <v>67</v>
      </c>
      <c r="E4050" s="3" t="s">
        <v>931</v>
      </c>
      <c r="F4050" s="3" t="s">
        <v>931</v>
      </c>
      <c r="G4050" s="7">
        <v>78</v>
      </c>
      <c r="H4050" s="3" t="s">
        <v>170</v>
      </c>
      <c r="I4050" s="9">
        <v>13.8</v>
      </c>
      <c r="J4050" s="7">
        <v>556</v>
      </c>
      <c r="K4050" s="10">
        <v>60.2679756390963</v>
      </c>
      <c r="L4050" s="12">
        <f t="shared" si="283"/>
        <v>38.1848367459878</v>
      </c>
      <c r="M4050" s="11">
        <f t="shared" si="284"/>
        <v>1.57832220260648</v>
      </c>
      <c r="N4050" s="3">
        <v>15</v>
      </c>
    </row>
    <row r="4051" spans="1:14">
      <c r="A4051" s="7">
        <v>4142</v>
      </c>
      <c r="B4051" s="8">
        <v>46093</v>
      </c>
      <c r="C4051" s="3" t="s">
        <v>4236</v>
      </c>
      <c r="D4051" s="3" t="s">
        <v>29</v>
      </c>
      <c r="E4051" s="3" t="s">
        <v>4334</v>
      </c>
      <c r="F4051" s="3" t="s">
        <v>4334</v>
      </c>
      <c r="G4051" s="7">
        <v>190</v>
      </c>
      <c r="H4051" s="3" t="s">
        <v>20</v>
      </c>
      <c r="I4051" s="9">
        <v>13.1</v>
      </c>
      <c r="J4051" s="7">
        <v>571</v>
      </c>
      <c r="K4051" s="10">
        <v>50.0449254258084</v>
      </c>
      <c r="L4051" s="12">
        <f t="shared" si="283"/>
        <v>35.2957025461404</v>
      </c>
      <c r="M4051" s="11">
        <f t="shared" si="284"/>
        <v>1.41787588334266</v>
      </c>
      <c r="N4051" s="3">
        <v>16</v>
      </c>
    </row>
    <row r="4052" spans="1:14">
      <c r="A4052" s="7">
        <v>4143</v>
      </c>
      <c r="B4052" s="8">
        <v>46093</v>
      </c>
      <c r="C4052" s="3" t="s">
        <v>4335</v>
      </c>
      <c r="D4052" s="3" t="s">
        <v>247</v>
      </c>
      <c r="E4052" s="3" t="s">
        <v>4336</v>
      </c>
      <c r="F4052" s="3" t="s">
        <v>4337</v>
      </c>
      <c r="G4052" s="7">
        <v>170</v>
      </c>
      <c r="H4052" s="3" t="s">
        <v>249</v>
      </c>
      <c r="I4052" s="9">
        <v>11.1</v>
      </c>
      <c r="J4052" s="7">
        <v>488</v>
      </c>
      <c r="K4052" s="10">
        <v>88.1450860226741</v>
      </c>
      <c r="L4052" s="12">
        <f t="shared" si="283"/>
        <v>34.9936948297604</v>
      </c>
      <c r="M4052" s="11">
        <f t="shared" si="284"/>
        <v>2.51888480057588</v>
      </c>
      <c r="N4052" s="3">
        <v>17</v>
      </c>
    </row>
    <row r="4053" spans="1:14">
      <c r="A4053" s="7">
        <v>4144</v>
      </c>
      <c r="B4053" s="8">
        <v>46093</v>
      </c>
      <c r="C4053" s="3" t="s">
        <v>4247</v>
      </c>
      <c r="D4053" s="3" t="s">
        <v>100</v>
      </c>
      <c r="E4053" s="3" t="s">
        <v>4338</v>
      </c>
      <c r="F4053" s="3" t="s">
        <v>4339</v>
      </c>
      <c r="G4053" s="7">
        <v>2</v>
      </c>
      <c r="H4053" s="3" t="s">
        <v>102</v>
      </c>
      <c r="I4053" s="9">
        <v>10.6</v>
      </c>
      <c r="J4053" s="7">
        <v>488</v>
      </c>
      <c r="K4053" s="10">
        <v>84.7275645224775</v>
      </c>
      <c r="L4053" s="12">
        <f t="shared" si="283"/>
        <v>33.4174022698613</v>
      </c>
      <c r="M4053" s="11">
        <f t="shared" si="284"/>
        <v>2.53543240250282</v>
      </c>
      <c r="N4053" s="3">
        <v>18</v>
      </c>
    </row>
    <row r="4054" spans="1:14">
      <c r="A4054" s="7">
        <v>4145</v>
      </c>
      <c r="B4054" s="8">
        <v>46093</v>
      </c>
      <c r="C4054" s="3" t="s">
        <v>3824</v>
      </c>
      <c r="D4054" s="3" t="s">
        <v>33</v>
      </c>
      <c r="E4054" s="3" t="s">
        <v>4340</v>
      </c>
      <c r="F4054" s="3" t="s">
        <v>4341</v>
      </c>
      <c r="G4054" s="7">
        <v>12</v>
      </c>
      <c r="H4054" s="3" t="s">
        <v>65</v>
      </c>
      <c r="I4054" s="9">
        <v>10.2</v>
      </c>
      <c r="J4054" s="7">
        <v>470</v>
      </c>
      <c r="K4054" s="10">
        <v>78.298592871808</v>
      </c>
      <c r="L4054" s="12">
        <f t="shared" si="283"/>
        <v>33.3878887070376</v>
      </c>
      <c r="M4054" s="11">
        <f t="shared" si="284"/>
        <v>2.34511961983699</v>
      </c>
      <c r="N4054" s="3">
        <v>19</v>
      </c>
    </row>
    <row r="4055" spans="1:14">
      <c r="A4055" s="7">
        <v>4146</v>
      </c>
      <c r="B4055" s="8">
        <v>46093</v>
      </c>
      <c r="C4055" s="3" t="s">
        <v>4342</v>
      </c>
      <c r="D4055" s="3" t="s">
        <v>67</v>
      </c>
      <c r="E4055" s="3" t="s">
        <v>162</v>
      </c>
      <c r="F4055" s="3" t="s">
        <v>162</v>
      </c>
      <c r="G4055" s="7">
        <v>1012</v>
      </c>
      <c r="H4055" s="3" t="s">
        <v>170</v>
      </c>
      <c r="I4055" s="9">
        <v>11.9</v>
      </c>
      <c r="J4055" s="7">
        <v>553</v>
      </c>
      <c r="K4055" s="10">
        <v>58.1208910778246</v>
      </c>
      <c r="L4055" s="12">
        <f t="shared" si="283"/>
        <v>33.1061343719572</v>
      </c>
      <c r="M4055" s="11">
        <f t="shared" si="284"/>
        <v>1.75559279814488</v>
      </c>
      <c r="N4055" s="3">
        <v>20</v>
      </c>
    </row>
    <row r="4056" spans="1:14">
      <c r="A4056" s="7">
        <v>4147</v>
      </c>
      <c r="B4056" s="8">
        <v>46093</v>
      </c>
      <c r="C4056" s="3" t="s">
        <v>3049</v>
      </c>
      <c r="D4056" s="3" t="s">
        <v>29</v>
      </c>
      <c r="E4056" s="3" t="s">
        <v>4343</v>
      </c>
      <c r="F4056" s="3" t="s">
        <v>4343</v>
      </c>
      <c r="G4056" s="7">
        <v>170.1142</v>
      </c>
      <c r="H4056" s="3" t="s">
        <v>65</v>
      </c>
      <c r="I4056" s="9">
        <v>10.5</v>
      </c>
      <c r="J4056" s="7">
        <v>496</v>
      </c>
      <c r="K4056" s="10">
        <v>73.2457018667652</v>
      </c>
      <c r="L4056" s="12">
        <f t="shared" si="283"/>
        <v>32.5682382133995</v>
      </c>
      <c r="M4056" s="11">
        <f t="shared" si="284"/>
        <v>2.2489918363662</v>
      </c>
      <c r="N4056" s="3">
        <v>21</v>
      </c>
    </row>
    <row r="4057" spans="1:14">
      <c r="A4057" s="7">
        <v>4148</v>
      </c>
      <c r="B4057" s="8">
        <v>46093</v>
      </c>
      <c r="C4057" s="3" t="s">
        <v>4344</v>
      </c>
      <c r="D4057" s="3" t="s">
        <v>247</v>
      </c>
      <c r="E4057" s="3" t="s">
        <v>4345</v>
      </c>
      <c r="F4057" s="3" t="s">
        <v>4345</v>
      </c>
      <c r="G4057" s="7">
        <v>30</v>
      </c>
      <c r="H4057" s="3" t="s">
        <v>249</v>
      </c>
      <c r="I4057" s="9">
        <v>8.78</v>
      </c>
      <c r="J4057" s="7">
        <v>425</v>
      </c>
      <c r="K4057" s="10">
        <v>82.3296215506161</v>
      </c>
      <c r="L4057" s="12">
        <f t="shared" si="283"/>
        <v>31.7828054298643</v>
      </c>
      <c r="M4057" s="11">
        <f t="shared" si="284"/>
        <v>2.59038245482434</v>
      </c>
      <c r="N4057" s="3">
        <v>22</v>
      </c>
    </row>
    <row r="4058" spans="1:14">
      <c r="A4058" s="7">
        <v>4149</v>
      </c>
      <c r="B4058" s="8">
        <v>46093</v>
      </c>
      <c r="C4058" s="3" t="s">
        <v>4236</v>
      </c>
      <c r="D4058" s="3" t="s">
        <v>29</v>
      </c>
      <c r="E4058" s="3" t="s">
        <v>396</v>
      </c>
      <c r="F4058" s="3" t="s">
        <v>396</v>
      </c>
      <c r="G4058" s="7">
        <v>60</v>
      </c>
      <c r="H4058" s="3" t="s">
        <v>20</v>
      </c>
      <c r="I4058" s="9">
        <v>12.3</v>
      </c>
      <c r="J4058" s="7">
        <v>602</v>
      </c>
      <c r="K4058" s="10">
        <v>55.8973480142232</v>
      </c>
      <c r="L4058" s="12">
        <f t="shared" si="283"/>
        <v>31.4336825964733</v>
      </c>
      <c r="M4058" s="11">
        <f t="shared" si="284"/>
        <v>1.77826278682647</v>
      </c>
      <c r="N4058" s="3">
        <v>23</v>
      </c>
    </row>
    <row r="4059" spans="1:14">
      <c r="A4059" s="7">
        <v>4150</v>
      </c>
      <c r="B4059" s="8">
        <v>46093</v>
      </c>
      <c r="C4059" s="3" t="s">
        <v>4346</v>
      </c>
      <c r="D4059" s="3" t="s">
        <v>75</v>
      </c>
      <c r="E4059" s="3" t="s">
        <v>4347</v>
      </c>
      <c r="F4059" s="3" t="s">
        <v>4348</v>
      </c>
      <c r="G4059" s="7">
        <v>1050</v>
      </c>
      <c r="H4059" s="3" t="s">
        <v>77</v>
      </c>
      <c r="I4059" s="9">
        <v>8.5</v>
      </c>
      <c r="J4059" s="7">
        <v>417</v>
      </c>
      <c r="K4059" s="10">
        <v>70.3843889991156</v>
      </c>
      <c r="L4059" s="12">
        <f t="shared" si="283"/>
        <v>31.3595277624055</v>
      </c>
      <c r="M4059" s="11">
        <f t="shared" si="284"/>
        <v>2.2444339574365</v>
      </c>
      <c r="N4059" s="3">
        <v>24</v>
      </c>
    </row>
    <row r="4060" spans="1:14">
      <c r="A4060" s="7">
        <v>4151</v>
      </c>
      <c r="B4060" s="8">
        <v>46093</v>
      </c>
      <c r="C4060" s="3" t="s">
        <v>4069</v>
      </c>
      <c r="D4060" s="3" t="s">
        <v>610</v>
      </c>
      <c r="E4060" s="3" t="s">
        <v>4349</v>
      </c>
      <c r="F4060" s="3" t="s">
        <v>4349</v>
      </c>
      <c r="G4060" s="7">
        <v>16</v>
      </c>
      <c r="H4060" s="3" t="s">
        <v>612</v>
      </c>
      <c r="I4060" s="9">
        <v>9.94</v>
      </c>
      <c r="J4060" s="7">
        <v>500.5</v>
      </c>
      <c r="K4060" s="10">
        <v>53.419421688541</v>
      </c>
      <c r="L4060" s="12">
        <f t="shared" si="283"/>
        <v>30.5540613232921</v>
      </c>
      <c r="M4060" s="11">
        <f t="shared" si="284"/>
        <v>1.74835748096827</v>
      </c>
      <c r="N4060" s="3">
        <v>25</v>
      </c>
    </row>
    <row r="4061" spans="1:14">
      <c r="A4061" s="7">
        <v>4152</v>
      </c>
      <c r="B4061" s="8">
        <v>46093</v>
      </c>
      <c r="C4061" s="3" t="s">
        <v>4194</v>
      </c>
      <c r="D4061" s="3" t="s">
        <v>67</v>
      </c>
      <c r="E4061" s="3" t="s">
        <v>4350</v>
      </c>
      <c r="F4061" s="3" t="s">
        <v>4350</v>
      </c>
      <c r="G4061" s="7">
        <v>940</v>
      </c>
      <c r="H4061" s="3" t="s">
        <v>170</v>
      </c>
      <c r="I4061" s="9">
        <v>10.3</v>
      </c>
      <c r="J4061" s="7">
        <v>580</v>
      </c>
      <c r="K4061" s="10">
        <v>45.9367940014806</v>
      </c>
      <c r="L4061" s="12">
        <f t="shared" si="283"/>
        <v>27.3209549071618</v>
      </c>
      <c r="M4061" s="11">
        <f t="shared" si="284"/>
        <v>1.68137585811245</v>
      </c>
      <c r="N4061" s="3">
        <v>26</v>
      </c>
    </row>
    <row r="4062" spans="1:14">
      <c r="A4062" s="7">
        <v>4153</v>
      </c>
      <c r="B4062" s="8">
        <v>46093</v>
      </c>
      <c r="C4062" s="3" t="s">
        <v>4279</v>
      </c>
      <c r="D4062" s="3" t="s">
        <v>29</v>
      </c>
      <c r="E4062" s="3" t="s">
        <v>4351</v>
      </c>
      <c r="F4062" s="3" t="s">
        <v>4351</v>
      </c>
      <c r="G4062" s="7">
        <v>530</v>
      </c>
      <c r="H4062" s="3" t="s">
        <v>65</v>
      </c>
      <c r="I4062" s="9">
        <v>8.44</v>
      </c>
      <c r="J4062" s="7">
        <v>499</v>
      </c>
      <c r="K4062" s="10">
        <v>52.4403139584528</v>
      </c>
      <c r="L4062" s="12">
        <f t="shared" si="283"/>
        <v>26.0212733158625</v>
      </c>
      <c r="M4062" s="11">
        <f t="shared" si="284"/>
        <v>2.01528623606921</v>
      </c>
      <c r="N4062" s="3">
        <v>27</v>
      </c>
    </row>
    <row r="4063" spans="1:14">
      <c r="A4063" s="7">
        <v>4154</v>
      </c>
      <c r="B4063" s="8">
        <v>46093</v>
      </c>
      <c r="C4063" s="3" t="s">
        <v>3952</v>
      </c>
      <c r="D4063" s="3" t="s">
        <v>247</v>
      </c>
      <c r="E4063" s="3" t="s">
        <v>4352</v>
      </c>
      <c r="F4063" s="3" t="s">
        <v>4352</v>
      </c>
      <c r="G4063" s="7">
        <v>1.01967</v>
      </c>
      <c r="H4063" s="3" t="s">
        <v>1491</v>
      </c>
      <c r="I4063" s="9">
        <v>6.4</v>
      </c>
      <c r="J4063" s="7">
        <v>400</v>
      </c>
      <c r="K4063" s="10">
        <v>70.4209492921829</v>
      </c>
      <c r="L4063" s="12">
        <f t="shared" si="283"/>
        <v>24.6153846153846</v>
      </c>
      <c r="M4063" s="11">
        <f t="shared" si="284"/>
        <v>2.86085106499493</v>
      </c>
      <c r="N4063" s="3">
        <v>28</v>
      </c>
    </row>
    <row r="4064" spans="1:14">
      <c r="A4064" s="7">
        <v>4155</v>
      </c>
      <c r="B4064" s="8">
        <v>46093</v>
      </c>
      <c r="C4064" s="3" t="s">
        <v>4236</v>
      </c>
      <c r="D4064" s="3" t="s">
        <v>29</v>
      </c>
      <c r="E4064" s="3" t="s">
        <v>1783</v>
      </c>
      <c r="F4064" s="3" t="s">
        <v>1783</v>
      </c>
      <c r="G4064" s="7">
        <v>100</v>
      </c>
      <c r="H4064" s="3" t="s">
        <v>20</v>
      </c>
      <c r="I4064" s="9">
        <v>9.14</v>
      </c>
      <c r="J4064" s="7">
        <v>581</v>
      </c>
      <c r="K4064" s="10">
        <v>44.1376016390303</v>
      </c>
      <c r="L4064" s="12">
        <f t="shared" si="283"/>
        <v>24.202303720376</v>
      </c>
      <c r="M4064" s="11">
        <f t="shared" si="284"/>
        <v>1.82369422964768</v>
      </c>
      <c r="N4064" s="3">
        <v>29</v>
      </c>
    </row>
    <row r="4065" spans="1:18">
      <c r="A4065" s="7">
        <v>4156</v>
      </c>
      <c r="B4065" s="8">
        <v>46093</v>
      </c>
      <c r="C4065" s="3" t="s">
        <v>4049</v>
      </c>
      <c r="D4065" s="3" t="s">
        <v>128</v>
      </c>
      <c r="E4065" s="3" t="s">
        <v>4353</v>
      </c>
      <c r="F4065" s="3" t="s">
        <v>4354</v>
      </c>
      <c r="G4065" s="7">
        <v>8</v>
      </c>
      <c r="H4065" s="3" t="s">
        <v>173</v>
      </c>
      <c r="I4065" s="9">
        <v>6.16</v>
      </c>
      <c r="J4065" s="7">
        <v>425</v>
      </c>
      <c r="K4065" s="10">
        <v>25.6379693872788</v>
      </c>
      <c r="L4065" s="12">
        <f t="shared" si="283"/>
        <v>22.2986425339367</v>
      </c>
      <c r="M4065" s="11">
        <f t="shared" si="284"/>
        <v>1.149754714811</v>
      </c>
      <c r="N4065" s="3">
        <v>30</v>
      </c>
    </row>
    <row r="4066" spans="1:18">
      <c r="A4066" s="7">
        <v>4157</v>
      </c>
      <c r="B4066" s="8">
        <v>46093</v>
      </c>
      <c r="C4066" s="3" t="s">
        <v>4355</v>
      </c>
      <c r="D4066" s="3" t="s">
        <v>274</v>
      </c>
      <c r="E4066" s="3" t="s">
        <v>4356</v>
      </c>
      <c r="F4066" s="3" t="s">
        <v>4356</v>
      </c>
      <c r="G4066" s="7">
        <v>0.73309</v>
      </c>
      <c r="H4066" s="3" t="s">
        <v>35</v>
      </c>
      <c r="I4066" s="9">
        <v>6.42</v>
      </c>
      <c r="J4066" s="7">
        <v>475</v>
      </c>
      <c r="K4066" s="10">
        <v>83.3339925264057</v>
      </c>
      <c r="L4066" s="12">
        <f t="shared" si="283"/>
        <v>20.7935222672065</v>
      </c>
      <c r="M4066" s="11">
        <f t="shared" si="284"/>
        <v>4.0076900611414</v>
      </c>
      <c r="N4066" s="3">
        <v>31</v>
      </c>
    </row>
    <row r="4067" spans="1:18">
      <c r="A4067" s="7">
        <v>4158</v>
      </c>
      <c r="B4067" s="8">
        <v>46093</v>
      </c>
      <c r="C4067" s="3" t="s">
        <v>4236</v>
      </c>
      <c r="D4067" s="3" t="s">
        <v>29</v>
      </c>
      <c r="E4067" s="3" t="s">
        <v>4357</v>
      </c>
      <c r="F4067" s="3" t="s">
        <v>4357</v>
      </c>
      <c r="G4067" s="7">
        <v>750</v>
      </c>
      <c r="H4067" s="3" t="s">
        <v>20</v>
      </c>
      <c r="I4067" s="9">
        <v>4.92</v>
      </c>
      <c r="J4067" s="7">
        <v>470</v>
      </c>
      <c r="K4067" s="10">
        <v>25.3400186579278</v>
      </c>
      <c r="L4067" s="12">
        <f t="shared" si="283"/>
        <v>16.1047463175123</v>
      </c>
      <c r="M4067" s="11">
        <f t="shared" si="284"/>
        <v>1.57345034552783</v>
      </c>
      <c r="N4067" s="3">
        <v>32</v>
      </c>
    </row>
    <row r="4068" spans="1:18">
      <c r="A4068" s="7">
        <v>4159</v>
      </c>
      <c r="B4068" s="8">
        <v>46093</v>
      </c>
      <c r="C4068" s="3" t="s">
        <v>4358</v>
      </c>
      <c r="D4068" s="3" t="s">
        <v>864</v>
      </c>
      <c r="E4068" s="3" t="s">
        <v>4359</v>
      </c>
      <c r="F4068" s="3" t="s">
        <v>4360</v>
      </c>
      <c r="G4068" s="7">
        <v>12</v>
      </c>
      <c r="H4068" s="3" t="s">
        <v>86</v>
      </c>
      <c r="I4068" s="9">
        <v>2.76</v>
      </c>
      <c r="J4068" s="7">
        <v>321</v>
      </c>
      <c r="K4068" s="10">
        <v>45.1529262816052</v>
      </c>
      <c r="L4068" s="12">
        <f t="shared" si="283"/>
        <v>13.2278936017254</v>
      </c>
      <c r="M4068" s="11">
        <f t="shared" si="284"/>
        <v>3.41346306835396</v>
      </c>
      <c r="N4068" s="3">
        <v>33</v>
      </c>
    </row>
    <row r="4069" spans="1:18">
      <c r="A4069" s="7">
        <v>4160</v>
      </c>
      <c r="B4069" s="8">
        <v>46093</v>
      </c>
      <c r="C4069" s="3" t="s">
        <v>4322</v>
      </c>
      <c r="D4069" s="3" t="s">
        <v>100</v>
      </c>
      <c r="E4069" s="3" t="s">
        <v>4361</v>
      </c>
      <c r="F4069" s="3" t="s">
        <v>4362</v>
      </c>
      <c r="G4069" s="7">
        <v>6</v>
      </c>
      <c r="H4069" s="3" t="s">
        <v>102</v>
      </c>
      <c r="I4069" s="9">
        <v>2.08</v>
      </c>
      <c r="J4069" s="7">
        <v>351</v>
      </c>
      <c r="K4069" s="10">
        <v>18.4548039314074</v>
      </c>
      <c r="L4069" s="12">
        <f t="shared" si="283"/>
        <v>9.11680911680912</v>
      </c>
      <c r="M4069" s="11">
        <f t="shared" si="284"/>
        <v>2.02426130622625</v>
      </c>
      <c r="N4069" s="3">
        <v>34</v>
      </c>
    </row>
    <row r="4070" spans="1:18">
      <c r="A4070" s="7">
        <v>4161</v>
      </c>
      <c r="B4070" s="8">
        <v>46093</v>
      </c>
      <c r="C4070" s="3" t="s">
        <v>4236</v>
      </c>
      <c r="D4070" s="3" t="s">
        <v>29</v>
      </c>
      <c r="E4070" s="3" t="s">
        <v>4363</v>
      </c>
      <c r="F4070" s="3" t="s">
        <v>4364</v>
      </c>
      <c r="G4070" s="7">
        <v>150</v>
      </c>
      <c r="H4070" s="3" t="s">
        <v>20</v>
      </c>
      <c r="I4070" s="9">
        <v>3.06</v>
      </c>
      <c r="J4070" s="7">
        <v>551</v>
      </c>
      <c r="K4070" s="10">
        <v>41.5735386850181</v>
      </c>
      <c r="L4070" s="12">
        <f t="shared" si="283"/>
        <v>8.54390618455954</v>
      </c>
      <c r="M4070" s="11">
        <f t="shared" si="284"/>
        <v>4.86587022223504</v>
      </c>
      <c r="N4070" s="3">
        <v>35</v>
      </c>
    </row>
    <row r="4071" spans="1:18">
      <c r="A4071" s="7">
        <v>4162</v>
      </c>
      <c r="B4071" s="8">
        <v>46093</v>
      </c>
      <c r="C4071" s="3" t="s">
        <v>3915</v>
      </c>
      <c r="D4071" s="3" t="s">
        <v>2093</v>
      </c>
      <c r="E4071" s="3" t="s">
        <v>1809</v>
      </c>
      <c r="F4071" s="3" t="s">
        <v>1809</v>
      </c>
      <c r="G4071" s="7">
        <v>40</v>
      </c>
      <c r="H4071" s="3" t="s">
        <v>35</v>
      </c>
      <c r="I4071" s="9">
        <v>0.976</v>
      </c>
      <c r="J4071" s="7">
        <v>315.75</v>
      </c>
      <c r="K4071" s="10">
        <v>21.3879966811349</v>
      </c>
      <c r="L4071" s="12">
        <f t="shared" si="283"/>
        <v>4.75546622815031</v>
      </c>
      <c r="M4071" s="11">
        <f t="shared" si="284"/>
        <v>4.49756041889798</v>
      </c>
      <c r="N4071" s="3">
        <v>36</v>
      </c>
    </row>
    <row r="4072" spans="1:18">
      <c r="A4072" s="7">
        <v>4163</v>
      </c>
      <c r="B4072" s="8">
        <v>46093</v>
      </c>
      <c r="C4072" s="3" t="s">
        <v>4064</v>
      </c>
      <c r="D4072" s="3" t="s">
        <v>610</v>
      </c>
      <c r="E4072" s="3" t="s">
        <v>4365</v>
      </c>
      <c r="F4072" s="3" t="s">
        <v>4365</v>
      </c>
      <c r="G4072" s="7">
        <v>14.037</v>
      </c>
      <c r="H4072" s="3" t="s">
        <v>4065</v>
      </c>
      <c r="I4072" s="9">
        <v>1.08</v>
      </c>
      <c r="J4072" s="7">
        <v>356</v>
      </c>
      <c r="K4072" s="10">
        <v>10.4033914811156</v>
      </c>
      <c r="L4072" s="12">
        <f t="shared" si="283"/>
        <v>4.66724286949006</v>
      </c>
      <c r="M4072" s="11">
        <f t="shared" si="284"/>
        <v>2.22902295252792</v>
      </c>
      <c r="N4072" s="3">
        <v>37</v>
      </c>
    </row>
    <row r="4073" spans="1:18">
      <c r="A4073" s="7">
        <v>4164</v>
      </c>
      <c r="B4073" s="8">
        <v>46093</v>
      </c>
      <c r="C4073" s="3" t="s">
        <v>4366</v>
      </c>
      <c r="D4073" s="3" t="s">
        <v>316</v>
      </c>
      <c r="E4073" s="3" t="s">
        <v>4367</v>
      </c>
      <c r="F4073" s="3" t="s">
        <v>4367</v>
      </c>
      <c r="G4073" s="7">
        <v>150</v>
      </c>
      <c r="H4073" s="3" t="s">
        <v>65</v>
      </c>
      <c r="I4073" s="9">
        <v>1.08</v>
      </c>
      <c r="J4073" s="7">
        <v>534.333333333333</v>
      </c>
      <c r="K4073" s="10">
        <v>4.2859718313235</v>
      </c>
      <c r="L4073" s="12">
        <f t="shared" si="283"/>
        <v>3.10955420125726</v>
      </c>
      <c r="M4073" s="11">
        <f t="shared" si="284"/>
        <v>1.37832356470602</v>
      </c>
      <c r="N4073" s="3">
        <v>38</v>
      </c>
    </row>
    <row r="4074" spans="1:18">
      <c r="A4074" s="7">
        <v>4165</v>
      </c>
      <c r="B4074" s="8">
        <v>46093</v>
      </c>
      <c r="C4074" s="3" t="s">
        <v>4368</v>
      </c>
      <c r="D4074" s="3" t="s">
        <v>864</v>
      </c>
      <c r="E4074" s="3" t="s">
        <v>4369</v>
      </c>
      <c r="F4074" s="3" t="s">
        <v>4370</v>
      </c>
      <c r="G4074" s="7">
        <v>30</v>
      </c>
      <c r="H4074" s="3" t="s">
        <v>4371</v>
      </c>
      <c r="I4074" s="9">
        <v>0.88</v>
      </c>
      <c r="J4074" s="7">
        <v>462</v>
      </c>
      <c r="K4074" s="10">
        <v>9.58727046266779</v>
      </c>
      <c r="L4074" s="12">
        <f t="shared" si="283"/>
        <v>2.93040293040293</v>
      </c>
      <c r="M4074" s="11">
        <f t="shared" si="284"/>
        <v>3.27165604538538</v>
      </c>
      <c r="N4074" s="3">
        <v>39</v>
      </c>
    </row>
    <row r="4075" spans="1:18">
      <c r="A4075" s="7">
        <v>4166</v>
      </c>
      <c r="B4075" s="8">
        <v>46093</v>
      </c>
      <c r="C4075" s="3" t="s">
        <v>4368</v>
      </c>
      <c r="D4075" s="3" t="s">
        <v>864</v>
      </c>
      <c r="E4075" s="3" t="s">
        <v>4372</v>
      </c>
      <c r="F4075" s="3" t="s">
        <v>4373</v>
      </c>
      <c r="G4075" s="7">
        <v>10</v>
      </c>
      <c r="H4075" s="3" t="s">
        <v>2284</v>
      </c>
      <c r="I4075" s="9">
        <v>0.756</v>
      </c>
      <c r="J4075" s="7">
        <v>620</v>
      </c>
      <c r="K4075" s="10">
        <v>9.58391752935225</v>
      </c>
      <c r="L4075" s="12">
        <f t="shared" si="283"/>
        <v>1.87593052109181</v>
      </c>
      <c r="M4075" s="11">
        <f t="shared" si="284"/>
        <v>5.10888725440338</v>
      </c>
      <c r="N4075" s="3">
        <v>40</v>
      </c>
    </row>
    <row r="4076" spans="1:18">
      <c r="A4076" s="7">
        <v>4167</v>
      </c>
      <c r="B4076" s="8">
        <v>46093</v>
      </c>
      <c r="C4076" s="3" t="s">
        <v>2198</v>
      </c>
      <c r="D4076" s="3" t="s">
        <v>75</v>
      </c>
      <c r="E4076" s="3" t="s">
        <v>3565</v>
      </c>
      <c r="F4076" s="3" t="s">
        <v>3565</v>
      </c>
      <c r="G4076" s="7">
        <v>37</v>
      </c>
      <c r="H4076" s="3" t="s">
        <v>946</v>
      </c>
      <c r="I4076" s="9">
        <v>0.574</v>
      </c>
      <c r="J4076" s="7">
        <v>513</v>
      </c>
      <c r="K4076" s="10">
        <v>4.46611172506916</v>
      </c>
      <c r="L4076" s="12">
        <f t="shared" si="283"/>
        <v>1.72139751087119</v>
      </c>
      <c r="M4076" s="11">
        <f t="shared" si="284"/>
        <v>2.59446856223748</v>
      </c>
      <c r="N4076" s="3">
        <v>41</v>
      </c>
    </row>
    <row r="4077" s="2" customFormat="1" ht="16.5" spans="1:18">
      <c r="A4077" s="21">
        <v>4168</v>
      </c>
      <c r="B4077" s="22">
        <v>46093</v>
      </c>
      <c r="C4077" s="2" t="s">
        <v>3915</v>
      </c>
      <c r="D4077" s="2" t="s">
        <v>2093</v>
      </c>
      <c r="E4077" s="2" t="s">
        <v>4374</v>
      </c>
      <c r="F4077" s="2" t="s">
        <v>4374</v>
      </c>
      <c r="G4077" s="21">
        <v>30</v>
      </c>
      <c r="H4077" s="2" t="s">
        <v>35</v>
      </c>
      <c r="I4077" s="23">
        <v>0.472</v>
      </c>
      <c r="J4077" s="21">
        <v>527.5</v>
      </c>
      <c r="K4077" s="24">
        <v>13.1458173227536</v>
      </c>
      <c r="L4077" s="25">
        <f t="shared" si="283"/>
        <v>1.37659496901203</v>
      </c>
      <c r="M4077" s="26">
        <f t="shared" si="284"/>
        <v>9.54951719182021</v>
      </c>
      <c r="N4077" s="27">
        <v>42</v>
      </c>
      <c r="O4077" s="25"/>
      <c r="Q4077" s="23"/>
    </row>
    <row r="4078" ht="16.5" spans="1:18">
      <c r="A4078" s="7">
        <v>4169</v>
      </c>
      <c r="B4078" s="8">
        <v>46093</v>
      </c>
      <c r="C4078" s="3" t="s">
        <v>116</v>
      </c>
      <c r="D4078" s="3" t="s">
        <v>33</v>
      </c>
      <c r="E4078" s="3" t="s">
        <v>98</v>
      </c>
      <c r="F4078" s="3" t="s">
        <v>117</v>
      </c>
      <c r="G4078" s="7">
        <v>1000</v>
      </c>
      <c r="H4078" s="3" t="s">
        <v>35</v>
      </c>
      <c r="I4078" s="9">
        <v>18.8</v>
      </c>
      <c r="J4078" s="7">
        <v>444</v>
      </c>
      <c r="K4078" s="10">
        <v>98.7477477477478</v>
      </c>
      <c r="L4078" s="12">
        <f t="shared" si="283"/>
        <v>65.1420651420651</v>
      </c>
      <c r="M4078" s="11">
        <f t="shared" si="284"/>
        <v>1.5158829787234</v>
      </c>
      <c r="N4078" s="3">
        <v>1</v>
      </c>
      <c r="P4078" s="3" t="s">
        <v>27</v>
      </c>
      <c r="Q4078" s="9">
        <v>89.6432267884323</v>
      </c>
      <c r="R4078" s="3">
        <f>Q4078/K4079</f>
        <v>1.0724279835391</v>
      </c>
    </row>
    <row r="4079" spans="1:18">
      <c r="A4079" s="7">
        <v>4170</v>
      </c>
      <c r="B4079" s="8">
        <v>46093</v>
      </c>
      <c r="C4079" s="3" t="s">
        <v>56</v>
      </c>
      <c r="D4079" s="3" t="s">
        <v>33</v>
      </c>
      <c r="E4079" s="3" t="s">
        <v>27</v>
      </c>
      <c r="F4079" s="3" t="s">
        <v>57</v>
      </c>
      <c r="G4079" s="7">
        <v>1000</v>
      </c>
      <c r="H4079" s="3" t="s">
        <v>35</v>
      </c>
      <c r="I4079" s="9">
        <v>15.7</v>
      </c>
      <c r="J4079" s="7">
        <v>438</v>
      </c>
      <c r="K4079" s="10">
        <v>83.5890410958904</v>
      </c>
      <c r="L4079" s="12">
        <f t="shared" si="283"/>
        <v>55.1457674745346</v>
      </c>
      <c r="M4079" s="11">
        <f t="shared" si="284"/>
        <v>1.51578343949045</v>
      </c>
      <c r="N4079" s="3">
        <v>2</v>
      </c>
      <c r="P4079" s="3" t="s">
        <v>98</v>
      </c>
      <c r="Q4079" s="9">
        <v>104.109309309309</v>
      </c>
      <c r="R4079" s="3">
        <f>Q4079/K4078</f>
        <v>1.05429553264604</v>
      </c>
    </row>
    <row r="4080" spans="1:18">
      <c r="A4080" s="7">
        <v>4171</v>
      </c>
      <c r="B4080" s="8">
        <v>46093</v>
      </c>
      <c r="C4080" s="3" t="s">
        <v>4375</v>
      </c>
      <c r="D4080" s="3" t="s">
        <v>23</v>
      </c>
      <c r="E4080" s="3" t="s">
        <v>4376</v>
      </c>
      <c r="F4080" s="3" t="s">
        <v>4377</v>
      </c>
      <c r="G4080" s="7" t="s">
        <v>4378</v>
      </c>
      <c r="H4080" s="3" t="s">
        <v>4379</v>
      </c>
      <c r="I4080" s="9">
        <v>12.7</v>
      </c>
      <c r="J4080" s="7">
        <v>432</v>
      </c>
      <c r="K4080" s="10">
        <v>88.9351851851852</v>
      </c>
      <c r="L4080" s="12">
        <f t="shared" si="283"/>
        <v>45.2279202279202</v>
      </c>
      <c r="M4080" s="11">
        <f t="shared" si="284"/>
        <v>1.96637795275591</v>
      </c>
      <c r="N4080" s="3">
        <v>3</v>
      </c>
    </row>
    <row r="4081" spans="1:14">
      <c r="A4081" s="7">
        <v>4172</v>
      </c>
      <c r="B4081" s="8">
        <v>46093</v>
      </c>
      <c r="C4081" s="3" t="s">
        <v>4375</v>
      </c>
      <c r="D4081" s="3" t="s">
        <v>23</v>
      </c>
      <c r="E4081" s="3" t="s">
        <v>4380</v>
      </c>
      <c r="F4081" s="3" t="s">
        <v>4381</v>
      </c>
      <c r="G4081" s="7" t="s">
        <v>4378</v>
      </c>
      <c r="H4081" s="3" t="s">
        <v>4382</v>
      </c>
      <c r="I4081" s="9">
        <v>17.4</v>
      </c>
      <c r="J4081" s="7">
        <v>433</v>
      </c>
      <c r="K4081" s="10">
        <v>122.551501154734</v>
      </c>
      <c r="L4081" s="12">
        <f t="shared" si="283"/>
        <v>61.8227038550364</v>
      </c>
      <c r="M4081" s="11">
        <f t="shared" si="284"/>
        <v>1.98230574712643</v>
      </c>
      <c r="N4081" s="3">
        <v>4</v>
      </c>
    </row>
    <row r="4082" spans="1:14">
      <c r="A4082" s="7">
        <v>4173</v>
      </c>
      <c r="B4082" s="8">
        <v>46093</v>
      </c>
      <c r="C4082" s="3" t="s">
        <v>4383</v>
      </c>
      <c r="D4082" s="3" t="s">
        <v>75</v>
      </c>
      <c r="E4082" s="3" t="s">
        <v>4384</v>
      </c>
      <c r="F4082" s="3" t="s">
        <v>4385</v>
      </c>
      <c r="G4082" s="7">
        <v>174</v>
      </c>
      <c r="H4082" s="3" t="s">
        <v>77</v>
      </c>
      <c r="I4082" s="9">
        <v>1.96</v>
      </c>
      <c r="J4082" s="7">
        <v>467</v>
      </c>
      <c r="K4082" s="10">
        <v>13.5116059957173</v>
      </c>
      <c r="L4082" s="12">
        <f t="shared" si="283"/>
        <v>6.45692637127327</v>
      </c>
      <c r="M4082" s="11">
        <f t="shared" si="284"/>
        <v>2.09257551020407</v>
      </c>
      <c r="N4082" s="3">
        <v>5</v>
      </c>
    </row>
    <row r="4083" spans="1:14">
      <c r="A4083" s="7">
        <v>4174</v>
      </c>
      <c r="B4083" s="8">
        <v>46093</v>
      </c>
      <c r="C4083" s="3" t="s">
        <v>4383</v>
      </c>
      <c r="D4083" s="3" t="s">
        <v>75</v>
      </c>
      <c r="E4083" s="3" t="s">
        <v>4386</v>
      </c>
      <c r="F4083" s="3" t="s">
        <v>4387</v>
      </c>
      <c r="G4083" s="7">
        <v>180</v>
      </c>
      <c r="H4083" s="3" t="s">
        <v>77</v>
      </c>
      <c r="I4083" s="9">
        <v>2.16</v>
      </c>
      <c r="J4083" s="7">
        <v>437</v>
      </c>
      <c r="K4083" s="10">
        <v>13.6944622425629</v>
      </c>
      <c r="L4083" s="12">
        <f t="shared" si="283"/>
        <v>7.60429501848266</v>
      </c>
      <c r="M4083" s="11">
        <f t="shared" si="284"/>
        <v>1.80088518518518</v>
      </c>
      <c r="N4083" s="3">
        <v>6</v>
      </c>
    </row>
    <row r="4084" spans="1:14">
      <c r="A4084" s="7">
        <v>4175</v>
      </c>
      <c r="B4084" s="8">
        <v>46093</v>
      </c>
      <c r="C4084" s="3" t="s">
        <v>4383</v>
      </c>
      <c r="D4084" s="3" t="s">
        <v>75</v>
      </c>
      <c r="E4084" s="3" t="s">
        <v>4388</v>
      </c>
      <c r="F4084" s="3" t="s">
        <v>4389</v>
      </c>
      <c r="G4084" s="7">
        <v>180</v>
      </c>
      <c r="H4084" s="3" t="s">
        <v>77</v>
      </c>
      <c r="I4084" s="9">
        <v>1.94</v>
      </c>
      <c r="J4084" s="7">
        <v>450</v>
      </c>
      <c r="K4084" s="10">
        <v>13.0778666666667</v>
      </c>
      <c r="L4084" s="12">
        <f t="shared" si="283"/>
        <v>6.63247863247863</v>
      </c>
      <c r="M4084" s="11">
        <f t="shared" si="284"/>
        <v>1.97179175257732</v>
      </c>
      <c r="N4084" s="3">
        <v>7</v>
      </c>
    </row>
    <row r="4085" spans="1:14">
      <c r="A4085" s="7">
        <v>4176</v>
      </c>
      <c r="B4085" s="8">
        <v>46093</v>
      </c>
      <c r="C4085" s="3" t="s">
        <v>4383</v>
      </c>
      <c r="D4085" s="3" t="s">
        <v>75</v>
      </c>
      <c r="E4085" s="3" t="s">
        <v>4390</v>
      </c>
      <c r="F4085" s="3" t="s">
        <v>4391</v>
      </c>
      <c r="G4085" s="7">
        <v>172</v>
      </c>
      <c r="H4085" s="3" t="s">
        <v>138</v>
      </c>
      <c r="I4085" s="9">
        <v>1.68</v>
      </c>
      <c r="J4085" s="7">
        <v>411</v>
      </c>
      <c r="K4085" s="10">
        <v>11.283503649635</v>
      </c>
      <c r="L4085" s="12">
        <f t="shared" ref="L4085:L4115" si="285">I4085/J4085/650*1000000</f>
        <v>6.28860190903986</v>
      </c>
      <c r="M4085" s="11">
        <f t="shared" ref="M4085:M4115" si="286">K4085/L4085</f>
        <v>1.79427857142857</v>
      </c>
      <c r="N4085" s="3">
        <v>8</v>
      </c>
    </row>
    <row r="4086" spans="1:14">
      <c r="A4086" s="7">
        <v>4177</v>
      </c>
      <c r="B4086" s="8">
        <v>46093</v>
      </c>
      <c r="C4086" s="3" t="s">
        <v>4383</v>
      </c>
      <c r="D4086" s="3" t="s">
        <v>75</v>
      </c>
      <c r="E4086" s="3" t="s">
        <v>4392</v>
      </c>
      <c r="F4086" s="3" t="s">
        <v>4393</v>
      </c>
      <c r="G4086" s="7">
        <v>170</v>
      </c>
      <c r="H4086" s="3" t="s">
        <v>138</v>
      </c>
      <c r="I4086" s="9">
        <v>1.61</v>
      </c>
      <c r="J4086" s="7">
        <v>404</v>
      </c>
      <c r="K4086" s="10">
        <v>14.029900990099</v>
      </c>
      <c r="L4086" s="12">
        <f t="shared" si="285"/>
        <v>6.13099771515613</v>
      </c>
      <c r="M4086" s="11">
        <f t="shared" si="286"/>
        <v>2.2883552795031</v>
      </c>
      <c r="N4086" s="3">
        <v>9</v>
      </c>
    </row>
    <row r="4087" spans="1:14">
      <c r="A4087" s="7">
        <v>4178</v>
      </c>
      <c r="B4087" s="8">
        <v>46093</v>
      </c>
      <c r="C4087" s="3" t="s">
        <v>4383</v>
      </c>
      <c r="D4087" s="3" t="s">
        <v>75</v>
      </c>
      <c r="E4087" s="3" t="s">
        <v>4394</v>
      </c>
      <c r="F4087" s="3" t="s">
        <v>4395</v>
      </c>
      <c r="G4087" s="7">
        <v>160</v>
      </c>
      <c r="H4087" s="3" t="s">
        <v>135</v>
      </c>
      <c r="I4087" s="9">
        <v>1.38</v>
      </c>
      <c r="J4087" s="7">
        <v>387</v>
      </c>
      <c r="K4087" s="10">
        <v>14.471007751938</v>
      </c>
      <c r="L4087" s="12">
        <f t="shared" si="285"/>
        <v>5.48598688133572</v>
      </c>
      <c r="M4087" s="11">
        <f t="shared" si="286"/>
        <v>2.63781304347826</v>
      </c>
      <c r="N4087" s="3">
        <v>10</v>
      </c>
    </row>
    <row r="4088" spans="1:14">
      <c r="A4088" s="7">
        <v>4179</v>
      </c>
      <c r="B4088" s="8">
        <v>46093</v>
      </c>
      <c r="C4088" s="3" t="s">
        <v>4383</v>
      </c>
      <c r="D4088" s="3" t="s">
        <v>75</v>
      </c>
      <c r="E4088" s="3" t="s">
        <v>4396</v>
      </c>
      <c r="F4088" s="3" t="s">
        <v>4397</v>
      </c>
      <c r="G4088" s="7">
        <v>180</v>
      </c>
      <c r="H4088" s="3" t="s">
        <v>946</v>
      </c>
      <c r="I4088" s="9">
        <v>1.77</v>
      </c>
      <c r="J4088" s="7">
        <v>403</v>
      </c>
      <c r="K4088" s="10">
        <v>17.7996029776675</v>
      </c>
      <c r="L4088" s="12">
        <f t="shared" si="285"/>
        <v>6.75701469746135</v>
      </c>
      <c r="M4088" s="11">
        <f t="shared" si="286"/>
        <v>2.6342406779661</v>
      </c>
      <c r="N4088" s="3">
        <v>11</v>
      </c>
    </row>
    <row r="4089" spans="1:14">
      <c r="A4089" s="7">
        <v>4180</v>
      </c>
      <c r="B4089" s="8">
        <v>46093</v>
      </c>
      <c r="C4089" s="3" t="s">
        <v>4383</v>
      </c>
      <c r="D4089" s="3" t="s">
        <v>75</v>
      </c>
      <c r="E4089" s="3" t="s">
        <v>4398</v>
      </c>
      <c r="F4089" s="3" t="s">
        <v>4399</v>
      </c>
      <c r="G4089" s="7">
        <v>176</v>
      </c>
      <c r="H4089" s="3" t="s">
        <v>946</v>
      </c>
      <c r="I4089" s="9">
        <v>1.3</v>
      </c>
      <c r="J4089" s="7">
        <v>406</v>
      </c>
      <c r="K4089" s="10">
        <v>14.3393103448276</v>
      </c>
      <c r="L4089" s="12">
        <f t="shared" si="285"/>
        <v>4.92610837438424</v>
      </c>
      <c r="M4089" s="11">
        <f t="shared" si="286"/>
        <v>2.91088</v>
      </c>
      <c r="N4089" s="3">
        <v>12</v>
      </c>
    </row>
    <row r="4090" spans="1:14">
      <c r="A4090" s="7">
        <v>4181</v>
      </c>
      <c r="B4090" s="8">
        <v>46093</v>
      </c>
      <c r="C4090" s="3" t="s">
        <v>4383</v>
      </c>
      <c r="D4090" s="3" t="s">
        <v>75</v>
      </c>
      <c r="E4090" s="3" t="s">
        <v>4400</v>
      </c>
      <c r="F4090" s="3" t="s">
        <v>4401</v>
      </c>
      <c r="G4090" s="7">
        <v>170</v>
      </c>
      <c r="H4090" s="3" t="s">
        <v>946</v>
      </c>
      <c r="I4090" s="9">
        <v>0.644</v>
      </c>
      <c r="J4090" s="7">
        <v>419</v>
      </c>
      <c r="K4090" s="10">
        <v>4.36897374701671</v>
      </c>
      <c r="L4090" s="12">
        <f t="shared" si="285"/>
        <v>2.36460436937764</v>
      </c>
      <c r="M4090" s="11">
        <f t="shared" si="286"/>
        <v>1.84765527950311</v>
      </c>
      <c r="N4090" s="3">
        <v>13</v>
      </c>
    </row>
    <row r="4091" spans="1:14">
      <c r="A4091" s="7">
        <v>4182</v>
      </c>
      <c r="B4091" s="8">
        <v>46093</v>
      </c>
      <c r="C4091" s="3" t="s">
        <v>4383</v>
      </c>
      <c r="D4091" s="3" t="s">
        <v>75</v>
      </c>
      <c r="E4091" s="3" t="s">
        <v>4402</v>
      </c>
      <c r="F4091" s="3" t="s">
        <v>4403</v>
      </c>
      <c r="G4091" s="7">
        <v>180</v>
      </c>
      <c r="H4091" s="3" t="s">
        <v>77</v>
      </c>
      <c r="I4091" s="9">
        <v>2.12</v>
      </c>
      <c r="J4091" s="7">
        <v>410</v>
      </c>
      <c r="K4091" s="10">
        <v>16.3712195121951</v>
      </c>
      <c r="L4091" s="12">
        <f t="shared" si="285"/>
        <v>7.95497185741088</v>
      </c>
      <c r="M4091" s="11">
        <f t="shared" si="286"/>
        <v>2.0579858490566</v>
      </c>
      <c r="N4091" s="3">
        <v>14</v>
      </c>
    </row>
    <row r="4092" spans="1:14">
      <c r="A4092" s="7">
        <v>4183</v>
      </c>
      <c r="B4092" s="8">
        <v>46093</v>
      </c>
      <c r="C4092" s="3" t="s">
        <v>4383</v>
      </c>
      <c r="D4092" s="3" t="s">
        <v>75</v>
      </c>
      <c r="E4092" s="3" t="s">
        <v>4404</v>
      </c>
      <c r="F4092" s="3" t="s">
        <v>4405</v>
      </c>
      <c r="G4092" s="7">
        <v>170</v>
      </c>
      <c r="H4092" s="3" t="s">
        <v>77</v>
      </c>
      <c r="I4092" s="9">
        <v>1.45</v>
      </c>
      <c r="J4092" s="7">
        <v>388</v>
      </c>
      <c r="K4092" s="10">
        <v>18.3945360824742</v>
      </c>
      <c r="L4092" s="12">
        <f t="shared" si="285"/>
        <v>5.74940523394132</v>
      </c>
      <c r="M4092" s="11">
        <f t="shared" si="286"/>
        <v>3.19938068965517</v>
      </c>
      <c r="N4092" s="3">
        <v>15</v>
      </c>
    </row>
    <row r="4093" spans="1:14">
      <c r="A4093" s="7">
        <v>4184</v>
      </c>
      <c r="B4093" s="8">
        <v>46093</v>
      </c>
      <c r="C4093" s="3" t="s">
        <v>4383</v>
      </c>
      <c r="D4093" s="3" t="s">
        <v>75</v>
      </c>
      <c r="E4093" s="3" t="s">
        <v>4406</v>
      </c>
      <c r="F4093" s="3" t="s">
        <v>4407</v>
      </c>
      <c r="G4093" s="7">
        <v>160</v>
      </c>
      <c r="H4093" s="3" t="s">
        <v>77</v>
      </c>
      <c r="I4093" s="9">
        <v>1.74</v>
      </c>
      <c r="J4093" s="7">
        <v>389</v>
      </c>
      <c r="K4093" s="10">
        <v>16.6507969151671</v>
      </c>
      <c r="L4093" s="12">
        <f t="shared" si="285"/>
        <v>6.8815503262804</v>
      </c>
      <c r="M4093" s="11">
        <f t="shared" si="286"/>
        <v>2.41962873563218</v>
      </c>
      <c r="N4093" s="3">
        <v>16</v>
      </c>
    </row>
    <row r="4094" spans="1:14">
      <c r="A4094" s="7">
        <v>4185</v>
      </c>
      <c r="B4094" s="8">
        <v>46093</v>
      </c>
      <c r="C4094" s="3" t="s">
        <v>4383</v>
      </c>
      <c r="D4094" s="3" t="s">
        <v>75</v>
      </c>
      <c r="E4094" s="3" t="s">
        <v>4408</v>
      </c>
      <c r="F4094" s="3" t="s">
        <v>4409</v>
      </c>
      <c r="G4094" s="7">
        <v>200</v>
      </c>
      <c r="H4094" s="3" t="s">
        <v>77</v>
      </c>
      <c r="I4094" s="9">
        <v>3</v>
      </c>
      <c r="J4094" s="7">
        <v>349</v>
      </c>
      <c r="K4094" s="10">
        <v>23.9469340974212</v>
      </c>
      <c r="L4094" s="12">
        <f t="shared" si="285"/>
        <v>13.2245977518184</v>
      </c>
      <c r="M4094" s="11">
        <f t="shared" si="286"/>
        <v>1.81078733333333</v>
      </c>
      <c r="N4094" s="3">
        <v>17</v>
      </c>
    </row>
    <row r="4095" spans="1:14">
      <c r="A4095" s="7">
        <v>4186</v>
      </c>
      <c r="B4095" s="8">
        <v>46093</v>
      </c>
      <c r="C4095" s="3" t="s">
        <v>4383</v>
      </c>
      <c r="D4095" s="3" t="s">
        <v>75</v>
      </c>
      <c r="E4095" s="3" t="s">
        <v>4410</v>
      </c>
      <c r="F4095" s="3" t="s">
        <v>4411</v>
      </c>
      <c r="G4095" s="7">
        <v>200</v>
      </c>
      <c r="H4095" s="3" t="s">
        <v>77</v>
      </c>
      <c r="I4095" s="9">
        <v>3.16</v>
      </c>
      <c r="J4095" s="7">
        <v>366</v>
      </c>
      <c r="K4095" s="10">
        <v>28.8983606557377</v>
      </c>
      <c r="L4095" s="12">
        <f t="shared" si="285"/>
        <v>13.2828919714166</v>
      </c>
      <c r="M4095" s="11">
        <f t="shared" si="286"/>
        <v>2.17560759493671</v>
      </c>
      <c r="N4095" s="3">
        <v>18</v>
      </c>
    </row>
    <row r="4096" spans="1:14">
      <c r="A4096" s="7">
        <v>4187</v>
      </c>
      <c r="B4096" s="8">
        <v>46093</v>
      </c>
      <c r="C4096" s="3" t="s">
        <v>4383</v>
      </c>
      <c r="D4096" s="3" t="s">
        <v>75</v>
      </c>
      <c r="E4096" s="3" t="s">
        <v>4412</v>
      </c>
      <c r="F4096" s="3" t="s">
        <v>4413</v>
      </c>
      <c r="G4096" s="7">
        <v>200</v>
      </c>
      <c r="H4096" s="3" t="s">
        <v>77</v>
      </c>
      <c r="I4096" s="9">
        <v>3.16</v>
      </c>
      <c r="J4096" s="7">
        <v>365</v>
      </c>
      <c r="K4096" s="10">
        <v>31.8257534246575</v>
      </c>
      <c r="L4096" s="12">
        <f t="shared" si="285"/>
        <v>13.3192834562698</v>
      </c>
      <c r="M4096" s="11">
        <f t="shared" si="286"/>
        <v>2.3894493670886</v>
      </c>
      <c r="N4096" s="3">
        <v>19</v>
      </c>
    </row>
    <row r="4097" spans="1:18">
      <c r="A4097" s="7">
        <v>4188</v>
      </c>
      <c r="B4097" s="8">
        <v>46093</v>
      </c>
      <c r="C4097" s="3" t="s">
        <v>4383</v>
      </c>
      <c r="D4097" s="3" t="s">
        <v>75</v>
      </c>
      <c r="E4097" s="3" t="s">
        <v>4414</v>
      </c>
      <c r="F4097" s="3" t="s">
        <v>4415</v>
      </c>
      <c r="G4097" s="7">
        <v>170</v>
      </c>
      <c r="H4097" s="3" t="s">
        <v>77</v>
      </c>
      <c r="I4097" s="9">
        <v>2.98</v>
      </c>
      <c r="J4097" s="7">
        <v>396</v>
      </c>
      <c r="K4097" s="10">
        <v>30.8181818181818</v>
      </c>
      <c r="L4097" s="12">
        <f t="shared" si="285"/>
        <v>11.5773115773116</v>
      </c>
      <c r="M4097" s="11">
        <f t="shared" si="286"/>
        <v>2.66194630872483</v>
      </c>
      <c r="N4097" s="3">
        <v>20</v>
      </c>
    </row>
    <row r="4098" spans="1:18">
      <c r="A4098" s="7">
        <v>4189</v>
      </c>
      <c r="B4098" s="8">
        <v>46093</v>
      </c>
      <c r="C4098" s="3" t="s">
        <v>4383</v>
      </c>
      <c r="D4098" s="3" t="s">
        <v>75</v>
      </c>
      <c r="E4098" s="3" t="s">
        <v>4416</v>
      </c>
      <c r="F4098" s="3" t="s">
        <v>4417</v>
      </c>
      <c r="G4098" s="7">
        <v>270</v>
      </c>
      <c r="H4098" s="3" t="s">
        <v>946</v>
      </c>
      <c r="I4098" s="9">
        <v>0.904</v>
      </c>
      <c r="J4098" s="7">
        <v>416</v>
      </c>
      <c r="K4098" s="10">
        <v>8.24682692307692</v>
      </c>
      <c r="L4098" s="12">
        <f t="shared" si="285"/>
        <v>3.34319526627219</v>
      </c>
      <c r="M4098" s="11">
        <f t="shared" si="286"/>
        <v>2.46675</v>
      </c>
      <c r="N4098" s="3">
        <v>21</v>
      </c>
    </row>
    <row r="4099" spans="1:18">
      <c r="A4099" s="7">
        <v>4190</v>
      </c>
      <c r="B4099" s="8">
        <v>46093</v>
      </c>
      <c r="C4099" s="3" t="s">
        <v>4383</v>
      </c>
      <c r="D4099" s="3" t="s">
        <v>75</v>
      </c>
      <c r="E4099" s="3" t="s">
        <v>4418</v>
      </c>
      <c r="F4099" s="3" t="s">
        <v>4419</v>
      </c>
      <c r="G4099" s="7">
        <v>200</v>
      </c>
      <c r="H4099" s="3" t="s">
        <v>77</v>
      </c>
      <c r="I4099" s="9">
        <v>1.94</v>
      </c>
      <c r="J4099" s="7">
        <v>452</v>
      </c>
      <c r="K4099" s="10">
        <v>18.04</v>
      </c>
      <c r="L4099" s="12">
        <f t="shared" si="285"/>
        <v>6.60313138189244</v>
      </c>
      <c r="M4099" s="11">
        <f t="shared" si="286"/>
        <v>2.73203711340206</v>
      </c>
      <c r="N4099" s="3">
        <v>22</v>
      </c>
    </row>
    <row r="4100" spans="1:18">
      <c r="A4100" s="7">
        <v>4191</v>
      </c>
      <c r="B4100" s="8">
        <v>46093</v>
      </c>
      <c r="C4100" s="3" t="s">
        <v>4383</v>
      </c>
      <c r="D4100" s="3" t="s">
        <v>75</v>
      </c>
      <c r="E4100" s="3" t="s">
        <v>4420</v>
      </c>
      <c r="F4100" s="3" t="s">
        <v>4421</v>
      </c>
      <c r="G4100" s="7">
        <v>200</v>
      </c>
      <c r="H4100" s="3" t="s">
        <v>77</v>
      </c>
      <c r="I4100" s="9">
        <v>2.14</v>
      </c>
      <c r="J4100" s="7">
        <v>464</v>
      </c>
      <c r="K4100" s="10">
        <v>17.0279310344828</v>
      </c>
      <c r="L4100" s="12">
        <f t="shared" si="285"/>
        <v>7.09549071618037</v>
      </c>
      <c r="M4100" s="11">
        <f t="shared" si="286"/>
        <v>2.39982429906543</v>
      </c>
      <c r="N4100" s="3">
        <v>23</v>
      </c>
    </row>
    <row r="4101" spans="1:18">
      <c r="A4101" s="7">
        <v>4192</v>
      </c>
      <c r="B4101" s="8">
        <v>46093</v>
      </c>
      <c r="C4101" s="3" t="s">
        <v>4383</v>
      </c>
      <c r="D4101" s="3" t="s">
        <v>75</v>
      </c>
      <c r="E4101" s="3" t="s">
        <v>4422</v>
      </c>
      <c r="F4101" s="3" t="s">
        <v>4423</v>
      </c>
      <c r="G4101" s="7">
        <v>200</v>
      </c>
      <c r="H4101" s="3" t="s">
        <v>77</v>
      </c>
      <c r="I4101" s="9">
        <v>2.02</v>
      </c>
      <c r="J4101" s="7">
        <v>395</v>
      </c>
      <c r="K4101" s="10">
        <v>17.0157974683544</v>
      </c>
      <c r="L4101" s="12">
        <f t="shared" si="285"/>
        <v>7.86757546251217</v>
      </c>
      <c r="M4101" s="11">
        <f t="shared" si="286"/>
        <v>2.16277524752475</v>
      </c>
      <c r="N4101" s="3">
        <v>24</v>
      </c>
    </row>
    <row r="4102" spans="1:18">
      <c r="A4102" s="7">
        <v>4193</v>
      </c>
      <c r="B4102" s="8">
        <v>46093</v>
      </c>
      <c r="C4102" s="3" t="s">
        <v>4383</v>
      </c>
      <c r="D4102" s="3" t="s">
        <v>75</v>
      </c>
      <c r="E4102" s="3" t="s">
        <v>4424</v>
      </c>
      <c r="F4102" s="3" t="s">
        <v>4425</v>
      </c>
      <c r="G4102" s="7">
        <v>200</v>
      </c>
      <c r="H4102" s="3" t="s">
        <v>77</v>
      </c>
      <c r="I4102" s="9">
        <v>2.1</v>
      </c>
      <c r="J4102" s="7">
        <v>415</v>
      </c>
      <c r="K4102" s="10">
        <v>16.0541686746988</v>
      </c>
      <c r="L4102" s="12">
        <f t="shared" si="285"/>
        <v>7.78498609823911</v>
      </c>
      <c r="M4102" s="11">
        <f t="shared" si="286"/>
        <v>2.06219619047619</v>
      </c>
      <c r="N4102" s="3">
        <v>25</v>
      </c>
    </row>
    <row r="4103" spans="1:18">
      <c r="A4103" s="7">
        <v>4194</v>
      </c>
      <c r="B4103" s="8">
        <v>46093</v>
      </c>
      <c r="C4103" s="3" t="s">
        <v>4383</v>
      </c>
      <c r="D4103" s="3" t="s">
        <v>75</v>
      </c>
      <c r="E4103" s="3" t="s">
        <v>4426</v>
      </c>
      <c r="F4103" s="3" t="s">
        <v>4427</v>
      </c>
      <c r="G4103" s="7">
        <v>240</v>
      </c>
      <c r="H4103" s="3" t="s">
        <v>77</v>
      </c>
      <c r="I4103" s="9">
        <v>2.18</v>
      </c>
      <c r="J4103" s="7">
        <v>444</v>
      </c>
      <c r="K4103" s="10">
        <v>15.7385585585586</v>
      </c>
      <c r="L4103" s="12">
        <f t="shared" si="285"/>
        <v>7.55370755370755</v>
      </c>
      <c r="M4103" s="11">
        <f t="shared" si="286"/>
        <v>2.08355412844037</v>
      </c>
      <c r="N4103" s="3">
        <v>26</v>
      </c>
    </row>
    <row r="4104" spans="1:18">
      <c r="A4104" s="7">
        <v>4195</v>
      </c>
      <c r="B4104" s="8">
        <v>46093</v>
      </c>
      <c r="C4104" s="3" t="s">
        <v>4428</v>
      </c>
      <c r="D4104" s="3" t="s">
        <v>2910</v>
      </c>
      <c r="E4104" s="3" t="s">
        <v>4429</v>
      </c>
      <c r="F4104" s="3" t="s">
        <v>4429</v>
      </c>
      <c r="I4104" s="9">
        <v>0.986</v>
      </c>
      <c r="J4104" s="7">
        <v>411</v>
      </c>
      <c r="K4104" s="10">
        <v>6.71951338199513</v>
      </c>
      <c r="L4104" s="12">
        <f t="shared" si="285"/>
        <v>3.69081040613887</v>
      </c>
      <c r="M4104" s="11">
        <f t="shared" si="286"/>
        <v>1.82060649087221</v>
      </c>
      <c r="N4104" s="3">
        <v>27</v>
      </c>
    </row>
    <row r="4105" s="2" customFormat="1" ht="16.5" spans="1:18">
      <c r="A4105" s="21">
        <v>4196</v>
      </c>
      <c r="B4105" s="22">
        <v>46093</v>
      </c>
      <c r="C4105" s="2" t="s">
        <v>4428</v>
      </c>
      <c r="D4105" s="2" t="s">
        <v>2910</v>
      </c>
      <c r="E4105" s="2" t="s">
        <v>4430</v>
      </c>
      <c r="F4105" s="2" t="s">
        <v>4430</v>
      </c>
      <c r="G4105" s="21"/>
      <c r="I4105" s="23">
        <v>1.01</v>
      </c>
      <c r="J4105" s="21">
        <v>442</v>
      </c>
      <c r="K4105" s="24">
        <v>6.3658371040724</v>
      </c>
      <c r="L4105" s="25">
        <f t="shared" si="285"/>
        <v>3.51548903585103</v>
      </c>
      <c r="M4105" s="26">
        <f t="shared" si="286"/>
        <v>1.81079702970297</v>
      </c>
      <c r="N4105" s="27">
        <v>28</v>
      </c>
      <c r="O4105" s="25"/>
      <c r="Q4105" s="23"/>
    </row>
    <row r="4106" ht="16.5" spans="1:18">
      <c r="A4106" s="7">
        <v>4197</v>
      </c>
      <c r="B4106" s="8">
        <v>46093</v>
      </c>
      <c r="C4106" s="3" t="s">
        <v>116</v>
      </c>
      <c r="D4106" s="3" t="s">
        <v>33</v>
      </c>
      <c r="E4106" s="3" t="s">
        <v>98</v>
      </c>
      <c r="F4106" s="3" t="s">
        <v>117</v>
      </c>
      <c r="G4106" s="7">
        <v>1000</v>
      </c>
      <c r="H4106" s="3" t="s">
        <v>35</v>
      </c>
      <c r="I4106" s="9">
        <v>18.8</v>
      </c>
      <c r="J4106" s="7">
        <v>444</v>
      </c>
      <c r="K4106" s="10">
        <v>126.56190451201</v>
      </c>
      <c r="L4106" s="12">
        <f t="shared" si="285"/>
        <v>65.1420651420651</v>
      </c>
      <c r="M4106" s="11">
        <f t="shared" si="286"/>
        <v>1.9428598745833</v>
      </c>
      <c r="N4106" s="3">
        <v>1</v>
      </c>
      <c r="P4106" s="3" t="s">
        <v>27</v>
      </c>
      <c r="Q4106" s="9">
        <v>89.6432267884323</v>
      </c>
      <c r="R4106" s="3">
        <v>0.841106522138341</v>
      </c>
    </row>
    <row r="4107" spans="1:18">
      <c r="A4107" s="7">
        <v>4198</v>
      </c>
      <c r="B4107" s="8">
        <v>46093</v>
      </c>
      <c r="C4107" s="3" t="s">
        <v>56</v>
      </c>
      <c r="D4107" s="3" t="s">
        <v>33</v>
      </c>
      <c r="E4107" s="3" t="s">
        <v>27</v>
      </c>
      <c r="F4107" s="3" t="s">
        <v>57</v>
      </c>
      <c r="G4107" s="7">
        <v>1000</v>
      </c>
      <c r="H4107" s="3" t="s">
        <v>35</v>
      </c>
      <c r="I4107" s="9">
        <v>15.7</v>
      </c>
      <c r="J4107" s="7">
        <v>438</v>
      </c>
      <c r="K4107" s="10">
        <v>106.577733531934</v>
      </c>
      <c r="L4107" s="12">
        <f t="shared" si="285"/>
        <v>55.1457674745346</v>
      </c>
      <c r="M4107" s="11">
        <f t="shared" si="286"/>
        <v>1.93265482398354</v>
      </c>
      <c r="N4107" s="3">
        <v>2</v>
      </c>
      <c r="P4107" s="3" t="s">
        <v>98</v>
      </c>
      <c r="Q4107" s="9">
        <v>104.109309309309</v>
      </c>
      <c r="R4107" s="3">
        <v>0.822595943943222</v>
      </c>
    </row>
    <row r="4108" spans="1:18">
      <c r="A4108" s="7">
        <v>4199</v>
      </c>
      <c r="B4108" s="8">
        <v>46093</v>
      </c>
      <c r="C4108" s="3" t="s">
        <v>4383</v>
      </c>
      <c r="D4108" s="3" t="s">
        <v>75</v>
      </c>
      <c r="E4108" s="3" t="s">
        <v>4409</v>
      </c>
      <c r="F4108" s="3" t="s">
        <v>4409</v>
      </c>
      <c r="H4108" s="3" t="s">
        <v>77</v>
      </c>
      <c r="I4108" s="9">
        <v>3.08</v>
      </c>
      <c r="J4108" s="7">
        <v>366</v>
      </c>
      <c r="K4108" s="10">
        <v>20.7982841997199</v>
      </c>
      <c r="L4108" s="12">
        <f t="shared" si="285"/>
        <v>12.9466162253047</v>
      </c>
      <c r="M4108" s="11">
        <f t="shared" si="286"/>
        <v>1.60646487373811</v>
      </c>
      <c r="N4108" s="3">
        <v>3</v>
      </c>
    </row>
    <row r="4109" spans="1:18">
      <c r="A4109" s="7">
        <v>4200</v>
      </c>
      <c r="B4109" s="8">
        <v>46093</v>
      </c>
      <c r="C4109" s="3" t="s">
        <v>4383</v>
      </c>
      <c r="D4109" s="3" t="s">
        <v>75</v>
      </c>
      <c r="E4109" s="3" t="s">
        <v>4431</v>
      </c>
      <c r="F4109" s="3" t="s">
        <v>4431</v>
      </c>
      <c r="I4109" s="9">
        <v>3.08</v>
      </c>
      <c r="J4109" s="7">
        <v>379</v>
      </c>
      <c r="K4109" s="10">
        <v>29.6274948497561</v>
      </c>
      <c r="L4109" s="12">
        <f t="shared" si="285"/>
        <v>12.5025370407956</v>
      </c>
      <c r="M4109" s="11">
        <f t="shared" si="286"/>
        <v>2.36971862215501</v>
      </c>
      <c r="N4109" s="3">
        <v>4</v>
      </c>
    </row>
    <row r="4110" spans="1:18">
      <c r="A4110" s="7">
        <v>4201</v>
      </c>
      <c r="B4110" s="8">
        <v>46093</v>
      </c>
      <c r="C4110" s="3" t="s">
        <v>4432</v>
      </c>
      <c r="D4110" s="3" t="s">
        <v>2910</v>
      </c>
      <c r="E4110" s="3" t="s">
        <v>4433</v>
      </c>
      <c r="F4110" s="3" t="s">
        <v>4433</v>
      </c>
      <c r="I4110" s="9">
        <v>2.37</v>
      </c>
      <c r="J4110" s="7">
        <v>395</v>
      </c>
      <c r="K4110" s="10">
        <v>25.5903126318244</v>
      </c>
      <c r="L4110" s="12">
        <f t="shared" si="285"/>
        <v>9.23076923076923</v>
      </c>
      <c r="M4110" s="11">
        <f t="shared" si="286"/>
        <v>2.77228386844764</v>
      </c>
      <c r="N4110" s="3">
        <v>5</v>
      </c>
    </row>
    <row r="4111" spans="1:18">
      <c r="A4111" s="7">
        <v>4202</v>
      </c>
      <c r="B4111" s="8">
        <v>46093</v>
      </c>
      <c r="C4111" s="3" t="s">
        <v>4383</v>
      </c>
      <c r="D4111" s="3" t="s">
        <v>75</v>
      </c>
      <c r="E4111" s="3" t="s">
        <v>4434</v>
      </c>
      <c r="F4111" s="3" t="s">
        <v>4434</v>
      </c>
      <c r="I4111" s="9">
        <v>2.24</v>
      </c>
      <c r="J4111" s="7">
        <v>437</v>
      </c>
      <c r="K4111" s="10">
        <v>19.0848589489062</v>
      </c>
      <c r="L4111" s="12">
        <f t="shared" si="285"/>
        <v>7.88593557472276</v>
      </c>
      <c r="M4111" s="11">
        <f t="shared" si="286"/>
        <v>2.420113475195</v>
      </c>
      <c r="N4111" s="3">
        <v>6</v>
      </c>
    </row>
    <row r="4112" spans="1:18">
      <c r="A4112" s="7">
        <v>4203</v>
      </c>
      <c r="B4112" s="8">
        <v>46093</v>
      </c>
      <c r="C4112" s="3" t="s">
        <v>4383</v>
      </c>
      <c r="D4112" s="3" t="s">
        <v>75</v>
      </c>
      <c r="E4112" s="3" t="s">
        <v>4403</v>
      </c>
      <c r="F4112" s="3" t="s">
        <v>4403</v>
      </c>
      <c r="H4112" s="3" t="s">
        <v>77</v>
      </c>
      <c r="I4112" s="9">
        <v>2.2</v>
      </c>
      <c r="J4112" s="7">
        <v>450</v>
      </c>
      <c r="K4112" s="10">
        <v>15.8665005630917</v>
      </c>
      <c r="L4112" s="12">
        <f t="shared" si="285"/>
        <v>7.52136752136752</v>
      </c>
      <c r="M4112" s="11">
        <f t="shared" si="286"/>
        <v>2.10952337032015</v>
      </c>
      <c r="N4112" s="3">
        <v>7</v>
      </c>
    </row>
    <row r="4113" spans="1:18">
      <c r="A4113" s="7">
        <v>4204</v>
      </c>
      <c r="B4113" s="8">
        <v>46093</v>
      </c>
      <c r="C4113" s="3" t="s">
        <v>4383</v>
      </c>
      <c r="D4113" s="3" t="s">
        <v>75</v>
      </c>
      <c r="E4113" s="3" t="s">
        <v>4419</v>
      </c>
      <c r="F4113" s="3" t="s">
        <v>4419</v>
      </c>
      <c r="H4113" s="3" t="s">
        <v>77</v>
      </c>
      <c r="I4113" s="9">
        <v>2.24</v>
      </c>
      <c r="J4113" s="7">
        <v>461</v>
      </c>
      <c r="K4113" s="10">
        <v>16.6985902455262</v>
      </c>
      <c r="L4113" s="12">
        <f t="shared" si="285"/>
        <v>7.47538795261138</v>
      </c>
      <c r="M4113" s="11">
        <f t="shared" si="286"/>
        <v>2.23380918172854</v>
      </c>
      <c r="N4113" s="3">
        <v>8</v>
      </c>
    </row>
    <row r="4114" spans="1:18">
      <c r="A4114" s="7">
        <v>4205</v>
      </c>
      <c r="B4114" s="8">
        <v>46093</v>
      </c>
      <c r="C4114" s="3" t="s">
        <v>4383</v>
      </c>
      <c r="D4114" s="3" t="s">
        <v>75</v>
      </c>
      <c r="E4114" s="3" t="s">
        <v>4395</v>
      </c>
      <c r="F4114" s="3" t="s">
        <v>4395</v>
      </c>
      <c r="H4114" s="3" t="s">
        <v>135</v>
      </c>
      <c r="I4114" s="9">
        <v>1.98</v>
      </c>
      <c r="J4114" s="7">
        <v>425</v>
      </c>
      <c r="K4114" s="10">
        <v>15.2070221732644</v>
      </c>
      <c r="L4114" s="12">
        <f t="shared" si="285"/>
        <v>7.16742081447964</v>
      </c>
      <c r="M4114" s="11">
        <f t="shared" si="286"/>
        <v>2.12168680573954</v>
      </c>
      <c r="N4114" s="3">
        <v>9</v>
      </c>
    </row>
    <row r="4115" spans="1:18">
      <c r="A4115" s="7">
        <v>4206</v>
      </c>
      <c r="B4115" s="8">
        <v>46093</v>
      </c>
      <c r="C4115" s="3" t="s">
        <v>4383</v>
      </c>
      <c r="D4115" s="3" t="s">
        <v>75</v>
      </c>
      <c r="E4115" s="3" t="s">
        <v>4435</v>
      </c>
      <c r="F4115" s="3" t="s">
        <v>4435</v>
      </c>
      <c r="I4115" s="9">
        <v>2.08</v>
      </c>
      <c r="J4115" s="7">
        <v>448</v>
      </c>
      <c r="K4115" s="10">
        <v>16.7570167779922</v>
      </c>
      <c r="L4115" s="12">
        <f t="shared" si="285"/>
        <v>7.14285714285714</v>
      </c>
      <c r="M4115" s="11">
        <f t="shared" si="286"/>
        <v>2.34598234891891</v>
      </c>
      <c r="N4115" s="3">
        <v>10</v>
      </c>
    </row>
    <row r="4116" spans="1:18">
      <c r="A4116" s="7">
        <v>4207</v>
      </c>
      <c r="B4116" s="8">
        <v>46093</v>
      </c>
      <c r="C4116" s="3" t="s">
        <v>4383</v>
      </c>
      <c r="D4116" s="3" t="s">
        <v>75</v>
      </c>
      <c r="E4116" s="3" t="s">
        <v>4436</v>
      </c>
      <c r="F4116" s="3" t="s">
        <v>4436</v>
      </c>
      <c r="I4116" s="9">
        <v>1.8</v>
      </c>
      <c r="J4116" s="7">
        <v>422</v>
      </c>
      <c r="K4116" s="10">
        <v>14.8207625054635</v>
      </c>
      <c r="L4116" s="12">
        <f t="shared" ref="L4116:L4147" si="287">I4116/J4116/650*1000000</f>
        <v>6.56215822092599</v>
      </c>
      <c r="M4116" s="11">
        <f t="shared" ref="M4116:M4147" si="288">K4116/L4116</f>
        <v>2.25851953069369</v>
      </c>
      <c r="N4116" s="3">
        <v>11</v>
      </c>
    </row>
    <row r="4117" spans="1:18">
      <c r="A4117" s="7">
        <v>4208</v>
      </c>
      <c r="B4117" s="8">
        <v>46093</v>
      </c>
      <c r="C4117" s="3" t="s">
        <v>4383</v>
      </c>
      <c r="D4117" s="3" t="s">
        <v>75</v>
      </c>
      <c r="E4117" s="3" t="s">
        <v>4437</v>
      </c>
      <c r="F4117" s="3" t="s">
        <v>4437</v>
      </c>
      <c r="I4117" s="9">
        <v>1.59</v>
      </c>
      <c r="J4117" s="7">
        <v>396</v>
      </c>
      <c r="K4117" s="10">
        <v>18.704178104497</v>
      </c>
      <c r="L4117" s="12">
        <f t="shared" si="287"/>
        <v>6.17715617715618</v>
      </c>
      <c r="M4117" s="11">
        <f t="shared" si="288"/>
        <v>3.02795939880348</v>
      </c>
      <c r="N4117" s="3">
        <v>12</v>
      </c>
    </row>
    <row r="4118" s="2" customFormat="1" ht="16.5" spans="1:18">
      <c r="A4118" s="21">
        <v>4209</v>
      </c>
      <c r="B4118" s="22">
        <v>46093</v>
      </c>
      <c r="C4118" s="2" t="s">
        <v>4432</v>
      </c>
      <c r="D4118" s="2" t="s">
        <v>2910</v>
      </c>
      <c r="E4118" s="2" t="s">
        <v>4438</v>
      </c>
      <c r="F4118" s="2" t="s">
        <v>4438</v>
      </c>
      <c r="G4118" s="21"/>
      <c r="I4118" s="23">
        <v>1.485</v>
      </c>
      <c r="J4118" s="21">
        <v>446</v>
      </c>
      <c r="K4118" s="24">
        <v>12.8105202277145</v>
      </c>
      <c r="L4118" s="25">
        <f t="shared" si="287"/>
        <v>5.12245601931701</v>
      </c>
      <c r="M4118" s="26">
        <f t="shared" si="288"/>
        <v>2.50085509361241</v>
      </c>
      <c r="N4118" s="27">
        <v>13</v>
      </c>
      <c r="O4118" s="25"/>
      <c r="Q4118" s="23"/>
    </row>
    <row r="4119" ht="16.5" spans="1:18">
      <c r="A4119" s="7">
        <v>4210</v>
      </c>
      <c r="B4119" s="8">
        <v>46094</v>
      </c>
      <c r="C4119" s="3" t="s">
        <v>4439</v>
      </c>
      <c r="D4119" s="3" t="s">
        <v>247</v>
      </c>
      <c r="E4119" s="3" t="s">
        <v>1069</v>
      </c>
      <c r="F4119" s="3" t="s">
        <v>1069</v>
      </c>
      <c r="G4119" s="7">
        <v>72</v>
      </c>
      <c r="H4119" s="3" t="s">
        <v>712</v>
      </c>
      <c r="I4119" s="9">
        <v>11.4</v>
      </c>
      <c r="J4119" s="7">
        <v>150</v>
      </c>
      <c r="K4119" s="10">
        <v>335.685333333333</v>
      </c>
      <c r="L4119" s="12">
        <f t="shared" si="287"/>
        <v>116.923076923077</v>
      </c>
      <c r="M4119" s="11">
        <f t="shared" si="288"/>
        <v>2.87099298245614</v>
      </c>
      <c r="N4119" s="3">
        <v>1</v>
      </c>
      <c r="P4119" s="3" t="s">
        <v>27</v>
      </c>
      <c r="Q4119" s="9">
        <v>89.6432267884323</v>
      </c>
      <c r="R4119" s="3">
        <f>Q4119/K4127</f>
        <v>0.875672043010753</v>
      </c>
    </row>
    <row r="4120" spans="1:18">
      <c r="A4120" s="7">
        <v>4211</v>
      </c>
      <c r="B4120" s="8">
        <v>46094</v>
      </c>
      <c r="C4120" s="3" t="s">
        <v>4440</v>
      </c>
      <c r="D4120" s="3" t="s">
        <v>29</v>
      </c>
      <c r="E4120" s="3" t="s">
        <v>4441</v>
      </c>
      <c r="F4120" s="3" t="s">
        <v>4442</v>
      </c>
      <c r="G4120" s="7">
        <v>120</v>
      </c>
      <c r="H4120" s="3" t="s">
        <v>107</v>
      </c>
      <c r="I4120" s="9">
        <v>20</v>
      </c>
      <c r="J4120" s="7">
        <v>300</v>
      </c>
      <c r="K4120" s="10">
        <v>199.784</v>
      </c>
      <c r="L4120" s="12">
        <f t="shared" si="287"/>
        <v>102.564102564103</v>
      </c>
      <c r="M4120" s="11">
        <f t="shared" si="288"/>
        <v>1.947894</v>
      </c>
      <c r="N4120" s="3">
        <v>2</v>
      </c>
      <c r="P4120" s="3" t="s">
        <v>98</v>
      </c>
      <c r="Q4120" s="9">
        <v>104.109309309309</v>
      </c>
      <c r="R4120" s="3">
        <f>Q4120/K4124</f>
        <v>0.774747474747472</v>
      </c>
    </row>
    <row r="4121" spans="1:18">
      <c r="A4121" s="7">
        <v>4212</v>
      </c>
      <c r="B4121" s="8">
        <v>46094</v>
      </c>
      <c r="C4121" s="3" t="s">
        <v>4443</v>
      </c>
      <c r="D4121" s="3" t="s">
        <v>2621</v>
      </c>
      <c r="E4121" s="3" t="s">
        <v>4444</v>
      </c>
      <c r="F4121" s="3" t="s">
        <v>4444</v>
      </c>
      <c r="G4121" s="7">
        <v>1000</v>
      </c>
      <c r="H4121" s="3" t="s">
        <v>234</v>
      </c>
      <c r="I4121" s="9">
        <v>27.9</v>
      </c>
      <c r="J4121" s="7">
        <v>427</v>
      </c>
      <c r="K4121" s="10">
        <v>196.678220140515</v>
      </c>
      <c r="L4121" s="12">
        <f t="shared" si="287"/>
        <v>100.522428391281</v>
      </c>
      <c r="M4121" s="11">
        <f t="shared" si="288"/>
        <v>1.9565605734767</v>
      </c>
      <c r="N4121" s="3">
        <v>3</v>
      </c>
    </row>
    <row r="4122" spans="1:18">
      <c r="A4122" s="7">
        <v>4213</v>
      </c>
      <c r="B4122" s="8">
        <v>46094</v>
      </c>
      <c r="C4122" s="3" t="s">
        <v>4445</v>
      </c>
      <c r="D4122" s="3" t="s">
        <v>1195</v>
      </c>
      <c r="E4122" s="3" t="s">
        <v>4446</v>
      </c>
      <c r="F4122" s="3" t="s">
        <v>4447</v>
      </c>
      <c r="G4122" s="7">
        <v>80</v>
      </c>
      <c r="H4122" s="3" t="s">
        <v>269</v>
      </c>
      <c r="I4122" s="9">
        <v>26.8</v>
      </c>
      <c r="J4122" s="7">
        <v>451</v>
      </c>
      <c r="K4122" s="10">
        <v>145.922838137472</v>
      </c>
      <c r="L4122" s="12">
        <f t="shared" si="287"/>
        <v>91.4207743476036</v>
      </c>
      <c r="M4122" s="11">
        <f t="shared" si="288"/>
        <v>1.5961671641791</v>
      </c>
      <c r="N4122" s="3">
        <v>4</v>
      </c>
    </row>
    <row r="4123" spans="1:18">
      <c r="A4123" s="7">
        <v>4214</v>
      </c>
      <c r="B4123" s="8">
        <v>46094</v>
      </c>
      <c r="C4123" s="3" t="s">
        <v>4448</v>
      </c>
      <c r="D4123" s="3" t="s">
        <v>610</v>
      </c>
      <c r="E4123" s="3" t="s">
        <v>4449</v>
      </c>
      <c r="F4123" s="3" t="s">
        <v>4450</v>
      </c>
      <c r="G4123" s="7">
        <v>0.5</v>
      </c>
      <c r="H4123" s="3" t="s">
        <v>35</v>
      </c>
      <c r="I4123" s="9">
        <v>27.2</v>
      </c>
      <c r="J4123" s="7">
        <v>466</v>
      </c>
      <c r="K4123" s="10">
        <v>198.259227467811</v>
      </c>
      <c r="L4123" s="12">
        <f t="shared" si="287"/>
        <v>89.7986134037636</v>
      </c>
      <c r="M4123" s="11">
        <f t="shared" si="288"/>
        <v>2.20782058823529</v>
      </c>
      <c r="N4123" s="3">
        <v>5</v>
      </c>
    </row>
    <row r="4124" spans="1:18">
      <c r="A4124" s="7">
        <v>4215</v>
      </c>
      <c r="B4124" s="8">
        <v>46094</v>
      </c>
      <c r="C4124" s="3" t="s">
        <v>116</v>
      </c>
      <c r="D4124" s="3" t="s">
        <v>33</v>
      </c>
      <c r="E4124" s="3" t="s">
        <v>98</v>
      </c>
      <c r="F4124" s="3" t="s">
        <v>117</v>
      </c>
      <c r="G4124" s="7">
        <v>1000</v>
      </c>
      <c r="H4124" s="3" t="s">
        <v>35</v>
      </c>
      <c r="I4124" s="9">
        <v>18.8</v>
      </c>
      <c r="J4124" s="7">
        <v>444</v>
      </c>
      <c r="K4124" s="10">
        <v>134.378378378378</v>
      </c>
      <c r="L4124" s="12">
        <f t="shared" si="287"/>
        <v>65.1420651420651</v>
      </c>
      <c r="M4124" s="11">
        <f t="shared" si="288"/>
        <v>2.06285106382978</v>
      </c>
      <c r="N4124" s="3">
        <v>6</v>
      </c>
    </row>
    <row r="4125" spans="1:18">
      <c r="A4125" s="7">
        <v>4216</v>
      </c>
      <c r="B4125" s="8">
        <v>46094</v>
      </c>
      <c r="C4125" s="3" t="s">
        <v>4451</v>
      </c>
      <c r="D4125" s="3" t="s">
        <v>610</v>
      </c>
      <c r="E4125" s="3" t="s">
        <v>4452</v>
      </c>
      <c r="F4125" s="3" t="s">
        <v>4453</v>
      </c>
      <c r="G4125" s="7">
        <v>200</v>
      </c>
      <c r="H4125" s="3" t="s">
        <v>238</v>
      </c>
      <c r="I4125" s="9">
        <v>11.2</v>
      </c>
      <c r="J4125" s="7">
        <v>421</v>
      </c>
      <c r="K4125" s="10">
        <v>74.4978731536845</v>
      </c>
      <c r="L4125" s="12">
        <f t="shared" si="287"/>
        <v>40.9281929471953</v>
      </c>
      <c r="M4125" s="11">
        <f t="shared" si="288"/>
        <v>1.8202091954023</v>
      </c>
      <c r="N4125" s="3">
        <v>7</v>
      </c>
    </row>
    <row r="4126" spans="1:18">
      <c r="A4126" s="7">
        <v>4217</v>
      </c>
      <c r="B4126" s="8">
        <v>46094</v>
      </c>
      <c r="C4126" s="3" t="s">
        <v>4451</v>
      </c>
      <c r="D4126" s="3" t="s">
        <v>610</v>
      </c>
      <c r="E4126" s="3" t="s">
        <v>1445</v>
      </c>
      <c r="F4126" s="3" t="s">
        <v>1445</v>
      </c>
      <c r="G4126" s="7">
        <v>300</v>
      </c>
      <c r="H4126" s="3" t="s">
        <v>238</v>
      </c>
      <c r="I4126" s="9">
        <v>12.3</v>
      </c>
      <c r="J4126" s="7">
        <v>419</v>
      </c>
      <c r="K4126" s="10">
        <v>81.9344391408114</v>
      </c>
      <c r="L4126" s="12">
        <f t="shared" si="287"/>
        <v>45.1624747567468</v>
      </c>
      <c r="M4126" s="11">
        <f t="shared" si="288"/>
        <v>1.814215</v>
      </c>
      <c r="N4126" s="3">
        <v>8</v>
      </c>
    </row>
    <row r="4127" spans="1:18">
      <c r="A4127" s="7">
        <v>4218</v>
      </c>
      <c r="B4127" s="8">
        <v>46094</v>
      </c>
      <c r="C4127" s="3" t="s">
        <v>56</v>
      </c>
      <c r="D4127" s="3" t="s">
        <v>33</v>
      </c>
      <c r="E4127" s="3" t="s">
        <v>27</v>
      </c>
      <c r="F4127" s="3" t="s">
        <v>57</v>
      </c>
      <c r="G4127" s="7">
        <v>1000</v>
      </c>
      <c r="H4127" s="3" t="s">
        <v>35</v>
      </c>
      <c r="I4127" s="9">
        <v>15.7</v>
      </c>
      <c r="J4127" s="7">
        <v>438</v>
      </c>
      <c r="K4127" s="10">
        <v>102.370776255708</v>
      </c>
      <c r="L4127" s="12">
        <f t="shared" si="287"/>
        <v>55.1457674745346</v>
      </c>
      <c r="M4127" s="11">
        <f t="shared" si="288"/>
        <v>1.8563668789809</v>
      </c>
      <c r="N4127" s="3">
        <v>9</v>
      </c>
    </row>
    <row r="4128" spans="1:18">
      <c r="A4128" s="7">
        <v>4219</v>
      </c>
      <c r="B4128" s="8">
        <v>46094</v>
      </c>
      <c r="C4128" s="3" t="s">
        <v>50</v>
      </c>
      <c r="D4128" s="3" t="s">
        <v>50</v>
      </c>
      <c r="E4128" s="3" t="s">
        <v>4454</v>
      </c>
      <c r="F4128" s="3" t="s">
        <v>4454</v>
      </c>
      <c r="G4128" s="7">
        <v>166</v>
      </c>
      <c r="H4128" s="3" t="s">
        <v>50</v>
      </c>
      <c r="I4128" s="9">
        <v>12.7</v>
      </c>
      <c r="J4128" s="7">
        <v>399.3333333</v>
      </c>
      <c r="K4128" s="10">
        <v>93.8333889894686</v>
      </c>
      <c r="L4128" s="12">
        <f t="shared" si="287"/>
        <v>48.927700016926</v>
      </c>
      <c r="M4128" s="11">
        <f t="shared" si="288"/>
        <v>1.9177968503937</v>
      </c>
      <c r="N4128" s="3">
        <v>10</v>
      </c>
    </row>
    <row r="4129" spans="1:14">
      <c r="A4129" s="7">
        <v>4220</v>
      </c>
      <c r="B4129" s="8">
        <v>46094</v>
      </c>
      <c r="C4129" s="3" t="s">
        <v>4232</v>
      </c>
      <c r="D4129" s="3" t="s">
        <v>33</v>
      </c>
      <c r="E4129" s="3" t="s">
        <v>4455</v>
      </c>
      <c r="F4129" s="3" t="s">
        <v>4456</v>
      </c>
      <c r="G4129" s="7">
        <v>250</v>
      </c>
      <c r="H4129" s="3" t="s">
        <v>3519</v>
      </c>
      <c r="I4129" s="9">
        <v>9.18</v>
      </c>
      <c r="J4129" s="7">
        <v>292</v>
      </c>
      <c r="K4129" s="10">
        <v>114.547945205479</v>
      </c>
      <c r="L4129" s="12">
        <f t="shared" si="287"/>
        <v>48.3667017913593</v>
      </c>
      <c r="M4129" s="11">
        <f t="shared" si="288"/>
        <v>2.36832244008714</v>
      </c>
      <c r="N4129" s="3">
        <v>11</v>
      </c>
    </row>
    <row r="4130" spans="1:14">
      <c r="A4130" s="7">
        <v>4221</v>
      </c>
      <c r="B4130" s="8">
        <v>46094</v>
      </c>
      <c r="C4130" s="3" t="s">
        <v>4457</v>
      </c>
      <c r="D4130" s="3" t="s">
        <v>247</v>
      </c>
      <c r="E4130" s="3" t="s">
        <v>4458</v>
      </c>
      <c r="F4130" s="3" t="s">
        <v>4458</v>
      </c>
      <c r="G4130" s="7">
        <v>232</v>
      </c>
      <c r="H4130" s="3" t="s">
        <v>55</v>
      </c>
      <c r="I4130" s="9">
        <v>12.4</v>
      </c>
      <c r="J4130" s="7">
        <v>414.5</v>
      </c>
      <c r="K4130" s="10">
        <v>99.0147165259349</v>
      </c>
      <c r="L4130" s="12">
        <f t="shared" si="287"/>
        <v>46.0239398719495</v>
      </c>
      <c r="M4130" s="11">
        <f t="shared" si="288"/>
        <v>2.15137419354839</v>
      </c>
      <c r="N4130" s="3">
        <v>12</v>
      </c>
    </row>
    <row r="4131" spans="1:14">
      <c r="A4131" s="7">
        <v>4222</v>
      </c>
      <c r="B4131" s="8">
        <v>46094</v>
      </c>
      <c r="C4131" s="3" t="s">
        <v>4459</v>
      </c>
      <c r="D4131" s="3" t="s">
        <v>247</v>
      </c>
      <c r="E4131" s="3" t="s">
        <v>2651</v>
      </c>
      <c r="F4131" s="3" t="s">
        <v>2651</v>
      </c>
      <c r="G4131" s="7">
        <v>21</v>
      </c>
      <c r="H4131" s="3" t="s">
        <v>249</v>
      </c>
      <c r="I4131" s="9">
        <v>12.4</v>
      </c>
      <c r="J4131" s="7">
        <v>457</v>
      </c>
      <c r="K4131" s="10">
        <v>77.8389496717724</v>
      </c>
      <c r="L4131" s="12">
        <f t="shared" si="287"/>
        <v>41.7438141726982</v>
      </c>
      <c r="M4131" s="11">
        <f t="shared" si="288"/>
        <v>1.86468225806452</v>
      </c>
      <c r="N4131" s="3">
        <v>13</v>
      </c>
    </row>
    <row r="4132" spans="1:14">
      <c r="A4132" s="7">
        <v>4223</v>
      </c>
      <c r="B4132" s="8">
        <v>46094</v>
      </c>
      <c r="C4132" s="3" t="s">
        <v>4333</v>
      </c>
      <c r="D4132" s="3" t="s">
        <v>100</v>
      </c>
      <c r="E4132" s="3" t="s">
        <v>4460</v>
      </c>
      <c r="F4132" s="3" t="s">
        <v>4461</v>
      </c>
      <c r="G4132" s="7">
        <v>6</v>
      </c>
      <c r="H4132" s="3" t="s">
        <v>102</v>
      </c>
      <c r="I4132" s="9">
        <v>11.7</v>
      </c>
      <c r="J4132" s="7">
        <v>449</v>
      </c>
      <c r="K4132" s="10">
        <v>79.4271714922049</v>
      </c>
      <c r="L4132" s="12">
        <f t="shared" si="287"/>
        <v>40.0890868596882</v>
      </c>
      <c r="M4132" s="11">
        <f t="shared" si="288"/>
        <v>1.98126666666667</v>
      </c>
      <c r="N4132" s="3">
        <v>14</v>
      </c>
    </row>
    <row r="4133" spans="1:14">
      <c r="A4133" s="7">
        <v>4224</v>
      </c>
      <c r="B4133" s="8">
        <v>46094</v>
      </c>
      <c r="C4133" s="3" t="s">
        <v>4462</v>
      </c>
      <c r="D4133" s="3" t="s">
        <v>247</v>
      </c>
      <c r="E4133" s="3" t="s">
        <v>4463</v>
      </c>
      <c r="F4133" s="3" t="s">
        <v>4463</v>
      </c>
      <c r="G4133" s="7">
        <v>56</v>
      </c>
      <c r="H4133" s="3" t="s">
        <v>35</v>
      </c>
      <c r="I4133" s="9">
        <v>13.1</v>
      </c>
      <c r="J4133" s="7">
        <v>494</v>
      </c>
      <c r="K4133" s="10">
        <v>81.2187271255061</v>
      </c>
      <c r="L4133" s="12">
        <f t="shared" si="287"/>
        <v>40.7972594207412</v>
      </c>
      <c r="M4133" s="11">
        <f t="shared" si="288"/>
        <v>1.9907888</v>
      </c>
      <c r="N4133" s="3">
        <v>15</v>
      </c>
    </row>
    <row r="4134" spans="1:14">
      <c r="A4134" s="7">
        <v>4225</v>
      </c>
      <c r="B4134" s="8">
        <v>46094</v>
      </c>
      <c r="C4134" s="3" t="s">
        <v>4464</v>
      </c>
      <c r="D4134" s="3" t="s">
        <v>67</v>
      </c>
      <c r="E4134" s="3" t="s">
        <v>2112</v>
      </c>
      <c r="F4134" s="3" t="s">
        <v>2112</v>
      </c>
      <c r="G4134" s="7">
        <v>100</v>
      </c>
      <c r="H4134" s="3" t="s">
        <v>170</v>
      </c>
      <c r="I4134" s="9">
        <v>13.3</v>
      </c>
      <c r="J4134" s="7">
        <v>543</v>
      </c>
      <c r="K4134" s="10">
        <v>50.5274401473296</v>
      </c>
      <c r="L4134" s="12">
        <f t="shared" si="287"/>
        <v>37.6823912735515</v>
      </c>
      <c r="M4134" s="11">
        <f t="shared" si="288"/>
        <v>1.34087669172932</v>
      </c>
      <c r="N4134" s="3">
        <v>16</v>
      </c>
    </row>
    <row r="4135" spans="1:14">
      <c r="A4135" s="7">
        <v>4226</v>
      </c>
      <c r="B4135" s="8">
        <v>46094</v>
      </c>
      <c r="C4135" s="3" t="s">
        <v>3899</v>
      </c>
      <c r="D4135" s="3" t="s">
        <v>1195</v>
      </c>
      <c r="E4135" s="3" t="s">
        <v>4185</v>
      </c>
      <c r="F4135" s="3" t="s">
        <v>4186</v>
      </c>
      <c r="G4135" s="7">
        <v>80</v>
      </c>
      <c r="H4135" s="3" t="s">
        <v>269</v>
      </c>
      <c r="I4135" s="9">
        <v>9.9</v>
      </c>
      <c r="J4135" s="7">
        <v>485</v>
      </c>
      <c r="K4135" s="10">
        <v>0.0537740206185567</v>
      </c>
      <c r="L4135" s="12">
        <f t="shared" si="287"/>
        <v>31.4036478984933</v>
      </c>
      <c r="M4135" s="11">
        <f t="shared" si="288"/>
        <v>0.00171234949494949</v>
      </c>
      <c r="N4135" s="3">
        <v>17</v>
      </c>
    </row>
    <row r="4136" spans="1:14">
      <c r="A4136" s="7">
        <v>4227</v>
      </c>
      <c r="B4136" s="8">
        <v>46094</v>
      </c>
      <c r="C4136" s="3" t="s">
        <v>4451</v>
      </c>
      <c r="D4136" s="3" t="s">
        <v>610</v>
      </c>
      <c r="E4136" s="3" t="s">
        <v>763</v>
      </c>
      <c r="F4136" s="3" t="s">
        <v>763</v>
      </c>
      <c r="G4136" s="7">
        <v>60</v>
      </c>
      <c r="H4136" s="3" t="s">
        <v>2190</v>
      </c>
      <c r="I4136" s="9">
        <v>10.8</v>
      </c>
      <c r="J4136" s="7">
        <v>556</v>
      </c>
      <c r="K4136" s="10">
        <v>42.273381294964</v>
      </c>
      <c r="L4136" s="12">
        <f t="shared" si="287"/>
        <v>29.8837852794687</v>
      </c>
      <c r="M4136" s="11">
        <f t="shared" si="288"/>
        <v>1.41459259259259</v>
      </c>
      <c r="N4136" s="3">
        <v>18</v>
      </c>
    </row>
    <row r="4137" spans="1:14">
      <c r="A4137" s="7">
        <v>4228</v>
      </c>
      <c r="B4137" s="8">
        <v>46094</v>
      </c>
      <c r="C4137" s="3" t="s">
        <v>3852</v>
      </c>
      <c r="D4137" s="3" t="s">
        <v>3853</v>
      </c>
      <c r="E4137" s="3" t="s">
        <v>4465</v>
      </c>
      <c r="F4137" s="3" t="s">
        <v>4466</v>
      </c>
      <c r="G4137" s="7">
        <v>0.78996</v>
      </c>
      <c r="H4137" s="3" t="s">
        <v>115</v>
      </c>
      <c r="I4137" s="9">
        <v>6.3</v>
      </c>
      <c r="J4137" s="7">
        <v>350</v>
      </c>
      <c r="K4137" s="10">
        <v>62.2468571428571</v>
      </c>
      <c r="L4137" s="12">
        <f t="shared" si="287"/>
        <v>27.6923076923077</v>
      </c>
      <c r="M4137" s="11">
        <f t="shared" si="288"/>
        <v>2.24780317460317</v>
      </c>
      <c r="N4137" s="3">
        <v>19</v>
      </c>
    </row>
    <row r="4138" spans="1:14">
      <c r="A4138" s="7">
        <v>4229</v>
      </c>
      <c r="B4138" s="8">
        <v>46094</v>
      </c>
      <c r="C4138" s="3" t="s">
        <v>4439</v>
      </c>
      <c r="D4138" s="3" t="s">
        <v>247</v>
      </c>
      <c r="E4138" s="3" t="s">
        <v>4467</v>
      </c>
      <c r="F4138" s="3" t="s">
        <v>4467</v>
      </c>
      <c r="G4138" s="7">
        <v>27.95455</v>
      </c>
      <c r="H4138" s="3" t="s">
        <v>1491</v>
      </c>
      <c r="I4138" s="9">
        <v>6.48</v>
      </c>
      <c r="J4138" s="7">
        <v>391</v>
      </c>
      <c r="K4138" s="10">
        <v>57.8005115089514</v>
      </c>
      <c r="L4138" s="12">
        <f t="shared" si="287"/>
        <v>25.4967538855007</v>
      </c>
      <c r="M4138" s="11">
        <f t="shared" si="288"/>
        <v>2.26697530864197</v>
      </c>
      <c r="N4138" s="3">
        <v>20</v>
      </c>
    </row>
    <row r="4139" spans="1:14">
      <c r="A4139" s="7">
        <v>4230</v>
      </c>
      <c r="B4139" s="8">
        <v>46094</v>
      </c>
      <c r="C4139" s="3" t="s">
        <v>4468</v>
      </c>
      <c r="D4139" s="3" t="s">
        <v>467</v>
      </c>
      <c r="E4139" s="3" t="s">
        <v>637</v>
      </c>
      <c r="F4139" s="3" t="s">
        <v>637</v>
      </c>
      <c r="G4139" s="7">
        <v>96</v>
      </c>
      <c r="H4139" s="3" t="s">
        <v>308</v>
      </c>
      <c r="I4139" s="9">
        <v>7.26</v>
      </c>
      <c r="J4139" s="7">
        <v>463</v>
      </c>
      <c r="K4139" s="10">
        <v>42.4665226781857</v>
      </c>
      <c r="L4139" s="12">
        <f t="shared" si="287"/>
        <v>24.1236085728526</v>
      </c>
      <c r="M4139" s="11">
        <f t="shared" si="288"/>
        <v>1.76037190082644</v>
      </c>
      <c r="N4139" s="3">
        <v>21</v>
      </c>
    </row>
    <row r="4140" spans="1:14">
      <c r="A4140" s="7">
        <v>4231</v>
      </c>
      <c r="B4140" s="8">
        <v>46094</v>
      </c>
      <c r="C4140" s="3" t="s">
        <v>4469</v>
      </c>
      <c r="D4140" s="3" t="s">
        <v>2910</v>
      </c>
      <c r="E4140" s="3" t="s">
        <v>4470</v>
      </c>
      <c r="F4140" s="3" t="s">
        <v>4470</v>
      </c>
      <c r="G4140" s="7">
        <v>1000</v>
      </c>
      <c r="H4140" s="3" t="s">
        <v>1355</v>
      </c>
      <c r="I4140" s="9">
        <v>1.61</v>
      </c>
      <c r="J4140" s="7">
        <v>382</v>
      </c>
      <c r="K4140" s="10">
        <v>17.2162303664921</v>
      </c>
      <c r="L4140" s="12">
        <f t="shared" si="287"/>
        <v>6.48409182440596</v>
      </c>
      <c r="M4140" s="11">
        <f t="shared" si="288"/>
        <v>2.65514906832297</v>
      </c>
      <c r="N4140" s="3">
        <v>24</v>
      </c>
    </row>
    <row r="4141" spans="1:14">
      <c r="A4141" s="7">
        <v>4232</v>
      </c>
      <c r="B4141" s="8">
        <v>46094</v>
      </c>
      <c r="C4141" s="3" t="s">
        <v>4469</v>
      </c>
      <c r="D4141" s="3" t="s">
        <v>2910</v>
      </c>
      <c r="E4141" s="3" t="s">
        <v>4471</v>
      </c>
      <c r="F4141" s="3" t="s">
        <v>4471</v>
      </c>
      <c r="G4141" s="7">
        <v>1000</v>
      </c>
      <c r="H4141" s="3" t="s">
        <v>1355</v>
      </c>
      <c r="I4141" s="9">
        <v>1.1</v>
      </c>
      <c r="J4141" s="7">
        <v>490</v>
      </c>
      <c r="K4141" s="10">
        <v>6.64163265306122</v>
      </c>
      <c r="L4141" s="12">
        <f t="shared" si="287"/>
        <v>3.45368916797488</v>
      </c>
      <c r="M4141" s="11">
        <f t="shared" si="288"/>
        <v>1.92305454545454</v>
      </c>
      <c r="N4141" s="3">
        <v>23</v>
      </c>
    </row>
    <row r="4142" spans="1:14">
      <c r="A4142" s="7">
        <v>4233</v>
      </c>
      <c r="B4142" s="8">
        <v>46094</v>
      </c>
      <c r="C4142" s="3" t="s">
        <v>4469</v>
      </c>
      <c r="D4142" s="3" t="s">
        <v>2910</v>
      </c>
      <c r="E4142" s="3" t="s">
        <v>4472</v>
      </c>
      <c r="F4142" s="3" t="s">
        <v>4472</v>
      </c>
      <c r="G4142" s="7">
        <v>1000</v>
      </c>
      <c r="H4142" s="3" t="s">
        <v>1355</v>
      </c>
      <c r="I4142" s="9">
        <v>1.045</v>
      </c>
      <c r="J4142" s="7">
        <v>485</v>
      </c>
      <c r="K4142" s="10">
        <v>5.52651546391752</v>
      </c>
      <c r="L4142" s="12">
        <f t="shared" si="287"/>
        <v>3.31482950039651</v>
      </c>
      <c r="M4142" s="11">
        <f t="shared" si="288"/>
        <v>1.66720956937799</v>
      </c>
      <c r="N4142" s="3">
        <v>25</v>
      </c>
    </row>
    <row r="4143" spans="1:14">
      <c r="A4143" s="7">
        <v>4234</v>
      </c>
      <c r="B4143" s="8">
        <v>46094</v>
      </c>
      <c r="C4143" s="3" t="s">
        <v>4469</v>
      </c>
      <c r="D4143" s="3" t="s">
        <v>2910</v>
      </c>
      <c r="E4143" s="3" t="s">
        <v>4473</v>
      </c>
      <c r="F4143" s="3" t="s">
        <v>4473</v>
      </c>
      <c r="G4143" s="7">
        <v>1000</v>
      </c>
      <c r="H4143" s="3" t="s">
        <v>1355</v>
      </c>
      <c r="I4143" s="9">
        <v>0.538</v>
      </c>
      <c r="J4143" s="7">
        <v>284</v>
      </c>
      <c r="K4143" s="10">
        <v>6.35823943661972</v>
      </c>
      <c r="L4143" s="12">
        <f t="shared" si="287"/>
        <v>2.91440953412784</v>
      </c>
      <c r="M4143" s="11">
        <f t="shared" si="288"/>
        <v>2.181656133829</v>
      </c>
      <c r="N4143" s="3">
        <v>22</v>
      </c>
    </row>
    <row r="4144" spans="1:14">
      <c r="A4144" s="7">
        <v>4235</v>
      </c>
      <c r="B4144" s="8">
        <v>46094</v>
      </c>
      <c r="C4144" s="3" t="s">
        <v>4469</v>
      </c>
      <c r="D4144" s="3" t="s">
        <v>2910</v>
      </c>
      <c r="E4144" s="3" t="s">
        <v>4474</v>
      </c>
      <c r="F4144" s="3" t="s">
        <v>4474</v>
      </c>
      <c r="G4144" s="7">
        <v>1000</v>
      </c>
      <c r="H4144" s="3" t="s">
        <v>1355</v>
      </c>
      <c r="I4144" s="9">
        <v>0.868</v>
      </c>
      <c r="J4144" s="7">
        <v>465</v>
      </c>
      <c r="K4144" s="10">
        <v>4.58318279569892</v>
      </c>
      <c r="L4144" s="12">
        <f t="shared" si="287"/>
        <v>2.87179487179487</v>
      </c>
      <c r="M4144" s="11">
        <f t="shared" si="288"/>
        <v>1.5959297235023</v>
      </c>
      <c r="N4144" s="3">
        <v>26</v>
      </c>
    </row>
    <row r="4145" s="2" customFormat="1" ht="16.5" spans="1:19">
      <c r="A4145" s="21">
        <v>4236</v>
      </c>
      <c r="B4145" s="22">
        <v>46094</v>
      </c>
      <c r="C4145" s="2" t="s">
        <v>4271</v>
      </c>
      <c r="D4145" s="2" t="s">
        <v>4272</v>
      </c>
      <c r="E4145" s="2" t="s">
        <v>30</v>
      </c>
      <c r="F4145" s="2" t="s">
        <v>30</v>
      </c>
      <c r="G4145" s="21">
        <v>47</v>
      </c>
      <c r="H4145" s="2" t="s">
        <v>61</v>
      </c>
      <c r="I4145" s="23">
        <v>0.344</v>
      </c>
      <c r="J4145" s="21">
        <v>205</v>
      </c>
      <c r="K4145" s="24">
        <v>4.68536585365854</v>
      </c>
      <c r="L4145" s="25">
        <f t="shared" si="287"/>
        <v>2.58161350844278</v>
      </c>
      <c r="M4145" s="26">
        <f t="shared" si="288"/>
        <v>1.81489825581396</v>
      </c>
      <c r="N4145" s="27">
        <v>27</v>
      </c>
      <c r="O4145" s="25"/>
      <c r="Q4145" s="23"/>
    </row>
    <row r="4146" ht="16.5" spans="1:19">
      <c r="A4146" s="7">
        <v>4237</v>
      </c>
      <c r="B4146" s="8">
        <v>46094</v>
      </c>
      <c r="C4146" s="3" t="s">
        <v>4475</v>
      </c>
      <c r="D4146" s="3" t="s">
        <v>610</v>
      </c>
      <c r="E4146" s="3" t="s">
        <v>2389</v>
      </c>
      <c r="F4146" s="3" t="s">
        <v>2389</v>
      </c>
      <c r="G4146" s="7">
        <v>500</v>
      </c>
      <c r="H4146" s="3" t="s">
        <v>65</v>
      </c>
      <c r="I4146" s="9">
        <v>31</v>
      </c>
      <c r="J4146" s="7">
        <v>470</v>
      </c>
      <c r="K4146" s="10">
        <v>179.398228827943</v>
      </c>
      <c r="L4146" s="12">
        <f t="shared" si="287"/>
        <v>101.472995090016</v>
      </c>
      <c r="M4146" s="11">
        <f t="shared" si="288"/>
        <v>1.76794060990118</v>
      </c>
      <c r="N4146" s="3">
        <v>1</v>
      </c>
      <c r="P4146" s="3" t="s">
        <v>27</v>
      </c>
      <c r="Q4146" s="9">
        <v>89.6432267884323</v>
      </c>
      <c r="R4146" s="3">
        <f>Q4146/K4152</f>
        <v>0.77432060143807</v>
      </c>
      <c r="S4146" s="3">
        <v>1.76794060990118</v>
      </c>
    </row>
    <row r="4147" spans="1:19">
      <c r="A4147" s="7">
        <v>4238</v>
      </c>
      <c r="B4147" s="8">
        <v>46094</v>
      </c>
      <c r="C4147" s="3" t="s">
        <v>4207</v>
      </c>
      <c r="D4147" s="3" t="s">
        <v>33</v>
      </c>
      <c r="E4147" s="3" t="s">
        <v>4476</v>
      </c>
      <c r="F4147" s="3" t="s">
        <v>4476</v>
      </c>
      <c r="G4147" s="7">
        <v>28</v>
      </c>
      <c r="H4147" s="3" t="s">
        <v>65</v>
      </c>
      <c r="I4147" s="9">
        <v>23.4</v>
      </c>
      <c r="J4147" s="7">
        <v>422</v>
      </c>
      <c r="K4147" s="10">
        <v>191.114397274939</v>
      </c>
      <c r="L4147" s="12">
        <f t="shared" si="287"/>
        <v>85.3080568720379</v>
      </c>
      <c r="M4147" s="11">
        <f t="shared" si="288"/>
        <v>2.2402854347229</v>
      </c>
      <c r="N4147" s="3">
        <v>2</v>
      </c>
      <c r="P4147" s="3" t="s">
        <v>98</v>
      </c>
      <c r="Q4147" s="9">
        <v>104.109309309309</v>
      </c>
      <c r="R4147" s="3">
        <f>Q4147/K4150</f>
        <v>0.66584290217101</v>
      </c>
      <c r="S4147" s="3">
        <v>2.2402854347229</v>
      </c>
    </row>
    <row r="4148" spans="1:19">
      <c r="A4148" s="7">
        <v>4239</v>
      </c>
      <c r="B4148" s="8">
        <v>46094</v>
      </c>
      <c r="C4148" s="3" t="s">
        <v>4477</v>
      </c>
      <c r="D4148" s="3" t="s">
        <v>75</v>
      </c>
      <c r="E4148" s="3" t="s">
        <v>1177</v>
      </c>
      <c r="F4148" s="3" t="s">
        <v>1177</v>
      </c>
      <c r="G4148" s="7">
        <v>1050</v>
      </c>
      <c r="H4148" s="3" t="s">
        <v>77</v>
      </c>
      <c r="I4148" s="9">
        <v>20.2</v>
      </c>
      <c r="J4148" s="7">
        <v>446</v>
      </c>
      <c r="K4148" s="10">
        <v>134.733622127584</v>
      </c>
      <c r="L4148" s="12">
        <f t="shared" ref="L4148:L4179" si="289">I4148/J4148/650*1000000</f>
        <v>69.6791997240428</v>
      </c>
      <c r="M4148" s="11">
        <f t="shared" ref="M4148:M4179" si="290">K4148/L4148</f>
        <v>1.93362757696963</v>
      </c>
      <c r="N4148" s="3">
        <v>3</v>
      </c>
      <c r="S4148" s="3">
        <v>1.93362757696964</v>
      </c>
    </row>
    <row r="4149" spans="1:19">
      <c r="A4149" s="7">
        <v>4240</v>
      </c>
      <c r="B4149" s="8">
        <v>46094</v>
      </c>
      <c r="C4149" s="3" t="s">
        <v>4478</v>
      </c>
      <c r="D4149" s="3" t="s">
        <v>911</v>
      </c>
      <c r="E4149" s="3" t="s">
        <v>4479</v>
      </c>
      <c r="F4149" s="3" t="s">
        <v>4480</v>
      </c>
      <c r="G4149" s="7">
        <v>150</v>
      </c>
      <c r="H4149" s="3" t="s">
        <v>65</v>
      </c>
      <c r="I4149" s="9">
        <v>18.2</v>
      </c>
      <c r="J4149" s="7">
        <v>544</v>
      </c>
      <c r="K4149" s="10">
        <v>107.57911800359</v>
      </c>
      <c r="L4149" s="12">
        <f t="shared" si="289"/>
        <v>51.4705882352941</v>
      </c>
      <c r="M4149" s="11">
        <f t="shared" si="290"/>
        <v>2.09010857835546</v>
      </c>
      <c r="N4149" s="3">
        <v>4</v>
      </c>
      <c r="S4149" s="3">
        <v>2.09010857835546</v>
      </c>
    </row>
    <row r="4150" spans="1:19">
      <c r="A4150" s="7">
        <v>4241</v>
      </c>
      <c r="B4150" s="8">
        <v>46094</v>
      </c>
      <c r="C4150" s="3" t="s">
        <v>116</v>
      </c>
      <c r="D4150" s="3" t="s">
        <v>33</v>
      </c>
      <c r="E4150" s="3" t="s">
        <v>98</v>
      </c>
      <c r="F4150" s="3" t="s">
        <v>117</v>
      </c>
      <c r="G4150" s="7">
        <v>1000</v>
      </c>
      <c r="H4150" s="3" t="s">
        <v>35</v>
      </c>
      <c r="I4150" s="9">
        <v>18.8</v>
      </c>
      <c r="J4150" s="7">
        <v>444</v>
      </c>
      <c r="K4150" s="10">
        <v>156.357166187183</v>
      </c>
      <c r="L4150" s="12">
        <f t="shared" si="289"/>
        <v>65.1420651420651</v>
      </c>
      <c r="M4150" s="11">
        <f t="shared" si="290"/>
        <v>2.4002488383841</v>
      </c>
      <c r="N4150" s="3">
        <v>5</v>
      </c>
      <c r="S4150" s="3">
        <v>2.4002488383841</v>
      </c>
    </row>
    <row r="4151" spans="1:19">
      <c r="A4151" s="7">
        <v>4242</v>
      </c>
      <c r="B4151" s="8">
        <v>46094</v>
      </c>
      <c r="C4151" s="3" t="s">
        <v>4236</v>
      </c>
      <c r="D4151" s="3" t="s">
        <v>29</v>
      </c>
      <c r="E4151" s="3" t="s">
        <v>1546</v>
      </c>
      <c r="F4151" s="3" t="s">
        <v>1546</v>
      </c>
      <c r="G4151" s="7">
        <v>70</v>
      </c>
      <c r="H4151" s="3" t="s">
        <v>20</v>
      </c>
      <c r="I4151" s="9">
        <v>24</v>
      </c>
      <c r="J4151" s="7">
        <v>592</v>
      </c>
      <c r="K4151" s="10">
        <v>91.6059483386375</v>
      </c>
      <c r="L4151" s="12">
        <f t="shared" si="289"/>
        <v>62.3700623700624</v>
      </c>
      <c r="M4151" s="11">
        <f t="shared" si="290"/>
        <v>1.46874870502949</v>
      </c>
      <c r="N4151" s="3">
        <v>6</v>
      </c>
      <c r="S4151" s="3">
        <v>1.46874870502949</v>
      </c>
    </row>
    <row r="4152" spans="1:19">
      <c r="A4152" s="7">
        <v>4243</v>
      </c>
      <c r="B4152" s="8">
        <v>46094</v>
      </c>
      <c r="C4152" s="3" t="s">
        <v>56</v>
      </c>
      <c r="D4152" s="3" t="s">
        <v>33</v>
      </c>
      <c r="E4152" s="3" t="s">
        <v>27</v>
      </c>
      <c r="F4152" s="3" t="s">
        <v>57</v>
      </c>
      <c r="G4152" s="7">
        <v>1000</v>
      </c>
      <c r="H4152" s="3" t="s">
        <v>35</v>
      </c>
      <c r="I4152" s="9">
        <v>15.7</v>
      </c>
      <c r="J4152" s="7">
        <v>438</v>
      </c>
      <c r="K4152" s="10">
        <v>115.770168870551</v>
      </c>
      <c r="L4152" s="12">
        <f t="shared" si="289"/>
        <v>55.1457674745346</v>
      </c>
      <c r="M4152" s="11">
        <f t="shared" si="290"/>
        <v>2.09934822149337</v>
      </c>
      <c r="N4152" s="3">
        <v>7</v>
      </c>
      <c r="S4152" s="3">
        <v>2.09934822149337</v>
      </c>
    </row>
    <row r="4153" spans="1:19">
      <c r="A4153" s="7">
        <v>4244</v>
      </c>
      <c r="B4153" s="8">
        <v>46094</v>
      </c>
      <c r="C4153" s="3" t="s">
        <v>4279</v>
      </c>
      <c r="D4153" s="3" t="s">
        <v>29</v>
      </c>
      <c r="E4153" s="3" t="s">
        <v>4481</v>
      </c>
      <c r="F4153" s="3" t="s">
        <v>4481</v>
      </c>
      <c r="G4153" s="7">
        <v>250</v>
      </c>
      <c r="H4153" s="3" t="s">
        <v>20</v>
      </c>
      <c r="I4153" s="9">
        <v>14.6</v>
      </c>
      <c r="J4153" s="7">
        <v>468</v>
      </c>
      <c r="K4153" s="10">
        <v>97.7895069529868</v>
      </c>
      <c r="L4153" s="12">
        <f t="shared" si="289"/>
        <v>47.9947403024326</v>
      </c>
      <c r="M4153" s="11">
        <f t="shared" si="290"/>
        <v>2.0375046585684</v>
      </c>
      <c r="N4153" s="3">
        <v>8</v>
      </c>
      <c r="S4153" s="3">
        <v>2.0375046585684</v>
      </c>
    </row>
    <row r="4154" spans="1:19">
      <c r="A4154" s="7">
        <v>4245</v>
      </c>
      <c r="B4154" s="8">
        <v>46094</v>
      </c>
      <c r="C4154" s="3" t="s">
        <v>4207</v>
      </c>
      <c r="D4154" s="3" t="s">
        <v>33</v>
      </c>
      <c r="E4154" s="3" t="s">
        <v>4482</v>
      </c>
      <c r="F4154" s="3" t="s">
        <v>4482</v>
      </c>
      <c r="G4154" s="7">
        <v>47</v>
      </c>
      <c r="H4154" s="3" t="s">
        <v>65</v>
      </c>
      <c r="I4154" s="9">
        <v>11.1</v>
      </c>
      <c r="J4154" s="7">
        <v>395</v>
      </c>
      <c r="K4154" s="10">
        <v>68.8376037018209</v>
      </c>
      <c r="L4154" s="12">
        <f t="shared" si="289"/>
        <v>43.2327166504382</v>
      </c>
      <c r="M4154" s="11">
        <f t="shared" si="290"/>
        <v>1.59225718472455</v>
      </c>
      <c r="N4154" s="3">
        <v>9</v>
      </c>
      <c r="S4154" s="3">
        <v>1.59225718472455</v>
      </c>
    </row>
    <row r="4155" spans="1:19">
      <c r="A4155" s="7">
        <v>4246</v>
      </c>
      <c r="B4155" s="8">
        <v>46094</v>
      </c>
      <c r="C4155" s="3" t="s">
        <v>3404</v>
      </c>
      <c r="D4155" s="3" t="s">
        <v>29</v>
      </c>
      <c r="E4155" s="3" t="s">
        <v>724</v>
      </c>
      <c r="F4155" s="3" t="s">
        <v>724</v>
      </c>
      <c r="G4155" s="7">
        <v>210</v>
      </c>
      <c r="H4155" s="3" t="s">
        <v>2598</v>
      </c>
      <c r="I4155" s="9">
        <v>13.1</v>
      </c>
      <c r="J4155" s="7">
        <v>486</v>
      </c>
      <c r="K4155" s="10">
        <v>81.7299331068502</v>
      </c>
      <c r="L4155" s="12">
        <f t="shared" si="289"/>
        <v>41.468819246597</v>
      </c>
      <c r="M4155" s="11">
        <f t="shared" si="290"/>
        <v>1.97087678385145</v>
      </c>
      <c r="N4155" s="3">
        <v>10</v>
      </c>
      <c r="S4155" s="3">
        <v>1.97087678385145</v>
      </c>
    </row>
    <row r="4156" spans="1:19">
      <c r="A4156" s="7">
        <v>4247</v>
      </c>
      <c r="B4156" s="8">
        <v>46094</v>
      </c>
      <c r="C4156" s="3" t="s">
        <v>4475</v>
      </c>
      <c r="D4156" s="3" t="s">
        <v>610</v>
      </c>
      <c r="E4156" s="3" t="s">
        <v>390</v>
      </c>
      <c r="F4156" s="3" t="s">
        <v>390</v>
      </c>
      <c r="G4156" s="7">
        <v>200</v>
      </c>
      <c r="H4156" s="3" t="s">
        <v>65</v>
      </c>
      <c r="I4156" s="9">
        <v>12.9</v>
      </c>
      <c r="J4156" s="7">
        <v>467</v>
      </c>
      <c r="K4156" s="10">
        <v>90.7999880461928</v>
      </c>
      <c r="L4156" s="12">
        <f t="shared" si="289"/>
        <v>42.4971174435843</v>
      </c>
      <c r="M4156" s="11">
        <f t="shared" si="290"/>
        <v>2.13661522259084</v>
      </c>
      <c r="N4156" s="3">
        <v>11</v>
      </c>
      <c r="S4156" s="3">
        <v>2.13661522259084</v>
      </c>
    </row>
    <row r="4157" spans="1:19">
      <c r="A4157" s="7">
        <v>4248</v>
      </c>
      <c r="B4157" s="8">
        <v>46094</v>
      </c>
      <c r="C4157" s="3" t="s">
        <v>4440</v>
      </c>
      <c r="D4157" s="3" t="s">
        <v>29</v>
      </c>
      <c r="E4157" s="3" t="s">
        <v>4483</v>
      </c>
      <c r="F4157" s="3" t="s">
        <v>4484</v>
      </c>
      <c r="G4157" s="7">
        <v>100</v>
      </c>
      <c r="H4157" s="3" t="s">
        <v>65</v>
      </c>
      <c r="I4157" s="9">
        <v>12.8</v>
      </c>
      <c r="J4157" s="7">
        <v>491</v>
      </c>
      <c r="K4157" s="10">
        <v>81.5379053026498</v>
      </c>
      <c r="L4157" s="12">
        <f t="shared" si="289"/>
        <v>40.1065329782234</v>
      </c>
      <c r="M4157" s="11">
        <f t="shared" si="290"/>
        <v>2.03303300604224</v>
      </c>
      <c r="N4157" s="3">
        <v>12</v>
      </c>
      <c r="S4157" s="3">
        <v>2.03303300604224</v>
      </c>
    </row>
    <row r="4158" spans="1:19">
      <c r="A4158" s="7">
        <v>4249</v>
      </c>
      <c r="B4158" s="8">
        <v>46094</v>
      </c>
      <c r="C4158" s="3" t="s">
        <v>4279</v>
      </c>
      <c r="D4158" s="3" t="s">
        <v>29</v>
      </c>
      <c r="E4158" s="3" t="s">
        <v>4485</v>
      </c>
      <c r="F4158" s="3" t="s">
        <v>4485</v>
      </c>
      <c r="G4158" s="7">
        <v>230</v>
      </c>
      <c r="H4158" s="3" t="s">
        <v>65</v>
      </c>
      <c r="I4158" s="9">
        <v>10.7</v>
      </c>
      <c r="J4158" s="7">
        <v>486</v>
      </c>
      <c r="K4158" s="10">
        <v>65.4176526010772</v>
      </c>
      <c r="L4158" s="12">
        <f t="shared" si="289"/>
        <v>33.8714783159228</v>
      </c>
      <c r="M4158" s="11">
        <f t="shared" si="290"/>
        <v>1.93134920155891</v>
      </c>
      <c r="N4158" s="3">
        <v>13</v>
      </c>
      <c r="S4158" s="3">
        <v>1.93134920155891</v>
      </c>
    </row>
    <row r="4159" spans="1:19">
      <c r="A4159" s="7">
        <v>4250</v>
      </c>
      <c r="B4159" s="8">
        <v>46094</v>
      </c>
      <c r="C4159" s="3" t="s">
        <v>4279</v>
      </c>
      <c r="D4159" s="3" t="s">
        <v>29</v>
      </c>
      <c r="E4159" s="3" t="s">
        <v>1346</v>
      </c>
      <c r="F4159" s="3" t="s">
        <v>1346</v>
      </c>
      <c r="G4159" s="7">
        <v>120</v>
      </c>
      <c r="H4159" s="3" t="s">
        <v>65</v>
      </c>
      <c r="I4159" s="9">
        <v>8.18</v>
      </c>
      <c r="J4159" s="7">
        <v>481</v>
      </c>
      <c r="K4159" s="10">
        <v>64.3911033854454</v>
      </c>
      <c r="L4159" s="12">
        <f t="shared" si="289"/>
        <v>26.1634415480569</v>
      </c>
      <c r="M4159" s="11">
        <f t="shared" si="290"/>
        <v>2.46110983783124</v>
      </c>
      <c r="N4159" s="3">
        <v>14</v>
      </c>
      <c r="S4159" s="3">
        <v>2.46110983783124</v>
      </c>
    </row>
    <row r="4160" spans="1:19">
      <c r="A4160" s="7">
        <v>4251</v>
      </c>
      <c r="B4160" s="8">
        <v>46094</v>
      </c>
      <c r="C4160" s="3" t="s">
        <v>4440</v>
      </c>
      <c r="D4160" s="3" t="s">
        <v>29</v>
      </c>
      <c r="E4160" s="3" t="s">
        <v>1640</v>
      </c>
      <c r="F4160" s="3" t="s">
        <v>1640</v>
      </c>
      <c r="G4160" s="7">
        <v>90</v>
      </c>
      <c r="H4160" s="3" t="s">
        <v>20</v>
      </c>
      <c r="I4160" s="9">
        <v>10.7</v>
      </c>
      <c r="J4160" s="7">
        <v>520</v>
      </c>
      <c r="K4160" s="10">
        <v>56.4209314309634</v>
      </c>
      <c r="L4160" s="12">
        <f t="shared" si="289"/>
        <v>31.6568047337278</v>
      </c>
      <c r="M4160" s="11">
        <f t="shared" si="290"/>
        <v>1.78226867510894</v>
      </c>
      <c r="N4160" s="3">
        <v>15</v>
      </c>
      <c r="S4160" s="3">
        <v>1.78226867510894</v>
      </c>
    </row>
    <row r="4161" spans="1:22">
      <c r="A4161" s="7">
        <v>4252</v>
      </c>
      <c r="B4161" s="8">
        <v>46094</v>
      </c>
      <c r="C4161" s="3" t="s">
        <v>4451</v>
      </c>
      <c r="D4161" s="3" t="s">
        <v>610</v>
      </c>
      <c r="E4161" s="3" t="s">
        <v>722</v>
      </c>
      <c r="F4161" s="3" t="s">
        <v>722</v>
      </c>
      <c r="G4161" s="7">
        <v>200</v>
      </c>
      <c r="H4161" s="3" t="s">
        <v>682</v>
      </c>
      <c r="I4161" s="9">
        <v>7.66</v>
      </c>
      <c r="J4161" s="7">
        <v>431</v>
      </c>
      <c r="K4161" s="10">
        <v>56.3708190128205</v>
      </c>
      <c r="L4161" s="12">
        <f t="shared" si="289"/>
        <v>27.342495091915</v>
      </c>
      <c r="M4161" s="11">
        <f t="shared" si="290"/>
        <v>2.06165599822998</v>
      </c>
      <c r="N4161" s="3">
        <v>16</v>
      </c>
      <c r="S4161" s="3">
        <v>2.06165599822998</v>
      </c>
    </row>
    <row r="4162" spans="1:22">
      <c r="A4162" s="7">
        <v>4253</v>
      </c>
      <c r="B4162" s="8">
        <v>46094</v>
      </c>
      <c r="C4162" s="3" t="s">
        <v>4477</v>
      </c>
      <c r="D4162" s="3" t="s">
        <v>75</v>
      </c>
      <c r="E4162" s="3" t="s">
        <v>3382</v>
      </c>
      <c r="F4162" s="3" t="s">
        <v>3382</v>
      </c>
      <c r="G4162" s="7">
        <v>1060</v>
      </c>
      <c r="H4162" s="3" t="s">
        <v>77</v>
      </c>
      <c r="I4162" s="9">
        <v>8.12</v>
      </c>
      <c r="J4162" s="7">
        <v>456</v>
      </c>
      <c r="K4162" s="10">
        <v>53.2579223105782</v>
      </c>
      <c r="L4162" s="12">
        <f t="shared" si="289"/>
        <v>27.3954116059379</v>
      </c>
      <c r="M4162" s="11">
        <f t="shared" si="290"/>
        <v>1.94404534148465</v>
      </c>
      <c r="N4162" s="3">
        <v>17</v>
      </c>
      <c r="S4162" s="3">
        <v>1.94404534148465</v>
      </c>
    </row>
    <row r="4163" spans="1:22">
      <c r="A4163" s="7">
        <v>4254</v>
      </c>
      <c r="B4163" s="8">
        <v>46094</v>
      </c>
      <c r="C4163" s="3" t="s">
        <v>4112</v>
      </c>
      <c r="D4163" s="3" t="s">
        <v>1703</v>
      </c>
      <c r="E4163" s="3" t="s">
        <v>1258</v>
      </c>
      <c r="F4163" s="3" t="s">
        <v>1258</v>
      </c>
      <c r="G4163" s="7">
        <v>6</v>
      </c>
      <c r="H4163" s="3" t="s">
        <v>507</v>
      </c>
      <c r="I4163" s="9">
        <v>6.08</v>
      </c>
      <c r="J4163" s="7">
        <v>650</v>
      </c>
      <c r="K4163" s="10">
        <v>15.7093970959003</v>
      </c>
      <c r="L4163" s="12">
        <f t="shared" si="289"/>
        <v>14.3905325443787</v>
      </c>
      <c r="M4163" s="11">
        <f t="shared" si="290"/>
        <v>1.09164807122005</v>
      </c>
      <c r="N4163" s="3">
        <v>18</v>
      </c>
      <c r="S4163" s="3">
        <v>1.09164807122005</v>
      </c>
    </row>
    <row r="4164" spans="1:22">
      <c r="A4164" s="7">
        <v>4255</v>
      </c>
      <c r="B4164" s="8">
        <v>46094</v>
      </c>
      <c r="C4164" s="3" t="s">
        <v>4477</v>
      </c>
      <c r="D4164" s="3" t="s">
        <v>75</v>
      </c>
      <c r="E4164" s="3" t="s">
        <v>4486</v>
      </c>
      <c r="F4164" s="3" t="s">
        <v>4487</v>
      </c>
      <c r="G4164" s="7">
        <v>180</v>
      </c>
      <c r="H4164" s="3" t="s">
        <v>77</v>
      </c>
      <c r="I4164" s="9">
        <v>3.52</v>
      </c>
      <c r="J4164" s="7">
        <v>529</v>
      </c>
      <c r="K4164" s="10">
        <v>16.3018094713951</v>
      </c>
      <c r="L4164" s="12">
        <f t="shared" si="289"/>
        <v>10.2370219572488</v>
      </c>
      <c r="M4164" s="11">
        <f t="shared" si="290"/>
        <v>1.59243670077818</v>
      </c>
      <c r="N4164" s="3">
        <v>19</v>
      </c>
      <c r="S4164" s="3">
        <v>1.59243670077819</v>
      </c>
    </row>
    <row r="4165" spans="1:22">
      <c r="A4165" s="7">
        <v>4256</v>
      </c>
      <c r="B4165" s="8">
        <v>46094</v>
      </c>
      <c r="C4165" s="3" t="s">
        <v>4477</v>
      </c>
      <c r="D4165" s="3" t="s">
        <v>75</v>
      </c>
      <c r="E4165" s="3" t="s">
        <v>4488</v>
      </c>
      <c r="F4165" s="3" t="s">
        <v>4488</v>
      </c>
      <c r="G4165" s="7">
        <v>512</v>
      </c>
      <c r="H4165" s="3" t="s">
        <v>1691</v>
      </c>
      <c r="I4165" s="9">
        <v>3.8</v>
      </c>
      <c r="J4165" s="7">
        <v>530</v>
      </c>
      <c r="K4165" s="10">
        <v>17.3432744494024</v>
      </c>
      <c r="L4165" s="12">
        <f t="shared" si="289"/>
        <v>11.0304789550073</v>
      </c>
      <c r="M4165" s="11">
        <f t="shared" si="290"/>
        <v>1.57230474942609</v>
      </c>
      <c r="N4165" s="3">
        <v>20</v>
      </c>
      <c r="S4165" s="3">
        <v>1.57230474942609</v>
      </c>
    </row>
    <row r="4166" spans="1:22">
      <c r="A4166" s="7">
        <v>4257</v>
      </c>
      <c r="B4166" s="8">
        <v>46094</v>
      </c>
      <c r="C4166" s="3" t="s">
        <v>4477</v>
      </c>
      <c r="D4166" s="3" t="s">
        <v>75</v>
      </c>
      <c r="E4166" s="3" t="s">
        <v>3583</v>
      </c>
      <c r="F4166" s="3" t="s">
        <v>3583</v>
      </c>
      <c r="G4166" s="7">
        <v>360</v>
      </c>
      <c r="H4166" s="3" t="s">
        <v>77</v>
      </c>
      <c r="I4166" s="9">
        <v>3</v>
      </c>
      <c r="J4166" s="7">
        <v>411</v>
      </c>
      <c r="K4166" s="10">
        <v>23.6957027268236</v>
      </c>
      <c r="L4166" s="12">
        <f t="shared" si="289"/>
        <v>11.2296462661426</v>
      </c>
      <c r="M4166" s="11">
        <f t="shared" si="290"/>
        <v>2.11010232782364</v>
      </c>
      <c r="N4166" s="3">
        <v>21</v>
      </c>
      <c r="S4166" s="3">
        <v>2.11010232782364</v>
      </c>
    </row>
    <row r="4167" s="2" customFormat="1" ht="16.5" spans="1:22">
      <c r="A4167" s="21">
        <v>4258</v>
      </c>
      <c r="B4167" s="22">
        <v>46094</v>
      </c>
      <c r="C4167" s="2" t="s">
        <v>4489</v>
      </c>
      <c r="D4167" s="2" t="s">
        <v>247</v>
      </c>
      <c r="E4167" s="2" t="s">
        <v>4490</v>
      </c>
      <c r="F4167" s="2" t="s">
        <v>4491</v>
      </c>
      <c r="G4167" s="21">
        <v>12</v>
      </c>
      <c r="H4167" s="2" t="s">
        <v>35</v>
      </c>
      <c r="I4167" s="23">
        <v>2.3</v>
      </c>
      <c r="J4167" s="21">
        <v>541</v>
      </c>
      <c r="K4167" s="24">
        <v>13.2600474401675</v>
      </c>
      <c r="L4167" s="25">
        <f t="shared" si="289"/>
        <v>6.54059434096403</v>
      </c>
      <c r="M4167" s="26">
        <f t="shared" si="290"/>
        <v>2.02734594884126</v>
      </c>
      <c r="N4167" s="27">
        <v>22</v>
      </c>
      <c r="O4167" s="25"/>
      <c r="Q4167" s="23"/>
      <c r="S4167" s="2">
        <v>2.02734594884126</v>
      </c>
    </row>
    <row r="4168" ht="16.5" spans="1:22">
      <c r="A4168" s="7">
        <v>4259</v>
      </c>
      <c r="B4168" s="8">
        <v>46095</v>
      </c>
      <c r="C4168" s="3" t="s">
        <v>4492</v>
      </c>
      <c r="D4168" s="3" t="s">
        <v>119</v>
      </c>
      <c r="E4168" s="3" t="s">
        <v>4493</v>
      </c>
      <c r="F4168" s="3" t="s">
        <v>4493</v>
      </c>
      <c r="G4168" s="7">
        <v>30</v>
      </c>
      <c r="H4168" s="3" t="s">
        <v>632</v>
      </c>
      <c r="I4168" s="9">
        <v>23</v>
      </c>
      <c r="J4168" s="7">
        <v>424.8</v>
      </c>
      <c r="K4168" s="10">
        <v>113.279050376799</v>
      </c>
      <c r="L4168" s="12">
        <f t="shared" si="289"/>
        <v>83.2971171954223</v>
      </c>
      <c r="M4168" s="11">
        <f t="shared" si="290"/>
        <v>1.35993962565399</v>
      </c>
      <c r="N4168" s="3">
        <v>1</v>
      </c>
      <c r="P4168" s="3" t="s">
        <v>27</v>
      </c>
      <c r="Q4168" s="9">
        <v>89.6432267884323</v>
      </c>
      <c r="R4168" s="3">
        <v>0.598764465634209</v>
      </c>
      <c r="S4168" s="3">
        <v>0.8</v>
      </c>
      <c r="T4168" s="3">
        <f>S4168*V4168</f>
        <v>148.98537777687</v>
      </c>
      <c r="V4168" s="3">
        <v>186.231722221087</v>
      </c>
    </row>
    <row r="4169" spans="1:22">
      <c r="A4169" s="7">
        <v>4260</v>
      </c>
      <c r="B4169" s="8">
        <v>46095</v>
      </c>
      <c r="C4169" s="3" t="s">
        <v>4445</v>
      </c>
      <c r="D4169" s="3" t="s">
        <v>1195</v>
      </c>
      <c r="E4169" s="3" t="s">
        <v>4494</v>
      </c>
      <c r="F4169" s="3" t="s">
        <v>4495</v>
      </c>
      <c r="G4169" s="7">
        <v>80</v>
      </c>
      <c r="H4169" s="3" t="s">
        <v>269</v>
      </c>
      <c r="I4169" s="9">
        <v>21.6</v>
      </c>
      <c r="J4169" s="7">
        <v>420</v>
      </c>
      <c r="K4169" s="10">
        <v>91.0446585467016</v>
      </c>
      <c r="L4169" s="12">
        <f t="shared" si="289"/>
        <v>79.1208791208791</v>
      </c>
      <c r="M4169" s="11">
        <f t="shared" si="290"/>
        <v>1.15070332329859</v>
      </c>
      <c r="N4169" s="3">
        <v>2</v>
      </c>
      <c r="P4169" s="3" t="s">
        <v>98</v>
      </c>
      <c r="Q4169" s="9">
        <v>104.109309309309</v>
      </c>
      <c r="R4169" s="3">
        <v>0.608269359407622</v>
      </c>
      <c r="S4169" s="3">
        <v>0.8</v>
      </c>
      <c r="T4169" s="3">
        <f t="shared" ref="T4169:T4208" si="291">S4169*V4169</f>
        <v>119.742554364886</v>
      </c>
      <c r="V4169" s="3">
        <v>149.678192956107</v>
      </c>
    </row>
    <row r="4170" spans="1:22">
      <c r="A4170" s="7">
        <v>4261</v>
      </c>
      <c r="B4170" s="8">
        <v>46095</v>
      </c>
      <c r="C4170" s="3" t="s">
        <v>4496</v>
      </c>
      <c r="D4170" s="3" t="s">
        <v>247</v>
      </c>
      <c r="E4170" s="3" t="s">
        <v>4497</v>
      </c>
      <c r="F4170" s="3" t="s">
        <v>4498</v>
      </c>
      <c r="G4170" s="7">
        <v>6</v>
      </c>
      <c r="H4170" s="3" t="s">
        <v>4499</v>
      </c>
      <c r="I4170" s="9">
        <v>16</v>
      </c>
      <c r="J4170" s="7">
        <v>320</v>
      </c>
      <c r="K4170" s="10">
        <v>132.450756412206</v>
      </c>
      <c r="L4170" s="12">
        <f t="shared" si="289"/>
        <v>76.9230769230769</v>
      </c>
      <c r="M4170" s="11">
        <f t="shared" si="290"/>
        <v>1.72185983335868</v>
      </c>
      <c r="N4170" s="3">
        <v>3</v>
      </c>
      <c r="S4170" s="3">
        <v>0.8</v>
      </c>
      <c r="T4170" s="3">
        <f t="shared" si="291"/>
        <v>174.200135993958</v>
      </c>
      <c r="V4170" s="3">
        <v>217.750169992447</v>
      </c>
    </row>
    <row r="4171" spans="1:22">
      <c r="A4171" s="7">
        <v>4262</v>
      </c>
      <c r="B4171" s="8">
        <v>46095</v>
      </c>
      <c r="C4171" s="3" t="s">
        <v>116</v>
      </c>
      <c r="D4171" s="3" t="s">
        <v>33</v>
      </c>
      <c r="E4171" s="3" t="s">
        <v>98</v>
      </c>
      <c r="F4171" s="3" t="s">
        <v>117</v>
      </c>
      <c r="G4171" s="7">
        <v>1000</v>
      </c>
      <c r="H4171" s="3" t="s">
        <v>35</v>
      </c>
      <c r="I4171" s="9">
        <v>18.8</v>
      </c>
      <c r="J4171" s="7">
        <v>444</v>
      </c>
      <c r="K4171" s="10">
        <v>104.109309309309</v>
      </c>
      <c r="L4171" s="12">
        <f t="shared" si="289"/>
        <v>65.1420651420651</v>
      </c>
      <c r="M4171" s="11">
        <f t="shared" si="290"/>
        <v>1.59818865248226</v>
      </c>
      <c r="N4171" s="3">
        <v>4</v>
      </c>
      <c r="S4171" s="3">
        <v>0.8</v>
      </c>
      <c r="T4171" s="3">
        <f t="shared" si="291"/>
        <v>136.925271936365</v>
      </c>
      <c r="V4171" s="3">
        <v>171.156589920456</v>
      </c>
    </row>
    <row r="4172" spans="1:22">
      <c r="A4172" s="7">
        <v>4263</v>
      </c>
      <c r="B4172" s="8">
        <v>46095</v>
      </c>
      <c r="C4172" s="3" t="s">
        <v>4232</v>
      </c>
      <c r="D4172" s="3" t="s">
        <v>33</v>
      </c>
      <c r="E4172" s="3" t="s">
        <v>4500</v>
      </c>
      <c r="F4172" s="3" t="s">
        <v>4501</v>
      </c>
      <c r="G4172" s="7">
        <v>90</v>
      </c>
      <c r="H4172" s="3" t="s">
        <v>3497</v>
      </c>
      <c r="I4172" s="9">
        <v>12.1</v>
      </c>
      <c r="J4172" s="7">
        <v>289</v>
      </c>
      <c r="K4172" s="10">
        <v>132.220519772315</v>
      </c>
      <c r="L4172" s="12">
        <f t="shared" si="289"/>
        <v>64.4130955549641</v>
      </c>
      <c r="M4172" s="11">
        <f t="shared" si="290"/>
        <v>2.05269625117598</v>
      </c>
      <c r="N4172" s="3">
        <v>5</v>
      </c>
      <c r="S4172" s="3">
        <v>0.8</v>
      </c>
      <c r="T4172" s="3">
        <f t="shared" si="291"/>
        <v>173.897327198702</v>
      </c>
      <c r="V4172" s="3">
        <v>217.371658998377</v>
      </c>
    </row>
    <row r="4173" spans="1:22">
      <c r="A4173" s="7">
        <v>4264</v>
      </c>
      <c r="B4173" s="8">
        <v>46095</v>
      </c>
      <c r="C4173" s="3" t="s">
        <v>4502</v>
      </c>
      <c r="D4173" s="3" t="s">
        <v>67</v>
      </c>
      <c r="E4173" s="3" t="s">
        <v>1958</v>
      </c>
      <c r="F4173" s="3" t="s">
        <v>1958</v>
      </c>
      <c r="G4173" s="7">
        <v>20</v>
      </c>
      <c r="H4173" s="3" t="s">
        <v>1617</v>
      </c>
      <c r="I4173" s="9">
        <v>14.6</v>
      </c>
      <c r="J4173" s="7">
        <v>353</v>
      </c>
      <c r="K4173" s="10">
        <v>66.0541618118608</v>
      </c>
      <c r="L4173" s="12">
        <f t="shared" si="289"/>
        <v>63.6304205709305</v>
      </c>
      <c r="M4173" s="11">
        <f t="shared" si="290"/>
        <v>1.03809091970763</v>
      </c>
      <c r="N4173" s="3">
        <v>6</v>
      </c>
      <c r="S4173" s="3">
        <v>0.8</v>
      </c>
      <c r="T4173" s="3">
        <f t="shared" si="291"/>
        <v>86.8748830303592</v>
      </c>
      <c r="V4173" s="3">
        <v>108.593603787949</v>
      </c>
    </row>
    <row r="4174" spans="1:22">
      <c r="A4174" s="7">
        <v>4265</v>
      </c>
      <c r="B4174" s="8">
        <v>46095</v>
      </c>
      <c r="C4174" s="3" t="s">
        <v>4232</v>
      </c>
      <c r="D4174" s="3" t="s">
        <v>33</v>
      </c>
      <c r="E4174" s="3" t="s">
        <v>4503</v>
      </c>
      <c r="F4174" s="3" t="s">
        <v>4504</v>
      </c>
      <c r="G4174" s="7">
        <v>90</v>
      </c>
      <c r="H4174" s="3" t="s">
        <v>3497</v>
      </c>
      <c r="I4174" s="9">
        <v>11.9</v>
      </c>
      <c r="J4174" s="7">
        <v>288</v>
      </c>
      <c r="K4174" s="10">
        <v>114.012432034913</v>
      </c>
      <c r="L4174" s="12">
        <f t="shared" si="289"/>
        <v>63.5683760683761</v>
      </c>
      <c r="M4174" s="11">
        <f t="shared" si="290"/>
        <v>1.79354010730552</v>
      </c>
      <c r="N4174" s="3">
        <v>7</v>
      </c>
      <c r="S4174" s="3">
        <v>0.8</v>
      </c>
      <c r="T4174" s="3">
        <f t="shared" si="291"/>
        <v>149.949926323361</v>
      </c>
      <c r="V4174" s="3">
        <v>187.437407904201</v>
      </c>
    </row>
    <row r="4175" spans="1:22">
      <c r="A4175" s="7">
        <v>4266</v>
      </c>
      <c r="B4175" s="8">
        <v>46095</v>
      </c>
      <c r="C4175" s="3" t="s">
        <v>4237</v>
      </c>
      <c r="D4175" s="3" t="s">
        <v>297</v>
      </c>
      <c r="E4175" s="3" t="s">
        <v>4505</v>
      </c>
      <c r="F4175" s="3" t="s">
        <v>4505</v>
      </c>
      <c r="G4175" s="7">
        <v>372</v>
      </c>
      <c r="H4175" s="3" t="s">
        <v>123</v>
      </c>
      <c r="I4175" s="9">
        <v>17.3</v>
      </c>
      <c r="J4175" s="7">
        <v>420</v>
      </c>
      <c r="K4175" s="10">
        <v>93.0811805097253</v>
      </c>
      <c r="L4175" s="12">
        <f t="shared" si="289"/>
        <v>63.3699633699634</v>
      </c>
      <c r="M4175" s="11">
        <f t="shared" si="290"/>
        <v>1.46885331093382</v>
      </c>
      <c r="N4175" s="3">
        <v>8</v>
      </c>
      <c r="S4175" s="3">
        <v>0.8</v>
      </c>
      <c r="T4175" s="3">
        <f t="shared" si="291"/>
        <v>122.421001906622</v>
      </c>
      <c r="V4175" s="3">
        <v>153.026252383278</v>
      </c>
    </row>
    <row r="4176" spans="1:22">
      <c r="A4176" s="7">
        <v>4267</v>
      </c>
      <c r="B4176" s="8">
        <v>46095</v>
      </c>
      <c r="C4176" s="3" t="s">
        <v>4506</v>
      </c>
      <c r="D4176" s="3" t="s">
        <v>4507</v>
      </c>
      <c r="E4176" s="3" t="s">
        <v>3670</v>
      </c>
      <c r="F4176" s="3" t="s">
        <v>3670</v>
      </c>
      <c r="G4176" s="7">
        <v>100</v>
      </c>
      <c r="H4176" s="3" t="s">
        <v>102</v>
      </c>
      <c r="I4176" s="9">
        <v>25.8</v>
      </c>
      <c r="J4176" s="7">
        <v>643.5</v>
      </c>
      <c r="K4176" s="10">
        <v>233.881391563997</v>
      </c>
      <c r="L4176" s="12">
        <f t="shared" si="289"/>
        <v>61.681907835754</v>
      </c>
      <c r="M4176" s="11">
        <f t="shared" si="290"/>
        <v>3.79173407195468</v>
      </c>
      <c r="N4176" s="3">
        <v>9</v>
      </c>
      <c r="S4176" s="3">
        <v>0.8</v>
      </c>
      <c r="T4176" s="3">
        <f t="shared" si="291"/>
        <v>307.60239745335</v>
      </c>
      <c r="V4176" s="3">
        <v>384.502996816687</v>
      </c>
    </row>
    <row r="4177" spans="1:22">
      <c r="A4177" s="7">
        <v>4268</v>
      </c>
      <c r="B4177" s="8">
        <v>46095</v>
      </c>
      <c r="C4177" s="3" t="s">
        <v>4508</v>
      </c>
      <c r="D4177" s="3" t="s">
        <v>212</v>
      </c>
      <c r="E4177" s="3" t="s">
        <v>4509</v>
      </c>
      <c r="F4177" s="3" t="s">
        <v>4509</v>
      </c>
      <c r="G4177" s="7">
        <v>198</v>
      </c>
      <c r="H4177" s="3" t="s">
        <v>244</v>
      </c>
      <c r="I4177" s="9">
        <v>14.1</v>
      </c>
      <c r="J4177" s="7">
        <v>363.545454545455</v>
      </c>
      <c r="K4177" s="10">
        <v>126.937150098612</v>
      </c>
      <c r="L4177" s="12">
        <f t="shared" si="289"/>
        <v>59.6687633446822</v>
      </c>
      <c r="M4177" s="11">
        <f t="shared" si="290"/>
        <v>2.12736351456368</v>
      </c>
      <c r="N4177" s="3">
        <v>10</v>
      </c>
      <c r="S4177" s="3">
        <v>0.8</v>
      </c>
      <c r="T4177" s="3">
        <f t="shared" si="291"/>
        <v>166.948603457169</v>
      </c>
      <c r="V4177" s="3">
        <v>208.685754321461</v>
      </c>
    </row>
    <row r="4178" spans="1:22">
      <c r="A4178" s="7">
        <v>4269</v>
      </c>
      <c r="B4178" s="8">
        <v>46095</v>
      </c>
      <c r="C4178" s="3" t="s">
        <v>4510</v>
      </c>
      <c r="D4178" s="3" t="s">
        <v>504</v>
      </c>
      <c r="E4178" s="3" t="s">
        <v>4511</v>
      </c>
      <c r="F4178" s="3" t="s">
        <v>4511</v>
      </c>
      <c r="G4178" s="7">
        <v>64</v>
      </c>
      <c r="H4178" s="3" t="s">
        <v>507</v>
      </c>
      <c r="I4178" s="9">
        <v>13.5</v>
      </c>
      <c r="J4178" s="7">
        <v>366</v>
      </c>
      <c r="K4178" s="10">
        <v>121.12468034407</v>
      </c>
      <c r="L4178" s="12">
        <f t="shared" si="289"/>
        <v>56.7465321563682</v>
      </c>
      <c r="M4178" s="11">
        <f t="shared" si="290"/>
        <v>2.13448603361883</v>
      </c>
      <c r="N4178" s="3">
        <v>11</v>
      </c>
      <c r="S4178" s="3">
        <v>0.8</v>
      </c>
      <c r="T4178" s="3">
        <f t="shared" si="291"/>
        <v>159.304003689458</v>
      </c>
      <c r="V4178" s="3">
        <v>199.130004611823</v>
      </c>
    </row>
    <row r="4179" spans="1:22">
      <c r="A4179" s="7">
        <v>4270</v>
      </c>
      <c r="B4179" s="8">
        <v>46095</v>
      </c>
      <c r="C4179" s="3" t="s">
        <v>56</v>
      </c>
      <c r="D4179" s="3" t="s">
        <v>33</v>
      </c>
      <c r="E4179" s="3" t="s">
        <v>27</v>
      </c>
      <c r="F4179" s="3" t="s">
        <v>57</v>
      </c>
      <c r="G4179" s="7">
        <v>1000</v>
      </c>
      <c r="H4179" s="3" t="s">
        <v>35</v>
      </c>
      <c r="I4179" s="9">
        <v>15.7</v>
      </c>
      <c r="J4179" s="7">
        <v>438</v>
      </c>
      <c r="K4179" s="10">
        <v>91.0662393368264</v>
      </c>
      <c r="L4179" s="12">
        <f t="shared" si="289"/>
        <v>55.1457674745346</v>
      </c>
      <c r="M4179" s="11">
        <f t="shared" si="290"/>
        <v>1.65137314262385</v>
      </c>
      <c r="N4179" s="3">
        <v>12</v>
      </c>
      <c r="S4179" s="3">
        <v>0.8</v>
      </c>
      <c r="T4179" s="3">
        <f t="shared" si="291"/>
        <v>119.770937566888</v>
      </c>
      <c r="V4179" s="3">
        <v>149.71367195861</v>
      </c>
    </row>
    <row r="4180" spans="1:22">
      <c r="A4180" s="7">
        <v>4271</v>
      </c>
      <c r="B4180" s="8">
        <v>46095</v>
      </c>
      <c r="C4180" s="3" t="s">
        <v>4512</v>
      </c>
      <c r="D4180" s="3" t="s">
        <v>59</v>
      </c>
      <c r="E4180" s="3" t="s">
        <v>2703</v>
      </c>
      <c r="F4180" s="3" t="s">
        <v>2703</v>
      </c>
      <c r="G4180" s="7">
        <v>4</v>
      </c>
      <c r="H4180" s="3" t="s">
        <v>61</v>
      </c>
      <c r="I4180" s="9">
        <v>5.42</v>
      </c>
      <c r="J4180" s="7">
        <v>172.5</v>
      </c>
      <c r="K4180" s="10">
        <v>102.187889486417</v>
      </c>
      <c r="L4180" s="12">
        <f t="shared" ref="L4180:L4210" si="292">I4180/J4180/650*1000000</f>
        <v>48.3389074693422</v>
      </c>
      <c r="M4180" s="11">
        <f t="shared" ref="M4180:M4210" si="293">K4180/L4180</f>
        <v>2.11398839643257</v>
      </c>
      <c r="N4180" s="3">
        <v>13</v>
      </c>
      <c r="S4180" s="3">
        <v>0.8</v>
      </c>
      <c r="T4180" s="3">
        <f t="shared" si="291"/>
        <v>134.398207512454</v>
      </c>
      <c r="V4180" s="3">
        <v>167.997759390568</v>
      </c>
    </row>
    <row r="4181" spans="1:22">
      <c r="A4181" s="7">
        <v>4272</v>
      </c>
      <c r="B4181" s="8">
        <v>46095</v>
      </c>
      <c r="C4181" s="3" t="s">
        <v>4190</v>
      </c>
      <c r="D4181" s="3" t="s">
        <v>67</v>
      </c>
      <c r="E4181" s="3" t="s">
        <v>4513</v>
      </c>
      <c r="F4181" s="3" t="s">
        <v>4513</v>
      </c>
      <c r="G4181" s="7">
        <v>143</v>
      </c>
      <c r="H4181" s="3" t="s">
        <v>1792</v>
      </c>
      <c r="I4181" s="9">
        <v>12.3</v>
      </c>
      <c r="J4181" s="7">
        <v>404</v>
      </c>
      <c r="K4181" s="10">
        <v>59.9748670606783</v>
      </c>
      <c r="L4181" s="12">
        <f t="shared" si="292"/>
        <v>46.8392993145468</v>
      </c>
      <c r="M4181" s="11">
        <f t="shared" si="293"/>
        <v>1.28043903171822</v>
      </c>
      <c r="N4181" s="3">
        <v>14</v>
      </c>
      <c r="S4181" s="3">
        <v>0.8</v>
      </c>
      <c r="T4181" s="3">
        <f t="shared" si="291"/>
        <v>78.8793532116578</v>
      </c>
      <c r="V4181" s="3">
        <v>98.5991915145723</v>
      </c>
    </row>
    <row r="4182" spans="1:22">
      <c r="A4182" s="7">
        <v>4273</v>
      </c>
      <c r="B4182" s="8">
        <v>46095</v>
      </c>
      <c r="C4182" s="3" t="s">
        <v>4506</v>
      </c>
      <c r="D4182" s="3" t="s">
        <v>4507</v>
      </c>
      <c r="E4182" s="3" t="s">
        <v>1050</v>
      </c>
      <c r="F4182" s="3" t="s">
        <v>1050</v>
      </c>
      <c r="G4182" s="7">
        <v>20</v>
      </c>
      <c r="H4182" s="3" t="s">
        <v>102</v>
      </c>
      <c r="I4182" s="9">
        <v>16.6</v>
      </c>
      <c r="J4182" s="7">
        <v>580</v>
      </c>
      <c r="K4182" s="10">
        <v>180.960275405851</v>
      </c>
      <c r="L4182" s="12">
        <f t="shared" si="292"/>
        <v>44.0318302387268</v>
      </c>
      <c r="M4182" s="11">
        <f t="shared" si="293"/>
        <v>4.10976047156662</v>
      </c>
      <c r="N4182" s="3">
        <v>15</v>
      </c>
      <c r="S4182" s="3">
        <v>0.8</v>
      </c>
      <c r="T4182" s="3">
        <f t="shared" si="291"/>
        <v>238.000185420595</v>
      </c>
      <c r="V4182" s="3">
        <v>297.500231775744</v>
      </c>
    </row>
    <row r="4183" spans="1:22">
      <c r="A4183" s="7">
        <v>4274</v>
      </c>
      <c r="B4183" s="8">
        <v>46095</v>
      </c>
      <c r="C4183" s="3" t="s">
        <v>4514</v>
      </c>
      <c r="D4183" s="3" t="s">
        <v>247</v>
      </c>
      <c r="E4183" s="3" t="s">
        <v>1192</v>
      </c>
      <c r="F4183" s="3" t="s">
        <v>1192</v>
      </c>
      <c r="G4183" s="7">
        <v>15</v>
      </c>
      <c r="H4183" s="3" t="s">
        <v>4515</v>
      </c>
      <c r="I4183" s="9">
        <v>11.9</v>
      </c>
      <c r="J4183" s="7">
        <v>443</v>
      </c>
      <c r="K4183" s="10">
        <v>124.075961753907</v>
      </c>
      <c r="L4183" s="12">
        <f t="shared" si="292"/>
        <v>41.326619204723</v>
      </c>
      <c r="M4183" s="11">
        <f t="shared" si="293"/>
        <v>3.00232547790231</v>
      </c>
      <c r="N4183" s="3">
        <v>16</v>
      </c>
      <c r="S4183" s="3">
        <v>0.8</v>
      </c>
      <c r="T4183" s="3">
        <f t="shared" si="291"/>
        <v>163.18554907943</v>
      </c>
      <c r="V4183" s="3">
        <v>203.981936349288</v>
      </c>
    </row>
    <row r="4184" spans="1:22">
      <c r="A4184" s="7">
        <v>4275</v>
      </c>
      <c r="B4184" s="8">
        <v>46095</v>
      </c>
      <c r="C4184" s="3" t="s">
        <v>4516</v>
      </c>
      <c r="D4184" s="3" t="s">
        <v>373</v>
      </c>
      <c r="E4184" s="3" t="s">
        <v>2396</v>
      </c>
      <c r="F4184" s="3" t="s">
        <v>2396</v>
      </c>
      <c r="G4184" s="7">
        <v>150</v>
      </c>
      <c r="H4184" s="3" t="s">
        <v>375</v>
      </c>
      <c r="I4184" s="9">
        <v>13.5</v>
      </c>
      <c r="J4184" s="7">
        <v>506.6</v>
      </c>
      <c r="K4184" s="10">
        <v>42.4309109048541</v>
      </c>
      <c r="L4184" s="12">
        <f t="shared" si="292"/>
        <v>40.9972972152206</v>
      </c>
      <c r="M4184" s="11">
        <f t="shared" si="293"/>
        <v>1.03496849273033</v>
      </c>
      <c r="N4184" s="3">
        <v>17</v>
      </c>
      <c r="S4184" s="3">
        <v>0.8</v>
      </c>
      <c r="T4184" s="3">
        <f t="shared" si="291"/>
        <v>55.8054227109865</v>
      </c>
      <c r="V4184" s="3">
        <v>69.7567783887331</v>
      </c>
    </row>
    <row r="4185" spans="1:22">
      <c r="A4185" s="7">
        <v>4276</v>
      </c>
      <c r="B4185" s="8">
        <v>46095</v>
      </c>
      <c r="C4185" s="3" t="s">
        <v>4445</v>
      </c>
      <c r="D4185" s="3" t="s">
        <v>1195</v>
      </c>
      <c r="E4185" s="3" t="s">
        <v>4517</v>
      </c>
      <c r="F4185" s="3" t="s">
        <v>4518</v>
      </c>
      <c r="G4185" s="7">
        <v>80</v>
      </c>
      <c r="H4185" s="3" t="s">
        <v>269</v>
      </c>
      <c r="I4185" s="9">
        <v>11.5</v>
      </c>
      <c r="J4185" s="7">
        <v>433</v>
      </c>
      <c r="K4185" s="10">
        <v>50.4603993534867</v>
      </c>
      <c r="L4185" s="12">
        <f t="shared" si="292"/>
        <v>40.859833007639</v>
      </c>
      <c r="M4185" s="11">
        <f t="shared" si="293"/>
        <v>1.23496342591642</v>
      </c>
      <c r="N4185" s="3">
        <v>18</v>
      </c>
      <c r="S4185" s="3">
        <v>0.8</v>
      </c>
      <c r="T4185" s="3">
        <f t="shared" si="291"/>
        <v>66.3658605491867</v>
      </c>
      <c r="V4185" s="3">
        <v>82.9573256864834</v>
      </c>
    </row>
    <row r="4186" spans="1:22">
      <c r="A4186" s="7">
        <v>4277</v>
      </c>
      <c r="B4186" s="8">
        <v>46095</v>
      </c>
      <c r="C4186" s="3" t="s">
        <v>4519</v>
      </c>
      <c r="D4186" s="3" t="s">
        <v>119</v>
      </c>
      <c r="E4186" s="3" t="s">
        <v>4520</v>
      </c>
      <c r="F4186" s="3" t="s">
        <v>4521</v>
      </c>
      <c r="G4186" s="7">
        <v>9</v>
      </c>
      <c r="H4186" s="3" t="s">
        <v>632</v>
      </c>
      <c r="I4186" s="9">
        <v>9.54</v>
      </c>
      <c r="J4186" s="7">
        <v>369</v>
      </c>
      <c r="K4186" s="10">
        <v>92.3524613039873</v>
      </c>
      <c r="L4186" s="12">
        <f t="shared" si="292"/>
        <v>39.7748592870544</v>
      </c>
      <c r="M4186" s="11">
        <f t="shared" si="293"/>
        <v>2.32188027712383</v>
      </c>
      <c r="N4186" s="3">
        <v>19</v>
      </c>
      <c r="S4186" s="3">
        <v>0.8</v>
      </c>
      <c r="T4186" s="3">
        <f t="shared" si="291"/>
        <v>121.462585449218</v>
      </c>
      <c r="V4186" s="3">
        <v>151.828231811523</v>
      </c>
    </row>
    <row r="4187" spans="1:22">
      <c r="A4187" s="7">
        <v>4278</v>
      </c>
      <c r="B4187" s="8">
        <v>46095</v>
      </c>
      <c r="C4187" s="3" t="s">
        <v>4522</v>
      </c>
      <c r="D4187" s="3" t="s">
        <v>247</v>
      </c>
      <c r="E4187" s="3" t="s">
        <v>4523</v>
      </c>
      <c r="F4187" s="3" t="s">
        <v>4523</v>
      </c>
      <c r="G4187" s="7">
        <v>96</v>
      </c>
      <c r="H4187" s="3" t="s">
        <v>35</v>
      </c>
      <c r="I4187" s="9">
        <v>12</v>
      </c>
      <c r="J4187" s="7">
        <v>482</v>
      </c>
      <c r="K4187" s="10">
        <v>68.7270486563178</v>
      </c>
      <c r="L4187" s="12">
        <f t="shared" si="292"/>
        <v>38.30194701564</v>
      </c>
      <c r="M4187" s="11">
        <f t="shared" si="293"/>
        <v>1.79434869533536</v>
      </c>
      <c r="N4187" s="3">
        <v>20</v>
      </c>
      <c r="S4187" s="3">
        <v>0.8</v>
      </c>
      <c r="T4187" s="3">
        <f t="shared" si="291"/>
        <v>90.3902819938184</v>
      </c>
      <c r="V4187" s="3">
        <v>112.987852492273</v>
      </c>
    </row>
    <row r="4188" spans="1:22">
      <c r="A4188" s="7">
        <v>4279</v>
      </c>
      <c r="B4188" s="8">
        <v>46095</v>
      </c>
      <c r="C4188" s="3" t="s">
        <v>4524</v>
      </c>
      <c r="D4188" s="3" t="s">
        <v>33</v>
      </c>
      <c r="E4188" s="3" t="s">
        <v>4525</v>
      </c>
      <c r="F4188" s="3" t="s">
        <v>4526</v>
      </c>
      <c r="G4188" s="7">
        <v>1000</v>
      </c>
      <c r="H4188" s="3" t="s">
        <v>35</v>
      </c>
      <c r="I4188" s="9">
        <v>10.5</v>
      </c>
      <c r="J4188" s="7">
        <v>434</v>
      </c>
      <c r="K4188" s="10">
        <v>62.1454509607188</v>
      </c>
      <c r="L4188" s="12">
        <f t="shared" si="292"/>
        <v>37.2208436724566</v>
      </c>
      <c r="M4188" s="11">
        <f t="shared" si="293"/>
        <v>1.66964111581131</v>
      </c>
      <c r="N4188" s="3">
        <v>21</v>
      </c>
      <c r="S4188" s="3">
        <v>0.8</v>
      </c>
      <c r="T4188" s="3">
        <f t="shared" si="291"/>
        <v>81.7341199250816</v>
      </c>
      <c r="V4188" s="3">
        <v>102.167649906352</v>
      </c>
    </row>
    <row r="4189" spans="1:22">
      <c r="A4189" s="7">
        <v>4280</v>
      </c>
      <c r="B4189" s="8">
        <v>46095</v>
      </c>
      <c r="C4189" s="3" t="s">
        <v>4527</v>
      </c>
      <c r="D4189" s="3" t="s">
        <v>610</v>
      </c>
      <c r="E4189" s="3" t="s">
        <v>2185</v>
      </c>
      <c r="F4189" s="3" t="s">
        <v>2185</v>
      </c>
      <c r="G4189" s="7">
        <v>80</v>
      </c>
      <c r="H4189" s="3" t="s">
        <v>612</v>
      </c>
      <c r="I4189" s="9">
        <v>12.9</v>
      </c>
      <c r="J4189" s="7">
        <v>535</v>
      </c>
      <c r="K4189" s="10">
        <v>39.5578333033283</v>
      </c>
      <c r="L4189" s="12">
        <f t="shared" si="292"/>
        <v>37.0956146657081</v>
      </c>
      <c r="M4189" s="11">
        <f t="shared" si="293"/>
        <v>1.06637492490174</v>
      </c>
      <c r="N4189" s="3">
        <v>22</v>
      </c>
      <c r="S4189" s="3">
        <v>0.8</v>
      </c>
      <c r="T4189" s="3">
        <f t="shared" si="291"/>
        <v>52.0267315017842</v>
      </c>
      <c r="V4189" s="3">
        <v>65.0334143772303</v>
      </c>
    </row>
    <row r="4190" spans="1:22">
      <c r="A4190" s="7">
        <v>4281</v>
      </c>
      <c r="B4190" s="8">
        <v>46095</v>
      </c>
      <c r="C4190" s="3" t="s">
        <v>3781</v>
      </c>
      <c r="D4190" s="3" t="s">
        <v>67</v>
      </c>
      <c r="E4190" s="3" t="s">
        <v>4528</v>
      </c>
      <c r="F4190" s="3" t="s">
        <v>4528</v>
      </c>
      <c r="G4190" s="7">
        <v>230</v>
      </c>
      <c r="H4190" s="3" t="s">
        <v>170</v>
      </c>
      <c r="I4190" s="9">
        <v>13</v>
      </c>
      <c r="J4190" s="7">
        <v>565.5</v>
      </c>
      <c r="K4190" s="10">
        <v>33.1267429884608</v>
      </c>
      <c r="L4190" s="12">
        <f t="shared" si="292"/>
        <v>35.3669319186561</v>
      </c>
      <c r="M4190" s="11">
        <f t="shared" si="293"/>
        <v>0.936658657998729</v>
      </c>
      <c r="N4190" s="3">
        <v>23</v>
      </c>
      <c r="S4190" s="3">
        <v>0.8</v>
      </c>
      <c r="T4190" s="3">
        <f t="shared" si="291"/>
        <v>43.5685177641986</v>
      </c>
      <c r="V4190" s="3">
        <v>54.4606472052482</v>
      </c>
    </row>
    <row r="4191" spans="1:22">
      <c r="A4191" s="7">
        <v>4282</v>
      </c>
      <c r="B4191" s="8">
        <v>46095</v>
      </c>
      <c r="C4191" s="3" t="s">
        <v>4502</v>
      </c>
      <c r="D4191" s="3" t="s">
        <v>67</v>
      </c>
      <c r="E4191" s="3" t="s">
        <v>4529</v>
      </c>
      <c r="F4191" s="3" t="s">
        <v>4529</v>
      </c>
      <c r="G4191" s="7">
        <v>700</v>
      </c>
      <c r="H4191" s="3" t="s">
        <v>170</v>
      </c>
      <c r="I4191" s="9">
        <v>11.3</v>
      </c>
      <c r="J4191" s="7">
        <v>541</v>
      </c>
      <c r="K4191" s="10">
        <v>32.1975900000451</v>
      </c>
      <c r="L4191" s="12">
        <f t="shared" si="292"/>
        <v>32.1342243708233</v>
      </c>
      <c r="M4191" s="11">
        <f t="shared" si="293"/>
        <v>1.00197190473592</v>
      </c>
      <c r="N4191" s="3">
        <v>24</v>
      </c>
      <c r="S4191" s="3">
        <v>0.8</v>
      </c>
      <c r="T4191" s="3">
        <f t="shared" si="291"/>
        <v>42.3464894321181</v>
      </c>
      <c r="V4191" s="3">
        <v>52.9331117901476</v>
      </c>
    </row>
    <row r="4192" spans="1:22">
      <c r="A4192" s="7">
        <v>4283</v>
      </c>
      <c r="B4192" s="8">
        <v>46095</v>
      </c>
      <c r="C4192" s="3" t="s">
        <v>4530</v>
      </c>
      <c r="D4192" s="3" t="s">
        <v>610</v>
      </c>
      <c r="E4192" s="3" t="s">
        <v>4531</v>
      </c>
      <c r="F4192" s="3" t="s">
        <v>4532</v>
      </c>
      <c r="G4192" s="7">
        <v>20</v>
      </c>
      <c r="H4192" s="3" t="s">
        <v>2190</v>
      </c>
      <c r="I4192" s="9">
        <v>11.6</v>
      </c>
      <c r="J4192" s="7">
        <v>598</v>
      </c>
      <c r="K4192" s="10">
        <v>32.0735300934072</v>
      </c>
      <c r="L4192" s="12">
        <f t="shared" si="292"/>
        <v>29.8430666323643</v>
      </c>
      <c r="M4192" s="11">
        <f t="shared" si="293"/>
        <v>1.07473975407822</v>
      </c>
      <c r="N4192" s="3">
        <v>25</v>
      </c>
      <c r="S4192" s="3">
        <v>0.8</v>
      </c>
      <c r="T4192" s="3">
        <f t="shared" si="291"/>
        <v>42.1833249988365</v>
      </c>
      <c r="V4192" s="3">
        <v>52.7291562485456</v>
      </c>
    </row>
    <row r="4193" spans="1:22">
      <c r="A4193" s="7">
        <v>4284</v>
      </c>
      <c r="B4193" s="8">
        <v>46095</v>
      </c>
      <c r="C4193" s="3" t="s">
        <v>4506</v>
      </c>
      <c r="D4193" s="3" t="s">
        <v>4507</v>
      </c>
      <c r="E4193" s="3" t="s">
        <v>4533</v>
      </c>
      <c r="F4193" s="3" t="s">
        <v>4533</v>
      </c>
      <c r="G4193" s="7">
        <v>20</v>
      </c>
      <c r="H4193" s="3" t="s">
        <v>102</v>
      </c>
      <c r="I4193" s="9">
        <v>4.44</v>
      </c>
      <c r="J4193" s="7">
        <v>312.5</v>
      </c>
      <c r="K4193" s="10">
        <v>28.6347576898845</v>
      </c>
      <c r="L4193" s="12">
        <f t="shared" si="292"/>
        <v>21.8584615384615</v>
      </c>
      <c r="M4193" s="11">
        <f t="shared" si="293"/>
        <v>1.31000791796347</v>
      </c>
      <c r="N4193" s="3">
        <v>26</v>
      </c>
      <c r="S4193" s="3">
        <v>0.8</v>
      </c>
      <c r="T4193" s="3">
        <f t="shared" si="291"/>
        <v>37.660628137207</v>
      </c>
      <c r="V4193" s="3">
        <v>47.0757851715088</v>
      </c>
    </row>
    <row r="4194" spans="1:22">
      <c r="A4194" s="7">
        <v>4285</v>
      </c>
      <c r="B4194" s="8">
        <v>46095</v>
      </c>
      <c r="C4194" s="3" t="s">
        <v>4534</v>
      </c>
      <c r="D4194" s="3" t="s">
        <v>274</v>
      </c>
      <c r="E4194" s="3" t="s">
        <v>4535</v>
      </c>
      <c r="F4194" s="3" t="s">
        <v>4535</v>
      </c>
      <c r="G4194" s="7">
        <v>66</v>
      </c>
      <c r="H4194" s="3" t="s">
        <v>35</v>
      </c>
      <c r="I4194" s="9">
        <v>5.96</v>
      </c>
      <c r="J4194" s="7">
        <v>480</v>
      </c>
      <c r="K4194" s="10">
        <v>25.0771869913687</v>
      </c>
      <c r="L4194" s="12">
        <f t="shared" si="292"/>
        <v>19.1025641025641</v>
      </c>
      <c r="M4194" s="11">
        <f t="shared" si="293"/>
        <v>1.31276549350789</v>
      </c>
      <c r="N4194" s="3">
        <v>27</v>
      </c>
      <c r="S4194" s="3">
        <v>0.8</v>
      </c>
      <c r="T4194" s="3">
        <f t="shared" si="291"/>
        <v>32.9816869497299</v>
      </c>
      <c r="V4194" s="3">
        <v>41.2271086871624</v>
      </c>
    </row>
    <row r="4195" spans="1:22">
      <c r="A4195" s="7">
        <v>4286</v>
      </c>
      <c r="B4195" s="8">
        <v>46095</v>
      </c>
      <c r="C4195" s="3" t="s">
        <v>4536</v>
      </c>
      <c r="D4195" s="3" t="s">
        <v>247</v>
      </c>
      <c r="E4195" s="3" t="s">
        <v>4537</v>
      </c>
      <c r="F4195" s="3" t="s">
        <v>4537</v>
      </c>
      <c r="G4195" s="7">
        <v>87</v>
      </c>
      <c r="H4195" s="3" t="s">
        <v>61</v>
      </c>
      <c r="I4195" s="9">
        <v>2.48</v>
      </c>
      <c r="J4195" s="7">
        <v>201</v>
      </c>
      <c r="K4195" s="10">
        <v>34.841281604498</v>
      </c>
      <c r="L4195" s="12">
        <f t="shared" si="292"/>
        <v>18.9820130118638</v>
      </c>
      <c r="M4195" s="11">
        <f t="shared" si="293"/>
        <v>1.8354892909789</v>
      </c>
      <c r="N4195" s="3">
        <v>28</v>
      </c>
      <c r="S4195" s="3">
        <v>0.8</v>
      </c>
      <c r="T4195" s="3">
        <f t="shared" si="291"/>
        <v>45.8234906172871</v>
      </c>
      <c r="V4195" s="3">
        <v>57.2793632716089</v>
      </c>
    </row>
    <row r="4196" spans="1:22">
      <c r="A4196" s="7">
        <v>4287</v>
      </c>
      <c r="B4196" s="8">
        <v>46095</v>
      </c>
      <c r="C4196" s="3" t="s">
        <v>4039</v>
      </c>
      <c r="D4196" s="3" t="s">
        <v>67</v>
      </c>
      <c r="E4196" s="3" t="s">
        <v>4538</v>
      </c>
      <c r="F4196" s="3" t="s">
        <v>4538</v>
      </c>
      <c r="G4196" s="7">
        <v>33</v>
      </c>
      <c r="H4196" s="3" t="s">
        <v>170</v>
      </c>
      <c r="I4196" s="9">
        <v>6.24</v>
      </c>
      <c r="J4196" s="7">
        <v>574</v>
      </c>
      <c r="K4196" s="10">
        <v>6.69796290793689</v>
      </c>
      <c r="L4196" s="12">
        <f t="shared" si="292"/>
        <v>16.7247386759582</v>
      </c>
      <c r="M4196" s="11">
        <f t="shared" si="293"/>
        <v>0.40048236553706</v>
      </c>
      <c r="N4196" s="3">
        <v>29</v>
      </c>
      <c r="S4196" s="3">
        <v>0.8</v>
      </c>
      <c r="T4196" s="3">
        <f t="shared" si="291"/>
        <v>8.80920638772256</v>
      </c>
      <c r="V4196" s="3">
        <v>11.0115079846532</v>
      </c>
    </row>
    <row r="4197" spans="1:22">
      <c r="A4197" s="7">
        <v>4288</v>
      </c>
      <c r="B4197" s="8">
        <v>46095</v>
      </c>
      <c r="C4197" s="3" t="s">
        <v>4514</v>
      </c>
      <c r="D4197" s="3" t="s">
        <v>247</v>
      </c>
      <c r="E4197" s="3" t="s">
        <v>2395</v>
      </c>
      <c r="F4197" s="3" t="s">
        <v>2395</v>
      </c>
      <c r="G4197" s="7">
        <v>30</v>
      </c>
      <c r="H4197" s="3" t="s">
        <v>4515</v>
      </c>
      <c r="I4197" s="9">
        <v>3.36</v>
      </c>
      <c r="J4197" s="7">
        <v>404</v>
      </c>
      <c r="K4197" s="10">
        <v>13.9510237447499</v>
      </c>
      <c r="L4197" s="12">
        <f t="shared" si="292"/>
        <v>12.7951256664128</v>
      </c>
      <c r="M4197" s="11">
        <f t="shared" si="293"/>
        <v>1.09033893909861</v>
      </c>
      <c r="N4197" s="3">
        <v>30</v>
      </c>
      <c r="S4197" s="3">
        <v>0.8</v>
      </c>
      <c r="T4197" s="3">
        <f t="shared" si="291"/>
        <v>18.3484813482454</v>
      </c>
      <c r="V4197" s="3">
        <v>22.9356016853068</v>
      </c>
    </row>
    <row r="4198" spans="1:22">
      <c r="A4198" s="7">
        <v>4289</v>
      </c>
      <c r="B4198" s="8">
        <v>46095</v>
      </c>
      <c r="C4198" s="3" t="s">
        <v>4492</v>
      </c>
      <c r="D4198" s="3" t="s">
        <v>119</v>
      </c>
      <c r="E4198" s="3" t="s">
        <v>4539</v>
      </c>
      <c r="F4198" s="3" t="s">
        <v>4539</v>
      </c>
      <c r="G4198" s="7">
        <v>30</v>
      </c>
      <c r="H4198" s="3" t="s">
        <v>632</v>
      </c>
      <c r="I4198" s="9">
        <v>3.38</v>
      </c>
      <c r="J4198" s="7">
        <v>434.8</v>
      </c>
      <c r="K4198" s="10">
        <v>15.9494882397168</v>
      </c>
      <c r="L4198" s="12">
        <f t="shared" si="292"/>
        <v>11.9595216191352</v>
      </c>
      <c r="M4198" s="11">
        <f t="shared" si="293"/>
        <v>1.33362259358247</v>
      </c>
      <c r="N4198" s="3">
        <v>31</v>
      </c>
      <c r="S4198" s="3">
        <v>0.8</v>
      </c>
      <c r="T4198" s="3">
        <f t="shared" si="291"/>
        <v>20.9768754490604</v>
      </c>
      <c r="V4198" s="3">
        <v>26.2210943113255</v>
      </c>
    </row>
    <row r="4199" spans="1:22">
      <c r="A4199" s="7">
        <v>4290</v>
      </c>
      <c r="B4199" s="8">
        <v>46095</v>
      </c>
      <c r="C4199" s="3" t="s">
        <v>4540</v>
      </c>
      <c r="D4199" s="3" t="s">
        <v>75</v>
      </c>
      <c r="E4199" s="3" t="s">
        <v>4541</v>
      </c>
      <c r="F4199" s="3" t="s">
        <v>4541</v>
      </c>
      <c r="G4199" s="7">
        <v>926</v>
      </c>
      <c r="H4199" s="3" t="s">
        <v>77</v>
      </c>
      <c r="I4199" s="9">
        <v>2.34</v>
      </c>
      <c r="J4199" s="7">
        <v>422.75</v>
      </c>
      <c r="K4199" s="10">
        <v>12.5920889896516</v>
      </c>
      <c r="L4199" s="12">
        <f t="shared" si="292"/>
        <v>8.51567120047309</v>
      </c>
      <c r="M4199" s="11">
        <f t="shared" si="293"/>
        <v>1.47869600565978</v>
      </c>
      <c r="N4199" s="3">
        <v>32</v>
      </c>
      <c r="S4199" s="3">
        <v>0.8</v>
      </c>
      <c r="T4199" s="3">
        <f t="shared" si="291"/>
        <v>16.5612011125002</v>
      </c>
      <c r="V4199" s="3">
        <v>20.7015013906252</v>
      </c>
    </row>
    <row r="4200" spans="1:22">
      <c r="A4200" s="7">
        <v>4291</v>
      </c>
      <c r="B4200" s="8">
        <v>46095</v>
      </c>
      <c r="C4200" s="3" t="s">
        <v>4540</v>
      </c>
      <c r="D4200" s="3" t="s">
        <v>75</v>
      </c>
      <c r="E4200" s="3" t="s">
        <v>4542</v>
      </c>
      <c r="F4200" s="3" t="s">
        <v>4543</v>
      </c>
      <c r="G4200" s="7">
        <v>170</v>
      </c>
      <c r="H4200" s="3" t="s">
        <v>77</v>
      </c>
      <c r="I4200" s="9">
        <v>1.53</v>
      </c>
      <c r="J4200" s="7">
        <v>511</v>
      </c>
      <c r="K4200" s="10">
        <v>16.8201486899787</v>
      </c>
      <c r="L4200" s="12">
        <f t="shared" si="292"/>
        <v>4.60635255155803</v>
      </c>
      <c r="M4200" s="11">
        <f t="shared" si="293"/>
        <v>3.65151136429832</v>
      </c>
      <c r="N4200" s="3">
        <v>33</v>
      </c>
      <c r="S4200" s="3">
        <v>0.8</v>
      </c>
      <c r="T4200" s="3">
        <f t="shared" si="291"/>
        <v>22.1219739969929</v>
      </c>
      <c r="V4200" s="3">
        <v>27.6524674962411</v>
      </c>
    </row>
    <row r="4201" spans="1:22">
      <c r="A4201" s="7">
        <v>4292</v>
      </c>
      <c r="B4201" s="8">
        <v>46095</v>
      </c>
      <c r="C4201" s="3" t="s">
        <v>4544</v>
      </c>
      <c r="D4201" s="3" t="s">
        <v>2910</v>
      </c>
      <c r="E4201" s="3" t="s">
        <v>4545</v>
      </c>
      <c r="F4201" s="3" t="s">
        <v>4545</v>
      </c>
      <c r="G4201" s="7">
        <v>1000</v>
      </c>
      <c r="H4201" s="3" t="s">
        <v>1355</v>
      </c>
      <c r="I4201" s="9">
        <v>0.97</v>
      </c>
      <c r="J4201" s="7">
        <v>368</v>
      </c>
      <c r="K4201" s="10">
        <v>14.9660782217145</v>
      </c>
      <c r="L4201" s="12">
        <f t="shared" si="292"/>
        <v>4.05518394648829</v>
      </c>
      <c r="M4201" s="11">
        <f t="shared" si="293"/>
        <v>3.69060403158155</v>
      </c>
      <c r="N4201" s="3">
        <v>34</v>
      </c>
      <c r="S4201" s="3">
        <v>0.8</v>
      </c>
      <c r="T4201" s="3">
        <f t="shared" si="291"/>
        <v>19.6834879025169</v>
      </c>
      <c r="V4201" s="3">
        <v>24.6043598781461</v>
      </c>
    </row>
    <row r="4202" spans="1:22">
      <c r="A4202" s="7">
        <v>4293</v>
      </c>
      <c r="B4202" s="8">
        <v>46095</v>
      </c>
      <c r="C4202" s="3" t="s">
        <v>4514</v>
      </c>
      <c r="D4202" s="3" t="s">
        <v>247</v>
      </c>
      <c r="E4202" s="3" t="s">
        <v>4546</v>
      </c>
      <c r="F4202" s="3" t="s">
        <v>4546</v>
      </c>
      <c r="G4202" s="7">
        <v>35</v>
      </c>
      <c r="H4202" s="3" t="s">
        <v>4515</v>
      </c>
      <c r="I4202" s="9">
        <v>1.18</v>
      </c>
      <c r="J4202" s="7">
        <v>473</v>
      </c>
      <c r="K4202" s="10">
        <v>5.0131826223699</v>
      </c>
      <c r="L4202" s="12">
        <f t="shared" si="292"/>
        <v>3.83802244267361</v>
      </c>
      <c r="M4202" s="11">
        <f t="shared" si="293"/>
        <v>1.30618898071833</v>
      </c>
      <c r="N4202" s="3">
        <v>35</v>
      </c>
      <c r="S4202" s="3">
        <v>0.8</v>
      </c>
      <c r="T4202" s="3">
        <f t="shared" si="291"/>
        <v>6.59337189333635</v>
      </c>
      <c r="V4202" s="3">
        <v>8.24171486667044</v>
      </c>
    </row>
    <row r="4203" spans="1:22">
      <c r="A4203" s="7">
        <v>4294</v>
      </c>
      <c r="B4203" s="8">
        <v>46095</v>
      </c>
      <c r="C4203" s="3" t="s">
        <v>4544</v>
      </c>
      <c r="D4203" s="3" t="s">
        <v>2910</v>
      </c>
      <c r="E4203" s="3" t="s">
        <v>4547</v>
      </c>
      <c r="F4203" s="3" t="s">
        <v>4547</v>
      </c>
      <c r="G4203" s="7">
        <v>1000</v>
      </c>
      <c r="H4203" s="3" t="s">
        <v>1355</v>
      </c>
      <c r="I4203" s="9">
        <v>0.882</v>
      </c>
      <c r="J4203" s="7">
        <v>365</v>
      </c>
      <c r="K4203" s="10">
        <v>6.71721161220113</v>
      </c>
      <c r="L4203" s="12">
        <f t="shared" si="292"/>
        <v>3.71759747102213</v>
      </c>
      <c r="M4203" s="11">
        <f t="shared" si="293"/>
        <v>1.80686899659265</v>
      </c>
      <c r="N4203" s="3">
        <v>36</v>
      </c>
      <c r="S4203" s="3">
        <v>0.8</v>
      </c>
      <c r="T4203" s="3">
        <f t="shared" si="291"/>
        <v>8.83452241453408</v>
      </c>
      <c r="V4203" s="3">
        <v>11.0431530181676</v>
      </c>
    </row>
    <row r="4204" spans="1:22">
      <c r="A4204" s="7">
        <v>4295</v>
      </c>
      <c r="B4204" s="8">
        <v>46095</v>
      </c>
      <c r="C4204" s="3" t="s">
        <v>4544</v>
      </c>
      <c r="D4204" s="3" t="s">
        <v>2910</v>
      </c>
      <c r="E4204" s="3" t="s">
        <v>4548</v>
      </c>
      <c r="F4204" s="3" t="s">
        <v>4548</v>
      </c>
      <c r="G4204" s="7">
        <v>1000</v>
      </c>
      <c r="H4204" s="3" t="s">
        <v>1355</v>
      </c>
      <c r="I4204" s="9">
        <v>0.832</v>
      </c>
      <c r="J4204" s="7">
        <v>414</v>
      </c>
      <c r="K4204" s="10">
        <v>4.83859935132654</v>
      </c>
      <c r="L4204" s="12">
        <f t="shared" si="292"/>
        <v>3.09178743961353</v>
      </c>
      <c r="M4204" s="11">
        <f t="shared" si="293"/>
        <v>1.56498447769468</v>
      </c>
      <c r="N4204" s="3">
        <v>37</v>
      </c>
      <c r="S4204" s="3">
        <v>0.8</v>
      </c>
      <c r="T4204" s="3">
        <f t="shared" si="291"/>
        <v>6.36375878744079</v>
      </c>
      <c r="V4204" s="3">
        <v>7.95469848430099</v>
      </c>
    </row>
    <row r="4205" spans="1:22">
      <c r="A4205" s="7">
        <v>4296</v>
      </c>
      <c r="B4205" s="8">
        <v>46095</v>
      </c>
      <c r="C4205" s="3" t="s">
        <v>4544</v>
      </c>
      <c r="D4205" s="3" t="s">
        <v>2910</v>
      </c>
      <c r="E4205" s="3" t="s">
        <v>4549</v>
      </c>
      <c r="F4205" s="3" t="s">
        <v>4549</v>
      </c>
      <c r="G4205" s="7">
        <v>1000</v>
      </c>
      <c r="H4205" s="3" t="s">
        <v>1355</v>
      </c>
      <c r="I4205" s="9">
        <v>0.66</v>
      </c>
      <c r="J4205" s="7">
        <v>340</v>
      </c>
      <c r="K4205" s="10">
        <v>7.175901806514</v>
      </c>
      <c r="L4205" s="12">
        <f t="shared" si="292"/>
        <v>2.98642533936652</v>
      </c>
      <c r="M4205" s="11">
        <f t="shared" si="293"/>
        <v>2.40283984733272</v>
      </c>
      <c r="N4205" s="3">
        <v>38</v>
      </c>
      <c r="S4205" s="3">
        <v>0.8</v>
      </c>
      <c r="T4205" s="3">
        <f t="shared" si="291"/>
        <v>9.43779487890352</v>
      </c>
      <c r="V4205" s="3">
        <v>11.7972435986294</v>
      </c>
    </row>
    <row r="4206" spans="1:22">
      <c r="A4206" s="7">
        <v>4297</v>
      </c>
      <c r="B4206" s="8">
        <v>46095</v>
      </c>
      <c r="C4206" s="3" t="s">
        <v>4536</v>
      </c>
      <c r="D4206" s="3" t="s">
        <v>247</v>
      </c>
      <c r="E4206" s="3" t="s">
        <v>1046</v>
      </c>
      <c r="F4206" s="3" t="s">
        <v>1046</v>
      </c>
      <c r="G4206" s="7">
        <v>18</v>
      </c>
      <c r="H4206" s="3" t="s">
        <v>61</v>
      </c>
      <c r="I4206" s="9">
        <v>0.58</v>
      </c>
      <c r="J4206" s="7">
        <v>313</v>
      </c>
      <c r="K4206" s="10">
        <v>3.53753433910165</v>
      </c>
      <c r="L4206" s="12">
        <f t="shared" si="292"/>
        <v>2.85082329810764</v>
      </c>
      <c r="M4206" s="11">
        <f t="shared" si="293"/>
        <v>1.24088165739695</v>
      </c>
      <c r="N4206" s="3">
        <v>39</v>
      </c>
      <c r="S4206" s="3">
        <v>0.8</v>
      </c>
      <c r="T4206" s="3">
        <f t="shared" si="291"/>
        <v>4.65258923125343</v>
      </c>
      <c r="V4206" s="3">
        <v>5.81573653906679</v>
      </c>
    </row>
    <row r="4207" spans="1:22">
      <c r="A4207" s="7">
        <v>4298</v>
      </c>
      <c r="B4207" s="8">
        <v>46095</v>
      </c>
      <c r="C4207" s="3" t="s">
        <v>4514</v>
      </c>
      <c r="D4207" s="3" t="s">
        <v>247</v>
      </c>
      <c r="E4207" s="3" t="s">
        <v>4550</v>
      </c>
      <c r="F4207" s="3" t="s">
        <v>4550</v>
      </c>
      <c r="G4207" s="7">
        <v>25</v>
      </c>
      <c r="H4207" s="3" t="s">
        <v>4515</v>
      </c>
      <c r="I4207" s="9">
        <v>0.348</v>
      </c>
      <c r="J4207" s="7">
        <v>609</v>
      </c>
      <c r="K4207" s="10">
        <v>0.778232200925613</v>
      </c>
      <c r="L4207" s="12">
        <f t="shared" si="292"/>
        <v>0.879120879120879</v>
      </c>
      <c r="M4207" s="11">
        <f t="shared" si="293"/>
        <v>0.885239128552885</v>
      </c>
      <c r="N4207" s="3">
        <v>40</v>
      </c>
      <c r="S4207" s="3">
        <v>0.8</v>
      </c>
      <c r="T4207" s="3">
        <f t="shared" si="291"/>
        <v>1.02353628554759</v>
      </c>
      <c r="V4207" s="3">
        <v>1.27942035693449</v>
      </c>
    </row>
    <row r="4208" s="2" customFormat="1" ht="16.5" spans="1:22">
      <c r="A4208" s="21">
        <v>4299</v>
      </c>
      <c r="B4208" s="22">
        <v>46095</v>
      </c>
      <c r="C4208" s="2" t="s">
        <v>4514</v>
      </c>
      <c r="D4208" s="2" t="s">
        <v>247</v>
      </c>
      <c r="E4208" s="2" t="s">
        <v>4551</v>
      </c>
      <c r="F4208" s="2" t="s">
        <v>4552</v>
      </c>
      <c r="G4208" s="21">
        <v>5</v>
      </c>
      <c r="H4208" s="2" t="s">
        <v>4515</v>
      </c>
      <c r="I4208" s="23">
        <v>0</v>
      </c>
      <c r="J4208" s="21">
        <v>450</v>
      </c>
      <c r="K4208" s="24">
        <v>0.104787161608291</v>
      </c>
      <c r="L4208" s="25">
        <f t="shared" si="292"/>
        <v>0</v>
      </c>
      <c r="M4208" s="26" t="e">
        <f t="shared" si="293"/>
        <v>#DIV/0!</v>
      </c>
      <c r="N4208" s="27">
        <v>41</v>
      </c>
      <c r="O4208" s="25"/>
      <c r="Q4208" s="23"/>
      <c r="S4208" s="2">
        <v>0.8</v>
      </c>
      <c r="T4208" s="2">
        <f t="shared" si="291"/>
        <v>0.137816787891918</v>
      </c>
      <c r="V4208" s="2">
        <v>0.172270984864897</v>
      </c>
    </row>
    <row r="4209" ht="16.5" spans="1:18">
      <c r="A4209" s="7">
        <v>4300</v>
      </c>
      <c r="B4209" s="8">
        <v>46095</v>
      </c>
      <c r="C4209" s="3" t="s">
        <v>4516</v>
      </c>
      <c r="D4209" s="3" t="s">
        <v>373</v>
      </c>
      <c r="E4209" s="3" t="s">
        <v>4553</v>
      </c>
      <c r="F4209" s="3" t="s">
        <v>4554</v>
      </c>
      <c r="G4209" s="7">
        <v>20</v>
      </c>
      <c r="H4209" s="3" t="s">
        <v>65</v>
      </c>
      <c r="I4209" s="9">
        <v>24.6</v>
      </c>
      <c r="J4209" s="7">
        <v>453</v>
      </c>
      <c r="K4209" s="10">
        <v>216.520971302428</v>
      </c>
      <c r="L4209" s="12">
        <f t="shared" si="292"/>
        <v>83.5455934793683</v>
      </c>
      <c r="M4209" s="11">
        <f t="shared" si="293"/>
        <v>2.59165040650406</v>
      </c>
      <c r="P4209" s="3" t="s">
        <v>27</v>
      </c>
      <c r="Q4209" s="9">
        <v>89.6432267884323</v>
      </c>
      <c r="R4209" s="3">
        <f>Q4209/K4219</f>
        <v>0.902979902979903</v>
      </c>
    </row>
    <row r="4210" spans="1:18">
      <c r="A4210" s="7">
        <v>4301</v>
      </c>
      <c r="B4210" s="8">
        <v>46095</v>
      </c>
      <c r="C4210" s="3" t="s">
        <v>4555</v>
      </c>
      <c r="D4210" s="3" t="s">
        <v>911</v>
      </c>
      <c r="E4210" s="3" t="s">
        <v>4556</v>
      </c>
      <c r="F4210" s="3" t="s">
        <v>4556</v>
      </c>
      <c r="G4210" s="7">
        <v>450</v>
      </c>
      <c r="H4210" s="3" t="s">
        <v>65</v>
      </c>
      <c r="I4210" s="9">
        <v>26.8</v>
      </c>
      <c r="J4210" s="7">
        <v>524</v>
      </c>
      <c r="K4210" s="10">
        <v>131.632061068702</v>
      </c>
      <c r="L4210" s="12">
        <f t="shared" si="292"/>
        <v>78.6846741045214</v>
      </c>
      <c r="M4210" s="11">
        <f t="shared" si="293"/>
        <v>1.67290597014925</v>
      </c>
      <c r="P4210" s="3" t="s">
        <v>98</v>
      </c>
      <c r="Q4210" s="9">
        <v>104.109309309309</v>
      </c>
      <c r="R4210" s="3">
        <f>Q4210/K4214</f>
        <v>0.838251366120216</v>
      </c>
    </row>
    <row r="4211" spans="1:18">
      <c r="A4211" s="7">
        <v>4302</v>
      </c>
      <c r="B4211" s="8">
        <v>46095</v>
      </c>
      <c r="C4211" s="3" t="s">
        <v>3404</v>
      </c>
      <c r="D4211" s="3" t="s">
        <v>29</v>
      </c>
      <c r="E4211" s="3" t="s">
        <v>4557</v>
      </c>
      <c r="F4211" s="3" t="s">
        <v>4557</v>
      </c>
      <c r="G4211" s="7">
        <v>695</v>
      </c>
      <c r="H4211" s="3" t="s">
        <v>65</v>
      </c>
      <c r="I4211" s="9">
        <v>21.4</v>
      </c>
      <c r="J4211" s="7">
        <v>486</v>
      </c>
      <c r="K4211" s="10">
        <v>147.318518518519</v>
      </c>
      <c r="L4211" s="12">
        <f t="shared" ref="L4211:L4242" si="294">I4211/J4211/650*1000000</f>
        <v>67.7429566318455</v>
      </c>
      <c r="M4211" s="11">
        <f t="shared" ref="M4211:M4242" si="295">K4211/L4211</f>
        <v>2.17466915887851</v>
      </c>
    </row>
    <row r="4212" spans="1:18">
      <c r="A4212" s="7">
        <v>4303</v>
      </c>
      <c r="B4212" s="8">
        <v>46095</v>
      </c>
      <c r="C4212" s="3" t="s">
        <v>3986</v>
      </c>
      <c r="D4212" s="3" t="s">
        <v>67</v>
      </c>
      <c r="E4212" s="3" t="s">
        <v>4558</v>
      </c>
      <c r="F4212" s="3" t="s">
        <v>4558</v>
      </c>
      <c r="G4212" s="7">
        <v>143</v>
      </c>
      <c r="H4212" s="3" t="s">
        <v>1792</v>
      </c>
      <c r="I4212" s="9">
        <v>16.5</v>
      </c>
      <c r="J4212" s="7">
        <v>382</v>
      </c>
      <c r="K4212" s="10">
        <v>93.7130890052356</v>
      </c>
      <c r="L4212" s="12">
        <f t="shared" si="294"/>
        <v>66.4518727345953</v>
      </c>
      <c r="M4212" s="11">
        <f t="shared" si="295"/>
        <v>1.41024</v>
      </c>
    </row>
    <row r="4213" spans="1:18">
      <c r="A4213" s="7">
        <v>4304</v>
      </c>
      <c r="B4213" s="8">
        <v>46095</v>
      </c>
      <c r="C4213" s="3" t="s">
        <v>4559</v>
      </c>
      <c r="D4213" s="3" t="s">
        <v>33</v>
      </c>
      <c r="E4213" s="3" t="s">
        <v>4560</v>
      </c>
      <c r="F4213" s="3" t="s">
        <v>4560</v>
      </c>
      <c r="G4213" s="7">
        <v>800</v>
      </c>
      <c r="H4213" s="3" t="s">
        <v>65</v>
      </c>
      <c r="I4213" s="9">
        <v>17.1</v>
      </c>
      <c r="J4213" s="7">
        <v>411</v>
      </c>
      <c r="K4213" s="10">
        <v>132.630656934307</v>
      </c>
      <c r="L4213" s="12">
        <f t="shared" si="294"/>
        <v>64.0089837170129</v>
      </c>
      <c r="M4213" s="11">
        <f t="shared" si="295"/>
        <v>2.07206315789474</v>
      </c>
    </row>
    <row r="4214" spans="1:18">
      <c r="A4214" s="7">
        <v>4305</v>
      </c>
      <c r="B4214" s="8">
        <v>46095</v>
      </c>
      <c r="C4214" s="3" t="s">
        <v>116</v>
      </c>
      <c r="D4214" s="3" t="s">
        <v>33</v>
      </c>
      <c r="E4214" s="3" t="s">
        <v>98</v>
      </c>
      <c r="F4214" s="3" t="s">
        <v>117</v>
      </c>
      <c r="G4214" s="7">
        <v>1000</v>
      </c>
      <c r="H4214" s="3" t="s">
        <v>35</v>
      </c>
      <c r="I4214" s="9">
        <v>18.8</v>
      </c>
      <c r="J4214" s="7">
        <v>444</v>
      </c>
      <c r="K4214" s="10">
        <v>124.198198198198</v>
      </c>
      <c r="L4214" s="12">
        <f t="shared" si="294"/>
        <v>65.1420651420651</v>
      </c>
      <c r="M4214" s="11">
        <f t="shared" si="295"/>
        <v>1.9065744680851</v>
      </c>
    </row>
    <row r="4215" spans="1:18">
      <c r="A4215" s="7">
        <v>4306</v>
      </c>
      <c r="B4215" s="8">
        <v>46095</v>
      </c>
      <c r="C4215" s="3" t="s">
        <v>4561</v>
      </c>
      <c r="D4215" s="3" t="s">
        <v>29</v>
      </c>
      <c r="E4215" s="3" t="s">
        <v>2436</v>
      </c>
      <c r="F4215" s="3" t="s">
        <v>2436</v>
      </c>
      <c r="G4215" s="7">
        <v>60</v>
      </c>
      <c r="H4215" s="3" t="s">
        <v>20</v>
      </c>
      <c r="I4215" s="9">
        <v>26</v>
      </c>
      <c r="J4215" s="7">
        <v>639</v>
      </c>
      <c r="K4215" s="10">
        <v>82.3361502347418</v>
      </c>
      <c r="L4215" s="12">
        <f t="shared" si="294"/>
        <v>62.5978090766823</v>
      </c>
      <c r="M4215" s="11">
        <f t="shared" si="295"/>
        <v>1.31532</v>
      </c>
    </row>
    <row r="4216" spans="1:18">
      <c r="A4216" s="7">
        <v>4307</v>
      </c>
      <c r="B4216" s="8">
        <v>46095</v>
      </c>
      <c r="C4216" s="3" t="s">
        <v>4561</v>
      </c>
      <c r="D4216" s="3" t="s">
        <v>29</v>
      </c>
      <c r="E4216" s="3" t="s">
        <v>3237</v>
      </c>
      <c r="F4216" s="3" t="s">
        <v>3237</v>
      </c>
      <c r="G4216" s="7">
        <v>60</v>
      </c>
      <c r="H4216" s="3" t="s">
        <v>20</v>
      </c>
      <c r="I4216" s="9">
        <v>21.8</v>
      </c>
      <c r="J4216" s="7">
        <v>577</v>
      </c>
      <c r="K4216" s="10">
        <v>83.9764298093587</v>
      </c>
      <c r="L4216" s="12">
        <f t="shared" si="294"/>
        <v>58.1255832555659</v>
      </c>
      <c r="M4216" s="11">
        <f t="shared" si="295"/>
        <v>1.44474128440367</v>
      </c>
    </row>
    <row r="4217" spans="1:18">
      <c r="A4217" s="7">
        <v>4308</v>
      </c>
      <c r="B4217" s="8">
        <v>46095</v>
      </c>
      <c r="C4217" s="3" t="s">
        <v>4562</v>
      </c>
      <c r="D4217" s="3" t="s">
        <v>33</v>
      </c>
      <c r="E4217" s="3" t="s">
        <v>836</v>
      </c>
      <c r="F4217" s="3" t="s">
        <v>836</v>
      </c>
      <c r="G4217" s="7">
        <v>300</v>
      </c>
      <c r="H4217" s="3" t="s">
        <v>65</v>
      </c>
      <c r="I4217" s="9">
        <v>14.2</v>
      </c>
      <c r="J4217" s="7">
        <v>372</v>
      </c>
      <c r="K4217" s="10">
        <v>115.430107526882</v>
      </c>
      <c r="L4217" s="12">
        <f t="shared" si="294"/>
        <v>58.7262200165426</v>
      </c>
      <c r="M4217" s="11">
        <f t="shared" si="295"/>
        <v>1.96556338028169</v>
      </c>
    </row>
    <row r="4218" spans="1:18">
      <c r="A4218" s="7">
        <v>4309</v>
      </c>
      <c r="B4218" s="8">
        <v>46095</v>
      </c>
      <c r="C4218" s="3" t="s">
        <v>4563</v>
      </c>
      <c r="D4218" s="3" t="s">
        <v>29</v>
      </c>
      <c r="E4218" s="3" t="s">
        <v>3985</v>
      </c>
      <c r="F4218" s="3" t="s">
        <v>3985</v>
      </c>
      <c r="G4218" s="7">
        <v>650</v>
      </c>
      <c r="H4218" s="3" t="s">
        <v>20</v>
      </c>
      <c r="I4218" s="9">
        <v>17</v>
      </c>
      <c r="J4218" s="7">
        <v>453</v>
      </c>
      <c r="K4218" s="10">
        <v>112.351434878587</v>
      </c>
      <c r="L4218" s="12">
        <f t="shared" si="294"/>
        <v>57.7347597215147</v>
      </c>
      <c r="M4218" s="11">
        <f t="shared" si="295"/>
        <v>1.94599294117647</v>
      </c>
    </row>
    <row r="4219" spans="1:18">
      <c r="A4219" s="7">
        <v>4310</v>
      </c>
      <c r="B4219" s="8">
        <v>46095</v>
      </c>
      <c r="C4219" s="3" t="s">
        <v>56</v>
      </c>
      <c r="D4219" s="3" t="s">
        <v>33</v>
      </c>
      <c r="E4219" s="3" t="s">
        <v>27</v>
      </c>
      <c r="F4219" s="3" t="s">
        <v>57</v>
      </c>
      <c r="G4219" s="7">
        <v>1000</v>
      </c>
      <c r="H4219" s="3" t="s">
        <v>35</v>
      </c>
      <c r="I4219" s="9">
        <v>15.7</v>
      </c>
      <c r="J4219" s="7">
        <v>438</v>
      </c>
      <c r="K4219" s="10">
        <v>99.2748858447489</v>
      </c>
      <c r="L4219" s="12">
        <f t="shared" si="294"/>
        <v>55.1457674745346</v>
      </c>
      <c r="M4219" s="11">
        <f t="shared" si="295"/>
        <v>1.80022675159236</v>
      </c>
    </row>
    <row r="4220" spans="1:18">
      <c r="A4220" s="7">
        <v>4311</v>
      </c>
      <c r="B4220" s="8">
        <v>46095</v>
      </c>
      <c r="C4220" s="3" t="s">
        <v>4451</v>
      </c>
      <c r="D4220" s="3" t="s">
        <v>610</v>
      </c>
      <c r="E4220" s="3" t="s">
        <v>4564</v>
      </c>
      <c r="F4220" s="3" t="s">
        <v>4564</v>
      </c>
      <c r="G4220" s="7">
        <v>300</v>
      </c>
      <c r="H4220" s="3" t="s">
        <v>682</v>
      </c>
      <c r="I4220" s="9">
        <v>16.1</v>
      </c>
      <c r="J4220" s="7">
        <v>444</v>
      </c>
      <c r="K4220" s="10">
        <v>117.072072072072</v>
      </c>
      <c r="L4220" s="12">
        <f t="shared" si="294"/>
        <v>55.7865557865558</v>
      </c>
      <c r="M4220" s="11">
        <f t="shared" si="295"/>
        <v>2.09857142857143</v>
      </c>
    </row>
    <row r="4221" spans="1:18">
      <c r="A4221" s="7">
        <v>4312</v>
      </c>
      <c r="B4221" s="8">
        <v>46095</v>
      </c>
      <c r="C4221" s="3" t="s">
        <v>2982</v>
      </c>
      <c r="D4221" s="3" t="s">
        <v>29</v>
      </c>
      <c r="E4221" s="3" t="s">
        <v>4565</v>
      </c>
      <c r="F4221" s="3" t="s">
        <v>4566</v>
      </c>
      <c r="G4221" s="7">
        <v>15</v>
      </c>
      <c r="H4221" s="3" t="s">
        <v>2598</v>
      </c>
      <c r="I4221" s="9">
        <v>17.7</v>
      </c>
      <c r="J4221" s="7">
        <v>527</v>
      </c>
      <c r="K4221" s="10">
        <v>95.0314990512334</v>
      </c>
      <c r="L4221" s="12">
        <f t="shared" si="294"/>
        <v>51.6712888629397</v>
      </c>
      <c r="M4221" s="11">
        <f t="shared" si="295"/>
        <v>1.83915480225989</v>
      </c>
    </row>
    <row r="4222" spans="1:18">
      <c r="A4222" s="7">
        <v>4313</v>
      </c>
      <c r="B4222" s="8">
        <v>46095</v>
      </c>
      <c r="C4222" s="3" t="s">
        <v>4567</v>
      </c>
      <c r="D4222" s="3" t="s">
        <v>212</v>
      </c>
      <c r="E4222" s="3" t="s">
        <v>333</v>
      </c>
      <c r="F4222" s="3" t="s">
        <v>333</v>
      </c>
      <c r="G4222" s="7">
        <v>60</v>
      </c>
      <c r="H4222" s="3" t="s">
        <v>4568</v>
      </c>
      <c r="I4222" s="9">
        <v>13.7</v>
      </c>
      <c r="J4222" s="7">
        <v>390</v>
      </c>
      <c r="K4222" s="10">
        <v>102.453333333333</v>
      </c>
      <c r="L4222" s="12">
        <f t="shared" si="294"/>
        <v>54.043392504931</v>
      </c>
      <c r="M4222" s="11">
        <f t="shared" si="295"/>
        <v>1.8957605839416</v>
      </c>
    </row>
    <row r="4223" spans="1:18">
      <c r="A4223" s="7">
        <v>4314</v>
      </c>
      <c r="B4223" s="8">
        <v>46095</v>
      </c>
      <c r="C4223" s="3" t="s">
        <v>4530</v>
      </c>
      <c r="D4223" s="3" t="s">
        <v>610</v>
      </c>
      <c r="E4223" s="3" t="s">
        <v>3466</v>
      </c>
      <c r="F4223" s="3" t="s">
        <v>3466</v>
      </c>
      <c r="G4223" s="7">
        <v>300</v>
      </c>
      <c r="H4223" s="3" t="s">
        <v>682</v>
      </c>
      <c r="I4223" s="9">
        <v>14.7</v>
      </c>
      <c r="J4223" s="7">
        <v>433</v>
      </c>
      <c r="K4223" s="10">
        <v>117.958429561201</v>
      </c>
      <c r="L4223" s="12">
        <f t="shared" si="294"/>
        <v>52.2295256706342</v>
      </c>
      <c r="M4223" s="11">
        <f t="shared" si="295"/>
        <v>2.25846258503402</v>
      </c>
    </row>
    <row r="4224" spans="1:18">
      <c r="A4224" s="7">
        <v>4315</v>
      </c>
      <c r="B4224" s="8">
        <v>46095</v>
      </c>
      <c r="C4224" s="3" t="s">
        <v>4440</v>
      </c>
      <c r="D4224" s="3" t="s">
        <v>29</v>
      </c>
      <c r="E4224" s="3" t="s">
        <v>4569</v>
      </c>
      <c r="F4224" s="3" t="s">
        <v>4569</v>
      </c>
      <c r="G4224" s="7">
        <v>190</v>
      </c>
      <c r="H4224" s="3" t="s">
        <v>65</v>
      </c>
      <c r="I4224" s="9">
        <v>14.9</v>
      </c>
      <c r="J4224" s="7">
        <v>476</v>
      </c>
      <c r="K4224" s="10">
        <v>86.6016806722689</v>
      </c>
      <c r="L4224" s="12">
        <f t="shared" si="294"/>
        <v>48.1577246283129</v>
      </c>
      <c r="M4224" s="11">
        <f t="shared" si="295"/>
        <v>1.79829261744966</v>
      </c>
    </row>
    <row r="4225" spans="1:18">
      <c r="A4225" s="7">
        <v>4316</v>
      </c>
      <c r="B4225" s="8">
        <v>46095</v>
      </c>
      <c r="C4225" s="3" t="s">
        <v>4516</v>
      </c>
      <c r="D4225" s="3" t="s">
        <v>373</v>
      </c>
      <c r="E4225" s="3" t="s">
        <v>4076</v>
      </c>
      <c r="F4225" s="3" t="s">
        <v>4076</v>
      </c>
      <c r="G4225" s="7">
        <v>400</v>
      </c>
      <c r="H4225" s="3" t="s">
        <v>20</v>
      </c>
      <c r="I4225" s="9">
        <v>13.1</v>
      </c>
      <c r="J4225" s="7">
        <v>449</v>
      </c>
      <c r="K4225" s="10">
        <v>88.5879732739421</v>
      </c>
      <c r="L4225" s="12">
        <f t="shared" si="294"/>
        <v>44.8860716121295</v>
      </c>
      <c r="M4225" s="11">
        <f t="shared" si="295"/>
        <v>1.97361832061069</v>
      </c>
    </row>
    <row r="4226" spans="1:18">
      <c r="A4226" s="7">
        <v>4317</v>
      </c>
      <c r="B4226" s="8">
        <v>46095</v>
      </c>
      <c r="C4226" s="3" t="s">
        <v>1966</v>
      </c>
      <c r="D4226" s="3" t="s">
        <v>1830</v>
      </c>
      <c r="E4226" s="3" t="s">
        <v>3690</v>
      </c>
      <c r="F4226" s="3" t="s">
        <v>3690</v>
      </c>
      <c r="G4226" s="7">
        <v>186</v>
      </c>
      <c r="H4226" s="3" t="s">
        <v>1832</v>
      </c>
      <c r="I4226" s="9">
        <v>11.5</v>
      </c>
      <c r="J4226" s="7">
        <v>400</v>
      </c>
      <c r="K4226" s="10">
        <v>91.304</v>
      </c>
      <c r="L4226" s="12">
        <f t="shared" si="294"/>
        <v>44.2307692307692</v>
      </c>
      <c r="M4226" s="11">
        <f t="shared" si="295"/>
        <v>2.06426434782609</v>
      </c>
    </row>
    <row r="4227" spans="1:18">
      <c r="A4227" s="7">
        <v>4318</v>
      </c>
      <c r="B4227" s="8">
        <v>46095</v>
      </c>
      <c r="C4227" s="3" t="s">
        <v>4570</v>
      </c>
      <c r="D4227" s="3" t="s">
        <v>3804</v>
      </c>
      <c r="E4227" s="3" t="s">
        <v>4571</v>
      </c>
      <c r="F4227" s="3" t="s">
        <v>4571</v>
      </c>
      <c r="G4227" s="7">
        <v>1000</v>
      </c>
      <c r="H4227" s="3" t="s">
        <v>4156</v>
      </c>
      <c r="I4227" s="9">
        <v>10.1</v>
      </c>
      <c r="J4227" s="7">
        <v>404</v>
      </c>
      <c r="K4227" s="10">
        <v>76.6386138613861</v>
      </c>
      <c r="L4227" s="12">
        <f t="shared" si="294"/>
        <v>38.4615384615385</v>
      </c>
      <c r="M4227" s="11">
        <f t="shared" si="295"/>
        <v>1.99260396039604</v>
      </c>
      <c r="O4227" s="12">
        <f>_xlfn.XLOOKUP(E4227,'[1]3月份'!$F:$F,'[1]3月份'!$C:$C,0)</f>
        <v>0</v>
      </c>
    </row>
    <row r="4228" spans="1:18">
      <c r="A4228" s="7">
        <v>4319</v>
      </c>
      <c r="B4228" s="8">
        <v>46095</v>
      </c>
      <c r="C4228" s="3" t="s">
        <v>3404</v>
      </c>
      <c r="D4228" s="3" t="s">
        <v>29</v>
      </c>
      <c r="E4228" s="3" t="s">
        <v>4572</v>
      </c>
      <c r="F4228" s="3" t="s">
        <v>4572</v>
      </c>
      <c r="G4228" s="7">
        <v>364</v>
      </c>
      <c r="H4228" s="3" t="s">
        <v>65</v>
      </c>
      <c r="I4228" s="9">
        <v>10.4</v>
      </c>
      <c r="J4228" s="7">
        <v>483</v>
      </c>
      <c r="K4228" s="10">
        <v>67.2853002070393</v>
      </c>
      <c r="L4228" s="12">
        <f t="shared" si="294"/>
        <v>33.1262939958592</v>
      </c>
      <c r="M4228" s="11">
        <f t="shared" si="295"/>
        <v>2.031175</v>
      </c>
    </row>
    <row r="4229" spans="1:18">
      <c r="A4229" s="7">
        <v>4320</v>
      </c>
      <c r="B4229" s="8">
        <v>46095</v>
      </c>
      <c r="C4229" s="3" t="s">
        <v>4041</v>
      </c>
      <c r="D4229" s="3" t="s">
        <v>29</v>
      </c>
      <c r="E4229" s="3" t="s">
        <v>1994</v>
      </c>
      <c r="F4229" s="3" t="s">
        <v>1994</v>
      </c>
      <c r="G4229" s="7">
        <v>200</v>
      </c>
      <c r="H4229" s="3" t="s">
        <v>65</v>
      </c>
      <c r="I4229" s="9">
        <v>10.1</v>
      </c>
      <c r="J4229" s="7">
        <v>495</v>
      </c>
      <c r="K4229" s="10">
        <v>60.1753535353535</v>
      </c>
      <c r="L4229" s="12">
        <f t="shared" si="294"/>
        <v>31.3908313908314</v>
      </c>
      <c r="M4229" s="11">
        <f t="shared" si="295"/>
        <v>1.91697227722772</v>
      </c>
    </row>
    <row r="4230" spans="1:18">
      <c r="A4230" s="7">
        <v>4321</v>
      </c>
      <c r="B4230" s="8">
        <v>46095</v>
      </c>
      <c r="C4230" s="3" t="s">
        <v>3404</v>
      </c>
      <c r="D4230" s="3" t="s">
        <v>29</v>
      </c>
      <c r="E4230" s="3" t="s">
        <v>4573</v>
      </c>
      <c r="F4230" s="3" t="s">
        <v>4574</v>
      </c>
      <c r="G4230" s="7">
        <v>35</v>
      </c>
      <c r="H4230" s="3" t="s">
        <v>65</v>
      </c>
      <c r="I4230" s="9">
        <v>8.12</v>
      </c>
      <c r="J4230" s="7">
        <v>494</v>
      </c>
      <c r="K4230" s="10">
        <v>85.0931174089069</v>
      </c>
      <c r="L4230" s="12">
        <f t="shared" si="294"/>
        <v>25.288072251635</v>
      </c>
      <c r="M4230" s="11">
        <f t="shared" si="295"/>
        <v>3.36495073891626</v>
      </c>
    </row>
    <row r="4231" spans="1:18">
      <c r="A4231" s="7">
        <v>4322</v>
      </c>
      <c r="B4231" s="8">
        <v>46095</v>
      </c>
      <c r="C4231" s="3" t="s">
        <v>4540</v>
      </c>
      <c r="D4231" s="3" t="s">
        <v>75</v>
      </c>
      <c r="E4231" s="3" t="s">
        <v>4575</v>
      </c>
      <c r="F4231" s="3" t="s">
        <v>4576</v>
      </c>
      <c r="G4231" s="7">
        <v>138</v>
      </c>
      <c r="H4231" s="3" t="s">
        <v>1691</v>
      </c>
      <c r="I4231" s="9">
        <v>3.94</v>
      </c>
      <c r="J4231" s="7">
        <v>508</v>
      </c>
      <c r="K4231" s="10">
        <v>22.6889763779528</v>
      </c>
      <c r="L4231" s="12">
        <f t="shared" si="294"/>
        <v>11.9321623258631</v>
      </c>
      <c r="M4231" s="11">
        <f t="shared" si="295"/>
        <v>1.90149746192894</v>
      </c>
    </row>
    <row r="4232" spans="1:18">
      <c r="A4232" s="7">
        <v>4323</v>
      </c>
      <c r="B4232" s="8">
        <v>46095</v>
      </c>
      <c r="C4232" s="3" t="s">
        <v>4540</v>
      </c>
      <c r="D4232" s="3" t="s">
        <v>75</v>
      </c>
      <c r="E4232" s="3" t="s">
        <v>4577</v>
      </c>
      <c r="F4232" s="3" t="s">
        <v>4577</v>
      </c>
      <c r="G4232" s="7">
        <v>884</v>
      </c>
      <c r="H4232" s="3" t="s">
        <v>77</v>
      </c>
      <c r="I4232" s="9">
        <v>3.38</v>
      </c>
      <c r="J4232" s="7">
        <v>493</v>
      </c>
      <c r="K4232" s="10">
        <v>18.9784989858012</v>
      </c>
      <c r="L4232" s="12">
        <f t="shared" si="294"/>
        <v>10.5476673427992</v>
      </c>
      <c r="M4232" s="11">
        <f t="shared" si="295"/>
        <v>1.79930769230769</v>
      </c>
    </row>
    <row r="4233" s="2" customFormat="1" ht="16.5" spans="1:18">
      <c r="A4233" s="21">
        <v>4324</v>
      </c>
      <c r="B4233" s="22">
        <v>46095</v>
      </c>
      <c r="C4233" s="2" t="s">
        <v>4578</v>
      </c>
      <c r="D4233" s="2" t="s">
        <v>274</v>
      </c>
      <c r="E4233" s="2" t="s">
        <v>4579</v>
      </c>
      <c r="F4233" s="2" t="s">
        <v>4579</v>
      </c>
      <c r="G4233" s="21">
        <v>43</v>
      </c>
      <c r="H4233" s="2" t="s">
        <v>1344</v>
      </c>
      <c r="I4233" s="23">
        <v>1.27</v>
      </c>
      <c r="J4233" s="21">
        <v>320</v>
      </c>
      <c r="K4233" s="24">
        <v>10.297125</v>
      </c>
      <c r="L4233" s="25">
        <f t="shared" si="294"/>
        <v>6.10576923076923</v>
      </c>
      <c r="M4233" s="26">
        <f t="shared" si="295"/>
        <v>1.68645826771654</v>
      </c>
      <c r="N4233" s="27"/>
      <c r="O4233" s="25"/>
      <c r="Q4233" s="23"/>
    </row>
    <row r="4234" ht="16.5" spans="1:18">
      <c r="A4234" s="7">
        <v>4325</v>
      </c>
      <c r="B4234" s="8">
        <v>46096</v>
      </c>
      <c r="C4234" s="3" t="s">
        <v>3940</v>
      </c>
      <c r="D4234" s="3" t="s">
        <v>3940</v>
      </c>
      <c r="E4234" s="3" t="s">
        <v>4580</v>
      </c>
      <c r="F4234" s="3" t="s">
        <v>4580</v>
      </c>
      <c r="G4234" s="7">
        <v>19.45</v>
      </c>
      <c r="H4234" s="3" t="s">
        <v>3942</v>
      </c>
      <c r="I4234" s="9">
        <v>12.6</v>
      </c>
      <c r="J4234" s="7">
        <v>150</v>
      </c>
      <c r="K4234" s="10">
        <v>332.069333333333</v>
      </c>
      <c r="L4234" s="12">
        <f t="shared" si="294"/>
        <v>129.230769230769</v>
      </c>
      <c r="M4234" s="11">
        <f t="shared" si="295"/>
        <v>2.56958412698413</v>
      </c>
      <c r="N4234" s="19">
        <v>1</v>
      </c>
      <c r="O4234" s="12">
        <f>_xlfn.XLOOKUP(E4234,'[1]3月份'!$F:$F,'[1]3月份'!$C:$C,0)</f>
        <v>0</v>
      </c>
      <c r="P4234" s="3" t="s">
        <v>27</v>
      </c>
      <c r="Q4234" s="9">
        <v>89.6432267884323</v>
      </c>
      <c r="R4234" s="3">
        <f>Q4234/K4243</f>
        <v>0.877441077441078</v>
      </c>
    </row>
    <row r="4235" spans="1:18">
      <c r="A4235" s="7">
        <v>4326</v>
      </c>
      <c r="B4235" s="8">
        <v>46096</v>
      </c>
      <c r="C4235" s="3" t="s">
        <v>4581</v>
      </c>
      <c r="D4235" s="3" t="s">
        <v>67</v>
      </c>
      <c r="E4235" s="3" t="s">
        <v>4582</v>
      </c>
      <c r="F4235" s="3" t="s">
        <v>4582</v>
      </c>
      <c r="G4235" s="7">
        <v>65</v>
      </c>
      <c r="H4235" s="3" t="s">
        <v>69</v>
      </c>
      <c r="I4235" s="9">
        <v>16.1</v>
      </c>
      <c r="J4235" s="7">
        <v>312</v>
      </c>
      <c r="K4235" s="10">
        <v>267.433333333333</v>
      </c>
      <c r="L4235" s="12">
        <f t="shared" si="294"/>
        <v>79.3885601577909</v>
      </c>
      <c r="M4235" s="11">
        <f t="shared" si="295"/>
        <v>3.36866335403726</v>
      </c>
      <c r="N4235" s="20">
        <v>2</v>
      </c>
      <c r="P4235" s="3" t="s">
        <v>98</v>
      </c>
      <c r="Q4235" s="9">
        <v>104.109309309309</v>
      </c>
      <c r="R4235" s="3">
        <f>Q4235/K4238</f>
        <v>0.831436314363141</v>
      </c>
    </row>
    <row r="4236" spans="1:18">
      <c r="A4236" s="7">
        <v>4327</v>
      </c>
      <c r="B4236" s="8">
        <v>46096</v>
      </c>
      <c r="C4236" s="3" t="s">
        <v>4583</v>
      </c>
      <c r="D4236" s="3" t="s">
        <v>67</v>
      </c>
      <c r="E4236" s="3" t="s">
        <v>3662</v>
      </c>
      <c r="F4236" s="3" t="s">
        <v>3662</v>
      </c>
      <c r="G4236" s="7">
        <v>200</v>
      </c>
      <c r="H4236" s="3" t="s">
        <v>3828</v>
      </c>
      <c r="I4236" s="9">
        <v>13.5</v>
      </c>
      <c r="J4236" s="7">
        <v>297</v>
      </c>
      <c r="K4236" s="10">
        <v>182.321885521886</v>
      </c>
      <c r="L4236" s="12">
        <f t="shared" si="294"/>
        <v>69.9300699300699</v>
      </c>
      <c r="M4236" s="11">
        <f t="shared" si="295"/>
        <v>2.60720296296297</v>
      </c>
      <c r="N4236" s="20">
        <v>3</v>
      </c>
    </row>
    <row r="4237" spans="1:18">
      <c r="A4237" s="7">
        <v>4328</v>
      </c>
      <c r="B4237" s="8">
        <v>46096</v>
      </c>
      <c r="C4237" s="3" t="s">
        <v>4584</v>
      </c>
      <c r="D4237" s="3" t="s">
        <v>247</v>
      </c>
      <c r="E4237" s="3" t="s">
        <v>4585</v>
      </c>
      <c r="F4237" s="3" t="s">
        <v>4585</v>
      </c>
      <c r="G4237" s="7">
        <v>600</v>
      </c>
      <c r="H4237" s="3" t="s">
        <v>249</v>
      </c>
      <c r="I4237" s="9">
        <v>19</v>
      </c>
      <c r="J4237" s="7">
        <v>441</v>
      </c>
      <c r="K4237" s="10">
        <v>174.445351473923</v>
      </c>
      <c r="L4237" s="12">
        <f t="shared" si="294"/>
        <v>66.2829234257806</v>
      </c>
      <c r="M4237" s="11">
        <f t="shared" si="295"/>
        <v>2.63182947368421</v>
      </c>
      <c r="N4237" s="20">
        <v>4</v>
      </c>
    </row>
    <row r="4238" spans="1:18">
      <c r="A4238" s="7">
        <v>4329</v>
      </c>
      <c r="B4238" s="8">
        <v>46096</v>
      </c>
      <c r="C4238" s="3" t="s">
        <v>116</v>
      </c>
      <c r="D4238" s="3" t="s">
        <v>33</v>
      </c>
      <c r="E4238" s="3" t="s">
        <v>98</v>
      </c>
      <c r="F4238" s="3" t="s">
        <v>117</v>
      </c>
      <c r="G4238" s="7">
        <v>1000</v>
      </c>
      <c r="H4238" s="3" t="s">
        <v>35</v>
      </c>
      <c r="I4238" s="9">
        <v>18.8</v>
      </c>
      <c r="J4238" s="7">
        <v>444</v>
      </c>
      <c r="K4238" s="10">
        <v>125.216216216216</v>
      </c>
      <c r="L4238" s="12">
        <f t="shared" si="294"/>
        <v>65.1420651420651</v>
      </c>
      <c r="M4238" s="11">
        <f t="shared" si="295"/>
        <v>1.92220212765957</v>
      </c>
      <c r="N4238" s="20">
        <v>5</v>
      </c>
    </row>
    <row r="4239" spans="1:18">
      <c r="A4239" s="7">
        <v>4330</v>
      </c>
      <c r="B4239" s="8">
        <v>46096</v>
      </c>
      <c r="C4239" s="3" t="s">
        <v>4586</v>
      </c>
      <c r="D4239" s="3" t="s">
        <v>247</v>
      </c>
      <c r="E4239" s="3" t="s">
        <v>1932</v>
      </c>
      <c r="F4239" s="3" t="s">
        <v>1932</v>
      </c>
      <c r="G4239" s="7">
        <v>360</v>
      </c>
      <c r="H4239" s="3" t="s">
        <v>249</v>
      </c>
      <c r="I4239" s="9">
        <v>18.6</v>
      </c>
      <c r="J4239" s="7">
        <v>467</v>
      </c>
      <c r="K4239" s="10">
        <v>145.956316916488</v>
      </c>
      <c r="L4239" s="12">
        <f t="shared" si="294"/>
        <v>61.2749135233075</v>
      </c>
      <c r="M4239" s="11">
        <f t="shared" si="295"/>
        <v>2.38199139784946</v>
      </c>
      <c r="N4239" s="20">
        <v>6</v>
      </c>
    </row>
    <row r="4240" spans="1:18">
      <c r="A4240" s="7">
        <v>4331</v>
      </c>
      <c r="B4240" s="8">
        <v>46096</v>
      </c>
      <c r="C4240" s="3" t="s">
        <v>4587</v>
      </c>
      <c r="D4240" s="3" t="s">
        <v>128</v>
      </c>
      <c r="E4240" s="3" t="s">
        <v>2387</v>
      </c>
      <c r="F4240" s="3" t="s">
        <v>2387</v>
      </c>
      <c r="G4240" s="7">
        <v>2</v>
      </c>
      <c r="H4240" s="3" t="s">
        <v>4588</v>
      </c>
      <c r="I4240" s="9">
        <v>11.1</v>
      </c>
      <c r="J4240" s="7">
        <v>288.5</v>
      </c>
      <c r="K4240" s="10">
        <v>205.240901213172</v>
      </c>
      <c r="L4240" s="12">
        <f t="shared" si="294"/>
        <v>59.1921077189708</v>
      </c>
      <c r="M4240" s="11">
        <f t="shared" si="295"/>
        <v>3.46736936936938</v>
      </c>
      <c r="N4240" s="20">
        <v>7</v>
      </c>
    </row>
    <row r="4241" spans="1:15">
      <c r="A4241" s="7">
        <v>4332</v>
      </c>
      <c r="B4241" s="8">
        <v>46096</v>
      </c>
      <c r="C4241" s="3" t="s">
        <v>4584</v>
      </c>
      <c r="D4241" s="3" t="s">
        <v>247</v>
      </c>
      <c r="E4241" s="3" t="s">
        <v>4589</v>
      </c>
      <c r="F4241" s="3" t="s">
        <v>4589</v>
      </c>
      <c r="G4241" s="7">
        <v>450</v>
      </c>
      <c r="H4241" s="3" t="s">
        <v>249</v>
      </c>
      <c r="I4241" s="9">
        <v>17.9</v>
      </c>
      <c r="J4241" s="7">
        <v>478</v>
      </c>
      <c r="K4241" s="10">
        <v>135.789121338912</v>
      </c>
      <c r="L4241" s="12">
        <f t="shared" si="294"/>
        <v>57.6118442227229</v>
      </c>
      <c r="M4241" s="11">
        <f t="shared" si="295"/>
        <v>2.35696536312849</v>
      </c>
      <c r="N4241" s="19">
        <v>8</v>
      </c>
      <c r="O4241" s="12" t="s">
        <v>81</v>
      </c>
    </row>
    <row r="4242" spans="1:15">
      <c r="A4242" s="7">
        <v>4333</v>
      </c>
      <c r="B4242" s="8">
        <v>46096</v>
      </c>
      <c r="C4242" s="3" t="s">
        <v>4590</v>
      </c>
      <c r="D4242" s="3" t="s">
        <v>247</v>
      </c>
      <c r="E4242" s="3" t="s">
        <v>1133</v>
      </c>
      <c r="F4242" s="3" t="s">
        <v>1133</v>
      </c>
      <c r="G4242" s="7">
        <v>600</v>
      </c>
      <c r="H4242" s="3" t="s">
        <v>4591</v>
      </c>
      <c r="I4242" s="9">
        <v>18.5</v>
      </c>
      <c r="J4242" s="7">
        <v>501</v>
      </c>
      <c r="K4242" s="10">
        <v>85.1672654690619</v>
      </c>
      <c r="L4242" s="12">
        <f t="shared" si="294"/>
        <v>56.8094580070628</v>
      </c>
      <c r="M4242" s="11">
        <f t="shared" si="295"/>
        <v>1.49917405405405</v>
      </c>
      <c r="N4242" s="20">
        <v>9</v>
      </c>
    </row>
    <row r="4243" spans="1:15">
      <c r="A4243" s="7">
        <v>4334</v>
      </c>
      <c r="B4243" s="8">
        <v>46096</v>
      </c>
      <c r="C4243" s="3" t="s">
        <v>56</v>
      </c>
      <c r="D4243" s="3" t="s">
        <v>33</v>
      </c>
      <c r="E4243" s="3" t="s">
        <v>27</v>
      </c>
      <c r="F4243" s="3" t="s">
        <v>57</v>
      </c>
      <c r="G4243" s="7">
        <v>1000</v>
      </c>
      <c r="H4243" s="3" t="s">
        <v>35</v>
      </c>
      <c r="I4243" s="9">
        <v>15.7</v>
      </c>
      <c r="J4243" s="7">
        <v>438</v>
      </c>
      <c r="K4243" s="10">
        <v>102.164383561644</v>
      </c>
      <c r="L4243" s="12">
        <f t="shared" ref="L4243:L4272" si="296">I4243/J4243/650*1000000</f>
        <v>55.1457674745346</v>
      </c>
      <c r="M4243" s="11">
        <f t="shared" ref="M4243:M4272" si="297">K4243/L4243</f>
        <v>1.85262420382166</v>
      </c>
      <c r="N4243" s="20">
        <v>10</v>
      </c>
    </row>
    <row r="4244" spans="1:15">
      <c r="A4244" s="7">
        <v>4335</v>
      </c>
      <c r="B4244" s="8">
        <v>46096</v>
      </c>
      <c r="C4244" s="3" t="s">
        <v>4592</v>
      </c>
      <c r="D4244" s="3" t="s">
        <v>232</v>
      </c>
      <c r="E4244" s="3" t="s">
        <v>4593</v>
      </c>
      <c r="F4244" s="3" t="s">
        <v>4593</v>
      </c>
      <c r="G4244" s="7">
        <v>14</v>
      </c>
      <c r="H4244" s="3" t="s">
        <v>1708</v>
      </c>
      <c r="I4244" s="9">
        <v>11</v>
      </c>
      <c r="J4244" s="7">
        <v>322.714285714286</v>
      </c>
      <c r="K4244" s="10">
        <v>107.84772023019</v>
      </c>
      <c r="L4244" s="12">
        <f t="shared" si="296"/>
        <v>52.4398133959887</v>
      </c>
      <c r="M4244" s="11">
        <f t="shared" si="297"/>
        <v>2.05659999999999</v>
      </c>
      <c r="N4244" s="20">
        <v>11</v>
      </c>
    </row>
    <row r="4245" spans="1:15">
      <c r="A4245" s="7">
        <v>4336</v>
      </c>
      <c r="B4245" s="8">
        <v>46096</v>
      </c>
      <c r="C4245" s="3" t="s">
        <v>4594</v>
      </c>
      <c r="D4245" s="3" t="s">
        <v>247</v>
      </c>
      <c r="E4245" s="3" t="s">
        <v>3890</v>
      </c>
      <c r="F4245" s="3" t="s">
        <v>3890</v>
      </c>
      <c r="G4245" s="7">
        <v>102</v>
      </c>
      <c r="H4245" s="3" t="s">
        <v>35</v>
      </c>
      <c r="I4245" s="9">
        <v>15.9</v>
      </c>
      <c r="J4245" s="7">
        <v>467</v>
      </c>
      <c r="K4245" s="10">
        <v>138.600428265525</v>
      </c>
      <c r="L4245" s="12">
        <f t="shared" si="296"/>
        <v>52.3801680118597</v>
      </c>
      <c r="M4245" s="11">
        <f t="shared" si="297"/>
        <v>2.64604779874215</v>
      </c>
      <c r="N4245" s="19">
        <v>12</v>
      </c>
      <c r="O4245" s="12" t="s">
        <v>81</v>
      </c>
    </row>
    <row r="4246" spans="1:15">
      <c r="A4246" s="7">
        <v>4337</v>
      </c>
      <c r="B4246" s="8">
        <v>46096</v>
      </c>
      <c r="C4246" s="3" t="s">
        <v>4534</v>
      </c>
      <c r="D4246" s="3" t="s">
        <v>274</v>
      </c>
      <c r="E4246" s="3" t="s">
        <v>4595</v>
      </c>
      <c r="F4246" s="3" t="s">
        <v>4595</v>
      </c>
      <c r="G4246" s="7">
        <v>54</v>
      </c>
      <c r="H4246" s="3" t="s">
        <v>35</v>
      </c>
      <c r="I4246" s="9">
        <v>15.7</v>
      </c>
      <c r="J4246" s="7">
        <v>500</v>
      </c>
      <c r="K4246" s="10">
        <v>105.5872</v>
      </c>
      <c r="L4246" s="12">
        <f t="shared" si="296"/>
        <v>48.3076923076923</v>
      </c>
      <c r="M4246" s="11">
        <f t="shared" si="297"/>
        <v>2.18572229299363</v>
      </c>
      <c r="N4246" s="19">
        <v>13</v>
      </c>
      <c r="O4246" s="12" t="s">
        <v>81</v>
      </c>
    </row>
    <row r="4247" spans="1:15">
      <c r="A4247" s="7">
        <v>4338</v>
      </c>
      <c r="B4247" s="8">
        <v>46096</v>
      </c>
      <c r="C4247" s="3" t="s">
        <v>4581</v>
      </c>
      <c r="D4247" s="3" t="s">
        <v>67</v>
      </c>
      <c r="E4247" s="3" t="s">
        <v>4596</v>
      </c>
      <c r="F4247" s="3" t="s">
        <v>4596</v>
      </c>
      <c r="G4247" s="7">
        <v>980</v>
      </c>
      <c r="H4247" s="3" t="s">
        <v>170</v>
      </c>
      <c r="I4247" s="9">
        <v>16.3</v>
      </c>
      <c r="J4247" s="7">
        <v>539</v>
      </c>
      <c r="K4247" s="10">
        <v>61.9717996289425</v>
      </c>
      <c r="L4247" s="12">
        <f t="shared" si="296"/>
        <v>46.5249036677608</v>
      </c>
      <c r="M4247" s="11">
        <f t="shared" si="297"/>
        <v>1.33201349693252</v>
      </c>
      <c r="N4247" s="20">
        <v>14</v>
      </c>
    </row>
    <row r="4248" spans="1:15">
      <c r="A4248" s="7">
        <v>4339</v>
      </c>
      <c r="B4248" s="8">
        <v>46096</v>
      </c>
      <c r="C4248" s="3" t="s">
        <v>4597</v>
      </c>
      <c r="D4248" s="3" t="s">
        <v>247</v>
      </c>
      <c r="E4248" s="3" t="s">
        <v>4598</v>
      </c>
      <c r="F4248" s="3" t="s">
        <v>4598</v>
      </c>
      <c r="G4248" s="7">
        <v>108</v>
      </c>
      <c r="H4248" s="3" t="s">
        <v>632</v>
      </c>
      <c r="I4248" s="9">
        <v>10.4</v>
      </c>
      <c r="J4248" s="7">
        <v>351</v>
      </c>
      <c r="K4248" s="10">
        <v>131.350427350427</v>
      </c>
      <c r="L4248" s="12">
        <f t="shared" si="296"/>
        <v>45.5840455840456</v>
      </c>
      <c r="M4248" s="11">
        <f t="shared" si="297"/>
        <v>2.88149999999999</v>
      </c>
      <c r="N4248" s="20">
        <v>15</v>
      </c>
    </row>
    <row r="4249" spans="1:15">
      <c r="A4249" s="7">
        <v>4340</v>
      </c>
      <c r="B4249" s="8">
        <v>46096</v>
      </c>
      <c r="C4249" s="3" t="s">
        <v>4599</v>
      </c>
      <c r="D4249" s="3" t="s">
        <v>247</v>
      </c>
      <c r="E4249" s="3" t="s">
        <v>4600</v>
      </c>
      <c r="F4249" s="3" t="s">
        <v>4600</v>
      </c>
      <c r="G4249" s="7">
        <v>135</v>
      </c>
      <c r="H4249" s="3" t="s">
        <v>35</v>
      </c>
      <c r="I4249" s="9">
        <v>14</v>
      </c>
      <c r="J4249" s="7">
        <v>477</v>
      </c>
      <c r="K4249" s="10">
        <v>111.152201257862</v>
      </c>
      <c r="L4249" s="12">
        <f t="shared" si="296"/>
        <v>45.1540074181584</v>
      </c>
      <c r="M4249" s="11">
        <f t="shared" si="297"/>
        <v>2.46162428571429</v>
      </c>
      <c r="N4249" s="20">
        <v>16</v>
      </c>
    </row>
    <row r="4250" spans="1:15">
      <c r="A4250" s="7">
        <v>4341</v>
      </c>
      <c r="B4250" s="8">
        <v>46096</v>
      </c>
      <c r="C4250" s="3" t="s">
        <v>4601</v>
      </c>
      <c r="D4250" s="3" t="s">
        <v>75</v>
      </c>
      <c r="E4250" s="3" t="s">
        <v>4602</v>
      </c>
      <c r="F4250" s="3" t="s">
        <v>4602</v>
      </c>
      <c r="G4250" s="7">
        <v>33</v>
      </c>
      <c r="H4250" s="3" t="s">
        <v>77</v>
      </c>
      <c r="I4250" s="9">
        <v>12.4</v>
      </c>
      <c r="J4250" s="7">
        <v>454</v>
      </c>
      <c r="K4250" s="10">
        <v>74.3709251101322</v>
      </c>
      <c r="L4250" s="12">
        <f t="shared" si="296"/>
        <v>42.0196543544561</v>
      </c>
      <c r="M4250" s="11">
        <f t="shared" si="297"/>
        <v>1.76990806451613</v>
      </c>
      <c r="N4250" s="20">
        <v>17</v>
      </c>
    </row>
    <row r="4251" spans="1:15">
      <c r="A4251" s="7">
        <v>4342</v>
      </c>
      <c r="B4251" s="8">
        <v>46096</v>
      </c>
      <c r="C4251" s="3" t="s">
        <v>4603</v>
      </c>
      <c r="D4251" s="3" t="s">
        <v>67</v>
      </c>
      <c r="E4251" s="3" t="s">
        <v>4604</v>
      </c>
      <c r="F4251" s="3" t="s">
        <v>4604</v>
      </c>
      <c r="G4251" s="7">
        <v>310</v>
      </c>
      <c r="H4251" s="3" t="s">
        <v>179</v>
      </c>
      <c r="I4251" s="9">
        <v>15.8</v>
      </c>
      <c r="J4251" s="7">
        <v>588</v>
      </c>
      <c r="K4251" s="10">
        <v>61.7272108843537</v>
      </c>
      <c r="L4251" s="12">
        <f t="shared" si="296"/>
        <v>41.3396127681842</v>
      </c>
      <c r="M4251" s="11">
        <f t="shared" si="297"/>
        <v>1.49317341772152</v>
      </c>
      <c r="N4251" s="20">
        <v>18</v>
      </c>
    </row>
    <row r="4252" spans="1:15">
      <c r="A4252" s="7">
        <v>4343</v>
      </c>
      <c r="B4252" s="8">
        <v>46096</v>
      </c>
      <c r="C4252" s="3" t="s">
        <v>4605</v>
      </c>
      <c r="D4252" s="3" t="s">
        <v>610</v>
      </c>
      <c r="E4252" s="3" t="s">
        <v>4606</v>
      </c>
      <c r="F4252" s="3" t="s">
        <v>4606</v>
      </c>
      <c r="G4252" s="7">
        <v>80</v>
      </c>
      <c r="H4252" s="3" t="s">
        <v>612</v>
      </c>
      <c r="I4252" s="9">
        <v>13.3</v>
      </c>
      <c r="J4252" s="7">
        <v>551</v>
      </c>
      <c r="K4252" s="10">
        <v>54.6337568058076</v>
      </c>
      <c r="L4252" s="12">
        <f t="shared" si="296"/>
        <v>37.1352785145889</v>
      </c>
      <c r="M4252" s="11">
        <f t="shared" si="297"/>
        <v>1.47120902255639</v>
      </c>
      <c r="N4252" s="20">
        <v>19</v>
      </c>
    </row>
    <row r="4253" spans="1:15">
      <c r="A4253" s="7">
        <v>4344</v>
      </c>
      <c r="B4253" s="8">
        <v>46096</v>
      </c>
      <c r="C4253" s="3" t="s">
        <v>4583</v>
      </c>
      <c r="D4253" s="3" t="s">
        <v>67</v>
      </c>
      <c r="E4253" s="3" t="s">
        <v>4607</v>
      </c>
      <c r="F4253" s="3" t="s">
        <v>4607</v>
      </c>
      <c r="G4253" s="7">
        <v>42</v>
      </c>
      <c r="H4253" s="3" t="s">
        <v>314</v>
      </c>
      <c r="I4253" s="9">
        <v>14</v>
      </c>
      <c r="J4253" s="7">
        <v>588</v>
      </c>
      <c r="K4253" s="10">
        <v>76.6401360544218</v>
      </c>
      <c r="L4253" s="12">
        <f t="shared" si="296"/>
        <v>36.6300366300366</v>
      </c>
      <c r="M4253" s="11">
        <f t="shared" si="297"/>
        <v>2.09227571428572</v>
      </c>
      <c r="N4253" s="20">
        <v>20</v>
      </c>
    </row>
    <row r="4254" spans="1:15">
      <c r="A4254" s="7">
        <v>4345</v>
      </c>
      <c r="B4254" s="8">
        <v>46096</v>
      </c>
      <c r="C4254" s="3" t="s">
        <v>3849</v>
      </c>
      <c r="D4254" s="3" t="s">
        <v>3850</v>
      </c>
      <c r="E4254" s="3" t="s">
        <v>4608</v>
      </c>
      <c r="F4254" s="3" t="s">
        <v>4608</v>
      </c>
      <c r="G4254" s="7">
        <v>19.7</v>
      </c>
      <c r="H4254" s="3" t="s">
        <v>115</v>
      </c>
      <c r="I4254" s="9">
        <v>10.1</v>
      </c>
      <c r="J4254" s="7">
        <v>450</v>
      </c>
      <c r="K4254" s="10">
        <v>40.2782222222222</v>
      </c>
      <c r="L4254" s="12">
        <f t="shared" si="296"/>
        <v>34.5299145299145</v>
      </c>
      <c r="M4254" s="11">
        <f t="shared" si="297"/>
        <v>1.16647326732673</v>
      </c>
      <c r="N4254" s="20">
        <v>21</v>
      </c>
    </row>
    <row r="4255" spans="1:15">
      <c r="A4255" s="7">
        <v>4346</v>
      </c>
      <c r="B4255" s="8">
        <v>46096</v>
      </c>
      <c r="C4255" s="3" t="s">
        <v>4601</v>
      </c>
      <c r="D4255" s="3" t="s">
        <v>75</v>
      </c>
      <c r="E4255" s="3" t="s">
        <v>3207</v>
      </c>
      <c r="F4255" s="3" t="s">
        <v>3207</v>
      </c>
      <c r="G4255" s="7">
        <v>16</v>
      </c>
      <c r="H4255" s="3" t="s">
        <v>80</v>
      </c>
      <c r="I4255" s="9">
        <v>8.24</v>
      </c>
      <c r="J4255" s="7">
        <v>425</v>
      </c>
      <c r="K4255" s="10">
        <v>69.5548235294118</v>
      </c>
      <c r="L4255" s="12">
        <f t="shared" si="296"/>
        <v>29.8280542986425</v>
      </c>
      <c r="M4255" s="11">
        <f t="shared" si="297"/>
        <v>2.33185922330097</v>
      </c>
      <c r="N4255" s="20">
        <v>22</v>
      </c>
    </row>
    <row r="4256" spans="1:15">
      <c r="A4256" s="7">
        <v>4347</v>
      </c>
      <c r="B4256" s="8">
        <v>46096</v>
      </c>
      <c r="C4256" s="3" t="s">
        <v>4534</v>
      </c>
      <c r="D4256" s="3" t="s">
        <v>274</v>
      </c>
      <c r="E4256" s="3" t="s">
        <v>830</v>
      </c>
      <c r="F4256" s="3" t="s">
        <v>830</v>
      </c>
      <c r="G4256" s="7">
        <v>30</v>
      </c>
      <c r="H4256" s="3" t="s">
        <v>35</v>
      </c>
      <c r="I4256" s="9">
        <v>7.42</v>
      </c>
      <c r="J4256" s="7">
        <v>500</v>
      </c>
      <c r="K4256" s="10">
        <v>53.2456</v>
      </c>
      <c r="L4256" s="12">
        <f t="shared" si="296"/>
        <v>22.8307692307692</v>
      </c>
      <c r="M4256" s="11">
        <f t="shared" si="297"/>
        <v>2.33218598382749</v>
      </c>
      <c r="N4256" s="20">
        <v>23</v>
      </c>
    </row>
    <row r="4257" spans="1:17">
      <c r="A4257" s="7">
        <v>4348</v>
      </c>
      <c r="B4257" s="8">
        <v>46096</v>
      </c>
      <c r="C4257" s="3" t="s">
        <v>4583</v>
      </c>
      <c r="D4257" s="3" t="s">
        <v>67</v>
      </c>
      <c r="E4257" s="3" t="s">
        <v>4609</v>
      </c>
      <c r="F4257" s="3" t="s">
        <v>4609</v>
      </c>
      <c r="G4257" s="7">
        <v>52</v>
      </c>
      <c r="H4257" s="3" t="s">
        <v>2068</v>
      </c>
      <c r="I4257" s="9">
        <v>5.86</v>
      </c>
      <c r="J4257" s="7">
        <v>641</v>
      </c>
      <c r="K4257" s="10">
        <v>25.9494539781591</v>
      </c>
      <c r="L4257" s="12">
        <f t="shared" si="296"/>
        <v>14.0645625825033</v>
      </c>
      <c r="M4257" s="11">
        <f t="shared" si="297"/>
        <v>1.84502389078498</v>
      </c>
      <c r="N4257" s="19">
        <v>24</v>
      </c>
      <c r="O4257" s="12" t="s">
        <v>81</v>
      </c>
    </row>
    <row r="4258" spans="1:17">
      <c r="A4258" s="7">
        <v>4349</v>
      </c>
      <c r="B4258" s="8">
        <v>46096</v>
      </c>
      <c r="C4258" s="3" t="s">
        <v>4597</v>
      </c>
      <c r="D4258" s="3" t="s">
        <v>247</v>
      </c>
      <c r="E4258" s="3" t="s">
        <v>4610</v>
      </c>
      <c r="F4258" s="3" t="s">
        <v>4610</v>
      </c>
      <c r="G4258" s="7">
        <v>42</v>
      </c>
      <c r="H4258" s="3" t="s">
        <v>632</v>
      </c>
      <c r="I4258" s="9">
        <v>2.86</v>
      </c>
      <c r="J4258" s="7">
        <v>321</v>
      </c>
      <c r="K4258" s="10">
        <v>43.6510903426791</v>
      </c>
      <c r="L4258" s="12">
        <f t="shared" si="296"/>
        <v>13.7071651090343</v>
      </c>
      <c r="M4258" s="11">
        <f t="shared" si="297"/>
        <v>3.18454545454545</v>
      </c>
      <c r="N4258" s="20">
        <v>25</v>
      </c>
    </row>
    <row r="4259" spans="1:17">
      <c r="A4259" s="7">
        <v>4350</v>
      </c>
      <c r="B4259" s="8">
        <v>46096</v>
      </c>
      <c r="C4259" s="3" t="s">
        <v>4611</v>
      </c>
      <c r="D4259" s="3" t="s">
        <v>1422</v>
      </c>
      <c r="E4259" s="3" t="s">
        <v>4612</v>
      </c>
      <c r="F4259" s="3" t="s">
        <v>4612</v>
      </c>
      <c r="G4259" s="7">
        <v>14</v>
      </c>
      <c r="H4259" s="3" t="s">
        <v>102</v>
      </c>
      <c r="I4259" s="9">
        <v>1.82</v>
      </c>
      <c r="J4259" s="7">
        <v>245.6</v>
      </c>
      <c r="K4259" s="10">
        <v>36.2188925081433</v>
      </c>
      <c r="L4259" s="12">
        <f t="shared" si="296"/>
        <v>11.400651465798</v>
      </c>
      <c r="M4259" s="11">
        <f t="shared" si="297"/>
        <v>3.17691428571428</v>
      </c>
      <c r="N4259" s="20">
        <v>26</v>
      </c>
    </row>
    <row r="4260" spans="1:17">
      <c r="A4260" s="7">
        <v>4351</v>
      </c>
      <c r="B4260" s="8">
        <v>46096</v>
      </c>
      <c r="C4260" s="3" t="s">
        <v>4613</v>
      </c>
      <c r="D4260" s="3" t="s">
        <v>75</v>
      </c>
      <c r="E4260" s="3" t="s">
        <v>4614</v>
      </c>
      <c r="F4260" s="3" t="s">
        <v>4615</v>
      </c>
      <c r="G4260" s="7">
        <v>162</v>
      </c>
      <c r="H4260" s="3" t="s">
        <v>946</v>
      </c>
      <c r="I4260" s="9">
        <v>1.36</v>
      </c>
      <c r="J4260" s="7">
        <v>452</v>
      </c>
      <c r="K4260" s="10">
        <v>16.5</v>
      </c>
      <c r="L4260" s="12">
        <f t="shared" si="296"/>
        <v>4.62899931926481</v>
      </c>
      <c r="M4260" s="11">
        <f t="shared" si="297"/>
        <v>3.56448529411765</v>
      </c>
      <c r="N4260" s="20">
        <v>27</v>
      </c>
    </row>
    <row r="4261" spans="1:17">
      <c r="A4261" s="7">
        <v>4352</v>
      </c>
      <c r="B4261" s="8">
        <v>46096</v>
      </c>
      <c r="C4261" s="3" t="s">
        <v>4613</v>
      </c>
      <c r="D4261" s="3" t="s">
        <v>75</v>
      </c>
      <c r="E4261" s="3" t="s">
        <v>4616</v>
      </c>
      <c r="F4261" s="3" t="s">
        <v>4617</v>
      </c>
      <c r="G4261" s="7">
        <v>172</v>
      </c>
      <c r="H4261" s="3" t="s">
        <v>77</v>
      </c>
      <c r="I4261" s="9">
        <v>1.14</v>
      </c>
      <c r="J4261" s="7">
        <v>437</v>
      </c>
      <c r="K4261" s="10">
        <v>14.2736842105263</v>
      </c>
      <c r="L4261" s="12">
        <f t="shared" si="296"/>
        <v>4.0133779264214</v>
      </c>
      <c r="M4261" s="11">
        <f t="shared" si="297"/>
        <v>3.55652631578947</v>
      </c>
      <c r="N4261" s="20">
        <v>28</v>
      </c>
    </row>
    <row r="4262" spans="1:17">
      <c r="A4262" s="7">
        <v>4353</v>
      </c>
      <c r="B4262" s="8">
        <v>46096</v>
      </c>
      <c r="C4262" s="3" t="s">
        <v>4613</v>
      </c>
      <c r="D4262" s="3" t="s">
        <v>75</v>
      </c>
      <c r="E4262" s="3" t="s">
        <v>4618</v>
      </c>
      <c r="F4262" s="3" t="s">
        <v>4619</v>
      </c>
      <c r="G4262" s="7">
        <v>170</v>
      </c>
      <c r="H4262" s="3" t="s">
        <v>77</v>
      </c>
      <c r="I4262" s="9">
        <v>0.912</v>
      </c>
      <c r="J4262" s="7">
        <v>407</v>
      </c>
      <c r="K4262" s="10">
        <v>17.5469287469287</v>
      </c>
      <c r="L4262" s="12">
        <f t="shared" si="296"/>
        <v>3.44736344736345</v>
      </c>
      <c r="M4262" s="11">
        <f t="shared" si="297"/>
        <v>5.08995614035086</v>
      </c>
      <c r="N4262" s="20">
        <v>29</v>
      </c>
    </row>
    <row r="4263" spans="1:17">
      <c r="A4263" s="7">
        <v>4354</v>
      </c>
      <c r="B4263" s="8">
        <v>46096</v>
      </c>
      <c r="C4263" s="3" t="s">
        <v>4613</v>
      </c>
      <c r="D4263" s="3" t="s">
        <v>75</v>
      </c>
      <c r="E4263" s="3" t="s">
        <v>4620</v>
      </c>
      <c r="F4263" s="3" t="s">
        <v>4621</v>
      </c>
      <c r="G4263" s="7">
        <v>168</v>
      </c>
      <c r="H4263" s="3" t="s">
        <v>946</v>
      </c>
      <c r="I4263" s="9">
        <v>0.836</v>
      </c>
      <c r="J4263" s="7">
        <v>394</v>
      </c>
      <c r="K4263" s="10">
        <v>15.0857868020305</v>
      </c>
      <c r="L4263" s="12">
        <f t="shared" si="296"/>
        <v>3.26434986333463</v>
      </c>
      <c r="M4263" s="11">
        <f t="shared" si="297"/>
        <v>4.62137559808614</v>
      </c>
      <c r="N4263" s="20">
        <v>30</v>
      </c>
    </row>
    <row r="4264" spans="1:17">
      <c r="A4264" s="7">
        <v>4355</v>
      </c>
      <c r="B4264" s="8">
        <v>46096</v>
      </c>
      <c r="C4264" s="3" t="s">
        <v>4622</v>
      </c>
      <c r="D4264" s="3" t="s">
        <v>614</v>
      </c>
      <c r="E4264" s="3" t="s">
        <v>359</v>
      </c>
      <c r="F4264" s="3" t="s">
        <v>359</v>
      </c>
      <c r="G4264" s="7">
        <v>70</v>
      </c>
      <c r="H4264" s="3" t="s">
        <v>102</v>
      </c>
      <c r="I4264" s="9">
        <v>0.648</v>
      </c>
      <c r="J4264" s="7">
        <v>328.714285714286</v>
      </c>
      <c r="K4264" s="10">
        <v>6.06398956975228</v>
      </c>
      <c r="L4264" s="12">
        <f t="shared" si="296"/>
        <v>3.03279510580684</v>
      </c>
      <c r="M4264" s="11">
        <f t="shared" si="297"/>
        <v>1.99947222222222</v>
      </c>
      <c r="N4264" s="19">
        <v>31</v>
      </c>
      <c r="O4264" s="12" t="s">
        <v>81</v>
      </c>
    </row>
    <row r="4265" spans="1:17">
      <c r="A4265" s="7">
        <v>4356</v>
      </c>
      <c r="B4265" s="8">
        <v>46096</v>
      </c>
      <c r="C4265" s="3" t="s">
        <v>4613</v>
      </c>
      <c r="D4265" s="3" t="s">
        <v>75</v>
      </c>
      <c r="E4265" s="3" t="s">
        <v>4623</v>
      </c>
      <c r="F4265" s="3" t="s">
        <v>4624</v>
      </c>
      <c r="G4265" s="7">
        <v>168</v>
      </c>
      <c r="H4265" s="3" t="s">
        <v>946</v>
      </c>
      <c r="I4265" s="9">
        <v>0.558</v>
      </c>
      <c r="J4265" s="7">
        <v>443</v>
      </c>
      <c r="K4265" s="10">
        <v>4.68325056433409</v>
      </c>
      <c r="L4265" s="12">
        <f t="shared" si="296"/>
        <v>1.93783642993575</v>
      </c>
      <c r="M4265" s="11">
        <f t="shared" si="297"/>
        <v>2.41674193548387</v>
      </c>
      <c r="N4265" s="20">
        <v>32</v>
      </c>
    </row>
    <row r="4266" spans="1:17">
      <c r="A4266" s="7">
        <v>4357</v>
      </c>
      <c r="B4266" s="8">
        <v>46096</v>
      </c>
      <c r="C4266" s="3" t="s">
        <v>4625</v>
      </c>
      <c r="D4266" s="3" t="s">
        <v>247</v>
      </c>
      <c r="E4266" s="3" t="s">
        <v>4626</v>
      </c>
      <c r="F4266" s="3" t="s">
        <v>4626</v>
      </c>
      <c r="G4266" s="7">
        <v>91</v>
      </c>
      <c r="H4266" s="3" t="s">
        <v>269</v>
      </c>
      <c r="I4266" s="9">
        <v>0.522</v>
      </c>
      <c r="J4266" s="7">
        <v>471</v>
      </c>
      <c r="K4266" s="10">
        <v>3.24365180467091</v>
      </c>
      <c r="L4266" s="12">
        <f t="shared" si="296"/>
        <v>1.70504654581088</v>
      </c>
      <c r="M4266" s="11">
        <f t="shared" si="297"/>
        <v>1.90238314176245</v>
      </c>
      <c r="N4266" s="20">
        <v>33</v>
      </c>
    </row>
    <row r="4267" spans="1:17">
      <c r="A4267" s="7">
        <v>4358</v>
      </c>
      <c r="B4267" s="8">
        <v>46096</v>
      </c>
      <c r="C4267" s="3" t="s">
        <v>4627</v>
      </c>
      <c r="D4267" s="3" t="s">
        <v>2910</v>
      </c>
      <c r="E4267" s="3" t="s">
        <v>4628</v>
      </c>
      <c r="F4267" s="3" t="s">
        <v>4628</v>
      </c>
      <c r="G4267" s="7">
        <v>1000</v>
      </c>
      <c r="H4267" s="3" t="s">
        <v>1355</v>
      </c>
      <c r="I4267" s="9">
        <v>0.586</v>
      </c>
      <c r="J4267" s="7">
        <v>404</v>
      </c>
      <c r="K4267" s="10">
        <v>6.09752475247525</v>
      </c>
      <c r="L4267" s="12">
        <f t="shared" si="296"/>
        <v>2.23153084539223</v>
      </c>
      <c r="M4267" s="11">
        <f t="shared" si="297"/>
        <v>2.73244027303754</v>
      </c>
      <c r="N4267" s="20">
        <v>34</v>
      </c>
      <c r="O4267" s="12">
        <v>6.09752475247525</v>
      </c>
    </row>
    <row r="4268" spans="1:17">
      <c r="A4268" s="7">
        <v>4359</v>
      </c>
      <c r="B4268" s="8">
        <v>46096</v>
      </c>
      <c r="C4268" s="3" t="s">
        <v>4627</v>
      </c>
      <c r="D4268" s="3" t="s">
        <v>2910</v>
      </c>
      <c r="E4268" s="3" t="s">
        <v>4629</v>
      </c>
      <c r="F4268" s="3" t="s">
        <v>4629</v>
      </c>
      <c r="G4268" s="7">
        <v>1000</v>
      </c>
      <c r="H4268" s="3" t="s">
        <v>1355</v>
      </c>
      <c r="I4268" s="9">
        <v>0.432</v>
      </c>
      <c r="J4268" s="7">
        <v>390</v>
      </c>
      <c r="K4268" s="10">
        <v>3.59861538461538</v>
      </c>
      <c r="L4268" s="12">
        <f t="shared" si="296"/>
        <v>1.70414201183432</v>
      </c>
      <c r="M4268" s="11">
        <f t="shared" si="297"/>
        <v>2.1116875</v>
      </c>
      <c r="N4268" s="20">
        <v>35</v>
      </c>
      <c r="O4268" s="12">
        <v>3.59861538461538</v>
      </c>
    </row>
    <row r="4269" spans="1:17">
      <c r="A4269" s="7">
        <v>4360</v>
      </c>
      <c r="B4269" s="8">
        <v>46096</v>
      </c>
      <c r="C4269" s="3" t="s">
        <v>4627</v>
      </c>
      <c r="D4269" s="3" t="s">
        <v>2910</v>
      </c>
      <c r="E4269" s="3" t="s">
        <v>4630</v>
      </c>
      <c r="F4269" s="3" t="s">
        <v>4630</v>
      </c>
      <c r="G4269" s="7">
        <v>1000</v>
      </c>
      <c r="H4269" s="3" t="s">
        <v>1355</v>
      </c>
      <c r="I4269" s="9">
        <v>1.02</v>
      </c>
      <c r="J4269" s="7">
        <v>405</v>
      </c>
      <c r="K4269" s="10">
        <v>10.2062716049383</v>
      </c>
      <c r="L4269" s="12">
        <f t="shared" si="296"/>
        <v>3.87464387464387</v>
      </c>
      <c r="M4269" s="11">
        <f t="shared" si="297"/>
        <v>2.63411862745099</v>
      </c>
      <c r="N4269" s="20">
        <v>36</v>
      </c>
      <c r="O4269" s="12">
        <v>10.2062716049383</v>
      </c>
    </row>
    <row r="4270" spans="1:17">
      <c r="A4270" s="7">
        <v>4361</v>
      </c>
      <c r="B4270" s="8">
        <v>46096</v>
      </c>
      <c r="C4270" s="3" t="s">
        <v>4627</v>
      </c>
      <c r="D4270" s="3" t="s">
        <v>2910</v>
      </c>
      <c r="E4270" s="3" t="s">
        <v>4631</v>
      </c>
      <c r="F4270" s="3" t="s">
        <v>4631</v>
      </c>
      <c r="G4270" s="7">
        <v>1000</v>
      </c>
      <c r="H4270" s="3" t="s">
        <v>1355</v>
      </c>
      <c r="I4270" s="9">
        <v>0.824</v>
      </c>
      <c r="J4270" s="7">
        <v>352</v>
      </c>
      <c r="K4270" s="10">
        <v>17.0784090909091</v>
      </c>
      <c r="L4270" s="12">
        <f t="shared" si="296"/>
        <v>3.6013986013986</v>
      </c>
      <c r="M4270" s="11">
        <f t="shared" si="297"/>
        <v>4.74216019417476</v>
      </c>
      <c r="N4270" s="20">
        <v>37</v>
      </c>
      <c r="O4270" s="12">
        <v>17.0784090909091</v>
      </c>
    </row>
    <row r="4271" spans="1:17">
      <c r="A4271" s="7">
        <v>4362</v>
      </c>
      <c r="B4271" s="8">
        <v>46096</v>
      </c>
      <c r="C4271" s="3" t="s">
        <v>4627</v>
      </c>
      <c r="D4271" s="3" t="s">
        <v>2910</v>
      </c>
      <c r="E4271" s="3" t="s">
        <v>4632</v>
      </c>
      <c r="F4271" s="3" t="s">
        <v>4632</v>
      </c>
      <c r="G4271" s="7">
        <v>1000</v>
      </c>
      <c r="H4271" s="3" t="s">
        <v>1355</v>
      </c>
      <c r="I4271" s="9">
        <v>0.25</v>
      </c>
      <c r="J4271" s="7">
        <v>358</v>
      </c>
      <c r="K4271" s="10">
        <v>6.22446927374302</v>
      </c>
      <c r="L4271" s="12">
        <f t="shared" si="296"/>
        <v>1.07434464976364</v>
      </c>
      <c r="M4271" s="11">
        <f t="shared" si="297"/>
        <v>5.793736</v>
      </c>
      <c r="N4271" s="20">
        <v>38</v>
      </c>
      <c r="O4271" s="12">
        <v>6.22446927374302</v>
      </c>
    </row>
    <row r="4272" s="2" customFormat="1" ht="16.5" spans="1:17">
      <c r="A4272" s="21">
        <v>4363</v>
      </c>
      <c r="B4272" s="22">
        <v>46096</v>
      </c>
      <c r="C4272" s="2" t="s">
        <v>4627</v>
      </c>
      <c r="D4272" s="2" t="s">
        <v>2910</v>
      </c>
      <c r="E4272" s="2" t="s">
        <v>4633</v>
      </c>
      <c r="F4272" s="2" t="s">
        <v>4633</v>
      </c>
      <c r="G4272" s="21">
        <v>1000</v>
      </c>
      <c r="H4272" s="2" t="s">
        <v>1355</v>
      </c>
      <c r="I4272" s="23">
        <v>1.11</v>
      </c>
      <c r="J4272" s="21">
        <v>401</v>
      </c>
      <c r="K4272" s="24">
        <v>9.96992518703242</v>
      </c>
      <c r="L4272" s="25">
        <f t="shared" si="296"/>
        <v>4.25858430845962</v>
      </c>
      <c r="M4272" s="26">
        <f t="shared" si="297"/>
        <v>2.34113603603604</v>
      </c>
      <c r="N4272" s="27">
        <v>39</v>
      </c>
      <c r="O4272" s="25">
        <v>9.96992518703242</v>
      </c>
      <c r="Q4272" s="23"/>
    </row>
    <row r="4273" ht="16.5" spans="1:18">
      <c r="A4273" s="7">
        <v>4364</v>
      </c>
      <c r="B4273" s="8">
        <v>46096</v>
      </c>
      <c r="C4273" s="3" t="s">
        <v>4634</v>
      </c>
      <c r="D4273" s="3" t="s">
        <v>1383</v>
      </c>
      <c r="E4273" s="3" t="s">
        <v>4635</v>
      </c>
      <c r="F4273" s="3" t="s">
        <v>4636</v>
      </c>
      <c r="G4273" s="7">
        <v>250</v>
      </c>
      <c r="H4273" s="3" t="s">
        <v>4637</v>
      </c>
      <c r="I4273" s="9">
        <v>19.3</v>
      </c>
      <c r="J4273" s="7">
        <v>278</v>
      </c>
      <c r="K4273" s="10">
        <v>212.116425054536</v>
      </c>
      <c r="L4273" s="12">
        <f t="shared" ref="L4272:L4312" si="298">I4273/J4273/650*1000000</f>
        <v>106.806862202546</v>
      </c>
      <c r="M4273" s="11">
        <f t="shared" ref="M4272:M4312" si="299">K4273/L4273</f>
        <v>1.98598124390439</v>
      </c>
      <c r="P4273" s="3" t="s">
        <v>27</v>
      </c>
      <c r="Q4273" s="9">
        <v>89.6432267884323</v>
      </c>
      <c r="R4273" s="3">
        <f>Q4273/K4282</f>
        <v>0.881301052739062</v>
      </c>
    </row>
    <row r="4274" spans="1:18">
      <c r="A4274" s="7">
        <v>4365</v>
      </c>
      <c r="B4274" s="8">
        <v>46096</v>
      </c>
      <c r="C4274" s="3" t="s">
        <v>4440</v>
      </c>
      <c r="D4274" s="3" t="s">
        <v>29</v>
      </c>
      <c r="E4274" s="3" t="s">
        <v>4638</v>
      </c>
      <c r="F4274" s="3" t="s">
        <v>4639</v>
      </c>
      <c r="G4274" s="7">
        <v>120</v>
      </c>
      <c r="H4274" s="3" t="s">
        <v>107</v>
      </c>
      <c r="I4274" s="9">
        <v>16.4</v>
      </c>
      <c r="J4274" s="7">
        <v>310</v>
      </c>
      <c r="K4274" s="10">
        <v>188.259967250209</v>
      </c>
      <c r="L4274" s="12">
        <f t="shared" si="298"/>
        <v>81.3895781637717</v>
      </c>
      <c r="M4274" s="11">
        <f t="shared" si="299"/>
        <v>2.31307215859251</v>
      </c>
      <c r="P4274" s="3" t="s">
        <v>98</v>
      </c>
      <c r="Q4274" s="9">
        <v>104.109309309309</v>
      </c>
      <c r="R4274" s="3">
        <f>Q4274/K4279</f>
        <v>0.768662722009988</v>
      </c>
    </row>
    <row r="4275" spans="1:18">
      <c r="A4275" s="7">
        <v>4366</v>
      </c>
      <c r="B4275" s="8">
        <v>46096</v>
      </c>
      <c r="C4275" s="3" t="s">
        <v>4640</v>
      </c>
      <c r="D4275" s="3" t="s">
        <v>1874</v>
      </c>
      <c r="E4275" s="3" t="s">
        <v>4641</v>
      </c>
      <c r="F4275" s="3" t="s">
        <v>4642</v>
      </c>
      <c r="G4275" s="7">
        <v>432</v>
      </c>
      <c r="H4275" s="3" t="s">
        <v>35</v>
      </c>
      <c r="I4275" s="9">
        <v>22.8</v>
      </c>
      <c r="J4275" s="7">
        <v>435</v>
      </c>
      <c r="K4275" s="10">
        <v>207.029113681837</v>
      </c>
      <c r="L4275" s="12">
        <f t="shared" si="298"/>
        <v>80.6366047745358</v>
      </c>
      <c r="M4275" s="11">
        <f t="shared" si="299"/>
        <v>2.56743341638331</v>
      </c>
    </row>
    <row r="4276" spans="1:18">
      <c r="A4276" s="7">
        <v>4367</v>
      </c>
      <c r="B4276" s="8">
        <v>46096</v>
      </c>
      <c r="C4276" s="3" t="s">
        <v>4634</v>
      </c>
      <c r="D4276" s="3" t="s">
        <v>1383</v>
      </c>
      <c r="E4276" s="3" t="s">
        <v>4643</v>
      </c>
      <c r="F4276" s="3" t="s">
        <v>4644</v>
      </c>
      <c r="G4276" s="7">
        <v>250</v>
      </c>
      <c r="H4276" s="3" t="s">
        <v>4637</v>
      </c>
      <c r="I4276" s="9">
        <v>14.2</v>
      </c>
      <c r="J4276" s="7">
        <v>275</v>
      </c>
      <c r="K4276" s="10">
        <v>200.016376564719</v>
      </c>
      <c r="L4276" s="12">
        <f t="shared" si="298"/>
        <v>79.4405594405594</v>
      </c>
      <c r="M4276" s="11">
        <f t="shared" si="299"/>
        <v>2.51781178246081</v>
      </c>
    </row>
    <row r="4277" spans="1:18">
      <c r="A4277" s="7">
        <v>4368</v>
      </c>
      <c r="B4277" s="8">
        <v>46096</v>
      </c>
      <c r="C4277" s="3" t="s">
        <v>4645</v>
      </c>
      <c r="D4277" s="3" t="s">
        <v>1874</v>
      </c>
      <c r="E4277" s="3" t="s">
        <v>4646</v>
      </c>
      <c r="F4277" s="3" t="s">
        <v>4647</v>
      </c>
      <c r="G4277" s="7">
        <v>234</v>
      </c>
      <c r="H4277" s="3" t="s">
        <v>795</v>
      </c>
      <c r="I4277" s="9">
        <v>17.2</v>
      </c>
      <c r="J4277" s="7">
        <v>375</v>
      </c>
      <c r="K4277" s="10">
        <v>111.919330596924</v>
      </c>
      <c r="L4277" s="12">
        <f t="shared" si="298"/>
        <v>70.5641025641026</v>
      </c>
      <c r="M4277" s="11">
        <f t="shared" si="299"/>
        <v>1.58606609494187</v>
      </c>
    </row>
    <row r="4278" spans="1:18">
      <c r="A4278" s="7">
        <v>4369</v>
      </c>
      <c r="B4278" s="8">
        <v>46096</v>
      </c>
      <c r="C4278" s="3" t="s">
        <v>4648</v>
      </c>
      <c r="D4278" s="3" t="s">
        <v>29</v>
      </c>
      <c r="E4278" s="3" t="s">
        <v>4649</v>
      </c>
      <c r="F4278" s="3" t="s">
        <v>4650</v>
      </c>
      <c r="G4278" s="7">
        <v>120</v>
      </c>
      <c r="H4278" s="3" t="s">
        <v>107</v>
      </c>
      <c r="I4278" s="9">
        <v>13.1</v>
      </c>
      <c r="J4278" s="7">
        <v>292</v>
      </c>
      <c r="K4278" s="10">
        <v>102.49972007046</v>
      </c>
      <c r="L4278" s="12">
        <f t="shared" si="298"/>
        <v>69.0200210748156</v>
      </c>
      <c r="M4278" s="11">
        <f t="shared" si="299"/>
        <v>1.48507228010483</v>
      </c>
    </row>
    <row r="4279" spans="1:18">
      <c r="A4279" s="7">
        <v>4370</v>
      </c>
      <c r="B4279" s="8">
        <v>46096</v>
      </c>
      <c r="C4279" s="3" t="s">
        <v>116</v>
      </c>
      <c r="D4279" s="3" t="s">
        <v>33</v>
      </c>
      <c r="E4279" s="3" t="s">
        <v>98</v>
      </c>
      <c r="F4279" s="3" t="s">
        <v>117</v>
      </c>
      <c r="G4279" s="7">
        <v>1000</v>
      </c>
      <c r="H4279" s="3" t="s">
        <v>35</v>
      </c>
      <c r="I4279" s="9">
        <v>18.8</v>
      </c>
      <c r="J4279" s="7">
        <v>444</v>
      </c>
      <c r="K4279" s="10">
        <v>135.442120878546</v>
      </c>
      <c r="L4279" s="12">
        <f t="shared" si="298"/>
        <v>65.1420651420651</v>
      </c>
      <c r="M4279" s="11">
        <f t="shared" si="299"/>
        <v>2.07918064284832</v>
      </c>
    </row>
    <row r="4280" spans="1:18">
      <c r="A4280" s="7">
        <v>4371</v>
      </c>
      <c r="B4280" s="8">
        <v>46096</v>
      </c>
      <c r="C4280" s="3" t="s">
        <v>4648</v>
      </c>
      <c r="D4280" s="3" t="s">
        <v>29</v>
      </c>
      <c r="E4280" s="3" t="s">
        <v>4651</v>
      </c>
      <c r="F4280" s="3" t="s">
        <v>4652</v>
      </c>
      <c r="G4280" s="7">
        <v>150</v>
      </c>
      <c r="H4280" s="3" t="s">
        <v>20</v>
      </c>
      <c r="I4280" s="9">
        <v>16.4</v>
      </c>
      <c r="J4280" s="7">
        <v>456</v>
      </c>
      <c r="K4280" s="10">
        <v>116.689886042946</v>
      </c>
      <c r="L4280" s="12">
        <f t="shared" si="298"/>
        <v>55.3306342780027</v>
      </c>
      <c r="M4280" s="11">
        <f t="shared" si="299"/>
        <v>2.10895623311763</v>
      </c>
    </row>
    <row r="4281" spans="1:18">
      <c r="A4281" s="7">
        <v>4372</v>
      </c>
      <c r="B4281" s="8">
        <v>46096</v>
      </c>
      <c r="C4281" s="3" t="s">
        <v>4583</v>
      </c>
      <c r="D4281" s="3" t="s">
        <v>67</v>
      </c>
      <c r="E4281" s="3" t="s">
        <v>4653</v>
      </c>
      <c r="F4281" s="3" t="s">
        <v>4654</v>
      </c>
      <c r="G4281" s="7">
        <v>100</v>
      </c>
      <c r="H4281" s="3" t="s">
        <v>3828</v>
      </c>
      <c r="I4281" s="9">
        <v>10.6</v>
      </c>
      <c r="J4281" s="7">
        <v>287</v>
      </c>
      <c r="K4281" s="10">
        <v>129.826926586935</v>
      </c>
      <c r="L4281" s="12">
        <f t="shared" si="298"/>
        <v>56.8212275529349</v>
      </c>
      <c r="M4281" s="11">
        <f t="shared" si="299"/>
        <v>2.28483142969743</v>
      </c>
    </row>
    <row r="4282" spans="1:18">
      <c r="A4282" s="7">
        <v>4373</v>
      </c>
      <c r="B4282" s="8">
        <v>46096</v>
      </c>
      <c r="C4282" s="3" t="s">
        <v>56</v>
      </c>
      <c r="D4282" s="3" t="s">
        <v>33</v>
      </c>
      <c r="E4282" s="3" t="s">
        <v>27</v>
      </c>
      <c r="F4282" s="3" t="s">
        <v>57</v>
      </c>
      <c r="G4282" s="7">
        <v>1000</v>
      </c>
      <c r="H4282" s="3" t="s">
        <v>35</v>
      </c>
      <c r="I4282" s="9">
        <v>15.7</v>
      </c>
      <c r="J4282" s="7">
        <v>438</v>
      </c>
      <c r="K4282" s="10">
        <v>101.716917856643</v>
      </c>
      <c r="L4282" s="12">
        <f t="shared" si="298"/>
        <v>55.1457674745346</v>
      </c>
      <c r="M4282" s="11">
        <f t="shared" si="299"/>
        <v>1.84450996903097</v>
      </c>
    </row>
    <row r="4283" spans="1:18">
      <c r="A4283" s="7">
        <v>4374</v>
      </c>
      <c r="B4283" s="8">
        <v>46096</v>
      </c>
      <c r="C4283" s="3" t="s">
        <v>4605</v>
      </c>
      <c r="D4283" s="3" t="s">
        <v>610</v>
      </c>
      <c r="E4283" s="3" t="s">
        <v>4655</v>
      </c>
      <c r="F4283" s="3" t="s">
        <v>4656</v>
      </c>
      <c r="G4283" s="7">
        <v>20</v>
      </c>
      <c r="H4283" s="3" t="s">
        <v>612</v>
      </c>
      <c r="I4283" s="9">
        <v>17.5</v>
      </c>
      <c r="J4283" s="7">
        <v>527</v>
      </c>
      <c r="K4283" s="10">
        <v>79.0614158876481</v>
      </c>
      <c r="L4283" s="12">
        <f t="shared" si="298"/>
        <v>51.0874324916071</v>
      </c>
      <c r="M4283" s="11">
        <f t="shared" si="299"/>
        <v>1.54757074356079</v>
      </c>
    </row>
    <row r="4284" spans="1:18">
      <c r="A4284" s="7">
        <v>4375</v>
      </c>
      <c r="B4284" s="8">
        <v>46096</v>
      </c>
      <c r="C4284" s="3" t="s">
        <v>4561</v>
      </c>
      <c r="D4284" s="3" t="s">
        <v>29</v>
      </c>
      <c r="E4284" s="3" t="s">
        <v>4657</v>
      </c>
      <c r="F4284" s="3" t="s">
        <v>4658</v>
      </c>
      <c r="G4284" s="7">
        <v>30</v>
      </c>
      <c r="H4284" s="3" t="s">
        <v>65</v>
      </c>
      <c r="I4284" s="9">
        <v>15.7</v>
      </c>
      <c r="J4284" s="7">
        <v>474</v>
      </c>
      <c r="K4284" s="10">
        <v>106.704715455132</v>
      </c>
      <c r="L4284" s="12">
        <f t="shared" si="298"/>
        <v>50.9574813372282</v>
      </c>
      <c r="M4284" s="11">
        <f t="shared" si="299"/>
        <v>2.09399508482332</v>
      </c>
    </row>
    <row r="4285" spans="1:18">
      <c r="A4285" s="7">
        <v>4376</v>
      </c>
      <c r="B4285" s="8">
        <v>46096</v>
      </c>
      <c r="C4285" s="3" t="s">
        <v>4659</v>
      </c>
      <c r="D4285" s="3" t="s">
        <v>204</v>
      </c>
      <c r="E4285" s="3" t="s">
        <v>1646</v>
      </c>
      <c r="F4285" s="3" t="s">
        <v>1646</v>
      </c>
      <c r="G4285" s="7">
        <v>1000</v>
      </c>
      <c r="H4285" s="3" t="s">
        <v>65</v>
      </c>
      <c r="I4285" s="9">
        <v>13.9</v>
      </c>
      <c r="J4285" s="7">
        <v>504</v>
      </c>
      <c r="K4285" s="10">
        <v>74.1497387583294</v>
      </c>
      <c r="L4285" s="12">
        <f t="shared" si="298"/>
        <v>42.4297924297924</v>
      </c>
      <c r="M4285" s="11">
        <f t="shared" si="299"/>
        <v>1.74758664872149</v>
      </c>
    </row>
    <row r="4286" spans="1:18">
      <c r="A4286" s="7">
        <v>4377</v>
      </c>
      <c r="B4286" s="8">
        <v>46096</v>
      </c>
      <c r="C4286" s="3" t="s">
        <v>4464</v>
      </c>
      <c r="D4286" s="3" t="s">
        <v>67</v>
      </c>
      <c r="E4286" s="3" t="s">
        <v>4660</v>
      </c>
      <c r="F4286" s="3" t="s">
        <v>4661</v>
      </c>
      <c r="G4286" s="7">
        <v>100</v>
      </c>
      <c r="H4286" s="3" t="s">
        <v>1792</v>
      </c>
      <c r="I4286" s="9">
        <v>13.7</v>
      </c>
      <c r="J4286" s="7">
        <v>471</v>
      </c>
      <c r="K4286" s="10">
        <v>14.0680184080849</v>
      </c>
      <c r="L4286" s="12">
        <f t="shared" si="298"/>
        <v>44.7493058958027</v>
      </c>
      <c r="M4286" s="11">
        <f t="shared" si="299"/>
        <v>0.314374002601109</v>
      </c>
    </row>
    <row r="4287" spans="1:18">
      <c r="A4287" s="7">
        <v>4378</v>
      </c>
      <c r="B4287" s="8">
        <v>46096</v>
      </c>
      <c r="C4287" s="3" t="s">
        <v>4662</v>
      </c>
      <c r="D4287" s="3" t="s">
        <v>1003</v>
      </c>
      <c r="E4287" s="3" t="s">
        <v>4663</v>
      </c>
      <c r="F4287" s="3" t="s">
        <v>4664</v>
      </c>
      <c r="G4287" s="7">
        <v>4</v>
      </c>
      <c r="H4287" s="3" t="s">
        <v>1428</v>
      </c>
      <c r="I4287" s="9">
        <v>7.82</v>
      </c>
      <c r="J4287" s="7">
        <v>290</v>
      </c>
      <c r="K4287" s="10">
        <v>83.7924244650479</v>
      </c>
      <c r="L4287" s="12">
        <f t="shared" si="298"/>
        <v>41.4854111405836</v>
      </c>
      <c r="M4287" s="11">
        <f t="shared" si="299"/>
        <v>2.01980460507181</v>
      </c>
    </row>
    <row r="4288" spans="1:18">
      <c r="A4288" s="7">
        <v>4379</v>
      </c>
      <c r="B4288" s="8">
        <v>46096</v>
      </c>
      <c r="C4288" s="3" t="s">
        <v>4561</v>
      </c>
      <c r="D4288" s="3" t="s">
        <v>29</v>
      </c>
      <c r="E4288" s="3" t="s">
        <v>4665</v>
      </c>
      <c r="F4288" s="3" t="s">
        <v>4666</v>
      </c>
      <c r="G4288" s="7">
        <v>100</v>
      </c>
      <c r="H4288" s="3" t="s">
        <v>65</v>
      </c>
      <c r="I4288" s="9">
        <v>11.8</v>
      </c>
      <c r="J4288" s="7">
        <v>485</v>
      </c>
      <c r="K4288" s="10">
        <v>73.3133883918684</v>
      </c>
      <c r="L4288" s="12">
        <f t="shared" si="298"/>
        <v>37.4306106264869</v>
      </c>
      <c r="M4288" s="11">
        <f t="shared" si="299"/>
        <v>1.95864793987598</v>
      </c>
    </row>
    <row r="4289" spans="1:18">
      <c r="A4289" s="7">
        <v>4380</v>
      </c>
      <c r="B4289" s="8">
        <v>46096</v>
      </c>
      <c r="C4289" s="3" t="s">
        <v>4667</v>
      </c>
      <c r="D4289" s="3" t="s">
        <v>247</v>
      </c>
      <c r="E4289" s="3" t="s">
        <v>843</v>
      </c>
      <c r="F4289" s="3" t="s">
        <v>843</v>
      </c>
      <c r="G4289" s="7">
        <v>600</v>
      </c>
      <c r="H4289" s="3" t="s">
        <v>3597</v>
      </c>
      <c r="I4289" s="9">
        <v>10.4</v>
      </c>
      <c r="J4289" s="7">
        <v>494</v>
      </c>
      <c r="K4289" s="10">
        <v>0.000984782456085256</v>
      </c>
      <c r="L4289" s="12">
        <f t="shared" si="298"/>
        <v>32.3886639676113</v>
      </c>
      <c r="M4289" s="11">
        <f t="shared" si="299"/>
        <v>3.04051583316323e-5</v>
      </c>
    </row>
    <row r="4290" spans="1:18">
      <c r="A4290" s="7">
        <v>4381</v>
      </c>
      <c r="B4290" s="8">
        <v>46096</v>
      </c>
      <c r="C4290" s="3" t="s">
        <v>4561</v>
      </c>
      <c r="D4290" s="3" t="s">
        <v>29</v>
      </c>
      <c r="E4290" s="3" t="s">
        <v>4668</v>
      </c>
      <c r="F4290" s="3" t="s">
        <v>4668</v>
      </c>
      <c r="G4290" s="7">
        <v>250</v>
      </c>
      <c r="H4290" s="3" t="s">
        <v>65</v>
      </c>
      <c r="I4290" s="9">
        <v>9.82</v>
      </c>
      <c r="J4290" s="7">
        <v>495</v>
      </c>
      <c r="K4290" s="10">
        <v>0.00119835219341283</v>
      </c>
      <c r="L4290" s="12">
        <f t="shared" si="298"/>
        <v>30.5205905205905</v>
      </c>
      <c r="M4290" s="11">
        <f t="shared" si="299"/>
        <v>3.92637289440507e-5</v>
      </c>
    </row>
    <row r="4291" spans="1:18">
      <c r="A4291" s="7">
        <v>4382</v>
      </c>
      <c r="B4291" s="8">
        <v>46096</v>
      </c>
      <c r="C4291" s="3" t="s">
        <v>4530</v>
      </c>
      <c r="D4291" s="3" t="s">
        <v>610</v>
      </c>
      <c r="E4291" s="3" t="s">
        <v>1994</v>
      </c>
      <c r="F4291" s="3" t="s">
        <v>1994</v>
      </c>
      <c r="G4291" s="7">
        <v>200</v>
      </c>
      <c r="H4291" s="3" t="s">
        <v>682</v>
      </c>
      <c r="I4291" s="9">
        <v>9.08</v>
      </c>
      <c r="J4291" s="7">
        <v>446</v>
      </c>
      <c r="K4291" s="10">
        <v>87.3986385328353</v>
      </c>
      <c r="L4291" s="12">
        <f t="shared" si="298"/>
        <v>31.3211452224905</v>
      </c>
      <c r="M4291" s="11">
        <f t="shared" si="299"/>
        <v>2.79040366857588</v>
      </c>
    </row>
    <row r="4292" spans="1:18">
      <c r="A4292" s="7">
        <v>4383</v>
      </c>
      <c r="B4292" s="8">
        <v>46096</v>
      </c>
      <c r="C4292" s="3" t="s">
        <v>4669</v>
      </c>
      <c r="D4292" s="3" t="s">
        <v>197</v>
      </c>
      <c r="E4292" s="3" t="s">
        <v>4670</v>
      </c>
      <c r="F4292" s="3" t="s">
        <v>4671</v>
      </c>
      <c r="G4292" s="7">
        <v>99</v>
      </c>
      <c r="H4292" s="3" t="s">
        <v>200</v>
      </c>
      <c r="I4292" s="9">
        <v>5.64</v>
      </c>
      <c r="J4292" s="7">
        <v>354</v>
      </c>
      <c r="K4292" s="10">
        <v>64.2390840067028</v>
      </c>
      <c r="L4292" s="12">
        <f t="shared" si="298"/>
        <v>24.5110821382008</v>
      </c>
      <c r="M4292" s="11">
        <f t="shared" si="299"/>
        <v>2.62081794857133</v>
      </c>
    </row>
    <row r="4293" spans="1:18">
      <c r="A4293" s="7">
        <v>4384</v>
      </c>
      <c r="B4293" s="8">
        <v>46096</v>
      </c>
      <c r="C4293" s="3" t="s">
        <v>4672</v>
      </c>
      <c r="D4293" s="3" t="s">
        <v>316</v>
      </c>
      <c r="E4293" s="3" t="s">
        <v>4250</v>
      </c>
      <c r="F4293" s="3" t="s">
        <v>4250</v>
      </c>
      <c r="G4293" s="7">
        <v>150</v>
      </c>
      <c r="H4293" s="3" t="s">
        <v>65</v>
      </c>
      <c r="I4293" s="9">
        <v>5.28</v>
      </c>
      <c r="J4293" s="7">
        <v>542</v>
      </c>
      <c r="K4293" s="10">
        <v>12.2511105431842</v>
      </c>
      <c r="L4293" s="12">
        <f t="shared" si="298"/>
        <v>14.9872267953449</v>
      </c>
      <c r="M4293" s="11">
        <f t="shared" si="299"/>
        <v>0.817436788705264</v>
      </c>
    </row>
    <row r="4294" spans="1:18">
      <c r="A4294" s="7">
        <v>4385</v>
      </c>
      <c r="B4294" s="8">
        <v>46096</v>
      </c>
      <c r="C4294" s="3" t="s">
        <v>4583</v>
      </c>
      <c r="D4294" s="3" t="s">
        <v>67</v>
      </c>
      <c r="E4294" s="3" t="s">
        <v>4673</v>
      </c>
      <c r="F4294" s="3" t="s">
        <v>4674</v>
      </c>
      <c r="G4294" s="7">
        <v>12</v>
      </c>
      <c r="H4294" s="3" t="s">
        <v>2068</v>
      </c>
      <c r="I4294" s="9">
        <v>5.54</v>
      </c>
      <c r="J4294" s="7">
        <v>484</v>
      </c>
      <c r="K4294" s="10">
        <v>19.4393988680248</v>
      </c>
      <c r="L4294" s="12">
        <f t="shared" si="298"/>
        <v>17.6096630642085</v>
      </c>
      <c r="M4294" s="11">
        <f t="shared" si="299"/>
        <v>1.10390521369686</v>
      </c>
    </row>
    <row r="4295" spans="1:18">
      <c r="A4295" s="7">
        <v>4386</v>
      </c>
      <c r="B4295" s="8">
        <v>46096</v>
      </c>
      <c r="C4295" s="3" t="s">
        <v>4613</v>
      </c>
      <c r="D4295" s="3" t="s">
        <v>75</v>
      </c>
      <c r="E4295" s="3" t="s">
        <v>4675</v>
      </c>
      <c r="F4295" s="3">
        <v>0</v>
      </c>
      <c r="G4295" s="7">
        <v>170</v>
      </c>
      <c r="H4295" s="3" t="s">
        <v>77</v>
      </c>
      <c r="I4295" s="9">
        <v>2.44</v>
      </c>
      <c r="J4295" s="7">
        <v>452</v>
      </c>
      <c r="K4295" s="10">
        <v>16.0010015964508</v>
      </c>
      <c r="L4295" s="12">
        <f t="shared" si="298"/>
        <v>8.30496936691627</v>
      </c>
      <c r="M4295" s="11">
        <f t="shared" si="299"/>
        <v>1.92667797911362</v>
      </c>
    </row>
    <row r="4296" spans="1:18">
      <c r="A4296" s="7">
        <v>4387</v>
      </c>
      <c r="B4296" s="8">
        <v>46096</v>
      </c>
      <c r="C4296" s="3" t="s">
        <v>4254</v>
      </c>
      <c r="D4296" s="3" t="s">
        <v>4255</v>
      </c>
      <c r="E4296" s="3" t="s">
        <v>2436</v>
      </c>
      <c r="F4296" s="3" t="s">
        <v>2436</v>
      </c>
      <c r="G4296" s="7">
        <v>60</v>
      </c>
      <c r="H4296" s="3" t="s">
        <v>35</v>
      </c>
      <c r="I4296" s="9">
        <v>0.926</v>
      </c>
      <c r="J4296" s="7">
        <v>588</v>
      </c>
      <c r="K4296" s="10">
        <v>6.09474208687438</v>
      </c>
      <c r="L4296" s="12">
        <f t="shared" si="298"/>
        <v>2.42281527995814</v>
      </c>
      <c r="M4296" s="11">
        <f t="shared" si="299"/>
        <v>2.51556201469048</v>
      </c>
    </row>
    <row r="4297" spans="1:18">
      <c r="A4297" s="7">
        <v>4388</v>
      </c>
      <c r="B4297" s="8">
        <v>46096</v>
      </c>
      <c r="C4297" s="3" t="s">
        <v>4662</v>
      </c>
      <c r="D4297" s="3" t="s">
        <v>1003</v>
      </c>
      <c r="E4297" s="3" t="s">
        <v>4676</v>
      </c>
      <c r="F4297" s="3" t="s">
        <v>4677</v>
      </c>
      <c r="G4297" s="7">
        <v>5</v>
      </c>
      <c r="H4297" s="3" t="s">
        <v>1428</v>
      </c>
      <c r="I4297" s="9">
        <v>0.426</v>
      </c>
      <c r="J4297" s="7">
        <v>343</v>
      </c>
      <c r="K4297" s="10">
        <v>4.52332184022787</v>
      </c>
      <c r="L4297" s="12">
        <f t="shared" si="298"/>
        <v>1.91074231890558</v>
      </c>
      <c r="M4297" s="11">
        <f t="shared" si="299"/>
        <v>2.36731127764977</v>
      </c>
    </row>
    <row r="4298" spans="1:18">
      <c r="A4298" s="7">
        <v>4389</v>
      </c>
      <c r="B4298" s="8">
        <v>46096</v>
      </c>
      <c r="C4298" s="3" t="s">
        <v>4678</v>
      </c>
      <c r="D4298" s="3" t="s">
        <v>864</v>
      </c>
      <c r="E4298" s="3" t="s">
        <v>4679</v>
      </c>
      <c r="F4298" s="3" t="s">
        <v>2669</v>
      </c>
      <c r="G4298" s="7">
        <v>22</v>
      </c>
      <c r="H4298" s="3" t="s">
        <v>2284</v>
      </c>
      <c r="I4298" s="9">
        <v>0.562</v>
      </c>
      <c r="J4298" s="7">
        <v>484</v>
      </c>
      <c r="K4298" s="10">
        <v>4.70519970024913</v>
      </c>
      <c r="L4298" s="12">
        <f t="shared" si="298"/>
        <v>1.78639542275906</v>
      </c>
      <c r="M4298" s="11">
        <f t="shared" si="299"/>
        <v>2.63390716316437</v>
      </c>
    </row>
    <row r="4299" s="2" customFormat="1" ht="16.5" spans="1:18">
      <c r="A4299" s="21">
        <v>4390</v>
      </c>
      <c r="B4299" s="22">
        <v>46096</v>
      </c>
      <c r="C4299" s="2" t="s">
        <v>4662</v>
      </c>
      <c r="D4299" s="2" t="s">
        <v>1003</v>
      </c>
      <c r="E4299" s="2" t="s">
        <v>4680</v>
      </c>
      <c r="F4299" s="2" t="s">
        <v>4681</v>
      </c>
      <c r="G4299" s="21">
        <v>5</v>
      </c>
      <c r="H4299" s="2" t="s">
        <v>1428</v>
      </c>
      <c r="I4299" s="23">
        <v>0.1</v>
      </c>
      <c r="J4299" s="21">
        <v>433</v>
      </c>
      <c r="K4299" s="24">
        <v>1.41320531761949</v>
      </c>
      <c r="L4299" s="25">
        <f t="shared" si="298"/>
        <v>0.3553028957186</v>
      </c>
      <c r="M4299" s="26">
        <f t="shared" si="299"/>
        <v>3.97746636644005</v>
      </c>
      <c r="N4299" s="27"/>
      <c r="O4299" s="25"/>
      <c r="Q4299" s="23"/>
    </row>
    <row r="4300" ht="16.5" spans="1:18">
      <c r="A4300" s="7">
        <v>4391</v>
      </c>
      <c r="B4300" s="8">
        <v>46097</v>
      </c>
      <c r="C4300" s="3" t="s">
        <v>4682</v>
      </c>
      <c r="D4300" s="3" t="s">
        <v>165</v>
      </c>
      <c r="E4300" s="3" t="s">
        <v>4683</v>
      </c>
      <c r="F4300" s="3" t="s">
        <v>4684</v>
      </c>
      <c r="G4300" s="7">
        <v>162</v>
      </c>
      <c r="H4300" s="3" t="s">
        <v>35</v>
      </c>
      <c r="I4300" s="9">
        <v>23.6</v>
      </c>
      <c r="J4300" s="7">
        <v>374</v>
      </c>
      <c r="K4300" s="10">
        <v>196.265245682415</v>
      </c>
      <c r="L4300" s="12">
        <f t="shared" si="298"/>
        <v>97.0793911970383</v>
      </c>
      <c r="M4300" s="11">
        <f t="shared" si="299"/>
        <v>2.02169835700827</v>
      </c>
      <c r="N4300" s="20">
        <v>1</v>
      </c>
      <c r="P4300" s="3" t="s">
        <v>27</v>
      </c>
      <c r="Q4300" s="9">
        <v>89.6432267884323</v>
      </c>
      <c r="R4300" s="3">
        <f>Q4300/K4307</f>
        <v>0.962807137711182</v>
      </c>
    </row>
    <row r="4301" spans="1:18">
      <c r="A4301" s="7">
        <v>4392</v>
      </c>
      <c r="B4301" s="8">
        <v>46097</v>
      </c>
      <c r="C4301" s="3" t="s">
        <v>4648</v>
      </c>
      <c r="D4301" s="3" t="s">
        <v>29</v>
      </c>
      <c r="E4301" s="3" t="s">
        <v>4685</v>
      </c>
      <c r="F4301" s="3" t="s">
        <v>4686</v>
      </c>
      <c r="G4301" s="7">
        <v>120</v>
      </c>
      <c r="H4301" s="3" t="s">
        <v>107</v>
      </c>
      <c r="I4301" s="9">
        <v>14.3</v>
      </c>
      <c r="J4301" s="7">
        <v>308</v>
      </c>
      <c r="K4301" s="10">
        <v>126.834123537138</v>
      </c>
      <c r="L4301" s="12">
        <f t="shared" si="298"/>
        <v>71.4285714285714</v>
      </c>
      <c r="M4301" s="11">
        <f t="shared" si="299"/>
        <v>1.77567772951993</v>
      </c>
      <c r="N4301" s="19">
        <v>2</v>
      </c>
      <c r="O4301" s="12" t="s">
        <v>81</v>
      </c>
      <c r="P4301" s="3" t="s">
        <v>98</v>
      </c>
      <c r="Q4301" s="9">
        <v>104.109309309309</v>
      </c>
      <c r="R4301" s="3">
        <f>Q4301/K4304</f>
        <v>0.765686889220673</v>
      </c>
    </row>
    <row r="4302" spans="1:18">
      <c r="A4302" s="7">
        <v>4393</v>
      </c>
      <c r="B4302" s="8">
        <v>46097</v>
      </c>
      <c r="C4302" s="3" t="s">
        <v>4584</v>
      </c>
      <c r="D4302" s="3" t="s">
        <v>247</v>
      </c>
      <c r="E4302" s="3" t="s">
        <v>2036</v>
      </c>
      <c r="F4302" s="3" t="s">
        <v>2036</v>
      </c>
      <c r="G4302" s="7">
        <v>300</v>
      </c>
      <c r="H4302" s="3" t="s">
        <v>249</v>
      </c>
      <c r="I4302" s="9">
        <v>20.8</v>
      </c>
      <c r="J4302" s="7">
        <v>453</v>
      </c>
      <c r="K4302" s="10">
        <v>197.593052003031</v>
      </c>
      <c r="L4302" s="12">
        <f t="shared" si="298"/>
        <v>70.6401766004415</v>
      </c>
      <c r="M4302" s="11">
        <f t="shared" si="299"/>
        <v>2.79717664241791</v>
      </c>
      <c r="N4302" s="20">
        <v>3</v>
      </c>
    </row>
    <row r="4303" spans="1:18">
      <c r="A4303" s="7">
        <v>4394</v>
      </c>
      <c r="B4303" s="8">
        <v>46097</v>
      </c>
      <c r="C4303" s="3" t="s">
        <v>4330</v>
      </c>
      <c r="D4303" s="3" t="s">
        <v>4331</v>
      </c>
      <c r="E4303" s="3" t="s">
        <v>1958</v>
      </c>
      <c r="F4303" s="3" t="s">
        <v>1958</v>
      </c>
      <c r="G4303" s="7">
        <v>20</v>
      </c>
      <c r="H4303" s="3" t="s">
        <v>807</v>
      </c>
      <c r="I4303" s="9">
        <v>11.5</v>
      </c>
      <c r="J4303" s="7">
        <v>254.4</v>
      </c>
      <c r="K4303" s="10">
        <v>88.7215962200045</v>
      </c>
      <c r="L4303" s="12">
        <f t="shared" si="298"/>
        <v>69.5452346395743</v>
      </c>
      <c r="M4303" s="11">
        <f t="shared" si="299"/>
        <v>1.27573940442956</v>
      </c>
      <c r="N4303" s="20">
        <v>4</v>
      </c>
    </row>
    <row r="4304" spans="1:18">
      <c r="A4304" s="7">
        <v>4395</v>
      </c>
      <c r="B4304" s="8">
        <v>46097</v>
      </c>
      <c r="C4304" s="3" t="s">
        <v>116</v>
      </c>
      <c r="D4304" s="3" t="s">
        <v>33</v>
      </c>
      <c r="E4304" s="3" t="s">
        <v>98</v>
      </c>
      <c r="F4304" s="3" t="s">
        <v>117</v>
      </c>
      <c r="G4304" s="7">
        <v>1000</v>
      </c>
      <c r="H4304" s="3" t="s">
        <v>35</v>
      </c>
      <c r="I4304" s="9">
        <v>18.8</v>
      </c>
      <c r="J4304" s="7">
        <v>444</v>
      </c>
      <c r="K4304" s="10">
        <v>135.968515035268</v>
      </c>
      <c r="L4304" s="12">
        <f t="shared" si="298"/>
        <v>65.1420651420651</v>
      </c>
      <c r="M4304" s="11">
        <f t="shared" si="299"/>
        <v>2.08726135314778</v>
      </c>
      <c r="N4304" s="20">
        <v>5</v>
      </c>
    </row>
    <row r="4305" spans="1:15">
      <c r="A4305" s="7">
        <v>4396</v>
      </c>
      <c r="B4305" s="8">
        <v>46097</v>
      </c>
      <c r="C4305" s="3" t="s">
        <v>4583</v>
      </c>
      <c r="D4305" s="3" t="s">
        <v>67</v>
      </c>
      <c r="E4305" s="3" t="s">
        <v>4687</v>
      </c>
      <c r="F4305" s="3" t="s">
        <v>4688</v>
      </c>
      <c r="G4305" s="7">
        <v>100</v>
      </c>
      <c r="H4305" s="3" t="s">
        <v>3828</v>
      </c>
      <c r="I4305" s="9">
        <v>12.6</v>
      </c>
      <c r="J4305" s="7">
        <v>305</v>
      </c>
      <c r="K4305" s="10">
        <v>158.005509611036</v>
      </c>
      <c r="L4305" s="12">
        <f t="shared" si="298"/>
        <v>63.5561160151324</v>
      </c>
      <c r="M4305" s="11">
        <f t="shared" si="299"/>
        <v>2.48607875241174</v>
      </c>
      <c r="N4305" s="20">
        <v>6</v>
      </c>
    </row>
    <row r="4306" spans="1:15">
      <c r="A4306" s="7">
        <v>4397</v>
      </c>
      <c r="B4306" s="8">
        <v>46097</v>
      </c>
      <c r="C4306" s="3" t="s">
        <v>4237</v>
      </c>
      <c r="D4306" s="3" t="s">
        <v>297</v>
      </c>
      <c r="E4306" s="3" t="s">
        <v>4689</v>
      </c>
      <c r="F4306" s="3" t="s">
        <v>4689</v>
      </c>
      <c r="G4306" s="7">
        <v>20</v>
      </c>
      <c r="H4306" s="3" t="s">
        <v>123</v>
      </c>
      <c r="I4306" s="9">
        <v>15.9</v>
      </c>
      <c r="J4306" s="7">
        <v>420</v>
      </c>
      <c r="K4306" s="10">
        <v>154.705429167975</v>
      </c>
      <c r="L4306" s="12">
        <f t="shared" si="298"/>
        <v>58.2417582417582</v>
      </c>
      <c r="M4306" s="11">
        <f t="shared" si="299"/>
        <v>2.65626302911051</v>
      </c>
      <c r="N4306" s="20">
        <v>7</v>
      </c>
    </row>
    <row r="4307" spans="1:15">
      <c r="A4307" s="7">
        <v>4398</v>
      </c>
      <c r="B4307" s="8">
        <v>46097</v>
      </c>
      <c r="C4307" s="3" t="s">
        <v>56</v>
      </c>
      <c r="D4307" s="3" t="s">
        <v>33</v>
      </c>
      <c r="E4307" s="3" t="s">
        <v>27</v>
      </c>
      <c r="F4307" s="3" t="s">
        <v>57</v>
      </c>
      <c r="G4307" s="7">
        <v>1000</v>
      </c>
      <c r="H4307" s="3" t="s">
        <v>35</v>
      </c>
      <c r="I4307" s="9">
        <v>15.7</v>
      </c>
      <c r="J4307" s="7">
        <v>438</v>
      </c>
      <c r="K4307" s="10">
        <v>93.1061094972097</v>
      </c>
      <c r="L4307" s="12">
        <f t="shared" si="298"/>
        <v>55.1457674745346</v>
      </c>
      <c r="M4307" s="11">
        <f t="shared" si="299"/>
        <v>1.68836365438571</v>
      </c>
      <c r="N4307" s="19">
        <v>8</v>
      </c>
      <c r="O4307" s="12" t="s">
        <v>81</v>
      </c>
    </row>
    <row r="4308" spans="1:15">
      <c r="A4308" s="7">
        <v>4399</v>
      </c>
      <c r="B4308" s="8">
        <v>46097</v>
      </c>
      <c r="C4308" s="3" t="s">
        <v>4584</v>
      </c>
      <c r="D4308" s="3" t="s">
        <v>247</v>
      </c>
      <c r="E4308" s="3" t="s">
        <v>4690</v>
      </c>
      <c r="F4308" s="3" t="s">
        <v>4691</v>
      </c>
      <c r="G4308" s="7">
        <v>150</v>
      </c>
      <c r="H4308" s="3" t="s">
        <v>249</v>
      </c>
      <c r="I4308" s="9">
        <v>15.8</v>
      </c>
      <c r="J4308" s="7">
        <v>451</v>
      </c>
      <c r="K4308" s="10">
        <v>113.265418752598</v>
      </c>
      <c r="L4308" s="12">
        <f t="shared" si="298"/>
        <v>53.8973221900051</v>
      </c>
      <c r="M4308" s="11">
        <f t="shared" si="299"/>
        <v>2.10150363970406</v>
      </c>
      <c r="N4308" s="19">
        <v>9</v>
      </c>
      <c r="O4308" s="12" t="s">
        <v>81</v>
      </c>
    </row>
    <row r="4309" spans="1:15">
      <c r="A4309" s="7">
        <v>4400</v>
      </c>
      <c r="B4309" s="8">
        <v>46097</v>
      </c>
      <c r="C4309" s="3" t="s">
        <v>4682</v>
      </c>
      <c r="D4309" s="3" t="s">
        <v>165</v>
      </c>
      <c r="E4309" s="3" t="s">
        <v>4692</v>
      </c>
      <c r="F4309" s="3" t="s">
        <v>4693</v>
      </c>
      <c r="G4309" s="7">
        <v>222</v>
      </c>
      <c r="H4309" s="3" t="s">
        <v>35</v>
      </c>
      <c r="I4309" s="9">
        <v>11.9</v>
      </c>
      <c r="J4309" s="7">
        <v>359</v>
      </c>
      <c r="K4309" s="10">
        <v>113.605248974558</v>
      </c>
      <c r="L4309" s="12">
        <f t="shared" si="298"/>
        <v>50.9963574030426</v>
      </c>
      <c r="M4309" s="11">
        <f t="shared" si="299"/>
        <v>2.22771301245488</v>
      </c>
      <c r="N4309" s="20">
        <v>10</v>
      </c>
    </row>
    <row r="4310" spans="1:15">
      <c r="A4310" s="7">
        <v>4401</v>
      </c>
      <c r="B4310" s="8">
        <v>46097</v>
      </c>
      <c r="C4310" s="3" t="s">
        <v>4694</v>
      </c>
      <c r="D4310" s="3" t="s">
        <v>247</v>
      </c>
      <c r="E4310" s="3" t="s">
        <v>4523</v>
      </c>
      <c r="F4310" s="3" t="s">
        <v>4523</v>
      </c>
      <c r="G4310" s="7">
        <v>96</v>
      </c>
      <c r="H4310" s="3" t="s">
        <v>795</v>
      </c>
      <c r="I4310" s="9">
        <v>14.6</v>
      </c>
      <c r="J4310" s="7">
        <v>446</v>
      </c>
      <c r="K4310" s="10">
        <v>140.35663134314</v>
      </c>
      <c r="L4310" s="12">
        <f t="shared" si="298"/>
        <v>50.3621938599517</v>
      </c>
      <c r="M4310" s="11">
        <f t="shared" si="299"/>
        <v>2.78694434427235</v>
      </c>
      <c r="N4310" s="20">
        <v>11</v>
      </c>
    </row>
    <row r="4311" spans="1:15">
      <c r="A4311" s="7">
        <v>4402</v>
      </c>
      <c r="B4311" s="8">
        <v>46097</v>
      </c>
      <c r="C4311" s="3" t="s">
        <v>4695</v>
      </c>
      <c r="D4311" s="3" t="s">
        <v>247</v>
      </c>
      <c r="E4311" s="3" t="s">
        <v>4696</v>
      </c>
      <c r="F4311" s="3" t="s">
        <v>4696</v>
      </c>
      <c r="G4311" s="7">
        <v>174</v>
      </c>
      <c r="H4311" s="3" t="s">
        <v>249</v>
      </c>
      <c r="I4311" s="9">
        <v>14.1</v>
      </c>
      <c r="J4311" s="7">
        <v>444</v>
      </c>
      <c r="K4311" s="10">
        <v>123.353870494946</v>
      </c>
      <c r="L4311" s="12">
        <f t="shared" ref="L4311:L4341" si="300">I4311/J4311/650*1000000</f>
        <v>48.8565488565489</v>
      </c>
      <c r="M4311" s="11">
        <f t="shared" ref="M4311:M4339" si="301">K4311/L4311</f>
        <v>2.5248175194923</v>
      </c>
      <c r="N4311" s="20">
        <v>12</v>
      </c>
    </row>
    <row r="4312" spans="1:15">
      <c r="A4312" s="7">
        <v>4403</v>
      </c>
      <c r="B4312" s="8">
        <v>46097</v>
      </c>
      <c r="C4312" s="3" t="s">
        <v>4697</v>
      </c>
      <c r="D4312" s="3" t="s">
        <v>88</v>
      </c>
      <c r="E4312" s="3" t="s">
        <v>4698</v>
      </c>
      <c r="F4312" s="3" t="s">
        <v>4698</v>
      </c>
      <c r="G4312" s="7">
        <v>35.78907</v>
      </c>
      <c r="H4312" s="3" t="s">
        <v>35</v>
      </c>
      <c r="I4312" s="9">
        <v>15.3</v>
      </c>
      <c r="J4312" s="7">
        <v>496</v>
      </c>
      <c r="K4312" s="10">
        <v>128.104136336234</v>
      </c>
      <c r="L4312" s="12">
        <f t="shared" si="300"/>
        <v>47.4565756823821</v>
      </c>
      <c r="M4312" s="11">
        <f t="shared" si="301"/>
        <v>2.69939696436613</v>
      </c>
      <c r="N4312" s="20">
        <v>13</v>
      </c>
    </row>
    <row r="4313" spans="1:15">
      <c r="A4313" s="7">
        <v>4404</v>
      </c>
      <c r="B4313" s="8">
        <v>46097</v>
      </c>
      <c r="C4313" s="3" t="s">
        <v>4699</v>
      </c>
      <c r="D4313" s="3" t="s">
        <v>67</v>
      </c>
      <c r="E4313" s="3" t="s">
        <v>4700</v>
      </c>
      <c r="F4313" s="3" t="s">
        <v>4700</v>
      </c>
      <c r="G4313" s="7">
        <v>24</v>
      </c>
      <c r="H4313" s="3" t="s">
        <v>2068</v>
      </c>
      <c r="I4313" s="9">
        <v>9.9</v>
      </c>
      <c r="J4313" s="7">
        <v>329</v>
      </c>
      <c r="K4313" s="10">
        <v>96.7232316605588</v>
      </c>
      <c r="L4313" s="12">
        <f t="shared" si="300"/>
        <v>46.2941314005144</v>
      </c>
      <c r="M4313" s="11">
        <f t="shared" si="301"/>
        <v>2.08931950410207</v>
      </c>
      <c r="N4313" s="20">
        <v>14</v>
      </c>
    </row>
    <row r="4314" spans="1:15">
      <c r="A4314" s="7">
        <v>4405</v>
      </c>
      <c r="B4314" s="8">
        <v>46097</v>
      </c>
      <c r="C4314" s="3" t="s">
        <v>4701</v>
      </c>
      <c r="D4314" s="3" t="s">
        <v>288</v>
      </c>
      <c r="E4314" s="3" t="s">
        <v>4702</v>
      </c>
      <c r="F4314" s="3" t="s">
        <v>4702</v>
      </c>
      <c r="G4314" s="7">
        <v>29</v>
      </c>
      <c r="H4314" s="3" t="s">
        <v>1344</v>
      </c>
      <c r="I4314" s="9">
        <v>10.8</v>
      </c>
      <c r="J4314" s="7">
        <v>400</v>
      </c>
      <c r="K4314" s="10">
        <v>89.3651927709579</v>
      </c>
      <c r="L4314" s="12">
        <f t="shared" si="300"/>
        <v>41.5384615384615</v>
      </c>
      <c r="M4314" s="11">
        <f t="shared" si="301"/>
        <v>2.15138427041195</v>
      </c>
      <c r="N4314" s="20">
        <v>15</v>
      </c>
    </row>
    <row r="4315" spans="1:15">
      <c r="A4315" s="7">
        <v>4406</v>
      </c>
      <c r="B4315" s="8">
        <v>46097</v>
      </c>
      <c r="C4315" s="3" t="s">
        <v>4648</v>
      </c>
      <c r="D4315" s="3" t="s">
        <v>29</v>
      </c>
      <c r="E4315" s="3" t="s">
        <v>2580</v>
      </c>
      <c r="F4315" s="3" t="s">
        <v>2580</v>
      </c>
      <c r="G4315" s="7">
        <v>240</v>
      </c>
      <c r="H4315" s="3" t="s">
        <v>107</v>
      </c>
      <c r="I4315" s="9">
        <v>8.24</v>
      </c>
      <c r="J4315" s="7">
        <v>307</v>
      </c>
      <c r="K4315" s="10">
        <v>88.1821902644751</v>
      </c>
      <c r="L4315" s="12">
        <f t="shared" si="300"/>
        <v>41.292909045352</v>
      </c>
      <c r="M4315" s="11">
        <f t="shared" si="301"/>
        <v>2.13552864894126</v>
      </c>
      <c r="N4315" s="20">
        <v>16</v>
      </c>
    </row>
    <row r="4316" spans="1:15">
      <c r="A4316" s="7">
        <v>4407</v>
      </c>
      <c r="B4316" s="8">
        <v>46097</v>
      </c>
      <c r="C4316" s="3" t="s">
        <v>4508</v>
      </c>
      <c r="D4316" s="3" t="s">
        <v>212</v>
      </c>
      <c r="E4316" s="3" t="s">
        <v>4703</v>
      </c>
      <c r="F4316" s="3" t="s">
        <v>4703</v>
      </c>
      <c r="G4316" s="7">
        <v>21.5</v>
      </c>
      <c r="H4316" s="3" t="s">
        <v>244</v>
      </c>
      <c r="I4316" s="9">
        <v>9.2</v>
      </c>
      <c r="J4316" s="7">
        <v>366</v>
      </c>
      <c r="K4316" s="10">
        <v>106.9675115158</v>
      </c>
      <c r="L4316" s="12">
        <f t="shared" si="300"/>
        <v>38.6717108028583</v>
      </c>
      <c r="M4316" s="11">
        <f t="shared" si="301"/>
        <v>2.76604032495748</v>
      </c>
      <c r="N4316" s="20">
        <v>17</v>
      </c>
    </row>
    <row r="4317" spans="1:15">
      <c r="A4317" s="7">
        <v>4408</v>
      </c>
      <c r="B4317" s="8">
        <v>46097</v>
      </c>
      <c r="C4317" s="3" t="s">
        <v>4697</v>
      </c>
      <c r="D4317" s="3" t="s">
        <v>88</v>
      </c>
      <c r="E4317" s="3" t="s">
        <v>4704</v>
      </c>
      <c r="F4317" s="3" t="s">
        <v>4704</v>
      </c>
      <c r="G4317" s="7">
        <v>2.23951</v>
      </c>
      <c r="H4317" s="3" t="s">
        <v>35</v>
      </c>
      <c r="I4317" s="9">
        <v>12.4</v>
      </c>
      <c r="J4317" s="7">
        <v>497</v>
      </c>
      <c r="K4317" s="10">
        <v>101.252498012673</v>
      </c>
      <c r="L4317" s="12">
        <f t="shared" si="300"/>
        <v>38.3841510602074</v>
      </c>
      <c r="M4317" s="11">
        <f t="shared" si="301"/>
        <v>2.63787253895113</v>
      </c>
      <c r="N4317" s="20">
        <v>18</v>
      </c>
    </row>
    <row r="4318" spans="1:15">
      <c r="A4318" s="7">
        <v>4409</v>
      </c>
      <c r="B4318" s="8">
        <v>46097</v>
      </c>
      <c r="C4318" s="3" t="s">
        <v>4567</v>
      </c>
      <c r="D4318" s="3" t="s">
        <v>212</v>
      </c>
      <c r="E4318" s="3" t="s">
        <v>2585</v>
      </c>
      <c r="F4318" s="3" t="s">
        <v>2585</v>
      </c>
      <c r="G4318" s="7">
        <v>30</v>
      </c>
      <c r="H4318" s="3" t="s">
        <v>4568</v>
      </c>
      <c r="I4318" s="9">
        <v>8.12</v>
      </c>
      <c r="J4318" s="7">
        <v>390</v>
      </c>
      <c r="K4318" s="10">
        <v>74.8325567490015</v>
      </c>
      <c r="L4318" s="12">
        <f t="shared" si="300"/>
        <v>32.0315581854043</v>
      </c>
      <c r="M4318" s="11">
        <f t="shared" si="301"/>
        <v>2.33621344037831</v>
      </c>
      <c r="N4318" s="20">
        <v>19</v>
      </c>
    </row>
    <row r="4319" spans="1:15">
      <c r="A4319" s="7">
        <v>4410</v>
      </c>
      <c r="B4319" s="8">
        <v>46097</v>
      </c>
      <c r="C4319" s="3" t="s">
        <v>4335</v>
      </c>
      <c r="D4319" s="3" t="s">
        <v>247</v>
      </c>
      <c r="E4319" s="3" t="s">
        <v>4705</v>
      </c>
      <c r="F4319" s="3" t="s">
        <v>4705</v>
      </c>
      <c r="G4319" s="7">
        <v>34.9072</v>
      </c>
      <c r="H4319" s="3" t="s">
        <v>249</v>
      </c>
      <c r="I4319" s="9">
        <v>7.22</v>
      </c>
      <c r="J4319" s="7">
        <v>487</v>
      </c>
      <c r="K4319" s="10">
        <v>64.1183918359588</v>
      </c>
      <c r="L4319" s="12">
        <f t="shared" si="300"/>
        <v>22.8084030958774</v>
      </c>
      <c r="M4319" s="11">
        <f t="shared" si="301"/>
        <v>2.8111740908134</v>
      </c>
      <c r="N4319" s="20">
        <v>20</v>
      </c>
    </row>
    <row r="4320" spans="1:15">
      <c r="A4320" s="7">
        <v>4411</v>
      </c>
      <c r="B4320" s="8">
        <v>46097</v>
      </c>
      <c r="C4320" s="3" t="s">
        <v>4344</v>
      </c>
      <c r="D4320" s="3" t="s">
        <v>88</v>
      </c>
      <c r="E4320" s="3" t="s">
        <v>2609</v>
      </c>
      <c r="F4320" s="3" t="s">
        <v>2609</v>
      </c>
      <c r="G4320" s="7">
        <v>10</v>
      </c>
      <c r="H4320" s="3" t="s">
        <v>249</v>
      </c>
      <c r="I4320" s="9">
        <v>4.84</v>
      </c>
      <c r="J4320" s="7">
        <v>434</v>
      </c>
      <c r="K4320" s="10">
        <v>34.265806927659</v>
      </c>
      <c r="L4320" s="12">
        <f t="shared" si="300"/>
        <v>17.1570365118752</v>
      </c>
      <c r="M4320" s="11">
        <f t="shared" si="301"/>
        <v>1.99718680460591</v>
      </c>
      <c r="N4320" s="19">
        <v>21</v>
      </c>
      <c r="O4320" s="12" t="s">
        <v>81</v>
      </c>
    </row>
    <row r="4321" spans="1:18">
      <c r="A4321" s="7">
        <v>4412</v>
      </c>
      <c r="B4321" s="8">
        <v>46097</v>
      </c>
      <c r="C4321" s="3" t="s">
        <v>4706</v>
      </c>
      <c r="D4321" s="3" t="s">
        <v>610</v>
      </c>
      <c r="E4321" s="3" t="s">
        <v>4707</v>
      </c>
      <c r="F4321" s="3" t="s">
        <v>4707</v>
      </c>
      <c r="G4321" s="7">
        <v>187.68913</v>
      </c>
      <c r="H4321" s="3" t="s">
        <v>4065</v>
      </c>
      <c r="I4321" s="9">
        <v>0.944</v>
      </c>
      <c r="J4321" s="7">
        <v>403</v>
      </c>
      <c r="K4321" s="10">
        <v>9.08146981565887</v>
      </c>
      <c r="L4321" s="12">
        <f t="shared" si="300"/>
        <v>3.60374117197939</v>
      </c>
      <c r="M4321" s="11">
        <f t="shared" si="301"/>
        <v>2.52001167183458</v>
      </c>
      <c r="N4321" s="20">
        <v>22</v>
      </c>
    </row>
    <row r="4322" spans="1:18">
      <c r="A4322" s="7">
        <v>4413</v>
      </c>
      <c r="B4322" s="8">
        <v>46097</v>
      </c>
      <c r="C4322" s="3" t="s">
        <v>4708</v>
      </c>
      <c r="D4322" s="3" t="s">
        <v>1703</v>
      </c>
      <c r="E4322" s="3" t="s">
        <v>2610</v>
      </c>
      <c r="F4322" s="3" t="s">
        <v>2610</v>
      </c>
      <c r="G4322" s="7">
        <v>4</v>
      </c>
      <c r="H4322" s="3" t="s">
        <v>507</v>
      </c>
      <c r="I4322" s="9">
        <v>0.396</v>
      </c>
      <c r="J4322" s="7">
        <v>502</v>
      </c>
      <c r="K4322" s="10">
        <v>0.282902436264126</v>
      </c>
      <c r="L4322" s="12">
        <f t="shared" si="300"/>
        <v>1.21360711002145</v>
      </c>
      <c r="M4322" s="11">
        <f t="shared" si="301"/>
        <v>0.233108749881274</v>
      </c>
      <c r="N4322" s="20">
        <v>23</v>
      </c>
    </row>
    <row r="4323" spans="1:18">
      <c r="A4323" s="7">
        <v>4414</v>
      </c>
      <c r="B4323" s="8">
        <v>46097</v>
      </c>
      <c r="C4323" s="3" t="s">
        <v>4709</v>
      </c>
      <c r="D4323" s="3" t="s">
        <v>2910</v>
      </c>
      <c r="E4323" s="3" t="s">
        <v>4710</v>
      </c>
      <c r="F4323" s="3" t="s">
        <v>4710</v>
      </c>
      <c r="G4323" s="7">
        <v>1000</v>
      </c>
      <c r="H4323" s="3" t="s">
        <v>1355</v>
      </c>
      <c r="I4323" s="9">
        <v>0.808</v>
      </c>
      <c r="J4323" s="7">
        <v>472</v>
      </c>
      <c r="K4323" s="10">
        <v>5.81935578231084</v>
      </c>
      <c r="L4323" s="12">
        <f t="shared" si="300"/>
        <v>2.63363754889179</v>
      </c>
      <c r="M4323" s="11">
        <f t="shared" si="301"/>
        <v>2.20962667575862</v>
      </c>
      <c r="N4323" s="20">
        <v>24</v>
      </c>
    </row>
    <row r="4324" spans="1:18">
      <c r="A4324" s="7">
        <v>4415</v>
      </c>
      <c r="B4324" s="8">
        <v>46097</v>
      </c>
      <c r="C4324" s="3" t="s">
        <v>4709</v>
      </c>
      <c r="D4324" s="3" t="s">
        <v>2910</v>
      </c>
      <c r="E4324" s="3" t="s">
        <v>4711</v>
      </c>
      <c r="F4324" s="3" t="s">
        <v>4711</v>
      </c>
      <c r="G4324" s="7">
        <v>1000</v>
      </c>
      <c r="H4324" s="3" t="s">
        <v>1355</v>
      </c>
      <c r="I4324" s="9">
        <v>0.868</v>
      </c>
      <c r="J4324" s="7">
        <v>458</v>
      </c>
      <c r="K4324" s="10">
        <v>3.31092172965212</v>
      </c>
      <c r="L4324" s="12">
        <f t="shared" si="300"/>
        <v>2.91568693315418</v>
      </c>
      <c r="M4324" s="11">
        <f t="shared" si="301"/>
        <v>1.13555460704774</v>
      </c>
      <c r="N4324" s="19">
        <v>25</v>
      </c>
    </row>
    <row r="4325" spans="1:18">
      <c r="A4325" s="7">
        <v>4416</v>
      </c>
      <c r="B4325" s="8">
        <v>46097</v>
      </c>
      <c r="C4325" s="3" t="s">
        <v>4709</v>
      </c>
      <c r="D4325" s="3" t="s">
        <v>2910</v>
      </c>
      <c r="E4325" s="3" t="s">
        <v>4712</v>
      </c>
      <c r="F4325" s="3" t="s">
        <v>4712</v>
      </c>
      <c r="G4325" s="7">
        <v>1000</v>
      </c>
      <c r="H4325" s="3" t="s">
        <v>1355</v>
      </c>
      <c r="I4325" s="9">
        <v>0.922</v>
      </c>
      <c r="J4325" s="7">
        <v>483</v>
      </c>
      <c r="K4325" s="10">
        <v>5.72431550509688</v>
      </c>
      <c r="L4325" s="12">
        <f t="shared" si="300"/>
        <v>2.93677337155598</v>
      </c>
      <c r="M4325" s="11">
        <f t="shared" si="301"/>
        <v>1.94918530675181</v>
      </c>
      <c r="N4325" s="20">
        <v>26</v>
      </c>
    </row>
    <row r="4326" spans="1:18">
      <c r="A4326" s="7">
        <v>4417</v>
      </c>
      <c r="B4326" s="8">
        <v>46097</v>
      </c>
      <c r="C4326" s="3" t="s">
        <v>4709</v>
      </c>
      <c r="D4326" s="3" t="s">
        <v>2910</v>
      </c>
      <c r="E4326" s="3" t="s">
        <v>4713</v>
      </c>
      <c r="F4326" s="3" t="s">
        <v>4713</v>
      </c>
      <c r="G4326" s="7">
        <v>1000</v>
      </c>
      <c r="H4326" s="3" t="s">
        <v>1355</v>
      </c>
      <c r="I4326" s="9">
        <v>0.944</v>
      </c>
      <c r="J4326" s="7">
        <v>494</v>
      </c>
      <c r="K4326" s="10">
        <v>4.98250483018667</v>
      </c>
      <c r="L4326" s="12">
        <f t="shared" si="300"/>
        <v>2.93989411398318</v>
      </c>
      <c r="M4326" s="11">
        <f t="shared" si="301"/>
        <v>1.69479057306455</v>
      </c>
      <c r="N4326" s="20">
        <v>27</v>
      </c>
    </row>
    <row r="4327" spans="1:18">
      <c r="A4327" s="7">
        <v>4418</v>
      </c>
      <c r="B4327" s="8">
        <v>46097</v>
      </c>
      <c r="C4327" s="3" t="s">
        <v>4709</v>
      </c>
      <c r="D4327" s="3" t="s">
        <v>2910</v>
      </c>
      <c r="E4327" s="3" t="s">
        <v>4714</v>
      </c>
      <c r="F4327" s="3" t="s">
        <v>4714</v>
      </c>
      <c r="G4327" s="7">
        <v>1000</v>
      </c>
      <c r="H4327" s="3" t="s">
        <v>1355</v>
      </c>
      <c r="I4327" s="9">
        <v>0.398</v>
      </c>
      <c r="J4327" s="7">
        <v>438</v>
      </c>
      <c r="K4327" s="10">
        <v>2.96709682163038</v>
      </c>
      <c r="L4327" s="12">
        <f t="shared" si="300"/>
        <v>1.39796276782578</v>
      </c>
      <c r="M4327" s="11">
        <f t="shared" si="301"/>
        <v>2.12244337969389</v>
      </c>
      <c r="N4327" s="20">
        <v>28</v>
      </c>
    </row>
    <row r="4328" s="2" customFormat="1" ht="16.5" spans="1:18">
      <c r="A4328" s="21">
        <v>4419</v>
      </c>
      <c r="B4328" s="22">
        <v>46097</v>
      </c>
      <c r="C4328" s="2" t="s">
        <v>4709</v>
      </c>
      <c r="D4328" s="2" t="s">
        <v>2910</v>
      </c>
      <c r="E4328" s="2" t="s">
        <v>4715</v>
      </c>
      <c r="F4328" s="2" t="s">
        <v>4715</v>
      </c>
      <c r="G4328" s="21">
        <v>1000</v>
      </c>
      <c r="H4328" s="2" t="s">
        <v>1355</v>
      </c>
      <c r="I4328" s="23">
        <v>0.402</v>
      </c>
      <c r="J4328" s="21">
        <v>443</v>
      </c>
      <c r="K4328" s="24">
        <v>3.0772933007363</v>
      </c>
      <c r="L4328" s="25">
        <f t="shared" si="300"/>
        <v>1.39607570758812</v>
      </c>
      <c r="M4328" s="26">
        <f t="shared" si="301"/>
        <v>2.20424528842542</v>
      </c>
      <c r="N4328" s="27">
        <v>29</v>
      </c>
      <c r="O4328" s="25"/>
      <c r="Q4328" s="23"/>
    </row>
    <row r="4329" ht="16.5" spans="1:18">
      <c r="A4329" s="7">
        <v>4420</v>
      </c>
      <c r="B4329" s="8">
        <v>46098</v>
      </c>
      <c r="C4329" s="3" t="s">
        <v>4716</v>
      </c>
      <c r="D4329" s="3" t="s">
        <v>316</v>
      </c>
      <c r="E4329" s="3" t="s">
        <v>4717</v>
      </c>
      <c r="F4329" s="3" t="s">
        <v>4718</v>
      </c>
      <c r="G4329" s="7">
        <v>10</v>
      </c>
      <c r="H4329" s="3" t="s">
        <v>249</v>
      </c>
      <c r="I4329" s="9">
        <v>23</v>
      </c>
      <c r="J4329" s="7">
        <v>401</v>
      </c>
      <c r="K4329" s="10">
        <v>196.091413521707</v>
      </c>
      <c r="L4329" s="12">
        <f t="shared" si="300"/>
        <v>88.2409361212354</v>
      </c>
      <c r="M4329" s="11">
        <f t="shared" si="301"/>
        <v>2.22222725801882</v>
      </c>
      <c r="N4329" s="3">
        <v>1</v>
      </c>
      <c r="P4329" s="3" t="s">
        <v>27</v>
      </c>
      <c r="Q4329" s="9">
        <v>89.6432267884323</v>
      </c>
      <c r="R4329" s="3">
        <f>Q4329/K4333</f>
        <v>0.597774512227014</v>
      </c>
    </row>
    <row r="4330" spans="1:18">
      <c r="A4330" s="7">
        <v>4421</v>
      </c>
      <c r="B4330" s="8">
        <v>46098</v>
      </c>
      <c r="C4330" s="3" t="s">
        <v>4719</v>
      </c>
      <c r="D4330" s="3" t="s">
        <v>33</v>
      </c>
      <c r="E4330" s="3" t="s">
        <v>4720</v>
      </c>
      <c r="F4330" s="3" t="s">
        <v>2909</v>
      </c>
      <c r="G4330" s="7">
        <v>1000</v>
      </c>
      <c r="H4330" s="3" t="s">
        <v>35</v>
      </c>
      <c r="I4330" s="9">
        <v>25.2</v>
      </c>
      <c r="J4330" s="7">
        <v>461</v>
      </c>
      <c r="K4330" s="10">
        <v>215.209895731829</v>
      </c>
      <c r="L4330" s="12">
        <f t="shared" si="300"/>
        <v>84.098114466878</v>
      </c>
      <c r="M4330" s="11">
        <f t="shared" si="301"/>
        <v>2.55903354190645</v>
      </c>
      <c r="N4330" s="3">
        <v>2</v>
      </c>
      <c r="P4330" s="3" t="s">
        <v>98</v>
      </c>
      <c r="Q4330" s="9">
        <v>104.109309309309</v>
      </c>
      <c r="R4330" s="3">
        <f>Q4330/K4337</f>
        <v>0.980330369440305</v>
      </c>
    </row>
    <row r="4331" spans="1:18">
      <c r="A4331" s="7">
        <v>4422</v>
      </c>
      <c r="B4331" s="8">
        <v>46098</v>
      </c>
      <c r="C4331" s="3" t="s">
        <v>4721</v>
      </c>
      <c r="D4331" s="3" t="s">
        <v>284</v>
      </c>
      <c r="E4331" s="3" t="s">
        <v>4722</v>
      </c>
      <c r="F4331" s="3" t="s">
        <v>4723</v>
      </c>
      <c r="G4331" s="7">
        <v>40</v>
      </c>
      <c r="H4331" s="3" t="s">
        <v>1193</v>
      </c>
      <c r="I4331" s="9">
        <v>16.8</v>
      </c>
      <c r="J4331" s="7">
        <v>338</v>
      </c>
      <c r="K4331" s="10">
        <v>504.032547177648</v>
      </c>
      <c r="L4331" s="12">
        <f t="shared" si="300"/>
        <v>76.4679107874374</v>
      </c>
      <c r="M4331" s="11">
        <f t="shared" si="301"/>
        <v>6.59142563184103</v>
      </c>
      <c r="N4331" s="3">
        <v>3</v>
      </c>
    </row>
    <row r="4332" spans="1:18">
      <c r="A4332" s="7">
        <v>4423</v>
      </c>
      <c r="B4332" s="8">
        <v>46098</v>
      </c>
      <c r="C4332" s="3" t="s">
        <v>1448</v>
      </c>
      <c r="D4332" s="3" t="s">
        <v>33</v>
      </c>
      <c r="E4332" s="3" t="s">
        <v>4724</v>
      </c>
      <c r="F4332" s="3" t="s">
        <v>1449</v>
      </c>
      <c r="G4332" s="7">
        <v>1000</v>
      </c>
      <c r="H4332" s="3" t="s">
        <v>35</v>
      </c>
      <c r="I4332" s="9">
        <v>15.3</v>
      </c>
      <c r="J4332" s="7">
        <v>430</v>
      </c>
      <c r="K4332" s="10">
        <v>129.919441799785</v>
      </c>
      <c r="L4332" s="12">
        <f t="shared" ref="L4332:L4352" si="302">I4332/J4332/650*1000000</f>
        <v>54.7406082289803</v>
      </c>
      <c r="M4332" s="11">
        <f t="shared" ref="M4332:M4352" si="303">K4332/L4332</f>
        <v>2.37336496621176</v>
      </c>
      <c r="N4332" s="3">
        <v>4</v>
      </c>
    </row>
    <row r="4333" spans="1:18">
      <c r="A4333" s="7">
        <v>4424</v>
      </c>
      <c r="B4333" s="8">
        <v>46098</v>
      </c>
      <c r="C4333" s="3" t="s">
        <v>116</v>
      </c>
      <c r="D4333" s="3" t="s">
        <v>33</v>
      </c>
      <c r="E4333" s="3" t="s">
        <v>98</v>
      </c>
      <c r="F4333" s="3" t="s">
        <v>117</v>
      </c>
      <c r="G4333" s="7">
        <v>1000</v>
      </c>
      <c r="H4333" s="3" t="s">
        <v>35</v>
      </c>
      <c r="I4333" s="9">
        <v>18.8</v>
      </c>
      <c r="J4333" s="7">
        <v>444</v>
      </c>
      <c r="K4333" s="10">
        <v>149.961607520645</v>
      </c>
      <c r="L4333" s="12">
        <f t="shared" si="302"/>
        <v>65.1420651420651</v>
      </c>
      <c r="M4333" s="11">
        <f t="shared" si="303"/>
        <v>2.30207020906692</v>
      </c>
      <c r="N4333" s="3">
        <v>5</v>
      </c>
    </row>
    <row r="4334" spans="1:18">
      <c r="A4334" s="7">
        <v>4425</v>
      </c>
      <c r="B4334" s="8">
        <v>46098</v>
      </c>
      <c r="C4334" s="3" t="s">
        <v>4725</v>
      </c>
      <c r="D4334" s="3" t="s">
        <v>33</v>
      </c>
      <c r="E4334" s="3" t="s">
        <v>4726</v>
      </c>
      <c r="F4334" s="3" t="s">
        <v>4727</v>
      </c>
      <c r="G4334" s="7">
        <v>1000</v>
      </c>
      <c r="H4334" s="3" t="s">
        <v>35</v>
      </c>
      <c r="I4334" s="9">
        <v>18.9</v>
      </c>
      <c r="J4334" s="7">
        <v>471</v>
      </c>
      <c r="K4334" s="10">
        <v>124.949120442579</v>
      </c>
      <c r="L4334" s="12">
        <f t="shared" si="302"/>
        <v>61.734443900049</v>
      </c>
      <c r="M4334" s="11">
        <f t="shared" si="303"/>
        <v>2.02397741923257</v>
      </c>
      <c r="N4334" s="3">
        <v>6</v>
      </c>
    </row>
    <row r="4335" spans="1:18">
      <c r="A4335" s="7">
        <v>4426</v>
      </c>
      <c r="B4335" s="8">
        <v>46098</v>
      </c>
      <c r="C4335" s="3" t="s">
        <v>2114</v>
      </c>
      <c r="D4335" s="3" t="s">
        <v>33</v>
      </c>
      <c r="E4335" s="3" t="s">
        <v>4728</v>
      </c>
      <c r="F4335" s="3" t="s">
        <v>2115</v>
      </c>
      <c r="G4335" s="7">
        <v>1000</v>
      </c>
      <c r="H4335" s="3" t="s">
        <v>35</v>
      </c>
      <c r="I4335" s="9">
        <v>14.5</v>
      </c>
      <c r="J4335" s="7">
        <v>500</v>
      </c>
      <c r="K4335" s="10">
        <v>88.5115657806396</v>
      </c>
      <c r="L4335" s="12">
        <f t="shared" si="302"/>
        <v>44.6153846153846</v>
      </c>
      <c r="M4335" s="11">
        <f t="shared" si="303"/>
        <v>1.98387992266951</v>
      </c>
      <c r="N4335" s="3">
        <v>7</v>
      </c>
    </row>
    <row r="4336" spans="1:18">
      <c r="A4336" s="7">
        <v>4427</v>
      </c>
      <c r="B4336" s="8">
        <v>46098</v>
      </c>
      <c r="C4336" s="3" t="s">
        <v>4716</v>
      </c>
      <c r="D4336" s="3" t="s">
        <v>316</v>
      </c>
      <c r="E4336" s="3" t="s">
        <v>4729</v>
      </c>
      <c r="F4336" s="3" t="s">
        <v>4730</v>
      </c>
      <c r="G4336" s="7">
        <v>50</v>
      </c>
      <c r="H4336" s="3" t="s">
        <v>65</v>
      </c>
      <c r="I4336" s="9">
        <v>13.1</v>
      </c>
      <c r="J4336" s="7">
        <v>348</v>
      </c>
      <c r="K4336" s="10">
        <v>26.64684806747</v>
      </c>
      <c r="L4336" s="12">
        <f t="shared" si="302"/>
        <v>57.9133510167993</v>
      </c>
      <c r="M4336" s="11">
        <f t="shared" si="303"/>
        <v>0.460115804035245</v>
      </c>
      <c r="N4336" s="3">
        <v>8</v>
      </c>
    </row>
    <row r="4337" spans="1:18">
      <c r="A4337" s="7">
        <v>4428</v>
      </c>
      <c r="B4337" s="8">
        <v>46098</v>
      </c>
      <c r="C4337" s="3" t="s">
        <v>56</v>
      </c>
      <c r="D4337" s="3" t="s">
        <v>33</v>
      </c>
      <c r="E4337" s="3" t="s">
        <v>27</v>
      </c>
      <c r="F4337" s="3" t="s">
        <v>57</v>
      </c>
      <c r="G4337" s="7">
        <v>1000</v>
      </c>
      <c r="H4337" s="3" t="s">
        <v>35</v>
      </c>
      <c r="I4337" s="9">
        <v>15.7</v>
      </c>
      <c r="J4337" s="7">
        <v>438</v>
      </c>
      <c r="K4337" s="10">
        <v>106.198188442073</v>
      </c>
      <c r="L4337" s="12">
        <f t="shared" si="302"/>
        <v>55.1457674745346</v>
      </c>
      <c r="M4337" s="11">
        <f t="shared" si="303"/>
        <v>1.92577224518842</v>
      </c>
      <c r="N4337" s="3">
        <v>9</v>
      </c>
    </row>
    <row r="4338" spans="1:18">
      <c r="A4338" s="7">
        <v>4429</v>
      </c>
      <c r="B4338" s="8">
        <v>46098</v>
      </c>
      <c r="C4338" s="3" t="s">
        <v>2977</v>
      </c>
      <c r="D4338" s="3" t="s">
        <v>33</v>
      </c>
      <c r="E4338" s="3" t="s">
        <v>4731</v>
      </c>
      <c r="F4338" s="3" t="s">
        <v>2978</v>
      </c>
      <c r="G4338" s="7">
        <v>1000</v>
      </c>
      <c r="H4338" s="3" t="s">
        <v>35</v>
      </c>
      <c r="I4338" s="9">
        <v>16.4</v>
      </c>
      <c r="J4338" s="7">
        <v>475</v>
      </c>
      <c r="K4338" s="10">
        <v>119.65067813271</v>
      </c>
      <c r="L4338" s="12">
        <f t="shared" si="302"/>
        <v>53.1174089068826</v>
      </c>
      <c r="M4338" s="11">
        <f t="shared" si="303"/>
        <v>2.2525699313094</v>
      </c>
      <c r="N4338" s="3">
        <v>10</v>
      </c>
    </row>
    <row r="4339" spans="1:18">
      <c r="A4339" s="7">
        <v>4430</v>
      </c>
      <c r="B4339" s="8">
        <v>46098</v>
      </c>
      <c r="C4339" s="3" t="s">
        <v>4732</v>
      </c>
      <c r="D4339" s="3" t="s">
        <v>33</v>
      </c>
      <c r="E4339" s="3" t="s">
        <v>4733</v>
      </c>
      <c r="F4339" s="3" t="s">
        <v>4734</v>
      </c>
      <c r="G4339" s="7">
        <v>1000</v>
      </c>
      <c r="H4339" s="3" t="s">
        <v>35</v>
      </c>
      <c r="I4339" s="9">
        <v>14.2</v>
      </c>
      <c r="J4339" s="7">
        <v>477</v>
      </c>
      <c r="K4339" s="10">
        <v>98.7145974900987</v>
      </c>
      <c r="L4339" s="12">
        <f t="shared" si="302"/>
        <v>45.7990646669892</v>
      </c>
      <c r="M4339" s="11">
        <f t="shared" si="303"/>
        <v>2.15538457407078</v>
      </c>
      <c r="N4339" s="3">
        <v>11</v>
      </c>
    </row>
    <row r="4340" spans="1:18">
      <c r="A4340" s="7">
        <v>4431</v>
      </c>
      <c r="B4340" s="8">
        <v>46098</v>
      </c>
      <c r="C4340" s="3" t="s">
        <v>3378</v>
      </c>
      <c r="D4340" s="3" t="s">
        <v>33</v>
      </c>
      <c r="E4340" s="3" t="s">
        <v>4735</v>
      </c>
      <c r="F4340" s="3" t="s">
        <v>3379</v>
      </c>
      <c r="G4340" s="7">
        <v>1000</v>
      </c>
      <c r="H4340" s="3" t="s">
        <v>35</v>
      </c>
      <c r="I4340" s="9">
        <v>12</v>
      </c>
      <c r="J4340" s="7">
        <v>460</v>
      </c>
      <c r="K4340" s="10">
        <v>105.155265227608</v>
      </c>
      <c r="L4340" s="12">
        <f t="shared" si="302"/>
        <v>40.133779264214</v>
      </c>
      <c r="M4340" s="11">
        <f t="shared" si="303"/>
        <v>2.62011869192123</v>
      </c>
      <c r="N4340" s="3">
        <v>12</v>
      </c>
    </row>
    <row r="4341" spans="1:18">
      <c r="A4341" s="7">
        <v>4432</v>
      </c>
      <c r="B4341" s="8">
        <v>46098</v>
      </c>
      <c r="C4341" s="3" t="s">
        <v>4736</v>
      </c>
      <c r="D4341" s="3" t="s">
        <v>1727</v>
      </c>
      <c r="E4341" s="3" t="s">
        <v>4737</v>
      </c>
      <c r="F4341" s="3" t="s">
        <v>4738</v>
      </c>
      <c r="G4341" s="7">
        <v>460</v>
      </c>
      <c r="H4341" s="3" t="s">
        <v>249</v>
      </c>
      <c r="I4341" s="9">
        <v>13.37</v>
      </c>
      <c r="J4341" s="7">
        <v>513</v>
      </c>
      <c r="K4341" s="10">
        <v>67.2965489772328</v>
      </c>
      <c r="L4341" s="12">
        <f t="shared" si="302"/>
        <v>40.0959664117559</v>
      </c>
      <c r="M4341" s="11">
        <f t="shared" si="303"/>
        <v>1.6783870049707</v>
      </c>
      <c r="N4341" s="3">
        <v>13</v>
      </c>
    </row>
    <row r="4342" spans="1:18">
      <c r="A4342" s="7">
        <v>4433</v>
      </c>
      <c r="B4342" s="8">
        <v>46098</v>
      </c>
      <c r="C4342" s="3" t="s">
        <v>4739</v>
      </c>
      <c r="D4342" s="3" t="s">
        <v>2157</v>
      </c>
      <c r="E4342" s="3" t="s">
        <v>4740</v>
      </c>
      <c r="F4342" s="3" t="s">
        <v>4741</v>
      </c>
      <c r="G4342" s="7">
        <v>330</v>
      </c>
      <c r="H4342" s="3" t="s">
        <v>173</v>
      </c>
      <c r="I4342" s="9">
        <v>10.4</v>
      </c>
      <c r="J4342" s="7">
        <v>411</v>
      </c>
      <c r="K4342" s="10">
        <v>104.432237815393</v>
      </c>
      <c r="L4342" s="12">
        <f t="shared" si="302"/>
        <v>38.9294403892944</v>
      </c>
      <c r="M4342" s="11">
        <f t="shared" si="303"/>
        <v>2.68260310888291</v>
      </c>
      <c r="N4342" s="3">
        <v>14</v>
      </c>
    </row>
    <row r="4343" spans="1:18">
      <c r="A4343" s="7">
        <v>4434</v>
      </c>
      <c r="B4343" s="8">
        <v>46098</v>
      </c>
      <c r="C4343" s="3" t="s">
        <v>4716</v>
      </c>
      <c r="D4343" s="3" t="s">
        <v>316</v>
      </c>
      <c r="E4343" s="3" t="s">
        <v>4742</v>
      </c>
      <c r="F4343" s="3" t="s">
        <v>4743</v>
      </c>
      <c r="G4343" s="7">
        <v>50</v>
      </c>
      <c r="H4343" s="3" t="s">
        <v>65</v>
      </c>
      <c r="I4343" s="9">
        <v>6.84</v>
      </c>
      <c r="J4343" s="7">
        <v>362</v>
      </c>
      <c r="K4343" s="10">
        <v>36.0458630092895</v>
      </c>
      <c r="L4343" s="12">
        <f t="shared" si="302"/>
        <v>29.0692732681683</v>
      </c>
      <c r="M4343" s="11">
        <f t="shared" si="303"/>
        <v>1.23999876697161</v>
      </c>
      <c r="N4343" s="3">
        <v>15</v>
      </c>
    </row>
    <row r="4344" spans="1:18">
      <c r="A4344" s="7">
        <v>4435</v>
      </c>
      <c r="B4344" s="8">
        <v>46098</v>
      </c>
      <c r="C4344" s="3" t="s">
        <v>4744</v>
      </c>
      <c r="D4344" s="3" t="s">
        <v>2147</v>
      </c>
      <c r="E4344" s="3" t="s">
        <v>4745</v>
      </c>
      <c r="F4344" s="3" t="s">
        <v>4746</v>
      </c>
      <c r="G4344" s="7">
        <v>24</v>
      </c>
      <c r="H4344" s="3" t="s">
        <v>1355</v>
      </c>
      <c r="I4344" s="9">
        <v>3</v>
      </c>
      <c r="J4344" s="7">
        <v>453</v>
      </c>
      <c r="K4344" s="10">
        <v>26.7915712339725</v>
      </c>
      <c r="L4344" s="12">
        <f t="shared" si="302"/>
        <v>10.1884870096791</v>
      </c>
      <c r="M4344" s="11">
        <f t="shared" si="303"/>
        <v>2.6295927166144</v>
      </c>
      <c r="N4344" s="3">
        <v>16</v>
      </c>
    </row>
    <row r="4345" s="2" customFormat="1" ht="16.5" spans="1:18">
      <c r="A4345" s="21">
        <v>4436</v>
      </c>
      <c r="B4345" s="22">
        <v>46098</v>
      </c>
      <c r="C4345" s="2" t="s">
        <v>4747</v>
      </c>
      <c r="D4345" s="2" t="s">
        <v>1054</v>
      </c>
      <c r="E4345" s="2" t="s">
        <v>4748</v>
      </c>
      <c r="F4345" s="2" t="s">
        <v>4749</v>
      </c>
      <c r="G4345" s="21">
        <v>5</v>
      </c>
      <c r="H4345" s="2" t="s">
        <v>1355</v>
      </c>
      <c r="I4345" s="23">
        <v>3.18</v>
      </c>
      <c r="J4345" s="21">
        <v>492</v>
      </c>
      <c r="K4345" s="24">
        <v>17.8566100345394</v>
      </c>
      <c r="L4345" s="25">
        <f t="shared" si="302"/>
        <v>9.9437148217636</v>
      </c>
      <c r="M4345" s="26">
        <f t="shared" si="303"/>
        <v>1.79576851856783</v>
      </c>
      <c r="N4345" s="27">
        <v>17</v>
      </c>
      <c r="O4345" s="25"/>
      <c r="Q4345" s="23"/>
    </row>
    <row r="4346" ht="16.5" spans="1:18">
      <c r="A4346" s="7">
        <v>4437</v>
      </c>
      <c r="B4346" s="8">
        <v>46099</v>
      </c>
      <c r="C4346" s="3" t="s">
        <v>4750</v>
      </c>
      <c r="D4346" s="3" t="s">
        <v>1727</v>
      </c>
      <c r="E4346" s="3" t="s">
        <v>4751</v>
      </c>
      <c r="F4346" s="3" t="s">
        <v>4752</v>
      </c>
      <c r="G4346" s="7">
        <v>1000</v>
      </c>
      <c r="H4346" s="3" t="s">
        <v>249</v>
      </c>
      <c r="I4346" s="9">
        <v>23.8</v>
      </c>
      <c r="J4346" s="7">
        <v>510</v>
      </c>
      <c r="K4346" s="10">
        <v>111.316078431373</v>
      </c>
      <c r="L4346" s="12">
        <f t="shared" si="302"/>
        <v>71.7948717948718</v>
      </c>
      <c r="M4346" s="11">
        <f t="shared" si="303"/>
        <v>1.55047394957984</v>
      </c>
      <c r="N4346" s="3">
        <v>1</v>
      </c>
      <c r="P4346" s="3" t="s">
        <v>27</v>
      </c>
      <c r="Q4346" s="9">
        <v>89.6432267884323</v>
      </c>
      <c r="R4346" s="3">
        <f>Q4346/K4353</f>
        <v>0.952485380116959</v>
      </c>
    </row>
    <row r="4347" spans="1:18">
      <c r="A4347" s="7">
        <v>4438</v>
      </c>
      <c r="B4347" s="8">
        <v>46099</v>
      </c>
      <c r="C4347" s="3" t="s">
        <v>4753</v>
      </c>
      <c r="D4347" s="3" t="s">
        <v>23</v>
      </c>
      <c r="E4347" s="3" t="s">
        <v>4754</v>
      </c>
      <c r="F4347" s="3" t="s">
        <v>4754</v>
      </c>
      <c r="G4347" s="7">
        <v>1000</v>
      </c>
      <c r="H4347" s="3" t="s">
        <v>4755</v>
      </c>
      <c r="I4347" s="9">
        <v>20.8</v>
      </c>
      <c r="J4347" s="7">
        <v>454</v>
      </c>
      <c r="K4347" s="10">
        <v>126.639647577093</v>
      </c>
      <c r="L4347" s="12">
        <f t="shared" si="302"/>
        <v>70.4845814977974</v>
      </c>
      <c r="M4347" s="11">
        <f t="shared" si="303"/>
        <v>1.79670000000001</v>
      </c>
      <c r="N4347" s="3">
        <v>2</v>
      </c>
      <c r="P4347" s="3" t="s">
        <v>98</v>
      </c>
      <c r="Q4347" s="9">
        <v>104.109309309309</v>
      </c>
      <c r="R4347" s="3">
        <f>Q4347/K4348</f>
        <v>0.948670377241803</v>
      </c>
    </row>
    <row r="4348" spans="1:18">
      <c r="A4348" s="7">
        <v>4439</v>
      </c>
      <c r="B4348" s="8">
        <v>46099</v>
      </c>
      <c r="C4348" s="3" t="s">
        <v>116</v>
      </c>
      <c r="D4348" s="3" t="s">
        <v>33</v>
      </c>
      <c r="E4348" s="3" t="s">
        <v>98</v>
      </c>
      <c r="F4348" s="3" t="s">
        <v>117</v>
      </c>
      <c r="G4348" s="7">
        <v>1000</v>
      </c>
      <c r="H4348" s="3" t="s">
        <v>35</v>
      </c>
      <c r="I4348" s="9">
        <v>18.8</v>
      </c>
      <c r="J4348" s="7">
        <v>444</v>
      </c>
      <c r="K4348" s="10">
        <v>109.742342342342</v>
      </c>
      <c r="L4348" s="12">
        <f t="shared" si="302"/>
        <v>65.1420651420651</v>
      </c>
      <c r="M4348" s="11">
        <f t="shared" si="303"/>
        <v>1.68466170212765</v>
      </c>
      <c r="N4348" s="3">
        <v>3</v>
      </c>
    </row>
    <row r="4349" spans="1:18">
      <c r="A4349" s="7">
        <v>4440</v>
      </c>
      <c r="B4349" s="8">
        <v>46099</v>
      </c>
      <c r="C4349" s="3" t="s">
        <v>3498</v>
      </c>
      <c r="D4349" s="3" t="s">
        <v>29</v>
      </c>
      <c r="E4349" s="3" t="s">
        <v>4756</v>
      </c>
      <c r="F4349" s="3" t="s">
        <v>4757</v>
      </c>
      <c r="G4349" s="7">
        <v>5</v>
      </c>
      <c r="H4349" s="3" t="s">
        <v>269</v>
      </c>
      <c r="I4349" s="9">
        <v>17.8</v>
      </c>
      <c r="J4349" s="7">
        <v>446</v>
      </c>
      <c r="K4349" s="10">
        <v>80.6708520179372</v>
      </c>
      <c r="L4349" s="12">
        <f t="shared" si="302"/>
        <v>61.4004829251466</v>
      </c>
      <c r="M4349" s="11">
        <f t="shared" si="303"/>
        <v>1.31384719101124</v>
      </c>
      <c r="N4349" s="3">
        <v>4</v>
      </c>
    </row>
    <row r="4350" spans="1:18">
      <c r="A4350" s="7">
        <v>4441</v>
      </c>
      <c r="B4350" s="8">
        <v>46099</v>
      </c>
      <c r="C4350" s="3" t="s">
        <v>4758</v>
      </c>
      <c r="D4350" s="3" t="s">
        <v>33</v>
      </c>
      <c r="E4350" s="3" t="s">
        <v>4759</v>
      </c>
      <c r="F4350" s="3" t="s">
        <v>4759</v>
      </c>
      <c r="G4350" s="7">
        <v>1000</v>
      </c>
      <c r="H4350" s="3" t="s">
        <v>35</v>
      </c>
      <c r="I4350" s="9">
        <v>15.8</v>
      </c>
      <c r="J4350" s="7">
        <v>468</v>
      </c>
      <c r="K4350" s="10">
        <v>120.726495726496</v>
      </c>
      <c r="L4350" s="12">
        <f t="shared" ref="L4350:L4381" si="304">I4350/J4350/650*1000000</f>
        <v>51.939513477975</v>
      </c>
      <c r="M4350" s="11">
        <f t="shared" ref="M4350:M4381" si="305">K4350/L4350</f>
        <v>2.3243670886076</v>
      </c>
      <c r="N4350" s="3">
        <v>5</v>
      </c>
    </row>
    <row r="4351" spans="1:18">
      <c r="A4351" s="7">
        <v>4442</v>
      </c>
      <c r="B4351" s="8">
        <v>46099</v>
      </c>
      <c r="C4351" s="3" t="s">
        <v>4750</v>
      </c>
      <c r="D4351" s="3" t="s">
        <v>1727</v>
      </c>
      <c r="E4351" s="3" t="s">
        <v>4760</v>
      </c>
      <c r="F4351" s="3" t="s">
        <v>4761</v>
      </c>
      <c r="G4351" s="7">
        <v>1000</v>
      </c>
      <c r="H4351" s="3" t="s">
        <v>249</v>
      </c>
      <c r="I4351" s="9">
        <v>19.4</v>
      </c>
      <c r="J4351" s="7">
        <v>529</v>
      </c>
      <c r="K4351" s="10">
        <v>91.9379962192817</v>
      </c>
      <c r="L4351" s="12">
        <f t="shared" si="304"/>
        <v>56.4199505598371</v>
      </c>
      <c r="M4351" s="11">
        <f t="shared" si="305"/>
        <v>1.62952989690722</v>
      </c>
      <c r="N4351" s="3">
        <v>6</v>
      </c>
    </row>
    <row r="4352" spans="1:18">
      <c r="A4352" s="7">
        <v>4443</v>
      </c>
      <c r="B4352" s="8">
        <v>46099</v>
      </c>
      <c r="C4352" s="3" t="s">
        <v>4605</v>
      </c>
      <c r="D4352" s="3" t="s">
        <v>610</v>
      </c>
      <c r="E4352" s="3" t="s">
        <v>4762</v>
      </c>
      <c r="F4352" s="3" t="s">
        <v>4763</v>
      </c>
      <c r="G4352" s="7">
        <v>100</v>
      </c>
      <c r="H4352" s="3" t="s">
        <v>238</v>
      </c>
      <c r="I4352" s="9">
        <v>16</v>
      </c>
      <c r="J4352" s="7">
        <v>442</v>
      </c>
      <c r="K4352" s="10">
        <v>95.3085972850679</v>
      </c>
      <c r="L4352" s="12">
        <f t="shared" si="304"/>
        <v>55.6909154194222</v>
      </c>
      <c r="M4352" s="11">
        <f t="shared" si="305"/>
        <v>1.711385</v>
      </c>
      <c r="N4352" s="3">
        <v>7</v>
      </c>
    </row>
    <row r="4353" spans="1:14">
      <c r="A4353" s="7">
        <v>4444</v>
      </c>
      <c r="B4353" s="8">
        <v>46099</v>
      </c>
      <c r="C4353" s="3" t="s">
        <v>56</v>
      </c>
      <c r="D4353" s="3" t="s">
        <v>33</v>
      </c>
      <c r="E4353" s="3" t="s">
        <v>27</v>
      </c>
      <c r="F4353" s="3" t="s">
        <v>57</v>
      </c>
      <c r="G4353" s="7">
        <v>1000</v>
      </c>
      <c r="H4353" s="3" t="s">
        <v>35</v>
      </c>
      <c r="I4353" s="9">
        <v>15.7</v>
      </c>
      <c r="J4353" s="7">
        <v>438</v>
      </c>
      <c r="K4353" s="10">
        <v>94.1150684931507</v>
      </c>
      <c r="L4353" s="12">
        <f t="shared" si="304"/>
        <v>55.1457674745346</v>
      </c>
      <c r="M4353" s="11">
        <f t="shared" si="305"/>
        <v>1.70665987261147</v>
      </c>
      <c r="N4353" s="3">
        <v>8</v>
      </c>
    </row>
    <row r="4354" spans="1:14">
      <c r="A4354" s="7">
        <v>4445</v>
      </c>
      <c r="B4354" s="8">
        <v>46099</v>
      </c>
      <c r="C4354" s="3" t="s">
        <v>1785</v>
      </c>
      <c r="D4354" s="3" t="s">
        <v>528</v>
      </c>
      <c r="E4354" s="3" t="s">
        <v>4264</v>
      </c>
      <c r="F4354" s="3" t="s">
        <v>4264</v>
      </c>
      <c r="G4354" s="7">
        <v>54</v>
      </c>
      <c r="H4354" s="3" t="s">
        <v>102</v>
      </c>
      <c r="I4354" s="9">
        <v>14</v>
      </c>
      <c r="J4354" s="7">
        <v>406.444444444444</v>
      </c>
      <c r="K4354" s="10">
        <v>104.090978676873</v>
      </c>
      <c r="L4354" s="12">
        <f t="shared" si="304"/>
        <v>52.9923876014637</v>
      </c>
      <c r="M4354" s="11">
        <f t="shared" si="305"/>
        <v>1.96426285714286</v>
      </c>
      <c r="N4354" s="3">
        <v>9</v>
      </c>
    </row>
    <row r="4355" spans="1:14">
      <c r="A4355" s="7">
        <v>4446</v>
      </c>
      <c r="B4355" s="8">
        <v>46099</v>
      </c>
      <c r="C4355" s="3" t="s">
        <v>4753</v>
      </c>
      <c r="D4355" s="3" t="s">
        <v>23</v>
      </c>
      <c r="E4355" s="3" t="s">
        <v>4764</v>
      </c>
      <c r="F4355" s="3" t="s">
        <v>4764</v>
      </c>
      <c r="G4355" s="7">
        <v>1000</v>
      </c>
      <c r="H4355" s="3" t="s">
        <v>4765</v>
      </c>
      <c r="I4355" s="9">
        <v>13.6</v>
      </c>
      <c r="J4355" s="7">
        <v>457</v>
      </c>
      <c r="K4355" s="10">
        <v>111.170240700219</v>
      </c>
      <c r="L4355" s="12">
        <f t="shared" si="304"/>
        <v>45.7835381248948</v>
      </c>
      <c r="M4355" s="11">
        <f t="shared" si="305"/>
        <v>2.4281705882353</v>
      </c>
      <c r="N4355" s="3">
        <v>10</v>
      </c>
    </row>
    <row r="4356" spans="1:14">
      <c r="A4356" s="7">
        <v>4447</v>
      </c>
      <c r="B4356" s="8">
        <v>46099</v>
      </c>
      <c r="C4356" s="3" t="s">
        <v>4451</v>
      </c>
      <c r="D4356" s="3" t="s">
        <v>610</v>
      </c>
      <c r="E4356" s="3" t="s">
        <v>4766</v>
      </c>
      <c r="F4356" s="3" t="s">
        <v>4766</v>
      </c>
      <c r="G4356" s="7">
        <v>68</v>
      </c>
      <c r="H4356" s="3" t="s">
        <v>238</v>
      </c>
      <c r="I4356" s="9">
        <v>13.5</v>
      </c>
      <c r="J4356" s="7">
        <v>420</v>
      </c>
      <c r="K4356" s="10">
        <v>72.5352380952381</v>
      </c>
      <c r="L4356" s="12">
        <f t="shared" si="304"/>
        <v>49.4505494505494</v>
      </c>
      <c r="M4356" s="11">
        <f t="shared" si="305"/>
        <v>1.4668237037037</v>
      </c>
      <c r="N4356" s="3">
        <v>11</v>
      </c>
    </row>
    <row r="4357" spans="1:14">
      <c r="A4357" s="7">
        <v>4448</v>
      </c>
      <c r="B4357" s="8">
        <v>46099</v>
      </c>
      <c r="C4357" s="3" t="s">
        <v>4514</v>
      </c>
      <c r="D4357" s="3" t="s">
        <v>247</v>
      </c>
      <c r="E4357" s="3" t="s">
        <v>4767</v>
      </c>
      <c r="F4357" s="3" t="s">
        <v>4767</v>
      </c>
      <c r="G4357" s="7">
        <v>3</v>
      </c>
      <c r="H4357" s="3" t="s">
        <v>4515</v>
      </c>
      <c r="I4357" s="9">
        <v>13.5</v>
      </c>
      <c r="J4357" s="7">
        <v>443</v>
      </c>
      <c r="K4357" s="10">
        <v>116.622121896163</v>
      </c>
      <c r="L4357" s="12">
        <f t="shared" si="304"/>
        <v>46.8831394339295</v>
      </c>
      <c r="M4357" s="11">
        <f t="shared" si="305"/>
        <v>2.48750666666668</v>
      </c>
      <c r="N4357" s="3">
        <v>12</v>
      </c>
    </row>
    <row r="4358" spans="1:14">
      <c r="A4358" s="7">
        <v>4449</v>
      </c>
      <c r="B4358" s="8">
        <v>46099</v>
      </c>
      <c r="C4358" s="3" t="s">
        <v>1785</v>
      </c>
      <c r="D4358" s="3" t="s">
        <v>528</v>
      </c>
      <c r="E4358" s="3" t="s">
        <v>1175</v>
      </c>
      <c r="F4358" s="3" t="s">
        <v>1175</v>
      </c>
      <c r="G4358" s="7">
        <v>32</v>
      </c>
      <c r="H4358" s="3" t="s">
        <v>308</v>
      </c>
      <c r="I4358" s="9">
        <v>8.44</v>
      </c>
      <c r="J4358" s="7">
        <v>292.5</v>
      </c>
      <c r="K4358" s="10">
        <v>146.803418803419</v>
      </c>
      <c r="L4358" s="12">
        <f t="shared" si="304"/>
        <v>44.3918474687705</v>
      </c>
      <c r="M4358" s="11">
        <f t="shared" si="305"/>
        <v>3.30699052132702</v>
      </c>
      <c r="N4358" s="3">
        <v>13</v>
      </c>
    </row>
    <row r="4359" spans="1:14">
      <c r="A4359" s="7">
        <v>4450</v>
      </c>
      <c r="B4359" s="8">
        <v>46099</v>
      </c>
      <c r="C4359" s="3" t="s">
        <v>4597</v>
      </c>
      <c r="D4359" s="3" t="s">
        <v>88</v>
      </c>
      <c r="E4359" s="3" t="s">
        <v>4768</v>
      </c>
      <c r="F4359" s="3" t="s">
        <v>4769</v>
      </c>
      <c r="G4359" s="7">
        <v>1</v>
      </c>
      <c r="H4359" s="3" t="s">
        <v>632</v>
      </c>
      <c r="I4359" s="9">
        <v>9.46</v>
      </c>
      <c r="J4359" s="7">
        <v>336</v>
      </c>
      <c r="K4359" s="10">
        <v>113.134523809524</v>
      </c>
      <c r="L4359" s="12">
        <f t="shared" si="304"/>
        <v>43.3150183150183</v>
      </c>
      <c r="M4359" s="11">
        <f t="shared" si="305"/>
        <v>2.61190063424948</v>
      </c>
      <c r="N4359" s="3">
        <v>14</v>
      </c>
    </row>
    <row r="4360" spans="1:14">
      <c r="A4360" s="7">
        <v>4451</v>
      </c>
      <c r="B4360" s="8">
        <v>46099</v>
      </c>
      <c r="C4360" s="3" t="s">
        <v>4594</v>
      </c>
      <c r="D4360" s="3" t="s">
        <v>88</v>
      </c>
      <c r="E4360" s="3" t="s">
        <v>4770</v>
      </c>
      <c r="F4360" s="3" t="s">
        <v>4770</v>
      </c>
      <c r="G4360" s="7">
        <v>17</v>
      </c>
      <c r="H4360" s="3" t="s">
        <v>35</v>
      </c>
      <c r="I4360" s="9">
        <v>12.4</v>
      </c>
      <c r="J4360" s="7">
        <v>467</v>
      </c>
      <c r="K4360" s="10">
        <v>95.2394004282655</v>
      </c>
      <c r="L4360" s="12">
        <f t="shared" si="304"/>
        <v>40.8499423488717</v>
      </c>
      <c r="M4360" s="11">
        <f t="shared" si="305"/>
        <v>2.33144516129032</v>
      </c>
      <c r="N4360" s="3">
        <v>15</v>
      </c>
    </row>
    <row r="4361" spans="1:14">
      <c r="A4361" s="7">
        <v>4452</v>
      </c>
      <c r="B4361" s="8">
        <v>46099</v>
      </c>
      <c r="C4361" s="3" t="s">
        <v>4464</v>
      </c>
      <c r="D4361" s="3" t="s">
        <v>67</v>
      </c>
      <c r="E4361" s="3" t="s">
        <v>4771</v>
      </c>
      <c r="F4361" s="3" t="s">
        <v>4772</v>
      </c>
      <c r="G4361" s="7">
        <v>41</v>
      </c>
      <c r="H4361" s="3" t="s">
        <v>1792</v>
      </c>
      <c r="I4361" s="9">
        <v>12.4</v>
      </c>
      <c r="J4361" s="7">
        <v>471</v>
      </c>
      <c r="K4361" s="10">
        <v>53.4530785562633</v>
      </c>
      <c r="L4361" s="12">
        <f t="shared" si="304"/>
        <v>40.5030213947411</v>
      </c>
      <c r="M4361" s="11">
        <f t="shared" si="305"/>
        <v>1.31973064516129</v>
      </c>
      <c r="N4361" s="3">
        <v>16</v>
      </c>
    </row>
    <row r="4362" spans="1:14">
      <c r="A4362" s="7">
        <v>4453</v>
      </c>
      <c r="B4362" s="8">
        <v>46099</v>
      </c>
      <c r="C4362" s="3" t="s">
        <v>4530</v>
      </c>
      <c r="D4362" s="3" t="s">
        <v>610</v>
      </c>
      <c r="E4362" s="3" t="s">
        <v>4773</v>
      </c>
      <c r="F4362" s="3" t="s">
        <v>4773</v>
      </c>
      <c r="G4362" s="7">
        <v>79</v>
      </c>
      <c r="H4362" s="3" t="s">
        <v>682</v>
      </c>
      <c r="I4362" s="9">
        <v>11.2</v>
      </c>
      <c r="J4362" s="7">
        <v>432</v>
      </c>
      <c r="K4362" s="10">
        <v>100.758333333333</v>
      </c>
      <c r="L4362" s="12">
        <f t="shared" si="304"/>
        <v>39.8860398860399</v>
      </c>
      <c r="M4362" s="11">
        <f t="shared" si="305"/>
        <v>2.52615535714285</v>
      </c>
      <c r="N4362" s="3">
        <v>17</v>
      </c>
    </row>
    <row r="4363" spans="1:14">
      <c r="A4363" s="7">
        <v>4454</v>
      </c>
      <c r="B4363" s="8">
        <v>46099</v>
      </c>
      <c r="C4363" s="3" t="s">
        <v>4508</v>
      </c>
      <c r="D4363" s="3" t="s">
        <v>212</v>
      </c>
      <c r="E4363" s="3" t="s">
        <v>4774</v>
      </c>
      <c r="F4363" s="3" t="s">
        <v>4774</v>
      </c>
      <c r="G4363" s="7">
        <v>4</v>
      </c>
      <c r="H4363" s="3" t="s">
        <v>244</v>
      </c>
      <c r="I4363" s="9">
        <v>9.24</v>
      </c>
      <c r="J4363" s="7">
        <v>363.5</v>
      </c>
      <c r="K4363" s="10">
        <v>111.041540577717</v>
      </c>
      <c r="L4363" s="12">
        <f t="shared" si="304"/>
        <v>39.1069728071104</v>
      </c>
      <c r="M4363" s="11">
        <f t="shared" si="305"/>
        <v>2.83943073593074</v>
      </c>
      <c r="N4363" s="3">
        <v>18</v>
      </c>
    </row>
    <row r="4364" spans="1:14">
      <c r="A4364" s="7">
        <v>4455</v>
      </c>
      <c r="B4364" s="8">
        <v>46099</v>
      </c>
      <c r="C4364" s="3" t="s">
        <v>4775</v>
      </c>
      <c r="D4364" s="3" t="s">
        <v>212</v>
      </c>
      <c r="E4364" s="3" t="s">
        <v>4178</v>
      </c>
      <c r="F4364" s="3" t="s">
        <v>4178</v>
      </c>
      <c r="G4364" s="7">
        <v>54</v>
      </c>
      <c r="H4364" s="3" t="s">
        <v>4568</v>
      </c>
      <c r="I4364" s="9">
        <v>9.48</v>
      </c>
      <c r="J4364" s="7">
        <v>373.5</v>
      </c>
      <c r="K4364" s="10">
        <v>131.182864792503</v>
      </c>
      <c r="L4364" s="12">
        <f t="shared" si="304"/>
        <v>39.0485016991041</v>
      </c>
      <c r="M4364" s="11">
        <f t="shared" si="305"/>
        <v>3.3594852320675</v>
      </c>
      <c r="N4364" s="3">
        <v>19</v>
      </c>
    </row>
    <row r="4365" spans="1:14">
      <c r="A4365" s="7">
        <v>4456</v>
      </c>
      <c r="B4365" s="8">
        <v>46099</v>
      </c>
      <c r="C4365" s="3" t="s">
        <v>4776</v>
      </c>
      <c r="D4365" s="3" t="s">
        <v>2621</v>
      </c>
      <c r="E4365" s="3" t="s">
        <v>4777</v>
      </c>
      <c r="F4365" s="3" t="s">
        <v>4778</v>
      </c>
      <c r="G4365" s="7">
        <v>1000</v>
      </c>
      <c r="H4365" s="3" t="s">
        <v>1355</v>
      </c>
      <c r="I4365" s="9">
        <v>10.4</v>
      </c>
      <c r="J4365" s="7">
        <v>418</v>
      </c>
      <c r="K4365" s="10">
        <v>90.9406698564593</v>
      </c>
      <c r="L4365" s="12">
        <f t="shared" si="304"/>
        <v>38.2775119617225</v>
      </c>
      <c r="M4365" s="11">
        <f t="shared" si="305"/>
        <v>2.375825</v>
      </c>
      <c r="N4365" s="3">
        <v>20</v>
      </c>
    </row>
    <row r="4366" spans="1:14">
      <c r="A4366" s="7">
        <v>4457</v>
      </c>
      <c r="B4366" s="8">
        <v>46099</v>
      </c>
      <c r="C4366" s="3" t="s">
        <v>4779</v>
      </c>
      <c r="D4366" s="3" t="s">
        <v>247</v>
      </c>
      <c r="E4366" s="3" t="s">
        <v>4780</v>
      </c>
      <c r="F4366" s="3" t="s">
        <v>4781</v>
      </c>
      <c r="G4366" s="7">
        <v>5</v>
      </c>
      <c r="H4366" s="3" t="s">
        <v>123</v>
      </c>
      <c r="I4366" s="9">
        <v>7.84</v>
      </c>
      <c r="J4366" s="7">
        <v>334</v>
      </c>
      <c r="K4366" s="10">
        <v>83.9041916167665</v>
      </c>
      <c r="L4366" s="12">
        <f t="shared" si="304"/>
        <v>36.1123906034086</v>
      </c>
      <c r="M4366" s="11">
        <f t="shared" si="305"/>
        <v>2.32341836734694</v>
      </c>
      <c r="N4366" s="3">
        <v>21</v>
      </c>
    </row>
    <row r="4367" spans="1:14">
      <c r="A4367" s="7">
        <v>4458</v>
      </c>
      <c r="B4367" s="8">
        <v>46099</v>
      </c>
      <c r="C4367" s="3" t="s">
        <v>4782</v>
      </c>
      <c r="D4367" s="3" t="s">
        <v>4783</v>
      </c>
      <c r="E4367" s="3" t="s">
        <v>2267</v>
      </c>
      <c r="F4367" s="3" t="s">
        <v>2267</v>
      </c>
      <c r="G4367" s="7">
        <v>5</v>
      </c>
      <c r="H4367" s="3" t="s">
        <v>35</v>
      </c>
      <c r="I4367" s="9">
        <v>11</v>
      </c>
      <c r="J4367" s="7">
        <v>490</v>
      </c>
      <c r="K4367" s="10">
        <v>86.7102040816326</v>
      </c>
      <c r="L4367" s="12">
        <f t="shared" si="304"/>
        <v>34.5368916797488</v>
      </c>
      <c r="M4367" s="11">
        <f t="shared" si="305"/>
        <v>2.51065454545454</v>
      </c>
      <c r="N4367" s="3">
        <v>22</v>
      </c>
    </row>
    <row r="4368" spans="1:14">
      <c r="A4368" s="7">
        <v>4459</v>
      </c>
      <c r="B4368" s="8">
        <v>46099</v>
      </c>
      <c r="C4368" s="3" t="s">
        <v>4594</v>
      </c>
      <c r="D4368" s="3" t="s">
        <v>88</v>
      </c>
      <c r="E4368" s="3" t="s">
        <v>846</v>
      </c>
      <c r="F4368" s="3" t="s">
        <v>846</v>
      </c>
      <c r="G4368" s="7">
        <v>8</v>
      </c>
      <c r="H4368" s="3" t="s">
        <v>35</v>
      </c>
      <c r="I4368" s="9">
        <v>10.4</v>
      </c>
      <c r="J4368" s="7">
        <v>467</v>
      </c>
      <c r="K4368" s="10">
        <v>76.8496788008565</v>
      </c>
      <c r="L4368" s="12">
        <f t="shared" si="304"/>
        <v>34.2612419700214</v>
      </c>
      <c r="M4368" s="11">
        <f t="shared" si="305"/>
        <v>2.24305</v>
      </c>
      <c r="N4368" s="3">
        <v>23</v>
      </c>
    </row>
    <row r="4369" spans="1:14">
      <c r="A4369" s="7">
        <v>4460</v>
      </c>
      <c r="B4369" s="8">
        <v>46099</v>
      </c>
      <c r="C4369" s="3" t="s">
        <v>4784</v>
      </c>
      <c r="D4369" s="3" t="s">
        <v>128</v>
      </c>
      <c r="E4369" s="3" t="s">
        <v>838</v>
      </c>
      <c r="F4369" s="3" t="s">
        <v>838</v>
      </c>
      <c r="G4369" s="7">
        <v>24</v>
      </c>
      <c r="H4369" s="3" t="s">
        <v>4785</v>
      </c>
      <c r="I4369" s="9">
        <v>8.3</v>
      </c>
      <c r="J4369" s="7">
        <v>381.5</v>
      </c>
      <c r="K4369" s="10">
        <v>65.4007863695937</v>
      </c>
      <c r="L4369" s="12">
        <f t="shared" si="304"/>
        <v>33.4711160399234</v>
      </c>
      <c r="M4369" s="11">
        <f t="shared" si="305"/>
        <v>1.95394698795181</v>
      </c>
      <c r="N4369" s="3">
        <v>24</v>
      </c>
    </row>
    <row r="4370" spans="1:14">
      <c r="A4370" s="7">
        <v>4461</v>
      </c>
      <c r="B4370" s="8">
        <v>46099</v>
      </c>
      <c r="C4370" s="3" t="s">
        <v>4786</v>
      </c>
      <c r="D4370" s="3" t="s">
        <v>247</v>
      </c>
      <c r="E4370" s="3" t="s">
        <v>4700</v>
      </c>
      <c r="F4370" s="3" t="s">
        <v>4700</v>
      </c>
      <c r="G4370" s="7">
        <v>24</v>
      </c>
      <c r="H4370" s="3" t="s">
        <v>35</v>
      </c>
      <c r="I4370" s="9">
        <v>10.4</v>
      </c>
      <c r="J4370" s="7">
        <v>497</v>
      </c>
      <c r="K4370" s="10">
        <v>82.6696177062374</v>
      </c>
      <c r="L4370" s="12">
        <f t="shared" si="304"/>
        <v>32.1931589537223</v>
      </c>
      <c r="M4370" s="11">
        <f t="shared" si="305"/>
        <v>2.567925</v>
      </c>
      <c r="N4370" s="3">
        <v>25</v>
      </c>
    </row>
    <row r="4371" spans="1:14">
      <c r="A4371" s="7">
        <v>4462</v>
      </c>
      <c r="B4371" s="8">
        <v>46099</v>
      </c>
      <c r="C4371" s="3" t="s">
        <v>4753</v>
      </c>
      <c r="D4371" s="3" t="s">
        <v>23</v>
      </c>
      <c r="E4371" s="3" t="s">
        <v>4787</v>
      </c>
      <c r="F4371" s="3" t="s">
        <v>4787</v>
      </c>
      <c r="G4371" s="7">
        <v>1000</v>
      </c>
      <c r="H4371" s="3" t="s">
        <v>35</v>
      </c>
      <c r="I4371" s="9">
        <v>8.9</v>
      </c>
      <c r="J4371" s="7">
        <v>431</v>
      </c>
      <c r="K4371" s="10">
        <v>70.5791183294664</v>
      </c>
      <c r="L4371" s="12">
        <f t="shared" si="304"/>
        <v>31.7686953417812</v>
      </c>
      <c r="M4371" s="11">
        <f t="shared" si="305"/>
        <v>2.22165617977528</v>
      </c>
      <c r="N4371" s="3">
        <v>26</v>
      </c>
    </row>
    <row r="4372" spans="1:14">
      <c r="A4372" s="7">
        <v>4463</v>
      </c>
      <c r="B4372" s="8">
        <v>46099</v>
      </c>
      <c r="C4372" s="3" t="s">
        <v>4597</v>
      </c>
      <c r="D4372" s="3" t="s">
        <v>88</v>
      </c>
      <c r="E4372" s="3" t="s">
        <v>2826</v>
      </c>
      <c r="F4372" s="3" t="s">
        <v>2826</v>
      </c>
      <c r="G4372" s="7">
        <v>4</v>
      </c>
      <c r="H4372" s="3" t="s">
        <v>632</v>
      </c>
      <c r="I4372" s="9">
        <v>6.2</v>
      </c>
      <c r="J4372" s="7">
        <v>336</v>
      </c>
      <c r="K4372" s="10">
        <v>75.602380952381</v>
      </c>
      <c r="L4372" s="12">
        <f t="shared" si="304"/>
        <v>28.3882783882784</v>
      </c>
      <c r="M4372" s="11">
        <f t="shared" si="305"/>
        <v>2.66315483870968</v>
      </c>
      <c r="N4372" s="3">
        <v>27</v>
      </c>
    </row>
    <row r="4373" spans="1:14">
      <c r="A4373" s="7">
        <v>4464</v>
      </c>
      <c r="B4373" s="8">
        <v>46099</v>
      </c>
      <c r="C4373" s="3" t="s">
        <v>4613</v>
      </c>
      <c r="D4373" s="3" t="s">
        <v>75</v>
      </c>
      <c r="E4373" s="3" t="s">
        <v>2609</v>
      </c>
      <c r="F4373" s="3" t="s">
        <v>2609</v>
      </c>
      <c r="G4373" s="7">
        <v>10</v>
      </c>
      <c r="H4373" s="3" t="s">
        <v>77</v>
      </c>
      <c r="I4373" s="9">
        <v>7.96</v>
      </c>
      <c r="J4373" s="7">
        <v>389</v>
      </c>
      <c r="K4373" s="10">
        <v>109.339845758355</v>
      </c>
      <c r="L4373" s="12">
        <f t="shared" si="304"/>
        <v>31.4811152857425</v>
      </c>
      <c r="M4373" s="11">
        <f t="shared" si="305"/>
        <v>3.47318844221106</v>
      </c>
      <c r="N4373" s="3">
        <v>28</v>
      </c>
    </row>
    <row r="4374" spans="1:14">
      <c r="A4374" s="7">
        <v>4465</v>
      </c>
      <c r="B4374" s="8">
        <v>46099</v>
      </c>
      <c r="C4374" s="3" t="s">
        <v>4613</v>
      </c>
      <c r="D4374" s="3" t="s">
        <v>75</v>
      </c>
      <c r="E4374" s="3" t="s">
        <v>4788</v>
      </c>
      <c r="F4374" s="3" t="s">
        <v>4788</v>
      </c>
      <c r="G4374" s="7">
        <v>7</v>
      </c>
      <c r="H4374" s="3" t="s">
        <v>946</v>
      </c>
      <c r="I4374" s="9">
        <v>4.94</v>
      </c>
      <c r="J4374" s="7">
        <v>403</v>
      </c>
      <c r="K4374" s="10">
        <v>49.1255583126551</v>
      </c>
      <c r="L4374" s="12">
        <f t="shared" si="304"/>
        <v>18.8585607940447</v>
      </c>
      <c r="M4374" s="11">
        <f t="shared" si="305"/>
        <v>2.60494736842105</v>
      </c>
      <c r="N4374" s="3">
        <v>29</v>
      </c>
    </row>
    <row r="4375" spans="1:14">
      <c r="A4375" s="7">
        <v>4466</v>
      </c>
      <c r="B4375" s="8">
        <v>46099</v>
      </c>
      <c r="C4375" s="3" t="s">
        <v>4597</v>
      </c>
      <c r="D4375" s="3" t="s">
        <v>88</v>
      </c>
      <c r="E4375" s="3" t="s">
        <v>4789</v>
      </c>
      <c r="F4375" s="3" t="s">
        <v>4789</v>
      </c>
      <c r="G4375" s="7">
        <v>7</v>
      </c>
      <c r="H4375" s="3" t="s">
        <v>632</v>
      </c>
      <c r="I4375" s="9">
        <v>2.1</v>
      </c>
      <c r="J4375" s="7">
        <v>336</v>
      </c>
      <c r="K4375" s="10">
        <v>29.5952380952381</v>
      </c>
      <c r="L4375" s="12">
        <f t="shared" si="304"/>
        <v>9.61538461538461</v>
      </c>
      <c r="M4375" s="11">
        <f t="shared" si="305"/>
        <v>3.07790476190476</v>
      </c>
      <c r="N4375" s="3">
        <v>30</v>
      </c>
    </row>
    <row r="4376" spans="1:14">
      <c r="A4376" s="7">
        <v>4467</v>
      </c>
      <c r="B4376" s="8">
        <v>46099</v>
      </c>
      <c r="C4376" s="3" t="s">
        <v>1785</v>
      </c>
      <c r="D4376" s="3" t="s">
        <v>528</v>
      </c>
      <c r="E4376" s="3" t="s">
        <v>1935</v>
      </c>
      <c r="F4376" s="3" t="s">
        <v>1935</v>
      </c>
      <c r="G4376" s="7">
        <v>36</v>
      </c>
      <c r="H4376" s="3" t="s">
        <v>102</v>
      </c>
      <c r="I4376" s="9">
        <v>1.22</v>
      </c>
      <c r="J4376" s="7">
        <v>284.166666666667</v>
      </c>
      <c r="K4376" s="10">
        <v>7.61904985337242</v>
      </c>
      <c r="L4376" s="12">
        <f t="shared" si="304"/>
        <v>6.60500789533047</v>
      </c>
      <c r="M4376" s="11">
        <f t="shared" si="305"/>
        <v>1.1535262295082</v>
      </c>
      <c r="N4376" s="3">
        <v>31</v>
      </c>
    </row>
    <row r="4377" spans="1:14">
      <c r="A4377" s="7">
        <v>4468</v>
      </c>
      <c r="B4377" s="8">
        <v>46099</v>
      </c>
      <c r="C4377" s="3" t="s">
        <v>4514</v>
      </c>
      <c r="D4377" s="3" t="s">
        <v>247</v>
      </c>
      <c r="E4377" s="3" t="s">
        <v>4790</v>
      </c>
      <c r="F4377" s="3" t="s">
        <v>4790</v>
      </c>
      <c r="G4377" s="7">
        <v>4</v>
      </c>
      <c r="H4377" s="3" t="s">
        <v>4515</v>
      </c>
      <c r="I4377" s="9">
        <v>2.02</v>
      </c>
      <c r="J4377" s="7">
        <v>473</v>
      </c>
      <c r="K4377" s="10">
        <v>12.642621564482</v>
      </c>
      <c r="L4377" s="12">
        <f t="shared" si="304"/>
        <v>6.57017401203448</v>
      </c>
      <c r="M4377" s="11">
        <f t="shared" si="305"/>
        <v>1.92424455445544</v>
      </c>
      <c r="N4377" s="3">
        <v>32</v>
      </c>
    </row>
    <row r="4378" spans="1:14">
      <c r="A4378" s="7">
        <v>4469</v>
      </c>
      <c r="B4378" s="8">
        <v>46099</v>
      </c>
      <c r="C4378" s="3" t="s">
        <v>4791</v>
      </c>
      <c r="D4378" s="3" t="s">
        <v>247</v>
      </c>
      <c r="E4378" s="3" t="s">
        <v>4792</v>
      </c>
      <c r="F4378" s="3" t="s">
        <v>4792</v>
      </c>
      <c r="G4378" s="7">
        <v>4</v>
      </c>
      <c r="H4378" s="3" t="s">
        <v>35</v>
      </c>
      <c r="I4378" s="9">
        <v>1.05</v>
      </c>
      <c r="J4378" s="7">
        <v>252</v>
      </c>
      <c r="K4378" s="10">
        <v>17.8647619047619</v>
      </c>
      <c r="L4378" s="12">
        <f t="shared" si="304"/>
        <v>6.41025641025641</v>
      </c>
      <c r="M4378" s="11">
        <f t="shared" si="305"/>
        <v>2.78690285714286</v>
      </c>
      <c r="N4378" s="3">
        <v>33</v>
      </c>
    </row>
    <row r="4379" spans="1:14">
      <c r="A4379" s="7">
        <v>4470</v>
      </c>
      <c r="B4379" s="8">
        <v>46099</v>
      </c>
      <c r="C4379" s="3" t="s">
        <v>4613</v>
      </c>
      <c r="D4379" s="3" t="s">
        <v>75</v>
      </c>
      <c r="E4379" s="3" t="s">
        <v>4793</v>
      </c>
      <c r="F4379" s="3" t="s">
        <v>4793</v>
      </c>
      <c r="G4379" s="7">
        <v>13</v>
      </c>
      <c r="H4379" s="3" t="s">
        <v>946</v>
      </c>
      <c r="I4379" s="9">
        <v>1.38</v>
      </c>
      <c r="J4379" s="7">
        <v>461</v>
      </c>
      <c r="K4379" s="10">
        <v>9.27531453362256</v>
      </c>
      <c r="L4379" s="12">
        <f t="shared" si="304"/>
        <v>4.60537293509094</v>
      </c>
      <c r="M4379" s="11">
        <f t="shared" si="305"/>
        <v>2.01402028985507</v>
      </c>
      <c r="N4379" s="3">
        <v>34</v>
      </c>
    </row>
    <row r="4380" spans="1:14">
      <c r="A4380" s="7">
        <v>4471</v>
      </c>
      <c r="B4380" s="8">
        <v>46099</v>
      </c>
      <c r="C4380" s="3" t="s">
        <v>4613</v>
      </c>
      <c r="D4380" s="3" t="s">
        <v>75</v>
      </c>
      <c r="E4380" s="3" t="s">
        <v>4794</v>
      </c>
      <c r="F4380" s="3" t="s">
        <v>4795</v>
      </c>
      <c r="G4380" s="7">
        <v>1</v>
      </c>
      <c r="H4380" s="3" t="s">
        <v>946</v>
      </c>
      <c r="I4380" s="9">
        <v>1.1</v>
      </c>
      <c r="J4380" s="7">
        <v>439</v>
      </c>
      <c r="K4380" s="10">
        <v>12.5097949886105</v>
      </c>
      <c r="L4380" s="12">
        <f t="shared" si="304"/>
        <v>3.85491501664622</v>
      </c>
      <c r="M4380" s="11">
        <f t="shared" si="305"/>
        <v>3.24515454545455</v>
      </c>
      <c r="N4380" s="3">
        <v>35</v>
      </c>
    </row>
    <row r="4381" spans="1:14">
      <c r="A4381" s="7">
        <v>4472</v>
      </c>
      <c r="B4381" s="8">
        <v>46099</v>
      </c>
      <c r="C4381" s="3" t="s">
        <v>4796</v>
      </c>
      <c r="D4381" s="3" t="s">
        <v>2910</v>
      </c>
      <c r="E4381" s="3" t="s">
        <v>4797</v>
      </c>
      <c r="F4381" s="3" t="s">
        <v>4797</v>
      </c>
      <c r="G4381" s="7">
        <v>1000</v>
      </c>
      <c r="H4381" s="3" t="s">
        <v>1355</v>
      </c>
      <c r="I4381" s="9">
        <v>0.422</v>
      </c>
      <c r="J4381" s="7">
        <v>305</v>
      </c>
      <c r="K4381" s="10">
        <v>6.98006557377049</v>
      </c>
      <c r="L4381" s="12">
        <f t="shared" si="304"/>
        <v>2.12862547288777</v>
      </c>
      <c r="M4381" s="11">
        <f t="shared" si="305"/>
        <v>3.27914218009479</v>
      </c>
      <c r="N4381" s="3">
        <v>36</v>
      </c>
    </row>
    <row r="4382" spans="1:14">
      <c r="A4382" s="7">
        <v>4473</v>
      </c>
      <c r="B4382" s="8">
        <v>46099</v>
      </c>
      <c r="C4382" s="3" t="s">
        <v>4625</v>
      </c>
      <c r="D4382" s="3" t="s">
        <v>247</v>
      </c>
      <c r="E4382" s="3" t="s">
        <v>3908</v>
      </c>
      <c r="F4382" s="3" t="s">
        <v>3908</v>
      </c>
      <c r="G4382" s="7">
        <v>13</v>
      </c>
      <c r="H4382" s="3" t="s">
        <v>269</v>
      </c>
      <c r="I4382" s="9">
        <v>0.42</v>
      </c>
      <c r="J4382" s="7">
        <v>471</v>
      </c>
      <c r="K4382" s="10">
        <v>2.56709129511677</v>
      </c>
      <c r="L4382" s="12">
        <f t="shared" ref="L4382:L4404" si="306">I4382/J4382/650*1000000</f>
        <v>1.3718765311122</v>
      </c>
      <c r="M4382" s="11">
        <f t="shared" ref="M4382:M4404" si="307">K4382/L4382</f>
        <v>1.87122619047619</v>
      </c>
      <c r="N4382" s="3">
        <v>37</v>
      </c>
    </row>
    <row r="4383" spans="1:14">
      <c r="A4383" s="7">
        <v>4474</v>
      </c>
      <c r="B4383" s="8">
        <v>46099</v>
      </c>
      <c r="C4383" s="3" t="s">
        <v>4796</v>
      </c>
      <c r="D4383" s="3" t="s">
        <v>2910</v>
      </c>
      <c r="E4383" s="3" t="s">
        <v>4798</v>
      </c>
      <c r="F4383" s="3" t="s">
        <v>4798</v>
      </c>
      <c r="G4383" s="7">
        <v>1000</v>
      </c>
      <c r="H4383" s="3" t="s">
        <v>1355</v>
      </c>
      <c r="I4383" s="9">
        <v>0.324</v>
      </c>
      <c r="J4383" s="7">
        <v>416</v>
      </c>
      <c r="K4383" s="10">
        <v>2.79240384615385</v>
      </c>
      <c r="L4383" s="12">
        <f t="shared" si="306"/>
        <v>1.19822485207101</v>
      </c>
      <c r="M4383" s="11">
        <f t="shared" si="307"/>
        <v>2.33045061728395</v>
      </c>
      <c r="N4383" s="3">
        <v>38</v>
      </c>
    </row>
    <row r="4384" spans="1:14">
      <c r="A4384" s="7">
        <v>4475</v>
      </c>
      <c r="B4384" s="8">
        <v>46099</v>
      </c>
      <c r="C4384" s="3" t="s">
        <v>4796</v>
      </c>
      <c r="D4384" s="3" t="s">
        <v>2910</v>
      </c>
      <c r="E4384" s="3" t="s">
        <v>4799</v>
      </c>
      <c r="F4384" s="3" t="s">
        <v>4799</v>
      </c>
      <c r="G4384" s="7">
        <v>1000</v>
      </c>
      <c r="H4384" s="3" t="s">
        <v>1355</v>
      </c>
      <c r="I4384" s="9">
        <v>0.332</v>
      </c>
      <c r="J4384" s="7">
        <v>456</v>
      </c>
      <c r="K4384" s="10">
        <v>2.48798245614035</v>
      </c>
      <c r="L4384" s="12">
        <f t="shared" si="306"/>
        <v>1.12010796221323</v>
      </c>
      <c r="M4384" s="11">
        <f t="shared" si="307"/>
        <v>2.22119879518072</v>
      </c>
      <c r="N4384" s="3">
        <v>39</v>
      </c>
    </row>
    <row r="4385" s="2" customFormat="1" ht="16.5" spans="1:18">
      <c r="A4385" s="21">
        <v>4476</v>
      </c>
      <c r="B4385" s="22">
        <v>46099</v>
      </c>
      <c r="C4385" s="2" t="s">
        <v>4613</v>
      </c>
      <c r="D4385" s="2" t="s">
        <v>75</v>
      </c>
      <c r="E4385" s="2" t="s">
        <v>4800</v>
      </c>
      <c r="F4385" s="2" t="s">
        <v>4800</v>
      </c>
      <c r="G4385" s="21">
        <v>3</v>
      </c>
      <c r="H4385" s="2" t="s">
        <v>946</v>
      </c>
      <c r="I4385" s="23">
        <v>0</v>
      </c>
      <c r="J4385" s="21">
        <v>795</v>
      </c>
      <c r="K4385" s="24">
        <v>0.0552918238993711</v>
      </c>
      <c r="L4385" s="25">
        <f t="shared" si="306"/>
        <v>0</v>
      </c>
      <c r="M4385" s="26" t="e">
        <f t="shared" si="307"/>
        <v>#DIV/0!</v>
      </c>
      <c r="N4385" s="27">
        <v>40</v>
      </c>
      <c r="O4385" s="25"/>
      <c r="Q4385" s="23"/>
    </row>
    <row r="4386" ht="16.5" spans="1:18">
      <c r="A4386" s="7">
        <v>4477</v>
      </c>
      <c r="B4386" s="8">
        <v>46099</v>
      </c>
      <c r="C4386" s="3" t="s">
        <v>4801</v>
      </c>
      <c r="D4386" s="3" t="s">
        <v>149</v>
      </c>
      <c r="E4386" s="3" t="s">
        <v>4802</v>
      </c>
      <c r="F4386" s="3" t="s">
        <v>4802</v>
      </c>
      <c r="G4386" s="7">
        <v>310.8</v>
      </c>
      <c r="H4386" s="3" t="s">
        <v>35</v>
      </c>
      <c r="I4386" s="9">
        <v>18.1</v>
      </c>
      <c r="J4386" s="7">
        <v>407</v>
      </c>
      <c r="K4386" s="10">
        <v>114.388206388206</v>
      </c>
      <c r="L4386" s="12">
        <f t="shared" si="306"/>
        <v>68.4180684180684</v>
      </c>
      <c r="M4386" s="11">
        <f t="shared" si="307"/>
        <v>1.67190055248618</v>
      </c>
      <c r="N4386" s="3">
        <v>1</v>
      </c>
      <c r="P4386" s="3" t="s">
        <v>27</v>
      </c>
      <c r="Q4386" s="9">
        <v>89.6432267884323</v>
      </c>
      <c r="R4386" s="3">
        <f>Q4386/K4390</f>
        <v>0.841731266149871</v>
      </c>
    </row>
    <row r="4387" spans="1:18">
      <c r="A4387" s="7">
        <v>4478</v>
      </c>
      <c r="B4387" s="8">
        <v>46099</v>
      </c>
      <c r="C4387" s="3" t="s">
        <v>4801</v>
      </c>
      <c r="D4387" s="3" t="s">
        <v>149</v>
      </c>
      <c r="E4387" s="3" t="s">
        <v>4803</v>
      </c>
      <c r="F4387" s="3" t="s">
        <v>4803</v>
      </c>
      <c r="G4387" s="7">
        <v>655.200000000001</v>
      </c>
      <c r="H4387" s="3" t="s">
        <v>35</v>
      </c>
      <c r="I4387" s="9">
        <v>17.5</v>
      </c>
      <c r="J4387" s="7">
        <v>398</v>
      </c>
      <c r="K4387" s="10">
        <v>144.458291457286</v>
      </c>
      <c r="L4387" s="12">
        <f t="shared" si="306"/>
        <v>67.6459219172787</v>
      </c>
      <c r="M4387" s="11">
        <f t="shared" si="307"/>
        <v>2.13550628571428</v>
      </c>
      <c r="N4387" s="3">
        <v>2</v>
      </c>
      <c r="P4387" s="3" t="s">
        <v>98</v>
      </c>
      <c r="Q4387" s="9">
        <v>104.109309309309</v>
      </c>
      <c r="R4387" s="3">
        <f>Q4387/K4388</f>
        <v>0.89865260691271</v>
      </c>
    </row>
    <row r="4388" spans="1:18">
      <c r="A4388" s="7">
        <v>4479</v>
      </c>
      <c r="B4388" s="8">
        <v>46099</v>
      </c>
      <c r="C4388" s="3" t="s">
        <v>116</v>
      </c>
      <c r="D4388" s="3" t="s">
        <v>33</v>
      </c>
      <c r="E4388" s="3" t="s">
        <v>98</v>
      </c>
      <c r="F4388" s="3" t="s">
        <v>117</v>
      </c>
      <c r="G4388" s="7">
        <v>1000</v>
      </c>
      <c r="H4388" s="3" t="s">
        <v>35</v>
      </c>
      <c r="I4388" s="9">
        <v>18.8</v>
      </c>
      <c r="J4388" s="7">
        <v>444</v>
      </c>
      <c r="K4388" s="10">
        <v>115.85045045045</v>
      </c>
      <c r="L4388" s="12">
        <f t="shared" si="306"/>
        <v>65.1420651420651</v>
      </c>
      <c r="M4388" s="11">
        <f t="shared" si="307"/>
        <v>1.77842765957446</v>
      </c>
      <c r="N4388" s="3">
        <v>3</v>
      </c>
    </row>
    <row r="4389" spans="1:18">
      <c r="A4389" s="7">
        <v>4480</v>
      </c>
      <c r="B4389" s="8">
        <v>46099</v>
      </c>
      <c r="C4389" s="3" t="s">
        <v>4804</v>
      </c>
      <c r="D4389" s="3" t="s">
        <v>149</v>
      </c>
      <c r="E4389" s="3" t="s">
        <v>4805</v>
      </c>
      <c r="F4389" s="3" t="s">
        <v>4805</v>
      </c>
      <c r="G4389" s="7">
        <v>739.200000000002</v>
      </c>
      <c r="H4389" s="3" t="s">
        <v>35</v>
      </c>
      <c r="I4389" s="9">
        <v>16.4</v>
      </c>
      <c r="J4389" s="7">
        <v>400</v>
      </c>
      <c r="K4389" s="10">
        <v>167.24</v>
      </c>
      <c r="L4389" s="12">
        <f t="shared" si="306"/>
        <v>63.0769230769231</v>
      </c>
      <c r="M4389" s="11">
        <f t="shared" si="307"/>
        <v>2.65136585365854</v>
      </c>
      <c r="N4389" s="3">
        <v>4</v>
      </c>
    </row>
    <row r="4390" spans="1:18">
      <c r="A4390" s="7">
        <v>4481</v>
      </c>
      <c r="B4390" s="8">
        <v>46099</v>
      </c>
      <c r="C4390" s="3" t="s">
        <v>56</v>
      </c>
      <c r="D4390" s="3" t="s">
        <v>33</v>
      </c>
      <c r="E4390" s="3" t="s">
        <v>27</v>
      </c>
      <c r="F4390" s="3" t="s">
        <v>57</v>
      </c>
      <c r="G4390" s="7">
        <v>1000</v>
      </c>
      <c r="H4390" s="3" t="s">
        <v>35</v>
      </c>
      <c r="I4390" s="9">
        <v>15.7</v>
      </c>
      <c r="J4390" s="7">
        <v>438</v>
      </c>
      <c r="K4390" s="10">
        <v>106.498630136986</v>
      </c>
      <c r="L4390" s="12">
        <f t="shared" si="306"/>
        <v>55.1457674745346</v>
      </c>
      <c r="M4390" s="11">
        <f t="shared" si="307"/>
        <v>1.9312203821656</v>
      </c>
      <c r="N4390" s="3">
        <v>5</v>
      </c>
    </row>
    <row r="4391" spans="1:18">
      <c r="A4391" s="7">
        <v>4482</v>
      </c>
      <c r="B4391" s="8">
        <v>46099</v>
      </c>
      <c r="C4391" s="3" t="s">
        <v>3404</v>
      </c>
      <c r="D4391" s="3" t="s">
        <v>29</v>
      </c>
      <c r="E4391" s="3" t="s">
        <v>4806</v>
      </c>
      <c r="F4391" s="3" t="s">
        <v>4806</v>
      </c>
      <c r="G4391" s="7">
        <v>261</v>
      </c>
      <c r="H4391" s="3" t="s">
        <v>65</v>
      </c>
      <c r="I4391" s="9">
        <v>17.4</v>
      </c>
      <c r="J4391" s="7">
        <v>492.6</v>
      </c>
      <c r="K4391" s="10">
        <v>117.266747868453</v>
      </c>
      <c r="L4391" s="12">
        <f t="shared" si="306"/>
        <v>54.3427340016865</v>
      </c>
      <c r="M4391" s="11">
        <f t="shared" si="307"/>
        <v>2.15791034482758</v>
      </c>
      <c r="N4391" s="3">
        <v>6</v>
      </c>
    </row>
    <row r="4392" spans="1:18">
      <c r="A4392" s="7">
        <v>4483</v>
      </c>
      <c r="B4392" s="8">
        <v>46099</v>
      </c>
      <c r="C4392" s="3" t="s">
        <v>3404</v>
      </c>
      <c r="D4392" s="3" t="s">
        <v>29</v>
      </c>
      <c r="E4392" s="3" t="s">
        <v>1035</v>
      </c>
      <c r="F4392" s="3" t="s">
        <v>1035</v>
      </c>
      <c r="G4392" s="7">
        <v>37</v>
      </c>
      <c r="H4392" s="3" t="s">
        <v>65</v>
      </c>
      <c r="I4392" s="9">
        <v>15.3</v>
      </c>
      <c r="J4392" s="7">
        <v>468.4</v>
      </c>
      <c r="K4392" s="10">
        <v>79.5149444918873</v>
      </c>
      <c r="L4392" s="12">
        <f t="shared" si="306"/>
        <v>50.2529067857847</v>
      </c>
      <c r="M4392" s="11">
        <f t="shared" si="307"/>
        <v>1.5822954248366</v>
      </c>
      <c r="N4392" s="3">
        <v>7</v>
      </c>
    </row>
    <row r="4393" spans="1:18">
      <c r="A4393" s="7">
        <v>4484</v>
      </c>
      <c r="B4393" s="8">
        <v>46099</v>
      </c>
      <c r="C4393" s="3" t="s">
        <v>4804</v>
      </c>
      <c r="D4393" s="3" t="s">
        <v>149</v>
      </c>
      <c r="E4393" s="3" t="s">
        <v>4807</v>
      </c>
      <c r="F4393" s="3" t="s">
        <v>4807</v>
      </c>
      <c r="G4393" s="7">
        <v>235.2</v>
      </c>
      <c r="H4393" s="3" t="s">
        <v>35</v>
      </c>
      <c r="I4393" s="9">
        <v>12.9</v>
      </c>
      <c r="J4393" s="7">
        <v>399</v>
      </c>
      <c r="K4393" s="10">
        <v>88.7007518796992</v>
      </c>
      <c r="L4393" s="12">
        <f t="shared" si="306"/>
        <v>49.7397339502603</v>
      </c>
      <c r="M4393" s="11">
        <f t="shared" si="307"/>
        <v>1.7832976744186</v>
      </c>
      <c r="N4393" s="3">
        <v>8</v>
      </c>
    </row>
    <row r="4394" spans="1:18">
      <c r="A4394" s="7">
        <v>4485</v>
      </c>
      <c r="B4394" s="8">
        <v>46099</v>
      </c>
      <c r="C4394" s="3" t="s">
        <v>4667</v>
      </c>
      <c r="D4394" s="3" t="s">
        <v>247</v>
      </c>
      <c r="E4394" s="3" t="s">
        <v>4808</v>
      </c>
      <c r="F4394" s="3" t="s">
        <v>4809</v>
      </c>
      <c r="G4394" s="7">
        <v>6</v>
      </c>
      <c r="H4394" s="3" t="s">
        <v>3597</v>
      </c>
      <c r="I4394" s="9">
        <v>14.2</v>
      </c>
      <c r="J4394" s="7">
        <v>487</v>
      </c>
      <c r="K4394" s="10">
        <v>75.4109849463537</v>
      </c>
      <c r="L4394" s="12">
        <f t="shared" si="306"/>
        <v>44.858632127626</v>
      </c>
      <c r="M4394" s="11">
        <f t="shared" si="307"/>
        <v>1.68108079470199</v>
      </c>
      <c r="N4394" s="3">
        <v>9</v>
      </c>
    </row>
    <row r="4395" spans="1:18">
      <c r="A4395" s="7">
        <v>4486</v>
      </c>
      <c r="B4395" s="8">
        <v>46099</v>
      </c>
      <c r="C4395" s="3" t="s">
        <v>4559</v>
      </c>
      <c r="D4395" s="3" t="s">
        <v>33</v>
      </c>
      <c r="E4395" s="3" t="s">
        <v>4810</v>
      </c>
      <c r="F4395" s="3" t="s">
        <v>4811</v>
      </c>
      <c r="G4395" s="7">
        <v>14</v>
      </c>
      <c r="H4395" s="3" t="s">
        <v>65</v>
      </c>
      <c r="I4395" s="9">
        <v>11.6</v>
      </c>
      <c r="J4395" s="7">
        <v>394</v>
      </c>
      <c r="K4395" s="10">
        <v>64.3583756345178</v>
      </c>
      <c r="L4395" s="12">
        <f t="shared" si="306"/>
        <v>45.2948067161265</v>
      </c>
      <c r="M4395" s="11">
        <f t="shared" si="307"/>
        <v>1.4208775862069</v>
      </c>
      <c r="N4395" s="3">
        <v>10</v>
      </c>
    </row>
    <row r="4396" spans="1:18">
      <c r="A4396" s="7">
        <v>4487</v>
      </c>
      <c r="B4396" s="8">
        <v>46099</v>
      </c>
      <c r="C4396" s="3" t="s">
        <v>4812</v>
      </c>
      <c r="D4396" s="3" t="s">
        <v>204</v>
      </c>
      <c r="E4396" s="3" t="s">
        <v>1932</v>
      </c>
      <c r="F4396" s="3" t="s">
        <v>1932</v>
      </c>
      <c r="G4396" s="7">
        <v>360</v>
      </c>
      <c r="H4396" s="3" t="s">
        <v>65</v>
      </c>
      <c r="I4396" s="9">
        <v>10.5</v>
      </c>
      <c r="J4396" s="7">
        <v>530.25</v>
      </c>
      <c r="K4396" s="10">
        <v>52.33099660331</v>
      </c>
      <c r="L4396" s="12">
        <f t="shared" si="306"/>
        <v>30.4645849200305</v>
      </c>
      <c r="M4396" s="11">
        <f t="shared" si="307"/>
        <v>1.71776496350365</v>
      </c>
      <c r="N4396" s="3">
        <v>11</v>
      </c>
    </row>
    <row r="4397" spans="1:18">
      <c r="A4397" s="7">
        <v>4488</v>
      </c>
      <c r="B4397" s="8">
        <v>46099</v>
      </c>
      <c r="C4397" s="3" t="s">
        <v>4813</v>
      </c>
      <c r="D4397" s="3" t="s">
        <v>149</v>
      </c>
      <c r="E4397" s="3" t="s">
        <v>3667</v>
      </c>
      <c r="F4397" s="3" t="s">
        <v>3667</v>
      </c>
      <c r="G4397" s="7">
        <v>200</v>
      </c>
      <c r="H4397" s="3" t="s">
        <v>35</v>
      </c>
      <c r="I4397" s="9">
        <v>12.2</v>
      </c>
      <c r="J4397" s="7">
        <v>509</v>
      </c>
      <c r="K4397" s="10">
        <v>41.7367387033399</v>
      </c>
      <c r="L4397" s="12">
        <f t="shared" ref="L4397:L4418" si="308">I4397/J4397/650*1000000</f>
        <v>36.8747166389603</v>
      </c>
      <c r="M4397" s="11">
        <f t="shared" ref="M4397:M4418" si="309">K4397/L4397</f>
        <v>1.13185245901639</v>
      </c>
      <c r="N4397" s="3">
        <v>12</v>
      </c>
    </row>
    <row r="4398" spans="1:18">
      <c r="A4398" s="7">
        <v>4489</v>
      </c>
      <c r="B4398" s="8">
        <v>46099</v>
      </c>
      <c r="C4398" s="3" t="s">
        <v>4813</v>
      </c>
      <c r="D4398" s="3" t="s">
        <v>149</v>
      </c>
      <c r="E4398" s="3" t="s">
        <v>4814</v>
      </c>
      <c r="F4398" s="3" t="s">
        <v>4814</v>
      </c>
      <c r="G4398" s="7">
        <v>430</v>
      </c>
      <c r="H4398" s="3" t="s">
        <v>35</v>
      </c>
      <c r="I4398" s="9">
        <v>10.5</v>
      </c>
      <c r="J4398" s="7">
        <v>450</v>
      </c>
      <c r="K4398" s="10">
        <v>46.8071111111111</v>
      </c>
      <c r="L4398" s="12">
        <f t="shared" si="308"/>
        <v>35.8974358974359</v>
      </c>
      <c r="M4398" s="11">
        <f t="shared" si="309"/>
        <v>1.30391238095238</v>
      </c>
      <c r="N4398" s="3">
        <v>13</v>
      </c>
    </row>
    <row r="4399" spans="1:18">
      <c r="A4399" s="7">
        <v>4490</v>
      </c>
      <c r="B4399" s="8">
        <v>46099</v>
      </c>
      <c r="C4399" s="3" t="s">
        <v>4801</v>
      </c>
      <c r="D4399" s="3" t="s">
        <v>149</v>
      </c>
      <c r="E4399" s="3" t="s">
        <v>4815</v>
      </c>
      <c r="F4399" s="3" t="s">
        <v>4815</v>
      </c>
      <c r="G4399" s="7">
        <v>25.2</v>
      </c>
      <c r="H4399" s="3" t="s">
        <v>35</v>
      </c>
      <c r="I4399" s="9">
        <v>10.4</v>
      </c>
      <c r="J4399" s="7">
        <v>515</v>
      </c>
      <c r="K4399" s="10">
        <v>66.0007766990291</v>
      </c>
      <c r="L4399" s="12">
        <f t="shared" si="308"/>
        <v>31.0679611650485</v>
      </c>
      <c r="M4399" s="11">
        <f t="shared" si="309"/>
        <v>2.1244</v>
      </c>
      <c r="N4399" s="3">
        <v>14</v>
      </c>
    </row>
    <row r="4400" spans="1:18">
      <c r="A4400" s="7">
        <v>4491</v>
      </c>
      <c r="B4400" s="8">
        <v>46099</v>
      </c>
      <c r="C4400" s="3" t="s">
        <v>3926</v>
      </c>
      <c r="D4400" s="3" t="s">
        <v>29</v>
      </c>
      <c r="E4400" s="3" t="s">
        <v>860</v>
      </c>
      <c r="F4400" s="3" t="s">
        <v>860</v>
      </c>
      <c r="G4400" s="7">
        <v>120</v>
      </c>
      <c r="H4400" s="3" t="s">
        <v>65</v>
      </c>
      <c r="I4400" s="9">
        <v>8.28</v>
      </c>
      <c r="J4400" s="7">
        <v>510.666666666667</v>
      </c>
      <c r="K4400" s="10">
        <v>46.0261096605744</v>
      </c>
      <c r="L4400" s="12">
        <f t="shared" si="308"/>
        <v>24.944768025708</v>
      </c>
      <c r="M4400" s="11">
        <f t="shared" si="309"/>
        <v>1.84512077294686</v>
      </c>
      <c r="N4400" s="3">
        <v>15</v>
      </c>
    </row>
    <row r="4401" spans="1:18">
      <c r="A4401" s="7">
        <v>4492</v>
      </c>
      <c r="B4401" s="8">
        <v>46099</v>
      </c>
      <c r="C4401" s="3" t="s">
        <v>4736</v>
      </c>
      <c r="D4401" s="3" t="s">
        <v>128</v>
      </c>
      <c r="E4401" s="3" t="s">
        <v>4816</v>
      </c>
      <c r="F4401" s="3" t="s">
        <v>4816</v>
      </c>
      <c r="G4401" s="7">
        <v>540</v>
      </c>
      <c r="H4401" s="3" t="s">
        <v>173</v>
      </c>
      <c r="I4401" s="9">
        <v>7.92</v>
      </c>
      <c r="J4401" s="7">
        <v>513.5</v>
      </c>
      <c r="K4401" s="10">
        <v>80.1892891918208</v>
      </c>
      <c r="L4401" s="12">
        <f t="shared" si="308"/>
        <v>23.7285596584526</v>
      </c>
      <c r="M4401" s="11">
        <f t="shared" si="309"/>
        <v>3.37944191919192</v>
      </c>
      <c r="N4401" s="3">
        <v>16</v>
      </c>
    </row>
    <row r="4402" spans="1:18">
      <c r="A4402" s="7">
        <v>4493</v>
      </c>
      <c r="B4402" s="8">
        <v>46099</v>
      </c>
      <c r="C4402" s="3" t="s">
        <v>4804</v>
      </c>
      <c r="D4402" s="3" t="s">
        <v>149</v>
      </c>
      <c r="E4402" s="3" t="s">
        <v>4817</v>
      </c>
      <c r="F4402" s="3" t="s">
        <v>4817</v>
      </c>
      <c r="G4402" s="7">
        <v>16.8</v>
      </c>
      <c r="H4402" s="3" t="s">
        <v>35</v>
      </c>
      <c r="I4402" s="9">
        <v>8.44</v>
      </c>
      <c r="J4402" s="7">
        <v>592</v>
      </c>
      <c r="K4402" s="10">
        <v>46.0398648648649</v>
      </c>
      <c r="L4402" s="12">
        <f t="shared" si="308"/>
        <v>21.9334719334719</v>
      </c>
      <c r="M4402" s="11">
        <f t="shared" si="309"/>
        <v>2.09906872037915</v>
      </c>
      <c r="N4402" s="3">
        <v>17</v>
      </c>
    </row>
    <row r="4403" spans="1:18">
      <c r="A4403" s="7">
        <v>4494</v>
      </c>
      <c r="B4403" s="8">
        <v>46099</v>
      </c>
      <c r="C4403" s="3" t="s">
        <v>4813</v>
      </c>
      <c r="D4403" s="3" t="s">
        <v>149</v>
      </c>
      <c r="E4403" s="3" t="s">
        <v>4818</v>
      </c>
      <c r="F4403" s="3" t="s">
        <v>4818</v>
      </c>
      <c r="G4403" s="7">
        <v>170</v>
      </c>
      <c r="H4403" s="3" t="s">
        <v>35</v>
      </c>
      <c r="I4403" s="9">
        <v>3.3</v>
      </c>
      <c r="J4403" s="7">
        <v>351</v>
      </c>
      <c r="K4403" s="10">
        <v>26.1026780626781</v>
      </c>
      <c r="L4403" s="12">
        <f t="shared" si="308"/>
        <v>14.4641683103222</v>
      </c>
      <c r="M4403" s="11">
        <f t="shared" si="309"/>
        <v>1.80464424242425</v>
      </c>
      <c r="N4403" s="3">
        <v>18</v>
      </c>
    </row>
    <row r="4404" spans="1:18">
      <c r="A4404" s="7">
        <v>4495</v>
      </c>
      <c r="B4404" s="8">
        <v>46099</v>
      </c>
      <c r="C4404" s="3" t="s">
        <v>4819</v>
      </c>
      <c r="D4404" s="3" t="s">
        <v>1439</v>
      </c>
      <c r="E4404" s="3" t="s">
        <v>830</v>
      </c>
      <c r="F4404" s="3" t="s">
        <v>830</v>
      </c>
      <c r="G4404" s="7">
        <v>30</v>
      </c>
      <c r="H4404" s="3" t="s">
        <v>65</v>
      </c>
      <c r="I4404" s="9">
        <v>3.48</v>
      </c>
      <c r="J4404" s="7">
        <v>502</v>
      </c>
      <c r="K4404" s="10">
        <v>11.7051792828685</v>
      </c>
      <c r="L4404" s="12">
        <f t="shared" si="308"/>
        <v>10.6650321789764</v>
      </c>
      <c r="M4404" s="11">
        <f t="shared" si="309"/>
        <v>1.09752873563218</v>
      </c>
      <c r="N4404" s="3">
        <v>19</v>
      </c>
    </row>
    <row r="4405" spans="1:18">
      <c r="A4405" s="7">
        <v>4496</v>
      </c>
      <c r="B4405" s="8">
        <v>46099</v>
      </c>
      <c r="C4405" s="3" t="s">
        <v>1780</v>
      </c>
      <c r="D4405" s="3" t="s">
        <v>75</v>
      </c>
      <c r="E4405" s="3" t="s">
        <v>4820</v>
      </c>
      <c r="F4405" s="3" t="s">
        <v>4821</v>
      </c>
      <c r="G4405" s="7">
        <v>50</v>
      </c>
      <c r="H4405" s="3" t="s">
        <v>946</v>
      </c>
      <c r="I4405" s="9">
        <v>1.92</v>
      </c>
      <c r="J4405" s="7">
        <v>411</v>
      </c>
      <c r="K4405" s="10">
        <v>16.4303649635036</v>
      </c>
      <c r="L4405" s="12">
        <f t="shared" si="308"/>
        <v>7.18697361033127</v>
      </c>
      <c r="M4405" s="11">
        <f t="shared" si="309"/>
        <v>2.28613124999999</v>
      </c>
      <c r="N4405" s="3">
        <v>20</v>
      </c>
    </row>
    <row r="4406" spans="1:18">
      <c r="A4406" s="7">
        <v>4497</v>
      </c>
      <c r="B4406" s="8">
        <v>46099</v>
      </c>
      <c r="C4406" s="3" t="s">
        <v>4613</v>
      </c>
      <c r="D4406" s="3" t="s">
        <v>75</v>
      </c>
      <c r="E4406" s="3" t="s">
        <v>4822</v>
      </c>
      <c r="F4406" s="3" t="s">
        <v>4822</v>
      </c>
      <c r="G4406" s="7">
        <v>17</v>
      </c>
      <c r="H4406" s="3" t="s">
        <v>77</v>
      </c>
      <c r="I4406" s="9">
        <v>1.72</v>
      </c>
      <c r="J4406" s="7">
        <v>553</v>
      </c>
      <c r="K4406" s="10">
        <v>11.075226039783</v>
      </c>
      <c r="L4406" s="12">
        <f t="shared" si="308"/>
        <v>4.78508832939213</v>
      </c>
      <c r="M4406" s="11">
        <f t="shared" si="309"/>
        <v>2.31452906976744</v>
      </c>
      <c r="N4406" s="3">
        <v>21</v>
      </c>
    </row>
    <row r="4407" spans="1:18">
      <c r="A4407" s="7">
        <v>4498</v>
      </c>
      <c r="B4407" s="8">
        <v>46099</v>
      </c>
      <c r="C4407" s="3" t="s">
        <v>4813</v>
      </c>
      <c r="D4407" s="3" t="s">
        <v>149</v>
      </c>
      <c r="E4407" s="3" t="s">
        <v>4823</v>
      </c>
      <c r="F4407" s="3" t="s">
        <v>4823</v>
      </c>
      <c r="G4407" s="7">
        <v>90</v>
      </c>
      <c r="H4407" s="3" t="s">
        <v>35</v>
      </c>
      <c r="I4407" s="9">
        <v>1.13</v>
      </c>
      <c r="J4407" s="7">
        <v>385</v>
      </c>
      <c r="K4407" s="10">
        <v>7.5665974025974</v>
      </c>
      <c r="L4407" s="12">
        <f t="shared" si="308"/>
        <v>4.51548451548451</v>
      </c>
      <c r="M4407" s="11">
        <f t="shared" si="309"/>
        <v>1.6757</v>
      </c>
      <c r="N4407" s="3">
        <v>22</v>
      </c>
    </row>
    <row r="4408" spans="1:18">
      <c r="A4408" s="7">
        <v>4499</v>
      </c>
      <c r="B4408" s="8">
        <v>46099</v>
      </c>
      <c r="C4408" s="3" t="s">
        <v>3734</v>
      </c>
      <c r="D4408" s="3" t="s">
        <v>75</v>
      </c>
      <c r="E4408" s="3" t="s">
        <v>4824</v>
      </c>
      <c r="F4408" s="3" t="s">
        <v>4825</v>
      </c>
      <c r="G4408" s="7">
        <v>4</v>
      </c>
      <c r="H4408" s="3" t="s">
        <v>138</v>
      </c>
      <c r="I4408" s="9">
        <v>0.784</v>
      </c>
      <c r="J4408" s="7">
        <v>361</v>
      </c>
      <c r="K4408" s="10">
        <v>8.17606648199446</v>
      </c>
      <c r="L4408" s="12">
        <f t="shared" si="308"/>
        <v>3.3411463882378</v>
      </c>
      <c r="M4408" s="11">
        <f t="shared" si="309"/>
        <v>2.44708418367347</v>
      </c>
      <c r="N4408" s="3">
        <v>23</v>
      </c>
    </row>
    <row r="4409" spans="1:18">
      <c r="A4409" s="7">
        <v>4500</v>
      </c>
      <c r="B4409" s="8">
        <v>46099</v>
      </c>
      <c r="C4409" s="3" t="s">
        <v>4784</v>
      </c>
      <c r="D4409" s="3" t="s">
        <v>128</v>
      </c>
      <c r="E4409" s="3" t="s">
        <v>2581</v>
      </c>
      <c r="F4409" s="3" t="s">
        <v>2581</v>
      </c>
      <c r="G4409" s="7">
        <v>48</v>
      </c>
      <c r="H4409" s="3" t="s">
        <v>4826</v>
      </c>
      <c r="I4409" s="9">
        <v>0.546</v>
      </c>
      <c r="J4409" s="7">
        <v>344</v>
      </c>
      <c r="K4409" s="10">
        <v>11.9175581395349</v>
      </c>
      <c r="L4409" s="12">
        <f t="shared" si="308"/>
        <v>2.44186046511628</v>
      </c>
      <c r="M4409" s="11">
        <f t="shared" si="309"/>
        <v>4.88052380952382</v>
      </c>
      <c r="N4409" s="3">
        <v>24</v>
      </c>
    </row>
    <row r="4410" s="2" customFormat="1" ht="16.5" spans="1:18">
      <c r="A4410" s="21">
        <v>4501</v>
      </c>
      <c r="B4410" s="22">
        <v>46099</v>
      </c>
      <c r="C4410" s="2" t="s">
        <v>4813</v>
      </c>
      <c r="D4410" s="2" t="s">
        <v>149</v>
      </c>
      <c r="E4410" s="2" t="s">
        <v>837</v>
      </c>
      <c r="F4410" s="2" t="s">
        <v>837</v>
      </c>
      <c r="G4410" s="21">
        <v>20</v>
      </c>
      <c r="H4410" s="2" t="s">
        <v>35</v>
      </c>
      <c r="I4410" s="23">
        <v>0</v>
      </c>
      <c r="J4410" s="21">
        <v>450</v>
      </c>
      <c r="K4410" s="24">
        <v>0.0152173333333333</v>
      </c>
      <c r="L4410" s="25">
        <f t="shared" si="308"/>
        <v>0</v>
      </c>
      <c r="M4410" s="26" t="e">
        <f t="shared" si="309"/>
        <v>#DIV/0!</v>
      </c>
      <c r="N4410" s="27">
        <v>25</v>
      </c>
      <c r="O4410" s="25"/>
      <c r="Q4410" s="23"/>
    </row>
    <row r="4411" ht="16.5" spans="1:18">
      <c r="A4411" s="7">
        <v>4502</v>
      </c>
      <c r="B4411" s="8">
        <v>46100</v>
      </c>
      <c r="C4411" s="3" t="s">
        <v>4699</v>
      </c>
      <c r="D4411" s="3" t="s">
        <v>67</v>
      </c>
      <c r="E4411" s="3" t="s">
        <v>983</v>
      </c>
      <c r="F4411" s="3" t="s">
        <v>983</v>
      </c>
      <c r="G4411" s="7">
        <v>13</v>
      </c>
      <c r="H4411" s="3" t="s">
        <v>2068</v>
      </c>
      <c r="I4411" s="9">
        <v>15.4</v>
      </c>
      <c r="J4411" s="7">
        <v>265</v>
      </c>
      <c r="K4411" s="10">
        <v>143.851207877105</v>
      </c>
      <c r="L4411" s="12">
        <f t="shared" si="308"/>
        <v>89.4049346879536</v>
      </c>
      <c r="M4411" s="11">
        <f t="shared" si="309"/>
        <v>1.60898510109294</v>
      </c>
      <c r="N4411" s="3">
        <v>1</v>
      </c>
      <c r="P4411" s="3" t="s">
        <v>98</v>
      </c>
      <c r="Q4411" s="9">
        <v>104.109309309309</v>
      </c>
      <c r="R4411" s="3">
        <f>Q4411/K4414</f>
        <v>0.676406141178406</v>
      </c>
    </row>
    <row r="4412" spans="1:18">
      <c r="A4412" s="7">
        <v>4503</v>
      </c>
      <c r="B4412" s="8">
        <v>46100</v>
      </c>
      <c r="C4412" s="3" t="s">
        <v>4694</v>
      </c>
      <c r="D4412" s="3" t="s">
        <v>247</v>
      </c>
      <c r="E4412" s="3" t="s">
        <v>4827</v>
      </c>
      <c r="F4412" s="3" t="s">
        <v>4828</v>
      </c>
      <c r="G4412" s="7">
        <v>6</v>
      </c>
      <c r="H4412" s="3" t="s">
        <v>795</v>
      </c>
      <c r="I4412" s="9">
        <v>21.6</v>
      </c>
      <c r="J4412" s="7">
        <v>429</v>
      </c>
      <c r="K4412" s="10">
        <v>253.70633487657</v>
      </c>
      <c r="L4412" s="12">
        <f t="shared" si="308"/>
        <v>77.4610005379236</v>
      </c>
      <c r="M4412" s="11">
        <f t="shared" si="309"/>
        <v>3.27527830927461</v>
      </c>
      <c r="N4412" s="3">
        <v>2</v>
      </c>
      <c r="P4412" s="3" t="s">
        <v>27</v>
      </c>
      <c r="Q4412" s="9">
        <v>89.6432267884323</v>
      </c>
      <c r="R4412" s="3">
        <f>Q4412/K4418</f>
        <v>0.736356861856315</v>
      </c>
    </row>
    <row r="4413" spans="1:18">
      <c r="A4413" s="7">
        <v>4504</v>
      </c>
      <c r="B4413" s="8">
        <v>46100</v>
      </c>
      <c r="C4413" s="3" t="s">
        <v>4829</v>
      </c>
      <c r="D4413" s="3" t="s">
        <v>1054</v>
      </c>
      <c r="E4413" s="3" t="s">
        <v>4830</v>
      </c>
      <c r="F4413" s="3" t="s">
        <v>4749</v>
      </c>
      <c r="G4413" s="7">
        <v>48</v>
      </c>
      <c r="H4413" s="3" t="s">
        <v>1056</v>
      </c>
      <c r="I4413" s="9">
        <v>13.5</v>
      </c>
      <c r="J4413" s="7">
        <v>285</v>
      </c>
      <c r="K4413" s="10">
        <v>260.742940133078</v>
      </c>
      <c r="L4413" s="12">
        <f t="shared" si="308"/>
        <v>72.8744939271255</v>
      </c>
      <c r="M4413" s="11">
        <f t="shared" si="309"/>
        <v>3.57797256738168</v>
      </c>
      <c r="N4413" s="3">
        <v>3</v>
      </c>
    </row>
    <row r="4414" spans="1:18">
      <c r="A4414" s="7">
        <v>4505</v>
      </c>
      <c r="B4414" s="8">
        <v>46100</v>
      </c>
      <c r="C4414" s="3" t="s">
        <v>116</v>
      </c>
      <c r="D4414" s="3" t="s">
        <v>33</v>
      </c>
      <c r="E4414" s="3" t="s">
        <v>98</v>
      </c>
      <c r="F4414" s="3" t="s">
        <v>117</v>
      </c>
      <c r="G4414" s="7">
        <v>1000</v>
      </c>
      <c r="H4414" s="3" t="s">
        <v>35</v>
      </c>
      <c r="I4414" s="9">
        <v>18.8</v>
      </c>
      <c r="J4414" s="7">
        <v>444</v>
      </c>
      <c r="K4414" s="10">
        <v>153.915381560455</v>
      </c>
      <c r="L4414" s="12">
        <f t="shared" ref="L4414:L4455" si="310">I4414/J4414/650*1000000</f>
        <v>65.1420651420651</v>
      </c>
      <c r="M4414" s="11">
        <f t="shared" ref="M4414:M4455" si="311">K4414/L4414</f>
        <v>2.3627648467206</v>
      </c>
      <c r="N4414" s="3">
        <v>4</v>
      </c>
    </row>
    <row r="4415" spans="1:18">
      <c r="A4415" s="7">
        <v>4506</v>
      </c>
      <c r="B4415" s="8">
        <v>46100</v>
      </c>
      <c r="C4415" s="3" t="s">
        <v>4697</v>
      </c>
      <c r="D4415" s="3" t="s">
        <v>88</v>
      </c>
      <c r="E4415" s="3" t="s">
        <v>4831</v>
      </c>
      <c r="F4415" s="3" t="s">
        <v>4832</v>
      </c>
      <c r="G4415" s="7">
        <v>2</v>
      </c>
      <c r="H4415" s="3" t="s">
        <v>35</v>
      </c>
      <c r="I4415" s="9">
        <v>19.8</v>
      </c>
      <c r="J4415" s="7">
        <v>484</v>
      </c>
      <c r="K4415" s="10">
        <v>168.675779705205</v>
      </c>
      <c r="L4415" s="12">
        <f t="shared" si="310"/>
        <v>62.9370629370629</v>
      </c>
      <c r="M4415" s="11">
        <f t="shared" si="311"/>
        <v>2.6800707219827</v>
      </c>
      <c r="N4415" s="3">
        <v>5</v>
      </c>
    </row>
    <row r="4416" spans="1:18">
      <c r="A4416" s="7">
        <v>4507</v>
      </c>
      <c r="B4416" s="8">
        <v>46100</v>
      </c>
      <c r="C4416" s="3" t="s">
        <v>2537</v>
      </c>
      <c r="D4416" s="3" t="s">
        <v>528</v>
      </c>
      <c r="E4416" s="3" t="s">
        <v>4833</v>
      </c>
      <c r="F4416" s="3" t="s">
        <v>4834</v>
      </c>
      <c r="G4416" s="7">
        <v>11</v>
      </c>
      <c r="H4416" s="3" t="s">
        <v>308</v>
      </c>
      <c r="I4416" s="9">
        <v>9.9</v>
      </c>
      <c r="J4416" s="7">
        <v>248</v>
      </c>
      <c r="K4416" s="10">
        <v>186.220486548639</v>
      </c>
      <c r="L4416" s="12">
        <f t="shared" si="310"/>
        <v>61.4143920595534</v>
      </c>
      <c r="M4416" s="11">
        <f t="shared" si="311"/>
        <v>3.03219620521622</v>
      </c>
      <c r="N4416" s="3">
        <v>6</v>
      </c>
    </row>
    <row r="4417" spans="1:14">
      <c r="A4417" s="7">
        <v>4508</v>
      </c>
      <c r="B4417" s="8">
        <v>46100</v>
      </c>
      <c r="C4417" s="3" t="s">
        <v>4835</v>
      </c>
      <c r="D4417" s="3" t="s">
        <v>610</v>
      </c>
      <c r="E4417" s="3" t="s">
        <v>4836</v>
      </c>
      <c r="F4417" s="3" t="s">
        <v>4836</v>
      </c>
      <c r="G4417" s="7">
        <v>204</v>
      </c>
      <c r="H4417" s="3" t="s">
        <v>35</v>
      </c>
      <c r="I4417" s="9">
        <v>17.4</v>
      </c>
      <c r="J4417" s="7">
        <v>459</v>
      </c>
      <c r="K4417" s="10">
        <v>156.817821510996</v>
      </c>
      <c r="L4417" s="12">
        <f t="shared" si="310"/>
        <v>58.3207642031171</v>
      </c>
      <c r="M4417" s="11">
        <f t="shared" si="311"/>
        <v>2.68888488780492</v>
      </c>
      <c r="N4417" s="3">
        <v>7</v>
      </c>
    </row>
    <row r="4418" spans="1:14">
      <c r="A4418" s="7">
        <v>4509</v>
      </c>
      <c r="B4418" s="8">
        <v>46100</v>
      </c>
      <c r="C4418" s="3" t="s">
        <v>56</v>
      </c>
      <c r="D4418" s="3" t="s">
        <v>33</v>
      </c>
      <c r="E4418" s="3" t="s">
        <v>27</v>
      </c>
      <c r="F4418" s="3" t="s">
        <v>57</v>
      </c>
      <c r="G4418" s="7">
        <v>1000</v>
      </c>
      <c r="H4418" s="3" t="s">
        <v>35</v>
      </c>
      <c r="I4418" s="9">
        <v>15.7</v>
      </c>
      <c r="J4418" s="7">
        <v>438</v>
      </c>
      <c r="K4418" s="10">
        <v>121.738835382679</v>
      </c>
      <c r="L4418" s="12">
        <f t="shared" si="310"/>
        <v>55.1457674745346</v>
      </c>
      <c r="M4418" s="11">
        <f t="shared" si="311"/>
        <v>2.2075825753789</v>
      </c>
      <c r="N4418" s="3">
        <v>8</v>
      </c>
    </row>
    <row r="4419" spans="1:14">
      <c r="A4419" s="7">
        <v>4510</v>
      </c>
      <c r="B4419" s="8">
        <v>46100</v>
      </c>
      <c r="C4419" s="3" t="s">
        <v>4837</v>
      </c>
      <c r="D4419" s="3" t="s">
        <v>1027</v>
      </c>
      <c r="E4419" s="3" t="s">
        <v>771</v>
      </c>
      <c r="F4419" s="3" t="s">
        <v>771</v>
      </c>
      <c r="G4419" s="7">
        <v>24</v>
      </c>
      <c r="H4419" s="3" t="s">
        <v>102</v>
      </c>
      <c r="I4419" s="9">
        <v>18.4</v>
      </c>
      <c r="J4419" s="7">
        <v>525.5</v>
      </c>
      <c r="K4419" s="10">
        <v>102.265579811626</v>
      </c>
      <c r="L4419" s="12">
        <f t="shared" si="310"/>
        <v>53.8681109565981</v>
      </c>
      <c r="M4419" s="11">
        <f t="shared" si="311"/>
        <v>1.89844377305196</v>
      </c>
      <c r="N4419" s="3">
        <v>9</v>
      </c>
    </row>
    <row r="4420" spans="1:14">
      <c r="A4420" s="7">
        <v>4511</v>
      </c>
      <c r="B4420" s="8">
        <v>46100</v>
      </c>
      <c r="C4420" s="3" t="s">
        <v>2537</v>
      </c>
      <c r="D4420" s="3" t="s">
        <v>528</v>
      </c>
      <c r="E4420" s="3" t="s">
        <v>1615</v>
      </c>
      <c r="F4420" s="3" t="s">
        <v>1615</v>
      </c>
      <c r="G4420" s="7">
        <v>36</v>
      </c>
      <c r="H4420" s="3" t="s">
        <v>102</v>
      </c>
      <c r="I4420" s="9">
        <v>14</v>
      </c>
      <c r="J4420" s="7">
        <v>436.833333333333</v>
      </c>
      <c r="K4420" s="10">
        <v>97.2816989932157</v>
      </c>
      <c r="L4420" s="12">
        <f t="shared" si="310"/>
        <v>49.3059020338685</v>
      </c>
      <c r="M4420" s="11">
        <f t="shared" si="311"/>
        <v>1.97302341059276</v>
      </c>
      <c r="N4420" s="3">
        <v>10</v>
      </c>
    </row>
    <row r="4421" spans="1:14">
      <c r="A4421" s="7">
        <v>4512</v>
      </c>
      <c r="B4421" s="8">
        <v>46100</v>
      </c>
      <c r="C4421" s="3" t="s">
        <v>4330</v>
      </c>
      <c r="D4421" s="3" t="s">
        <v>4331</v>
      </c>
      <c r="E4421" s="3" t="s">
        <v>4838</v>
      </c>
      <c r="F4421" s="3" t="s">
        <v>4839</v>
      </c>
      <c r="G4421" s="7">
        <v>10</v>
      </c>
      <c r="H4421" s="3" t="s">
        <v>807</v>
      </c>
      <c r="I4421" s="9">
        <v>7.56</v>
      </c>
      <c r="J4421" s="7">
        <v>236</v>
      </c>
      <c r="K4421" s="10">
        <v>37.3676291259669</v>
      </c>
      <c r="L4421" s="12">
        <f t="shared" si="310"/>
        <v>49.2829204693612</v>
      </c>
      <c r="M4421" s="11">
        <f t="shared" si="311"/>
        <v>0.758226760307318</v>
      </c>
      <c r="N4421" s="3">
        <v>11</v>
      </c>
    </row>
    <row r="4422" spans="1:14">
      <c r="A4422" s="7">
        <v>4513</v>
      </c>
      <c r="B4422" s="8">
        <v>46100</v>
      </c>
      <c r="C4422" s="3" t="s">
        <v>4840</v>
      </c>
      <c r="D4422" s="3" t="s">
        <v>23</v>
      </c>
      <c r="E4422" s="3" t="s">
        <v>4841</v>
      </c>
      <c r="F4422" s="3" t="s">
        <v>4841</v>
      </c>
      <c r="G4422" s="7">
        <v>1000</v>
      </c>
      <c r="H4422" s="3" t="s">
        <v>4842</v>
      </c>
      <c r="I4422" s="9">
        <v>13.9</v>
      </c>
      <c r="J4422" s="7">
        <v>405</v>
      </c>
      <c r="K4422" s="10">
        <v>129.138596711335</v>
      </c>
      <c r="L4422" s="12">
        <f t="shared" si="310"/>
        <v>52.8015194681861</v>
      </c>
      <c r="M4422" s="11">
        <f t="shared" si="311"/>
        <v>2.44573637296827</v>
      </c>
      <c r="N4422" s="3">
        <v>12</v>
      </c>
    </row>
    <row r="4423" spans="1:14">
      <c r="A4423" s="7">
        <v>4514</v>
      </c>
      <c r="B4423" s="8">
        <v>46100</v>
      </c>
      <c r="C4423" s="3" t="s">
        <v>4843</v>
      </c>
      <c r="D4423" s="3" t="s">
        <v>67</v>
      </c>
      <c r="E4423" s="3" t="s">
        <v>3199</v>
      </c>
      <c r="F4423" s="3" t="s">
        <v>3199</v>
      </c>
      <c r="G4423" s="7">
        <v>200</v>
      </c>
      <c r="H4423" s="3" t="s">
        <v>1792</v>
      </c>
      <c r="I4423" s="9">
        <v>12.8</v>
      </c>
      <c r="J4423" s="7">
        <v>415</v>
      </c>
      <c r="K4423" s="10">
        <v>75.8097810170737</v>
      </c>
      <c r="L4423" s="12">
        <f t="shared" si="310"/>
        <v>47.451343836886</v>
      </c>
      <c r="M4423" s="11">
        <f t="shared" si="311"/>
        <v>1.59763190854341</v>
      </c>
      <c r="N4423" s="3">
        <v>13</v>
      </c>
    </row>
    <row r="4424" spans="1:14">
      <c r="A4424" s="7">
        <v>4515</v>
      </c>
      <c r="B4424" s="8">
        <v>46100</v>
      </c>
      <c r="C4424" s="3" t="s">
        <v>4844</v>
      </c>
      <c r="D4424" s="3" t="s">
        <v>4845</v>
      </c>
      <c r="E4424" s="3" t="s">
        <v>195</v>
      </c>
      <c r="F4424" s="3" t="s">
        <v>195</v>
      </c>
      <c r="G4424" s="7">
        <v>170</v>
      </c>
      <c r="H4424" s="3" t="s">
        <v>249</v>
      </c>
      <c r="I4424" s="9">
        <v>13.7</v>
      </c>
      <c r="J4424" s="7">
        <v>450</v>
      </c>
      <c r="K4424" s="10">
        <v>135.332627360026</v>
      </c>
      <c r="L4424" s="12">
        <f t="shared" si="310"/>
        <v>46.8376068376068</v>
      </c>
      <c r="M4424" s="11">
        <f t="shared" si="311"/>
        <v>2.88940098560639</v>
      </c>
      <c r="N4424" s="3">
        <v>14</v>
      </c>
    </row>
    <row r="4425" spans="1:14">
      <c r="A4425" s="7">
        <v>4516</v>
      </c>
      <c r="B4425" s="8">
        <v>46100</v>
      </c>
      <c r="C4425" s="3" t="s">
        <v>4844</v>
      </c>
      <c r="D4425" s="3" t="s">
        <v>4845</v>
      </c>
      <c r="E4425" s="3" t="s">
        <v>1638</v>
      </c>
      <c r="F4425" s="3" t="s">
        <v>1638</v>
      </c>
      <c r="G4425" s="7">
        <v>20</v>
      </c>
      <c r="H4425" s="3" t="s">
        <v>249</v>
      </c>
      <c r="I4425" s="9">
        <v>13.2</v>
      </c>
      <c r="J4425" s="7">
        <v>450</v>
      </c>
      <c r="K4425" s="10">
        <v>110.746840455797</v>
      </c>
      <c r="L4425" s="12">
        <f t="shared" si="310"/>
        <v>45.1282051282051</v>
      </c>
      <c r="M4425" s="11">
        <f t="shared" si="311"/>
        <v>2.45404930555459</v>
      </c>
      <c r="N4425" s="3">
        <v>15</v>
      </c>
    </row>
    <row r="4426" spans="1:14">
      <c r="A4426" s="7">
        <v>4517</v>
      </c>
      <c r="B4426" s="8">
        <v>46100</v>
      </c>
      <c r="C4426" s="3" t="s">
        <v>4846</v>
      </c>
      <c r="D4426" s="3" t="s">
        <v>67</v>
      </c>
      <c r="E4426" s="3" t="s">
        <v>4847</v>
      </c>
      <c r="F4426" s="3" t="s">
        <v>4847</v>
      </c>
      <c r="G4426" s="7">
        <v>190</v>
      </c>
      <c r="H4426" s="3" t="s">
        <v>170</v>
      </c>
      <c r="I4426" s="9">
        <v>15</v>
      </c>
      <c r="J4426" s="7">
        <v>519</v>
      </c>
      <c r="K4426" s="10">
        <v>65.8702105226315</v>
      </c>
      <c r="L4426" s="12">
        <f t="shared" si="310"/>
        <v>44.4642063139173</v>
      </c>
      <c r="M4426" s="11">
        <f t="shared" si="311"/>
        <v>1.48142103465398</v>
      </c>
      <c r="N4426" s="3">
        <v>16</v>
      </c>
    </row>
    <row r="4427" spans="1:14">
      <c r="A4427" s="7">
        <v>4518</v>
      </c>
      <c r="B4427" s="8">
        <v>46100</v>
      </c>
      <c r="C4427" s="3" t="s">
        <v>4603</v>
      </c>
      <c r="D4427" s="3" t="s">
        <v>67</v>
      </c>
      <c r="E4427" s="3" t="s">
        <v>1484</v>
      </c>
      <c r="F4427" s="3" t="s">
        <v>1484</v>
      </c>
      <c r="G4427" s="7">
        <v>14</v>
      </c>
      <c r="H4427" s="3" t="s">
        <v>170</v>
      </c>
      <c r="I4427" s="9">
        <v>15.4</v>
      </c>
      <c r="J4427" s="7">
        <v>572</v>
      </c>
      <c r="K4427" s="10">
        <v>49.0052910951468</v>
      </c>
      <c r="L4427" s="12">
        <f t="shared" si="310"/>
        <v>41.4201183431953</v>
      </c>
      <c r="M4427" s="11">
        <f t="shared" si="311"/>
        <v>1.18312774215426</v>
      </c>
      <c r="N4427" s="3">
        <v>17</v>
      </c>
    </row>
    <row r="4428" spans="1:14">
      <c r="A4428" s="7">
        <v>4519</v>
      </c>
      <c r="B4428" s="8">
        <v>46100</v>
      </c>
      <c r="C4428" s="3" t="s">
        <v>4848</v>
      </c>
      <c r="D4428" s="3" t="s">
        <v>158</v>
      </c>
      <c r="E4428" s="3" t="s">
        <v>4849</v>
      </c>
      <c r="F4428" s="3" t="s">
        <v>4849</v>
      </c>
      <c r="G4428" s="7">
        <v>102</v>
      </c>
      <c r="H4428" s="3" t="s">
        <v>35</v>
      </c>
      <c r="I4428" s="9">
        <v>10.5</v>
      </c>
      <c r="J4428" s="7">
        <v>394</v>
      </c>
      <c r="K4428" s="10">
        <v>237.33153570727</v>
      </c>
      <c r="L4428" s="12">
        <f t="shared" si="310"/>
        <v>40.9996095275283</v>
      </c>
      <c r="M4428" s="11">
        <f t="shared" si="311"/>
        <v>5.78862917091732</v>
      </c>
      <c r="N4428" s="3">
        <v>18</v>
      </c>
    </row>
    <row r="4429" spans="1:14">
      <c r="A4429" s="7">
        <v>4520</v>
      </c>
      <c r="B4429" s="8">
        <v>46100</v>
      </c>
      <c r="C4429" s="3" t="s">
        <v>4190</v>
      </c>
      <c r="D4429" s="3" t="s">
        <v>67</v>
      </c>
      <c r="E4429" s="3" t="s">
        <v>4850</v>
      </c>
      <c r="F4429" s="3" t="s">
        <v>4850</v>
      </c>
      <c r="G4429" s="7">
        <v>804</v>
      </c>
      <c r="H4429" s="3" t="s">
        <v>170</v>
      </c>
      <c r="I4429" s="9">
        <v>12.8</v>
      </c>
      <c r="J4429" s="7">
        <v>517</v>
      </c>
      <c r="K4429" s="10">
        <v>69.0905319745121</v>
      </c>
      <c r="L4429" s="12">
        <f t="shared" si="310"/>
        <v>38.0895700044636</v>
      </c>
      <c r="M4429" s="11">
        <f t="shared" si="311"/>
        <v>1.81389634922147</v>
      </c>
      <c r="N4429" s="3">
        <v>19</v>
      </c>
    </row>
    <row r="4430" spans="1:14">
      <c r="A4430" s="7">
        <v>4521</v>
      </c>
      <c r="B4430" s="8">
        <v>46100</v>
      </c>
      <c r="C4430" s="3" t="s">
        <v>4648</v>
      </c>
      <c r="D4430" s="3" t="s">
        <v>29</v>
      </c>
      <c r="E4430" s="3" t="s">
        <v>4851</v>
      </c>
      <c r="F4430" s="3" t="s">
        <v>4851</v>
      </c>
      <c r="G4430" s="7">
        <v>34</v>
      </c>
      <c r="H4430" s="3" t="s">
        <v>107</v>
      </c>
      <c r="I4430" s="9">
        <v>7.34</v>
      </c>
      <c r="J4430" s="7">
        <v>318</v>
      </c>
      <c r="K4430" s="10">
        <v>96.2273609113393</v>
      </c>
      <c r="L4430" s="12">
        <f t="shared" si="310"/>
        <v>35.5104015481374</v>
      </c>
      <c r="M4430" s="11">
        <f t="shared" si="311"/>
        <v>2.70983589923349</v>
      </c>
      <c r="N4430" s="3">
        <v>20</v>
      </c>
    </row>
    <row r="4431" spans="1:14">
      <c r="A4431" s="7">
        <v>4522</v>
      </c>
      <c r="B4431" s="8">
        <v>46100</v>
      </c>
      <c r="C4431" s="3" t="s">
        <v>4848</v>
      </c>
      <c r="D4431" s="3" t="s">
        <v>158</v>
      </c>
      <c r="E4431" s="3" t="s">
        <v>1335</v>
      </c>
      <c r="F4431" s="3" t="s">
        <v>1335</v>
      </c>
      <c r="G4431" s="7">
        <v>60</v>
      </c>
      <c r="H4431" s="3" t="s">
        <v>35</v>
      </c>
      <c r="I4431" s="9">
        <v>8.76</v>
      </c>
      <c r="J4431" s="7">
        <v>395</v>
      </c>
      <c r="K4431" s="10">
        <v>197.464637756348</v>
      </c>
      <c r="L4431" s="12">
        <f t="shared" si="310"/>
        <v>34.1187925998053</v>
      </c>
      <c r="M4431" s="11">
        <f t="shared" si="311"/>
        <v>5.7875622995368</v>
      </c>
      <c r="N4431" s="3">
        <v>21</v>
      </c>
    </row>
    <row r="4432" spans="1:14">
      <c r="A4432" s="7">
        <v>4523</v>
      </c>
      <c r="B4432" s="8">
        <v>46100</v>
      </c>
      <c r="C4432" s="3" t="s">
        <v>4852</v>
      </c>
      <c r="D4432" s="3" t="s">
        <v>247</v>
      </c>
      <c r="E4432" s="3" t="s">
        <v>4853</v>
      </c>
      <c r="F4432" s="3" t="s">
        <v>4853</v>
      </c>
      <c r="G4432" s="7">
        <v>29</v>
      </c>
      <c r="H4432" s="3" t="s">
        <v>249</v>
      </c>
      <c r="I4432" s="9">
        <v>11.8</v>
      </c>
      <c r="J4432" s="7">
        <v>525</v>
      </c>
      <c r="K4432" s="10">
        <v>82.1310716901507</v>
      </c>
      <c r="L4432" s="12">
        <f t="shared" si="310"/>
        <v>34.5787545787546</v>
      </c>
      <c r="M4432" s="11">
        <f t="shared" si="311"/>
        <v>2.37518883171728</v>
      </c>
      <c r="N4432" s="3">
        <v>22</v>
      </c>
    </row>
    <row r="4433" spans="1:17">
      <c r="A4433" s="7">
        <v>4524</v>
      </c>
      <c r="B4433" s="8">
        <v>46100</v>
      </c>
      <c r="C4433" s="3" t="s">
        <v>74</v>
      </c>
      <c r="D4433" s="3" t="s">
        <v>75</v>
      </c>
      <c r="E4433" s="3" t="s">
        <v>656</v>
      </c>
      <c r="F4433" s="3" t="s">
        <v>656</v>
      </c>
      <c r="G4433" s="7">
        <v>11</v>
      </c>
      <c r="H4433" s="3" t="s">
        <v>77</v>
      </c>
      <c r="I4433" s="9">
        <v>9.06</v>
      </c>
      <c r="J4433" s="7">
        <v>464</v>
      </c>
      <c r="K4433" s="10">
        <v>74.8819575638607</v>
      </c>
      <c r="L4433" s="12">
        <f t="shared" si="310"/>
        <v>30.0397877984085</v>
      </c>
      <c r="M4433" s="11">
        <f t="shared" si="311"/>
        <v>2.49275920543713</v>
      </c>
      <c r="N4433" s="3">
        <v>23</v>
      </c>
    </row>
    <row r="4434" spans="1:17">
      <c r="A4434" s="7">
        <v>4525</v>
      </c>
      <c r="B4434" s="8">
        <v>46100</v>
      </c>
      <c r="C4434" s="3" t="s">
        <v>4854</v>
      </c>
      <c r="D4434" s="3" t="s">
        <v>75</v>
      </c>
      <c r="E4434" s="3" t="s">
        <v>4855</v>
      </c>
      <c r="F4434" s="3" t="s">
        <v>4856</v>
      </c>
      <c r="G4434" s="7">
        <v>240</v>
      </c>
      <c r="H4434" s="3" t="s">
        <v>138</v>
      </c>
      <c r="I4434" s="9">
        <v>4.46</v>
      </c>
      <c r="J4434" s="7">
        <v>410</v>
      </c>
      <c r="K4434" s="10">
        <v>21.5588312730557</v>
      </c>
      <c r="L4434" s="12">
        <f t="shared" si="310"/>
        <v>16.7354596622889</v>
      </c>
      <c r="M4434" s="11">
        <f t="shared" si="311"/>
        <v>1.28821267584514</v>
      </c>
      <c r="N4434" s="3">
        <v>24</v>
      </c>
    </row>
    <row r="4435" spans="1:17">
      <c r="A4435" s="7">
        <v>4526</v>
      </c>
      <c r="B4435" s="8">
        <v>46100</v>
      </c>
      <c r="C4435" s="3" t="s">
        <v>4852</v>
      </c>
      <c r="D4435" s="3" t="s">
        <v>247</v>
      </c>
      <c r="E4435" s="3" t="s">
        <v>4857</v>
      </c>
      <c r="F4435" s="3" t="s">
        <v>4858</v>
      </c>
      <c r="G4435" s="7">
        <v>1</v>
      </c>
      <c r="H4435" s="3" t="s">
        <v>249</v>
      </c>
      <c r="I4435" s="9">
        <v>6.58</v>
      </c>
      <c r="J4435" s="7">
        <v>633</v>
      </c>
      <c r="K4435" s="10">
        <v>18.7072177483196</v>
      </c>
      <c r="L4435" s="12">
        <f t="shared" si="310"/>
        <v>15.9922226272937</v>
      </c>
      <c r="M4435" s="11">
        <f t="shared" si="311"/>
        <v>1.16976971771217</v>
      </c>
      <c r="N4435" s="3">
        <v>25</v>
      </c>
    </row>
    <row r="4436" spans="1:17">
      <c r="A4436" s="7">
        <v>4527</v>
      </c>
      <c r="B4436" s="8">
        <v>46100</v>
      </c>
      <c r="C4436" s="3" t="s">
        <v>4859</v>
      </c>
      <c r="D4436" s="3" t="s">
        <v>816</v>
      </c>
      <c r="E4436" s="3" t="s">
        <v>2492</v>
      </c>
      <c r="F4436" s="3" t="s">
        <v>2492</v>
      </c>
      <c r="G4436" s="7">
        <v>4</v>
      </c>
      <c r="H4436" s="3" t="s">
        <v>4188</v>
      </c>
      <c r="I4436" s="9">
        <v>1.73</v>
      </c>
      <c r="J4436" s="7">
        <v>175</v>
      </c>
      <c r="K4436" s="10">
        <v>1.21187035611698</v>
      </c>
      <c r="L4436" s="12">
        <f t="shared" si="310"/>
        <v>15.2087912087912</v>
      </c>
      <c r="M4436" s="11">
        <f t="shared" si="311"/>
        <v>0.0796822271724315</v>
      </c>
      <c r="N4436" s="3">
        <v>26</v>
      </c>
    </row>
    <row r="4437" spans="1:17">
      <c r="A4437" s="7">
        <v>4528</v>
      </c>
      <c r="B4437" s="8">
        <v>46100</v>
      </c>
      <c r="C4437" s="3" t="s">
        <v>4854</v>
      </c>
      <c r="D4437" s="3" t="s">
        <v>75</v>
      </c>
      <c r="E4437" s="3" t="s">
        <v>4860</v>
      </c>
      <c r="F4437" s="3" t="s">
        <v>4861</v>
      </c>
      <c r="G4437" s="7">
        <v>180</v>
      </c>
      <c r="H4437" s="3" t="s">
        <v>80</v>
      </c>
      <c r="I4437" s="9">
        <v>3.86</v>
      </c>
      <c r="J4437" s="7">
        <v>413</v>
      </c>
      <c r="K4437" s="10">
        <v>22.1697696011523</v>
      </c>
      <c r="L4437" s="12">
        <f t="shared" si="310"/>
        <v>14.3788414974856</v>
      </c>
      <c r="M4437" s="11">
        <f t="shared" si="311"/>
        <v>1.54183281073299</v>
      </c>
      <c r="N4437" s="3">
        <v>27</v>
      </c>
    </row>
    <row r="4438" spans="1:17">
      <c r="A4438" s="7">
        <v>4529</v>
      </c>
      <c r="B4438" s="8">
        <v>46100</v>
      </c>
      <c r="C4438" s="3" t="s">
        <v>4854</v>
      </c>
      <c r="D4438" s="3" t="s">
        <v>75</v>
      </c>
      <c r="E4438" s="3" t="s">
        <v>4862</v>
      </c>
      <c r="F4438" s="3" t="s">
        <v>4863</v>
      </c>
      <c r="G4438" s="7">
        <v>120</v>
      </c>
      <c r="H4438" s="3" t="s">
        <v>138</v>
      </c>
      <c r="I4438" s="9">
        <v>3.62</v>
      </c>
      <c r="J4438" s="7">
        <v>458</v>
      </c>
      <c r="K4438" s="10">
        <v>22.499737989434</v>
      </c>
      <c r="L4438" s="12">
        <f t="shared" si="310"/>
        <v>12.1598925092375</v>
      </c>
      <c r="M4438" s="11">
        <f t="shared" si="311"/>
        <v>1.85032375675539</v>
      </c>
      <c r="N4438" s="3">
        <v>28</v>
      </c>
    </row>
    <row r="4439" spans="1:17">
      <c r="A4439" s="7">
        <v>4530</v>
      </c>
      <c r="B4439" s="8">
        <v>46100</v>
      </c>
      <c r="C4439" s="3" t="s">
        <v>4854</v>
      </c>
      <c r="D4439" s="3" t="s">
        <v>75</v>
      </c>
      <c r="E4439" s="3" t="s">
        <v>4864</v>
      </c>
      <c r="F4439" s="3" t="s">
        <v>4865</v>
      </c>
      <c r="G4439" s="7">
        <v>750</v>
      </c>
      <c r="H4439" s="3" t="s">
        <v>138</v>
      </c>
      <c r="I4439" s="9">
        <v>2.98</v>
      </c>
      <c r="J4439" s="7">
        <v>428</v>
      </c>
      <c r="K4439" s="10">
        <v>23.3140122667651</v>
      </c>
      <c r="L4439" s="12">
        <f t="shared" si="310"/>
        <v>10.7117181883537</v>
      </c>
      <c r="M4439" s="11">
        <f t="shared" si="311"/>
        <v>2.17649604450136</v>
      </c>
      <c r="N4439" s="3">
        <v>29</v>
      </c>
    </row>
    <row r="4440" spans="1:17">
      <c r="A4440" s="7">
        <v>4531</v>
      </c>
      <c r="B4440" s="8">
        <v>46100</v>
      </c>
      <c r="C4440" s="3" t="s">
        <v>4854</v>
      </c>
      <c r="D4440" s="3" t="s">
        <v>75</v>
      </c>
      <c r="E4440" s="3" t="s">
        <v>4866</v>
      </c>
      <c r="F4440" s="3" t="s">
        <v>4867</v>
      </c>
      <c r="G4440" s="7">
        <v>300</v>
      </c>
      <c r="H4440" s="3" t="s">
        <v>138</v>
      </c>
      <c r="I4440" s="9">
        <v>2.68</v>
      </c>
      <c r="J4440" s="7">
        <v>435</v>
      </c>
      <c r="K4440" s="10">
        <v>20.6010052527504</v>
      </c>
      <c r="L4440" s="12">
        <f t="shared" si="310"/>
        <v>9.47833775419982</v>
      </c>
      <c r="M4440" s="11">
        <f t="shared" si="311"/>
        <v>2.17348292358775</v>
      </c>
      <c r="N4440" s="3">
        <v>30</v>
      </c>
    </row>
    <row r="4441" spans="1:17">
      <c r="A4441" s="7">
        <v>4532</v>
      </c>
      <c r="B4441" s="8">
        <v>46100</v>
      </c>
      <c r="C4441" s="3" t="s">
        <v>4854</v>
      </c>
      <c r="D4441" s="3" t="s">
        <v>75</v>
      </c>
      <c r="E4441" s="3" t="s">
        <v>4868</v>
      </c>
      <c r="F4441" s="3" t="s">
        <v>4869</v>
      </c>
      <c r="G4441" s="7">
        <v>100</v>
      </c>
      <c r="H4441" s="3" t="s">
        <v>1691</v>
      </c>
      <c r="I4441" s="9">
        <v>2.64</v>
      </c>
      <c r="J4441" s="7">
        <v>439</v>
      </c>
      <c r="K4441" s="10">
        <v>18.8601934611118</v>
      </c>
      <c r="L4441" s="12">
        <f t="shared" si="310"/>
        <v>9.25179603995094</v>
      </c>
      <c r="M4441" s="11">
        <f t="shared" si="311"/>
        <v>2.03854401671525</v>
      </c>
      <c r="N4441" s="3">
        <v>31</v>
      </c>
    </row>
    <row r="4442" spans="1:17">
      <c r="A4442" s="7">
        <v>4533</v>
      </c>
      <c r="B4442" s="8">
        <v>46100</v>
      </c>
      <c r="C4442" s="3" t="s">
        <v>4854</v>
      </c>
      <c r="D4442" s="3" t="s">
        <v>75</v>
      </c>
      <c r="E4442" s="3" t="s">
        <v>4870</v>
      </c>
      <c r="F4442" s="3" t="s">
        <v>4870</v>
      </c>
      <c r="G4442" s="7">
        <v>760</v>
      </c>
      <c r="H4442" s="3" t="s">
        <v>77</v>
      </c>
      <c r="I4442" s="9">
        <v>2.74</v>
      </c>
      <c r="J4442" s="7">
        <v>487</v>
      </c>
      <c r="K4442" s="10">
        <v>15.6216231508666</v>
      </c>
      <c r="L4442" s="12">
        <f t="shared" si="310"/>
        <v>8.65582056547149</v>
      </c>
      <c r="M4442" s="11">
        <f t="shared" si="311"/>
        <v>1.80475357971052</v>
      </c>
      <c r="N4442" s="3">
        <v>32</v>
      </c>
    </row>
    <row r="4443" spans="1:17">
      <c r="A4443" s="7">
        <v>4534</v>
      </c>
      <c r="B4443" s="8">
        <v>46100</v>
      </c>
      <c r="C4443" s="3" t="s">
        <v>4854</v>
      </c>
      <c r="D4443" s="3" t="s">
        <v>75</v>
      </c>
      <c r="E4443" s="3" t="s">
        <v>4871</v>
      </c>
      <c r="F4443" s="3" t="s">
        <v>4872</v>
      </c>
      <c r="G4443" s="7">
        <v>300</v>
      </c>
      <c r="H4443" s="3" t="s">
        <v>4873</v>
      </c>
      <c r="I4443" s="9">
        <v>2.98</v>
      </c>
      <c r="J4443" s="7">
        <v>403</v>
      </c>
      <c r="K4443" s="10">
        <v>19.1001632609971</v>
      </c>
      <c r="L4443" s="12">
        <f t="shared" si="310"/>
        <v>11.3762168352739</v>
      </c>
      <c r="M4443" s="11">
        <f t="shared" si="311"/>
        <v>1.67895562624771</v>
      </c>
      <c r="N4443" s="3">
        <v>33</v>
      </c>
    </row>
    <row r="4444" spans="1:17">
      <c r="A4444" s="7">
        <v>4535</v>
      </c>
      <c r="B4444" s="8">
        <v>46100</v>
      </c>
      <c r="C4444" s="3" t="s">
        <v>4854</v>
      </c>
      <c r="D4444" s="3" t="s">
        <v>75</v>
      </c>
      <c r="E4444" s="3" t="s">
        <v>4874</v>
      </c>
      <c r="F4444" s="3" t="s">
        <v>4875</v>
      </c>
      <c r="G4444" s="7">
        <v>196</v>
      </c>
      <c r="H4444" s="3" t="s">
        <v>946</v>
      </c>
      <c r="I4444" s="9">
        <v>5.92</v>
      </c>
      <c r="J4444" s="7">
        <v>433</v>
      </c>
      <c r="K4444" s="10">
        <v>37.8633221412641</v>
      </c>
      <c r="L4444" s="12">
        <f t="shared" si="310"/>
        <v>21.0339314265411</v>
      </c>
      <c r="M4444" s="11">
        <f t="shared" si="311"/>
        <v>1.80010675957074</v>
      </c>
      <c r="N4444" s="3">
        <v>34</v>
      </c>
    </row>
    <row r="4445" spans="1:17">
      <c r="A4445" s="7">
        <v>4536</v>
      </c>
      <c r="B4445" s="8">
        <v>46100</v>
      </c>
      <c r="C4445" s="3" t="s">
        <v>4844</v>
      </c>
      <c r="D4445" s="3" t="s">
        <v>4845</v>
      </c>
      <c r="E4445" s="3" t="s">
        <v>4876</v>
      </c>
      <c r="F4445" s="3" t="s">
        <v>4877</v>
      </c>
      <c r="G4445" s="7">
        <v>10</v>
      </c>
      <c r="H4445" s="3" t="s">
        <v>249</v>
      </c>
      <c r="I4445" s="9">
        <v>1.99</v>
      </c>
      <c r="J4445" s="7">
        <v>450</v>
      </c>
      <c r="K4445" s="10">
        <v>16.4766587310367</v>
      </c>
      <c r="L4445" s="12">
        <f t="shared" si="310"/>
        <v>6.8034188034188</v>
      </c>
      <c r="M4445" s="11">
        <f t="shared" si="311"/>
        <v>2.42182044162223</v>
      </c>
      <c r="N4445" s="3">
        <v>35</v>
      </c>
    </row>
    <row r="4446" spans="1:17">
      <c r="A4446" s="7">
        <v>4537</v>
      </c>
      <c r="B4446" s="8">
        <v>46100</v>
      </c>
      <c r="C4446" s="3" t="s">
        <v>4854</v>
      </c>
      <c r="D4446" s="3" t="s">
        <v>75</v>
      </c>
      <c r="E4446" s="3" t="s">
        <v>4878</v>
      </c>
      <c r="F4446" s="3" t="s">
        <v>4879</v>
      </c>
      <c r="G4446" s="7">
        <v>180</v>
      </c>
      <c r="H4446" s="3" t="s">
        <v>946</v>
      </c>
      <c r="I4446" s="9">
        <v>0.652</v>
      </c>
      <c r="J4446" s="7">
        <v>417</v>
      </c>
      <c r="K4446" s="10">
        <v>5.65436659671134</v>
      </c>
      <c r="L4446" s="12">
        <f t="shared" si="310"/>
        <v>2.40546024718687</v>
      </c>
      <c r="M4446" s="11">
        <f t="shared" si="311"/>
        <v>2.35063813809603</v>
      </c>
      <c r="N4446" s="3">
        <v>36</v>
      </c>
    </row>
    <row r="4447" spans="1:17">
      <c r="A4447" s="7">
        <v>4538</v>
      </c>
      <c r="B4447" s="8">
        <v>46100</v>
      </c>
      <c r="C4447" s="3" t="s">
        <v>4880</v>
      </c>
      <c r="D4447" s="3" t="s">
        <v>2910</v>
      </c>
      <c r="E4447" s="3" t="s">
        <v>4881</v>
      </c>
      <c r="F4447" s="3" t="s">
        <v>4881</v>
      </c>
      <c r="G4447" s="7">
        <v>1000</v>
      </c>
      <c r="H4447" s="3" t="s">
        <v>1355</v>
      </c>
      <c r="I4447" s="9">
        <v>0.812</v>
      </c>
      <c r="J4447" s="7">
        <v>458</v>
      </c>
      <c r="K4447" s="10">
        <v>5.04864627877698</v>
      </c>
      <c r="L4447" s="12">
        <f t="shared" si="310"/>
        <v>2.72757809875714</v>
      </c>
      <c r="M4447" s="11">
        <f t="shared" si="311"/>
        <v>1.85096305072895</v>
      </c>
      <c r="N4447" s="3">
        <v>37</v>
      </c>
    </row>
    <row r="4448" s="2" customFormat="1" ht="16.5" spans="1:17">
      <c r="A4448" s="21">
        <v>4539</v>
      </c>
      <c r="B4448" s="22">
        <v>46100</v>
      </c>
      <c r="C4448" s="2" t="s">
        <v>4880</v>
      </c>
      <c r="D4448" s="2" t="s">
        <v>2910</v>
      </c>
      <c r="E4448" s="2" t="s">
        <v>4882</v>
      </c>
      <c r="F4448" s="2" t="s">
        <v>4882</v>
      </c>
      <c r="G4448" s="21">
        <v>1000</v>
      </c>
      <c r="H4448" s="2" t="s">
        <v>1355</v>
      </c>
      <c r="I4448" s="23">
        <v>0.558</v>
      </c>
      <c r="J4448" s="21">
        <v>482</v>
      </c>
      <c r="K4448" s="24">
        <v>2.49479017935353</v>
      </c>
      <c r="L4448" s="25">
        <f t="shared" si="310"/>
        <v>1.78104053622726</v>
      </c>
      <c r="M4448" s="26">
        <f t="shared" si="311"/>
        <v>1.40074867955459</v>
      </c>
      <c r="N4448" s="27">
        <v>38</v>
      </c>
      <c r="O4448" s="25"/>
      <c r="Q4448" s="23"/>
    </row>
    <row r="4449" ht="16.5" spans="1:18">
      <c r="A4449" s="7">
        <v>4540</v>
      </c>
      <c r="B4449" s="8">
        <v>46101</v>
      </c>
      <c r="C4449" s="3" t="s">
        <v>4883</v>
      </c>
      <c r="D4449" s="3" t="s">
        <v>119</v>
      </c>
      <c r="E4449" s="3" t="s">
        <v>4884</v>
      </c>
      <c r="F4449" s="3" t="s">
        <v>4885</v>
      </c>
      <c r="G4449" s="7">
        <v>10</v>
      </c>
      <c r="H4449" s="3" t="s">
        <v>632</v>
      </c>
      <c r="I4449" s="9">
        <v>17.3</v>
      </c>
      <c r="J4449" s="7">
        <v>339</v>
      </c>
      <c r="K4449" s="10">
        <v>211.899642944336</v>
      </c>
      <c r="L4449" s="12">
        <f t="shared" si="310"/>
        <v>78.5114590424325</v>
      </c>
      <c r="M4449" s="11">
        <f t="shared" si="311"/>
        <v>2.69896452732858</v>
      </c>
      <c r="P4449" s="3" t="s">
        <v>98</v>
      </c>
      <c r="Q4449" s="9">
        <v>104.109309309309</v>
      </c>
      <c r="R4449" s="3">
        <f>Q4449/K4450</f>
        <v>0.82697636258652</v>
      </c>
    </row>
    <row r="4450" spans="1:18">
      <c r="A4450" s="7">
        <v>4541</v>
      </c>
      <c r="B4450" s="8">
        <v>46101</v>
      </c>
      <c r="C4450" s="3" t="s">
        <v>116</v>
      </c>
      <c r="D4450" s="3" t="s">
        <v>33</v>
      </c>
      <c r="E4450" s="3" t="s">
        <v>98</v>
      </c>
      <c r="F4450" s="3" t="s">
        <v>117</v>
      </c>
      <c r="G4450" s="7">
        <v>1000</v>
      </c>
      <c r="H4450" s="3" t="s">
        <v>35</v>
      </c>
      <c r="I4450" s="9">
        <v>18.8</v>
      </c>
      <c r="J4450" s="7">
        <v>444</v>
      </c>
      <c r="K4450" s="10">
        <v>125.891517604794</v>
      </c>
      <c r="L4450" s="12">
        <f t="shared" ref="L4450:L4481" si="312">I4450/J4450/650*1000000</f>
        <v>65.1420651420651</v>
      </c>
      <c r="M4450" s="11">
        <f t="shared" ref="M4450:M4481" si="313">K4450/L4450</f>
        <v>1.93256872237998</v>
      </c>
      <c r="P4450" s="3" t="s">
        <v>27</v>
      </c>
      <c r="Q4450" s="9">
        <v>89.6432267884323</v>
      </c>
      <c r="R4450" s="3">
        <f>Q4450/K4455</f>
        <v>0.844243314394013</v>
      </c>
    </row>
    <row r="4451" spans="1:18">
      <c r="A4451" s="7">
        <v>4542</v>
      </c>
      <c r="B4451" s="8">
        <v>46101</v>
      </c>
      <c r="C4451" s="3" t="s">
        <v>4886</v>
      </c>
      <c r="D4451" s="3" t="s">
        <v>33</v>
      </c>
      <c r="E4451" s="3" t="s">
        <v>4887</v>
      </c>
      <c r="F4451" s="3" t="s">
        <v>4888</v>
      </c>
      <c r="G4451" s="7">
        <v>1000</v>
      </c>
      <c r="H4451" s="3" t="s">
        <v>35</v>
      </c>
      <c r="I4451" s="9">
        <v>18</v>
      </c>
      <c r="J4451" s="7">
        <v>445</v>
      </c>
      <c r="K4451" s="10">
        <v>152.191877600852</v>
      </c>
      <c r="L4451" s="12">
        <f t="shared" si="312"/>
        <v>62.2299049265341</v>
      </c>
      <c r="M4451" s="11">
        <f t="shared" si="313"/>
        <v>2.44563892200258</v>
      </c>
    </row>
    <row r="4452" spans="1:18">
      <c r="A4452" s="7">
        <v>4543</v>
      </c>
      <c r="B4452" s="8">
        <v>46101</v>
      </c>
      <c r="C4452" s="3" t="s">
        <v>4889</v>
      </c>
      <c r="D4452" s="3" t="s">
        <v>288</v>
      </c>
      <c r="E4452" s="3" t="s">
        <v>637</v>
      </c>
      <c r="F4452" s="3" t="s">
        <v>637</v>
      </c>
      <c r="G4452" s="7">
        <v>139</v>
      </c>
      <c r="H4452" s="3" t="s">
        <v>1344</v>
      </c>
      <c r="I4452" s="9">
        <v>14</v>
      </c>
      <c r="J4452" s="7">
        <v>350</v>
      </c>
      <c r="K4452" s="10">
        <v>158.860982458932</v>
      </c>
      <c r="L4452" s="12">
        <f t="shared" si="312"/>
        <v>61.5384615384615</v>
      </c>
      <c r="M4452" s="11">
        <f t="shared" si="313"/>
        <v>2.58149096495765</v>
      </c>
    </row>
    <row r="4453" spans="1:18">
      <c r="A4453" s="7">
        <v>4544</v>
      </c>
      <c r="B4453" s="8">
        <v>46101</v>
      </c>
      <c r="C4453" s="3" t="s">
        <v>4784</v>
      </c>
      <c r="D4453" s="3" t="s">
        <v>128</v>
      </c>
      <c r="E4453" s="3" t="s">
        <v>1262</v>
      </c>
      <c r="F4453" s="3" t="s">
        <v>1262</v>
      </c>
      <c r="G4453" s="7">
        <v>28</v>
      </c>
      <c r="H4453" s="3" t="s">
        <v>4826</v>
      </c>
      <c r="I4453" s="9">
        <v>11.4</v>
      </c>
      <c r="J4453" s="7">
        <v>299</v>
      </c>
      <c r="K4453" s="10">
        <v>227.527285866115</v>
      </c>
      <c r="L4453" s="12">
        <f t="shared" si="312"/>
        <v>58.6570620015436</v>
      </c>
      <c r="M4453" s="11">
        <f t="shared" si="313"/>
        <v>3.8789410533403</v>
      </c>
    </row>
    <row r="4454" spans="1:18">
      <c r="A4454" s="7">
        <v>4545</v>
      </c>
      <c r="B4454" s="8">
        <v>46101</v>
      </c>
      <c r="C4454" s="3" t="s">
        <v>4890</v>
      </c>
      <c r="D4454" s="3" t="s">
        <v>2147</v>
      </c>
      <c r="E4454" s="3" t="s">
        <v>4891</v>
      </c>
      <c r="F4454" s="3" t="s">
        <v>4892</v>
      </c>
      <c r="G4454" s="7">
        <v>144</v>
      </c>
      <c r="H4454" s="3" t="s">
        <v>115</v>
      </c>
      <c r="I4454" s="9">
        <v>14.2</v>
      </c>
      <c r="J4454" s="7">
        <v>374</v>
      </c>
      <c r="K4454" s="10">
        <v>155.433081407598</v>
      </c>
      <c r="L4454" s="12">
        <f t="shared" si="312"/>
        <v>58.4121760592349</v>
      </c>
      <c r="M4454" s="11">
        <f t="shared" si="313"/>
        <v>2.66097056973148</v>
      </c>
    </row>
    <row r="4455" spans="1:18">
      <c r="A4455" s="7">
        <v>4546</v>
      </c>
      <c r="B4455" s="8">
        <v>46101</v>
      </c>
      <c r="C4455" s="3" t="s">
        <v>56</v>
      </c>
      <c r="D4455" s="3" t="s">
        <v>33</v>
      </c>
      <c r="E4455" s="3" t="s">
        <v>27</v>
      </c>
      <c r="F4455" s="3" t="s">
        <v>57</v>
      </c>
      <c r="G4455" s="7">
        <v>1000</v>
      </c>
      <c r="H4455" s="3" t="s">
        <v>35</v>
      </c>
      <c r="I4455" s="9">
        <v>15.7</v>
      </c>
      <c r="J4455" s="7">
        <v>438</v>
      </c>
      <c r="K4455" s="10">
        <v>106.181743177649</v>
      </c>
      <c r="L4455" s="12">
        <f t="shared" si="312"/>
        <v>55.1457674745346</v>
      </c>
      <c r="M4455" s="11">
        <f t="shared" si="313"/>
        <v>1.92547403074374</v>
      </c>
    </row>
    <row r="4456" spans="1:18">
      <c r="A4456" s="7">
        <v>4547</v>
      </c>
      <c r="B4456" s="8">
        <v>46101</v>
      </c>
      <c r="C4456" s="3" t="s">
        <v>4893</v>
      </c>
      <c r="D4456" s="3" t="s">
        <v>149</v>
      </c>
      <c r="E4456" s="3" t="s">
        <v>4894</v>
      </c>
      <c r="F4456" s="3" t="s">
        <v>4894</v>
      </c>
      <c r="G4456" s="7">
        <v>503.999999999999</v>
      </c>
      <c r="H4456" s="3" t="s">
        <v>35</v>
      </c>
      <c r="I4456" s="9">
        <v>14</v>
      </c>
      <c r="J4456" s="7">
        <v>397</v>
      </c>
      <c r="K4456" s="10">
        <v>195.787767847479</v>
      </c>
      <c r="L4456" s="12">
        <f t="shared" si="312"/>
        <v>54.2530517341601</v>
      </c>
      <c r="M4456" s="11">
        <f t="shared" si="313"/>
        <v>3.60878810664585</v>
      </c>
    </row>
    <row r="4457" spans="1:18">
      <c r="A4457" s="7">
        <v>4548</v>
      </c>
      <c r="B4457" s="8">
        <v>46101</v>
      </c>
      <c r="C4457" s="3" t="s">
        <v>4893</v>
      </c>
      <c r="D4457" s="3" t="s">
        <v>149</v>
      </c>
      <c r="E4457" s="3" t="s">
        <v>4895</v>
      </c>
      <c r="F4457" s="3" t="s">
        <v>4895</v>
      </c>
      <c r="G4457" s="7">
        <v>457.799999999999</v>
      </c>
      <c r="H4457" s="3" t="s">
        <v>35</v>
      </c>
      <c r="I4457" s="9">
        <v>13.5</v>
      </c>
      <c r="J4457" s="7">
        <v>399</v>
      </c>
      <c r="K4457" s="10">
        <v>150.291932232697</v>
      </c>
      <c r="L4457" s="12">
        <f t="shared" si="312"/>
        <v>52.0532099479468</v>
      </c>
      <c r="M4457" s="11">
        <f t="shared" si="313"/>
        <v>2.88727500922592</v>
      </c>
    </row>
    <row r="4458" spans="1:18">
      <c r="A4458" s="7">
        <v>4549</v>
      </c>
      <c r="B4458" s="8">
        <v>46101</v>
      </c>
      <c r="C4458" s="3" t="s">
        <v>4896</v>
      </c>
      <c r="D4458" s="3" t="s">
        <v>2093</v>
      </c>
      <c r="E4458" s="3" t="s">
        <v>4897</v>
      </c>
      <c r="F4458" s="3" t="s">
        <v>4897</v>
      </c>
      <c r="G4458" s="7">
        <v>70</v>
      </c>
      <c r="H4458" s="3" t="s">
        <v>35</v>
      </c>
      <c r="I4458" s="9">
        <v>8.76</v>
      </c>
      <c r="J4458" s="7">
        <v>278</v>
      </c>
      <c r="K4458" s="10">
        <v>131.282719330822</v>
      </c>
      <c r="L4458" s="12">
        <f t="shared" si="312"/>
        <v>48.4781405644715</v>
      </c>
      <c r="M4458" s="11">
        <f t="shared" si="313"/>
        <v>2.7080807514931</v>
      </c>
    </row>
    <row r="4459" spans="1:18">
      <c r="A4459" s="7">
        <v>4550</v>
      </c>
      <c r="B4459" s="8">
        <v>46101</v>
      </c>
      <c r="C4459" s="3" t="s">
        <v>4898</v>
      </c>
      <c r="D4459" s="3" t="s">
        <v>247</v>
      </c>
      <c r="E4459" s="3" t="s">
        <v>1806</v>
      </c>
      <c r="F4459" s="3" t="s">
        <v>1806</v>
      </c>
      <c r="G4459" s="7">
        <v>240</v>
      </c>
      <c r="H4459" s="3" t="s">
        <v>249</v>
      </c>
      <c r="I4459" s="9">
        <v>11.8</v>
      </c>
      <c r="J4459" s="7">
        <v>464</v>
      </c>
      <c r="K4459" s="10">
        <v>90.2935978461956</v>
      </c>
      <c r="L4459" s="12">
        <f t="shared" si="312"/>
        <v>39.1246684350133</v>
      </c>
      <c r="M4459" s="11">
        <f t="shared" si="313"/>
        <v>2.30784314495022</v>
      </c>
    </row>
    <row r="4460" spans="1:18">
      <c r="A4460" s="7">
        <v>4551</v>
      </c>
      <c r="B4460" s="8">
        <v>46101</v>
      </c>
      <c r="C4460" s="3" t="s">
        <v>3404</v>
      </c>
      <c r="D4460" s="3" t="s">
        <v>29</v>
      </c>
      <c r="E4460" s="3" t="s">
        <v>4899</v>
      </c>
      <c r="F4460" s="3" t="s">
        <v>4900</v>
      </c>
      <c r="G4460" s="7">
        <v>12</v>
      </c>
      <c r="H4460" s="3" t="s">
        <v>65</v>
      </c>
      <c r="I4460" s="9">
        <v>10.8</v>
      </c>
      <c r="J4460" s="7">
        <v>468</v>
      </c>
      <c r="K4460" s="10">
        <v>57.8744313451979</v>
      </c>
      <c r="L4460" s="12">
        <f t="shared" si="312"/>
        <v>35.5029585798817</v>
      </c>
      <c r="M4460" s="11">
        <f t="shared" si="313"/>
        <v>1.63012981622307</v>
      </c>
    </row>
    <row r="4461" spans="1:18">
      <c r="A4461" s="7">
        <v>4552</v>
      </c>
      <c r="B4461" s="8">
        <v>46101</v>
      </c>
      <c r="C4461" s="3" t="s">
        <v>4342</v>
      </c>
      <c r="D4461" s="3" t="s">
        <v>67</v>
      </c>
      <c r="E4461" s="3" t="s">
        <v>4901</v>
      </c>
      <c r="F4461" s="3" t="s">
        <v>4901</v>
      </c>
      <c r="G4461" s="7">
        <v>885</v>
      </c>
      <c r="H4461" s="3" t="s">
        <v>170</v>
      </c>
      <c r="I4461" s="9">
        <v>12.6</v>
      </c>
      <c r="J4461" s="7">
        <v>578</v>
      </c>
      <c r="K4461" s="10">
        <v>50.6692271249105</v>
      </c>
      <c r="L4461" s="12">
        <f t="shared" si="312"/>
        <v>33.5373968591962</v>
      </c>
      <c r="M4461" s="11">
        <f t="shared" si="313"/>
        <v>1.5108276691134</v>
      </c>
    </row>
    <row r="4462" spans="1:18">
      <c r="A4462" s="7">
        <v>4553</v>
      </c>
      <c r="B4462" s="8">
        <v>46101</v>
      </c>
      <c r="C4462" s="3" t="s">
        <v>4659</v>
      </c>
      <c r="D4462" s="3" t="s">
        <v>204</v>
      </c>
      <c r="E4462" s="3" t="s">
        <v>4902</v>
      </c>
      <c r="F4462" s="3" t="s">
        <v>4902</v>
      </c>
      <c r="G4462" s="7">
        <v>73</v>
      </c>
      <c r="H4462" s="3" t="s">
        <v>65</v>
      </c>
      <c r="I4462" s="9">
        <v>10.1</v>
      </c>
      <c r="J4462" s="7">
        <v>497</v>
      </c>
      <c r="K4462" s="10">
        <v>41.7951620896337</v>
      </c>
      <c r="L4462" s="12">
        <f t="shared" si="312"/>
        <v>31.2645101377496</v>
      </c>
      <c r="M4462" s="11">
        <f t="shared" si="313"/>
        <v>1.33682446663922</v>
      </c>
    </row>
    <row r="4463" spans="1:18">
      <c r="A4463" s="7">
        <v>4554</v>
      </c>
      <c r="B4463" s="8">
        <v>46101</v>
      </c>
      <c r="C4463" s="3" t="s">
        <v>4784</v>
      </c>
      <c r="D4463" s="3" t="s">
        <v>128</v>
      </c>
      <c r="E4463" s="3" t="s">
        <v>1601</v>
      </c>
      <c r="F4463" s="3" t="s">
        <v>1601</v>
      </c>
      <c r="G4463" s="7">
        <v>20</v>
      </c>
      <c r="H4463" s="3" t="s">
        <v>4785</v>
      </c>
      <c r="I4463" s="9">
        <v>7.12</v>
      </c>
      <c r="J4463" s="7">
        <v>377</v>
      </c>
      <c r="K4463" s="10">
        <v>52.0468430304085</v>
      </c>
      <c r="L4463" s="12">
        <f t="shared" si="312"/>
        <v>29.0552948377882</v>
      </c>
      <c r="M4463" s="11">
        <f t="shared" si="313"/>
        <v>1.79130321412944</v>
      </c>
    </row>
    <row r="4464" spans="1:18">
      <c r="A4464" s="7">
        <v>4555</v>
      </c>
      <c r="B4464" s="8">
        <v>46101</v>
      </c>
      <c r="C4464" s="3" t="s">
        <v>4903</v>
      </c>
      <c r="D4464" s="3" t="s">
        <v>75</v>
      </c>
      <c r="E4464" s="3" t="s">
        <v>4904</v>
      </c>
      <c r="F4464" s="3" t="s">
        <v>4905</v>
      </c>
      <c r="G4464" s="7">
        <v>360</v>
      </c>
      <c r="H4464" s="3" t="s">
        <v>80</v>
      </c>
      <c r="I4464" s="9">
        <v>7.1</v>
      </c>
      <c r="J4464" s="7">
        <v>396</v>
      </c>
      <c r="K4464" s="10">
        <v>62.4769985796225</v>
      </c>
      <c r="L4464" s="12">
        <f t="shared" si="312"/>
        <v>27.5835275835276</v>
      </c>
      <c r="M4464" s="11">
        <f t="shared" si="313"/>
        <v>2.26501118794293</v>
      </c>
    </row>
    <row r="4465" spans="1:20">
      <c r="A4465" s="7">
        <v>4556</v>
      </c>
      <c r="B4465" s="8">
        <v>46101</v>
      </c>
      <c r="C4465" s="3" t="s">
        <v>4893</v>
      </c>
      <c r="D4465" s="3" t="s">
        <v>149</v>
      </c>
      <c r="E4465" s="3" t="s">
        <v>4906</v>
      </c>
      <c r="F4465" s="3" t="s">
        <v>4906</v>
      </c>
      <c r="G4465" s="7">
        <v>16.8</v>
      </c>
      <c r="H4465" s="3" t="s">
        <v>35</v>
      </c>
      <c r="I4465" s="9">
        <v>9.2</v>
      </c>
      <c r="J4465" s="7">
        <v>572</v>
      </c>
      <c r="K4465" s="10">
        <v>62.7190210435774</v>
      </c>
      <c r="L4465" s="12">
        <f t="shared" si="312"/>
        <v>24.7444862829478</v>
      </c>
      <c r="M4465" s="11">
        <f t="shared" si="313"/>
        <v>2.53466652434805</v>
      </c>
    </row>
    <row r="4466" spans="1:20">
      <c r="A4466" s="7">
        <v>4557</v>
      </c>
      <c r="B4466" s="8">
        <v>46101</v>
      </c>
      <c r="C4466" s="3" t="s">
        <v>4907</v>
      </c>
      <c r="D4466" s="3" t="s">
        <v>247</v>
      </c>
      <c r="E4466" s="3" t="s">
        <v>4908</v>
      </c>
      <c r="F4466" s="3" t="s">
        <v>4909</v>
      </c>
      <c r="G4466" s="7">
        <v>12</v>
      </c>
      <c r="H4466" s="3" t="s">
        <v>123</v>
      </c>
      <c r="I4466" s="9">
        <v>4.48</v>
      </c>
      <c r="J4466" s="7">
        <v>355</v>
      </c>
      <c r="K4466" s="10">
        <v>51.6398351158894</v>
      </c>
      <c r="L4466" s="12">
        <f t="shared" si="312"/>
        <v>19.4149512459372</v>
      </c>
      <c r="M4466" s="11">
        <f t="shared" si="313"/>
        <v>2.6597973109356</v>
      </c>
    </row>
    <row r="4467" spans="1:20">
      <c r="A4467" s="7">
        <v>4558</v>
      </c>
      <c r="B4467" s="8">
        <v>46101</v>
      </c>
      <c r="C4467" s="3" t="s">
        <v>4896</v>
      </c>
      <c r="D4467" s="3" t="s">
        <v>2093</v>
      </c>
      <c r="E4467" s="3" t="s">
        <v>1473</v>
      </c>
      <c r="F4467" s="3" t="s">
        <v>1473</v>
      </c>
      <c r="G4467" s="7">
        <v>50</v>
      </c>
      <c r="H4467" s="3" t="s">
        <v>35</v>
      </c>
      <c r="I4467" s="9">
        <v>3.54</v>
      </c>
      <c r="J4467" s="7">
        <v>296</v>
      </c>
      <c r="K4467" s="10">
        <v>48.3139032769848</v>
      </c>
      <c r="L4467" s="12">
        <f t="shared" si="312"/>
        <v>18.3991683991684</v>
      </c>
      <c r="M4467" s="11">
        <f t="shared" si="313"/>
        <v>2.6258742910994</v>
      </c>
    </row>
    <row r="4468" spans="1:20">
      <c r="A4468" s="7">
        <v>4559</v>
      </c>
      <c r="B4468" s="8">
        <v>46101</v>
      </c>
      <c r="C4468" s="3" t="s">
        <v>4910</v>
      </c>
      <c r="D4468" s="3" t="s">
        <v>67</v>
      </c>
      <c r="E4468" s="3" t="s">
        <v>1632</v>
      </c>
      <c r="F4468" s="3" t="s">
        <v>1632</v>
      </c>
      <c r="G4468" s="7">
        <v>200</v>
      </c>
      <c r="H4468" s="3" t="s">
        <v>1792</v>
      </c>
      <c r="I4468" s="9">
        <v>3.68</v>
      </c>
      <c r="J4468" s="7">
        <v>396</v>
      </c>
      <c r="K4468" s="10">
        <v>14.8970078338276</v>
      </c>
      <c r="L4468" s="12">
        <f t="shared" si="312"/>
        <v>14.2968142968143</v>
      </c>
      <c r="M4468" s="11">
        <f t="shared" si="313"/>
        <v>1.04198092837696</v>
      </c>
    </row>
    <row r="4469" spans="1:20">
      <c r="A4469" s="7">
        <v>4560</v>
      </c>
      <c r="B4469" s="8">
        <v>46101</v>
      </c>
      <c r="C4469" s="3" t="s">
        <v>4903</v>
      </c>
      <c r="D4469" s="3" t="s">
        <v>75</v>
      </c>
      <c r="E4469" s="3" t="s">
        <v>4911</v>
      </c>
      <c r="F4469" s="3" t="s">
        <v>4912</v>
      </c>
      <c r="G4469" s="7">
        <v>190</v>
      </c>
      <c r="H4469" s="3" t="s">
        <v>77</v>
      </c>
      <c r="I4469" s="9">
        <v>3</v>
      </c>
      <c r="J4469" s="7">
        <v>345</v>
      </c>
      <c r="K4469" s="10">
        <v>36.334527955539</v>
      </c>
      <c r="L4469" s="12">
        <f t="shared" si="312"/>
        <v>13.3779264214047</v>
      </c>
      <c r="M4469" s="11">
        <f t="shared" si="313"/>
        <v>2.71600596467654</v>
      </c>
    </row>
    <row r="4470" spans="1:20">
      <c r="A4470" s="7">
        <v>4561</v>
      </c>
      <c r="B4470" s="8">
        <v>46101</v>
      </c>
      <c r="C4470" s="3" t="s">
        <v>4603</v>
      </c>
      <c r="D4470" s="3" t="s">
        <v>67</v>
      </c>
      <c r="E4470" s="3" t="s">
        <v>4913</v>
      </c>
      <c r="F4470" s="3" t="s">
        <v>4913</v>
      </c>
      <c r="G4470" s="7">
        <v>26</v>
      </c>
      <c r="H4470" s="3" t="s">
        <v>170</v>
      </c>
      <c r="I4470" s="9">
        <v>4.14</v>
      </c>
      <c r="J4470" s="7">
        <v>567</v>
      </c>
      <c r="K4470" s="10">
        <v>13.5294458979652</v>
      </c>
      <c r="L4470" s="12">
        <f t="shared" si="312"/>
        <v>11.2332112332112</v>
      </c>
      <c r="M4470" s="11">
        <f t="shared" si="313"/>
        <v>1.20441480330799</v>
      </c>
    </row>
    <row r="4471" spans="1:20">
      <c r="A4471" s="7">
        <v>4562</v>
      </c>
      <c r="B4471" s="8">
        <v>46101</v>
      </c>
      <c r="C4471" s="3" t="s">
        <v>4903</v>
      </c>
      <c r="D4471" s="3" t="s">
        <v>75</v>
      </c>
      <c r="E4471" s="3" t="s">
        <v>4914</v>
      </c>
      <c r="F4471" s="3" t="s">
        <v>4915</v>
      </c>
      <c r="G4471" s="7">
        <v>360</v>
      </c>
      <c r="H4471" s="3" t="s">
        <v>77</v>
      </c>
      <c r="I4471" s="9">
        <v>2.02</v>
      </c>
      <c r="J4471" s="7">
        <v>332</v>
      </c>
      <c r="K4471" s="10">
        <v>23.2237320133002</v>
      </c>
      <c r="L4471" s="12">
        <f t="shared" si="312"/>
        <v>9.36051899907322</v>
      </c>
      <c r="M4471" s="11">
        <f t="shared" si="313"/>
        <v>2.48103038043078</v>
      </c>
    </row>
    <row r="4472" spans="1:20">
      <c r="A4472" s="7">
        <v>4563</v>
      </c>
      <c r="B4472" s="8">
        <v>46101</v>
      </c>
      <c r="C4472" s="3" t="s">
        <v>4916</v>
      </c>
      <c r="D4472" s="3" t="s">
        <v>274</v>
      </c>
      <c r="E4472" s="3" t="s">
        <v>4917</v>
      </c>
      <c r="F4472" s="3" t="s">
        <v>4917</v>
      </c>
      <c r="G4472" s="7">
        <v>43</v>
      </c>
      <c r="H4472" s="3" t="s">
        <v>1344</v>
      </c>
      <c r="I4472" s="9">
        <v>2.3</v>
      </c>
      <c r="J4472" s="7">
        <v>380</v>
      </c>
      <c r="K4472" s="10">
        <v>19.0768888247641</v>
      </c>
      <c r="L4472" s="12">
        <f t="shared" si="312"/>
        <v>9.31174089068826</v>
      </c>
      <c r="M4472" s="11">
        <f t="shared" si="313"/>
        <v>2.04869197378988</v>
      </c>
    </row>
    <row r="4473" spans="1:20">
      <c r="A4473" s="7">
        <v>4564</v>
      </c>
      <c r="B4473" s="8">
        <v>46101</v>
      </c>
      <c r="C4473" s="3" t="s">
        <v>4736</v>
      </c>
      <c r="D4473" s="3" t="s">
        <v>128</v>
      </c>
      <c r="E4473" s="3" t="s">
        <v>455</v>
      </c>
      <c r="F4473" s="3" t="s">
        <v>455</v>
      </c>
      <c r="G4473" s="7">
        <v>61</v>
      </c>
      <c r="H4473" s="3" t="s">
        <v>173</v>
      </c>
      <c r="I4473" s="9">
        <v>2.66</v>
      </c>
      <c r="J4473" s="7">
        <v>501</v>
      </c>
      <c r="K4473" s="10">
        <v>25.5963209384454</v>
      </c>
      <c r="L4473" s="12">
        <f t="shared" si="312"/>
        <v>8.16827882696146</v>
      </c>
      <c r="M4473" s="11">
        <f t="shared" si="313"/>
        <v>3.13362477955066</v>
      </c>
    </row>
    <row r="4474" spans="1:20">
      <c r="A4474" s="7">
        <v>4565</v>
      </c>
      <c r="B4474" s="8">
        <v>46101</v>
      </c>
      <c r="C4474" s="3" t="s">
        <v>4903</v>
      </c>
      <c r="D4474" s="3" t="s">
        <v>75</v>
      </c>
      <c r="E4474" s="3" t="s">
        <v>4918</v>
      </c>
      <c r="F4474" s="3" t="s">
        <v>4919</v>
      </c>
      <c r="G4474" s="7">
        <v>130</v>
      </c>
      <c r="H4474" s="3" t="s">
        <v>77</v>
      </c>
      <c r="I4474" s="9">
        <v>1.42</v>
      </c>
      <c r="J4474" s="7">
        <v>390</v>
      </c>
      <c r="K4474" s="10">
        <v>15.7602608876351</v>
      </c>
      <c r="L4474" s="12">
        <f t="shared" si="312"/>
        <v>5.60157790927022</v>
      </c>
      <c r="M4474" s="11">
        <f t="shared" si="313"/>
        <v>2.81353953170105</v>
      </c>
    </row>
    <row r="4475" spans="1:20">
      <c r="A4475" s="7">
        <v>4566</v>
      </c>
      <c r="B4475" s="8">
        <v>46101</v>
      </c>
      <c r="C4475" s="3" t="s">
        <v>4920</v>
      </c>
      <c r="D4475" s="3" t="s">
        <v>288</v>
      </c>
      <c r="E4475" s="3" t="s">
        <v>4921</v>
      </c>
      <c r="F4475" s="3" t="s">
        <v>4922</v>
      </c>
      <c r="G4475" s="7">
        <v>8</v>
      </c>
      <c r="H4475" s="3" t="s">
        <v>1344</v>
      </c>
      <c r="I4475" s="9">
        <v>0.91</v>
      </c>
      <c r="J4475" s="7">
        <v>320</v>
      </c>
      <c r="K4475" s="10">
        <v>12.1640510000288</v>
      </c>
      <c r="L4475" s="12">
        <f t="shared" si="312"/>
        <v>4.375</v>
      </c>
      <c r="M4475" s="11">
        <f t="shared" si="313"/>
        <v>2.7803545142923</v>
      </c>
    </row>
    <row r="4476" spans="1:20">
      <c r="A4476" s="7">
        <v>4567</v>
      </c>
      <c r="B4476" s="8">
        <v>46101</v>
      </c>
      <c r="C4476" s="3" t="s">
        <v>4923</v>
      </c>
      <c r="D4476" s="3" t="s">
        <v>2910</v>
      </c>
      <c r="E4476" s="3" t="s">
        <v>4924</v>
      </c>
      <c r="F4476" s="3" t="s">
        <v>4924</v>
      </c>
      <c r="G4476" s="7">
        <v>1000</v>
      </c>
      <c r="H4476" s="3" t="s">
        <v>1355</v>
      </c>
      <c r="I4476" s="9">
        <v>0.48</v>
      </c>
      <c r="J4476" s="7">
        <v>347</v>
      </c>
      <c r="K4476" s="10">
        <v>6.04325237294782</v>
      </c>
      <c r="L4476" s="12">
        <f t="shared" si="312"/>
        <v>2.12813123475948</v>
      </c>
      <c r="M4476" s="11">
        <f t="shared" si="313"/>
        <v>2.83969910982996</v>
      </c>
    </row>
    <row r="4477" spans="1:20">
      <c r="A4477" s="7">
        <v>4568</v>
      </c>
      <c r="B4477" s="8">
        <v>46101</v>
      </c>
      <c r="C4477" s="3" t="s">
        <v>4923</v>
      </c>
      <c r="D4477" s="3" t="s">
        <v>2910</v>
      </c>
      <c r="E4477" s="3" t="s">
        <v>4925</v>
      </c>
      <c r="F4477" s="3" t="s">
        <v>4925</v>
      </c>
      <c r="G4477" s="7">
        <v>1000</v>
      </c>
      <c r="H4477" s="3" t="s">
        <v>1355</v>
      </c>
      <c r="I4477" s="9">
        <v>0.602</v>
      </c>
      <c r="J4477" s="7">
        <v>448</v>
      </c>
      <c r="K4477" s="10">
        <v>6.37631851381489</v>
      </c>
      <c r="L4477" s="12">
        <f t="shared" si="312"/>
        <v>2.06730769230769</v>
      </c>
      <c r="M4477" s="11">
        <f t="shared" si="313"/>
        <v>3.08435872296162</v>
      </c>
    </row>
    <row r="4478" s="2" customFormat="1" ht="16.5" spans="1:20">
      <c r="A4478" s="21">
        <v>4569</v>
      </c>
      <c r="B4478" s="22">
        <v>46101</v>
      </c>
      <c r="C4478" s="2" t="s">
        <v>4923</v>
      </c>
      <c r="D4478" s="2" t="s">
        <v>2910</v>
      </c>
      <c r="E4478" s="2" t="s">
        <v>4926</v>
      </c>
      <c r="F4478" s="2" t="s">
        <v>4926</v>
      </c>
      <c r="G4478" s="21">
        <v>1000</v>
      </c>
      <c r="H4478" s="2" t="s">
        <v>1355</v>
      </c>
      <c r="I4478" s="23">
        <v>0.38</v>
      </c>
      <c r="J4478" s="21">
        <v>418</v>
      </c>
      <c r="K4478" s="24">
        <v>6.22664186657901</v>
      </c>
      <c r="L4478" s="25">
        <f t="shared" si="312"/>
        <v>1.3986013986014</v>
      </c>
      <c r="M4478" s="26">
        <f t="shared" si="313"/>
        <v>4.45204893460399</v>
      </c>
      <c r="N4478" s="27"/>
      <c r="O4478" s="25"/>
      <c r="Q4478" s="23"/>
    </row>
    <row r="4479" ht="16.5" spans="1:20">
      <c r="A4479" s="7">
        <v>4570</v>
      </c>
      <c r="B4479" s="8">
        <v>46101</v>
      </c>
      <c r="C4479" s="3" t="s">
        <v>4883</v>
      </c>
      <c r="D4479" s="3" t="s">
        <v>119</v>
      </c>
      <c r="E4479" s="3" t="s">
        <v>4884</v>
      </c>
      <c r="F4479" s="3" t="s">
        <v>4885</v>
      </c>
      <c r="G4479" s="7">
        <v>10</v>
      </c>
      <c r="H4479" s="3" t="s">
        <v>632</v>
      </c>
      <c r="I4479" s="9">
        <v>17.3</v>
      </c>
      <c r="J4479" s="7">
        <v>339</v>
      </c>
      <c r="K4479" s="10">
        <v>184</v>
      </c>
      <c r="L4479" s="12">
        <f t="shared" si="312"/>
        <v>78.5114590424325</v>
      </c>
      <c r="M4479" s="11">
        <f t="shared" si="313"/>
        <v>2.34360693641618</v>
      </c>
      <c r="P4479" s="3" t="s">
        <v>98</v>
      </c>
      <c r="Q4479" s="9">
        <v>104.109309309309</v>
      </c>
      <c r="R4479" s="3">
        <f>Q4479/K4480</f>
        <v>0.921321321321318</v>
      </c>
      <c r="S4479" s="3">
        <v>211.899642944336</v>
      </c>
      <c r="T4479" s="3">
        <f>S4479/K4479</f>
        <v>1.1516284942627</v>
      </c>
    </row>
    <row r="4480" spans="1:20">
      <c r="A4480" s="7">
        <v>4571</v>
      </c>
      <c r="B4480" s="8">
        <v>46101</v>
      </c>
      <c r="C4480" s="3" t="s">
        <v>116</v>
      </c>
      <c r="D4480" s="3" t="s">
        <v>33</v>
      </c>
      <c r="E4480" s="3" t="s">
        <v>98</v>
      </c>
      <c r="F4480" s="3" t="s">
        <v>117</v>
      </c>
      <c r="G4480" s="7">
        <v>1000</v>
      </c>
      <c r="H4480" s="3" t="s">
        <v>35</v>
      </c>
      <c r="I4480" s="9">
        <v>18.8</v>
      </c>
      <c r="J4480" s="7">
        <v>444</v>
      </c>
      <c r="K4480" s="10">
        <v>113</v>
      </c>
      <c r="L4480" s="12">
        <f t="shared" si="312"/>
        <v>65.1420651420651</v>
      </c>
      <c r="M4480" s="11">
        <f t="shared" si="313"/>
        <v>1.73467021276596</v>
      </c>
      <c r="P4480" s="3" t="s">
        <v>27</v>
      </c>
      <c r="Q4480" s="9">
        <v>89.6432267884323</v>
      </c>
      <c r="R4480" s="3">
        <f>Q4480/K4485</f>
        <v>0.926083866382374</v>
      </c>
      <c r="S4480" s="3">
        <v>125.891517604794</v>
      </c>
      <c r="T4480" s="3">
        <f t="shared" ref="T4480:T4508" si="314">S4480/K4480</f>
        <v>1.1140842265911</v>
      </c>
    </row>
    <row r="4481" spans="1:20">
      <c r="A4481" s="7">
        <v>4572</v>
      </c>
      <c r="B4481" s="8">
        <v>46101</v>
      </c>
      <c r="C4481" s="3" t="s">
        <v>4886</v>
      </c>
      <c r="D4481" s="3" t="s">
        <v>33</v>
      </c>
      <c r="E4481" s="3" t="s">
        <v>4887</v>
      </c>
      <c r="F4481" s="3" t="s">
        <v>4888</v>
      </c>
      <c r="G4481" s="7">
        <v>1000</v>
      </c>
      <c r="H4481" s="3" t="s">
        <v>35</v>
      </c>
      <c r="I4481" s="9">
        <v>18</v>
      </c>
      <c r="J4481" s="7">
        <v>445</v>
      </c>
      <c r="K4481" s="10">
        <v>129.200898876404</v>
      </c>
      <c r="L4481" s="12">
        <f t="shared" si="312"/>
        <v>62.2299049265341</v>
      </c>
      <c r="M4481" s="11">
        <f t="shared" si="313"/>
        <v>2.07618666666666</v>
      </c>
      <c r="S4481" s="3">
        <v>152.191877600852</v>
      </c>
      <c r="T4481" s="3">
        <f t="shared" si="314"/>
        <v>1.17794751371228</v>
      </c>
    </row>
    <row r="4482" spans="1:20">
      <c r="A4482" s="7">
        <v>4573</v>
      </c>
      <c r="B4482" s="8">
        <v>46101</v>
      </c>
      <c r="C4482" s="3" t="s">
        <v>4889</v>
      </c>
      <c r="D4482" s="3" t="s">
        <v>288</v>
      </c>
      <c r="E4482" s="3" t="s">
        <v>637</v>
      </c>
      <c r="F4482" s="3" t="s">
        <v>637</v>
      </c>
      <c r="G4482" s="7">
        <v>139</v>
      </c>
      <c r="H4482" s="3" t="s">
        <v>1344</v>
      </c>
      <c r="I4482" s="9">
        <v>14</v>
      </c>
      <c r="J4482" s="7">
        <v>350</v>
      </c>
      <c r="K4482" s="10">
        <v>141.024</v>
      </c>
      <c r="L4482" s="12">
        <f t="shared" ref="L4482:L4501" si="315">I4482/J4482/650*1000000</f>
        <v>61.5384615384615</v>
      </c>
      <c r="M4482" s="11">
        <f t="shared" ref="M4482:M4501" si="316">K4482/L4482</f>
        <v>2.29164</v>
      </c>
      <c r="S4482" s="3">
        <v>158.860982458932</v>
      </c>
      <c r="T4482" s="3">
        <f t="shared" si="314"/>
        <v>1.12648189286173</v>
      </c>
    </row>
    <row r="4483" spans="1:20">
      <c r="A4483" s="7">
        <v>4574</v>
      </c>
      <c r="B4483" s="8">
        <v>46101</v>
      </c>
      <c r="C4483" s="3" t="s">
        <v>4784</v>
      </c>
      <c r="D4483" s="3" t="s">
        <v>128</v>
      </c>
      <c r="E4483" s="3" t="s">
        <v>1262</v>
      </c>
      <c r="F4483" s="3" t="s">
        <v>1262</v>
      </c>
      <c r="G4483" s="7">
        <v>28</v>
      </c>
      <c r="H4483" s="3" t="s">
        <v>4826</v>
      </c>
      <c r="I4483" s="9">
        <v>11.4</v>
      </c>
      <c r="J4483" s="7">
        <v>299</v>
      </c>
      <c r="K4483" s="10">
        <v>189.870234113712</v>
      </c>
      <c r="L4483" s="12">
        <f t="shared" si="315"/>
        <v>58.6570620015436</v>
      </c>
      <c r="M4483" s="11">
        <f t="shared" si="316"/>
        <v>3.23695438596491</v>
      </c>
      <c r="S4483" s="3">
        <v>227.527285866115</v>
      </c>
      <c r="T4483" s="3">
        <f t="shared" si="314"/>
        <v>1.19833046463644</v>
      </c>
    </row>
    <row r="4484" spans="1:20">
      <c r="A4484" s="7">
        <v>4575</v>
      </c>
      <c r="B4484" s="8">
        <v>46101</v>
      </c>
      <c r="C4484" s="3" t="s">
        <v>4890</v>
      </c>
      <c r="D4484" s="3" t="s">
        <v>2147</v>
      </c>
      <c r="E4484" s="3" t="s">
        <v>4891</v>
      </c>
      <c r="F4484" s="3" t="s">
        <v>4892</v>
      </c>
      <c r="G4484" s="7">
        <v>144</v>
      </c>
      <c r="H4484" s="3" t="s">
        <v>115</v>
      </c>
      <c r="I4484" s="9">
        <v>14.2</v>
      </c>
      <c r="J4484" s="7">
        <v>374</v>
      </c>
      <c r="K4484" s="10">
        <v>141.15935828877</v>
      </c>
      <c r="L4484" s="12">
        <f t="shared" si="315"/>
        <v>58.4121760592349</v>
      </c>
      <c r="M4484" s="11">
        <f t="shared" si="316"/>
        <v>2.41660845070422</v>
      </c>
      <c r="S4484" s="3">
        <v>155.433081407598</v>
      </c>
      <c r="T4484" s="3">
        <f t="shared" si="314"/>
        <v>1.10111779546085</v>
      </c>
    </row>
    <row r="4485" spans="1:20">
      <c r="A4485" s="7">
        <v>4576</v>
      </c>
      <c r="B4485" s="8">
        <v>46101</v>
      </c>
      <c r="C4485" s="3" t="s">
        <v>56</v>
      </c>
      <c r="D4485" s="3" t="s">
        <v>33</v>
      </c>
      <c r="E4485" s="3" t="s">
        <v>27</v>
      </c>
      <c r="F4485" s="3" t="s">
        <v>57</v>
      </c>
      <c r="G4485" s="7">
        <v>1000</v>
      </c>
      <c r="H4485" s="3" t="s">
        <v>35</v>
      </c>
      <c r="I4485" s="9">
        <v>15.7</v>
      </c>
      <c r="J4485" s="7">
        <v>438</v>
      </c>
      <c r="K4485" s="10">
        <v>96.7981735159817</v>
      </c>
      <c r="L4485" s="12">
        <f t="shared" si="315"/>
        <v>55.1457674745346</v>
      </c>
      <c r="M4485" s="11">
        <f t="shared" si="316"/>
        <v>1.75531464968153</v>
      </c>
      <c r="S4485" s="3">
        <v>106.181743177649</v>
      </c>
      <c r="T4485" s="3">
        <f t="shared" si="314"/>
        <v>1.0969395322332</v>
      </c>
    </row>
    <row r="4486" spans="1:20">
      <c r="A4486" s="7">
        <v>4577</v>
      </c>
      <c r="B4486" s="8">
        <v>46101</v>
      </c>
      <c r="C4486" s="3" t="s">
        <v>4893</v>
      </c>
      <c r="D4486" s="3" t="s">
        <v>149</v>
      </c>
      <c r="E4486" s="3" t="s">
        <v>4894</v>
      </c>
      <c r="F4486" s="3" t="s">
        <v>4894</v>
      </c>
      <c r="G4486" s="7">
        <v>503.999999999999</v>
      </c>
      <c r="H4486" s="3" t="s">
        <v>35</v>
      </c>
      <c r="I4486" s="9">
        <v>14</v>
      </c>
      <c r="J4486" s="7">
        <v>397</v>
      </c>
      <c r="K4486" s="10">
        <v>167.137531486146</v>
      </c>
      <c r="L4486" s="12">
        <f t="shared" si="315"/>
        <v>54.2530517341601</v>
      </c>
      <c r="M4486" s="11">
        <f t="shared" si="316"/>
        <v>3.08070285714285</v>
      </c>
      <c r="S4486" s="3">
        <v>195.787767847479</v>
      </c>
      <c r="T4486" s="3">
        <f t="shared" si="314"/>
        <v>1.17141713238542</v>
      </c>
    </row>
    <row r="4487" spans="1:20">
      <c r="A4487" s="7">
        <v>4578</v>
      </c>
      <c r="B4487" s="8">
        <v>46101</v>
      </c>
      <c r="C4487" s="3" t="s">
        <v>4893</v>
      </c>
      <c r="D4487" s="3" t="s">
        <v>149</v>
      </c>
      <c r="E4487" s="3" t="s">
        <v>4895</v>
      </c>
      <c r="F4487" s="3" t="s">
        <v>4895</v>
      </c>
      <c r="G4487" s="7">
        <v>457.799999999999</v>
      </c>
      <c r="H4487" s="3" t="s">
        <v>35</v>
      </c>
      <c r="I4487" s="9">
        <v>13.5</v>
      </c>
      <c r="J4487" s="7">
        <v>399</v>
      </c>
      <c r="K4487" s="10">
        <v>129.142857142857</v>
      </c>
      <c r="L4487" s="12">
        <f t="shared" si="315"/>
        <v>52.0532099479468</v>
      </c>
      <c r="M4487" s="11">
        <f t="shared" si="316"/>
        <v>2.48097777777777</v>
      </c>
      <c r="S4487" s="3">
        <v>150.291932232697</v>
      </c>
      <c r="T4487" s="3">
        <f t="shared" si="314"/>
        <v>1.16376496197885</v>
      </c>
    </row>
    <row r="4488" spans="1:20">
      <c r="A4488" s="7">
        <v>4579</v>
      </c>
      <c r="B4488" s="8">
        <v>46101</v>
      </c>
      <c r="C4488" s="3" t="s">
        <v>4896</v>
      </c>
      <c r="D4488" s="3" t="s">
        <v>2093</v>
      </c>
      <c r="E4488" s="3" t="s">
        <v>4897</v>
      </c>
      <c r="F4488" s="3" t="s">
        <v>4897</v>
      </c>
      <c r="G4488" s="7">
        <v>70</v>
      </c>
      <c r="H4488" s="3" t="s">
        <v>35</v>
      </c>
      <c r="I4488" s="9">
        <v>8.76</v>
      </c>
      <c r="J4488" s="7">
        <v>278</v>
      </c>
      <c r="K4488" s="10">
        <v>105.358273381295</v>
      </c>
      <c r="L4488" s="12">
        <f t="shared" si="315"/>
        <v>48.4781405644715</v>
      </c>
      <c r="M4488" s="11">
        <f t="shared" si="316"/>
        <v>2.17331506849315</v>
      </c>
      <c r="S4488" s="3">
        <v>131.282719330822</v>
      </c>
      <c r="T4488" s="3">
        <f t="shared" si="314"/>
        <v>1.24605989750521</v>
      </c>
    </row>
    <row r="4489" spans="1:20">
      <c r="A4489" s="7">
        <v>4580</v>
      </c>
      <c r="B4489" s="8">
        <v>46101</v>
      </c>
      <c r="C4489" s="3" t="s">
        <v>4898</v>
      </c>
      <c r="D4489" s="3" t="s">
        <v>247</v>
      </c>
      <c r="E4489" s="3" t="s">
        <v>1806</v>
      </c>
      <c r="F4489" s="3" t="s">
        <v>1806</v>
      </c>
      <c r="G4489" s="7">
        <v>240</v>
      </c>
      <c r="H4489" s="3" t="s">
        <v>249</v>
      </c>
      <c r="I4489" s="9">
        <v>11.8</v>
      </c>
      <c r="J4489" s="7">
        <v>464</v>
      </c>
      <c r="K4489" s="10">
        <v>73.45</v>
      </c>
      <c r="L4489" s="12">
        <f t="shared" si="315"/>
        <v>39.1246684350133</v>
      </c>
      <c r="M4489" s="11">
        <f t="shared" si="316"/>
        <v>1.87733220338983</v>
      </c>
      <c r="S4489" s="3">
        <v>90.2935978461956</v>
      </c>
      <c r="T4489" s="3">
        <f t="shared" si="314"/>
        <v>1.22932059695297</v>
      </c>
    </row>
    <row r="4490" spans="1:20">
      <c r="A4490" s="7">
        <v>4581</v>
      </c>
      <c r="B4490" s="8">
        <v>46101</v>
      </c>
      <c r="C4490" s="3" t="s">
        <v>3404</v>
      </c>
      <c r="D4490" s="3" t="s">
        <v>29</v>
      </c>
      <c r="E4490" s="3" t="s">
        <v>4899</v>
      </c>
      <c r="F4490" s="3" t="s">
        <v>4900</v>
      </c>
      <c r="G4490" s="7">
        <v>12</v>
      </c>
      <c r="H4490" s="3" t="s">
        <v>65</v>
      </c>
      <c r="I4490" s="9">
        <v>10.8</v>
      </c>
      <c r="J4490" s="7">
        <v>468</v>
      </c>
      <c r="K4490" s="10">
        <v>62.0051282051282</v>
      </c>
      <c r="L4490" s="12">
        <f t="shared" si="315"/>
        <v>35.5029585798817</v>
      </c>
      <c r="M4490" s="11">
        <f t="shared" si="316"/>
        <v>1.74647777777778</v>
      </c>
      <c r="S4490" s="3">
        <v>57.8744313451979</v>
      </c>
      <c r="T4490" s="3">
        <f t="shared" si="314"/>
        <v>0.933381367323926</v>
      </c>
    </row>
    <row r="4491" spans="1:20">
      <c r="A4491" s="7">
        <v>4582</v>
      </c>
      <c r="B4491" s="8">
        <v>46101</v>
      </c>
      <c r="C4491" s="3" t="s">
        <v>4342</v>
      </c>
      <c r="D4491" s="3" t="s">
        <v>67</v>
      </c>
      <c r="E4491" s="3" t="s">
        <v>4901</v>
      </c>
      <c r="F4491" s="3" t="s">
        <v>4901</v>
      </c>
      <c r="G4491" s="7">
        <v>885</v>
      </c>
      <c r="H4491" s="3" t="s">
        <v>170</v>
      </c>
      <c r="I4491" s="9">
        <v>12.6</v>
      </c>
      <c r="J4491" s="7">
        <v>578</v>
      </c>
      <c r="K4491" s="10">
        <v>47.6242214532872</v>
      </c>
      <c r="L4491" s="12">
        <f t="shared" si="315"/>
        <v>33.5373968591962</v>
      </c>
      <c r="M4491" s="11">
        <f t="shared" si="316"/>
        <v>1.42003333333333</v>
      </c>
      <c r="S4491" s="3">
        <v>50.6692271249105</v>
      </c>
      <c r="T4491" s="3">
        <f t="shared" si="314"/>
        <v>1.0639381721885</v>
      </c>
    </row>
    <row r="4492" spans="1:20">
      <c r="A4492" s="7">
        <v>4583</v>
      </c>
      <c r="B4492" s="8">
        <v>46101</v>
      </c>
      <c r="C4492" s="3" t="s">
        <v>4659</v>
      </c>
      <c r="D4492" s="3" t="s">
        <v>204</v>
      </c>
      <c r="E4492" s="3" t="s">
        <v>4902</v>
      </c>
      <c r="F4492" s="3" t="s">
        <v>4902</v>
      </c>
      <c r="G4492" s="7">
        <v>73</v>
      </c>
      <c r="H4492" s="3" t="s">
        <v>65</v>
      </c>
      <c r="I4492" s="9">
        <v>10.1</v>
      </c>
      <c r="J4492" s="7">
        <v>497</v>
      </c>
      <c r="K4492" s="10">
        <v>39.4704225352113</v>
      </c>
      <c r="L4492" s="12">
        <f t="shared" si="315"/>
        <v>31.2645101377496</v>
      </c>
      <c r="M4492" s="11">
        <f t="shared" si="316"/>
        <v>1.26246732673267</v>
      </c>
      <c r="S4492" s="3">
        <v>41.7951620896337</v>
      </c>
      <c r="T4492" s="3">
        <f t="shared" si="314"/>
        <v>1.05889826875678</v>
      </c>
    </row>
    <row r="4493" spans="1:20">
      <c r="A4493" s="7">
        <v>4584</v>
      </c>
      <c r="B4493" s="8">
        <v>46101</v>
      </c>
      <c r="C4493" s="3" t="s">
        <v>4784</v>
      </c>
      <c r="D4493" s="3" t="s">
        <v>128</v>
      </c>
      <c r="E4493" s="3" t="s">
        <v>1601</v>
      </c>
      <c r="F4493" s="3" t="s">
        <v>1601</v>
      </c>
      <c r="G4493" s="7">
        <v>20</v>
      </c>
      <c r="H4493" s="3" t="s">
        <v>4785</v>
      </c>
      <c r="I4493" s="9">
        <v>7.12</v>
      </c>
      <c r="J4493" s="7">
        <v>377</v>
      </c>
      <c r="K4493" s="10">
        <v>48.9167108753316</v>
      </c>
      <c r="L4493" s="12">
        <f t="shared" si="315"/>
        <v>29.0552948377882</v>
      </c>
      <c r="M4493" s="11">
        <f t="shared" si="316"/>
        <v>1.68357303370787</v>
      </c>
      <c r="S4493" s="3">
        <v>52.0468430304085</v>
      </c>
      <c r="T4493" s="3">
        <f t="shared" si="314"/>
        <v>1.06398901518653</v>
      </c>
    </row>
    <row r="4494" spans="1:20">
      <c r="A4494" s="7">
        <v>4585</v>
      </c>
      <c r="B4494" s="8">
        <v>46101</v>
      </c>
      <c r="C4494" s="3" t="s">
        <v>4903</v>
      </c>
      <c r="D4494" s="3" t="s">
        <v>75</v>
      </c>
      <c r="E4494" s="3" t="s">
        <v>4904</v>
      </c>
      <c r="F4494" s="3" t="s">
        <v>4905</v>
      </c>
      <c r="G4494" s="7">
        <v>360</v>
      </c>
      <c r="H4494" s="3" t="s">
        <v>80</v>
      </c>
      <c r="I4494" s="9">
        <v>7.1</v>
      </c>
      <c r="J4494" s="7">
        <v>396</v>
      </c>
      <c r="K4494" s="10">
        <v>59.810101010101</v>
      </c>
      <c r="L4494" s="12">
        <f t="shared" si="315"/>
        <v>27.5835275835276</v>
      </c>
      <c r="M4494" s="11">
        <f t="shared" si="316"/>
        <v>2.16832676056338</v>
      </c>
      <c r="S4494" s="3">
        <v>62.4769985796225</v>
      </c>
      <c r="T4494" s="3">
        <f t="shared" si="314"/>
        <v>1.04458941758134</v>
      </c>
    </row>
    <row r="4495" spans="1:20">
      <c r="A4495" s="7">
        <v>4586</v>
      </c>
      <c r="B4495" s="8">
        <v>46101</v>
      </c>
      <c r="C4495" s="3" t="s">
        <v>4893</v>
      </c>
      <c r="D4495" s="3" t="s">
        <v>149</v>
      </c>
      <c r="E4495" s="3" t="s">
        <v>4906</v>
      </c>
      <c r="F4495" s="3" t="s">
        <v>4906</v>
      </c>
      <c r="G4495" s="7">
        <v>16.8</v>
      </c>
      <c r="H4495" s="3" t="s">
        <v>35</v>
      </c>
      <c r="I4495" s="9">
        <v>9.2</v>
      </c>
      <c r="J4495" s="7">
        <v>572</v>
      </c>
      <c r="K4495" s="10">
        <v>53.3391608391608</v>
      </c>
      <c r="L4495" s="12">
        <f t="shared" si="315"/>
        <v>24.7444862829478</v>
      </c>
      <c r="M4495" s="11">
        <f t="shared" si="316"/>
        <v>2.15559782608695</v>
      </c>
      <c r="S4495" s="3">
        <v>62.7190210435774</v>
      </c>
      <c r="T4495" s="3">
        <f t="shared" si="314"/>
        <v>1.17585316410771</v>
      </c>
    </row>
    <row r="4496" spans="1:20">
      <c r="A4496" s="7">
        <v>4587</v>
      </c>
      <c r="B4496" s="8">
        <v>46101</v>
      </c>
      <c r="C4496" s="3" t="s">
        <v>4907</v>
      </c>
      <c r="D4496" s="3" t="s">
        <v>247</v>
      </c>
      <c r="E4496" s="3" t="s">
        <v>4908</v>
      </c>
      <c r="F4496" s="3" t="s">
        <v>4909</v>
      </c>
      <c r="G4496" s="7">
        <v>12</v>
      </c>
      <c r="H4496" s="3" t="s">
        <v>123</v>
      </c>
      <c r="I4496" s="9">
        <v>4.48</v>
      </c>
      <c r="J4496" s="7">
        <v>355</v>
      </c>
      <c r="K4496" s="10">
        <v>45.327323943662</v>
      </c>
      <c r="L4496" s="12">
        <f t="shared" si="315"/>
        <v>19.4149512459372</v>
      </c>
      <c r="M4496" s="11">
        <f t="shared" si="316"/>
        <v>2.33466071428572</v>
      </c>
      <c r="S4496" s="3">
        <v>51.6398351158894</v>
      </c>
      <c r="T4496" s="3">
        <f t="shared" si="314"/>
        <v>1.13926503095734</v>
      </c>
    </row>
    <row r="4497" spans="1:20">
      <c r="A4497" s="7">
        <v>4588</v>
      </c>
      <c r="B4497" s="8">
        <v>46101</v>
      </c>
      <c r="C4497" s="3" t="s">
        <v>4896</v>
      </c>
      <c r="D4497" s="3" t="s">
        <v>2093</v>
      </c>
      <c r="E4497" s="3" t="s">
        <v>1473</v>
      </c>
      <c r="F4497" s="3" t="s">
        <v>1473</v>
      </c>
      <c r="G4497" s="7">
        <v>50</v>
      </c>
      <c r="H4497" s="3" t="s">
        <v>35</v>
      </c>
      <c r="I4497" s="9">
        <v>3.54</v>
      </c>
      <c r="J4497" s="7">
        <v>296</v>
      </c>
      <c r="K4497" s="10">
        <v>46.2689189189189</v>
      </c>
      <c r="L4497" s="12">
        <f t="shared" si="315"/>
        <v>18.3991683991684</v>
      </c>
      <c r="M4497" s="11">
        <f t="shared" si="316"/>
        <v>2.51472881355932</v>
      </c>
      <c r="S4497" s="3">
        <v>48.3139032769848</v>
      </c>
      <c r="T4497" s="3">
        <f t="shared" si="314"/>
        <v>1.04419779856213</v>
      </c>
    </row>
    <row r="4498" spans="1:20">
      <c r="A4498" s="7">
        <v>4589</v>
      </c>
      <c r="B4498" s="8">
        <v>46101</v>
      </c>
      <c r="C4498" s="3" t="s">
        <v>4910</v>
      </c>
      <c r="D4498" s="3" t="s">
        <v>67</v>
      </c>
      <c r="E4498" s="3" t="s">
        <v>1632</v>
      </c>
      <c r="F4498" s="3" t="s">
        <v>1632</v>
      </c>
      <c r="G4498" s="7">
        <v>200</v>
      </c>
      <c r="H4498" s="3" t="s">
        <v>1792</v>
      </c>
      <c r="I4498" s="9">
        <v>3.68</v>
      </c>
      <c r="J4498" s="7">
        <v>396</v>
      </c>
      <c r="K4498" s="10">
        <v>19.9633333333333</v>
      </c>
      <c r="L4498" s="12">
        <f t="shared" ref="L4498:L4509" si="317">I4498/J4498/650*1000000</f>
        <v>14.2968142968143</v>
      </c>
      <c r="M4498" s="11">
        <f t="shared" ref="M4498:M4509" si="318">K4498/L4498</f>
        <v>1.39634836956521</v>
      </c>
      <c r="S4498" s="3">
        <v>14.8970078338276</v>
      </c>
      <c r="T4498" s="3">
        <f t="shared" si="314"/>
        <v>0.746218458865969</v>
      </c>
    </row>
    <row r="4499" spans="1:20">
      <c r="A4499" s="7">
        <v>4590</v>
      </c>
      <c r="B4499" s="8">
        <v>46101</v>
      </c>
      <c r="C4499" s="3" t="s">
        <v>4903</v>
      </c>
      <c r="D4499" s="3" t="s">
        <v>75</v>
      </c>
      <c r="E4499" s="3" t="s">
        <v>4911</v>
      </c>
      <c r="F4499" s="3" t="s">
        <v>4912</v>
      </c>
      <c r="G4499" s="7">
        <v>190</v>
      </c>
      <c r="H4499" s="3" t="s">
        <v>77</v>
      </c>
      <c r="I4499" s="9">
        <v>3</v>
      </c>
      <c r="J4499" s="7">
        <v>345</v>
      </c>
      <c r="K4499" s="10">
        <v>35.3739130434783</v>
      </c>
      <c r="L4499" s="12">
        <f t="shared" si="317"/>
        <v>13.3779264214047</v>
      </c>
      <c r="M4499" s="11">
        <f t="shared" si="318"/>
        <v>2.6442</v>
      </c>
      <c r="S4499" s="3">
        <v>36.334527955539</v>
      </c>
      <c r="T4499" s="3">
        <f t="shared" si="314"/>
        <v>1.02715602627507</v>
      </c>
    </row>
    <row r="4500" spans="1:20">
      <c r="A4500" s="7">
        <v>4591</v>
      </c>
      <c r="B4500" s="8">
        <v>46101</v>
      </c>
      <c r="C4500" s="3" t="s">
        <v>4603</v>
      </c>
      <c r="D4500" s="3" t="s">
        <v>67</v>
      </c>
      <c r="E4500" s="3" t="s">
        <v>4913</v>
      </c>
      <c r="F4500" s="3" t="s">
        <v>4913</v>
      </c>
      <c r="G4500" s="7">
        <v>26</v>
      </c>
      <c r="H4500" s="3" t="s">
        <v>170</v>
      </c>
      <c r="I4500" s="9">
        <v>4.14</v>
      </c>
      <c r="J4500" s="7">
        <v>567</v>
      </c>
      <c r="K4500" s="10">
        <v>18.494532627866</v>
      </c>
      <c r="L4500" s="12">
        <f t="shared" si="317"/>
        <v>11.2332112332112</v>
      </c>
      <c r="M4500" s="11">
        <f t="shared" si="318"/>
        <v>1.6464154589372</v>
      </c>
      <c r="S4500" s="3">
        <v>13.5294458979652</v>
      </c>
      <c r="T4500" s="3">
        <f t="shared" si="314"/>
        <v>0.731537593849772</v>
      </c>
    </row>
    <row r="4501" spans="1:20">
      <c r="A4501" s="7">
        <v>4592</v>
      </c>
      <c r="B4501" s="8">
        <v>46101</v>
      </c>
      <c r="C4501" s="3" t="s">
        <v>4903</v>
      </c>
      <c r="D4501" s="3" t="s">
        <v>75</v>
      </c>
      <c r="E4501" s="3" t="s">
        <v>4914</v>
      </c>
      <c r="F4501" s="3" t="s">
        <v>4915</v>
      </c>
      <c r="G4501" s="7">
        <v>360</v>
      </c>
      <c r="H4501" s="3" t="s">
        <v>77</v>
      </c>
      <c r="I4501" s="9">
        <v>2.02</v>
      </c>
      <c r="J4501" s="7">
        <v>332</v>
      </c>
      <c r="K4501" s="10">
        <v>21.4563855421687</v>
      </c>
      <c r="L4501" s="12">
        <f t="shared" si="317"/>
        <v>9.36051899907322</v>
      </c>
      <c r="M4501" s="11">
        <f t="shared" si="318"/>
        <v>2.29222178217822</v>
      </c>
      <c r="S4501" s="3">
        <v>23.2237320133002</v>
      </c>
      <c r="T4501" s="3">
        <f t="shared" si="314"/>
        <v>1.08236925402268</v>
      </c>
    </row>
    <row r="4502" spans="1:20">
      <c r="A4502" s="7">
        <v>4593</v>
      </c>
      <c r="B4502" s="8">
        <v>46101</v>
      </c>
      <c r="C4502" s="3" t="s">
        <v>4916</v>
      </c>
      <c r="D4502" s="3" t="s">
        <v>274</v>
      </c>
      <c r="E4502" s="3" t="s">
        <v>4917</v>
      </c>
      <c r="F4502" s="3" t="s">
        <v>4917</v>
      </c>
      <c r="G4502" s="7">
        <v>43</v>
      </c>
      <c r="H4502" s="3" t="s">
        <v>1344</v>
      </c>
      <c r="I4502" s="9">
        <v>2.3</v>
      </c>
      <c r="J4502" s="7">
        <v>380</v>
      </c>
      <c r="K4502" s="10">
        <v>18.7817894736842</v>
      </c>
      <c r="L4502" s="12">
        <f t="shared" si="317"/>
        <v>9.31174089068826</v>
      </c>
      <c r="M4502" s="11">
        <f t="shared" si="318"/>
        <v>2.01700086956522</v>
      </c>
      <c r="S4502" s="3">
        <v>19.0768888247641</v>
      </c>
      <c r="T4502" s="3">
        <f t="shared" si="314"/>
        <v>1.01571199333766</v>
      </c>
    </row>
    <row r="4503" spans="1:20">
      <c r="A4503" s="7">
        <v>4594</v>
      </c>
      <c r="B4503" s="8">
        <v>46101</v>
      </c>
      <c r="C4503" s="3" t="s">
        <v>4736</v>
      </c>
      <c r="D4503" s="3" t="s">
        <v>128</v>
      </c>
      <c r="E4503" s="3" t="s">
        <v>455</v>
      </c>
      <c r="F4503" s="3" t="s">
        <v>455</v>
      </c>
      <c r="G4503" s="7">
        <v>61</v>
      </c>
      <c r="H4503" s="3" t="s">
        <v>173</v>
      </c>
      <c r="I4503" s="9">
        <v>2.66</v>
      </c>
      <c r="J4503" s="7">
        <v>501</v>
      </c>
      <c r="K4503" s="10">
        <v>26.8854291417166</v>
      </c>
      <c r="L4503" s="12">
        <f t="shared" si="317"/>
        <v>8.16827882696146</v>
      </c>
      <c r="M4503" s="11">
        <f t="shared" si="318"/>
        <v>3.29144360902256</v>
      </c>
      <c r="S4503" s="3">
        <v>25.5963209384454</v>
      </c>
      <c r="T4503" s="3">
        <f t="shared" si="314"/>
        <v>0.952051789968606</v>
      </c>
    </row>
    <row r="4504" spans="1:20">
      <c r="A4504" s="7">
        <v>4595</v>
      </c>
      <c r="B4504" s="8">
        <v>46101</v>
      </c>
      <c r="C4504" s="3" t="s">
        <v>4903</v>
      </c>
      <c r="D4504" s="3" t="s">
        <v>75</v>
      </c>
      <c r="E4504" s="3" t="s">
        <v>4918</v>
      </c>
      <c r="F4504" s="3" t="s">
        <v>4919</v>
      </c>
      <c r="G4504" s="7">
        <v>130</v>
      </c>
      <c r="H4504" s="3" t="s">
        <v>77</v>
      </c>
      <c r="I4504" s="9">
        <v>1.42</v>
      </c>
      <c r="J4504" s="7">
        <v>390</v>
      </c>
      <c r="K4504" s="10">
        <v>16.6312820512821</v>
      </c>
      <c r="L4504" s="12">
        <f t="shared" si="317"/>
        <v>5.60157790927022</v>
      </c>
      <c r="M4504" s="11">
        <f t="shared" si="318"/>
        <v>2.96903521126761</v>
      </c>
      <c r="S4504" s="3">
        <v>15.7602608876351</v>
      </c>
      <c r="T4504" s="3">
        <f t="shared" si="314"/>
        <v>0.947627539418715</v>
      </c>
    </row>
    <row r="4505" spans="1:20">
      <c r="A4505" s="7">
        <v>4596</v>
      </c>
      <c r="B4505" s="8">
        <v>46101</v>
      </c>
      <c r="C4505" s="3" t="s">
        <v>4920</v>
      </c>
      <c r="D4505" s="3" t="s">
        <v>288</v>
      </c>
      <c r="E4505" s="3" t="s">
        <v>4921</v>
      </c>
      <c r="F4505" s="3" t="s">
        <v>4922</v>
      </c>
      <c r="G4505" s="7">
        <v>8</v>
      </c>
      <c r="H4505" s="3" t="s">
        <v>1344</v>
      </c>
      <c r="I4505" s="9">
        <v>0.91</v>
      </c>
      <c r="J4505" s="7">
        <v>320</v>
      </c>
      <c r="K4505" s="10">
        <v>11.4765625</v>
      </c>
      <c r="L4505" s="12">
        <f t="shared" si="317"/>
        <v>4.375</v>
      </c>
      <c r="M4505" s="11">
        <f t="shared" si="318"/>
        <v>2.62321428571429</v>
      </c>
      <c r="S4505" s="3">
        <v>12.1640510000288</v>
      </c>
      <c r="T4505" s="3">
        <f t="shared" si="314"/>
        <v>1.05990369503314</v>
      </c>
    </row>
    <row r="4506" spans="1:20">
      <c r="A4506" s="7">
        <v>4597</v>
      </c>
      <c r="B4506" s="8">
        <v>46101</v>
      </c>
      <c r="C4506" s="3" t="s">
        <v>4923</v>
      </c>
      <c r="D4506" s="3" t="s">
        <v>2910</v>
      </c>
      <c r="E4506" s="3" t="s">
        <v>4924</v>
      </c>
      <c r="F4506" s="3" t="s">
        <v>4924</v>
      </c>
      <c r="G4506" s="7">
        <v>1000</v>
      </c>
      <c r="H4506" s="3" t="s">
        <v>1355</v>
      </c>
      <c r="I4506" s="9">
        <v>0.48</v>
      </c>
      <c r="J4506" s="7">
        <v>347</v>
      </c>
      <c r="K4506" s="10">
        <v>6.48040345821326</v>
      </c>
      <c r="L4506" s="12">
        <f t="shared" si="317"/>
        <v>2.12813123475948</v>
      </c>
      <c r="M4506" s="11">
        <f t="shared" si="318"/>
        <v>3.04511458333333</v>
      </c>
      <c r="S4506" s="3">
        <v>6.04325237294782</v>
      </c>
      <c r="T4506" s="3">
        <f t="shared" si="314"/>
        <v>0.932542612804239</v>
      </c>
    </row>
    <row r="4507" spans="1:20">
      <c r="A4507" s="7">
        <v>4598</v>
      </c>
      <c r="B4507" s="8">
        <v>46101</v>
      </c>
      <c r="C4507" s="3" t="s">
        <v>4923</v>
      </c>
      <c r="D4507" s="3" t="s">
        <v>2910</v>
      </c>
      <c r="E4507" s="3" t="s">
        <v>4925</v>
      </c>
      <c r="F4507" s="3" t="s">
        <v>4925</v>
      </c>
      <c r="G4507" s="7">
        <v>1000</v>
      </c>
      <c r="H4507" s="3" t="s">
        <v>1355</v>
      </c>
      <c r="I4507" s="9">
        <v>0.602</v>
      </c>
      <c r="J4507" s="7">
        <v>448</v>
      </c>
      <c r="K4507" s="10">
        <v>6.23517857142857</v>
      </c>
      <c r="L4507" s="12">
        <f t="shared" si="317"/>
        <v>2.06730769230769</v>
      </c>
      <c r="M4507" s="11">
        <f t="shared" si="318"/>
        <v>3.01608637873754</v>
      </c>
      <c r="S4507" s="3">
        <v>6.37631851381489</v>
      </c>
      <c r="T4507" s="3">
        <f t="shared" si="314"/>
        <v>1.02263607060639</v>
      </c>
    </row>
    <row r="4508" s="2" customFormat="1" ht="16.5" spans="1:20">
      <c r="A4508" s="21">
        <v>4599</v>
      </c>
      <c r="B4508" s="22">
        <v>46101</v>
      </c>
      <c r="C4508" s="2" t="s">
        <v>4923</v>
      </c>
      <c r="D4508" s="2" t="s">
        <v>2910</v>
      </c>
      <c r="E4508" s="2" t="s">
        <v>4926</v>
      </c>
      <c r="F4508" s="2" t="s">
        <v>4926</v>
      </c>
      <c r="G4508" s="21">
        <v>1000</v>
      </c>
      <c r="H4508" s="2" t="s">
        <v>1355</v>
      </c>
      <c r="I4508" s="23">
        <v>0.38</v>
      </c>
      <c r="J4508" s="21">
        <v>418</v>
      </c>
      <c r="K4508" s="24">
        <v>6.22311004784689</v>
      </c>
      <c r="L4508" s="25">
        <f t="shared" ref="L4508:L4545" si="319">I4508/J4508/650*1000000</f>
        <v>1.3986013986014</v>
      </c>
      <c r="M4508" s="26">
        <f t="shared" ref="M4508:M4545" si="320">K4508/L4508</f>
        <v>4.44952368421053</v>
      </c>
      <c r="N4508" s="27"/>
      <c r="O4508" s="25"/>
      <c r="Q4508" s="23"/>
      <c r="S4508" s="2">
        <v>6.22664186657901</v>
      </c>
      <c r="T4508" s="2">
        <f t="shared" si="314"/>
        <v>1.00056753274568</v>
      </c>
    </row>
    <row r="4509" ht="16.5" spans="1:20">
      <c r="A4509" s="7">
        <v>4600</v>
      </c>
      <c r="B4509" s="8">
        <v>46102</v>
      </c>
      <c r="C4509" s="3" t="s">
        <v>4927</v>
      </c>
      <c r="D4509" s="3" t="s">
        <v>1195</v>
      </c>
      <c r="E4509" s="3" t="s">
        <v>4928</v>
      </c>
      <c r="F4509" s="3" t="s">
        <v>4929</v>
      </c>
      <c r="G4509" s="7">
        <v>8</v>
      </c>
      <c r="H4509" s="3" t="s">
        <v>1197</v>
      </c>
      <c r="I4509" s="9">
        <v>22.6</v>
      </c>
      <c r="J4509" s="7">
        <v>371</v>
      </c>
      <c r="K4509" s="10">
        <v>211.258221024259</v>
      </c>
      <c r="L4509" s="12">
        <f t="shared" si="319"/>
        <v>93.7176031515654</v>
      </c>
      <c r="M4509" s="11">
        <f t="shared" si="320"/>
        <v>2.2542</v>
      </c>
      <c r="P4509" s="3" t="s">
        <v>98</v>
      </c>
      <c r="Q4509" s="9">
        <v>104.109309309309</v>
      </c>
      <c r="R4509" s="3">
        <f>Q4509/K4516</f>
        <v>0.767767767767765</v>
      </c>
    </row>
    <row r="4510" spans="1:20">
      <c r="A4510" s="7">
        <v>4601</v>
      </c>
      <c r="B4510" s="8">
        <v>46102</v>
      </c>
      <c r="C4510" s="3" t="s">
        <v>4846</v>
      </c>
      <c r="D4510" s="3" t="s">
        <v>67</v>
      </c>
      <c r="E4510" s="3" t="s">
        <v>4930</v>
      </c>
      <c r="F4510" s="3" t="s">
        <v>4931</v>
      </c>
      <c r="G4510" s="7">
        <v>100</v>
      </c>
      <c r="H4510" s="3" t="s">
        <v>1792</v>
      </c>
      <c r="I4510" s="9">
        <v>21.2</v>
      </c>
      <c r="J4510" s="7">
        <v>389</v>
      </c>
      <c r="K4510" s="10">
        <v>57.8652956298201</v>
      </c>
      <c r="L4510" s="12">
        <f t="shared" si="319"/>
        <v>83.8441763891635</v>
      </c>
      <c r="M4510" s="11">
        <f t="shared" si="320"/>
        <v>0.69015283018868</v>
      </c>
      <c r="P4510" s="3" t="s">
        <v>27</v>
      </c>
      <c r="Q4510" s="9">
        <v>89.6432267884323</v>
      </c>
      <c r="R4510" s="3">
        <f>Q4510/K4520</f>
        <v>0.770094562647754</v>
      </c>
    </row>
    <row r="4511" spans="1:20">
      <c r="A4511" s="7">
        <v>4602</v>
      </c>
      <c r="B4511" s="8">
        <v>46102</v>
      </c>
      <c r="C4511" s="3" t="s">
        <v>4932</v>
      </c>
      <c r="D4511" s="3" t="s">
        <v>2514</v>
      </c>
      <c r="E4511" s="3" t="s">
        <v>4933</v>
      </c>
      <c r="F4511" s="3" t="s">
        <v>4934</v>
      </c>
      <c r="G4511" s="7">
        <v>6</v>
      </c>
      <c r="H4511" s="3" t="s">
        <v>4935</v>
      </c>
      <c r="I4511" s="9">
        <v>15.3</v>
      </c>
      <c r="J4511" s="7">
        <v>290</v>
      </c>
      <c r="K4511" s="10">
        <v>226.311724137931</v>
      </c>
      <c r="L4511" s="12">
        <f t="shared" si="319"/>
        <v>81.1671087533157</v>
      </c>
      <c r="M4511" s="11">
        <f t="shared" si="320"/>
        <v>2.78821960784314</v>
      </c>
    </row>
    <row r="4512" spans="1:20">
      <c r="A4512" s="7">
        <v>4603</v>
      </c>
      <c r="B4512" s="8">
        <v>46102</v>
      </c>
      <c r="C4512" s="3" t="s">
        <v>3428</v>
      </c>
      <c r="D4512" s="3" t="s">
        <v>67</v>
      </c>
      <c r="E4512" s="3" t="s">
        <v>4936</v>
      </c>
      <c r="F4512" s="3" t="s">
        <v>4937</v>
      </c>
      <c r="G4512" s="7">
        <v>90</v>
      </c>
      <c r="H4512" s="3" t="s">
        <v>1617</v>
      </c>
      <c r="I4512" s="9">
        <v>17.1</v>
      </c>
      <c r="J4512" s="7">
        <v>372</v>
      </c>
      <c r="K4512" s="10">
        <v>70.4731182795699</v>
      </c>
      <c r="L4512" s="12">
        <f t="shared" si="319"/>
        <v>70.7196029776675</v>
      </c>
      <c r="M4512" s="11">
        <f t="shared" si="320"/>
        <v>0.996514619883041</v>
      </c>
    </row>
    <row r="4513" spans="1:15">
      <c r="A4513" s="7">
        <v>4604</v>
      </c>
      <c r="B4513" s="8">
        <v>46102</v>
      </c>
      <c r="C4513" s="3" t="s">
        <v>4844</v>
      </c>
      <c r="D4513" s="3" t="s">
        <v>4845</v>
      </c>
      <c r="E4513" s="3" t="s">
        <v>4938</v>
      </c>
      <c r="F4513" s="3" t="s">
        <v>4938</v>
      </c>
      <c r="G4513" s="7">
        <v>1.632</v>
      </c>
      <c r="H4513" s="3" t="s">
        <v>249</v>
      </c>
      <c r="I4513" s="9">
        <v>20.4</v>
      </c>
      <c r="J4513" s="7">
        <v>450</v>
      </c>
      <c r="K4513" s="10">
        <v>159.505777777778</v>
      </c>
      <c r="L4513" s="12">
        <f t="shared" si="319"/>
        <v>69.7435897435897</v>
      </c>
      <c r="M4513" s="11">
        <f t="shared" si="320"/>
        <v>2.28703137254902</v>
      </c>
    </row>
    <row r="4514" spans="1:15">
      <c r="A4514" s="7">
        <v>4605</v>
      </c>
      <c r="B4514" s="8">
        <v>46102</v>
      </c>
      <c r="C4514" s="3" t="s">
        <v>4939</v>
      </c>
      <c r="D4514" s="3" t="s">
        <v>247</v>
      </c>
      <c r="E4514" s="3" t="s">
        <v>2788</v>
      </c>
      <c r="F4514" s="3" t="s">
        <v>2788</v>
      </c>
      <c r="G4514" s="7">
        <v>80</v>
      </c>
      <c r="H4514" s="3" t="s">
        <v>4940</v>
      </c>
      <c r="I4514" s="9">
        <v>19.2</v>
      </c>
      <c r="J4514" s="7">
        <v>437</v>
      </c>
      <c r="K4514" s="10">
        <v>69.0929061784897</v>
      </c>
      <c r="L4514" s="12">
        <f t="shared" si="319"/>
        <v>67.5937334976237</v>
      </c>
      <c r="M4514" s="11">
        <f t="shared" si="320"/>
        <v>1.02217916666667</v>
      </c>
    </row>
    <row r="4515" spans="1:15">
      <c r="A4515" s="7">
        <v>4606</v>
      </c>
      <c r="B4515" s="8">
        <v>46102</v>
      </c>
      <c r="C4515" s="3" t="s">
        <v>1966</v>
      </c>
      <c r="D4515" s="3" t="s">
        <v>4941</v>
      </c>
      <c r="E4515" s="3" t="s">
        <v>4942</v>
      </c>
      <c r="F4515" s="3" t="s">
        <v>4943</v>
      </c>
      <c r="G4515" s="7">
        <v>5</v>
      </c>
      <c r="H4515" s="3" t="s">
        <v>4944</v>
      </c>
      <c r="I4515" s="9">
        <v>15.2</v>
      </c>
      <c r="J4515" s="7">
        <v>350</v>
      </c>
      <c r="K4515" s="10">
        <v>191.648</v>
      </c>
      <c r="L4515" s="12">
        <f t="shared" si="319"/>
        <v>66.8131868131868</v>
      </c>
      <c r="M4515" s="11">
        <f t="shared" si="320"/>
        <v>2.86841578947368</v>
      </c>
    </row>
    <row r="4516" spans="1:15">
      <c r="A4516" s="7">
        <v>4607</v>
      </c>
      <c r="B4516" s="8">
        <v>46102</v>
      </c>
      <c r="C4516" s="3" t="s">
        <v>116</v>
      </c>
      <c r="D4516" s="3" t="s">
        <v>33</v>
      </c>
      <c r="E4516" s="3" t="s">
        <v>98</v>
      </c>
      <c r="F4516" s="3" t="s">
        <v>117</v>
      </c>
      <c r="G4516" s="7">
        <v>1000</v>
      </c>
      <c r="H4516" s="3" t="s">
        <v>35</v>
      </c>
      <c r="I4516" s="9">
        <v>18.8</v>
      </c>
      <c r="J4516" s="7">
        <v>444</v>
      </c>
      <c r="K4516" s="10">
        <v>135.6</v>
      </c>
      <c r="L4516" s="12">
        <f t="shared" si="319"/>
        <v>65.1420651420651</v>
      </c>
      <c r="M4516" s="11">
        <f t="shared" si="320"/>
        <v>2.08160425531915</v>
      </c>
    </row>
    <row r="4517" spans="1:15">
      <c r="A4517" s="7">
        <v>4608</v>
      </c>
      <c r="B4517" s="8">
        <v>46102</v>
      </c>
      <c r="C4517" s="3" t="s">
        <v>50</v>
      </c>
      <c r="D4517" s="3" t="s">
        <v>50</v>
      </c>
      <c r="E4517" s="3" t="s">
        <v>4945</v>
      </c>
      <c r="F4517" s="3" t="s">
        <v>4945</v>
      </c>
      <c r="G4517" s="7">
        <v>106.6</v>
      </c>
      <c r="H4517" s="3" t="s">
        <v>50</v>
      </c>
      <c r="I4517" s="9">
        <v>15.6</v>
      </c>
      <c r="J4517" s="7">
        <v>385</v>
      </c>
      <c r="K4517" s="10">
        <v>131.960519480519</v>
      </c>
      <c r="L4517" s="12">
        <f t="shared" si="319"/>
        <v>62.3376623376623</v>
      </c>
      <c r="M4517" s="11">
        <f t="shared" si="320"/>
        <v>2.11686666666666</v>
      </c>
      <c r="O4517" s="12">
        <f>_xlfn.XLOOKUP(E4517,'[1]3月份'!$F:$F,'[1]3月份'!$C:$C,0)</f>
        <v>0</v>
      </c>
    </row>
    <row r="4518" spans="1:15">
      <c r="A4518" s="7">
        <v>4609</v>
      </c>
      <c r="B4518" s="8">
        <v>46102</v>
      </c>
      <c r="C4518" s="3" t="s">
        <v>3986</v>
      </c>
      <c r="D4518" s="3" t="s">
        <v>67</v>
      </c>
      <c r="E4518" s="3" t="s">
        <v>4946</v>
      </c>
      <c r="F4518" s="3" t="s">
        <v>4946</v>
      </c>
      <c r="G4518" s="7">
        <v>59</v>
      </c>
      <c r="H4518" s="3" t="s">
        <v>1792</v>
      </c>
      <c r="I4518" s="9">
        <v>15.1</v>
      </c>
      <c r="J4518" s="7">
        <v>389</v>
      </c>
      <c r="K4518" s="10">
        <v>56.7033419023136</v>
      </c>
      <c r="L4518" s="12">
        <f t="shared" si="319"/>
        <v>59.7192011073759</v>
      </c>
      <c r="M4518" s="11">
        <f t="shared" si="320"/>
        <v>0.949499337748344</v>
      </c>
    </row>
    <row r="4519" spans="1:15">
      <c r="A4519" s="7">
        <v>4610</v>
      </c>
      <c r="B4519" s="8">
        <v>46102</v>
      </c>
      <c r="C4519" s="3" t="s">
        <v>4590</v>
      </c>
      <c r="D4519" s="3" t="s">
        <v>247</v>
      </c>
      <c r="E4519" s="3" t="s">
        <v>4947</v>
      </c>
      <c r="F4519" s="3" t="s">
        <v>4948</v>
      </c>
      <c r="G4519" s="7">
        <v>15</v>
      </c>
      <c r="H4519" s="3" t="s">
        <v>4591</v>
      </c>
      <c r="I4519" s="9">
        <v>19.3</v>
      </c>
      <c r="J4519" s="7">
        <v>499</v>
      </c>
      <c r="K4519" s="10">
        <v>108.153907815631</v>
      </c>
      <c r="L4519" s="12">
        <f t="shared" si="319"/>
        <v>59.5036226298751</v>
      </c>
      <c r="M4519" s="11">
        <f t="shared" si="320"/>
        <v>1.81760207253886</v>
      </c>
    </row>
    <row r="4520" spans="1:15">
      <c r="A4520" s="7">
        <v>4611</v>
      </c>
      <c r="B4520" s="8">
        <v>46102</v>
      </c>
      <c r="C4520" s="3" t="s">
        <v>56</v>
      </c>
      <c r="D4520" s="3" t="s">
        <v>33</v>
      </c>
      <c r="E4520" s="3" t="s">
        <v>27</v>
      </c>
      <c r="F4520" s="3" t="s">
        <v>57</v>
      </c>
      <c r="G4520" s="7">
        <v>1000</v>
      </c>
      <c r="H4520" s="3" t="s">
        <v>35</v>
      </c>
      <c r="I4520" s="9">
        <v>15.7</v>
      </c>
      <c r="J4520" s="7">
        <v>438</v>
      </c>
      <c r="K4520" s="10">
        <v>116.405479452055</v>
      </c>
      <c r="L4520" s="12">
        <f t="shared" si="319"/>
        <v>55.1457674745346</v>
      </c>
      <c r="M4520" s="11">
        <f t="shared" si="320"/>
        <v>2.11086878980892</v>
      </c>
    </row>
    <row r="4521" spans="1:15">
      <c r="A4521" s="7">
        <v>4612</v>
      </c>
      <c r="B4521" s="8">
        <v>46102</v>
      </c>
      <c r="C4521" s="3" t="s">
        <v>4910</v>
      </c>
      <c r="D4521" s="3" t="s">
        <v>67</v>
      </c>
      <c r="E4521" s="3" t="s">
        <v>2051</v>
      </c>
      <c r="F4521" s="3" t="s">
        <v>2051</v>
      </c>
      <c r="G4521" s="7">
        <v>200</v>
      </c>
      <c r="H4521" s="3" t="s">
        <v>1792</v>
      </c>
      <c r="I4521" s="9">
        <v>13.9</v>
      </c>
      <c r="J4521" s="7">
        <v>390</v>
      </c>
      <c r="K4521" s="10">
        <v>54.24</v>
      </c>
      <c r="L4521" s="12">
        <f t="shared" si="319"/>
        <v>54.8323471400395</v>
      </c>
      <c r="M4521" s="11">
        <f t="shared" si="320"/>
        <v>0.989197122302158</v>
      </c>
    </row>
    <row r="4522" spans="1:15">
      <c r="A4522" s="7">
        <v>4613</v>
      </c>
      <c r="B4522" s="8">
        <v>46102</v>
      </c>
      <c r="C4522" s="3" t="s">
        <v>4949</v>
      </c>
      <c r="D4522" s="3" t="s">
        <v>1003</v>
      </c>
      <c r="E4522" s="3" t="s">
        <v>1045</v>
      </c>
      <c r="F4522" s="3" t="s">
        <v>1045</v>
      </c>
      <c r="G4522" s="7">
        <v>20</v>
      </c>
      <c r="H4522" s="3" t="s">
        <v>249</v>
      </c>
      <c r="I4522" s="9">
        <v>7.74</v>
      </c>
      <c r="J4522" s="7">
        <v>253</v>
      </c>
      <c r="K4522" s="10">
        <v>67.7106719367589</v>
      </c>
      <c r="L4522" s="12">
        <f t="shared" si="319"/>
        <v>47.0659775007601</v>
      </c>
      <c r="M4522" s="11">
        <f t="shared" si="320"/>
        <v>1.4386330749354</v>
      </c>
    </row>
    <row r="4523" spans="1:15">
      <c r="A4523" s="7">
        <v>4614</v>
      </c>
      <c r="B4523" s="8">
        <v>46102</v>
      </c>
      <c r="C4523" s="3" t="s">
        <v>4950</v>
      </c>
      <c r="D4523" s="3" t="s">
        <v>1195</v>
      </c>
      <c r="E4523" s="3" t="s">
        <v>4951</v>
      </c>
      <c r="F4523" s="3" t="s">
        <v>4952</v>
      </c>
      <c r="G4523" s="7">
        <v>8</v>
      </c>
      <c r="H4523" s="3" t="s">
        <v>4032</v>
      </c>
      <c r="I4523" s="9">
        <v>11.6</v>
      </c>
      <c r="J4523" s="7">
        <v>387</v>
      </c>
      <c r="K4523" s="10">
        <v>78.019638242894</v>
      </c>
      <c r="L4523" s="12">
        <f t="shared" si="319"/>
        <v>46.1140926257205</v>
      </c>
      <c r="M4523" s="11">
        <f t="shared" si="320"/>
        <v>1.69188275862069</v>
      </c>
    </row>
    <row r="4524" spans="1:15">
      <c r="A4524" s="7">
        <v>4615</v>
      </c>
      <c r="B4524" s="8">
        <v>46102</v>
      </c>
      <c r="C4524" s="3" t="s">
        <v>4953</v>
      </c>
      <c r="D4524" s="3" t="s">
        <v>247</v>
      </c>
      <c r="E4524" s="3" t="s">
        <v>4954</v>
      </c>
      <c r="F4524" s="3" t="s">
        <v>4954</v>
      </c>
      <c r="G4524" s="7">
        <v>258</v>
      </c>
      <c r="H4524" s="3" t="s">
        <v>35</v>
      </c>
      <c r="I4524" s="9">
        <v>12.4</v>
      </c>
      <c r="J4524" s="7">
        <v>445</v>
      </c>
      <c r="K4524" s="10">
        <v>110.816179775281</v>
      </c>
      <c r="L4524" s="12">
        <f t="shared" si="319"/>
        <v>42.8694900605013</v>
      </c>
      <c r="M4524" s="11">
        <f t="shared" si="320"/>
        <v>2.58496612903226</v>
      </c>
    </row>
    <row r="4525" spans="1:15">
      <c r="A4525" s="7">
        <v>4616</v>
      </c>
      <c r="B4525" s="8">
        <v>46102</v>
      </c>
      <c r="C4525" s="3" t="s">
        <v>4955</v>
      </c>
      <c r="D4525" s="3" t="s">
        <v>1195</v>
      </c>
      <c r="E4525" s="3" t="s">
        <v>4956</v>
      </c>
      <c r="F4525" s="3" t="s">
        <v>4956</v>
      </c>
      <c r="G4525" s="7">
        <v>320</v>
      </c>
      <c r="H4525" s="3" t="s">
        <v>269</v>
      </c>
      <c r="I4525" s="9">
        <v>13.4</v>
      </c>
      <c r="J4525" s="7">
        <v>481.75</v>
      </c>
      <c r="K4525" s="10">
        <v>67.7413596263622</v>
      </c>
      <c r="L4525" s="12">
        <f t="shared" si="319"/>
        <v>42.7927028861123</v>
      </c>
      <c r="M4525" s="11">
        <f t="shared" si="320"/>
        <v>1.58301194029851</v>
      </c>
    </row>
    <row r="4526" spans="1:15">
      <c r="A4526" s="7">
        <v>4617</v>
      </c>
      <c r="B4526" s="8">
        <v>46102</v>
      </c>
      <c r="C4526" s="3" t="s">
        <v>4775</v>
      </c>
      <c r="D4526" s="3" t="s">
        <v>212</v>
      </c>
      <c r="E4526" s="3" t="s">
        <v>3405</v>
      </c>
      <c r="F4526" s="3" t="s">
        <v>3405</v>
      </c>
      <c r="G4526" s="7">
        <v>40</v>
      </c>
      <c r="H4526" s="3" t="s">
        <v>4568</v>
      </c>
      <c r="I4526" s="9">
        <v>10</v>
      </c>
      <c r="J4526" s="7">
        <v>373.5</v>
      </c>
      <c r="K4526" s="10">
        <v>128.883534136546</v>
      </c>
      <c r="L4526" s="12">
        <f t="shared" si="319"/>
        <v>41.1904026361858</v>
      </c>
      <c r="M4526" s="11">
        <f t="shared" si="320"/>
        <v>3.12897</v>
      </c>
    </row>
    <row r="4527" spans="1:15">
      <c r="A4527" s="7">
        <v>4618</v>
      </c>
      <c r="B4527" s="8">
        <v>46102</v>
      </c>
      <c r="C4527" s="3" t="s">
        <v>4957</v>
      </c>
      <c r="D4527" s="3" t="s">
        <v>4958</v>
      </c>
      <c r="E4527" s="3" t="s">
        <v>4959</v>
      </c>
      <c r="F4527" s="3" t="s">
        <v>4960</v>
      </c>
      <c r="G4527" s="7">
        <v>15</v>
      </c>
      <c r="H4527" s="3" t="s">
        <v>795</v>
      </c>
      <c r="I4527" s="9">
        <v>10.4</v>
      </c>
      <c r="J4527" s="7">
        <v>389</v>
      </c>
      <c r="K4527" s="10">
        <v>79.9424164524422</v>
      </c>
      <c r="L4527" s="12">
        <f t="shared" si="319"/>
        <v>41.1311053984576</v>
      </c>
      <c r="M4527" s="11">
        <f t="shared" si="320"/>
        <v>1.9436</v>
      </c>
    </row>
    <row r="4528" spans="1:15">
      <c r="A4528" s="7">
        <v>4619</v>
      </c>
      <c r="B4528" s="8">
        <v>46102</v>
      </c>
      <c r="C4528" s="3" t="s">
        <v>4927</v>
      </c>
      <c r="D4528" s="3" t="s">
        <v>1195</v>
      </c>
      <c r="E4528" s="3" t="s">
        <v>4961</v>
      </c>
      <c r="F4528" s="3" t="s">
        <v>4961</v>
      </c>
      <c r="G4528" s="7">
        <v>104</v>
      </c>
      <c r="H4528" s="3" t="s">
        <v>1197</v>
      </c>
      <c r="I4528" s="9">
        <v>9.14</v>
      </c>
      <c r="J4528" s="7">
        <v>352.615384615385</v>
      </c>
      <c r="K4528" s="10">
        <v>79.3465095986037</v>
      </c>
      <c r="L4528" s="12">
        <f t="shared" si="319"/>
        <v>39.8778359511343</v>
      </c>
      <c r="M4528" s="11">
        <f t="shared" si="320"/>
        <v>1.98973960612691</v>
      </c>
    </row>
    <row r="4529" spans="1:13">
      <c r="A4529" s="7">
        <v>4620</v>
      </c>
      <c r="B4529" s="8">
        <v>46102</v>
      </c>
      <c r="C4529" s="3" t="s">
        <v>4953</v>
      </c>
      <c r="D4529" s="3" t="s">
        <v>247</v>
      </c>
      <c r="E4529" s="3" t="s">
        <v>4700</v>
      </c>
      <c r="F4529" s="3" t="s">
        <v>4700</v>
      </c>
      <c r="G4529" s="7">
        <v>24</v>
      </c>
      <c r="H4529" s="3" t="s">
        <v>35</v>
      </c>
      <c r="I4529" s="9">
        <v>11</v>
      </c>
      <c r="J4529" s="7">
        <v>452</v>
      </c>
      <c r="K4529" s="10">
        <v>83.4</v>
      </c>
      <c r="L4529" s="12">
        <f t="shared" si="319"/>
        <v>37.4404356705242</v>
      </c>
      <c r="M4529" s="11">
        <f t="shared" si="320"/>
        <v>2.22753818181818</v>
      </c>
    </row>
    <row r="4530" spans="1:13">
      <c r="A4530" s="7">
        <v>4621</v>
      </c>
      <c r="B4530" s="8">
        <v>46102</v>
      </c>
      <c r="C4530" s="3" t="s">
        <v>4962</v>
      </c>
      <c r="D4530" s="3" t="s">
        <v>197</v>
      </c>
      <c r="E4530" s="3" t="s">
        <v>4963</v>
      </c>
      <c r="F4530" s="3" t="s">
        <v>4963</v>
      </c>
      <c r="G4530" s="7">
        <v>352</v>
      </c>
      <c r="H4530" s="3" t="s">
        <v>200</v>
      </c>
      <c r="I4530" s="9">
        <v>9.38</v>
      </c>
      <c r="J4530" s="7">
        <v>385.5</v>
      </c>
      <c r="K4530" s="10">
        <v>84.3029831387808</v>
      </c>
      <c r="L4530" s="12">
        <f t="shared" si="319"/>
        <v>37.4339020253417</v>
      </c>
      <c r="M4530" s="11">
        <f t="shared" si="320"/>
        <v>2.25204904051173</v>
      </c>
    </row>
    <row r="4531" spans="1:13">
      <c r="A4531" s="7">
        <v>4622</v>
      </c>
      <c r="B4531" s="8">
        <v>46102</v>
      </c>
      <c r="C4531" s="3" t="s">
        <v>4964</v>
      </c>
      <c r="D4531" s="3" t="s">
        <v>610</v>
      </c>
      <c r="E4531" s="3" t="s">
        <v>4965</v>
      </c>
      <c r="F4531" s="3" t="s">
        <v>4965</v>
      </c>
      <c r="G4531" s="7">
        <v>140</v>
      </c>
      <c r="H4531" s="3" t="s">
        <v>612</v>
      </c>
      <c r="I4531" s="9">
        <v>12.8</v>
      </c>
      <c r="J4531" s="7">
        <v>568</v>
      </c>
      <c r="K4531" s="10">
        <v>46.3140845070423</v>
      </c>
      <c r="L4531" s="12">
        <f t="shared" si="319"/>
        <v>34.6695557963164</v>
      </c>
      <c r="M4531" s="11">
        <f t="shared" si="320"/>
        <v>1.335871875</v>
      </c>
    </row>
    <row r="4532" spans="1:13">
      <c r="A4532" s="7">
        <v>4623</v>
      </c>
      <c r="B4532" s="8">
        <v>46102</v>
      </c>
      <c r="C4532" s="3" t="s">
        <v>4966</v>
      </c>
      <c r="D4532" s="3" t="s">
        <v>247</v>
      </c>
      <c r="E4532" s="3" t="s">
        <v>2580</v>
      </c>
      <c r="F4532" s="3" t="s">
        <v>2580</v>
      </c>
      <c r="G4532" s="7">
        <v>240</v>
      </c>
      <c r="H4532" s="3" t="s">
        <v>249</v>
      </c>
      <c r="I4532" s="9">
        <v>9.7</v>
      </c>
      <c r="J4532" s="7">
        <v>441</v>
      </c>
      <c r="K4532" s="10">
        <v>66.2113378684807</v>
      </c>
      <c r="L4532" s="12">
        <f t="shared" si="319"/>
        <v>33.8391766963196</v>
      </c>
      <c r="M4532" s="11">
        <f t="shared" si="320"/>
        <v>1.95664742268041</v>
      </c>
    </row>
    <row r="4533" spans="1:13">
      <c r="A4533" s="7">
        <v>4624</v>
      </c>
      <c r="B4533" s="8">
        <v>46102</v>
      </c>
      <c r="C4533" s="3" t="s">
        <v>4502</v>
      </c>
      <c r="D4533" s="3" t="s">
        <v>67</v>
      </c>
      <c r="E4533" s="3" t="s">
        <v>4967</v>
      </c>
      <c r="F4533" s="3" t="s">
        <v>4968</v>
      </c>
      <c r="G4533" s="7">
        <v>11</v>
      </c>
      <c r="H4533" s="3" t="s">
        <v>170</v>
      </c>
      <c r="I4533" s="9">
        <v>12.3</v>
      </c>
      <c r="J4533" s="7">
        <v>612</v>
      </c>
      <c r="K4533" s="10">
        <v>21.1228758169935</v>
      </c>
      <c r="L4533" s="12">
        <f t="shared" si="319"/>
        <v>30.920060331825</v>
      </c>
      <c r="M4533" s="11">
        <f t="shared" si="320"/>
        <v>0.683144715447155</v>
      </c>
    </row>
    <row r="4534" spans="1:13">
      <c r="A4534" s="7">
        <v>4625</v>
      </c>
      <c r="B4534" s="8">
        <v>46102</v>
      </c>
      <c r="C4534" s="3" t="s">
        <v>4950</v>
      </c>
      <c r="D4534" s="3" t="s">
        <v>1195</v>
      </c>
      <c r="E4534" s="3" t="s">
        <v>4969</v>
      </c>
      <c r="F4534" s="3" t="s">
        <v>4970</v>
      </c>
      <c r="G4534" s="7">
        <v>8</v>
      </c>
      <c r="H4534" s="3" t="s">
        <v>4032</v>
      </c>
      <c r="I4534" s="9">
        <v>6.56</v>
      </c>
      <c r="J4534" s="7">
        <v>350</v>
      </c>
      <c r="K4534" s="10">
        <v>53.0777142857143</v>
      </c>
      <c r="L4534" s="12">
        <f t="shared" si="319"/>
        <v>28.8351648351648</v>
      </c>
      <c r="M4534" s="11">
        <f t="shared" si="320"/>
        <v>1.84072865853659</v>
      </c>
    </row>
    <row r="4535" spans="1:13">
      <c r="A4535" s="7">
        <v>4626</v>
      </c>
      <c r="B4535" s="8">
        <v>46102</v>
      </c>
      <c r="C4535" s="3" t="s">
        <v>4971</v>
      </c>
      <c r="D4535" s="3" t="s">
        <v>610</v>
      </c>
      <c r="E4535" s="3" t="s">
        <v>4972</v>
      </c>
      <c r="F4535" s="3" t="s">
        <v>4972</v>
      </c>
      <c r="G4535" s="7">
        <v>140</v>
      </c>
      <c r="H4535" s="3" t="s">
        <v>2190</v>
      </c>
      <c r="I4535" s="9">
        <v>10.2</v>
      </c>
      <c r="J4535" s="7">
        <v>569</v>
      </c>
      <c r="K4535" s="10">
        <v>48.0597539543058</v>
      </c>
      <c r="L4535" s="12">
        <f t="shared" si="319"/>
        <v>27.5787481411383</v>
      </c>
      <c r="M4535" s="11">
        <f t="shared" si="320"/>
        <v>1.74263725490196</v>
      </c>
    </row>
    <row r="4536" spans="1:13">
      <c r="A4536" s="7">
        <v>4627</v>
      </c>
      <c r="B4536" s="8">
        <v>46102</v>
      </c>
      <c r="C4536" s="3" t="s">
        <v>4939</v>
      </c>
      <c r="D4536" s="3" t="s">
        <v>247</v>
      </c>
      <c r="E4536" s="3" t="s">
        <v>2610</v>
      </c>
      <c r="F4536" s="3" t="s">
        <v>2610</v>
      </c>
      <c r="G4536" s="7">
        <v>4</v>
      </c>
      <c r="H4536" s="3" t="s">
        <v>4973</v>
      </c>
      <c r="I4536" s="9">
        <v>6.5</v>
      </c>
      <c r="J4536" s="7">
        <v>373</v>
      </c>
      <c r="K4536" s="10">
        <v>121.421983914209</v>
      </c>
      <c r="L4536" s="12">
        <f t="shared" si="319"/>
        <v>26.8096514745308</v>
      </c>
      <c r="M4536" s="11">
        <f t="shared" si="320"/>
        <v>4.52903999999999</v>
      </c>
    </row>
    <row r="4537" spans="1:13">
      <c r="A4537" s="7">
        <v>4628</v>
      </c>
      <c r="B4537" s="8">
        <v>46102</v>
      </c>
      <c r="C4537" s="3" t="s">
        <v>4974</v>
      </c>
      <c r="D4537" s="3" t="s">
        <v>204</v>
      </c>
      <c r="E4537" s="3" t="s">
        <v>4975</v>
      </c>
      <c r="F4537" s="3" t="s">
        <v>4975</v>
      </c>
      <c r="G4537" s="7">
        <v>39</v>
      </c>
      <c r="H4537" s="3" t="s">
        <v>4976</v>
      </c>
      <c r="I4537" s="9">
        <v>4.98</v>
      </c>
      <c r="J4537" s="7">
        <v>293.75</v>
      </c>
      <c r="K4537" s="10">
        <v>5.23165957446808</v>
      </c>
      <c r="L4537" s="12">
        <f t="shared" si="319"/>
        <v>26.0818330605565</v>
      </c>
      <c r="M4537" s="11">
        <f t="shared" si="320"/>
        <v>0.200586345381526</v>
      </c>
    </row>
    <row r="4538" spans="1:13">
      <c r="A4538" s="7">
        <v>4629</v>
      </c>
      <c r="B4538" s="8">
        <v>46102</v>
      </c>
      <c r="C4538" s="3" t="s">
        <v>4451</v>
      </c>
      <c r="D4538" s="3" t="s">
        <v>610</v>
      </c>
      <c r="E4538" s="3" t="s">
        <v>4977</v>
      </c>
      <c r="F4538" s="3" t="s">
        <v>4978</v>
      </c>
      <c r="G4538" s="7">
        <v>3</v>
      </c>
      <c r="H4538" s="3" t="s">
        <v>612</v>
      </c>
      <c r="I4538" s="9">
        <v>8.88</v>
      </c>
      <c r="J4538" s="7">
        <v>587</v>
      </c>
      <c r="K4538" s="10">
        <v>37.8848381601363</v>
      </c>
      <c r="L4538" s="12">
        <f t="shared" si="319"/>
        <v>23.2734897130127</v>
      </c>
      <c r="M4538" s="11">
        <f t="shared" si="320"/>
        <v>1.62781081081081</v>
      </c>
    </row>
    <row r="4539" spans="1:13">
      <c r="A4539" s="7">
        <v>4630</v>
      </c>
      <c r="B4539" s="8">
        <v>46102</v>
      </c>
      <c r="C4539" s="3" t="s">
        <v>4979</v>
      </c>
      <c r="D4539" s="3" t="s">
        <v>67</v>
      </c>
      <c r="E4539" s="3" t="s">
        <v>4980</v>
      </c>
      <c r="F4539" s="3" t="s">
        <v>4980</v>
      </c>
      <c r="G4539" s="7">
        <v>1000</v>
      </c>
      <c r="H4539" s="3" t="s">
        <v>170</v>
      </c>
      <c r="I4539" s="9">
        <v>7.48</v>
      </c>
      <c r="J4539" s="7">
        <v>535</v>
      </c>
      <c r="K4539" s="10">
        <v>34.301308411215</v>
      </c>
      <c r="L4539" s="12">
        <f t="shared" si="319"/>
        <v>21.509705248023</v>
      </c>
      <c r="M4539" s="11">
        <f t="shared" si="320"/>
        <v>1.59468983957219</v>
      </c>
    </row>
    <row r="4540" spans="1:13">
      <c r="A4540" s="7">
        <v>4631</v>
      </c>
      <c r="B4540" s="8">
        <v>46102</v>
      </c>
      <c r="C4540" s="3" t="s">
        <v>4927</v>
      </c>
      <c r="D4540" s="3" t="s">
        <v>1195</v>
      </c>
      <c r="E4540" s="3" t="s">
        <v>4981</v>
      </c>
      <c r="F4540" s="3" t="s">
        <v>4981</v>
      </c>
      <c r="G4540" s="7">
        <v>16</v>
      </c>
      <c r="H4540" s="3" t="s">
        <v>1197</v>
      </c>
      <c r="I4540" s="9">
        <v>4.94</v>
      </c>
      <c r="J4540" s="7">
        <v>397.5</v>
      </c>
      <c r="K4540" s="10">
        <v>40.1398742138365</v>
      </c>
      <c r="L4540" s="12">
        <f t="shared" si="319"/>
        <v>19.1194968553459</v>
      </c>
      <c r="M4540" s="11">
        <f t="shared" si="320"/>
        <v>2.09942105263158</v>
      </c>
    </row>
    <row r="4541" spans="1:13">
      <c r="A4541" s="7">
        <v>4632</v>
      </c>
      <c r="B4541" s="8">
        <v>46102</v>
      </c>
      <c r="C4541" s="3" t="s">
        <v>4982</v>
      </c>
      <c r="D4541" s="3" t="s">
        <v>88</v>
      </c>
      <c r="E4541" s="3" t="s">
        <v>1063</v>
      </c>
      <c r="F4541" s="3" t="s">
        <v>1063</v>
      </c>
      <c r="G4541" s="7">
        <v>9</v>
      </c>
      <c r="H4541" s="3" t="s">
        <v>35</v>
      </c>
      <c r="I4541" s="9">
        <v>2.36</v>
      </c>
      <c r="J4541" s="7">
        <v>233</v>
      </c>
      <c r="K4541" s="10">
        <v>47.5278969957082</v>
      </c>
      <c r="L4541" s="12">
        <f t="shared" si="319"/>
        <v>15.5827005612413</v>
      </c>
      <c r="M4541" s="11">
        <f t="shared" si="320"/>
        <v>3.05004237288136</v>
      </c>
    </row>
    <row r="4542" spans="1:13">
      <c r="A4542" s="7">
        <v>4633</v>
      </c>
      <c r="B4542" s="8">
        <v>46102</v>
      </c>
      <c r="C4542" s="3" t="s">
        <v>4953</v>
      </c>
      <c r="D4542" s="3" t="s">
        <v>247</v>
      </c>
      <c r="E4542" s="3" t="s">
        <v>4983</v>
      </c>
      <c r="F4542" s="3" t="s">
        <v>4984</v>
      </c>
      <c r="G4542" s="7">
        <v>6</v>
      </c>
      <c r="H4542" s="3" t="s">
        <v>35</v>
      </c>
      <c r="I4542" s="9">
        <v>3.28</v>
      </c>
      <c r="J4542" s="7">
        <v>477</v>
      </c>
      <c r="K4542" s="10">
        <v>25.8691823899371</v>
      </c>
      <c r="L4542" s="12">
        <f t="shared" si="319"/>
        <v>10.5789388808257</v>
      </c>
      <c r="M4542" s="11">
        <f t="shared" si="320"/>
        <v>2.44534756097561</v>
      </c>
    </row>
    <row r="4543" spans="1:13">
      <c r="A4543" s="7">
        <v>4634</v>
      </c>
      <c r="B4543" s="8">
        <v>46102</v>
      </c>
      <c r="C4543" s="3" t="s">
        <v>4955</v>
      </c>
      <c r="D4543" s="3" t="s">
        <v>1195</v>
      </c>
      <c r="E4543" s="3" t="s">
        <v>2541</v>
      </c>
      <c r="F4543" s="3" t="s">
        <v>2541</v>
      </c>
      <c r="G4543" s="7">
        <v>40</v>
      </c>
      <c r="H4543" s="3" t="s">
        <v>269</v>
      </c>
      <c r="I4543" s="9">
        <v>2.14</v>
      </c>
      <c r="J4543" s="7">
        <v>317</v>
      </c>
      <c r="K4543" s="10">
        <v>23.754952681388</v>
      </c>
      <c r="L4543" s="12">
        <f t="shared" si="319"/>
        <v>10.3858286823587</v>
      </c>
      <c r="M4543" s="11">
        <f t="shared" si="320"/>
        <v>2.28724672897196</v>
      </c>
    </row>
    <row r="4544" spans="1:13">
      <c r="A4544" s="7">
        <v>4635</v>
      </c>
      <c r="B4544" s="8">
        <v>46102</v>
      </c>
      <c r="C4544" s="3" t="s">
        <v>4927</v>
      </c>
      <c r="D4544" s="3" t="s">
        <v>1195</v>
      </c>
      <c r="E4544" s="3" t="s">
        <v>4985</v>
      </c>
      <c r="F4544" s="3" t="s">
        <v>4985</v>
      </c>
      <c r="G4544" s="7">
        <v>16</v>
      </c>
      <c r="H4544" s="3" t="s">
        <v>1197</v>
      </c>
      <c r="I4544" s="9">
        <v>1.64</v>
      </c>
      <c r="J4544" s="7">
        <v>360</v>
      </c>
      <c r="K4544" s="10">
        <v>15.82</v>
      </c>
      <c r="L4544" s="12">
        <f t="shared" si="319"/>
        <v>7.00854700854701</v>
      </c>
      <c r="M4544" s="11">
        <f t="shared" si="320"/>
        <v>2.25724390243902</v>
      </c>
    </row>
    <row r="4545" s="2" customFormat="1" ht="16.5" spans="1:18">
      <c r="A4545" s="21">
        <v>4636</v>
      </c>
      <c r="B4545" s="22">
        <v>46102</v>
      </c>
      <c r="C4545" s="2" t="s">
        <v>4986</v>
      </c>
      <c r="D4545" s="2" t="s">
        <v>4987</v>
      </c>
      <c r="E4545" s="2" t="s">
        <v>4988</v>
      </c>
      <c r="F4545" s="2" t="s">
        <v>4989</v>
      </c>
      <c r="G4545" s="21">
        <v>5</v>
      </c>
      <c r="H4545" s="2" t="s">
        <v>4990</v>
      </c>
      <c r="I4545" s="23">
        <v>0</v>
      </c>
      <c r="J4545" s="21">
        <v>266</v>
      </c>
      <c r="K4545" s="24">
        <v>0.965172932330827</v>
      </c>
      <c r="L4545" s="25">
        <f t="shared" ref="L4545:L4580" si="321">I4545/J4545/650*1000000</f>
        <v>0</v>
      </c>
      <c r="M4545" s="26" t="e">
        <f t="shared" ref="M4545:M4580" si="322">K4545/L4545</f>
        <v>#DIV/0!</v>
      </c>
      <c r="N4545" s="27"/>
      <c r="O4545" s="25"/>
      <c r="Q4545" s="23"/>
    </row>
    <row r="4546" ht="16.5" spans="1:18">
      <c r="A4546" s="7">
        <v>4637</v>
      </c>
      <c r="B4546" s="8">
        <v>46102</v>
      </c>
      <c r="C4546" s="3" t="s">
        <v>116</v>
      </c>
      <c r="D4546" s="3" t="s">
        <v>33</v>
      </c>
      <c r="E4546" s="3" t="s">
        <v>98</v>
      </c>
      <c r="F4546" s="3" t="s">
        <v>117</v>
      </c>
      <c r="G4546" s="7">
        <v>1000</v>
      </c>
      <c r="H4546" s="3" t="s">
        <v>35</v>
      </c>
      <c r="I4546" s="9">
        <v>18.8</v>
      </c>
      <c r="J4546" s="7">
        <v>444</v>
      </c>
      <c r="K4546" s="10">
        <v>144.964171229182</v>
      </c>
      <c r="L4546" s="12">
        <f t="shared" si="321"/>
        <v>65.1420651420651</v>
      </c>
      <c r="M4546" s="11">
        <f t="shared" si="322"/>
        <v>2.22535424557138</v>
      </c>
      <c r="P4546" s="3" t="s">
        <v>98</v>
      </c>
      <c r="Q4546" s="9">
        <v>104.109309309309</v>
      </c>
      <c r="R4546" s="3">
        <v>0.718172693476905</v>
      </c>
    </row>
    <row r="4547" spans="1:18">
      <c r="A4547" s="7">
        <v>4638</v>
      </c>
      <c r="B4547" s="8">
        <v>46102</v>
      </c>
      <c r="C4547" s="3" t="s">
        <v>4991</v>
      </c>
      <c r="D4547" s="3" t="s">
        <v>610</v>
      </c>
      <c r="E4547" s="3" t="s">
        <v>4992</v>
      </c>
      <c r="F4547" s="3" t="s">
        <v>4992</v>
      </c>
      <c r="G4547" s="7">
        <v>700</v>
      </c>
      <c r="H4547" s="3" t="s">
        <v>682</v>
      </c>
      <c r="I4547" s="9">
        <v>17.1</v>
      </c>
      <c r="J4547" s="7">
        <v>447</v>
      </c>
      <c r="K4547" s="10">
        <v>152.481930197219</v>
      </c>
      <c r="L4547" s="12">
        <f t="shared" si="321"/>
        <v>58.8538977800723</v>
      </c>
      <c r="M4547" s="11">
        <f t="shared" si="322"/>
        <v>2.59085525256152</v>
      </c>
      <c r="P4547" s="3" t="s">
        <v>27</v>
      </c>
      <c r="Q4547" s="9">
        <v>89.6432267884323</v>
      </c>
      <c r="R4547" s="3">
        <v>0.616676233807346</v>
      </c>
    </row>
    <row r="4548" spans="1:18">
      <c r="A4548" s="7">
        <v>4639</v>
      </c>
      <c r="B4548" s="8">
        <v>46102</v>
      </c>
      <c r="C4548" s="3" t="s">
        <v>4993</v>
      </c>
      <c r="D4548" s="3" t="s">
        <v>17</v>
      </c>
      <c r="E4548" s="3" t="s">
        <v>4994</v>
      </c>
      <c r="F4548" s="3" t="s">
        <v>4995</v>
      </c>
      <c r="G4548" s="7">
        <v>22</v>
      </c>
      <c r="H4548" s="3" t="s">
        <v>65</v>
      </c>
      <c r="I4548" s="9">
        <v>18.8</v>
      </c>
      <c r="J4548" s="7">
        <v>495</v>
      </c>
      <c r="K4548" s="10">
        <v>61.5314286357225</v>
      </c>
      <c r="L4548" s="12">
        <f t="shared" si="321"/>
        <v>58.4304584304584</v>
      </c>
      <c r="M4548" s="11">
        <f t="shared" si="322"/>
        <v>1.05307112572041</v>
      </c>
    </row>
    <row r="4549" spans="1:18">
      <c r="A4549" s="7">
        <v>4640</v>
      </c>
      <c r="B4549" s="8">
        <v>46102</v>
      </c>
      <c r="C4549" s="3" t="s">
        <v>4991</v>
      </c>
      <c r="D4549" s="3" t="s">
        <v>610</v>
      </c>
      <c r="E4549" s="3" t="s">
        <v>4996</v>
      </c>
      <c r="F4549" s="3" t="s">
        <v>4997</v>
      </c>
      <c r="G4549" s="7">
        <v>200</v>
      </c>
      <c r="H4549" s="3" t="s">
        <v>238</v>
      </c>
      <c r="I4549" s="9">
        <v>16.7</v>
      </c>
      <c r="J4549" s="7">
        <v>465</v>
      </c>
      <c r="K4549" s="10">
        <v>138.37840742706</v>
      </c>
      <c r="L4549" s="12">
        <f t="shared" si="321"/>
        <v>55.2522746071133</v>
      </c>
      <c r="M4549" s="11">
        <f t="shared" si="322"/>
        <v>2.50448345178616</v>
      </c>
    </row>
    <row r="4550" spans="1:18">
      <c r="A4550" s="7">
        <v>4641</v>
      </c>
      <c r="B4550" s="8">
        <v>46102</v>
      </c>
      <c r="C4550" s="3" t="s">
        <v>56</v>
      </c>
      <c r="D4550" s="3" t="s">
        <v>33</v>
      </c>
      <c r="E4550" s="3" t="s">
        <v>27</v>
      </c>
      <c r="F4550" s="3" t="s">
        <v>57</v>
      </c>
      <c r="G4550" s="7">
        <v>1000</v>
      </c>
      <c r="H4550" s="3" t="s">
        <v>35</v>
      </c>
      <c r="I4550" s="9">
        <v>15.7</v>
      </c>
      <c r="J4550" s="7">
        <v>438</v>
      </c>
      <c r="K4550" s="10">
        <v>145.365139556258</v>
      </c>
      <c r="L4550" s="12">
        <f t="shared" si="321"/>
        <v>55.1457674745346</v>
      </c>
      <c r="M4550" s="11">
        <f t="shared" si="322"/>
        <v>2.63601625679405</v>
      </c>
    </row>
    <row r="4551" spans="1:18">
      <c r="A4551" s="7">
        <v>4642</v>
      </c>
      <c r="B4551" s="8">
        <v>46102</v>
      </c>
      <c r="C4551" s="3" t="s">
        <v>4998</v>
      </c>
      <c r="D4551" s="3" t="s">
        <v>329</v>
      </c>
      <c r="E4551" s="3" t="s">
        <v>4999</v>
      </c>
      <c r="F4551" s="3" t="s">
        <v>4999</v>
      </c>
      <c r="G4551" s="7">
        <v>1000</v>
      </c>
      <c r="H4551" s="3" t="s">
        <v>331</v>
      </c>
      <c r="I4551" s="9">
        <v>10.6</v>
      </c>
      <c r="J4551" s="7">
        <v>340</v>
      </c>
      <c r="K4551" s="10">
        <v>210.97757580701</v>
      </c>
      <c r="L4551" s="12">
        <f t="shared" si="321"/>
        <v>47.9638009049774</v>
      </c>
      <c r="M4551" s="11">
        <f t="shared" si="322"/>
        <v>4.39868342012728</v>
      </c>
    </row>
    <row r="4552" spans="1:18">
      <c r="A4552" s="7">
        <v>4643</v>
      </c>
      <c r="B4552" s="8">
        <v>46102</v>
      </c>
      <c r="C4552" s="3" t="s">
        <v>4112</v>
      </c>
      <c r="D4552" s="3" t="s">
        <v>1703</v>
      </c>
      <c r="E4552" s="3" t="s">
        <v>5000</v>
      </c>
      <c r="F4552" s="3" t="s">
        <v>5001</v>
      </c>
      <c r="G4552" s="7">
        <v>7</v>
      </c>
      <c r="H4552" s="3" t="s">
        <v>507</v>
      </c>
      <c r="I4552" s="9">
        <v>12.3</v>
      </c>
      <c r="J4552" s="7">
        <v>409</v>
      </c>
      <c r="K4552" s="10">
        <v>57.7031649703793</v>
      </c>
      <c r="L4552" s="12">
        <f t="shared" si="321"/>
        <v>46.2666917434644</v>
      </c>
      <c r="M4552" s="11">
        <f t="shared" si="322"/>
        <v>1.24718588677848</v>
      </c>
    </row>
    <row r="4553" spans="1:18">
      <c r="A4553" s="7">
        <v>4644</v>
      </c>
      <c r="B4553" s="8">
        <v>46102</v>
      </c>
      <c r="C4553" s="3" t="s">
        <v>5002</v>
      </c>
      <c r="D4553" s="3" t="s">
        <v>4074</v>
      </c>
      <c r="E4553" s="3" t="s">
        <v>3662</v>
      </c>
      <c r="F4553" s="3" t="s">
        <v>3662</v>
      </c>
      <c r="G4553" s="7">
        <v>200</v>
      </c>
      <c r="H4553" s="3" t="s">
        <v>65</v>
      </c>
      <c r="I4553" s="9">
        <v>11.3</v>
      </c>
      <c r="J4553" s="7">
        <v>414</v>
      </c>
      <c r="K4553" s="10">
        <v>133.35971855311</v>
      </c>
      <c r="L4553" s="12">
        <f t="shared" si="321"/>
        <v>41.9918246005203</v>
      </c>
      <c r="M4553" s="11">
        <f t="shared" si="322"/>
        <v>3.17584958076477</v>
      </c>
    </row>
    <row r="4554" spans="1:18">
      <c r="A4554" s="7">
        <v>4645</v>
      </c>
      <c r="B4554" s="8">
        <v>46102</v>
      </c>
      <c r="C4554" s="3" t="s">
        <v>5003</v>
      </c>
      <c r="D4554" s="3" t="s">
        <v>610</v>
      </c>
      <c r="E4554" s="3" t="s">
        <v>2357</v>
      </c>
      <c r="F4554" s="3" t="s">
        <v>2357</v>
      </c>
      <c r="G4554" s="7">
        <v>500</v>
      </c>
      <c r="H4554" s="3" t="s">
        <v>65</v>
      </c>
      <c r="I4554" s="9">
        <v>11.7</v>
      </c>
      <c r="J4554" s="7">
        <v>470</v>
      </c>
      <c r="K4554" s="10">
        <v>72.6653689323588</v>
      </c>
      <c r="L4554" s="12">
        <f t="shared" si="321"/>
        <v>38.2978723404255</v>
      </c>
      <c r="M4554" s="11">
        <f t="shared" si="322"/>
        <v>1.8973735221227</v>
      </c>
    </row>
    <row r="4555" spans="1:18">
      <c r="A4555" s="7">
        <v>4646</v>
      </c>
      <c r="B4555" s="8">
        <v>46102</v>
      </c>
      <c r="C4555" s="3" t="s">
        <v>4236</v>
      </c>
      <c r="D4555" s="3" t="s">
        <v>29</v>
      </c>
      <c r="E4555" s="3" t="s">
        <v>4253</v>
      </c>
      <c r="F4555" s="3" t="s">
        <v>4253</v>
      </c>
      <c r="G4555" s="7">
        <v>17</v>
      </c>
      <c r="H4555" s="3" t="s">
        <v>20</v>
      </c>
      <c r="I4555" s="9">
        <v>12.1</v>
      </c>
      <c r="J4555" s="7">
        <v>538</v>
      </c>
      <c r="K4555" s="10">
        <v>71.0657476403899</v>
      </c>
      <c r="L4555" s="12">
        <f t="shared" si="321"/>
        <v>34.6010866456963</v>
      </c>
      <c r="M4555" s="11">
        <f t="shared" si="322"/>
        <v>2.05385883883011</v>
      </c>
    </row>
    <row r="4556" spans="1:18">
      <c r="A4556" s="7">
        <v>4647</v>
      </c>
      <c r="B4556" s="8">
        <v>46102</v>
      </c>
      <c r="C4556" s="3" t="s">
        <v>4279</v>
      </c>
      <c r="D4556" s="3" t="s">
        <v>29</v>
      </c>
      <c r="E4556" s="3" t="s">
        <v>4612</v>
      </c>
      <c r="F4556" s="3" t="s">
        <v>4612</v>
      </c>
      <c r="G4556" s="7">
        <v>14</v>
      </c>
      <c r="H4556" s="3" t="s">
        <v>65</v>
      </c>
      <c r="I4556" s="9">
        <v>11.2</v>
      </c>
      <c r="J4556" s="7">
        <v>485</v>
      </c>
      <c r="K4556" s="10">
        <v>86.7210143571047</v>
      </c>
      <c r="L4556" s="12">
        <f t="shared" si="321"/>
        <v>35.5273592386994</v>
      </c>
      <c r="M4556" s="11">
        <f t="shared" si="322"/>
        <v>2.44096426572118</v>
      </c>
    </row>
    <row r="4557" spans="1:18">
      <c r="A4557" s="7">
        <v>4648</v>
      </c>
      <c r="B4557" s="8">
        <v>46102</v>
      </c>
      <c r="C4557" s="3" t="s">
        <v>5004</v>
      </c>
      <c r="D4557" s="3" t="s">
        <v>5005</v>
      </c>
      <c r="E4557" s="3" t="s">
        <v>5006</v>
      </c>
      <c r="F4557" s="3" t="s">
        <v>5007</v>
      </c>
      <c r="G4557" s="7">
        <v>100</v>
      </c>
      <c r="H4557" s="3" t="s">
        <v>385</v>
      </c>
      <c r="I4557" s="9">
        <v>10.1</v>
      </c>
      <c r="J4557" s="7">
        <v>428</v>
      </c>
      <c r="K4557" s="10">
        <v>101.907403892446</v>
      </c>
      <c r="L4557" s="12">
        <f t="shared" si="321"/>
        <v>36.3048166786485</v>
      </c>
      <c r="M4557" s="11">
        <f t="shared" si="322"/>
        <v>2.80699403592856</v>
      </c>
    </row>
    <row r="4558" spans="1:18">
      <c r="A4558" s="7">
        <v>4649</v>
      </c>
      <c r="B4558" s="8">
        <v>46102</v>
      </c>
      <c r="C4558" s="3" t="s">
        <v>5008</v>
      </c>
      <c r="D4558" s="3" t="s">
        <v>33</v>
      </c>
      <c r="E4558" s="3" t="s">
        <v>5009</v>
      </c>
      <c r="F4558" s="3" t="s">
        <v>5010</v>
      </c>
      <c r="G4558" s="7">
        <v>100</v>
      </c>
      <c r="H4558" s="3" t="s">
        <v>65</v>
      </c>
      <c r="I4558" s="9">
        <v>29.6</v>
      </c>
      <c r="J4558" s="7">
        <v>410</v>
      </c>
      <c r="K4558" s="10">
        <v>260.196420529994</v>
      </c>
      <c r="L4558" s="12">
        <f t="shared" si="321"/>
        <v>111.069418386492</v>
      </c>
      <c r="M4558" s="11">
        <f t="shared" si="322"/>
        <v>2.3426468267312</v>
      </c>
    </row>
    <row r="4559" spans="1:18">
      <c r="A4559" s="7">
        <v>4650</v>
      </c>
      <c r="B4559" s="8">
        <v>46102</v>
      </c>
      <c r="C4559" s="3" t="s">
        <v>4812</v>
      </c>
      <c r="D4559" s="3" t="s">
        <v>204</v>
      </c>
      <c r="E4559" s="3" t="s">
        <v>2574</v>
      </c>
      <c r="F4559" s="3" t="s">
        <v>2574</v>
      </c>
      <c r="G4559" s="7">
        <v>40</v>
      </c>
      <c r="H4559" s="3" t="s">
        <v>65</v>
      </c>
      <c r="I4559" s="9">
        <v>10</v>
      </c>
      <c r="J4559" s="7">
        <v>549</v>
      </c>
      <c r="K4559" s="10">
        <v>66.0587235747791</v>
      </c>
      <c r="L4559" s="12">
        <f t="shared" si="321"/>
        <v>28.022978842651</v>
      </c>
      <c r="M4559" s="11">
        <f t="shared" si="322"/>
        <v>2.35730555076599</v>
      </c>
    </row>
    <row r="4560" spans="1:18">
      <c r="A4560" s="7">
        <v>4651</v>
      </c>
      <c r="B4560" s="8">
        <v>46102</v>
      </c>
      <c r="C4560" s="3" t="s">
        <v>4440</v>
      </c>
      <c r="D4560" s="3" t="s">
        <v>29</v>
      </c>
      <c r="E4560" s="3" t="s">
        <v>5011</v>
      </c>
      <c r="F4560" s="3" t="s">
        <v>5012</v>
      </c>
      <c r="G4560" s="7">
        <v>6</v>
      </c>
      <c r="H4560" s="3" t="s">
        <v>65</v>
      </c>
      <c r="I4560" s="9">
        <v>9.52</v>
      </c>
      <c r="J4560" s="7">
        <v>504</v>
      </c>
      <c r="K4560" s="10">
        <v>92.9589865699647</v>
      </c>
      <c r="L4560" s="12">
        <f t="shared" si="321"/>
        <v>29.0598290598291</v>
      </c>
      <c r="M4560" s="11">
        <f t="shared" si="322"/>
        <v>3.1988827731429</v>
      </c>
    </row>
    <row r="4561" spans="1:15">
      <c r="A4561" s="7">
        <v>4652</v>
      </c>
      <c r="B4561" s="8">
        <v>46102</v>
      </c>
      <c r="C4561" s="3" t="s">
        <v>4236</v>
      </c>
      <c r="D4561" s="3" t="s">
        <v>29</v>
      </c>
      <c r="E4561" s="3" t="s">
        <v>2071</v>
      </c>
      <c r="F4561" s="3" t="s">
        <v>2071</v>
      </c>
      <c r="G4561" s="7">
        <v>4</v>
      </c>
      <c r="H4561" s="3" t="s">
        <v>20</v>
      </c>
      <c r="I4561" s="9">
        <v>7.2</v>
      </c>
      <c r="J4561" s="7">
        <v>520</v>
      </c>
      <c r="K4561" s="10">
        <v>26.2880340631192</v>
      </c>
      <c r="L4561" s="12">
        <f t="shared" si="321"/>
        <v>21.301775147929</v>
      </c>
      <c r="M4561" s="11">
        <f t="shared" si="322"/>
        <v>1.23407715462976</v>
      </c>
    </row>
    <row r="4562" spans="1:15">
      <c r="A4562" s="7">
        <v>4653</v>
      </c>
      <c r="B4562" s="8">
        <v>46102</v>
      </c>
      <c r="C4562" s="3" t="s">
        <v>5013</v>
      </c>
      <c r="D4562" s="3" t="s">
        <v>33</v>
      </c>
      <c r="E4562" s="3" t="s">
        <v>5014</v>
      </c>
      <c r="F4562" s="3" t="s">
        <v>5014</v>
      </c>
      <c r="G4562" s="7">
        <v>1000</v>
      </c>
      <c r="H4562" s="3" t="s">
        <v>35</v>
      </c>
      <c r="I4562" s="9">
        <v>7.34</v>
      </c>
      <c r="J4562" s="7">
        <v>481</v>
      </c>
      <c r="K4562" s="10">
        <v>81.4895108435109</v>
      </c>
      <c r="L4562" s="12">
        <f t="shared" si="321"/>
        <v>23.4767311690389</v>
      </c>
      <c r="M4562" s="11">
        <f t="shared" si="322"/>
        <v>3.47107569008497</v>
      </c>
    </row>
    <row r="4563" spans="1:15">
      <c r="A4563" s="7">
        <v>4654</v>
      </c>
      <c r="B4563" s="8">
        <v>46102</v>
      </c>
      <c r="C4563" s="3" t="s">
        <v>4563</v>
      </c>
      <c r="D4563" s="3" t="s">
        <v>29</v>
      </c>
      <c r="E4563" s="3" t="s">
        <v>3904</v>
      </c>
      <c r="F4563" s="3" t="s">
        <v>3904</v>
      </c>
      <c r="G4563" s="7">
        <v>3</v>
      </c>
      <c r="H4563" s="3" t="s">
        <v>20</v>
      </c>
      <c r="I4563" s="9">
        <v>7.64</v>
      </c>
      <c r="J4563" s="7">
        <v>607</v>
      </c>
      <c r="K4563" s="10">
        <v>29.5281888075676</v>
      </c>
      <c r="L4563" s="12">
        <f t="shared" si="321"/>
        <v>19.3638322139146</v>
      </c>
      <c r="M4563" s="11">
        <f t="shared" si="322"/>
        <v>1.52491451492484</v>
      </c>
    </row>
    <row r="4564" spans="1:15">
      <c r="A4564" s="7">
        <v>4655</v>
      </c>
      <c r="B4564" s="8">
        <v>46102</v>
      </c>
      <c r="C4564" s="3" t="s">
        <v>5015</v>
      </c>
      <c r="D4564" s="3" t="s">
        <v>75</v>
      </c>
      <c r="E4564" s="3" t="s">
        <v>5016</v>
      </c>
      <c r="F4564" s="3" t="s">
        <v>5017</v>
      </c>
      <c r="G4564" s="7">
        <v>350</v>
      </c>
      <c r="H4564" s="3" t="s">
        <v>930</v>
      </c>
      <c r="I4564" s="9">
        <v>5.5</v>
      </c>
      <c r="J4564" s="7">
        <v>526</v>
      </c>
      <c r="K4564" s="10">
        <v>29.9044070135051</v>
      </c>
      <c r="L4564" s="12">
        <f t="shared" si="321"/>
        <v>16.0865750219362</v>
      </c>
      <c r="M4564" s="11">
        <f t="shared" si="322"/>
        <v>1.85896668325771</v>
      </c>
    </row>
    <row r="4565" spans="1:15">
      <c r="A4565" s="7">
        <v>4656</v>
      </c>
      <c r="B4565" s="8">
        <v>46102</v>
      </c>
      <c r="C4565" s="3" t="s">
        <v>5018</v>
      </c>
      <c r="D4565" s="3" t="s">
        <v>2905</v>
      </c>
      <c r="E4565" s="3" t="s">
        <v>2905</v>
      </c>
      <c r="F4565" s="3" t="s">
        <v>2905</v>
      </c>
      <c r="G4565" s="7">
        <v>1000</v>
      </c>
      <c r="H4565" s="3">
        <v>0</v>
      </c>
      <c r="I4565" s="9">
        <v>4.48</v>
      </c>
      <c r="J4565" s="7">
        <v>433</v>
      </c>
      <c r="K4565" s="10">
        <v>40.0899141434984</v>
      </c>
      <c r="L4565" s="12">
        <f t="shared" si="321"/>
        <v>15.9175697281933</v>
      </c>
      <c r="M4565" s="11">
        <f t="shared" si="322"/>
        <v>2.51859516421599</v>
      </c>
      <c r="O4565" s="12">
        <f>_xlfn.XLOOKUP(E4565,'[1]3月份'!$F:$F,'[1]3月份'!$C:$C,0)</f>
        <v>0</v>
      </c>
    </row>
    <row r="4566" spans="1:15">
      <c r="A4566" s="7">
        <v>4657</v>
      </c>
      <c r="B4566" s="8">
        <v>46102</v>
      </c>
      <c r="C4566" s="3" t="s">
        <v>5019</v>
      </c>
      <c r="D4566" s="3" t="s">
        <v>29</v>
      </c>
      <c r="E4566" s="3" t="s">
        <v>1994</v>
      </c>
      <c r="F4566" s="3" t="s">
        <v>1994</v>
      </c>
      <c r="G4566" s="7">
        <v>200</v>
      </c>
      <c r="H4566" s="3" t="s">
        <v>65</v>
      </c>
      <c r="I4566" s="9">
        <v>4.42</v>
      </c>
      <c r="J4566" s="7">
        <v>493</v>
      </c>
      <c r="K4566" s="10">
        <v>26.9144291810042</v>
      </c>
      <c r="L4566" s="12">
        <f t="shared" si="321"/>
        <v>13.7931034482759</v>
      </c>
      <c r="M4566" s="11">
        <f t="shared" si="322"/>
        <v>1.9512961156228</v>
      </c>
    </row>
    <row r="4567" spans="1:15">
      <c r="A4567" s="7">
        <v>4658</v>
      </c>
      <c r="B4567" s="8">
        <v>46102</v>
      </c>
      <c r="C4567" s="3" t="s">
        <v>5015</v>
      </c>
      <c r="D4567" s="3" t="s">
        <v>75</v>
      </c>
      <c r="E4567" s="3" t="s">
        <v>5020</v>
      </c>
      <c r="F4567" s="3" t="s">
        <v>5021</v>
      </c>
      <c r="G4567" s="7">
        <v>350</v>
      </c>
      <c r="H4567" s="3" t="s">
        <v>1691</v>
      </c>
      <c r="I4567" s="9">
        <v>5.02</v>
      </c>
      <c r="J4567" s="7">
        <v>551</v>
      </c>
      <c r="K4567" s="10">
        <v>28.4283124816396</v>
      </c>
      <c r="L4567" s="12">
        <f t="shared" si="321"/>
        <v>14.0164735446042</v>
      </c>
      <c r="M4567" s="11">
        <f t="shared" si="322"/>
        <v>2.02820719428271</v>
      </c>
    </row>
    <row r="4568" spans="1:15">
      <c r="A4568" s="7">
        <v>4659</v>
      </c>
      <c r="B4568" s="8">
        <v>46102</v>
      </c>
      <c r="C4568" s="3" t="s">
        <v>5015</v>
      </c>
      <c r="D4568" s="3" t="s">
        <v>75</v>
      </c>
      <c r="E4568" s="3" t="s">
        <v>5022</v>
      </c>
      <c r="F4568" s="3" t="s">
        <v>5023</v>
      </c>
      <c r="G4568" s="7">
        <v>180</v>
      </c>
      <c r="H4568" s="3" t="s">
        <v>930</v>
      </c>
      <c r="I4568" s="9">
        <v>4.7</v>
      </c>
      <c r="J4568" s="7">
        <v>519</v>
      </c>
      <c r="K4568" s="10">
        <v>26.2639494897773</v>
      </c>
      <c r="L4568" s="12">
        <f t="shared" si="321"/>
        <v>13.9321179783608</v>
      </c>
      <c r="M4568" s="11">
        <f t="shared" si="322"/>
        <v>1.88513688518646</v>
      </c>
    </row>
    <row r="4569" spans="1:15">
      <c r="A4569" s="7">
        <v>4660</v>
      </c>
      <c r="B4569" s="8">
        <v>46102</v>
      </c>
      <c r="C4569" s="3" t="s">
        <v>5024</v>
      </c>
      <c r="D4569" s="3" t="s">
        <v>23</v>
      </c>
      <c r="E4569" s="3" t="s">
        <v>5025</v>
      </c>
      <c r="F4569" s="3" t="s">
        <v>5025</v>
      </c>
      <c r="G4569" s="7">
        <v>1000</v>
      </c>
      <c r="H4569" s="3" t="s">
        <v>5026</v>
      </c>
      <c r="I4569" s="9">
        <v>3.66</v>
      </c>
      <c r="J4569" s="7">
        <v>486</v>
      </c>
      <c r="K4569" s="10">
        <v>38.089790972172</v>
      </c>
      <c r="L4569" s="12">
        <f t="shared" si="321"/>
        <v>11.5859449192783</v>
      </c>
      <c r="M4569" s="11">
        <f t="shared" si="322"/>
        <v>3.28758605686042</v>
      </c>
    </row>
    <row r="4570" spans="1:15">
      <c r="A4570" s="7">
        <v>4661</v>
      </c>
      <c r="B4570" s="8">
        <v>46102</v>
      </c>
      <c r="C4570" s="3" t="s">
        <v>5015</v>
      </c>
      <c r="D4570" s="3" t="s">
        <v>75</v>
      </c>
      <c r="E4570" s="3" t="s">
        <v>5027</v>
      </c>
      <c r="F4570" s="3" t="s">
        <v>5028</v>
      </c>
      <c r="G4570" s="7">
        <v>160</v>
      </c>
      <c r="H4570" s="3" t="s">
        <v>5029</v>
      </c>
      <c r="I4570" s="9">
        <v>1.93</v>
      </c>
      <c r="J4570" s="7">
        <v>436</v>
      </c>
      <c r="K4570" s="10">
        <v>10.6399051421279</v>
      </c>
      <c r="L4570" s="12">
        <f t="shared" si="321"/>
        <v>6.81016231474947</v>
      </c>
      <c r="M4570" s="11">
        <f t="shared" si="322"/>
        <v>1.562357055585</v>
      </c>
    </row>
    <row r="4571" spans="1:15">
      <c r="A4571" s="7">
        <v>4662</v>
      </c>
      <c r="B4571" s="8">
        <v>46102</v>
      </c>
      <c r="C4571" s="3" t="s">
        <v>4819</v>
      </c>
      <c r="D4571" s="3" t="s">
        <v>1439</v>
      </c>
      <c r="E4571" s="3" t="s">
        <v>5030</v>
      </c>
      <c r="F4571" s="3" t="s">
        <v>5031</v>
      </c>
      <c r="G4571" s="7">
        <v>5</v>
      </c>
      <c r="H4571" s="3" t="s">
        <v>65</v>
      </c>
      <c r="I4571" s="9">
        <v>1.98</v>
      </c>
      <c r="J4571" s="7">
        <v>487</v>
      </c>
      <c r="K4571" s="10">
        <v>5.83400506992849</v>
      </c>
      <c r="L4571" s="12">
        <f t="shared" si="321"/>
        <v>6.25493602906334</v>
      </c>
      <c r="M4571" s="11">
        <f t="shared" si="322"/>
        <v>0.9327041943868</v>
      </c>
    </row>
    <row r="4572" spans="1:15">
      <c r="A4572" s="7">
        <v>4663</v>
      </c>
      <c r="B4572" s="8">
        <v>46102</v>
      </c>
      <c r="C4572" s="3" t="s">
        <v>4819</v>
      </c>
      <c r="D4572" s="3" t="s">
        <v>1439</v>
      </c>
      <c r="E4572" s="3" t="s">
        <v>5032</v>
      </c>
      <c r="F4572" s="3" t="s">
        <v>5033</v>
      </c>
      <c r="G4572" s="7">
        <v>8</v>
      </c>
      <c r="H4572" s="3" t="s">
        <v>65</v>
      </c>
      <c r="I4572" s="9">
        <v>1.1</v>
      </c>
      <c r="J4572" s="7">
        <v>480</v>
      </c>
      <c r="K4572" s="10">
        <v>2.62616869186362</v>
      </c>
      <c r="L4572" s="12">
        <f t="shared" si="321"/>
        <v>3.52564102564103</v>
      </c>
      <c r="M4572" s="11">
        <f t="shared" si="322"/>
        <v>0.744876938055863</v>
      </c>
    </row>
    <row r="4573" spans="1:15">
      <c r="A4573" s="7">
        <v>4664</v>
      </c>
      <c r="B4573" s="8">
        <v>46102</v>
      </c>
      <c r="C4573" s="3" t="s">
        <v>5034</v>
      </c>
      <c r="D4573" s="3" t="s">
        <v>2910</v>
      </c>
      <c r="E4573" s="3" t="s">
        <v>5035</v>
      </c>
      <c r="F4573" s="3" t="s">
        <v>5035</v>
      </c>
      <c r="G4573" s="7">
        <v>1000</v>
      </c>
      <c r="H4573" s="3" t="s">
        <v>1355</v>
      </c>
      <c r="I4573" s="9">
        <v>0.726</v>
      </c>
      <c r="J4573" s="7">
        <v>502</v>
      </c>
      <c r="K4573" s="10">
        <v>6.83394289586649</v>
      </c>
      <c r="L4573" s="12">
        <f t="shared" si="321"/>
        <v>2.22494636837266</v>
      </c>
      <c r="M4573" s="11">
        <f t="shared" si="322"/>
        <v>3.07150904534605</v>
      </c>
    </row>
    <row r="4574" spans="1:15">
      <c r="A4574" s="7">
        <v>4665</v>
      </c>
      <c r="B4574" s="8">
        <v>46102</v>
      </c>
      <c r="C4574" s="3" t="s">
        <v>5034</v>
      </c>
      <c r="D4574" s="3" t="s">
        <v>2910</v>
      </c>
      <c r="E4574" s="3" t="s">
        <v>5036</v>
      </c>
      <c r="F4574" s="3" t="s">
        <v>5036</v>
      </c>
      <c r="G4574" s="7">
        <v>1000</v>
      </c>
      <c r="H4574" s="3" t="s">
        <v>1355</v>
      </c>
      <c r="I4574" s="9">
        <v>0.938</v>
      </c>
      <c r="J4574" s="7">
        <v>505</v>
      </c>
      <c r="K4574" s="10">
        <v>7.45675897598267</v>
      </c>
      <c r="L4574" s="12">
        <f t="shared" si="321"/>
        <v>2.85757806549886</v>
      </c>
      <c r="M4574" s="11">
        <f t="shared" si="322"/>
        <v>2.60946815977219</v>
      </c>
    </row>
    <row r="4575" spans="1:15">
      <c r="A4575" s="7">
        <v>4666</v>
      </c>
      <c r="B4575" s="8">
        <v>46102</v>
      </c>
      <c r="C4575" s="3" t="s">
        <v>5034</v>
      </c>
      <c r="D4575" s="3" t="s">
        <v>2910</v>
      </c>
      <c r="E4575" s="3" t="s">
        <v>5037</v>
      </c>
      <c r="F4575" s="3" t="s">
        <v>5037</v>
      </c>
      <c r="G4575" s="7">
        <v>1000</v>
      </c>
      <c r="H4575" s="3" t="s">
        <v>1355</v>
      </c>
      <c r="I4575" s="9">
        <v>0.688</v>
      </c>
      <c r="J4575" s="7">
        <v>507</v>
      </c>
      <c r="K4575" s="10">
        <v>5.51653102775062</v>
      </c>
      <c r="L4575" s="12">
        <f t="shared" si="321"/>
        <v>2.08769534213321</v>
      </c>
      <c r="M4575" s="11">
        <f t="shared" si="322"/>
        <v>2.64240232586514</v>
      </c>
    </row>
    <row r="4576" spans="1:15">
      <c r="A4576" s="7">
        <v>4667</v>
      </c>
      <c r="B4576" s="8">
        <v>46102</v>
      </c>
      <c r="C4576" s="3" t="s">
        <v>5034</v>
      </c>
      <c r="D4576" s="3" t="s">
        <v>2910</v>
      </c>
      <c r="E4576" s="33" t="s">
        <v>5038</v>
      </c>
      <c r="F4576" s="3" t="s">
        <v>5038</v>
      </c>
      <c r="G4576" s="7">
        <v>1000</v>
      </c>
      <c r="H4576" s="3" t="s">
        <v>1355</v>
      </c>
      <c r="I4576" s="9">
        <v>0.448</v>
      </c>
      <c r="J4576" s="7">
        <v>417</v>
      </c>
      <c r="K4576" s="10">
        <v>5.20065993142071</v>
      </c>
      <c r="L4576" s="12">
        <f t="shared" si="321"/>
        <v>1.65283158088913</v>
      </c>
      <c r="M4576" s="11">
        <f t="shared" si="322"/>
        <v>3.14651534466871</v>
      </c>
      <c r="N4576" s="37" t="s">
        <v>5039</v>
      </c>
    </row>
    <row r="4577" spans="1:18">
      <c r="A4577" s="7">
        <v>4668</v>
      </c>
      <c r="B4577" s="8">
        <v>46102</v>
      </c>
      <c r="C4577" s="3" t="s">
        <v>5034</v>
      </c>
      <c r="D4577" s="3" t="s">
        <v>2910</v>
      </c>
      <c r="E4577" s="3" t="s">
        <v>5040</v>
      </c>
      <c r="F4577" s="3" t="s">
        <v>5040</v>
      </c>
      <c r="G4577" s="7">
        <v>1000</v>
      </c>
      <c r="H4577" s="3" t="s">
        <v>1355</v>
      </c>
      <c r="I4577" s="9">
        <v>0.852</v>
      </c>
      <c r="J4577" s="7">
        <v>484</v>
      </c>
      <c r="K4577" s="10">
        <v>7.1086661431415</v>
      </c>
      <c r="L4577" s="12">
        <f t="shared" si="321"/>
        <v>2.70820089001907</v>
      </c>
      <c r="M4577" s="11">
        <f t="shared" si="322"/>
        <v>2.62486662985014</v>
      </c>
    </row>
    <row r="4578" spans="1:18">
      <c r="A4578" s="7">
        <v>4669</v>
      </c>
      <c r="B4578" s="8">
        <v>46102</v>
      </c>
      <c r="C4578" s="3" t="s">
        <v>5034</v>
      </c>
      <c r="D4578" s="3" t="s">
        <v>2910</v>
      </c>
      <c r="E4578" s="3" t="s">
        <v>5041</v>
      </c>
      <c r="F4578" s="3" t="s">
        <v>5042</v>
      </c>
      <c r="G4578" s="7">
        <v>1000</v>
      </c>
      <c r="H4578" s="3" t="s">
        <v>1355</v>
      </c>
      <c r="I4578" s="9">
        <v>0.528</v>
      </c>
      <c r="J4578" s="7">
        <v>410</v>
      </c>
      <c r="L4578" s="12">
        <f t="shared" si="321"/>
        <v>1.9812382739212</v>
      </c>
      <c r="M4578" s="11">
        <f t="shared" si="322"/>
        <v>0</v>
      </c>
    </row>
    <row r="4579" s="2" customFormat="1" ht="16.5" spans="1:18">
      <c r="A4579" s="21">
        <v>4670</v>
      </c>
      <c r="B4579" s="22">
        <v>46102</v>
      </c>
      <c r="C4579" s="2" t="s">
        <v>5034</v>
      </c>
      <c r="D4579" s="2" t="s">
        <v>2910</v>
      </c>
      <c r="E4579" s="2" t="s">
        <v>5043</v>
      </c>
      <c r="F4579" s="2" t="s">
        <v>5044</v>
      </c>
      <c r="G4579" s="21">
        <v>1000</v>
      </c>
      <c r="H4579" s="2" t="s">
        <v>1355</v>
      </c>
      <c r="I4579" s="23">
        <v>0.754</v>
      </c>
      <c r="J4579" s="21">
        <v>389</v>
      </c>
      <c r="K4579" s="24"/>
      <c r="L4579" s="25">
        <f t="shared" si="321"/>
        <v>2.98200514138817</v>
      </c>
      <c r="M4579" s="26">
        <f t="shared" si="322"/>
        <v>0</v>
      </c>
      <c r="N4579" s="27"/>
      <c r="O4579" s="25"/>
      <c r="Q4579" s="23"/>
    </row>
    <row r="4580" ht="16.5" spans="1:18">
      <c r="A4580" s="7">
        <v>4671</v>
      </c>
      <c r="B4580" s="8">
        <v>46103</v>
      </c>
      <c r="C4580" s="3" t="s">
        <v>3208</v>
      </c>
      <c r="D4580" s="3" t="s">
        <v>528</v>
      </c>
      <c r="E4580" s="3" t="s">
        <v>5045</v>
      </c>
      <c r="F4580" s="3" t="s">
        <v>5046</v>
      </c>
      <c r="G4580" s="7">
        <v>6</v>
      </c>
      <c r="H4580" s="3" t="s">
        <v>102</v>
      </c>
      <c r="I4580" s="9">
        <v>32</v>
      </c>
      <c r="J4580" s="7">
        <v>506</v>
      </c>
      <c r="K4580" s="10">
        <v>104.692490118577</v>
      </c>
      <c r="L4580" s="12">
        <f t="shared" ref="L4580:L4611" si="323">I4580/J4580/650*1000000</f>
        <v>97.2940103374886</v>
      </c>
      <c r="M4580" s="11">
        <f t="shared" ref="M4580:M4611" si="324">K4580/L4580</f>
        <v>1.0760425</v>
      </c>
      <c r="N4580" s="19">
        <v>1</v>
      </c>
      <c r="P4580" s="3" t="s">
        <v>98</v>
      </c>
      <c r="Q4580" s="9">
        <v>104.109309309309</v>
      </c>
      <c r="R4580" s="3">
        <f>Q4580/K4587</f>
        <v>0.801462904911178</v>
      </c>
    </row>
    <row r="4581" spans="1:18">
      <c r="A4581" s="7">
        <v>4672</v>
      </c>
      <c r="B4581" s="8">
        <v>46103</v>
      </c>
      <c r="C4581" s="3" t="s">
        <v>4932</v>
      </c>
      <c r="D4581" s="3" t="s">
        <v>2514</v>
      </c>
      <c r="E4581" s="3" t="s">
        <v>5047</v>
      </c>
      <c r="F4581" s="3" t="s">
        <v>5048</v>
      </c>
      <c r="G4581" s="7">
        <v>6</v>
      </c>
      <c r="H4581" s="3" t="s">
        <v>4935</v>
      </c>
      <c r="I4581" s="9">
        <v>16.9</v>
      </c>
      <c r="J4581" s="7">
        <v>268</v>
      </c>
      <c r="K4581" s="10">
        <v>235.444776119403</v>
      </c>
      <c r="L4581" s="12">
        <f t="shared" si="323"/>
        <v>97.0149253731343</v>
      </c>
      <c r="M4581" s="11">
        <f t="shared" si="324"/>
        <v>2.42689230769231</v>
      </c>
      <c r="N4581" s="20">
        <v>2</v>
      </c>
      <c r="P4581" s="3" t="s">
        <v>27</v>
      </c>
      <c r="Q4581" s="9">
        <v>89.6432267884323</v>
      </c>
      <c r="R4581" s="3">
        <f>Q4581/K4592</f>
        <v>0.801353013530136</v>
      </c>
    </row>
    <row r="4582" spans="1:18">
      <c r="A4582" s="7">
        <v>4673</v>
      </c>
      <c r="B4582" s="8">
        <v>46103</v>
      </c>
      <c r="C4582" s="3" t="s">
        <v>4583</v>
      </c>
      <c r="D4582" s="3" t="s">
        <v>67</v>
      </c>
      <c r="E4582" s="3" t="s">
        <v>3199</v>
      </c>
      <c r="F4582" s="3" t="s">
        <v>3199</v>
      </c>
      <c r="G4582" s="7">
        <v>200</v>
      </c>
      <c r="H4582" s="3" t="s">
        <v>3828</v>
      </c>
      <c r="I4582" s="9">
        <v>17.8</v>
      </c>
      <c r="J4582" s="7">
        <v>304</v>
      </c>
      <c r="K4582" s="10">
        <v>201.318421052632</v>
      </c>
      <c r="L4582" s="12">
        <f t="shared" si="323"/>
        <v>90.080971659919</v>
      </c>
      <c r="M4582" s="11">
        <f t="shared" si="324"/>
        <v>2.23486067415731</v>
      </c>
      <c r="N4582" s="20">
        <v>3</v>
      </c>
    </row>
    <row r="4583" spans="1:18">
      <c r="A4583" s="7">
        <v>4674</v>
      </c>
      <c r="B4583" s="8">
        <v>46103</v>
      </c>
      <c r="C4583" s="3" t="s">
        <v>4583</v>
      </c>
      <c r="D4583" s="3" t="s">
        <v>67</v>
      </c>
      <c r="E4583" s="3" t="s">
        <v>722</v>
      </c>
      <c r="F4583" s="3" t="s">
        <v>722</v>
      </c>
      <c r="G4583" s="7">
        <v>200</v>
      </c>
      <c r="H4583" s="3" t="s">
        <v>3828</v>
      </c>
      <c r="I4583" s="9">
        <v>13.3</v>
      </c>
      <c r="J4583" s="7">
        <v>283</v>
      </c>
      <c r="K4583" s="10">
        <v>159.397879858657</v>
      </c>
      <c r="L4583" s="12">
        <f t="shared" si="323"/>
        <v>72.3022560478391</v>
      </c>
      <c r="M4583" s="11">
        <f t="shared" si="324"/>
        <v>2.20460451127819</v>
      </c>
      <c r="N4583" s="20">
        <v>4</v>
      </c>
    </row>
    <row r="4584" spans="1:18">
      <c r="A4584" s="7">
        <v>4675</v>
      </c>
      <c r="B4584" s="8">
        <v>46103</v>
      </c>
      <c r="C4584" s="3" t="s">
        <v>5049</v>
      </c>
      <c r="D4584" s="3" t="s">
        <v>610</v>
      </c>
      <c r="E4584" s="3" t="s">
        <v>5050</v>
      </c>
      <c r="F4584" s="3" t="s">
        <v>5050</v>
      </c>
      <c r="G4584" s="7">
        <v>165</v>
      </c>
      <c r="H4584" s="3" t="s">
        <v>123</v>
      </c>
      <c r="I4584" s="9">
        <v>18.7</v>
      </c>
      <c r="J4584" s="7">
        <v>400</v>
      </c>
      <c r="K4584" s="10">
        <v>147.126</v>
      </c>
      <c r="L4584" s="12">
        <f t="shared" si="323"/>
        <v>71.9230769230769</v>
      </c>
      <c r="M4584" s="11">
        <f t="shared" si="324"/>
        <v>2.04560213903743</v>
      </c>
      <c r="N4584" s="20">
        <v>5</v>
      </c>
    </row>
    <row r="4585" spans="1:18">
      <c r="A4585" s="7">
        <v>4676</v>
      </c>
      <c r="B4585" s="8">
        <v>46103</v>
      </c>
      <c r="C4585" s="3" t="s">
        <v>4514</v>
      </c>
      <c r="D4585" s="3" t="s">
        <v>88</v>
      </c>
      <c r="E4585" s="3" t="s">
        <v>5051</v>
      </c>
      <c r="F4585" s="3" t="s">
        <v>5052</v>
      </c>
      <c r="G4585" s="7">
        <v>5</v>
      </c>
      <c r="H4585" s="3" t="s">
        <v>5053</v>
      </c>
      <c r="I4585" s="9">
        <v>21.6</v>
      </c>
      <c r="J4585" s="7">
        <v>479</v>
      </c>
      <c r="K4585" s="10">
        <v>111.914822546973</v>
      </c>
      <c r="L4585" s="12">
        <f t="shared" si="323"/>
        <v>69.3753011080777</v>
      </c>
      <c r="M4585" s="11">
        <f t="shared" si="324"/>
        <v>1.61317962962963</v>
      </c>
      <c r="N4585" s="20">
        <v>6</v>
      </c>
    </row>
    <row r="4586" spans="1:18">
      <c r="A4586" s="7">
        <v>4677</v>
      </c>
      <c r="B4586" s="8">
        <v>46103</v>
      </c>
      <c r="C4586" s="3" t="s">
        <v>4889</v>
      </c>
      <c r="D4586" s="3" t="s">
        <v>288</v>
      </c>
      <c r="E4586" s="3" t="s">
        <v>5054</v>
      </c>
      <c r="F4586" s="3" t="s">
        <v>5054</v>
      </c>
      <c r="G4586" s="7">
        <v>10</v>
      </c>
      <c r="H4586" s="3" t="s">
        <v>1344</v>
      </c>
      <c r="I4586" s="9">
        <v>16.7</v>
      </c>
      <c r="J4586" s="7">
        <v>380</v>
      </c>
      <c r="K4586" s="10">
        <v>143.926315789474</v>
      </c>
      <c r="L4586" s="12">
        <f t="shared" si="323"/>
        <v>67.6113360323887</v>
      </c>
      <c r="M4586" s="11">
        <f t="shared" si="324"/>
        <v>2.12873053892216</v>
      </c>
      <c r="N4586" s="20">
        <v>7</v>
      </c>
    </row>
    <row r="4587" spans="1:18">
      <c r="A4587" s="7">
        <v>4678</v>
      </c>
      <c r="B4587" s="8">
        <v>46103</v>
      </c>
      <c r="C4587" s="3" t="s">
        <v>116</v>
      </c>
      <c r="D4587" s="3" t="s">
        <v>33</v>
      </c>
      <c r="E4587" s="3" t="s">
        <v>98</v>
      </c>
      <c r="F4587" s="3" t="s">
        <v>117</v>
      </c>
      <c r="G4587" s="7">
        <v>1000</v>
      </c>
      <c r="H4587" s="3" t="s">
        <v>35</v>
      </c>
      <c r="I4587" s="9">
        <v>18.8</v>
      </c>
      <c r="J4587" s="7">
        <v>444</v>
      </c>
      <c r="K4587" s="10">
        <v>129.899099099099</v>
      </c>
      <c r="L4587" s="12">
        <f t="shared" si="323"/>
        <v>65.1420651420651</v>
      </c>
      <c r="M4587" s="11">
        <f t="shared" si="324"/>
        <v>1.99408936170213</v>
      </c>
      <c r="N4587" s="20">
        <v>8</v>
      </c>
    </row>
    <row r="4588" spans="1:18">
      <c r="A4588" s="7">
        <v>4679</v>
      </c>
      <c r="B4588" s="8">
        <v>46103</v>
      </c>
      <c r="C4588" s="3" t="s">
        <v>5049</v>
      </c>
      <c r="D4588" s="3" t="s">
        <v>610</v>
      </c>
      <c r="E4588" s="3" t="s">
        <v>5055</v>
      </c>
      <c r="F4588" s="3" t="s">
        <v>5055</v>
      </c>
      <c r="G4588" s="7">
        <v>99</v>
      </c>
      <c r="H4588" s="3" t="s">
        <v>123</v>
      </c>
      <c r="I4588" s="9">
        <v>16</v>
      </c>
      <c r="J4588" s="7">
        <v>400</v>
      </c>
      <c r="K4588" s="10">
        <v>108.254</v>
      </c>
      <c r="L4588" s="12">
        <f t="shared" si="323"/>
        <v>61.5384615384615</v>
      </c>
      <c r="M4588" s="11">
        <f t="shared" si="324"/>
        <v>1.7591275</v>
      </c>
      <c r="N4588" s="20">
        <v>9</v>
      </c>
    </row>
    <row r="4589" spans="1:18">
      <c r="A4589" s="7">
        <v>4680</v>
      </c>
      <c r="B4589" s="8">
        <v>46103</v>
      </c>
      <c r="C4589" s="3" t="s">
        <v>5056</v>
      </c>
      <c r="D4589" s="3" t="s">
        <v>88</v>
      </c>
      <c r="E4589" s="3" t="s">
        <v>470</v>
      </c>
      <c r="F4589" s="3" t="s">
        <v>470</v>
      </c>
      <c r="G4589" s="7">
        <v>7</v>
      </c>
      <c r="H4589" s="3" t="s">
        <v>35</v>
      </c>
      <c r="I4589" s="9">
        <v>18</v>
      </c>
      <c r="J4589" s="7">
        <v>453</v>
      </c>
      <c r="K4589" s="10">
        <v>119.735099337748</v>
      </c>
      <c r="L4589" s="12">
        <f t="shared" si="323"/>
        <v>61.1309220580744</v>
      </c>
      <c r="M4589" s="11">
        <f t="shared" si="324"/>
        <v>1.95866666666666</v>
      </c>
      <c r="N4589" s="20">
        <v>10</v>
      </c>
    </row>
    <row r="4590" spans="1:18">
      <c r="A4590" s="7">
        <v>4681</v>
      </c>
      <c r="B4590" s="8">
        <v>46103</v>
      </c>
      <c r="C4590" s="3" t="s">
        <v>5057</v>
      </c>
      <c r="D4590" s="3" t="s">
        <v>2761</v>
      </c>
      <c r="E4590" s="3" t="s">
        <v>5058</v>
      </c>
      <c r="F4590" s="3" t="s">
        <v>5058</v>
      </c>
      <c r="G4590" s="7">
        <v>113.09</v>
      </c>
      <c r="H4590" s="3" t="s">
        <v>5059</v>
      </c>
      <c r="I4590" s="9">
        <v>17.6</v>
      </c>
      <c r="J4590" s="7">
        <v>450</v>
      </c>
      <c r="K4590" s="10">
        <v>132.385777777778</v>
      </c>
      <c r="L4590" s="12">
        <f t="shared" si="323"/>
        <v>60.1709401709402</v>
      </c>
      <c r="M4590" s="11">
        <f t="shared" si="324"/>
        <v>2.20016136363637</v>
      </c>
      <c r="N4590" s="20">
        <v>11</v>
      </c>
    </row>
    <row r="4591" spans="1:18">
      <c r="A4591" s="7">
        <v>4682</v>
      </c>
      <c r="B4591" s="8">
        <v>46103</v>
      </c>
      <c r="C4591" s="3" t="s">
        <v>4964</v>
      </c>
      <c r="D4591" s="3" t="s">
        <v>610</v>
      </c>
      <c r="E4591" s="3" t="s">
        <v>5060</v>
      </c>
      <c r="F4591" s="3" t="s">
        <v>5061</v>
      </c>
      <c r="G4591" s="7">
        <v>20</v>
      </c>
      <c r="H4591" s="3" t="s">
        <v>612</v>
      </c>
      <c r="I4591" s="9">
        <v>21.2</v>
      </c>
      <c r="J4591" s="7">
        <v>558</v>
      </c>
      <c r="K4591" s="10">
        <v>63.5068100358423</v>
      </c>
      <c r="L4591" s="12">
        <f t="shared" si="323"/>
        <v>58.4505100634133</v>
      </c>
      <c r="M4591" s="11">
        <f t="shared" si="324"/>
        <v>1.08650566037736</v>
      </c>
      <c r="N4591" s="20">
        <v>12</v>
      </c>
    </row>
    <row r="4592" spans="1:18">
      <c r="A4592" s="7">
        <v>4683</v>
      </c>
      <c r="B4592" s="8">
        <v>46103</v>
      </c>
      <c r="C4592" s="3" t="s">
        <v>56</v>
      </c>
      <c r="D4592" s="3" t="s">
        <v>33</v>
      </c>
      <c r="E4592" s="3" t="s">
        <v>27</v>
      </c>
      <c r="F4592" s="3" t="s">
        <v>57</v>
      </c>
      <c r="G4592" s="7">
        <v>1000</v>
      </c>
      <c r="H4592" s="3" t="s">
        <v>35</v>
      </c>
      <c r="I4592" s="9">
        <v>15.7</v>
      </c>
      <c r="J4592" s="7">
        <v>438</v>
      </c>
      <c r="K4592" s="10">
        <v>111.864840182648</v>
      </c>
      <c r="L4592" s="12">
        <f t="shared" si="323"/>
        <v>55.1457674745346</v>
      </c>
      <c r="M4592" s="11">
        <f t="shared" si="324"/>
        <v>2.02852993630573</v>
      </c>
      <c r="N4592" s="20">
        <v>13</v>
      </c>
    </row>
    <row r="4593" spans="1:14">
      <c r="A4593" s="7">
        <v>4684</v>
      </c>
      <c r="B4593" s="8">
        <v>46103</v>
      </c>
      <c r="C4593" s="3" t="s">
        <v>3980</v>
      </c>
      <c r="D4593" s="3" t="s">
        <v>3981</v>
      </c>
      <c r="E4593" s="3" t="s">
        <v>5062</v>
      </c>
      <c r="F4593" s="3" t="s">
        <v>5062</v>
      </c>
      <c r="G4593" s="7">
        <v>6.47</v>
      </c>
      <c r="H4593" s="3" t="s">
        <v>906</v>
      </c>
      <c r="I4593" s="9">
        <v>10.6</v>
      </c>
      <c r="J4593" s="7">
        <v>300</v>
      </c>
      <c r="K4593" s="10">
        <v>121.136</v>
      </c>
      <c r="L4593" s="12">
        <f t="shared" si="323"/>
        <v>54.3589743589744</v>
      </c>
      <c r="M4593" s="11">
        <f t="shared" si="324"/>
        <v>2.22844528301887</v>
      </c>
      <c r="N4593" s="20">
        <v>14</v>
      </c>
    </row>
    <row r="4594" spans="1:14">
      <c r="A4594" s="7">
        <v>4685</v>
      </c>
      <c r="B4594" s="8">
        <v>46103</v>
      </c>
      <c r="C4594" s="3" t="s">
        <v>5063</v>
      </c>
      <c r="D4594" s="3" t="s">
        <v>247</v>
      </c>
      <c r="E4594" s="3" t="s">
        <v>5064</v>
      </c>
      <c r="F4594" s="3" t="s">
        <v>5064</v>
      </c>
      <c r="G4594" s="7">
        <v>390</v>
      </c>
      <c r="H4594" s="3" t="s">
        <v>55</v>
      </c>
      <c r="I4594" s="9">
        <v>12.8</v>
      </c>
      <c r="J4594" s="7">
        <v>380</v>
      </c>
      <c r="K4594" s="10">
        <v>110.621052631579</v>
      </c>
      <c r="L4594" s="12">
        <f t="shared" si="323"/>
        <v>51.8218623481781</v>
      </c>
      <c r="M4594" s="11">
        <f t="shared" si="324"/>
        <v>2.134640625</v>
      </c>
      <c r="N4594" s="20">
        <v>15</v>
      </c>
    </row>
    <row r="4595" spans="1:14">
      <c r="A4595" s="7">
        <v>4686</v>
      </c>
      <c r="B4595" s="8">
        <v>46103</v>
      </c>
      <c r="C4595" s="3" t="s">
        <v>1785</v>
      </c>
      <c r="D4595" s="3" t="s">
        <v>528</v>
      </c>
      <c r="E4595" s="3" t="s">
        <v>5065</v>
      </c>
      <c r="F4595" s="3" t="s">
        <v>5065</v>
      </c>
      <c r="G4595" s="7">
        <v>10</v>
      </c>
      <c r="H4595" s="3" t="s">
        <v>308</v>
      </c>
      <c r="I4595" s="9">
        <v>9.84</v>
      </c>
      <c r="J4595" s="7">
        <v>292.5</v>
      </c>
      <c r="K4595" s="10">
        <v>168.746666666667</v>
      </c>
      <c r="L4595" s="12">
        <f t="shared" si="323"/>
        <v>51.7554240631164</v>
      </c>
      <c r="M4595" s="11">
        <f t="shared" si="324"/>
        <v>3.26046341463415</v>
      </c>
      <c r="N4595" s="20">
        <v>16</v>
      </c>
    </row>
    <row r="4596" spans="1:14">
      <c r="A4596" s="7">
        <v>4687</v>
      </c>
      <c r="B4596" s="8">
        <v>46103</v>
      </c>
      <c r="C4596" s="3" t="s">
        <v>4953</v>
      </c>
      <c r="D4596" s="3" t="s">
        <v>247</v>
      </c>
      <c r="E4596" s="3" t="s">
        <v>5066</v>
      </c>
      <c r="F4596" s="3" t="s">
        <v>5066</v>
      </c>
      <c r="G4596" s="7">
        <v>42</v>
      </c>
      <c r="H4596" s="3" t="s">
        <v>35</v>
      </c>
      <c r="I4596" s="9">
        <v>13.8</v>
      </c>
      <c r="J4596" s="7">
        <v>453</v>
      </c>
      <c r="K4596" s="10">
        <v>93.1938189845475</v>
      </c>
      <c r="L4596" s="12">
        <f t="shared" si="323"/>
        <v>46.8670402445237</v>
      </c>
      <c r="M4596" s="11">
        <f t="shared" si="324"/>
        <v>1.98847246376812</v>
      </c>
      <c r="N4596" s="20">
        <v>17</v>
      </c>
    </row>
    <row r="4597" spans="1:14">
      <c r="A4597" s="7">
        <v>4688</v>
      </c>
      <c r="B4597" s="8">
        <v>46103</v>
      </c>
      <c r="C4597" s="3" t="s">
        <v>4932</v>
      </c>
      <c r="D4597" s="3" t="s">
        <v>2514</v>
      </c>
      <c r="E4597" s="3" t="s">
        <v>5067</v>
      </c>
      <c r="F4597" s="3" t="s">
        <v>5068</v>
      </c>
      <c r="G4597" s="7">
        <v>6</v>
      </c>
      <c r="H4597" s="3" t="s">
        <v>4935</v>
      </c>
      <c r="I4597" s="9">
        <v>8.08</v>
      </c>
      <c r="J4597" s="7">
        <v>266</v>
      </c>
      <c r="K4597" s="10">
        <v>118.947368421053</v>
      </c>
      <c r="L4597" s="12">
        <f t="shared" si="323"/>
        <v>46.7322151532678</v>
      </c>
      <c r="M4597" s="11">
        <f t="shared" si="324"/>
        <v>2.54529702970298</v>
      </c>
      <c r="N4597" s="20">
        <v>18</v>
      </c>
    </row>
    <row r="4598" spans="1:14">
      <c r="A4598" s="7">
        <v>4689</v>
      </c>
      <c r="B4598" s="8">
        <v>46103</v>
      </c>
      <c r="C4598" s="3" t="s">
        <v>4964</v>
      </c>
      <c r="D4598" s="3" t="s">
        <v>610</v>
      </c>
      <c r="E4598" s="3" t="s">
        <v>1545</v>
      </c>
      <c r="F4598" s="3" t="s">
        <v>1545</v>
      </c>
      <c r="G4598" s="7">
        <v>80</v>
      </c>
      <c r="H4598" s="3" t="s">
        <v>2190</v>
      </c>
      <c r="I4598" s="9">
        <v>16.8</v>
      </c>
      <c r="J4598" s="7">
        <v>576</v>
      </c>
      <c r="K4598" s="10">
        <v>62.85625</v>
      </c>
      <c r="L4598" s="12">
        <f t="shared" si="323"/>
        <v>44.8717948717949</v>
      </c>
      <c r="M4598" s="11">
        <f t="shared" si="324"/>
        <v>1.40079642857143</v>
      </c>
      <c r="N4598" s="20">
        <v>19</v>
      </c>
    </row>
    <row r="4599" spans="1:14">
      <c r="A4599" s="7">
        <v>4690</v>
      </c>
      <c r="B4599" s="8">
        <v>46103</v>
      </c>
      <c r="C4599" s="3" t="s">
        <v>5069</v>
      </c>
      <c r="D4599" s="3" t="s">
        <v>33</v>
      </c>
      <c r="E4599" s="3" t="s">
        <v>5070</v>
      </c>
      <c r="F4599" s="3" t="s">
        <v>5071</v>
      </c>
      <c r="G4599" s="7">
        <v>50</v>
      </c>
      <c r="H4599" s="3" t="s">
        <v>3519</v>
      </c>
      <c r="I4599" s="9">
        <v>8.6</v>
      </c>
      <c r="J4599" s="7">
        <v>297</v>
      </c>
      <c r="K4599" s="10">
        <v>106.684175084175</v>
      </c>
      <c r="L4599" s="12">
        <f t="shared" si="323"/>
        <v>44.5480445480445</v>
      </c>
      <c r="M4599" s="11">
        <f t="shared" si="324"/>
        <v>2.39481162790697</v>
      </c>
      <c r="N4599" s="20">
        <v>20</v>
      </c>
    </row>
    <row r="4600" spans="1:14">
      <c r="A4600" s="7">
        <v>4691</v>
      </c>
      <c r="B4600" s="8">
        <v>46103</v>
      </c>
      <c r="C4600" s="3" t="s">
        <v>4854</v>
      </c>
      <c r="D4600" s="3" t="s">
        <v>75</v>
      </c>
      <c r="E4600" s="3" t="s">
        <v>673</v>
      </c>
      <c r="F4600" s="3" t="s">
        <v>673</v>
      </c>
      <c r="G4600" s="7">
        <v>30</v>
      </c>
      <c r="H4600" s="3" t="s">
        <v>138</v>
      </c>
      <c r="I4600" s="9">
        <v>11.9</v>
      </c>
      <c r="J4600" s="7">
        <v>427</v>
      </c>
      <c r="K4600" s="10">
        <v>104.372833723653</v>
      </c>
      <c r="L4600" s="12">
        <f t="shared" si="323"/>
        <v>42.875157629256</v>
      </c>
      <c r="M4600" s="11">
        <f t="shared" si="324"/>
        <v>2.43434285714285</v>
      </c>
      <c r="N4600" s="20">
        <v>21</v>
      </c>
    </row>
    <row r="4601" spans="1:14">
      <c r="A4601" s="7">
        <v>4692</v>
      </c>
      <c r="B4601" s="8">
        <v>46103</v>
      </c>
      <c r="C4601" s="3" t="s">
        <v>5072</v>
      </c>
      <c r="D4601" s="3" t="s">
        <v>88</v>
      </c>
      <c r="E4601" s="3" t="s">
        <v>5073</v>
      </c>
      <c r="F4601" s="3" t="s">
        <v>5073</v>
      </c>
      <c r="G4601" s="7">
        <v>4</v>
      </c>
      <c r="H4601" s="3" t="s">
        <v>35</v>
      </c>
      <c r="I4601" s="9">
        <v>13.6</v>
      </c>
      <c r="J4601" s="7">
        <v>495</v>
      </c>
      <c r="K4601" s="10">
        <v>87.3866666666667</v>
      </c>
      <c r="L4601" s="12">
        <f t="shared" si="323"/>
        <v>42.2688422688423</v>
      </c>
      <c r="M4601" s="11">
        <f t="shared" si="324"/>
        <v>2.06740147058824</v>
      </c>
      <c r="N4601" s="20">
        <v>22</v>
      </c>
    </row>
    <row r="4602" spans="1:14">
      <c r="A4602" s="7">
        <v>4693</v>
      </c>
      <c r="B4602" s="8">
        <v>46103</v>
      </c>
      <c r="C4602" s="3" t="s">
        <v>5074</v>
      </c>
      <c r="D4602" s="3" t="s">
        <v>67</v>
      </c>
      <c r="E4602" s="3" t="s">
        <v>5075</v>
      </c>
      <c r="F4602" s="3" t="s">
        <v>5076</v>
      </c>
      <c r="G4602" s="7">
        <v>4</v>
      </c>
      <c r="H4602" s="3" t="s">
        <v>2068</v>
      </c>
      <c r="I4602" s="9">
        <v>12.8</v>
      </c>
      <c r="J4602" s="7">
        <v>481</v>
      </c>
      <c r="K4602" s="10">
        <v>57.4162162162162</v>
      </c>
      <c r="L4602" s="12">
        <f t="shared" si="323"/>
        <v>40.9403486326563</v>
      </c>
      <c r="M4602" s="11">
        <f t="shared" si="324"/>
        <v>1.4024359375</v>
      </c>
      <c r="N4602" s="20">
        <v>23</v>
      </c>
    </row>
    <row r="4603" spans="1:14">
      <c r="A4603" s="7">
        <v>4694</v>
      </c>
      <c r="B4603" s="8">
        <v>46103</v>
      </c>
      <c r="C4603" s="3" t="s">
        <v>5077</v>
      </c>
      <c r="D4603" s="3" t="s">
        <v>1628</v>
      </c>
      <c r="E4603" s="3" t="s">
        <v>5078</v>
      </c>
      <c r="F4603" s="3" t="s">
        <v>5079</v>
      </c>
      <c r="G4603" s="7">
        <v>138</v>
      </c>
      <c r="H4603" s="3" t="s">
        <v>35</v>
      </c>
      <c r="I4603" s="9">
        <v>6.26</v>
      </c>
      <c r="J4603" s="7">
        <v>252</v>
      </c>
      <c r="K4603" s="10">
        <v>81.252380952381</v>
      </c>
      <c r="L4603" s="12">
        <f t="shared" si="323"/>
        <v>38.2173382173382</v>
      </c>
      <c r="M4603" s="11">
        <f t="shared" si="324"/>
        <v>2.1260607028754</v>
      </c>
      <c r="N4603" s="20">
        <v>24</v>
      </c>
    </row>
    <row r="4604" spans="1:14">
      <c r="A4604" s="7">
        <v>4695</v>
      </c>
      <c r="B4604" s="8">
        <v>46103</v>
      </c>
      <c r="C4604" s="3" t="s">
        <v>4852</v>
      </c>
      <c r="D4604" s="3" t="s">
        <v>88</v>
      </c>
      <c r="E4604" s="3" t="s">
        <v>3008</v>
      </c>
      <c r="F4604" s="3" t="s">
        <v>3008</v>
      </c>
      <c r="G4604" s="7">
        <v>14</v>
      </c>
      <c r="H4604" s="3" t="s">
        <v>249</v>
      </c>
      <c r="I4604" s="9">
        <v>11.6</v>
      </c>
      <c r="J4604" s="7">
        <v>580</v>
      </c>
      <c r="K4604" s="10">
        <v>43.8751724137931</v>
      </c>
      <c r="L4604" s="12">
        <f t="shared" si="323"/>
        <v>30.7692307692308</v>
      </c>
      <c r="M4604" s="11">
        <f t="shared" si="324"/>
        <v>1.42594310344828</v>
      </c>
      <c r="N4604" s="19">
        <v>25</v>
      </c>
    </row>
    <row r="4605" spans="1:14">
      <c r="A4605" s="7">
        <v>4696</v>
      </c>
      <c r="B4605" s="8">
        <v>46103</v>
      </c>
      <c r="C4605" s="3" t="s">
        <v>5074</v>
      </c>
      <c r="D4605" s="3" t="s">
        <v>67</v>
      </c>
      <c r="E4605" s="3" t="s">
        <v>41</v>
      </c>
      <c r="F4605" s="3" t="s">
        <v>41</v>
      </c>
      <c r="G4605" s="7">
        <v>10</v>
      </c>
      <c r="H4605" s="3" t="s">
        <v>2068</v>
      </c>
      <c r="I4605" s="9">
        <v>11</v>
      </c>
      <c r="J4605" s="7">
        <v>638</v>
      </c>
      <c r="K4605" s="10">
        <v>42.8620689655172</v>
      </c>
      <c r="L4605" s="12">
        <f t="shared" si="323"/>
        <v>26.525198938992</v>
      </c>
      <c r="M4605" s="11">
        <f t="shared" si="324"/>
        <v>1.6159</v>
      </c>
      <c r="N4605" s="20">
        <v>26</v>
      </c>
    </row>
    <row r="4606" spans="1:14">
      <c r="A4606" s="7">
        <v>4697</v>
      </c>
      <c r="B4606" s="8">
        <v>46103</v>
      </c>
      <c r="C4606" s="3" t="s">
        <v>4194</v>
      </c>
      <c r="D4606" s="3" t="s">
        <v>67</v>
      </c>
      <c r="E4606" s="3" t="s">
        <v>380</v>
      </c>
      <c r="F4606" s="3" t="s">
        <v>380</v>
      </c>
      <c r="G4606" s="7">
        <v>1002</v>
      </c>
      <c r="H4606" s="3" t="s">
        <v>170</v>
      </c>
      <c r="I4606" s="9">
        <v>9.2</v>
      </c>
      <c r="J4606" s="7">
        <v>568</v>
      </c>
      <c r="K4606" s="10">
        <v>36.8443661971831</v>
      </c>
      <c r="L4606" s="12">
        <f t="shared" si="323"/>
        <v>24.9187432286024</v>
      </c>
      <c r="M4606" s="11">
        <f t="shared" si="324"/>
        <v>1.47858043478261</v>
      </c>
      <c r="N4606" s="20">
        <v>27</v>
      </c>
    </row>
    <row r="4607" spans="1:14">
      <c r="A4607" s="7">
        <v>4698</v>
      </c>
      <c r="B4607" s="8">
        <v>46103</v>
      </c>
      <c r="C4607" s="3" t="s">
        <v>5080</v>
      </c>
      <c r="D4607" s="3" t="s">
        <v>100</v>
      </c>
      <c r="E4607" s="3" t="s">
        <v>5081</v>
      </c>
      <c r="F4607" s="3" t="s">
        <v>5081</v>
      </c>
      <c r="G4607" s="7">
        <v>86</v>
      </c>
      <c r="H4607" s="3" t="s">
        <v>35</v>
      </c>
      <c r="I4607" s="9">
        <v>5</v>
      </c>
      <c r="J4607" s="7">
        <v>327.846153846154</v>
      </c>
      <c r="K4607" s="10">
        <v>65.4880337869545</v>
      </c>
      <c r="L4607" s="12">
        <f t="shared" si="323"/>
        <v>23.4631628343501</v>
      </c>
      <c r="M4607" s="11">
        <f t="shared" si="324"/>
        <v>2.7911</v>
      </c>
      <c r="N4607" s="20">
        <v>28</v>
      </c>
    </row>
    <row r="4608" spans="1:14">
      <c r="A4608" s="7">
        <v>4699</v>
      </c>
      <c r="B4608" s="8">
        <v>46103</v>
      </c>
      <c r="C4608" s="3" t="s">
        <v>5082</v>
      </c>
      <c r="D4608" s="3" t="s">
        <v>197</v>
      </c>
      <c r="E4608" s="3" t="s">
        <v>5083</v>
      </c>
      <c r="F4608" s="3" t="s">
        <v>5084</v>
      </c>
      <c r="G4608" s="7">
        <v>33</v>
      </c>
      <c r="H4608" s="3" t="s">
        <v>200</v>
      </c>
      <c r="I4608" s="9">
        <v>5.58</v>
      </c>
      <c r="J4608" s="7">
        <v>375</v>
      </c>
      <c r="K4608" s="10">
        <v>53.3962666666667</v>
      </c>
      <c r="L4608" s="12">
        <f t="shared" si="323"/>
        <v>22.8923076923077</v>
      </c>
      <c r="M4608" s="11">
        <f t="shared" si="324"/>
        <v>2.33249820788531</v>
      </c>
      <c r="N4608" s="20">
        <v>29</v>
      </c>
    </row>
    <row r="4609" spans="1:18">
      <c r="A4609" s="7">
        <v>4700</v>
      </c>
      <c r="B4609" s="8">
        <v>46103</v>
      </c>
      <c r="C4609" s="3" t="s">
        <v>4979</v>
      </c>
      <c r="D4609" s="3" t="s">
        <v>67</v>
      </c>
      <c r="E4609" s="3" t="s">
        <v>1244</v>
      </c>
      <c r="F4609" s="3" t="s">
        <v>1244</v>
      </c>
      <c r="G4609" s="7">
        <v>1010</v>
      </c>
      <c r="H4609" s="3" t="s">
        <v>170</v>
      </c>
      <c r="I4609" s="9">
        <v>8.34</v>
      </c>
      <c r="J4609" s="7">
        <v>583</v>
      </c>
      <c r="K4609" s="10">
        <v>27.6782161234991</v>
      </c>
      <c r="L4609" s="12">
        <f t="shared" si="323"/>
        <v>22.0081804987465</v>
      </c>
      <c r="M4609" s="11">
        <f t="shared" si="324"/>
        <v>1.25763309352518</v>
      </c>
      <c r="N4609" s="20">
        <v>30</v>
      </c>
    </row>
    <row r="4610" spans="1:18">
      <c r="A4610" s="7">
        <v>4701</v>
      </c>
      <c r="B4610" s="8">
        <v>46103</v>
      </c>
      <c r="C4610" s="3" t="s">
        <v>4854</v>
      </c>
      <c r="D4610" s="3" t="s">
        <v>75</v>
      </c>
      <c r="E4610" s="3" t="s">
        <v>5085</v>
      </c>
      <c r="F4610" s="3" t="s">
        <v>5085</v>
      </c>
      <c r="G4610" s="7">
        <v>17</v>
      </c>
      <c r="H4610" s="3" t="s">
        <v>80</v>
      </c>
      <c r="I4610" s="9">
        <v>4.5</v>
      </c>
      <c r="J4610" s="7">
        <v>420</v>
      </c>
      <c r="K4610" s="10">
        <v>43.6933333333333</v>
      </c>
      <c r="L4610" s="12">
        <f t="shared" si="323"/>
        <v>16.4835164835165</v>
      </c>
      <c r="M4610" s="11">
        <f t="shared" si="324"/>
        <v>2.65072888888889</v>
      </c>
      <c r="N4610" s="19">
        <v>31</v>
      </c>
      <c r="O4610" s="12" t="s">
        <v>81</v>
      </c>
    </row>
    <row r="4611" spans="1:18">
      <c r="A4611" s="7">
        <v>4702</v>
      </c>
      <c r="B4611" s="8">
        <v>46103</v>
      </c>
      <c r="C4611" s="3" t="s">
        <v>4854</v>
      </c>
      <c r="D4611" s="3" t="s">
        <v>75</v>
      </c>
      <c r="E4611" s="3" t="s">
        <v>5086</v>
      </c>
      <c r="F4611" s="3" t="s">
        <v>5086</v>
      </c>
      <c r="G4611" s="7">
        <v>7</v>
      </c>
      <c r="H4611" s="3" t="s">
        <v>135</v>
      </c>
      <c r="I4611" s="9">
        <v>3.88</v>
      </c>
      <c r="J4611" s="7">
        <v>428</v>
      </c>
      <c r="K4611" s="10">
        <v>46.8897196261682</v>
      </c>
      <c r="L4611" s="12">
        <f t="shared" si="323"/>
        <v>13.9468008626887</v>
      </c>
      <c r="M4611" s="11">
        <f t="shared" si="324"/>
        <v>3.3620412371134</v>
      </c>
      <c r="N4611" s="20">
        <v>32</v>
      </c>
    </row>
    <row r="4612" spans="1:18">
      <c r="A4612" s="7">
        <v>4703</v>
      </c>
      <c r="B4612" s="8">
        <v>46103</v>
      </c>
      <c r="C4612" s="3" t="s">
        <v>4854</v>
      </c>
      <c r="D4612" s="3" t="s">
        <v>75</v>
      </c>
      <c r="E4612" s="3" t="s">
        <v>5087</v>
      </c>
      <c r="F4612" s="3" t="s">
        <v>5087</v>
      </c>
      <c r="G4612" s="7">
        <v>7</v>
      </c>
      <c r="H4612" s="3" t="s">
        <v>946</v>
      </c>
      <c r="I4612" s="9">
        <v>2.76</v>
      </c>
      <c r="J4612" s="7">
        <v>395</v>
      </c>
      <c r="K4612" s="10">
        <v>19.5790379746835</v>
      </c>
      <c r="L4612" s="12">
        <f t="shared" ref="L4612:L4651" si="325">I4612/J4612/650*1000000</f>
        <v>10.7497565725414</v>
      </c>
      <c r="M4612" s="11">
        <f t="shared" ref="M4612:M4651" si="326">K4612/L4612</f>
        <v>1.82134710144927</v>
      </c>
      <c r="N4612" s="20">
        <v>33</v>
      </c>
    </row>
    <row r="4613" spans="1:18">
      <c r="A4613" s="7">
        <v>4704</v>
      </c>
      <c r="B4613" s="8">
        <v>46103</v>
      </c>
      <c r="C4613" s="3" t="s">
        <v>1785</v>
      </c>
      <c r="D4613" s="3" t="s">
        <v>528</v>
      </c>
      <c r="E4613" s="3" t="s">
        <v>5088</v>
      </c>
      <c r="F4613" s="3" t="s">
        <v>5089</v>
      </c>
      <c r="G4613" s="7">
        <v>4</v>
      </c>
      <c r="H4613" s="3" t="s">
        <v>102</v>
      </c>
      <c r="I4613" s="9">
        <v>0.908</v>
      </c>
      <c r="J4613" s="7">
        <v>300</v>
      </c>
      <c r="K4613" s="10">
        <v>1.32285333333333</v>
      </c>
      <c r="L4613" s="12">
        <f t="shared" si="325"/>
        <v>4.65641025641026</v>
      </c>
      <c r="M4613" s="11">
        <f t="shared" si="326"/>
        <v>0.28409295154185</v>
      </c>
      <c r="N4613" s="20">
        <v>34</v>
      </c>
    </row>
    <row r="4614" spans="1:18">
      <c r="A4614" s="7">
        <v>4705</v>
      </c>
      <c r="B4614" s="8">
        <v>46103</v>
      </c>
      <c r="C4614" s="3" t="s">
        <v>4950</v>
      </c>
      <c r="D4614" s="3" t="s">
        <v>1195</v>
      </c>
      <c r="E4614" s="3" t="s">
        <v>5090</v>
      </c>
      <c r="F4614" s="3" t="s">
        <v>5091</v>
      </c>
      <c r="G4614" s="7">
        <v>8</v>
      </c>
      <c r="H4614" s="3" t="s">
        <v>4032</v>
      </c>
      <c r="I4614" s="9">
        <v>0.896</v>
      </c>
      <c r="J4614" s="7">
        <v>430</v>
      </c>
      <c r="K4614" s="10">
        <v>4.46218604651163</v>
      </c>
      <c r="L4614" s="12">
        <f t="shared" si="325"/>
        <v>3.20572450805009</v>
      </c>
      <c r="M4614" s="11">
        <f t="shared" si="326"/>
        <v>1.39194308035714</v>
      </c>
      <c r="N4614" s="20">
        <v>35</v>
      </c>
    </row>
    <row r="4615" s="2" customFormat="1" ht="16.5" spans="1:18">
      <c r="A4615" s="21">
        <v>4706</v>
      </c>
      <c r="B4615" s="22">
        <v>46103</v>
      </c>
      <c r="C4615" s="2" t="s">
        <v>4854</v>
      </c>
      <c r="D4615" s="2" t="s">
        <v>75</v>
      </c>
      <c r="E4615" s="2" t="s">
        <v>1251</v>
      </c>
      <c r="F4615" s="2" t="s">
        <v>1251</v>
      </c>
      <c r="G4615" s="21">
        <v>8</v>
      </c>
      <c r="H4615" s="2" t="s">
        <v>946</v>
      </c>
      <c r="I4615" s="23">
        <v>0.102</v>
      </c>
      <c r="J4615" s="21">
        <v>450</v>
      </c>
      <c r="K4615" s="24">
        <v>0.60568</v>
      </c>
      <c r="L4615" s="25">
        <f t="shared" si="325"/>
        <v>0.348717948717949</v>
      </c>
      <c r="M4615" s="26">
        <f t="shared" si="326"/>
        <v>1.73687647058824</v>
      </c>
      <c r="N4615" s="27">
        <v>36</v>
      </c>
      <c r="O4615" s="25"/>
      <c r="Q4615" s="23"/>
    </row>
    <row r="4616" ht="16.5" spans="1:18">
      <c r="A4616" s="7">
        <v>4707</v>
      </c>
      <c r="B4616" s="8">
        <v>46103</v>
      </c>
      <c r="C4616" s="3" t="s">
        <v>5063</v>
      </c>
      <c r="D4616" s="3" t="s">
        <v>247</v>
      </c>
      <c r="E4616" s="3" t="s">
        <v>5092</v>
      </c>
      <c r="F4616" s="3" t="s">
        <v>5092</v>
      </c>
      <c r="G4616" s="7">
        <v>130</v>
      </c>
      <c r="H4616" s="3" t="s">
        <v>55</v>
      </c>
      <c r="I4616" s="9">
        <v>24</v>
      </c>
      <c r="J4616" s="7">
        <v>380</v>
      </c>
      <c r="K4616" s="10">
        <v>185.342022895813</v>
      </c>
      <c r="L4616" s="12">
        <f t="shared" si="325"/>
        <v>97.165991902834</v>
      </c>
      <c r="M4616" s="11">
        <f t="shared" si="326"/>
        <v>1.90747831896941</v>
      </c>
      <c r="N4616" s="20">
        <v>1</v>
      </c>
      <c r="P4616" s="3" t="s">
        <v>98</v>
      </c>
      <c r="Q4616" s="9">
        <v>104.109309309309</v>
      </c>
      <c r="R4616" s="3">
        <f>Q4616/K4619</f>
        <v>0.96140124023742</v>
      </c>
    </row>
    <row r="4617" spans="1:18">
      <c r="A4617" s="7">
        <v>4708</v>
      </c>
      <c r="B4617" s="8">
        <v>46103</v>
      </c>
      <c r="C4617" s="3" t="s">
        <v>5069</v>
      </c>
      <c r="D4617" s="3" t="s">
        <v>33</v>
      </c>
      <c r="E4617" s="3" t="s">
        <v>5093</v>
      </c>
      <c r="F4617" s="3" t="s">
        <v>5094</v>
      </c>
      <c r="G4617" s="7">
        <v>250</v>
      </c>
      <c r="H4617" s="3" t="s">
        <v>3519</v>
      </c>
      <c r="I4617" s="9">
        <v>14.7</v>
      </c>
      <c r="J4617" s="7">
        <v>292</v>
      </c>
      <c r="K4617" s="10">
        <v>147.701503805918</v>
      </c>
      <c r="L4617" s="12">
        <f t="shared" si="325"/>
        <v>77.449947312961</v>
      </c>
      <c r="M4617" s="11">
        <f t="shared" si="326"/>
        <v>1.90705751172539</v>
      </c>
      <c r="N4617" s="20">
        <v>2</v>
      </c>
      <c r="P4617" s="3" t="s">
        <v>27</v>
      </c>
      <c r="Q4617" s="9">
        <v>89.6432267884323</v>
      </c>
      <c r="R4617" s="3">
        <f>Q4617/K4620</f>
        <v>0.820604706949312</v>
      </c>
    </row>
    <row r="4618" spans="1:18">
      <c r="A4618" s="7">
        <v>4709</v>
      </c>
      <c r="B4618" s="8">
        <v>46103</v>
      </c>
      <c r="C4618" s="3" t="s">
        <v>5077</v>
      </c>
      <c r="D4618" s="3" t="s">
        <v>1628</v>
      </c>
      <c r="E4618" s="3" t="s">
        <v>5095</v>
      </c>
      <c r="F4618" s="3" t="s">
        <v>5096</v>
      </c>
      <c r="G4618" s="7">
        <v>270</v>
      </c>
      <c r="H4618" s="3" t="s">
        <v>115</v>
      </c>
      <c r="I4618" s="9">
        <v>10.6</v>
      </c>
      <c r="J4618" s="7">
        <v>230</v>
      </c>
      <c r="K4618" s="10">
        <v>152.338200154512</v>
      </c>
      <c r="L4618" s="12">
        <f t="shared" si="325"/>
        <v>70.9030100334448</v>
      </c>
      <c r="M4618" s="11">
        <f t="shared" si="326"/>
        <v>2.14854348331128</v>
      </c>
      <c r="N4618" s="20">
        <v>3</v>
      </c>
    </row>
    <row r="4619" spans="1:18">
      <c r="A4619" s="7">
        <v>4710</v>
      </c>
      <c r="B4619" s="8">
        <v>46103</v>
      </c>
      <c r="C4619" s="3" t="s">
        <v>116</v>
      </c>
      <c r="D4619" s="3" t="s">
        <v>33</v>
      </c>
      <c r="E4619" s="3" t="s">
        <v>98</v>
      </c>
      <c r="F4619" s="3" t="s">
        <v>117</v>
      </c>
      <c r="G4619" s="7">
        <v>1000</v>
      </c>
      <c r="H4619" s="3" t="s">
        <v>35</v>
      </c>
      <c r="I4619" s="9">
        <v>18.8</v>
      </c>
      <c r="J4619" s="7">
        <v>444</v>
      </c>
      <c r="K4619" s="10">
        <v>108.289135640806</v>
      </c>
      <c r="L4619" s="12">
        <f t="shared" si="325"/>
        <v>65.1420651420651</v>
      </c>
      <c r="M4619" s="11">
        <f t="shared" si="326"/>
        <v>1.6623534332945</v>
      </c>
      <c r="N4619" s="20">
        <v>4</v>
      </c>
    </row>
    <row r="4620" spans="1:18">
      <c r="A4620" s="7">
        <v>4711</v>
      </c>
      <c r="B4620" s="8">
        <v>46103</v>
      </c>
      <c r="C4620" s="3" t="s">
        <v>56</v>
      </c>
      <c r="D4620" s="3" t="s">
        <v>33</v>
      </c>
      <c r="E4620" s="3" t="s">
        <v>27</v>
      </c>
      <c r="F4620" s="3" t="s">
        <v>57</v>
      </c>
      <c r="G4620" s="7">
        <v>1000</v>
      </c>
      <c r="H4620" s="3" t="s">
        <v>35</v>
      </c>
      <c r="I4620" s="9">
        <v>15.7</v>
      </c>
      <c r="J4620" s="7">
        <v>438</v>
      </c>
      <c r="K4620" s="10">
        <v>109.240449182519</v>
      </c>
      <c r="L4620" s="12">
        <f t="shared" si="325"/>
        <v>55.1457674745346</v>
      </c>
      <c r="M4620" s="11">
        <f t="shared" si="326"/>
        <v>1.9809398651123</v>
      </c>
      <c r="N4620" s="20">
        <v>5</v>
      </c>
    </row>
    <row r="4621" spans="1:18">
      <c r="A4621" s="7">
        <v>4712</v>
      </c>
      <c r="B4621" s="8">
        <v>46103</v>
      </c>
      <c r="C4621" s="3" t="s">
        <v>5074</v>
      </c>
      <c r="D4621" s="3" t="s">
        <v>67</v>
      </c>
      <c r="E4621" s="3" t="s">
        <v>5097</v>
      </c>
      <c r="F4621" s="3" t="s">
        <v>5098</v>
      </c>
      <c r="G4621" s="7">
        <v>12</v>
      </c>
      <c r="H4621" s="3" t="s">
        <v>314</v>
      </c>
      <c r="I4621" s="9">
        <v>19.6</v>
      </c>
      <c r="J4621" s="7">
        <v>566</v>
      </c>
      <c r="K4621" s="10">
        <v>101.616564909055</v>
      </c>
      <c r="L4621" s="12">
        <f t="shared" si="325"/>
        <v>53.2753465615657</v>
      </c>
      <c r="M4621" s="11">
        <f t="shared" si="326"/>
        <v>1.9073843994919</v>
      </c>
      <c r="N4621" s="20">
        <v>6</v>
      </c>
    </row>
    <row r="4622" spans="1:18">
      <c r="A4622" s="7">
        <v>4713</v>
      </c>
      <c r="B4622" s="8">
        <v>46103</v>
      </c>
      <c r="C4622" s="3" t="s">
        <v>4854</v>
      </c>
      <c r="D4622" s="3" t="s">
        <v>75</v>
      </c>
      <c r="E4622" s="3" t="s">
        <v>5099</v>
      </c>
      <c r="F4622" s="3" t="s">
        <v>5100</v>
      </c>
      <c r="G4622" s="7">
        <v>1</v>
      </c>
      <c r="H4622" s="3" t="s">
        <v>138</v>
      </c>
      <c r="I4622" s="9">
        <v>14.8</v>
      </c>
      <c r="J4622" s="7">
        <v>448</v>
      </c>
      <c r="K4622" s="10">
        <v>83.9089898126466</v>
      </c>
      <c r="L4622" s="12">
        <f t="shared" si="325"/>
        <v>50.8241758241758</v>
      </c>
      <c r="M4622" s="11">
        <f t="shared" si="326"/>
        <v>1.65096606982721</v>
      </c>
      <c r="N4622" s="20">
        <v>7</v>
      </c>
    </row>
    <row r="4623" spans="1:18">
      <c r="A4623" s="7">
        <v>4714</v>
      </c>
      <c r="B4623" s="8">
        <v>46103</v>
      </c>
      <c r="C4623" s="3" t="s">
        <v>4854</v>
      </c>
      <c r="D4623" s="3" t="s">
        <v>75</v>
      </c>
      <c r="E4623" s="3" t="s">
        <v>5101</v>
      </c>
      <c r="F4623" s="3" t="s">
        <v>5102</v>
      </c>
      <c r="G4623" s="7">
        <v>1</v>
      </c>
      <c r="H4623" s="3" t="s">
        <v>77</v>
      </c>
      <c r="I4623" s="9">
        <v>13.2</v>
      </c>
      <c r="J4623" s="7">
        <v>425</v>
      </c>
      <c r="K4623" s="10">
        <v>47.72798390108</v>
      </c>
      <c r="L4623" s="12">
        <f t="shared" si="325"/>
        <v>47.7828054298643</v>
      </c>
      <c r="M4623" s="11">
        <f t="shared" si="326"/>
        <v>0.998852693384345</v>
      </c>
      <c r="N4623" s="20">
        <v>8</v>
      </c>
    </row>
    <row r="4624" spans="1:18">
      <c r="A4624" s="7">
        <v>4715</v>
      </c>
      <c r="B4624" s="8">
        <v>46103</v>
      </c>
      <c r="C4624" s="3" t="s">
        <v>5103</v>
      </c>
      <c r="D4624" s="3" t="s">
        <v>373</v>
      </c>
      <c r="E4624" s="3" t="s">
        <v>5104</v>
      </c>
      <c r="F4624" s="3" t="s">
        <v>5104</v>
      </c>
      <c r="G4624" s="7">
        <v>900</v>
      </c>
      <c r="H4624" s="3" t="s">
        <v>65</v>
      </c>
      <c r="I4624" s="9">
        <v>12.9</v>
      </c>
      <c r="J4624" s="7">
        <v>449</v>
      </c>
      <c r="K4624" s="10">
        <v>76.3567332541757</v>
      </c>
      <c r="L4624" s="12">
        <f t="shared" si="325"/>
        <v>44.2007880760665</v>
      </c>
      <c r="M4624" s="11">
        <f t="shared" si="326"/>
        <v>1.72749710079311</v>
      </c>
      <c r="N4624" s="20">
        <v>9</v>
      </c>
    </row>
    <row r="4625" spans="1:15">
      <c r="A4625" s="7">
        <v>4716</v>
      </c>
      <c r="B4625" s="8">
        <v>46103</v>
      </c>
      <c r="C4625" s="3" t="s">
        <v>5004</v>
      </c>
      <c r="D4625" s="3" t="s">
        <v>5005</v>
      </c>
      <c r="E4625" s="3" t="s">
        <v>5105</v>
      </c>
      <c r="F4625" s="3" t="e">
        <v>#N/A</v>
      </c>
      <c r="G4625" s="7">
        <v>100</v>
      </c>
      <c r="H4625" s="3" t="s">
        <v>385</v>
      </c>
      <c r="I4625" s="9">
        <v>13.7</v>
      </c>
      <c r="J4625" s="7">
        <v>477</v>
      </c>
      <c r="K4625" s="10">
        <v>110.930223205055</v>
      </c>
      <c r="L4625" s="12">
        <f t="shared" si="325"/>
        <v>44.1864215449121</v>
      </c>
      <c r="M4625" s="11">
        <f t="shared" si="326"/>
        <v>2.5105047959655</v>
      </c>
      <c r="N4625" s="20">
        <v>10</v>
      </c>
    </row>
    <row r="4626" spans="1:15">
      <c r="A4626" s="7">
        <v>4717</v>
      </c>
      <c r="B4626" s="8">
        <v>46103</v>
      </c>
      <c r="C4626" s="3" t="s">
        <v>4854</v>
      </c>
      <c r="D4626" s="3" t="s">
        <v>75</v>
      </c>
      <c r="E4626" s="3" t="s">
        <v>5106</v>
      </c>
      <c r="F4626" s="3" t="s">
        <v>5107</v>
      </c>
      <c r="G4626" s="7">
        <v>2</v>
      </c>
      <c r="H4626" s="3" t="s">
        <v>1691</v>
      </c>
      <c r="I4626" s="9">
        <v>12.5</v>
      </c>
      <c r="J4626" s="7">
        <v>455</v>
      </c>
      <c r="K4626" s="10">
        <v>107.463393620082</v>
      </c>
      <c r="L4626" s="12">
        <f t="shared" si="325"/>
        <v>42.2654268808115</v>
      </c>
      <c r="M4626" s="11">
        <f t="shared" si="326"/>
        <v>2.54258389305114</v>
      </c>
      <c r="N4626" s="20">
        <v>11</v>
      </c>
    </row>
    <row r="4627" spans="1:15">
      <c r="A4627" s="7">
        <v>4718</v>
      </c>
      <c r="B4627" s="8">
        <v>46103</v>
      </c>
      <c r="C4627" s="3" t="s">
        <v>4964</v>
      </c>
      <c r="D4627" s="3" t="s">
        <v>610</v>
      </c>
      <c r="E4627" s="3" t="s">
        <v>5108</v>
      </c>
      <c r="F4627" s="3" t="s">
        <v>5108</v>
      </c>
      <c r="G4627" s="7">
        <v>200</v>
      </c>
      <c r="H4627" s="3" t="s">
        <v>682</v>
      </c>
      <c r="I4627" s="9">
        <v>10.4</v>
      </c>
      <c r="J4627" s="7">
        <v>446</v>
      </c>
      <c r="K4627" s="10">
        <v>62.7015058449031</v>
      </c>
      <c r="L4627" s="12">
        <f t="shared" si="325"/>
        <v>35.8744394618834</v>
      </c>
      <c r="M4627" s="11">
        <f t="shared" si="326"/>
        <v>1.74780447542667</v>
      </c>
      <c r="N4627" s="20">
        <v>12</v>
      </c>
    </row>
    <row r="4628" spans="1:15">
      <c r="A4628" s="7">
        <v>4719</v>
      </c>
      <c r="B4628" s="8">
        <v>46103</v>
      </c>
      <c r="C4628" s="3" t="s">
        <v>5109</v>
      </c>
      <c r="D4628" s="3" t="s">
        <v>75</v>
      </c>
      <c r="E4628" s="3" t="s">
        <v>5110</v>
      </c>
      <c r="F4628" s="3" t="s">
        <v>5110</v>
      </c>
      <c r="G4628" s="7">
        <v>260</v>
      </c>
      <c r="H4628" s="3" t="s">
        <v>77</v>
      </c>
      <c r="I4628" s="9">
        <v>6.58</v>
      </c>
      <c r="J4628" s="7">
        <v>447</v>
      </c>
      <c r="K4628" s="10">
        <v>38.8977010671458</v>
      </c>
      <c r="L4628" s="12">
        <f t="shared" si="325"/>
        <v>22.6467045258992</v>
      </c>
      <c r="M4628" s="11">
        <f t="shared" si="326"/>
        <v>1.71758769681751</v>
      </c>
      <c r="N4628" s="20">
        <v>13</v>
      </c>
    </row>
    <row r="4629" spans="1:15">
      <c r="A4629" s="7">
        <v>4720</v>
      </c>
      <c r="B4629" s="8">
        <v>46103</v>
      </c>
      <c r="C4629" s="3" t="s">
        <v>5109</v>
      </c>
      <c r="D4629" s="3" t="s">
        <v>75</v>
      </c>
      <c r="E4629" s="3" t="s">
        <v>5111</v>
      </c>
      <c r="F4629" s="3" t="s">
        <v>5111</v>
      </c>
      <c r="G4629" s="7">
        <v>260</v>
      </c>
      <c r="H4629" s="3" t="s">
        <v>77</v>
      </c>
      <c r="I4629" s="9">
        <v>5.8</v>
      </c>
      <c r="J4629" s="7">
        <v>448</v>
      </c>
      <c r="K4629" s="10">
        <v>41.5925096826894</v>
      </c>
      <c r="L4629" s="12">
        <f t="shared" si="325"/>
        <v>19.9175824175824</v>
      </c>
      <c r="M4629" s="11">
        <f t="shared" si="326"/>
        <v>2.08823083096537</v>
      </c>
      <c r="N4629" s="20">
        <v>14</v>
      </c>
    </row>
    <row r="4630" spans="1:15">
      <c r="A4630" s="7">
        <v>4721</v>
      </c>
      <c r="B4630" s="8">
        <v>46103</v>
      </c>
      <c r="C4630" s="3" t="s">
        <v>5109</v>
      </c>
      <c r="D4630" s="3" t="s">
        <v>75</v>
      </c>
      <c r="E4630" s="3" t="s">
        <v>5112</v>
      </c>
      <c r="F4630" s="3" t="s">
        <v>5112</v>
      </c>
      <c r="G4630" s="7">
        <v>260</v>
      </c>
      <c r="H4630" s="3" t="s">
        <v>77</v>
      </c>
      <c r="I4630" s="9">
        <v>4.6</v>
      </c>
      <c r="J4630" s="7">
        <v>441</v>
      </c>
      <c r="K4630" s="10">
        <v>31.0215965041768</v>
      </c>
      <c r="L4630" s="12">
        <f t="shared" si="325"/>
        <v>16.0474446188732</v>
      </c>
      <c r="M4630" s="11">
        <f t="shared" si="326"/>
        <v>1.9331175299831</v>
      </c>
      <c r="N4630" s="20">
        <v>15</v>
      </c>
    </row>
    <row r="4631" spans="1:15">
      <c r="A4631" s="7">
        <v>4722</v>
      </c>
      <c r="B4631" s="8">
        <v>46103</v>
      </c>
      <c r="C4631" s="3" t="s">
        <v>5074</v>
      </c>
      <c r="D4631" s="3" t="s">
        <v>67</v>
      </c>
      <c r="E4631" s="3" t="s">
        <v>1246</v>
      </c>
      <c r="F4631" s="3" t="s">
        <v>1246</v>
      </c>
      <c r="G4631" s="7">
        <v>48</v>
      </c>
      <c r="H4631" s="3" t="s">
        <v>2068</v>
      </c>
      <c r="I4631" s="9">
        <v>4.76</v>
      </c>
      <c r="J4631" s="7">
        <v>625</v>
      </c>
      <c r="K4631" s="10">
        <v>12.0511604995728</v>
      </c>
      <c r="L4631" s="12">
        <f t="shared" si="325"/>
        <v>11.7169230769231</v>
      </c>
      <c r="M4631" s="11">
        <f t="shared" si="326"/>
        <v>1.02852604053602</v>
      </c>
      <c r="N4631" s="20">
        <v>16</v>
      </c>
    </row>
    <row r="4632" spans="1:15">
      <c r="A4632" s="7">
        <v>4723</v>
      </c>
      <c r="B4632" s="8">
        <v>46103</v>
      </c>
      <c r="C4632" s="3" t="s">
        <v>5109</v>
      </c>
      <c r="D4632" s="3" t="s">
        <v>75</v>
      </c>
      <c r="E4632" s="3" t="s">
        <v>5113</v>
      </c>
      <c r="F4632" s="3" t="s">
        <v>5113</v>
      </c>
      <c r="G4632" s="7">
        <v>260</v>
      </c>
      <c r="H4632" s="3" t="s">
        <v>77</v>
      </c>
      <c r="I4632" s="9">
        <v>2.78</v>
      </c>
      <c r="J4632" s="7">
        <v>452</v>
      </c>
      <c r="K4632" s="10">
        <v>18.3542484045029</v>
      </c>
      <c r="L4632" s="12">
        <f t="shared" si="325"/>
        <v>9.46221919673247</v>
      </c>
      <c r="M4632" s="11">
        <f t="shared" si="326"/>
        <v>1.93974035296509</v>
      </c>
      <c r="N4632" s="20">
        <v>17</v>
      </c>
    </row>
    <row r="4633" spans="1:15">
      <c r="A4633" s="7">
        <v>4724</v>
      </c>
      <c r="B4633" s="8">
        <v>46103</v>
      </c>
      <c r="C4633" s="3" t="s">
        <v>5114</v>
      </c>
      <c r="D4633" s="3" t="s">
        <v>3853</v>
      </c>
      <c r="E4633" s="3" t="s">
        <v>5115</v>
      </c>
      <c r="F4633" s="3" t="s">
        <v>5115</v>
      </c>
      <c r="G4633" s="7">
        <v>184</v>
      </c>
      <c r="H4633" s="3" t="s">
        <v>35</v>
      </c>
      <c r="I4633" s="9">
        <v>2.96</v>
      </c>
      <c r="J4633" s="7">
        <v>529</v>
      </c>
      <c r="K4633" s="10">
        <v>20.3618908559442</v>
      </c>
      <c r="L4633" s="12">
        <f t="shared" si="325"/>
        <v>8.60840482768649</v>
      </c>
      <c r="M4633" s="11">
        <f t="shared" si="326"/>
        <v>2.36535005770825</v>
      </c>
      <c r="N4633" s="20">
        <v>18</v>
      </c>
    </row>
    <row r="4634" spans="1:15">
      <c r="A4634" s="7">
        <v>4725</v>
      </c>
      <c r="B4634" s="8">
        <v>46103</v>
      </c>
      <c r="C4634" s="3" t="s">
        <v>4854</v>
      </c>
      <c r="D4634" s="3" t="s">
        <v>75</v>
      </c>
      <c r="E4634" s="3" t="s">
        <v>3136</v>
      </c>
      <c r="F4634" s="3" t="s">
        <v>3136</v>
      </c>
      <c r="G4634" s="7">
        <v>13</v>
      </c>
      <c r="H4634" s="3" t="s">
        <v>77</v>
      </c>
      <c r="I4634" s="9">
        <v>2.16</v>
      </c>
      <c r="J4634" s="7">
        <v>461</v>
      </c>
      <c r="K4634" s="10">
        <v>10.4466156742319</v>
      </c>
      <c r="L4634" s="12">
        <f t="shared" si="325"/>
        <v>7.20840981144669</v>
      </c>
      <c r="M4634" s="11">
        <f t="shared" si="326"/>
        <v>1.4492261049924</v>
      </c>
      <c r="N4634" s="20">
        <v>19</v>
      </c>
    </row>
    <row r="4635" spans="1:15">
      <c r="A4635" s="7">
        <v>4726</v>
      </c>
      <c r="B4635" s="8">
        <v>46103</v>
      </c>
      <c r="C4635" s="3" t="s">
        <v>4854</v>
      </c>
      <c r="D4635" s="3" t="s">
        <v>75</v>
      </c>
      <c r="E4635" s="3" t="s">
        <v>5116</v>
      </c>
      <c r="F4635" s="3" t="s">
        <v>5117</v>
      </c>
      <c r="G4635" s="7">
        <v>11</v>
      </c>
      <c r="H4635" s="3" t="s">
        <v>138</v>
      </c>
      <c r="I4635" s="9">
        <v>0.694</v>
      </c>
      <c r="J4635" s="7">
        <v>402</v>
      </c>
      <c r="K4635" s="10">
        <v>5.63907400292544</v>
      </c>
      <c r="L4635" s="12">
        <f t="shared" si="325"/>
        <v>2.65595101415997</v>
      </c>
      <c r="M4635" s="11">
        <f t="shared" si="326"/>
        <v>2.1231844913032</v>
      </c>
      <c r="N4635" s="19">
        <v>20</v>
      </c>
      <c r="O4635" s="12" t="s">
        <v>81</v>
      </c>
    </row>
    <row r="4636" spans="1:15">
      <c r="A4636" s="7">
        <v>4727</v>
      </c>
      <c r="B4636" s="8">
        <v>46103</v>
      </c>
      <c r="C4636" s="3" t="s">
        <v>5118</v>
      </c>
      <c r="D4636" s="3" t="s">
        <v>2910</v>
      </c>
      <c r="E4636" s="3" t="s">
        <v>5119</v>
      </c>
      <c r="F4636" s="3" t="s">
        <v>5119</v>
      </c>
      <c r="G4636" s="7">
        <v>1000</v>
      </c>
      <c r="H4636" s="3" t="s">
        <v>1355</v>
      </c>
      <c r="I4636" s="9">
        <v>1.06</v>
      </c>
      <c r="J4636" s="7">
        <v>495</v>
      </c>
      <c r="K4636" s="10">
        <v>4.79746930286138</v>
      </c>
      <c r="L4636" s="12">
        <f t="shared" si="325"/>
        <v>3.29448329448329</v>
      </c>
      <c r="M4636" s="11">
        <f t="shared" si="326"/>
        <v>1.4562129699959</v>
      </c>
      <c r="N4636" s="20">
        <v>21</v>
      </c>
    </row>
    <row r="4637" spans="1:15">
      <c r="A4637" s="7">
        <v>4728</v>
      </c>
      <c r="B4637" s="8">
        <v>46103</v>
      </c>
      <c r="C4637" s="3" t="s">
        <v>5118</v>
      </c>
      <c r="D4637" s="3" t="s">
        <v>2910</v>
      </c>
      <c r="E4637" s="3" t="s">
        <v>5120</v>
      </c>
      <c r="F4637" s="3" t="s">
        <v>5120</v>
      </c>
      <c r="G4637" s="7">
        <v>1000</v>
      </c>
      <c r="H4637" s="3" t="s">
        <v>1355</v>
      </c>
      <c r="I4637" s="9">
        <v>1.06</v>
      </c>
      <c r="J4637" s="7">
        <v>483</v>
      </c>
      <c r="K4637" s="10">
        <v>4.66705901158769</v>
      </c>
      <c r="L4637" s="12">
        <f t="shared" si="325"/>
        <v>3.37633381111642</v>
      </c>
      <c r="M4637" s="11">
        <f t="shared" si="326"/>
        <v>1.38228601574335</v>
      </c>
      <c r="N4637" s="20">
        <v>22</v>
      </c>
    </row>
    <row r="4638" spans="1:15">
      <c r="A4638" s="7">
        <v>4729</v>
      </c>
      <c r="B4638" s="8">
        <v>46103</v>
      </c>
      <c r="C4638" s="3" t="s">
        <v>5118</v>
      </c>
      <c r="D4638" s="3" t="s">
        <v>2910</v>
      </c>
      <c r="E4638" s="3" t="s">
        <v>5121</v>
      </c>
      <c r="F4638" s="3" t="s">
        <v>5121</v>
      </c>
      <c r="G4638" s="7">
        <v>1000</v>
      </c>
      <c r="H4638" s="3" t="s">
        <v>1355</v>
      </c>
      <c r="I4638" s="9">
        <v>1.05</v>
      </c>
      <c r="J4638" s="7">
        <v>462</v>
      </c>
      <c r="K4638" s="10">
        <v>3.37606365417505</v>
      </c>
      <c r="L4638" s="12">
        <f t="shared" si="325"/>
        <v>3.4965034965035</v>
      </c>
      <c r="M4638" s="11">
        <f t="shared" si="326"/>
        <v>0.965554205094064</v>
      </c>
      <c r="N4638" s="20">
        <v>23</v>
      </c>
    </row>
    <row r="4639" spans="1:15">
      <c r="A4639" s="7">
        <v>4730</v>
      </c>
      <c r="B4639" s="8">
        <v>46103</v>
      </c>
      <c r="C4639" s="3" t="s">
        <v>5118</v>
      </c>
      <c r="D4639" s="3" t="s">
        <v>2910</v>
      </c>
      <c r="E4639" s="3" t="s">
        <v>5122</v>
      </c>
      <c r="F4639" s="3" t="s">
        <v>5122</v>
      </c>
      <c r="G4639" s="7">
        <v>1000</v>
      </c>
      <c r="H4639" s="3" t="s">
        <v>1355</v>
      </c>
      <c r="I4639" s="9">
        <v>0.648</v>
      </c>
      <c r="J4639" s="7">
        <v>415</v>
      </c>
      <c r="K4639" s="10">
        <v>3.80790712029101</v>
      </c>
      <c r="L4639" s="12">
        <f t="shared" si="325"/>
        <v>2.40222428174235</v>
      </c>
      <c r="M4639" s="11">
        <f t="shared" si="326"/>
        <v>1.58515886681867</v>
      </c>
      <c r="N4639" s="20">
        <v>24</v>
      </c>
    </row>
    <row r="4640" spans="1:15">
      <c r="A4640" s="7">
        <v>4731</v>
      </c>
      <c r="B4640" s="8">
        <v>46103</v>
      </c>
      <c r="C4640" s="3" t="s">
        <v>5118</v>
      </c>
      <c r="D4640" s="3" t="s">
        <v>2910</v>
      </c>
      <c r="E4640" s="3" t="s">
        <v>5123</v>
      </c>
      <c r="F4640" s="3" t="s">
        <v>5123</v>
      </c>
      <c r="G4640" s="7">
        <v>1000</v>
      </c>
      <c r="H4640" s="3" t="s">
        <v>1355</v>
      </c>
      <c r="I4640" s="9">
        <v>0.892</v>
      </c>
      <c r="J4640" s="7">
        <v>399</v>
      </c>
      <c r="K4640" s="10">
        <v>5.31823884275623</v>
      </c>
      <c r="L4640" s="12">
        <f t="shared" si="325"/>
        <v>3.43936764989397</v>
      </c>
      <c r="M4640" s="11">
        <f t="shared" si="326"/>
        <v>1.54628390568254</v>
      </c>
      <c r="N4640" s="20">
        <v>25</v>
      </c>
    </row>
    <row r="4641" spans="1:18">
      <c r="A4641" s="7">
        <v>4732</v>
      </c>
      <c r="B4641" s="8">
        <v>46103</v>
      </c>
      <c r="C4641" s="3" t="s">
        <v>5118</v>
      </c>
      <c r="D4641" s="3" t="s">
        <v>2910</v>
      </c>
      <c r="E4641" s="3" t="s">
        <v>5124</v>
      </c>
      <c r="F4641" s="3" t="s">
        <v>5124</v>
      </c>
      <c r="G4641" s="7">
        <v>1000</v>
      </c>
      <c r="H4641" s="3" t="s">
        <v>1355</v>
      </c>
      <c r="I4641" s="9">
        <v>1.01</v>
      </c>
      <c r="J4641" s="7">
        <v>410</v>
      </c>
      <c r="K4641" s="10">
        <v>6.23150054710667</v>
      </c>
      <c r="L4641" s="12">
        <f t="shared" si="325"/>
        <v>3.78986866791745</v>
      </c>
      <c r="M4641" s="11">
        <f t="shared" si="326"/>
        <v>1.6442523720831</v>
      </c>
      <c r="N4641" s="20">
        <v>26</v>
      </c>
    </row>
    <row r="4642" spans="1:18">
      <c r="A4642" s="7">
        <v>4733</v>
      </c>
      <c r="B4642" s="8">
        <v>46103</v>
      </c>
      <c r="C4642" s="3" t="s">
        <v>5118</v>
      </c>
      <c r="D4642" s="3" t="s">
        <v>2910</v>
      </c>
      <c r="E4642" s="3" t="s">
        <v>5125</v>
      </c>
      <c r="F4642" s="3" t="s">
        <v>5125</v>
      </c>
      <c r="G4642" s="7">
        <v>1000</v>
      </c>
      <c r="H4642" s="3" t="s">
        <v>1355</v>
      </c>
      <c r="I4642" s="9">
        <v>0.762</v>
      </c>
      <c r="J4642" s="7">
        <v>441</v>
      </c>
      <c r="K4642" s="10">
        <v>4.63965052244615</v>
      </c>
      <c r="L4642" s="12">
        <f t="shared" si="325"/>
        <v>2.65829408686552</v>
      </c>
      <c r="M4642" s="11">
        <f t="shared" si="326"/>
        <v>1.74534884810917</v>
      </c>
      <c r="N4642" s="20">
        <v>27</v>
      </c>
    </row>
    <row r="4643" s="2" customFormat="1" ht="16.5" spans="1:18">
      <c r="A4643" s="21">
        <v>4734</v>
      </c>
      <c r="B4643" s="22">
        <v>46103</v>
      </c>
      <c r="C4643" s="2" t="s">
        <v>5118</v>
      </c>
      <c r="D4643" s="2" t="s">
        <v>2910</v>
      </c>
      <c r="E4643" s="2" t="s">
        <v>5126</v>
      </c>
      <c r="F4643" s="2" t="s">
        <v>5126</v>
      </c>
      <c r="G4643" s="21">
        <v>1000</v>
      </c>
      <c r="H4643" s="2" t="s">
        <v>1355</v>
      </c>
      <c r="I4643" s="23">
        <v>1.05</v>
      </c>
      <c r="J4643" s="21">
        <v>477</v>
      </c>
      <c r="K4643" s="24">
        <v>4.35518291136504</v>
      </c>
      <c r="L4643" s="25">
        <f t="shared" si="325"/>
        <v>3.38655055636188</v>
      </c>
      <c r="M4643" s="26">
        <f t="shared" si="326"/>
        <v>1.28602329682736</v>
      </c>
      <c r="N4643" s="27">
        <v>28</v>
      </c>
      <c r="O4643" s="25"/>
      <c r="Q4643" s="23"/>
    </row>
    <row r="4644" ht="16.5" spans="1:18">
      <c r="A4644" s="7">
        <v>4735</v>
      </c>
      <c r="B4644" s="8">
        <v>46104</v>
      </c>
      <c r="C4644" s="3" t="s">
        <v>5127</v>
      </c>
      <c r="D4644" s="3" t="s">
        <v>59</v>
      </c>
      <c r="E4644" s="3" t="s">
        <v>5128</v>
      </c>
      <c r="F4644" s="3" t="s">
        <v>5128</v>
      </c>
      <c r="G4644" s="7">
        <v>15.5</v>
      </c>
      <c r="H4644" s="3" t="s">
        <v>35</v>
      </c>
      <c r="I4644" s="9">
        <v>18.4</v>
      </c>
      <c r="J4644" s="7">
        <v>313.666666666667</v>
      </c>
      <c r="K4644" s="10">
        <v>259.058813405214</v>
      </c>
      <c r="L4644" s="12">
        <f t="shared" si="325"/>
        <v>90.2476906727703</v>
      </c>
      <c r="M4644" s="11">
        <f t="shared" si="326"/>
        <v>2.87053121774093</v>
      </c>
      <c r="P4644" s="3" t="s">
        <v>98</v>
      </c>
      <c r="Q4644" s="9">
        <v>104.109309309309</v>
      </c>
      <c r="R4644" s="3">
        <f>Q4644/K4652</f>
        <v>0.821452497282043</v>
      </c>
    </row>
    <row r="4645" spans="1:18">
      <c r="A4645" s="7">
        <v>4736</v>
      </c>
      <c r="B4645" s="8">
        <v>46104</v>
      </c>
      <c r="C4645" s="3" t="s">
        <v>3208</v>
      </c>
      <c r="D4645" s="3" t="s">
        <v>528</v>
      </c>
      <c r="E4645" s="3" t="s">
        <v>68</v>
      </c>
      <c r="F4645" s="3" t="s">
        <v>68</v>
      </c>
      <c r="G4645" s="7">
        <v>12</v>
      </c>
      <c r="H4645" s="3" t="s">
        <v>102</v>
      </c>
      <c r="I4645" s="9">
        <v>25.6</v>
      </c>
      <c r="J4645" s="7">
        <v>455.5</v>
      </c>
      <c r="K4645" s="10">
        <v>152.057323351126</v>
      </c>
      <c r="L4645" s="12">
        <f t="shared" si="325"/>
        <v>86.4645782318669</v>
      </c>
      <c r="M4645" s="11">
        <f t="shared" si="326"/>
        <v>1.7586082816869</v>
      </c>
      <c r="P4645" s="3" t="s">
        <v>27</v>
      </c>
      <c r="Q4645" s="9">
        <v>89.6432267884323</v>
      </c>
      <c r="R4645" s="3">
        <f>Q4645/K4658</f>
        <v>0.796039426103556</v>
      </c>
    </row>
    <row r="4646" spans="1:18">
      <c r="A4646" s="7">
        <v>4737</v>
      </c>
      <c r="B4646" s="8">
        <v>46104</v>
      </c>
      <c r="C4646" s="3" t="s">
        <v>3208</v>
      </c>
      <c r="D4646" s="3" t="s">
        <v>528</v>
      </c>
      <c r="E4646" s="3" t="s">
        <v>5129</v>
      </c>
      <c r="F4646" s="3" t="s">
        <v>5129</v>
      </c>
      <c r="G4646" s="7">
        <v>46</v>
      </c>
      <c r="H4646" s="3" t="s">
        <v>308</v>
      </c>
      <c r="I4646" s="9">
        <v>17.2</v>
      </c>
      <c r="J4646" s="7">
        <v>324.2</v>
      </c>
      <c r="K4646" s="10">
        <v>308.235549809093</v>
      </c>
      <c r="L4646" s="12">
        <f t="shared" si="325"/>
        <v>81.6210316518768</v>
      </c>
      <c r="M4646" s="11">
        <f t="shared" si="326"/>
        <v>3.77642310530641</v>
      </c>
    </row>
    <row r="4647" spans="1:18">
      <c r="A4647" s="7">
        <v>4738</v>
      </c>
      <c r="B4647" s="8">
        <v>46104</v>
      </c>
      <c r="C4647" s="3" t="s">
        <v>4896</v>
      </c>
      <c r="D4647" s="3" t="s">
        <v>2093</v>
      </c>
      <c r="E4647" s="3" t="s">
        <v>5130</v>
      </c>
      <c r="F4647" s="3" t="s">
        <v>5130</v>
      </c>
      <c r="G4647" s="7">
        <v>33</v>
      </c>
      <c r="H4647" s="3" t="s">
        <v>5131</v>
      </c>
      <c r="I4647" s="9">
        <v>14.4</v>
      </c>
      <c r="J4647" s="7">
        <v>282.4</v>
      </c>
      <c r="K4647" s="10">
        <v>174.425055149932</v>
      </c>
      <c r="L4647" s="12">
        <f t="shared" si="325"/>
        <v>78.4484637175855</v>
      </c>
      <c r="M4647" s="11">
        <f t="shared" si="326"/>
        <v>2.22343493911955</v>
      </c>
    </row>
    <row r="4648" spans="1:18">
      <c r="A4648" s="7">
        <v>4739</v>
      </c>
      <c r="B4648" s="8">
        <v>46104</v>
      </c>
      <c r="C4648" s="3" t="s">
        <v>4534</v>
      </c>
      <c r="D4648" s="3" t="s">
        <v>274</v>
      </c>
      <c r="E4648" s="3" t="s">
        <v>5132</v>
      </c>
      <c r="F4648" s="3" t="s">
        <v>5132</v>
      </c>
      <c r="G4648" s="7">
        <v>8.96</v>
      </c>
      <c r="H4648" s="3" t="s">
        <v>35</v>
      </c>
      <c r="I4648" s="9">
        <v>23</v>
      </c>
      <c r="J4648" s="7">
        <v>475.071428571429</v>
      </c>
      <c r="K4648" s="10">
        <v>211.424206722376</v>
      </c>
      <c r="L4648" s="12">
        <f t="shared" si="325"/>
        <v>74.4827267154736</v>
      </c>
      <c r="M4648" s="11">
        <f t="shared" si="326"/>
        <v>2.83856695432249</v>
      </c>
    </row>
    <row r="4649" spans="1:18">
      <c r="A4649" s="7">
        <v>4740</v>
      </c>
      <c r="B4649" s="8">
        <v>46104</v>
      </c>
      <c r="C4649" s="3" t="s">
        <v>2682</v>
      </c>
      <c r="D4649" s="3" t="s">
        <v>528</v>
      </c>
      <c r="E4649" s="3" t="s">
        <v>5133</v>
      </c>
      <c r="F4649" s="3" t="s">
        <v>5133</v>
      </c>
      <c r="G4649" s="7">
        <v>62</v>
      </c>
      <c r="H4649" s="3" t="s">
        <v>102</v>
      </c>
      <c r="I4649" s="9">
        <v>22.6</v>
      </c>
      <c r="J4649" s="7">
        <v>468.75</v>
      </c>
      <c r="K4649" s="10">
        <v>135.754299072266</v>
      </c>
      <c r="L4649" s="12">
        <f t="shared" si="325"/>
        <v>74.174358974359</v>
      </c>
      <c r="M4649" s="11">
        <f t="shared" si="326"/>
        <v>1.83020522117615</v>
      </c>
    </row>
    <row r="4650" spans="1:18">
      <c r="A4650" s="7">
        <v>4741</v>
      </c>
      <c r="B4650" s="8">
        <v>46104</v>
      </c>
      <c r="C4650" s="3" t="s">
        <v>5049</v>
      </c>
      <c r="D4650" s="3" t="s">
        <v>610</v>
      </c>
      <c r="E4650" s="3" t="s">
        <v>5134</v>
      </c>
      <c r="F4650" s="3" t="s">
        <v>5134</v>
      </c>
      <c r="G4650" s="7">
        <v>209</v>
      </c>
      <c r="H4650" s="3" t="s">
        <v>123</v>
      </c>
      <c r="I4650" s="9">
        <v>19.1</v>
      </c>
      <c r="J4650" s="7">
        <v>400</v>
      </c>
      <c r="K4650" s="10">
        <v>153.536725091934</v>
      </c>
      <c r="L4650" s="12">
        <f t="shared" si="325"/>
        <v>73.4615384615385</v>
      </c>
      <c r="M4650" s="11">
        <f t="shared" si="326"/>
        <v>2.09002871852894</v>
      </c>
    </row>
    <row r="4651" spans="1:18">
      <c r="A4651" s="7">
        <v>4742</v>
      </c>
      <c r="B4651" s="8">
        <v>46104</v>
      </c>
      <c r="C4651" s="3" t="s">
        <v>4964</v>
      </c>
      <c r="D4651" s="3" t="s">
        <v>610</v>
      </c>
      <c r="E4651" s="3" t="s">
        <v>1806</v>
      </c>
      <c r="F4651" s="3" t="s">
        <v>1806</v>
      </c>
      <c r="G4651" s="7">
        <v>240</v>
      </c>
      <c r="H4651" s="3" t="s">
        <v>1761</v>
      </c>
      <c r="I4651" s="9">
        <v>13.8</v>
      </c>
      <c r="J4651" s="7">
        <v>293</v>
      </c>
      <c r="K4651" s="10">
        <v>144.832505040608</v>
      </c>
      <c r="L4651" s="12">
        <f t="shared" ref="L4651:L4681" si="327">I4651/J4651/650*1000000</f>
        <v>72.4599632449462</v>
      </c>
      <c r="M4651" s="11">
        <f t="shared" ref="M4651:M4681" si="328">K4651/L4651</f>
        <v>1.998793520651</v>
      </c>
    </row>
    <row r="4652" spans="1:18">
      <c r="A4652" s="7">
        <v>4743</v>
      </c>
      <c r="B4652" s="8">
        <v>46104</v>
      </c>
      <c r="C4652" s="3" t="s">
        <v>116</v>
      </c>
      <c r="D4652" s="3" t="s">
        <v>33</v>
      </c>
      <c r="E4652" s="3" t="s">
        <v>98</v>
      </c>
      <c r="F4652" s="3" t="s">
        <v>117</v>
      </c>
      <c r="G4652" s="7">
        <v>1000</v>
      </c>
      <c r="H4652" s="3" t="s">
        <v>35</v>
      </c>
      <c r="I4652" s="9">
        <v>18.8</v>
      </c>
      <c r="J4652" s="7">
        <v>444</v>
      </c>
      <c r="K4652" s="10">
        <v>126.738076338897</v>
      </c>
      <c r="L4652" s="12">
        <f t="shared" si="327"/>
        <v>65.1420651420651</v>
      </c>
      <c r="M4652" s="11">
        <f t="shared" si="328"/>
        <v>1.94556429954285</v>
      </c>
    </row>
    <row r="4653" spans="1:18">
      <c r="A4653" s="7">
        <v>4744</v>
      </c>
      <c r="B4653" s="8">
        <v>46104</v>
      </c>
      <c r="C4653" s="3" t="s">
        <v>4682</v>
      </c>
      <c r="D4653" s="3" t="s">
        <v>165</v>
      </c>
      <c r="E4653" s="3" t="s">
        <v>5135</v>
      </c>
      <c r="F4653" s="3" t="s">
        <v>5136</v>
      </c>
      <c r="G4653" s="7">
        <v>12</v>
      </c>
      <c r="H4653" s="3" t="s">
        <v>35</v>
      </c>
      <c r="I4653" s="9">
        <v>16</v>
      </c>
      <c r="J4653" s="7">
        <v>390</v>
      </c>
      <c r="K4653" s="10">
        <v>115.727338204017</v>
      </c>
      <c r="L4653" s="12">
        <f t="shared" si="327"/>
        <v>63.1163708086785</v>
      </c>
      <c r="M4653" s="11">
        <f t="shared" si="328"/>
        <v>1.83355501466989</v>
      </c>
    </row>
    <row r="4654" spans="1:18">
      <c r="A4654" s="7">
        <v>4745</v>
      </c>
      <c r="B4654" s="8">
        <v>46104</v>
      </c>
      <c r="C4654" s="3" t="s">
        <v>4903</v>
      </c>
      <c r="D4654" s="3" t="s">
        <v>75</v>
      </c>
      <c r="E4654" s="3" t="s">
        <v>5085</v>
      </c>
      <c r="F4654" s="3" t="s">
        <v>5085</v>
      </c>
      <c r="G4654" s="7">
        <v>17</v>
      </c>
      <c r="H4654" s="3" t="s">
        <v>77</v>
      </c>
      <c r="I4654" s="9">
        <v>13.1</v>
      </c>
      <c r="J4654" s="7">
        <v>327</v>
      </c>
      <c r="K4654" s="10">
        <v>151.527616343367</v>
      </c>
      <c r="L4654" s="12">
        <f t="shared" si="327"/>
        <v>61.6325570454011</v>
      </c>
      <c r="M4654" s="11">
        <f t="shared" si="328"/>
        <v>2.45856449265516</v>
      </c>
    </row>
    <row r="4655" spans="1:18">
      <c r="A4655" s="7">
        <v>4746</v>
      </c>
      <c r="B4655" s="8">
        <v>46104</v>
      </c>
      <c r="C4655" s="3" t="s">
        <v>5137</v>
      </c>
      <c r="D4655" s="3" t="s">
        <v>40</v>
      </c>
      <c r="E4655" s="3" t="s">
        <v>3136</v>
      </c>
      <c r="F4655" s="3" t="s">
        <v>3136</v>
      </c>
      <c r="G4655" s="7">
        <v>13</v>
      </c>
      <c r="H4655" s="3" t="s">
        <v>42</v>
      </c>
      <c r="I4655" s="9">
        <v>15.1</v>
      </c>
      <c r="J4655" s="7">
        <v>387.5</v>
      </c>
      <c r="K4655" s="10">
        <v>313.794735323998</v>
      </c>
      <c r="L4655" s="12">
        <f t="shared" si="327"/>
        <v>59.9503722084367</v>
      </c>
      <c r="M4655" s="11">
        <f t="shared" si="328"/>
        <v>5.23424165296238</v>
      </c>
    </row>
    <row r="4656" spans="1:18">
      <c r="A4656" s="7">
        <v>4747</v>
      </c>
      <c r="B4656" s="8">
        <v>46104</v>
      </c>
      <c r="C4656" s="3" t="s">
        <v>5138</v>
      </c>
      <c r="D4656" s="3" t="s">
        <v>165</v>
      </c>
      <c r="E4656" s="3" t="s">
        <v>5139</v>
      </c>
      <c r="F4656" s="3" t="s">
        <v>5140</v>
      </c>
      <c r="G4656" s="7">
        <v>1000</v>
      </c>
      <c r="H4656" s="3" t="s">
        <v>35</v>
      </c>
      <c r="I4656" s="9">
        <v>13.9</v>
      </c>
      <c r="J4656" s="7">
        <v>362</v>
      </c>
      <c r="K4656" s="10">
        <v>184.037385856249</v>
      </c>
      <c r="L4656" s="12">
        <f t="shared" si="327"/>
        <v>59.073523161921</v>
      </c>
      <c r="M4656" s="11">
        <f t="shared" si="328"/>
        <v>3.11539545985434</v>
      </c>
    </row>
    <row r="4657" spans="1:13">
      <c r="A4657" s="7">
        <v>4748</v>
      </c>
      <c r="B4657" s="8">
        <v>46104</v>
      </c>
      <c r="C4657" s="3" t="s">
        <v>5141</v>
      </c>
      <c r="D4657" s="3" t="s">
        <v>2147</v>
      </c>
      <c r="E4657" s="3" t="s">
        <v>5142</v>
      </c>
      <c r="F4657" s="3" t="s">
        <v>5143</v>
      </c>
      <c r="G4657" s="7">
        <v>12</v>
      </c>
      <c r="H4657" s="3" t="s">
        <v>1491</v>
      </c>
      <c r="I4657" s="9">
        <v>14.8</v>
      </c>
      <c r="J4657" s="7">
        <v>400</v>
      </c>
      <c r="K4657" s="10">
        <v>169.535594844818</v>
      </c>
      <c r="L4657" s="12">
        <f t="shared" si="327"/>
        <v>56.9230769230769</v>
      </c>
      <c r="M4657" s="11">
        <f t="shared" si="328"/>
        <v>2.9783280175441</v>
      </c>
    </row>
    <row r="4658" spans="1:13">
      <c r="A4658" s="7">
        <v>4749</v>
      </c>
      <c r="B4658" s="8">
        <v>46104</v>
      </c>
      <c r="C4658" s="3" t="s">
        <v>56</v>
      </c>
      <c r="D4658" s="3" t="s">
        <v>33</v>
      </c>
      <c r="E4658" s="3" t="s">
        <v>27</v>
      </c>
      <c r="F4658" s="3" t="s">
        <v>57</v>
      </c>
      <c r="G4658" s="7">
        <v>1000</v>
      </c>
      <c r="H4658" s="3" t="s">
        <v>35</v>
      </c>
      <c r="I4658" s="9">
        <v>15.7</v>
      </c>
      <c r="J4658" s="7">
        <v>438</v>
      </c>
      <c r="K4658" s="10">
        <v>112.611541399673</v>
      </c>
      <c r="L4658" s="12">
        <f t="shared" si="327"/>
        <v>55.1457674745346</v>
      </c>
      <c r="M4658" s="11">
        <f t="shared" si="328"/>
        <v>2.04207043544503</v>
      </c>
    </row>
    <row r="4659" spans="1:13">
      <c r="A4659" s="7">
        <v>4750</v>
      </c>
      <c r="B4659" s="8">
        <v>46104</v>
      </c>
      <c r="C4659" s="3" t="s">
        <v>5144</v>
      </c>
      <c r="D4659" s="3" t="s">
        <v>4054</v>
      </c>
      <c r="E4659" s="3" t="s">
        <v>5145</v>
      </c>
      <c r="F4659" s="3" t="s">
        <v>5145</v>
      </c>
      <c r="G4659" s="7">
        <v>102</v>
      </c>
      <c r="H4659" s="3" t="s">
        <v>35</v>
      </c>
      <c r="I4659" s="9">
        <v>17.1</v>
      </c>
      <c r="J4659" s="7">
        <v>498</v>
      </c>
      <c r="K4659" s="10">
        <v>130.314368588857</v>
      </c>
      <c r="L4659" s="12">
        <f t="shared" si="327"/>
        <v>52.8266913809083</v>
      </c>
      <c r="M4659" s="11">
        <f t="shared" si="328"/>
        <v>2.46682813521713</v>
      </c>
    </row>
    <row r="4660" spans="1:13">
      <c r="A4660" s="7">
        <v>4751</v>
      </c>
      <c r="B4660" s="8">
        <v>46104</v>
      </c>
      <c r="C4660" s="3" t="s">
        <v>3849</v>
      </c>
      <c r="D4660" s="3" t="s">
        <v>3850</v>
      </c>
      <c r="E4660" s="3" t="s">
        <v>5146</v>
      </c>
      <c r="F4660" s="3" t="s">
        <v>5146</v>
      </c>
      <c r="G4660" s="7">
        <v>9.2</v>
      </c>
      <c r="H4660" s="3" t="s">
        <v>115</v>
      </c>
      <c r="I4660" s="9">
        <v>15</v>
      </c>
      <c r="J4660" s="7">
        <v>492</v>
      </c>
      <c r="K4660" s="10">
        <v>38.583101470296</v>
      </c>
      <c r="L4660" s="12">
        <f t="shared" si="327"/>
        <v>46.9043151969981</v>
      </c>
      <c r="M4660" s="11">
        <f t="shared" si="328"/>
        <v>0.822591723346711</v>
      </c>
    </row>
    <row r="4661" spans="1:13">
      <c r="A4661" s="7">
        <v>4752</v>
      </c>
      <c r="B4661" s="8">
        <v>46104</v>
      </c>
      <c r="C4661" s="3" t="s">
        <v>5147</v>
      </c>
      <c r="D4661" s="3" t="s">
        <v>158</v>
      </c>
      <c r="E4661" s="3" t="s">
        <v>5148</v>
      </c>
      <c r="F4661" s="3" t="s">
        <v>5148</v>
      </c>
      <c r="G4661" s="7">
        <v>76.5</v>
      </c>
      <c r="H4661" s="3" t="s">
        <v>35</v>
      </c>
      <c r="I4661" s="9">
        <v>11.3</v>
      </c>
      <c r="J4661" s="7">
        <v>429</v>
      </c>
      <c r="K4661" s="10">
        <v>254.729647069544</v>
      </c>
      <c r="L4661" s="12">
        <f t="shared" si="327"/>
        <v>40.5235789851175</v>
      </c>
      <c r="M4661" s="11">
        <f t="shared" si="328"/>
        <v>6.28596124649047</v>
      </c>
    </row>
    <row r="4662" spans="1:13">
      <c r="A4662" s="7">
        <v>4753</v>
      </c>
      <c r="B4662" s="8">
        <v>46104</v>
      </c>
      <c r="C4662" s="3" t="s">
        <v>4197</v>
      </c>
      <c r="D4662" s="3" t="s">
        <v>75</v>
      </c>
      <c r="E4662" s="3" t="s">
        <v>5149</v>
      </c>
      <c r="F4662" s="3" t="s">
        <v>5149</v>
      </c>
      <c r="G4662" s="7">
        <v>56</v>
      </c>
      <c r="H4662" s="3" t="s">
        <v>1691</v>
      </c>
      <c r="I4662" s="9">
        <v>13.3</v>
      </c>
      <c r="J4662" s="7">
        <v>599</v>
      </c>
      <c r="K4662" s="10">
        <v>54.5716646637065</v>
      </c>
      <c r="L4662" s="12">
        <f t="shared" si="327"/>
        <v>34.1594965968923</v>
      </c>
      <c r="M4662" s="11">
        <f t="shared" si="328"/>
        <v>1.5975547095349</v>
      </c>
    </row>
    <row r="4663" spans="1:13">
      <c r="A4663" s="7">
        <v>4754</v>
      </c>
      <c r="B4663" s="8">
        <v>46104</v>
      </c>
      <c r="C4663" s="3" t="s">
        <v>5150</v>
      </c>
      <c r="D4663" s="3" t="s">
        <v>197</v>
      </c>
      <c r="E4663" s="3" t="s">
        <v>5151</v>
      </c>
      <c r="F4663" s="3" t="s">
        <v>5152</v>
      </c>
      <c r="G4663" s="7">
        <v>18</v>
      </c>
      <c r="H4663" s="3" t="s">
        <v>200</v>
      </c>
      <c r="I4663" s="9">
        <v>7.24</v>
      </c>
      <c r="J4663" s="7">
        <v>365</v>
      </c>
      <c r="K4663" s="10">
        <v>71.3661913153243</v>
      </c>
      <c r="L4663" s="12">
        <f t="shared" si="327"/>
        <v>30.5163329820864</v>
      </c>
      <c r="M4663" s="11">
        <f t="shared" si="328"/>
        <v>2.3386227748012</v>
      </c>
    </row>
    <row r="4664" spans="1:13">
      <c r="A4664" s="7">
        <v>4755</v>
      </c>
      <c r="B4664" s="8">
        <v>46104</v>
      </c>
      <c r="C4664" s="3" t="s">
        <v>4736</v>
      </c>
      <c r="D4664" s="3" t="s">
        <v>128</v>
      </c>
      <c r="E4664" s="3" t="s">
        <v>5153</v>
      </c>
      <c r="F4664" s="3" t="s">
        <v>5154</v>
      </c>
      <c r="G4664" s="7">
        <v>9</v>
      </c>
      <c r="H4664" s="3" t="s">
        <v>173</v>
      </c>
      <c r="I4664" s="9">
        <v>8.88</v>
      </c>
      <c r="J4664" s="7">
        <v>461</v>
      </c>
      <c r="K4664" s="10">
        <v>99.2691999505761</v>
      </c>
      <c r="L4664" s="12">
        <f t="shared" si="327"/>
        <v>29.6345736692808</v>
      </c>
      <c r="M4664" s="11">
        <f t="shared" si="328"/>
        <v>3.34977655013402</v>
      </c>
    </row>
    <row r="4665" spans="1:13">
      <c r="A4665" s="7">
        <v>4756</v>
      </c>
      <c r="B4665" s="8">
        <v>46104</v>
      </c>
      <c r="C4665" s="3" t="s">
        <v>5141</v>
      </c>
      <c r="D4665" s="3" t="s">
        <v>2147</v>
      </c>
      <c r="E4665" s="3" t="s">
        <v>5155</v>
      </c>
      <c r="F4665" s="3" t="s">
        <v>5156</v>
      </c>
      <c r="G4665" s="7">
        <v>12</v>
      </c>
      <c r="H4665" s="3" t="s">
        <v>1491</v>
      </c>
      <c r="I4665" s="9">
        <v>6.4</v>
      </c>
      <c r="J4665" s="7">
        <v>400</v>
      </c>
      <c r="K4665" s="10">
        <v>54.6670271396637</v>
      </c>
      <c r="L4665" s="12">
        <f t="shared" si="327"/>
        <v>24.6153846153846</v>
      </c>
      <c r="M4665" s="11">
        <f t="shared" si="328"/>
        <v>2.22084797754884</v>
      </c>
    </row>
    <row r="4666" spans="1:13">
      <c r="A4666" s="7">
        <v>4757</v>
      </c>
      <c r="B4666" s="8">
        <v>46104</v>
      </c>
      <c r="C4666" s="3" t="s">
        <v>4896</v>
      </c>
      <c r="D4666" s="3" t="s">
        <v>2093</v>
      </c>
      <c r="E4666" s="3" t="s">
        <v>673</v>
      </c>
      <c r="F4666" s="3" t="s">
        <v>673</v>
      </c>
      <c r="G4666" s="7">
        <v>30</v>
      </c>
      <c r="H4666" s="3" t="s">
        <v>5131</v>
      </c>
      <c r="I4666" s="9">
        <v>3.68</v>
      </c>
      <c r="J4666" s="7">
        <v>365.666666666667</v>
      </c>
      <c r="K4666" s="10">
        <v>38.1523074686473</v>
      </c>
      <c r="L4666" s="12">
        <f t="shared" si="327"/>
        <v>15.4827852184279</v>
      </c>
      <c r="M4666" s="11">
        <f t="shared" si="328"/>
        <v>2.46417598193107</v>
      </c>
    </row>
    <row r="4667" spans="1:13">
      <c r="A4667" s="7">
        <v>4758</v>
      </c>
      <c r="B4667" s="8">
        <v>46104</v>
      </c>
      <c r="C4667" s="3" t="s">
        <v>4837</v>
      </c>
      <c r="D4667" s="3" t="s">
        <v>1027</v>
      </c>
      <c r="E4667" s="3" t="s">
        <v>5157</v>
      </c>
      <c r="F4667" s="3" t="s">
        <v>5158</v>
      </c>
      <c r="G4667" s="7">
        <v>4</v>
      </c>
      <c r="H4667" s="3" t="s">
        <v>102</v>
      </c>
      <c r="I4667" s="9">
        <v>2.9</v>
      </c>
      <c r="J4667" s="7">
        <v>512</v>
      </c>
      <c r="K4667" s="10">
        <v>15.5213140882552</v>
      </c>
      <c r="L4667" s="12">
        <f t="shared" si="327"/>
        <v>8.71394230769231</v>
      </c>
      <c r="M4667" s="11">
        <f t="shared" si="328"/>
        <v>1.78120459605908</v>
      </c>
    </row>
    <row r="4668" spans="1:13">
      <c r="A4668" s="7">
        <v>4759</v>
      </c>
      <c r="B4668" s="8">
        <v>46104</v>
      </c>
      <c r="C4668" s="3" t="s">
        <v>1785</v>
      </c>
      <c r="D4668" s="3" t="s">
        <v>528</v>
      </c>
      <c r="E4668" s="3" t="s">
        <v>5159</v>
      </c>
      <c r="F4668" s="3" t="s">
        <v>5160</v>
      </c>
      <c r="G4668" s="7">
        <v>1</v>
      </c>
      <c r="H4668" s="3" t="s">
        <v>102</v>
      </c>
      <c r="I4668" s="9">
        <v>1.38</v>
      </c>
      <c r="J4668" s="7">
        <v>260</v>
      </c>
      <c r="K4668" s="10">
        <v>3.48064245283604</v>
      </c>
      <c r="L4668" s="12">
        <f t="shared" si="327"/>
        <v>8.16568047337278</v>
      </c>
      <c r="M4668" s="11">
        <f t="shared" si="328"/>
        <v>0.426252590238616</v>
      </c>
    </row>
    <row r="4669" spans="1:13">
      <c r="A4669" s="7">
        <v>4760</v>
      </c>
      <c r="B4669" s="8">
        <v>46104</v>
      </c>
      <c r="C4669" s="3" t="s">
        <v>5161</v>
      </c>
      <c r="D4669" s="3" t="s">
        <v>2910</v>
      </c>
      <c r="E4669" s="3" t="s">
        <v>5162</v>
      </c>
      <c r="F4669" s="3" t="s">
        <v>5162</v>
      </c>
      <c r="G4669" s="7">
        <v>1000</v>
      </c>
      <c r="H4669" s="3" t="s">
        <v>1355</v>
      </c>
      <c r="I4669" s="9">
        <v>0.428</v>
      </c>
      <c r="J4669" s="7">
        <v>320</v>
      </c>
      <c r="K4669" s="10">
        <v>5.14210881106555</v>
      </c>
      <c r="L4669" s="12">
        <f t="shared" si="327"/>
        <v>2.05769230769231</v>
      </c>
      <c r="M4669" s="11">
        <f t="shared" si="328"/>
        <v>2.49896876799447</v>
      </c>
    </row>
    <row r="4670" spans="1:13">
      <c r="A4670" s="7">
        <v>4761</v>
      </c>
      <c r="B4670" s="8">
        <v>46104</v>
      </c>
      <c r="C4670" s="3" t="s">
        <v>5161</v>
      </c>
      <c r="D4670" s="3" t="s">
        <v>2910</v>
      </c>
      <c r="E4670" s="3" t="s">
        <v>5163</v>
      </c>
      <c r="F4670" s="3" t="s">
        <v>5163</v>
      </c>
      <c r="G4670" s="7">
        <v>1000</v>
      </c>
      <c r="H4670" s="3" t="s">
        <v>1355</v>
      </c>
      <c r="I4670" s="9">
        <v>2.26</v>
      </c>
      <c r="J4670" s="7">
        <v>480</v>
      </c>
      <c r="K4670" s="10">
        <v>14.7026281952858</v>
      </c>
      <c r="L4670" s="12">
        <f t="shared" si="327"/>
        <v>7.24358974358974</v>
      </c>
      <c r="M4670" s="11">
        <f t="shared" si="328"/>
        <v>2.02974336147308</v>
      </c>
    </row>
    <row r="4671" spans="1:13">
      <c r="A4671" s="7">
        <v>4762</v>
      </c>
      <c r="B4671" s="8">
        <v>46104</v>
      </c>
      <c r="C4671" s="3" t="s">
        <v>5161</v>
      </c>
      <c r="D4671" s="3" t="s">
        <v>2910</v>
      </c>
      <c r="E4671" s="3" t="s">
        <v>5164</v>
      </c>
      <c r="F4671" s="3" t="s">
        <v>5164</v>
      </c>
      <c r="G4671" s="7">
        <v>1000</v>
      </c>
      <c r="H4671" s="3" t="s">
        <v>1355</v>
      </c>
      <c r="I4671" s="9">
        <v>0.868</v>
      </c>
      <c r="J4671" s="7">
        <v>479</v>
      </c>
      <c r="K4671" s="10">
        <v>4.69574320664734</v>
      </c>
      <c r="L4671" s="12">
        <f t="shared" si="327"/>
        <v>2.78785932230609</v>
      </c>
      <c r="M4671" s="11">
        <f t="shared" si="328"/>
        <v>1.68435443247655</v>
      </c>
    </row>
    <row r="4672" spans="1:13">
      <c r="A4672" s="7">
        <v>4763</v>
      </c>
      <c r="B4672" s="8">
        <v>46104</v>
      </c>
      <c r="C4672" s="3" t="s">
        <v>5161</v>
      </c>
      <c r="D4672" s="3" t="s">
        <v>2910</v>
      </c>
      <c r="E4672" s="3" t="s">
        <v>5165</v>
      </c>
      <c r="F4672" s="3" t="s">
        <v>5165</v>
      </c>
      <c r="G4672" s="7">
        <v>1000</v>
      </c>
      <c r="H4672" s="3" t="s">
        <v>1355</v>
      </c>
      <c r="I4672" s="9">
        <v>2.36</v>
      </c>
      <c r="J4672" s="7">
        <v>461</v>
      </c>
      <c r="K4672" s="10">
        <v>15.3703911961289</v>
      </c>
      <c r="L4672" s="12">
        <f t="shared" si="327"/>
        <v>7.87585516435842</v>
      </c>
      <c r="M4672" s="11">
        <f t="shared" si="328"/>
        <v>1.95158378047459</v>
      </c>
    </row>
    <row r="4673" spans="1:18">
      <c r="A4673" s="7">
        <v>4764</v>
      </c>
      <c r="B4673" s="8">
        <v>46104</v>
      </c>
      <c r="C4673" s="3" t="s">
        <v>5161</v>
      </c>
      <c r="D4673" s="3" t="s">
        <v>2910</v>
      </c>
      <c r="E4673" s="3" t="s">
        <v>5166</v>
      </c>
      <c r="F4673" s="3" t="s">
        <v>5166</v>
      </c>
      <c r="G4673" s="7">
        <v>1000</v>
      </c>
      <c r="H4673" s="3" t="s">
        <v>1355</v>
      </c>
      <c r="I4673" s="9">
        <v>0.806</v>
      </c>
      <c r="J4673" s="7">
        <v>480</v>
      </c>
      <c r="K4673" s="10">
        <v>4.54624479388197</v>
      </c>
      <c r="L4673" s="12">
        <f t="shared" si="327"/>
        <v>2.58333333333333</v>
      </c>
      <c r="M4673" s="11">
        <f t="shared" si="328"/>
        <v>1.75983669440592</v>
      </c>
    </row>
    <row r="4674" s="2" customFormat="1" ht="16.5" spans="1:18">
      <c r="A4674" s="21">
        <v>4765</v>
      </c>
      <c r="B4674" s="22">
        <v>46104</v>
      </c>
      <c r="C4674" s="2" t="s">
        <v>5161</v>
      </c>
      <c r="D4674" s="2" t="s">
        <v>2910</v>
      </c>
      <c r="E4674" s="2" t="s">
        <v>5167</v>
      </c>
      <c r="F4674" s="2" t="s">
        <v>5167</v>
      </c>
      <c r="G4674" s="21">
        <v>1000</v>
      </c>
      <c r="H4674" s="2" t="s">
        <v>1355</v>
      </c>
      <c r="I4674" s="23">
        <v>1.22</v>
      </c>
      <c r="J4674" s="21">
        <v>449</v>
      </c>
      <c r="K4674" s="24">
        <v>6.66556009471018</v>
      </c>
      <c r="L4674" s="25">
        <f t="shared" si="327"/>
        <v>4.18022956998458</v>
      </c>
      <c r="M4674" s="26">
        <f t="shared" si="328"/>
        <v>1.59454402757473</v>
      </c>
      <c r="N4674" s="27"/>
      <c r="O4674" s="25"/>
      <c r="Q4674" s="23"/>
    </row>
    <row r="4675" ht="16.5" spans="1:18">
      <c r="A4675" s="7">
        <v>4766</v>
      </c>
      <c r="B4675" s="8">
        <v>46106</v>
      </c>
      <c r="C4675" s="3" t="s">
        <v>116</v>
      </c>
      <c r="D4675" s="3" t="s">
        <v>33</v>
      </c>
      <c r="E4675" s="3" t="s">
        <v>98</v>
      </c>
      <c r="F4675" s="3" t="s">
        <v>117</v>
      </c>
      <c r="G4675" s="7">
        <v>1000</v>
      </c>
      <c r="H4675" s="3" t="s">
        <v>35</v>
      </c>
      <c r="I4675" s="9">
        <v>18.8</v>
      </c>
      <c r="J4675" s="7">
        <v>444</v>
      </c>
      <c r="K4675" s="10">
        <v>140.52095387433</v>
      </c>
      <c r="L4675" s="12">
        <f t="shared" si="327"/>
        <v>65.1420651420651</v>
      </c>
      <c r="M4675" s="11">
        <f t="shared" si="328"/>
        <v>2.15714613234743</v>
      </c>
      <c r="P4675" s="3" t="s">
        <v>98</v>
      </c>
      <c r="Q4675" s="9">
        <v>104.109309309309</v>
      </c>
      <c r="R4675" s="3">
        <f>Q4675/K4675</f>
        <v>0.740881031895181</v>
      </c>
    </row>
    <row r="4676" spans="1:18">
      <c r="A4676" s="7">
        <v>4767</v>
      </c>
      <c r="B4676" s="8">
        <v>46106</v>
      </c>
      <c r="C4676" s="3" t="s">
        <v>56</v>
      </c>
      <c r="D4676" s="3" t="s">
        <v>33</v>
      </c>
      <c r="E4676" s="3" t="s">
        <v>27</v>
      </c>
      <c r="F4676" s="3" t="s">
        <v>57</v>
      </c>
      <c r="G4676" s="7">
        <v>1000</v>
      </c>
      <c r="H4676" s="3" t="s">
        <v>35</v>
      </c>
      <c r="I4676" s="9">
        <v>15.7</v>
      </c>
      <c r="J4676" s="7">
        <v>438</v>
      </c>
      <c r="K4676" s="10">
        <v>123.462950606324</v>
      </c>
      <c r="L4676" s="12">
        <f t="shared" ref="L4676:L4739" si="329">I4676/J4676/650*1000000</f>
        <v>55.1457674745346</v>
      </c>
      <c r="M4676" s="11">
        <f t="shared" ref="M4676:M4739" si="330">K4676/L4676</f>
        <v>2.2388472635427</v>
      </c>
      <c r="P4676" s="3" t="s">
        <v>27</v>
      </c>
      <c r="Q4676" s="9">
        <v>89.6432267884323</v>
      </c>
      <c r="R4676" s="3">
        <f>Q4676/K4676</f>
        <v>0.72607390596285</v>
      </c>
    </row>
    <row r="4677" spans="1:18">
      <c r="A4677" s="7">
        <v>4768</v>
      </c>
      <c r="B4677" s="8">
        <v>46106</v>
      </c>
      <c r="C4677" s="3" t="s">
        <v>5168</v>
      </c>
      <c r="D4677" s="3" t="s">
        <v>67</v>
      </c>
      <c r="E4677" s="3" t="s">
        <v>5169</v>
      </c>
      <c r="F4677" s="3" t="s">
        <v>5170</v>
      </c>
      <c r="G4677" s="7">
        <v>100</v>
      </c>
      <c r="H4677" s="3" t="s">
        <v>1792</v>
      </c>
      <c r="I4677" s="9">
        <v>12</v>
      </c>
      <c r="J4677" s="7">
        <v>332</v>
      </c>
      <c r="K4677" s="10">
        <v>72.6743856970086</v>
      </c>
      <c r="L4677" s="12">
        <f t="shared" si="329"/>
        <v>55.6070435588508</v>
      </c>
      <c r="M4677" s="11">
        <f t="shared" si="330"/>
        <v>1.30692770278454</v>
      </c>
    </row>
    <row r="4678" spans="1:18">
      <c r="A4678" s="7">
        <v>4769</v>
      </c>
      <c r="B4678" s="8">
        <v>46106</v>
      </c>
      <c r="C4678" s="3" t="s">
        <v>4896</v>
      </c>
      <c r="D4678" s="3" t="s">
        <v>2093</v>
      </c>
      <c r="E4678" s="3" t="s">
        <v>1046</v>
      </c>
      <c r="F4678" s="3" t="s">
        <v>1046</v>
      </c>
      <c r="G4678" s="7">
        <v>18</v>
      </c>
      <c r="H4678" s="3" t="s">
        <v>5131</v>
      </c>
      <c r="I4678" s="9">
        <v>9.22</v>
      </c>
      <c r="J4678" s="7">
        <v>282.4</v>
      </c>
      <c r="K4678" s="10">
        <v>135.574892357456</v>
      </c>
      <c r="L4678" s="12">
        <f t="shared" si="329"/>
        <v>50.2288080191763</v>
      </c>
      <c r="M4678" s="11">
        <f t="shared" si="330"/>
        <v>2.69914612159811</v>
      </c>
    </row>
    <row r="4679" spans="1:18">
      <c r="A4679" s="7">
        <v>4770</v>
      </c>
      <c r="B4679" s="8">
        <v>46106</v>
      </c>
      <c r="C4679" s="3" t="s">
        <v>5171</v>
      </c>
      <c r="D4679" s="3" t="s">
        <v>23</v>
      </c>
      <c r="E4679" s="3" t="s">
        <v>5172</v>
      </c>
      <c r="F4679" s="3" t="s">
        <v>5172</v>
      </c>
      <c r="G4679" s="7">
        <v>1000</v>
      </c>
      <c r="H4679" s="3" t="s">
        <v>4379</v>
      </c>
      <c r="I4679" s="9">
        <v>12.2</v>
      </c>
      <c r="J4679" s="7">
        <v>455</v>
      </c>
      <c r="K4679" s="10">
        <v>91.2228135748224</v>
      </c>
      <c r="L4679" s="12">
        <f t="shared" si="329"/>
        <v>41.251056635672</v>
      </c>
      <c r="M4679" s="11">
        <f t="shared" si="330"/>
        <v>2.21140550120932</v>
      </c>
    </row>
    <row r="4680" spans="1:18">
      <c r="A4680" s="7">
        <v>4771</v>
      </c>
      <c r="B4680" s="8">
        <v>46106</v>
      </c>
      <c r="C4680" s="3" t="s">
        <v>5171</v>
      </c>
      <c r="D4680" s="3" t="s">
        <v>23</v>
      </c>
      <c r="E4680" s="3" t="s">
        <v>5173</v>
      </c>
      <c r="F4680" s="3" t="s">
        <v>5173</v>
      </c>
      <c r="G4680" s="7">
        <v>1000</v>
      </c>
      <c r="H4680" s="3" t="s">
        <v>5174</v>
      </c>
      <c r="I4680" s="9">
        <v>14.6</v>
      </c>
      <c r="J4680" s="7">
        <v>462</v>
      </c>
      <c r="K4680" s="10">
        <v>101.502290329376</v>
      </c>
      <c r="L4680" s="12">
        <f t="shared" si="329"/>
        <v>48.6180486180486</v>
      </c>
      <c r="M4680" s="11">
        <f t="shared" si="330"/>
        <v>2.0877491634186</v>
      </c>
    </row>
    <row r="4681" spans="1:18">
      <c r="A4681" s="7">
        <v>4772</v>
      </c>
      <c r="B4681" s="8">
        <v>46106</v>
      </c>
      <c r="C4681" s="3" t="s">
        <v>5171</v>
      </c>
      <c r="D4681" s="3" t="s">
        <v>23</v>
      </c>
      <c r="E4681" s="3" t="s">
        <v>5175</v>
      </c>
      <c r="F4681" s="3" t="s">
        <v>5175</v>
      </c>
      <c r="G4681" s="7">
        <v>1000</v>
      </c>
      <c r="H4681" s="3" t="s">
        <v>65</v>
      </c>
      <c r="I4681" s="9">
        <v>12.6</v>
      </c>
      <c r="J4681" s="7">
        <v>490</v>
      </c>
      <c r="K4681" s="10">
        <v>76.8986675496004</v>
      </c>
      <c r="L4681" s="12">
        <f t="shared" si="329"/>
        <v>39.5604395604396</v>
      </c>
      <c r="M4681" s="11">
        <f t="shared" si="330"/>
        <v>1.94382742972601</v>
      </c>
    </row>
    <row r="4682" spans="1:18">
      <c r="A4682" s="7">
        <v>4773</v>
      </c>
      <c r="B4682" s="8">
        <v>46106</v>
      </c>
      <c r="C4682" s="3" t="s">
        <v>5176</v>
      </c>
      <c r="D4682" s="3" t="s">
        <v>1948</v>
      </c>
      <c r="E4682" s="3" t="s">
        <v>2710</v>
      </c>
      <c r="F4682" s="3" t="s">
        <v>2710</v>
      </c>
      <c r="G4682" s="7">
        <v>12</v>
      </c>
      <c r="H4682" s="3" t="s">
        <v>35</v>
      </c>
      <c r="I4682" s="9">
        <v>11.3</v>
      </c>
      <c r="J4682" s="7">
        <v>372</v>
      </c>
      <c r="K4682" s="10">
        <v>105.836756921584</v>
      </c>
      <c r="L4682" s="12">
        <f t="shared" si="329"/>
        <v>46.7328370554177</v>
      </c>
      <c r="M4682" s="11">
        <f t="shared" si="330"/>
        <v>2.26471927642823</v>
      </c>
    </row>
    <row r="4683" spans="1:18">
      <c r="A4683" s="7">
        <v>4774</v>
      </c>
      <c r="B4683" s="8">
        <v>46106</v>
      </c>
      <c r="C4683" s="3" t="s">
        <v>5168</v>
      </c>
      <c r="D4683" s="3" t="s">
        <v>67</v>
      </c>
      <c r="E4683" s="3" t="s">
        <v>5177</v>
      </c>
      <c r="F4683" s="3" t="s">
        <v>5178</v>
      </c>
      <c r="G4683" s="7">
        <v>20</v>
      </c>
      <c r="H4683" s="3" t="s">
        <v>1792</v>
      </c>
      <c r="I4683" s="9">
        <v>10.4</v>
      </c>
      <c r="J4683" s="7">
        <v>347</v>
      </c>
      <c r="K4683" s="10">
        <v>38.6216633189309</v>
      </c>
      <c r="L4683" s="12">
        <f t="shared" si="329"/>
        <v>46.1095100864553</v>
      </c>
      <c r="M4683" s="11">
        <f t="shared" si="330"/>
        <v>0.837607323229314</v>
      </c>
    </row>
    <row r="4684" spans="1:18">
      <c r="A4684" s="7">
        <v>4775</v>
      </c>
      <c r="B4684" s="8">
        <v>46106</v>
      </c>
      <c r="C4684" s="3" t="s">
        <v>5179</v>
      </c>
      <c r="D4684" s="3" t="s">
        <v>247</v>
      </c>
      <c r="E4684" s="3" t="s">
        <v>2101</v>
      </c>
      <c r="F4684" s="3" t="s">
        <v>2101</v>
      </c>
      <c r="G4684" s="7">
        <v>120</v>
      </c>
      <c r="H4684" s="3" t="s">
        <v>35</v>
      </c>
      <c r="I4684" s="9">
        <v>14.2</v>
      </c>
      <c r="J4684" s="7">
        <v>487</v>
      </c>
      <c r="K4684" s="10">
        <v>117.143084586768</v>
      </c>
      <c r="L4684" s="12">
        <f t="shared" si="329"/>
        <v>44.858632127626</v>
      </c>
      <c r="M4684" s="11">
        <f t="shared" si="330"/>
        <v>2.61138333985503</v>
      </c>
    </row>
    <row r="4685" spans="1:18">
      <c r="A4685" s="7">
        <v>4776</v>
      </c>
      <c r="B4685" s="8">
        <v>46106</v>
      </c>
      <c r="C4685" s="3" t="s">
        <v>2682</v>
      </c>
      <c r="D4685" s="3" t="s">
        <v>528</v>
      </c>
      <c r="E4685" s="3" t="s">
        <v>4169</v>
      </c>
      <c r="F4685" s="3" t="s">
        <v>4169</v>
      </c>
      <c r="G4685" s="7">
        <v>10</v>
      </c>
      <c r="H4685" s="3" t="s">
        <v>102</v>
      </c>
      <c r="I4685" s="9">
        <v>12.8</v>
      </c>
      <c r="J4685" s="7">
        <v>463.166666666667</v>
      </c>
      <c r="K4685" s="10">
        <v>90.4525601310496</v>
      </c>
      <c r="L4685" s="12">
        <f t="shared" si="329"/>
        <v>42.5166772773825</v>
      </c>
      <c r="M4685" s="11">
        <f t="shared" si="330"/>
        <v>2.12746070303023</v>
      </c>
    </row>
    <row r="4686" spans="1:18">
      <c r="A4686" s="7">
        <v>4777</v>
      </c>
      <c r="B4686" s="8">
        <v>46106</v>
      </c>
      <c r="C4686" s="3" t="s">
        <v>5180</v>
      </c>
      <c r="D4686" s="3" t="s">
        <v>5181</v>
      </c>
      <c r="E4686" s="3" t="s">
        <v>5182</v>
      </c>
      <c r="F4686" s="3" t="s">
        <v>5183</v>
      </c>
      <c r="G4686" s="7">
        <v>0.85727</v>
      </c>
      <c r="H4686" s="3" t="s">
        <v>35</v>
      </c>
      <c r="I4686" s="9">
        <v>12.3</v>
      </c>
      <c r="J4686" s="7">
        <v>469</v>
      </c>
      <c r="K4686" s="10">
        <v>110.153936292571</v>
      </c>
      <c r="L4686" s="12">
        <f t="shared" si="329"/>
        <v>40.347711989503</v>
      </c>
      <c r="M4686" s="11">
        <f t="shared" si="330"/>
        <v>2.7301160551862</v>
      </c>
    </row>
    <row r="4687" spans="1:18">
      <c r="A4687" s="7">
        <v>4778</v>
      </c>
      <c r="B4687" s="8">
        <v>46106</v>
      </c>
      <c r="C4687" s="3" t="s">
        <v>5184</v>
      </c>
      <c r="D4687" s="3" t="s">
        <v>67</v>
      </c>
      <c r="E4687" s="3" t="s">
        <v>5185</v>
      </c>
      <c r="F4687" s="3" t="s">
        <v>5186</v>
      </c>
      <c r="G4687" s="7">
        <v>9</v>
      </c>
      <c r="H4687" s="3" t="s">
        <v>1792</v>
      </c>
      <c r="I4687" s="9">
        <v>10.6</v>
      </c>
      <c r="J4687" s="7">
        <v>422</v>
      </c>
      <c r="K4687" s="10">
        <v>22.7036194552742</v>
      </c>
      <c r="L4687" s="12">
        <f t="shared" si="329"/>
        <v>38.643820634342</v>
      </c>
      <c r="M4687" s="11">
        <f t="shared" si="330"/>
        <v>0.58750969967752</v>
      </c>
    </row>
    <row r="4688" spans="1:18">
      <c r="A4688" s="7">
        <v>4779</v>
      </c>
      <c r="B4688" s="8">
        <v>46106</v>
      </c>
      <c r="C4688" s="3" t="s">
        <v>5187</v>
      </c>
      <c r="D4688" s="3" t="s">
        <v>3577</v>
      </c>
      <c r="E4688" s="3" t="s">
        <v>5188</v>
      </c>
      <c r="F4688" s="3" t="s">
        <v>5188</v>
      </c>
      <c r="G4688" s="7">
        <v>42</v>
      </c>
      <c r="H4688" s="3" t="s">
        <v>123</v>
      </c>
      <c r="I4688" s="9">
        <v>8.64</v>
      </c>
      <c r="J4688" s="7">
        <v>350</v>
      </c>
      <c r="K4688" s="10">
        <v>96.1591045652117</v>
      </c>
      <c r="L4688" s="12">
        <f t="shared" si="329"/>
        <v>37.978021978022</v>
      </c>
      <c r="M4688" s="11">
        <f t="shared" si="330"/>
        <v>2.53196716303075</v>
      </c>
    </row>
    <row r="4689" spans="1:17">
      <c r="A4689" s="7">
        <v>4780</v>
      </c>
      <c r="B4689" s="8">
        <v>46106</v>
      </c>
      <c r="C4689" s="3" t="s">
        <v>5189</v>
      </c>
      <c r="D4689" s="3" t="s">
        <v>88</v>
      </c>
      <c r="E4689" s="3" t="s">
        <v>5190</v>
      </c>
      <c r="F4689" s="3" t="s">
        <v>5190</v>
      </c>
      <c r="G4689" s="7">
        <v>82.08374</v>
      </c>
      <c r="H4689" s="3" t="s">
        <v>35</v>
      </c>
      <c r="I4689" s="9">
        <v>10.6</v>
      </c>
      <c r="J4689" s="7">
        <v>469</v>
      </c>
      <c r="K4689" s="10">
        <v>101.239782955601</v>
      </c>
      <c r="L4689" s="12">
        <f t="shared" si="329"/>
        <v>34.7711989503034</v>
      </c>
      <c r="M4689" s="11">
        <f t="shared" si="330"/>
        <v>2.91159885226556</v>
      </c>
    </row>
    <row r="4690" spans="1:17">
      <c r="A4690" s="7">
        <v>4781</v>
      </c>
      <c r="B4690" s="8">
        <v>46106</v>
      </c>
      <c r="C4690" s="3" t="s">
        <v>4440</v>
      </c>
      <c r="D4690" s="3" t="s">
        <v>29</v>
      </c>
      <c r="E4690" s="3" t="s">
        <v>5191</v>
      </c>
      <c r="F4690" s="3" t="s">
        <v>5192</v>
      </c>
      <c r="G4690" s="7">
        <v>50</v>
      </c>
      <c r="H4690" s="3" t="s">
        <v>65</v>
      </c>
      <c r="I4690" s="9">
        <v>7.22</v>
      </c>
      <c r="J4690" s="7">
        <v>465</v>
      </c>
      <c r="K4690" s="10">
        <v>43.5845612146521</v>
      </c>
      <c r="L4690" s="12">
        <f t="shared" si="329"/>
        <v>23.8875103391232</v>
      </c>
      <c r="M4690" s="11">
        <f t="shared" si="330"/>
        <v>1.82457529461615</v>
      </c>
    </row>
    <row r="4691" spans="1:17">
      <c r="A4691" s="7">
        <v>4782</v>
      </c>
      <c r="B4691" s="8">
        <v>46106</v>
      </c>
      <c r="C4691" s="3" t="s">
        <v>3849</v>
      </c>
      <c r="D4691" s="3" t="s">
        <v>3850</v>
      </c>
      <c r="E4691" s="3" t="s">
        <v>5193</v>
      </c>
      <c r="F4691" s="3" t="s">
        <v>5193</v>
      </c>
      <c r="G4691" s="7">
        <v>9.83059</v>
      </c>
      <c r="H4691" s="3" t="s">
        <v>115</v>
      </c>
      <c r="I4691" s="9">
        <v>6.68</v>
      </c>
      <c r="J4691" s="7">
        <v>450</v>
      </c>
      <c r="K4691" s="10">
        <v>20.2326704131232</v>
      </c>
      <c r="L4691" s="12">
        <f t="shared" si="329"/>
        <v>22.8376068376068</v>
      </c>
      <c r="M4691" s="11">
        <f t="shared" si="330"/>
        <v>0.885936541293194</v>
      </c>
    </row>
    <row r="4692" spans="1:17">
      <c r="A4692" s="7">
        <v>4783</v>
      </c>
      <c r="B4692" s="8">
        <v>46106</v>
      </c>
      <c r="C4692" s="3" t="s">
        <v>4932</v>
      </c>
      <c r="D4692" s="3" t="s">
        <v>2514</v>
      </c>
      <c r="E4692" s="3" t="s">
        <v>5194</v>
      </c>
      <c r="F4692" s="3" t="s">
        <v>5195</v>
      </c>
      <c r="G4692" s="7">
        <v>2</v>
      </c>
      <c r="H4692" s="3" t="s">
        <v>4935</v>
      </c>
      <c r="I4692" s="9">
        <v>4.72</v>
      </c>
      <c r="J4692" s="7">
        <v>340</v>
      </c>
      <c r="K4692" s="10">
        <v>116.970393180847</v>
      </c>
      <c r="L4692" s="12">
        <f t="shared" si="329"/>
        <v>21.3574660633484</v>
      </c>
      <c r="M4692" s="11">
        <f t="shared" si="330"/>
        <v>5.47679171461169</v>
      </c>
    </row>
    <row r="4693" spans="1:17">
      <c r="A4693" s="7">
        <v>4784</v>
      </c>
      <c r="B4693" s="8">
        <v>46106</v>
      </c>
      <c r="C4693" s="3" t="s">
        <v>4953</v>
      </c>
      <c r="D4693" s="3" t="s">
        <v>88</v>
      </c>
      <c r="E4693" s="3" t="s">
        <v>5196</v>
      </c>
      <c r="F4693" s="3" t="s">
        <v>5197</v>
      </c>
      <c r="G4693" s="7">
        <v>1</v>
      </c>
      <c r="H4693" s="3" t="s">
        <v>35</v>
      </c>
      <c r="I4693" s="9">
        <v>5.28</v>
      </c>
      <c r="J4693" s="7">
        <v>463</v>
      </c>
      <c r="K4693" s="10">
        <v>46.3177031111254</v>
      </c>
      <c r="L4693" s="12">
        <f t="shared" si="329"/>
        <v>17.5444425984383</v>
      </c>
      <c r="M4693" s="11">
        <f t="shared" si="330"/>
        <v>2.64002135441159</v>
      </c>
    </row>
    <row r="4694" spans="1:17">
      <c r="A4694" s="7">
        <v>4785</v>
      </c>
      <c r="B4694" s="8">
        <v>46106</v>
      </c>
      <c r="C4694" s="3" t="s">
        <v>4955</v>
      </c>
      <c r="D4694" s="3" t="s">
        <v>1195</v>
      </c>
      <c r="E4694" s="3" t="s">
        <v>5198</v>
      </c>
      <c r="F4694" s="3" t="s">
        <v>5198</v>
      </c>
      <c r="G4694" s="7">
        <v>16</v>
      </c>
      <c r="H4694" s="3" t="s">
        <v>269</v>
      </c>
      <c r="I4694" s="9">
        <v>2.64</v>
      </c>
      <c r="J4694" s="7">
        <v>317</v>
      </c>
      <c r="K4694" s="10">
        <v>26.2254886597113</v>
      </c>
      <c r="L4694" s="12">
        <f t="shared" si="329"/>
        <v>12.812424168891</v>
      </c>
      <c r="M4694" s="11">
        <f t="shared" si="330"/>
        <v>2.04687952209603</v>
      </c>
    </row>
    <row r="4695" spans="1:17">
      <c r="A4695" s="7">
        <v>4786</v>
      </c>
      <c r="B4695" s="8">
        <v>46106</v>
      </c>
      <c r="C4695" s="3" t="s">
        <v>5199</v>
      </c>
      <c r="D4695" s="3" t="s">
        <v>2093</v>
      </c>
      <c r="E4695" s="3" t="s">
        <v>1209</v>
      </c>
      <c r="F4695" s="3" t="s">
        <v>1209</v>
      </c>
      <c r="G4695" s="7">
        <v>11</v>
      </c>
      <c r="H4695" s="3" t="s">
        <v>5131</v>
      </c>
      <c r="I4695" s="9">
        <v>2.54</v>
      </c>
      <c r="J4695" s="7">
        <v>365.666666666667</v>
      </c>
      <c r="K4695" s="10">
        <v>32.4724400641164</v>
      </c>
      <c r="L4695" s="12">
        <f t="shared" si="329"/>
        <v>10.6864876235888</v>
      </c>
      <c r="M4695" s="11">
        <f t="shared" si="330"/>
        <v>3.03864480153782</v>
      </c>
    </row>
    <row r="4696" spans="1:17">
      <c r="A4696" s="7">
        <v>4787</v>
      </c>
      <c r="B4696" s="8">
        <v>46106</v>
      </c>
      <c r="C4696" s="3" t="s">
        <v>5200</v>
      </c>
      <c r="D4696" s="3" t="s">
        <v>75</v>
      </c>
      <c r="E4696" s="3" t="s">
        <v>5201</v>
      </c>
      <c r="F4696" s="3" t="s">
        <v>5202</v>
      </c>
      <c r="G4696" s="7">
        <v>250</v>
      </c>
      <c r="H4696" s="3" t="s">
        <v>77</v>
      </c>
      <c r="I4696" s="9">
        <v>2.38</v>
      </c>
      <c r="J4696" s="7">
        <v>447</v>
      </c>
      <c r="K4696" s="10">
        <v>16.645338914005</v>
      </c>
      <c r="L4696" s="12">
        <f t="shared" si="329"/>
        <v>8.19136121149544</v>
      </c>
      <c r="M4696" s="11">
        <f t="shared" si="330"/>
        <v>2.03206017708578</v>
      </c>
    </row>
    <row r="4697" spans="1:17">
      <c r="A4697" s="7">
        <v>4788</v>
      </c>
      <c r="B4697" s="8">
        <v>46106</v>
      </c>
      <c r="C4697" s="3" t="s">
        <v>5200</v>
      </c>
      <c r="D4697" s="3" t="s">
        <v>75</v>
      </c>
      <c r="E4697" s="3" t="s">
        <v>5203</v>
      </c>
      <c r="F4697" s="3" t="s">
        <v>5204</v>
      </c>
      <c r="G4697" s="7">
        <v>250</v>
      </c>
      <c r="H4697" s="3" t="s">
        <v>1691</v>
      </c>
      <c r="I4697" s="9">
        <v>2.02</v>
      </c>
      <c r="J4697" s="7">
        <v>452</v>
      </c>
      <c r="K4697" s="10">
        <v>16.9189387559891</v>
      </c>
      <c r="L4697" s="12">
        <f t="shared" si="329"/>
        <v>6.87542545949626</v>
      </c>
      <c r="M4697" s="11">
        <f t="shared" si="330"/>
        <v>2.46078426064832</v>
      </c>
    </row>
    <row r="4698" spans="1:17">
      <c r="A4698" s="7">
        <v>4789</v>
      </c>
      <c r="B4698" s="8">
        <v>46106</v>
      </c>
      <c r="C4698" s="3" t="s">
        <v>5200</v>
      </c>
      <c r="D4698" s="3" t="s">
        <v>75</v>
      </c>
      <c r="E4698" s="3" t="s">
        <v>5205</v>
      </c>
      <c r="F4698" s="3" t="s">
        <v>5206</v>
      </c>
      <c r="G4698" s="7">
        <v>244</v>
      </c>
      <c r="H4698" s="3" t="s">
        <v>77</v>
      </c>
      <c r="I4698" s="9">
        <v>2.18</v>
      </c>
      <c r="J4698" s="7">
        <v>500</v>
      </c>
      <c r="K4698" s="10">
        <v>12.4413358211517</v>
      </c>
      <c r="L4698" s="12">
        <f t="shared" si="329"/>
        <v>6.70769230769231</v>
      </c>
      <c r="M4698" s="11">
        <f t="shared" si="330"/>
        <v>1.85478630361207</v>
      </c>
    </row>
    <row r="4699" spans="1:17">
      <c r="A4699" s="7">
        <v>4790</v>
      </c>
      <c r="B4699" s="8">
        <v>46106</v>
      </c>
      <c r="C4699" s="3" t="s">
        <v>5200</v>
      </c>
      <c r="D4699" s="3" t="s">
        <v>75</v>
      </c>
      <c r="E4699" s="3" t="s">
        <v>5207</v>
      </c>
      <c r="F4699" s="3" t="s">
        <v>5208</v>
      </c>
      <c r="G4699" s="7">
        <v>290</v>
      </c>
      <c r="H4699" s="3" t="s">
        <v>77</v>
      </c>
      <c r="I4699" s="9">
        <v>1.14</v>
      </c>
      <c r="J4699" s="7">
        <v>416</v>
      </c>
      <c r="K4699" s="10">
        <v>11.0932697986181</v>
      </c>
      <c r="L4699" s="12">
        <f t="shared" si="329"/>
        <v>4.21597633136095</v>
      </c>
      <c r="M4699" s="11">
        <f t="shared" si="330"/>
        <v>2.63124574872486</v>
      </c>
    </row>
    <row r="4700" spans="1:17">
      <c r="A4700" s="7">
        <v>4791</v>
      </c>
      <c r="B4700" s="8">
        <v>46106</v>
      </c>
      <c r="C4700" s="3" t="s">
        <v>5015</v>
      </c>
      <c r="D4700" s="3" t="s">
        <v>75</v>
      </c>
      <c r="E4700" s="3" t="s">
        <v>5209</v>
      </c>
      <c r="F4700" s="3" t="s">
        <v>5210</v>
      </c>
      <c r="G4700" s="7">
        <v>2</v>
      </c>
      <c r="H4700" s="3" t="s">
        <v>5029</v>
      </c>
      <c r="I4700" s="9">
        <v>0.5</v>
      </c>
      <c r="J4700" s="7">
        <v>589</v>
      </c>
      <c r="K4700" s="10">
        <v>1.59506809529303</v>
      </c>
      <c r="L4700" s="12">
        <f t="shared" si="329"/>
        <v>1.30599451482304</v>
      </c>
      <c r="M4700" s="11">
        <f t="shared" si="330"/>
        <v>1.22134364056587</v>
      </c>
    </row>
    <row r="4701" spans="1:17">
      <c r="A4701" s="7">
        <v>4792</v>
      </c>
      <c r="B4701" s="8">
        <v>46106</v>
      </c>
      <c r="C4701" s="3" t="s">
        <v>3849</v>
      </c>
      <c r="D4701" s="3" t="s">
        <v>3850</v>
      </c>
      <c r="E4701" s="3" t="s">
        <v>5211</v>
      </c>
      <c r="F4701" s="3" t="s">
        <v>5211</v>
      </c>
      <c r="G4701" s="7">
        <v>2.21444</v>
      </c>
      <c r="H4701" s="3" t="s">
        <v>115</v>
      </c>
      <c r="I4701" s="9">
        <v>0</v>
      </c>
      <c r="J4701" s="7">
        <v>450</v>
      </c>
      <c r="K4701" s="10">
        <v>0.512204374041822</v>
      </c>
      <c r="L4701" s="12">
        <f t="shared" si="329"/>
        <v>0</v>
      </c>
      <c r="M4701" s="11" t="e">
        <f t="shared" si="330"/>
        <v>#DIV/0!</v>
      </c>
    </row>
    <row r="4702" spans="1:17">
      <c r="A4702" s="7">
        <v>4793</v>
      </c>
      <c r="B4702" s="8">
        <v>46106</v>
      </c>
      <c r="C4702" s="3" t="s">
        <v>5212</v>
      </c>
      <c r="D4702" s="3" t="s">
        <v>2910</v>
      </c>
      <c r="E4702" s="3" t="s">
        <v>5213</v>
      </c>
      <c r="F4702" s="3" t="s">
        <v>5213</v>
      </c>
      <c r="G4702" s="7">
        <v>1000</v>
      </c>
      <c r="H4702" s="3" t="s">
        <v>1355</v>
      </c>
      <c r="I4702" s="9">
        <v>0.78</v>
      </c>
      <c r="J4702" s="7">
        <v>469</v>
      </c>
      <c r="K4702" s="10">
        <v>5.50681194516896</v>
      </c>
      <c r="L4702" s="12">
        <f t="shared" si="329"/>
        <v>2.55863539445629</v>
      </c>
      <c r="M4702" s="11">
        <f t="shared" si="330"/>
        <v>2.1522456685702</v>
      </c>
    </row>
    <row r="4703" spans="1:17">
      <c r="A4703" s="7">
        <v>4794</v>
      </c>
      <c r="B4703" s="8">
        <v>46106</v>
      </c>
      <c r="C4703" s="3" t="s">
        <v>5212</v>
      </c>
      <c r="D4703" s="3" t="s">
        <v>2910</v>
      </c>
      <c r="E4703" s="3" t="s">
        <v>5214</v>
      </c>
      <c r="F4703" s="3" t="s">
        <v>5214</v>
      </c>
      <c r="G4703" s="7">
        <v>1000</v>
      </c>
      <c r="H4703" s="3" t="s">
        <v>1355</v>
      </c>
      <c r="I4703" s="9">
        <v>0.49</v>
      </c>
      <c r="J4703" s="7">
        <v>480</v>
      </c>
      <c r="K4703" s="10">
        <v>3.10000707457463</v>
      </c>
      <c r="L4703" s="12">
        <f t="shared" si="329"/>
        <v>1.57051282051282</v>
      </c>
      <c r="M4703" s="11">
        <f t="shared" si="330"/>
        <v>1.97388205564752</v>
      </c>
    </row>
    <row r="4704" s="2" customFormat="1" ht="16.5" spans="1:17">
      <c r="A4704" s="21">
        <v>4795</v>
      </c>
      <c r="B4704" s="22">
        <v>46106</v>
      </c>
      <c r="C4704" s="2" t="s">
        <v>5212</v>
      </c>
      <c r="D4704" s="2" t="s">
        <v>2910</v>
      </c>
      <c r="E4704" s="2" t="s">
        <v>5215</v>
      </c>
      <c r="F4704" s="2" t="s">
        <v>5215</v>
      </c>
      <c r="G4704" s="21">
        <v>1000</v>
      </c>
      <c r="H4704" s="2" t="s">
        <v>1355</v>
      </c>
      <c r="I4704" s="23">
        <v>1.38</v>
      </c>
      <c r="J4704" s="21">
        <v>390</v>
      </c>
      <c r="K4704" s="24">
        <v>14.6556572486193</v>
      </c>
      <c r="L4704" s="25">
        <f t="shared" si="329"/>
        <v>5.44378698224852</v>
      </c>
      <c r="M4704" s="26">
        <f t="shared" si="330"/>
        <v>2.69218051632246</v>
      </c>
      <c r="N4704" s="27"/>
      <c r="O4704" s="25"/>
      <c r="Q4704" s="23"/>
    </row>
    <row r="4705" ht="16.5" spans="1:18">
      <c r="A4705" s="7">
        <v>4796</v>
      </c>
      <c r="B4705" s="8">
        <v>46106</v>
      </c>
      <c r="C4705" s="3" t="s">
        <v>116</v>
      </c>
      <c r="D4705" s="3" t="s">
        <v>33</v>
      </c>
      <c r="E4705" s="3" t="s">
        <v>98</v>
      </c>
      <c r="F4705" s="3" t="s">
        <v>117</v>
      </c>
      <c r="G4705" s="7">
        <v>1000</v>
      </c>
      <c r="H4705" s="3" t="s">
        <v>35</v>
      </c>
      <c r="I4705" s="9">
        <v>18.8</v>
      </c>
      <c r="J4705" s="7">
        <v>444</v>
      </c>
      <c r="K4705" s="10">
        <v>109.742342342342</v>
      </c>
      <c r="L4705" s="12">
        <f t="shared" si="329"/>
        <v>65.1420651420651</v>
      </c>
      <c r="M4705" s="11">
        <f t="shared" si="330"/>
        <v>1.68466170212765</v>
      </c>
      <c r="P4705" s="3" t="s">
        <v>98</v>
      </c>
      <c r="Q4705" s="9">
        <v>104.109309309309</v>
      </c>
      <c r="R4705" s="3">
        <f>Q4705/K4705</f>
        <v>0.948670377241803</v>
      </c>
    </row>
    <row r="4706" spans="1:18">
      <c r="A4706" s="7">
        <v>4797</v>
      </c>
      <c r="B4706" s="8">
        <v>46106</v>
      </c>
      <c r="C4706" s="3" t="s">
        <v>56</v>
      </c>
      <c r="D4706" s="3" t="s">
        <v>33</v>
      </c>
      <c r="E4706" s="3" t="s">
        <v>27</v>
      </c>
      <c r="F4706" s="3" t="s">
        <v>57</v>
      </c>
      <c r="G4706" s="7">
        <v>1000</v>
      </c>
      <c r="H4706" s="3" t="s">
        <v>35</v>
      </c>
      <c r="I4706" s="9">
        <v>15.7</v>
      </c>
      <c r="J4706" s="7">
        <v>438</v>
      </c>
      <c r="K4706" s="10">
        <v>101.95799086758</v>
      </c>
      <c r="L4706" s="12">
        <f t="shared" si="329"/>
        <v>55.1457674745346</v>
      </c>
      <c r="M4706" s="11">
        <f t="shared" si="330"/>
        <v>1.84888152866242</v>
      </c>
      <c r="P4706" s="3" t="s">
        <v>27</v>
      </c>
      <c r="Q4706" s="9">
        <v>89.6432267884323</v>
      </c>
      <c r="R4706" s="3">
        <f>Q4706/K4706</f>
        <v>0.879217273954117</v>
      </c>
    </row>
    <row r="4707" spans="1:18">
      <c r="A4707" s="7">
        <v>4798</v>
      </c>
      <c r="B4707" s="8">
        <v>46106</v>
      </c>
      <c r="C4707" s="3" t="s">
        <v>5168</v>
      </c>
      <c r="D4707" s="3" t="s">
        <v>67</v>
      </c>
      <c r="E4707" s="3" t="s">
        <v>5169</v>
      </c>
      <c r="F4707" s="3" t="s">
        <v>5170</v>
      </c>
      <c r="G4707" s="7">
        <v>100</v>
      </c>
      <c r="H4707" s="3" t="s">
        <v>1792</v>
      </c>
      <c r="I4707" s="9">
        <v>12</v>
      </c>
      <c r="J4707" s="7">
        <v>332</v>
      </c>
      <c r="K4707" s="10">
        <v>67.8</v>
      </c>
      <c r="L4707" s="12">
        <f t="shared" si="329"/>
        <v>55.6070435588508</v>
      </c>
      <c r="M4707" s="11">
        <f t="shared" si="330"/>
        <v>1.21927</v>
      </c>
    </row>
    <row r="4708" spans="1:18">
      <c r="A4708" s="7">
        <v>4799</v>
      </c>
      <c r="B4708" s="8">
        <v>46106</v>
      </c>
      <c r="C4708" s="3" t="s">
        <v>4896</v>
      </c>
      <c r="D4708" s="3" t="s">
        <v>2093</v>
      </c>
      <c r="E4708" s="3" t="s">
        <v>1046</v>
      </c>
      <c r="F4708" s="3" t="s">
        <v>1046</v>
      </c>
      <c r="G4708" s="7">
        <v>18</v>
      </c>
      <c r="H4708" s="3" t="s">
        <v>5131</v>
      </c>
      <c r="I4708" s="9">
        <v>9.22</v>
      </c>
      <c r="J4708" s="7">
        <v>282.4</v>
      </c>
      <c r="K4708" s="10">
        <v>110.759206798867</v>
      </c>
      <c r="L4708" s="12">
        <f t="shared" si="329"/>
        <v>50.2288080191763</v>
      </c>
      <c r="M4708" s="11">
        <f t="shared" si="330"/>
        <v>2.20509327548807</v>
      </c>
    </row>
    <row r="4709" spans="1:18">
      <c r="A4709" s="7">
        <v>4800</v>
      </c>
      <c r="B4709" s="8">
        <v>46106</v>
      </c>
      <c r="C4709" s="3" t="s">
        <v>5171</v>
      </c>
      <c r="D4709" s="3" t="s">
        <v>23</v>
      </c>
      <c r="E4709" s="3" t="s">
        <v>5172</v>
      </c>
      <c r="F4709" s="3" t="s">
        <v>5172</v>
      </c>
      <c r="G4709" s="7">
        <v>1000</v>
      </c>
      <c r="H4709" s="3" t="s">
        <v>4379</v>
      </c>
      <c r="I4709" s="9">
        <v>12.2</v>
      </c>
      <c r="J4709" s="7">
        <v>455</v>
      </c>
      <c r="K4709" s="10">
        <v>76.392967032967</v>
      </c>
      <c r="L4709" s="12">
        <f t="shared" si="329"/>
        <v>41.251056635672</v>
      </c>
      <c r="M4709" s="11">
        <f t="shared" si="330"/>
        <v>1.85190327868852</v>
      </c>
    </row>
    <row r="4710" spans="1:18">
      <c r="A4710" s="7">
        <v>4801</v>
      </c>
      <c r="B4710" s="8">
        <v>46106</v>
      </c>
      <c r="C4710" s="3" t="s">
        <v>5171</v>
      </c>
      <c r="D4710" s="3" t="s">
        <v>23</v>
      </c>
      <c r="E4710" s="3" t="s">
        <v>5173</v>
      </c>
      <c r="F4710" s="3" t="s">
        <v>5173</v>
      </c>
      <c r="G4710" s="7">
        <v>1000</v>
      </c>
      <c r="H4710" s="3" t="s">
        <v>5174</v>
      </c>
      <c r="I4710" s="9">
        <v>14.6</v>
      </c>
      <c r="J4710" s="7">
        <v>462</v>
      </c>
      <c r="K4710" s="10">
        <v>86.0952380952381</v>
      </c>
      <c r="L4710" s="12">
        <f t="shared" si="329"/>
        <v>48.6180486180486</v>
      </c>
      <c r="M4710" s="11">
        <f t="shared" si="330"/>
        <v>1.77084931506849</v>
      </c>
    </row>
    <row r="4711" spans="1:18">
      <c r="A4711" s="7">
        <v>4802</v>
      </c>
      <c r="B4711" s="8">
        <v>46106</v>
      </c>
      <c r="C4711" s="3" t="s">
        <v>5171</v>
      </c>
      <c r="D4711" s="3" t="s">
        <v>23</v>
      </c>
      <c r="E4711" s="3" t="s">
        <v>5175</v>
      </c>
      <c r="F4711" s="3" t="s">
        <v>5175</v>
      </c>
      <c r="G4711" s="7">
        <v>1000</v>
      </c>
      <c r="H4711" s="3" t="s">
        <v>65</v>
      </c>
      <c r="I4711" s="9">
        <v>12.6</v>
      </c>
      <c r="J4711" s="7">
        <v>490</v>
      </c>
      <c r="K4711" s="10">
        <v>63.8334693877551</v>
      </c>
      <c r="L4711" s="12">
        <f t="shared" si="329"/>
        <v>39.5604395604396</v>
      </c>
      <c r="M4711" s="11">
        <f t="shared" si="330"/>
        <v>1.61356825396825</v>
      </c>
    </row>
    <row r="4712" spans="1:18">
      <c r="A4712" s="7">
        <v>4803</v>
      </c>
      <c r="B4712" s="8">
        <v>46106</v>
      </c>
      <c r="C4712" s="3" t="s">
        <v>5176</v>
      </c>
      <c r="D4712" s="3" t="s">
        <v>1948</v>
      </c>
      <c r="E4712" s="3" t="s">
        <v>2710</v>
      </c>
      <c r="F4712" s="3" t="s">
        <v>2710</v>
      </c>
      <c r="G4712" s="7">
        <v>12</v>
      </c>
      <c r="H4712" s="3" t="s">
        <v>35</v>
      </c>
      <c r="I4712" s="9">
        <v>11.3</v>
      </c>
      <c r="J4712" s="7">
        <v>372</v>
      </c>
      <c r="K4712" s="10">
        <v>84.9322580645161</v>
      </c>
      <c r="L4712" s="12">
        <f t="shared" si="329"/>
        <v>46.7328370554177</v>
      </c>
      <c r="M4712" s="11">
        <f t="shared" si="330"/>
        <v>1.8174</v>
      </c>
    </row>
    <row r="4713" spans="1:18">
      <c r="A4713" s="7">
        <v>4804</v>
      </c>
      <c r="B4713" s="8">
        <v>46106</v>
      </c>
      <c r="C4713" s="3" t="s">
        <v>5168</v>
      </c>
      <c r="D4713" s="3" t="s">
        <v>67</v>
      </c>
      <c r="E4713" s="3" t="s">
        <v>5177</v>
      </c>
      <c r="F4713" s="3" t="s">
        <v>5178</v>
      </c>
      <c r="G4713" s="7">
        <v>20</v>
      </c>
      <c r="H4713" s="3" t="s">
        <v>1792</v>
      </c>
      <c r="I4713" s="9">
        <v>10.4</v>
      </c>
      <c r="J4713" s="7">
        <v>347</v>
      </c>
      <c r="K4713" s="10">
        <v>38.9475504322767</v>
      </c>
      <c r="L4713" s="12">
        <f t="shared" si="329"/>
        <v>46.1095100864553</v>
      </c>
      <c r="M4713" s="11">
        <f t="shared" si="330"/>
        <v>0.844675000000001</v>
      </c>
    </row>
    <row r="4714" spans="1:18">
      <c r="A4714" s="7">
        <v>4805</v>
      </c>
      <c r="B4714" s="8">
        <v>46106</v>
      </c>
      <c r="C4714" s="3" t="s">
        <v>5179</v>
      </c>
      <c r="D4714" s="3" t="s">
        <v>247</v>
      </c>
      <c r="E4714" s="3" t="s">
        <v>2101</v>
      </c>
      <c r="F4714" s="3" t="s">
        <v>2101</v>
      </c>
      <c r="G4714" s="7">
        <v>120</v>
      </c>
      <c r="H4714" s="3" t="s">
        <v>35</v>
      </c>
      <c r="I4714" s="9">
        <v>14.2</v>
      </c>
      <c r="J4714" s="7">
        <v>487</v>
      </c>
      <c r="K4714" s="10">
        <v>93.1843942505133</v>
      </c>
      <c r="L4714" s="12">
        <f t="shared" si="329"/>
        <v>44.858632127626</v>
      </c>
      <c r="M4714" s="11">
        <f t="shared" si="330"/>
        <v>2.07729014084507</v>
      </c>
    </row>
    <row r="4715" spans="1:18">
      <c r="A4715" s="7">
        <v>4806</v>
      </c>
      <c r="B4715" s="8">
        <v>46106</v>
      </c>
      <c r="C4715" s="3" t="s">
        <v>2682</v>
      </c>
      <c r="D4715" s="3" t="s">
        <v>528</v>
      </c>
      <c r="E4715" s="3" t="s">
        <v>4169</v>
      </c>
      <c r="F4715" s="3" t="s">
        <v>4169</v>
      </c>
      <c r="G4715" s="7">
        <v>10</v>
      </c>
      <c r="H4715" s="3" t="s">
        <v>102</v>
      </c>
      <c r="I4715" s="9">
        <v>12.8</v>
      </c>
      <c r="J4715" s="7">
        <v>463.166666666667</v>
      </c>
      <c r="K4715" s="10">
        <v>80.9013314141777</v>
      </c>
      <c r="L4715" s="12">
        <f t="shared" si="329"/>
        <v>42.5166772773825</v>
      </c>
      <c r="M4715" s="11">
        <f t="shared" si="330"/>
        <v>1.9028140625</v>
      </c>
    </row>
    <row r="4716" spans="1:18">
      <c r="A4716" s="7">
        <v>4807</v>
      </c>
      <c r="B4716" s="8">
        <v>46106</v>
      </c>
      <c r="C4716" s="3" t="s">
        <v>5180</v>
      </c>
      <c r="D4716" s="3" t="s">
        <v>5181</v>
      </c>
      <c r="E4716" s="3" t="s">
        <v>5182</v>
      </c>
      <c r="F4716" s="3" t="s">
        <v>5183</v>
      </c>
      <c r="G4716" s="7">
        <v>0.85727</v>
      </c>
      <c r="H4716" s="3" t="s">
        <v>35</v>
      </c>
      <c r="I4716" s="9">
        <v>12.3</v>
      </c>
      <c r="J4716" s="7">
        <v>469</v>
      </c>
      <c r="K4716" s="10">
        <v>88.183368869936</v>
      </c>
      <c r="L4716" s="12">
        <f t="shared" si="329"/>
        <v>40.347711989503</v>
      </c>
      <c r="M4716" s="11">
        <f t="shared" si="330"/>
        <v>2.18558536585366</v>
      </c>
    </row>
    <row r="4717" spans="1:18">
      <c r="A4717" s="7">
        <v>4808</v>
      </c>
      <c r="B4717" s="8">
        <v>46106</v>
      </c>
      <c r="C4717" s="3" t="s">
        <v>5184</v>
      </c>
      <c r="D4717" s="3" t="s">
        <v>67</v>
      </c>
      <c r="E4717" s="3" t="s">
        <v>5185</v>
      </c>
      <c r="F4717" s="3" t="s">
        <v>5186</v>
      </c>
      <c r="G4717" s="7">
        <v>9</v>
      </c>
      <c r="H4717" s="3" t="s">
        <v>1792</v>
      </c>
      <c r="I4717" s="9">
        <v>10.6</v>
      </c>
      <c r="J4717" s="7">
        <v>422</v>
      </c>
      <c r="K4717" s="10">
        <v>23.3497630331754</v>
      </c>
      <c r="L4717" s="12">
        <f t="shared" si="329"/>
        <v>38.643820634342</v>
      </c>
      <c r="M4717" s="11">
        <f t="shared" si="330"/>
        <v>0.604230188679246</v>
      </c>
    </row>
    <row r="4718" spans="1:18">
      <c r="A4718" s="7">
        <v>4809</v>
      </c>
      <c r="B4718" s="8">
        <v>46106</v>
      </c>
      <c r="C4718" s="3" t="s">
        <v>5187</v>
      </c>
      <c r="D4718" s="3" t="s">
        <v>3577</v>
      </c>
      <c r="E4718" s="3" t="s">
        <v>5188</v>
      </c>
      <c r="F4718" s="3" t="s">
        <v>5188</v>
      </c>
      <c r="G4718" s="7">
        <v>42</v>
      </c>
      <c r="H4718" s="3" t="s">
        <v>123</v>
      </c>
      <c r="I4718" s="9">
        <v>8.64</v>
      </c>
      <c r="J4718" s="7">
        <v>350</v>
      </c>
      <c r="K4718" s="10">
        <v>79.1645714285714</v>
      </c>
      <c r="L4718" s="12">
        <f t="shared" si="329"/>
        <v>37.978021978022</v>
      </c>
      <c r="M4718" s="11">
        <f t="shared" si="330"/>
        <v>2.0844837962963</v>
      </c>
    </row>
    <row r="4719" spans="1:18">
      <c r="A4719" s="7">
        <v>4810</v>
      </c>
      <c r="B4719" s="8">
        <v>46106</v>
      </c>
      <c r="C4719" s="3" t="s">
        <v>5189</v>
      </c>
      <c r="D4719" s="3" t="s">
        <v>88</v>
      </c>
      <c r="E4719" s="3" t="s">
        <v>5190</v>
      </c>
      <c r="F4719" s="3" t="s">
        <v>5190</v>
      </c>
      <c r="G4719" s="7">
        <v>82.08374</v>
      </c>
      <c r="H4719" s="3" t="s">
        <v>35</v>
      </c>
      <c r="I4719" s="9">
        <v>10.6</v>
      </c>
      <c r="J4719" s="7">
        <v>469</v>
      </c>
      <c r="K4719" s="10">
        <v>81.7262260127932</v>
      </c>
      <c r="L4719" s="12">
        <f t="shared" si="329"/>
        <v>34.7711989503034</v>
      </c>
      <c r="M4719" s="11">
        <f t="shared" si="330"/>
        <v>2.3504</v>
      </c>
    </row>
    <row r="4720" spans="1:18">
      <c r="A4720" s="7">
        <v>4811</v>
      </c>
      <c r="B4720" s="8">
        <v>46106</v>
      </c>
      <c r="C4720" s="3" t="s">
        <v>4440</v>
      </c>
      <c r="D4720" s="3" t="s">
        <v>29</v>
      </c>
      <c r="E4720" s="3" t="s">
        <v>5191</v>
      </c>
      <c r="F4720" s="3" t="s">
        <v>5192</v>
      </c>
      <c r="G4720" s="7">
        <v>50</v>
      </c>
      <c r="H4720" s="3" t="s">
        <v>65</v>
      </c>
      <c r="I4720" s="9">
        <v>7.22</v>
      </c>
      <c r="J4720" s="7">
        <v>465</v>
      </c>
      <c r="K4720" s="10">
        <v>45.0055913978495</v>
      </c>
      <c r="L4720" s="12">
        <f t="shared" si="329"/>
        <v>23.8875103391232</v>
      </c>
      <c r="M4720" s="11">
        <f t="shared" si="330"/>
        <v>1.88406371191136</v>
      </c>
    </row>
    <row r="4721" spans="1:18">
      <c r="A4721" s="7">
        <v>4812</v>
      </c>
      <c r="B4721" s="8">
        <v>46106</v>
      </c>
      <c r="C4721" s="3" t="s">
        <v>3849</v>
      </c>
      <c r="D4721" s="3" t="s">
        <v>3850</v>
      </c>
      <c r="E4721" s="3" t="s">
        <v>5193</v>
      </c>
      <c r="F4721" s="3" t="s">
        <v>5193</v>
      </c>
      <c r="G4721" s="7">
        <v>9.83059</v>
      </c>
      <c r="H4721" s="3" t="s">
        <v>115</v>
      </c>
      <c r="I4721" s="9">
        <v>6.68</v>
      </c>
      <c r="J4721" s="7">
        <v>450</v>
      </c>
      <c r="K4721" s="10">
        <v>18.7027555555556</v>
      </c>
      <c r="L4721" s="12">
        <f t="shared" si="329"/>
        <v>22.8376068376068</v>
      </c>
      <c r="M4721" s="11">
        <f t="shared" si="330"/>
        <v>0.818945508982038</v>
      </c>
    </row>
    <row r="4722" spans="1:18">
      <c r="A4722" s="7">
        <v>4813</v>
      </c>
      <c r="B4722" s="8">
        <v>46106</v>
      </c>
      <c r="C4722" s="3" t="s">
        <v>4932</v>
      </c>
      <c r="D4722" s="3" t="s">
        <v>2514</v>
      </c>
      <c r="E4722" s="3" t="s">
        <v>5194</v>
      </c>
      <c r="F4722" s="3" t="s">
        <v>5195</v>
      </c>
      <c r="G4722" s="7">
        <v>2</v>
      </c>
      <c r="H4722" s="3" t="s">
        <v>4935</v>
      </c>
      <c r="I4722" s="9">
        <v>4.72</v>
      </c>
      <c r="J4722" s="7">
        <v>340</v>
      </c>
      <c r="K4722" s="10">
        <v>86.5447058823529</v>
      </c>
      <c r="L4722" s="12">
        <f t="shared" si="329"/>
        <v>21.3574660633484</v>
      </c>
      <c r="M4722" s="11">
        <f t="shared" si="330"/>
        <v>4.05219915254237</v>
      </c>
    </row>
    <row r="4723" spans="1:18">
      <c r="A4723" s="7">
        <v>4814</v>
      </c>
      <c r="B4723" s="8">
        <v>46106</v>
      </c>
      <c r="C4723" s="3" t="s">
        <v>4953</v>
      </c>
      <c r="D4723" s="3" t="s">
        <v>88</v>
      </c>
      <c r="E4723" s="3" t="s">
        <v>5196</v>
      </c>
      <c r="F4723" s="3" t="s">
        <v>5197</v>
      </c>
      <c r="G4723" s="7">
        <v>1</v>
      </c>
      <c r="H4723" s="3" t="s">
        <v>35</v>
      </c>
      <c r="I4723" s="9">
        <v>5.28</v>
      </c>
      <c r="J4723" s="7">
        <v>463</v>
      </c>
      <c r="K4723" s="10">
        <v>43.0522678185745</v>
      </c>
      <c r="L4723" s="12">
        <f t="shared" si="329"/>
        <v>17.5444425984383</v>
      </c>
      <c r="M4723" s="11">
        <f t="shared" si="330"/>
        <v>2.45389772727273</v>
      </c>
    </row>
    <row r="4724" spans="1:18">
      <c r="A4724" s="7">
        <v>4815</v>
      </c>
      <c r="B4724" s="8">
        <v>46106</v>
      </c>
      <c r="C4724" s="3" t="s">
        <v>4955</v>
      </c>
      <c r="D4724" s="3" t="s">
        <v>1195</v>
      </c>
      <c r="E4724" s="3" t="s">
        <v>5198</v>
      </c>
      <c r="F4724" s="3" t="s">
        <v>5198</v>
      </c>
      <c r="G4724" s="7">
        <v>16</v>
      </c>
      <c r="H4724" s="3" t="s">
        <v>269</v>
      </c>
      <c r="I4724" s="9">
        <v>2.64</v>
      </c>
      <c r="J4724" s="7">
        <v>317</v>
      </c>
      <c r="K4724" s="10">
        <v>24.8671293375394</v>
      </c>
      <c r="L4724" s="12">
        <f t="shared" si="329"/>
        <v>12.812424168891</v>
      </c>
      <c r="M4724" s="11">
        <f t="shared" si="330"/>
        <v>1.9408606060606</v>
      </c>
    </row>
    <row r="4725" spans="1:18">
      <c r="A4725" s="7">
        <v>4816</v>
      </c>
      <c r="B4725" s="8">
        <v>46106</v>
      </c>
      <c r="C4725" s="3" t="s">
        <v>5199</v>
      </c>
      <c r="D4725" s="3" t="s">
        <v>2093</v>
      </c>
      <c r="E4725" s="3" t="s">
        <v>1209</v>
      </c>
      <c r="F4725" s="3" t="s">
        <v>1209</v>
      </c>
      <c r="G4725" s="7">
        <v>11</v>
      </c>
      <c r="H4725" s="3" t="s">
        <v>5131</v>
      </c>
      <c r="I4725" s="9">
        <v>2.54</v>
      </c>
      <c r="J4725" s="7">
        <v>365.666666666667</v>
      </c>
      <c r="K4725" s="10">
        <v>33.4982680036463</v>
      </c>
      <c r="L4725" s="12">
        <f t="shared" si="329"/>
        <v>10.6864876235888</v>
      </c>
      <c r="M4725" s="11">
        <f t="shared" si="330"/>
        <v>3.13463779527559</v>
      </c>
    </row>
    <row r="4726" spans="1:18">
      <c r="A4726" s="7">
        <v>4817</v>
      </c>
      <c r="B4726" s="8">
        <v>46106</v>
      </c>
      <c r="C4726" s="3" t="s">
        <v>5200</v>
      </c>
      <c r="D4726" s="3" t="s">
        <v>75</v>
      </c>
      <c r="E4726" s="3" t="s">
        <v>5201</v>
      </c>
      <c r="F4726" s="3" t="s">
        <v>5202</v>
      </c>
      <c r="G4726" s="7">
        <v>250</v>
      </c>
      <c r="H4726" s="3" t="s">
        <v>77</v>
      </c>
      <c r="I4726" s="9">
        <v>2.38</v>
      </c>
      <c r="J4726" s="7">
        <v>447</v>
      </c>
      <c r="K4726" s="10">
        <v>18.0496644295302</v>
      </c>
      <c r="L4726" s="12">
        <f t="shared" si="329"/>
        <v>8.19136121149544</v>
      </c>
      <c r="M4726" s="11">
        <f t="shared" si="330"/>
        <v>2.2035</v>
      </c>
    </row>
    <row r="4727" spans="1:18">
      <c r="A4727" s="7">
        <v>4818</v>
      </c>
      <c r="B4727" s="8">
        <v>46106</v>
      </c>
      <c r="C4727" s="3" t="s">
        <v>5200</v>
      </c>
      <c r="D4727" s="3" t="s">
        <v>75</v>
      </c>
      <c r="E4727" s="3" t="s">
        <v>5203</v>
      </c>
      <c r="F4727" s="3" t="s">
        <v>5204</v>
      </c>
      <c r="G4727" s="7">
        <v>250</v>
      </c>
      <c r="H4727" s="3" t="s">
        <v>1691</v>
      </c>
      <c r="I4727" s="9">
        <v>2.02</v>
      </c>
      <c r="J4727" s="7">
        <v>452</v>
      </c>
      <c r="K4727" s="10">
        <v>15.56</v>
      </c>
      <c r="L4727" s="12">
        <f t="shared" si="329"/>
        <v>6.87542545949626</v>
      </c>
      <c r="M4727" s="11">
        <f t="shared" si="330"/>
        <v>2.26313267326733</v>
      </c>
    </row>
    <row r="4728" spans="1:18">
      <c r="A4728" s="7">
        <v>4819</v>
      </c>
      <c r="B4728" s="8">
        <v>46106</v>
      </c>
      <c r="C4728" s="3" t="s">
        <v>5200</v>
      </c>
      <c r="D4728" s="3" t="s">
        <v>75</v>
      </c>
      <c r="E4728" s="3" t="s">
        <v>5205</v>
      </c>
      <c r="F4728" s="3" t="s">
        <v>5206</v>
      </c>
      <c r="G4728" s="7">
        <v>244</v>
      </c>
      <c r="H4728" s="3" t="s">
        <v>77</v>
      </c>
      <c r="I4728" s="9">
        <v>2.18</v>
      </c>
      <c r="J4728" s="7">
        <v>500</v>
      </c>
      <c r="K4728" s="10">
        <v>12.30344</v>
      </c>
      <c r="L4728" s="12">
        <f t="shared" si="329"/>
        <v>6.70769230769231</v>
      </c>
      <c r="M4728" s="11">
        <f t="shared" si="330"/>
        <v>1.83422844036697</v>
      </c>
    </row>
    <row r="4729" spans="1:18">
      <c r="A4729" s="7">
        <v>4820</v>
      </c>
      <c r="B4729" s="8">
        <v>46106</v>
      </c>
      <c r="C4729" s="3" t="s">
        <v>5200</v>
      </c>
      <c r="D4729" s="3" t="s">
        <v>75</v>
      </c>
      <c r="E4729" s="3" t="s">
        <v>5207</v>
      </c>
      <c r="F4729" s="3" t="s">
        <v>5208</v>
      </c>
      <c r="G4729" s="7">
        <v>290</v>
      </c>
      <c r="H4729" s="3" t="s">
        <v>77</v>
      </c>
      <c r="I4729" s="9">
        <v>1.14</v>
      </c>
      <c r="J4729" s="7">
        <v>416</v>
      </c>
      <c r="K4729" s="10">
        <v>8.10014423076923</v>
      </c>
      <c r="L4729" s="12">
        <f t="shared" si="329"/>
        <v>4.21597633136095</v>
      </c>
      <c r="M4729" s="11">
        <f t="shared" si="330"/>
        <v>1.92129736842105</v>
      </c>
    </row>
    <row r="4730" spans="1:18">
      <c r="A4730" s="7">
        <v>4821</v>
      </c>
      <c r="B4730" s="8">
        <v>46106</v>
      </c>
      <c r="C4730" s="3" t="s">
        <v>5015</v>
      </c>
      <c r="D4730" s="3" t="s">
        <v>75</v>
      </c>
      <c r="E4730" s="3" t="s">
        <v>5209</v>
      </c>
      <c r="F4730" s="3" t="s">
        <v>5210</v>
      </c>
      <c r="G4730" s="7">
        <v>2</v>
      </c>
      <c r="H4730" s="3" t="s">
        <v>5029</v>
      </c>
      <c r="I4730" s="9">
        <v>0.5</v>
      </c>
      <c r="J4730" s="7">
        <v>589</v>
      </c>
      <c r="K4730" s="10">
        <v>1.35062818336163</v>
      </c>
      <c r="L4730" s="12">
        <f t="shared" si="329"/>
        <v>1.30599451482304</v>
      </c>
      <c r="M4730" s="11">
        <f t="shared" si="330"/>
        <v>1.034176</v>
      </c>
    </row>
    <row r="4731" spans="1:18">
      <c r="A4731" s="7">
        <v>4822</v>
      </c>
      <c r="B4731" s="8">
        <v>46106</v>
      </c>
      <c r="C4731" s="3" t="s">
        <v>3849</v>
      </c>
      <c r="D4731" s="3" t="s">
        <v>3850</v>
      </c>
      <c r="E4731" s="3" t="s">
        <v>5211</v>
      </c>
      <c r="F4731" s="3" t="s">
        <v>5211</v>
      </c>
      <c r="G4731" s="7">
        <v>2.21444</v>
      </c>
      <c r="H4731" s="3" t="s">
        <v>115</v>
      </c>
      <c r="I4731" s="9">
        <v>0</v>
      </c>
      <c r="J4731" s="7">
        <v>450</v>
      </c>
      <c r="K4731" s="10">
        <v>0.467568888888889</v>
      </c>
      <c r="L4731" s="12">
        <f t="shared" si="329"/>
        <v>0</v>
      </c>
      <c r="M4731" s="11" t="e">
        <f t="shared" si="330"/>
        <v>#DIV/0!</v>
      </c>
    </row>
    <row r="4732" spans="1:18">
      <c r="A4732" s="7">
        <v>4823</v>
      </c>
      <c r="B4732" s="8">
        <v>46106</v>
      </c>
      <c r="C4732" s="3" t="s">
        <v>5212</v>
      </c>
      <c r="D4732" s="3" t="s">
        <v>2910</v>
      </c>
      <c r="E4732" s="3" t="s">
        <v>5213</v>
      </c>
      <c r="F4732" s="3" t="s">
        <v>5213</v>
      </c>
      <c r="G4732" s="7">
        <v>1000</v>
      </c>
      <c r="H4732" s="3" t="s">
        <v>1355</v>
      </c>
      <c r="I4732" s="9">
        <v>0.78</v>
      </c>
      <c r="J4732" s="7">
        <v>469</v>
      </c>
      <c r="K4732" s="10">
        <v>4.75611940298507</v>
      </c>
      <c r="L4732" s="12">
        <f t="shared" si="329"/>
        <v>2.55863539445629</v>
      </c>
      <c r="M4732" s="11">
        <f t="shared" si="330"/>
        <v>1.85885</v>
      </c>
    </row>
    <row r="4733" spans="1:18">
      <c r="A4733" s="7">
        <v>4824</v>
      </c>
      <c r="B4733" s="8">
        <v>46106</v>
      </c>
      <c r="C4733" s="3" t="s">
        <v>5212</v>
      </c>
      <c r="D4733" s="3" t="s">
        <v>2910</v>
      </c>
      <c r="E4733" s="3" t="s">
        <v>5214</v>
      </c>
      <c r="F4733" s="3" t="s">
        <v>5214</v>
      </c>
      <c r="G4733" s="7">
        <v>1000</v>
      </c>
      <c r="H4733" s="3" t="s">
        <v>1355</v>
      </c>
      <c r="I4733" s="9">
        <v>0.49</v>
      </c>
      <c r="J4733" s="7">
        <v>480</v>
      </c>
      <c r="K4733" s="10">
        <v>2.93329166666667</v>
      </c>
      <c r="L4733" s="12">
        <f t="shared" si="329"/>
        <v>1.57051282051282</v>
      </c>
      <c r="M4733" s="11">
        <f t="shared" si="330"/>
        <v>1.86772857142857</v>
      </c>
    </row>
    <row r="4734" s="2" customFormat="1" ht="16.5" spans="1:18">
      <c r="A4734" s="21">
        <v>4825</v>
      </c>
      <c r="B4734" s="22">
        <v>46106</v>
      </c>
      <c r="C4734" s="2" t="s">
        <v>5212</v>
      </c>
      <c r="D4734" s="2" t="s">
        <v>2910</v>
      </c>
      <c r="E4734" s="2" t="s">
        <v>5215</v>
      </c>
      <c r="F4734" s="2" t="s">
        <v>5215</v>
      </c>
      <c r="G4734" s="21">
        <v>1000</v>
      </c>
      <c r="H4734" s="2" t="s">
        <v>1355</v>
      </c>
      <c r="I4734" s="23">
        <v>1.38</v>
      </c>
      <c r="J4734" s="21">
        <v>390</v>
      </c>
      <c r="K4734" s="24">
        <v>13.965641025641</v>
      </c>
      <c r="L4734" s="25">
        <f t="shared" si="329"/>
        <v>5.44378698224852</v>
      </c>
      <c r="M4734" s="26">
        <f t="shared" si="330"/>
        <v>2.56542753623188</v>
      </c>
      <c r="N4734" s="27"/>
      <c r="O4734" s="25"/>
      <c r="Q4734" s="23"/>
    </row>
    <row r="4735" ht="16.5" spans="1:18">
      <c r="A4735" s="7">
        <v>4826</v>
      </c>
      <c r="B4735" s="8">
        <v>46107</v>
      </c>
      <c r="C4735" s="3" t="s">
        <v>5216</v>
      </c>
      <c r="D4735" s="3" t="s">
        <v>284</v>
      </c>
      <c r="E4735" s="3" t="s">
        <v>5217</v>
      </c>
      <c r="F4735" s="3" t="s">
        <v>5218</v>
      </c>
      <c r="G4735" s="7">
        <v>20</v>
      </c>
      <c r="H4735" s="3" t="s">
        <v>286</v>
      </c>
      <c r="I4735" s="9">
        <v>15.6</v>
      </c>
      <c r="J4735" s="7">
        <v>352</v>
      </c>
      <c r="K4735" s="10">
        <v>143.047727272727</v>
      </c>
      <c r="L4735" s="12">
        <f t="shared" si="329"/>
        <v>68.1818181818182</v>
      </c>
      <c r="M4735" s="11">
        <f t="shared" si="330"/>
        <v>2.09803333333333</v>
      </c>
      <c r="N4735" s="20"/>
      <c r="P4735" s="3" t="s">
        <v>98</v>
      </c>
      <c r="Q4735" s="9">
        <v>104.109309309309</v>
      </c>
      <c r="R4735" s="3">
        <f>Q4735/K4736</f>
        <v>0.857941834451899</v>
      </c>
    </row>
    <row r="4736" spans="1:18">
      <c r="A4736" s="7">
        <v>4827</v>
      </c>
      <c r="B4736" s="8">
        <v>46107</v>
      </c>
      <c r="C4736" s="3" t="s">
        <v>116</v>
      </c>
      <c r="D4736" s="3" t="s">
        <v>33</v>
      </c>
      <c r="E4736" s="3" t="s">
        <v>98</v>
      </c>
      <c r="F4736" s="3" t="s">
        <v>117</v>
      </c>
      <c r="G4736" s="7">
        <v>1000</v>
      </c>
      <c r="H4736" s="3" t="s">
        <v>35</v>
      </c>
      <c r="I4736" s="9">
        <v>18.8</v>
      </c>
      <c r="J4736" s="7">
        <v>444</v>
      </c>
      <c r="K4736" s="10">
        <v>121.347747747748</v>
      </c>
      <c r="L4736" s="12">
        <f t="shared" si="329"/>
        <v>65.1420651420651</v>
      </c>
      <c r="M4736" s="11">
        <f t="shared" si="330"/>
        <v>1.8628170212766</v>
      </c>
      <c r="N4736" s="20"/>
      <c r="P4736" s="3" t="s">
        <v>27</v>
      </c>
      <c r="Q4736" s="9">
        <v>89.6432267884323</v>
      </c>
      <c r="R4736" s="3">
        <f>Q4736/K4740</f>
        <v>1.16756272401434</v>
      </c>
    </row>
    <row r="4737" spans="1:14">
      <c r="A4737" s="7">
        <v>4828</v>
      </c>
      <c r="B4737" s="8">
        <v>46107</v>
      </c>
      <c r="C4737" s="3" t="s">
        <v>4964</v>
      </c>
      <c r="D4737" s="3" t="s">
        <v>610</v>
      </c>
      <c r="E4737" s="3" t="s">
        <v>3116</v>
      </c>
      <c r="F4737" s="3" t="s">
        <v>3116</v>
      </c>
      <c r="G4737" s="7">
        <v>40</v>
      </c>
      <c r="H4737" s="3" t="s">
        <v>1761</v>
      </c>
      <c r="I4737" s="9">
        <v>12.4</v>
      </c>
      <c r="J4737" s="7">
        <v>293</v>
      </c>
      <c r="K4737" s="10">
        <v>132.051877133106</v>
      </c>
      <c r="L4737" s="12">
        <f t="shared" si="329"/>
        <v>65.1089524809661</v>
      </c>
      <c r="M4737" s="11">
        <f t="shared" si="330"/>
        <v>2.02816774193549</v>
      </c>
      <c r="N4737" s="20"/>
    </row>
    <row r="4738" spans="1:14">
      <c r="A4738" s="7">
        <v>4829</v>
      </c>
      <c r="B4738" s="8">
        <v>46107</v>
      </c>
      <c r="C4738" s="3" t="s">
        <v>5219</v>
      </c>
      <c r="D4738" s="3" t="s">
        <v>5220</v>
      </c>
      <c r="E4738" s="3" t="s">
        <v>1185</v>
      </c>
      <c r="F4738" s="3" t="s">
        <v>1185</v>
      </c>
      <c r="G4738" s="7">
        <v>50</v>
      </c>
      <c r="H4738" s="3" t="s">
        <v>35</v>
      </c>
      <c r="I4738" s="9">
        <v>11.4</v>
      </c>
      <c r="J4738" s="7">
        <v>280.8</v>
      </c>
      <c r="K4738" s="10">
        <v>142.940170940171</v>
      </c>
      <c r="L4738" s="12">
        <f t="shared" si="329"/>
        <v>62.4589086127548</v>
      </c>
      <c r="M4738" s="11">
        <f t="shared" si="330"/>
        <v>2.28854736842105</v>
      </c>
      <c r="N4738" s="20"/>
    </row>
    <row r="4739" spans="1:14">
      <c r="A4739" s="7">
        <v>4830</v>
      </c>
      <c r="B4739" s="8">
        <v>46107</v>
      </c>
      <c r="C4739" s="3" t="s">
        <v>3208</v>
      </c>
      <c r="D4739" s="3" t="s">
        <v>528</v>
      </c>
      <c r="E4739" s="3" t="s">
        <v>48</v>
      </c>
      <c r="F4739" s="3" t="s">
        <v>48</v>
      </c>
      <c r="G4739" s="7">
        <v>2</v>
      </c>
      <c r="H4739" s="3" t="s">
        <v>102</v>
      </c>
      <c r="I4739" s="9">
        <v>17</v>
      </c>
      <c r="J4739" s="7">
        <v>455</v>
      </c>
      <c r="K4739" s="10">
        <v>123.182417582418</v>
      </c>
      <c r="L4739" s="12">
        <f t="shared" si="329"/>
        <v>57.4809805579036</v>
      </c>
      <c r="M4739" s="11">
        <f t="shared" si="330"/>
        <v>2.14301176470589</v>
      </c>
      <c r="N4739" s="20"/>
    </row>
    <row r="4740" spans="1:14">
      <c r="A4740" s="7">
        <v>4831</v>
      </c>
      <c r="B4740" s="8">
        <v>46107</v>
      </c>
      <c r="C4740" s="3" t="s">
        <v>56</v>
      </c>
      <c r="D4740" s="3" t="s">
        <v>33</v>
      </c>
      <c r="E4740" s="3" t="s">
        <v>27</v>
      </c>
      <c r="F4740" s="3" t="s">
        <v>57</v>
      </c>
      <c r="G4740" s="7">
        <v>1000</v>
      </c>
      <c r="H4740" s="3" t="s">
        <v>35</v>
      </c>
      <c r="I4740" s="9">
        <v>15.7</v>
      </c>
      <c r="J4740" s="7">
        <v>438</v>
      </c>
      <c r="K4740" s="10">
        <v>76.7780821917808</v>
      </c>
      <c r="L4740" s="12">
        <f t="shared" ref="L4740:L4743" si="331">I4740/J4740/650*1000000</f>
        <v>55.1457674745346</v>
      </c>
      <c r="M4740" s="11">
        <f t="shared" ref="M4740:M4743" si="332">K4740/L4740</f>
        <v>1.39227515923567</v>
      </c>
      <c r="N4740" s="20"/>
    </row>
    <row r="4741" spans="1:14">
      <c r="A4741" s="7">
        <v>4832</v>
      </c>
      <c r="B4741" s="8">
        <v>46107</v>
      </c>
      <c r="C4741" s="3" t="s">
        <v>5221</v>
      </c>
      <c r="D4741" s="3" t="s">
        <v>266</v>
      </c>
      <c r="E4741" s="3" t="s">
        <v>5222</v>
      </c>
      <c r="F4741" s="3" t="s">
        <v>5222</v>
      </c>
      <c r="G4741" s="7">
        <v>350</v>
      </c>
      <c r="H4741" s="3" t="s">
        <v>269</v>
      </c>
      <c r="I4741" s="9">
        <v>18.1</v>
      </c>
      <c r="J4741" s="7">
        <v>525</v>
      </c>
      <c r="K4741" s="10">
        <v>66.9820952380952</v>
      </c>
      <c r="L4741" s="12">
        <f t="shared" si="331"/>
        <v>53.0402930402931</v>
      </c>
      <c r="M4741" s="11">
        <f t="shared" si="332"/>
        <v>1.26285303867403</v>
      </c>
      <c r="N4741" s="20"/>
    </row>
    <row r="4742" spans="1:14">
      <c r="A4742" s="7">
        <v>4833</v>
      </c>
      <c r="B4742" s="8">
        <v>46107</v>
      </c>
      <c r="C4742" s="3" t="s">
        <v>5223</v>
      </c>
      <c r="D4742" s="3" t="s">
        <v>1312</v>
      </c>
      <c r="E4742" s="3" t="s">
        <v>1442</v>
      </c>
      <c r="F4742" s="3" t="s">
        <v>1442</v>
      </c>
      <c r="G4742" s="7">
        <v>600</v>
      </c>
      <c r="H4742" s="3" t="s">
        <v>1314</v>
      </c>
      <c r="I4742" s="9">
        <v>14.4</v>
      </c>
      <c r="J4742" s="7">
        <v>450.5</v>
      </c>
      <c r="K4742" s="10">
        <v>66.5207547169811</v>
      </c>
      <c r="L4742" s="12">
        <f t="shared" ref="L4742:L4786" si="333">I4742/J4742/650*1000000</f>
        <v>49.1761290873389</v>
      </c>
      <c r="M4742" s="11">
        <f t="shared" ref="M4742:M4786" si="334">K4742/L4742</f>
        <v>1.35270416666667</v>
      </c>
      <c r="N4742" s="20"/>
    </row>
    <row r="4743" spans="1:14">
      <c r="A4743" s="7">
        <v>4834</v>
      </c>
      <c r="B4743" s="8">
        <v>46107</v>
      </c>
      <c r="C4743" s="3" t="s">
        <v>5219</v>
      </c>
      <c r="D4743" s="3" t="s">
        <v>5220</v>
      </c>
      <c r="E4743" s="3" t="s">
        <v>2185</v>
      </c>
      <c r="F4743" s="3" t="s">
        <v>2185</v>
      </c>
      <c r="G4743" s="7">
        <v>80</v>
      </c>
      <c r="H4743" s="3" t="s">
        <v>102</v>
      </c>
      <c r="I4743" s="9">
        <v>11.7</v>
      </c>
      <c r="J4743" s="7">
        <v>390.125</v>
      </c>
      <c r="K4743" s="10">
        <v>73.6871515539891</v>
      </c>
      <c r="L4743" s="12">
        <f t="shared" si="333"/>
        <v>46.1390579942326</v>
      </c>
      <c r="M4743" s="11">
        <f t="shared" si="334"/>
        <v>1.59706666666667</v>
      </c>
      <c r="N4743" s="20"/>
    </row>
    <row r="4744" spans="1:14">
      <c r="A4744" s="7">
        <v>4835</v>
      </c>
      <c r="B4744" s="8">
        <v>46107</v>
      </c>
      <c r="C4744" s="3" t="s">
        <v>5224</v>
      </c>
      <c r="D4744" s="3" t="s">
        <v>373</v>
      </c>
      <c r="E4744" s="3" t="s">
        <v>5225</v>
      </c>
      <c r="F4744" s="3" t="s">
        <v>5225</v>
      </c>
      <c r="G4744" s="7">
        <v>55</v>
      </c>
      <c r="H4744" s="3" t="s">
        <v>375</v>
      </c>
      <c r="I4744" s="9">
        <v>13.9</v>
      </c>
      <c r="J4744" s="7">
        <v>466</v>
      </c>
      <c r="K4744" s="10">
        <v>66.7330472103004</v>
      </c>
      <c r="L4744" s="12">
        <f t="shared" si="333"/>
        <v>45.8897325850116</v>
      </c>
      <c r="M4744" s="11">
        <f t="shared" si="334"/>
        <v>1.45420431654676</v>
      </c>
      <c r="N4744" s="20"/>
    </row>
    <row r="4745" spans="1:14">
      <c r="A4745" s="7">
        <v>4836</v>
      </c>
      <c r="B4745" s="8">
        <v>46107</v>
      </c>
      <c r="C4745" s="3" t="s">
        <v>5226</v>
      </c>
      <c r="D4745" s="3" t="s">
        <v>2796</v>
      </c>
      <c r="E4745" s="3" t="s">
        <v>5227</v>
      </c>
      <c r="F4745" s="3" t="s">
        <v>5227</v>
      </c>
      <c r="G4745" s="7">
        <v>25</v>
      </c>
      <c r="H4745" s="3" t="s">
        <v>61</v>
      </c>
      <c r="I4745" s="9">
        <v>5.64</v>
      </c>
      <c r="J4745" s="7">
        <v>193.4</v>
      </c>
      <c r="K4745" s="10">
        <v>122.2316442606</v>
      </c>
      <c r="L4745" s="12">
        <f t="shared" si="333"/>
        <v>44.865165857927</v>
      </c>
      <c r="M4745" s="11">
        <f t="shared" si="334"/>
        <v>2.72442198581561</v>
      </c>
      <c r="N4745" s="20"/>
    </row>
    <row r="4746" spans="1:14">
      <c r="A4746" s="7">
        <v>4837</v>
      </c>
      <c r="B4746" s="8">
        <v>46107</v>
      </c>
      <c r="C4746" s="3" t="s">
        <v>5228</v>
      </c>
      <c r="D4746" s="3" t="s">
        <v>247</v>
      </c>
      <c r="E4746" s="3" t="s">
        <v>3466</v>
      </c>
      <c r="F4746" s="3" t="s">
        <v>3466</v>
      </c>
      <c r="G4746" s="7">
        <v>300</v>
      </c>
      <c r="H4746" s="3" t="s">
        <v>249</v>
      </c>
      <c r="I4746" s="9">
        <v>12.2</v>
      </c>
      <c r="J4746" s="7">
        <v>424</v>
      </c>
      <c r="K4746" s="10">
        <v>81.338679245283</v>
      </c>
      <c r="L4746" s="12">
        <f t="shared" si="333"/>
        <v>44.267053701016</v>
      </c>
      <c r="M4746" s="11">
        <f t="shared" si="334"/>
        <v>1.83745409836066</v>
      </c>
      <c r="N4746" s="20"/>
    </row>
    <row r="4747" spans="1:14">
      <c r="A4747" s="7">
        <v>4838</v>
      </c>
      <c r="B4747" s="8">
        <v>46107</v>
      </c>
      <c r="C4747" s="3" t="s">
        <v>5229</v>
      </c>
      <c r="D4747" s="3" t="s">
        <v>128</v>
      </c>
      <c r="E4747" s="3" t="s">
        <v>637</v>
      </c>
      <c r="F4747" s="3" t="s">
        <v>637</v>
      </c>
      <c r="G4747" s="7">
        <v>96</v>
      </c>
      <c r="H4747" s="3" t="s">
        <v>35</v>
      </c>
      <c r="I4747" s="9">
        <v>10.1</v>
      </c>
      <c r="J4747" s="7">
        <v>364.5</v>
      </c>
      <c r="K4747" s="10">
        <v>61.0106995884774</v>
      </c>
      <c r="L4747" s="12">
        <f t="shared" si="333"/>
        <v>42.6295241110056</v>
      </c>
      <c r="M4747" s="11">
        <f t="shared" si="334"/>
        <v>1.43118415841584</v>
      </c>
      <c r="N4747" s="20"/>
    </row>
    <row r="4748" spans="1:14">
      <c r="A4748" s="7">
        <v>4839</v>
      </c>
      <c r="B4748" s="8">
        <v>46107</v>
      </c>
      <c r="C4748" s="3" t="s">
        <v>5230</v>
      </c>
      <c r="D4748" s="3" t="s">
        <v>100</v>
      </c>
      <c r="E4748" s="3" t="s">
        <v>756</v>
      </c>
      <c r="F4748" s="3" t="s">
        <v>756</v>
      </c>
      <c r="G4748" s="7">
        <v>12</v>
      </c>
      <c r="H4748" s="3" t="s">
        <v>942</v>
      </c>
      <c r="I4748" s="9">
        <v>9.64</v>
      </c>
      <c r="J4748" s="7">
        <v>351.5</v>
      </c>
      <c r="K4748" s="10">
        <v>84.2275960170697</v>
      </c>
      <c r="L4748" s="12">
        <f t="shared" si="333"/>
        <v>42.1928000875369</v>
      </c>
      <c r="M4748" s="11">
        <f t="shared" si="334"/>
        <v>1.99625518672199</v>
      </c>
      <c r="N4748" s="20"/>
    </row>
    <row r="4749" spans="1:14">
      <c r="A4749" s="7">
        <v>4840</v>
      </c>
      <c r="B4749" s="8">
        <v>46107</v>
      </c>
      <c r="C4749" s="3" t="s">
        <v>5231</v>
      </c>
      <c r="D4749" s="3" t="s">
        <v>610</v>
      </c>
      <c r="E4749" s="3" t="s">
        <v>3875</v>
      </c>
      <c r="F4749" s="3" t="s">
        <v>3875</v>
      </c>
      <c r="G4749" s="7">
        <v>300</v>
      </c>
      <c r="H4749" s="3" t="s">
        <v>238</v>
      </c>
      <c r="I4749" s="9">
        <v>12.5</v>
      </c>
      <c r="J4749" s="7">
        <v>460</v>
      </c>
      <c r="K4749" s="10">
        <v>58.1704347826087</v>
      </c>
      <c r="L4749" s="12">
        <f t="shared" si="333"/>
        <v>41.8060200668896</v>
      </c>
      <c r="M4749" s="11">
        <f t="shared" si="334"/>
        <v>1.3914368</v>
      </c>
      <c r="N4749" s="20"/>
    </row>
    <row r="4750" spans="1:14">
      <c r="A4750" s="7">
        <v>4841</v>
      </c>
      <c r="B4750" s="8">
        <v>46107</v>
      </c>
      <c r="C4750" s="3" t="s">
        <v>5232</v>
      </c>
      <c r="D4750" s="3" t="s">
        <v>247</v>
      </c>
      <c r="E4750" s="3" t="s">
        <v>5233</v>
      </c>
      <c r="F4750" s="3" t="s">
        <v>5233</v>
      </c>
      <c r="G4750" s="7">
        <v>480</v>
      </c>
      <c r="H4750" s="3" t="s">
        <v>249</v>
      </c>
      <c r="I4750" s="9">
        <v>11.4</v>
      </c>
      <c r="J4750" s="7">
        <v>463</v>
      </c>
      <c r="K4750" s="10">
        <v>72.9252699784017</v>
      </c>
      <c r="L4750" s="12">
        <f t="shared" si="333"/>
        <v>37.8800465193554</v>
      </c>
      <c r="M4750" s="11">
        <f t="shared" si="334"/>
        <v>1.92516315789474</v>
      </c>
      <c r="N4750" s="20"/>
    </row>
    <row r="4751" spans="1:14">
      <c r="A4751" s="7">
        <v>4842</v>
      </c>
      <c r="B4751" s="8">
        <v>46107</v>
      </c>
      <c r="C4751" s="3" t="s">
        <v>5229</v>
      </c>
      <c r="D4751" s="3" t="s">
        <v>128</v>
      </c>
      <c r="E4751" s="3" t="s">
        <v>2782</v>
      </c>
      <c r="F4751" s="3" t="s">
        <v>2782</v>
      </c>
      <c r="G4751" s="7">
        <v>20</v>
      </c>
      <c r="H4751" s="3" t="s">
        <v>795</v>
      </c>
      <c r="I4751" s="9">
        <v>13.1</v>
      </c>
      <c r="J4751" s="7">
        <v>537</v>
      </c>
      <c r="K4751" s="10">
        <v>56.7314711359404</v>
      </c>
      <c r="L4751" s="12">
        <f t="shared" si="333"/>
        <v>37.5304397650766</v>
      </c>
      <c r="M4751" s="11">
        <f t="shared" si="334"/>
        <v>1.51161221374046</v>
      </c>
      <c r="N4751" s="20"/>
    </row>
    <row r="4752" spans="1:14">
      <c r="A4752" s="7">
        <v>4843</v>
      </c>
      <c r="B4752" s="8">
        <v>46107</v>
      </c>
      <c r="C4752" s="3" t="s">
        <v>5231</v>
      </c>
      <c r="D4752" s="3" t="s">
        <v>610</v>
      </c>
      <c r="E4752" s="3" t="s">
        <v>185</v>
      </c>
      <c r="F4752" s="3" t="s">
        <v>185</v>
      </c>
      <c r="G4752" s="7">
        <v>300</v>
      </c>
      <c r="H4752" s="3" t="s">
        <v>238</v>
      </c>
      <c r="I4752" s="9">
        <v>10.3</v>
      </c>
      <c r="J4752" s="7">
        <v>441</v>
      </c>
      <c r="K4752" s="10">
        <v>48.5823129251701</v>
      </c>
      <c r="L4752" s="12">
        <f t="shared" si="333"/>
        <v>35.9323216466074</v>
      </c>
      <c r="M4752" s="11">
        <f t="shared" si="334"/>
        <v>1.35205048543689</v>
      </c>
      <c r="N4752" s="20"/>
    </row>
    <row r="4753" spans="1:14">
      <c r="A4753" s="7">
        <v>4844</v>
      </c>
      <c r="B4753" s="8">
        <v>46107</v>
      </c>
      <c r="C4753" s="3" t="s">
        <v>5234</v>
      </c>
      <c r="D4753" s="3" t="s">
        <v>297</v>
      </c>
      <c r="E4753" s="3" t="s">
        <v>5235</v>
      </c>
      <c r="F4753" s="3" t="s">
        <v>5235</v>
      </c>
      <c r="G4753" s="7">
        <v>30</v>
      </c>
      <c r="H4753" s="3" t="s">
        <v>123</v>
      </c>
      <c r="I4753" s="9">
        <v>9.78</v>
      </c>
      <c r="J4753" s="7">
        <v>420</v>
      </c>
      <c r="K4753" s="10">
        <v>70.8133333333333</v>
      </c>
      <c r="L4753" s="12">
        <f t="shared" si="333"/>
        <v>35.8241758241758</v>
      </c>
      <c r="M4753" s="11">
        <f t="shared" si="334"/>
        <v>1.97669120654397</v>
      </c>
      <c r="N4753" s="20"/>
    </row>
    <row r="4754" spans="1:14">
      <c r="A4754" s="7">
        <v>4845</v>
      </c>
      <c r="B4754" s="8">
        <v>46107</v>
      </c>
      <c r="C4754" s="3" t="s">
        <v>5224</v>
      </c>
      <c r="D4754" s="3" t="s">
        <v>373</v>
      </c>
      <c r="E4754" s="3" t="s">
        <v>5236</v>
      </c>
      <c r="F4754" s="3" t="s">
        <v>5236</v>
      </c>
      <c r="G4754" s="7">
        <v>30</v>
      </c>
      <c r="H4754" s="3" t="s">
        <v>5237</v>
      </c>
      <c r="I4754" s="9">
        <v>12</v>
      </c>
      <c r="J4754" s="7">
        <v>531.5</v>
      </c>
      <c r="K4754" s="10">
        <v>53.2365004703669</v>
      </c>
      <c r="L4754" s="12">
        <f t="shared" si="333"/>
        <v>34.7347854403358</v>
      </c>
      <c r="M4754" s="11">
        <f t="shared" si="334"/>
        <v>1.53265666666667</v>
      </c>
      <c r="N4754" s="20"/>
    </row>
    <row r="4755" spans="1:14">
      <c r="A4755" s="7">
        <v>4846</v>
      </c>
      <c r="B4755" s="8">
        <v>46107</v>
      </c>
      <c r="C4755" s="3" t="s">
        <v>5168</v>
      </c>
      <c r="D4755" s="3" t="s">
        <v>67</v>
      </c>
      <c r="E4755" s="3" t="s">
        <v>5238</v>
      </c>
      <c r="F4755" s="3" t="s">
        <v>5239</v>
      </c>
      <c r="G4755" s="7">
        <v>20</v>
      </c>
      <c r="H4755" s="3" t="s">
        <v>1792</v>
      </c>
      <c r="I4755" s="9">
        <v>7.42</v>
      </c>
      <c r="J4755" s="7">
        <v>347</v>
      </c>
      <c r="K4755" s="10">
        <v>40.9014409221902</v>
      </c>
      <c r="L4755" s="12">
        <f t="shared" si="333"/>
        <v>32.8973620039902</v>
      </c>
      <c r="M4755" s="11">
        <f t="shared" si="334"/>
        <v>1.24330458221024</v>
      </c>
      <c r="N4755" s="20"/>
    </row>
    <row r="4756" spans="1:14">
      <c r="A4756" s="7">
        <v>4847</v>
      </c>
      <c r="B4756" s="8">
        <v>46107</v>
      </c>
      <c r="C4756" s="3" t="s">
        <v>5240</v>
      </c>
      <c r="D4756" s="3" t="s">
        <v>274</v>
      </c>
      <c r="E4756" s="3" t="s">
        <v>5241</v>
      </c>
      <c r="F4756" s="3" t="s">
        <v>5241</v>
      </c>
      <c r="G4756" s="7">
        <v>4.36606</v>
      </c>
      <c r="H4756" s="3" t="s">
        <v>35</v>
      </c>
      <c r="I4756" s="9">
        <v>10.6</v>
      </c>
      <c r="J4756" s="7">
        <v>501</v>
      </c>
      <c r="K4756" s="10">
        <v>65.8602794411178</v>
      </c>
      <c r="L4756" s="12">
        <f t="shared" si="333"/>
        <v>32.55028404729</v>
      </c>
      <c r="M4756" s="11">
        <f t="shared" si="334"/>
        <v>2.02333962264151</v>
      </c>
      <c r="N4756" s="20"/>
    </row>
    <row r="4757" spans="1:14">
      <c r="A4757" s="7">
        <v>4848</v>
      </c>
      <c r="B4757" s="8">
        <v>46107</v>
      </c>
      <c r="C4757" s="3" t="s">
        <v>4955</v>
      </c>
      <c r="D4757" s="3" t="s">
        <v>1195</v>
      </c>
      <c r="E4757" s="3" t="s">
        <v>5242</v>
      </c>
      <c r="F4757" s="3" t="s">
        <v>5243</v>
      </c>
      <c r="G4757" s="7">
        <v>80</v>
      </c>
      <c r="H4757" s="3" t="s">
        <v>269</v>
      </c>
      <c r="I4757" s="9">
        <v>9.86</v>
      </c>
      <c r="J4757" s="7">
        <v>499</v>
      </c>
      <c r="K4757" s="10">
        <v>37.8629258517034</v>
      </c>
      <c r="L4757" s="12">
        <f t="shared" si="333"/>
        <v>30.3992600585787</v>
      </c>
      <c r="M4757" s="11">
        <f t="shared" si="334"/>
        <v>1.24552129817444</v>
      </c>
      <c r="N4757" s="20"/>
    </row>
    <row r="4758" spans="1:14">
      <c r="A4758" s="7">
        <v>4849</v>
      </c>
      <c r="B4758" s="8">
        <v>46107</v>
      </c>
      <c r="C4758" s="3" t="s">
        <v>5244</v>
      </c>
      <c r="D4758" s="3" t="s">
        <v>67</v>
      </c>
      <c r="E4758" s="3" t="s">
        <v>2086</v>
      </c>
      <c r="F4758" s="3" t="s">
        <v>2086</v>
      </c>
      <c r="G4758" s="7">
        <v>1000</v>
      </c>
      <c r="H4758" s="3" t="s">
        <v>170</v>
      </c>
      <c r="I4758" s="9">
        <v>11.6</v>
      </c>
      <c r="J4758" s="7">
        <v>592</v>
      </c>
      <c r="K4758" s="10">
        <v>35.8087837837838</v>
      </c>
      <c r="L4758" s="12">
        <f t="shared" si="333"/>
        <v>30.1455301455301</v>
      </c>
      <c r="M4758" s="11">
        <f t="shared" si="334"/>
        <v>1.18786379310345</v>
      </c>
      <c r="N4758" s="20"/>
    </row>
    <row r="4759" spans="1:14">
      <c r="A4759" s="7">
        <v>4850</v>
      </c>
      <c r="B4759" s="8">
        <v>46107</v>
      </c>
      <c r="C4759" s="3" t="s">
        <v>4846</v>
      </c>
      <c r="D4759" s="3" t="s">
        <v>67</v>
      </c>
      <c r="E4759" s="3" t="s">
        <v>5245</v>
      </c>
      <c r="F4759" s="3" t="s">
        <v>5245</v>
      </c>
      <c r="G4759" s="7">
        <v>970</v>
      </c>
      <c r="H4759" s="3" t="s">
        <v>170</v>
      </c>
      <c r="I4759" s="9">
        <v>9.74</v>
      </c>
      <c r="J4759" s="7">
        <v>519</v>
      </c>
      <c r="K4759" s="10">
        <v>32.0493256262042</v>
      </c>
      <c r="L4759" s="12">
        <f t="shared" si="333"/>
        <v>28.872091299837</v>
      </c>
      <c r="M4759" s="11">
        <f t="shared" si="334"/>
        <v>1.11004517453799</v>
      </c>
      <c r="N4759" s="20"/>
    </row>
    <row r="4760" spans="1:14">
      <c r="A4760" s="7">
        <v>4851</v>
      </c>
      <c r="B4760" s="8">
        <v>46107</v>
      </c>
      <c r="C4760" s="3" t="s">
        <v>5246</v>
      </c>
      <c r="D4760" s="3" t="s">
        <v>247</v>
      </c>
      <c r="E4760" s="3" t="s">
        <v>2818</v>
      </c>
      <c r="F4760" s="3" t="s">
        <v>2818</v>
      </c>
      <c r="G4760" s="7">
        <v>72</v>
      </c>
      <c r="H4760" s="3" t="s">
        <v>35</v>
      </c>
      <c r="I4760" s="9">
        <v>10</v>
      </c>
      <c r="J4760" s="7">
        <v>545</v>
      </c>
      <c r="K4760" s="10">
        <v>52.7471559633027</v>
      </c>
      <c r="L4760" s="12">
        <f t="shared" si="333"/>
        <v>28.2286520818631</v>
      </c>
      <c r="M4760" s="11">
        <f t="shared" si="334"/>
        <v>1.868568</v>
      </c>
      <c r="N4760" s="20"/>
    </row>
    <row r="4761" spans="1:14">
      <c r="A4761" s="7">
        <v>4852</v>
      </c>
      <c r="B4761" s="8">
        <v>46107</v>
      </c>
      <c r="C4761" s="3" t="s">
        <v>5247</v>
      </c>
      <c r="D4761" s="3" t="s">
        <v>165</v>
      </c>
      <c r="E4761" s="3" t="s">
        <v>5248</v>
      </c>
      <c r="F4761" s="3" t="s">
        <v>5249</v>
      </c>
      <c r="G4761" s="7">
        <v>275</v>
      </c>
      <c r="H4761" s="3" t="s">
        <v>798</v>
      </c>
      <c r="I4761" s="9">
        <v>4.86</v>
      </c>
      <c r="J4761" s="7">
        <v>314</v>
      </c>
      <c r="K4761" s="10">
        <v>43.4726114649682</v>
      </c>
      <c r="L4761" s="12">
        <f t="shared" si="333"/>
        <v>23.811856932876</v>
      </c>
      <c r="M4761" s="11">
        <f t="shared" si="334"/>
        <v>1.82567078189301</v>
      </c>
      <c r="N4761" s="20"/>
    </row>
    <row r="4762" spans="1:14">
      <c r="A4762" s="7">
        <v>4853</v>
      </c>
      <c r="B4762" s="8">
        <v>46107</v>
      </c>
      <c r="C4762" s="3" t="s">
        <v>5250</v>
      </c>
      <c r="D4762" s="3" t="s">
        <v>1003</v>
      </c>
      <c r="E4762" s="3" t="s">
        <v>5251</v>
      </c>
      <c r="F4762" s="3" t="s">
        <v>5252</v>
      </c>
      <c r="G4762" s="7">
        <v>10</v>
      </c>
      <c r="H4762" s="3" t="s">
        <v>123</v>
      </c>
      <c r="I4762" s="9">
        <v>4.8</v>
      </c>
      <c r="J4762" s="7">
        <v>351</v>
      </c>
      <c r="K4762" s="10">
        <v>54.8581196581196</v>
      </c>
      <c r="L4762" s="12">
        <f t="shared" si="333"/>
        <v>21.0387902695595</v>
      </c>
      <c r="M4762" s="11">
        <f t="shared" si="334"/>
        <v>2.607475</v>
      </c>
      <c r="N4762" s="20"/>
    </row>
    <row r="4763" spans="1:14">
      <c r="A4763" s="7">
        <v>4854</v>
      </c>
      <c r="B4763" s="8">
        <v>46107</v>
      </c>
      <c r="C4763" s="3" t="s">
        <v>4927</v>
      </c>
      <c r="D4763" s="3" t="s">
        <v>1195</v>
      </c>
      <c r="E4763" s="3" t="s">
        <v>5253</v>
      </c>
      <c r="F4763" s="3" t="s">
        <v>5253</v>
      </c>
      <c r="G4763" s="7">
        <v>12</v>
      </c>
      <c r="H4763" s="3" t="s">
        <v>1197</v>
      </c>
      <c r="I4763" s="9">
        <v>4.56</v>
      </c>
      <c r="J4763" s="7">
        <v>378</v>
      </c>
      <c r="K4763" s="10">
        <v>35.6338624338624</v>
      </c>
      <c r="L4763" s="12">
        <f t="shared" si="333"/>
        <v>18.5592185592186</v>
      </c>
      <c r="M4763" s="11">
        <f t="shared" si="334"/>
        <v>1.92000877192982</v>
      </c>
      <c r="N4763" s="20"/>
    </row>
    <row r="4764" spans="1:14">
      <c r="A4764" s="7">
        <v>4855</v>
      </c>
      <c r="B4764" s="8">
        <v>46107</v>
      </c>
      <c r="C4764" s="3" t="s">
        <v>4366</v>
      </c>
      <c r="D4764" s="3" t="s">
        <v>316</v>
      </c>
      <c r="E4764" s="3" t="s">
        <v>5254</v>
      </c>
      <c r="F4764" s="3" t="s">
        <v>5254</v>
      </c>
      <c r="G4764" s="7">
        <v>280</v>
      </c>
      <c r="H4764" s="3" t="s">
        <v>65</v>
      </c>
      <c r="I4764" s="9">
        <v>5.58</v>
      </c>
      <c r="J4764" s="7">
        <v>489</v>
      </c>
      <c r="K4764" s="10">
        <v>10.398773006135</v>
      </c>
      <c r="L4764" s="12">
        <f t="shared" si="333"/>
        <v>17.555450684285</v>
      </c>
      <c r="M4764" s="11">
        <f t="shared" si="334"/>
        <v>0.592338709677421</v>
      </c>
      <c r="N4764" s="20"/>
    </row>
    <row r="4765" spans="1:14">
      <c r="A4765" s="7">
        <v>4856</v>
      </c>
      <c r="B4765" s="8">
        <v>46107</v>
      </c>
      <c r="C4765" s="3" t="s">
        <v>5255</v>
      </c>
      <c r="D4765" s="3" t="s">
        <v>197</v>
      </c>
      <c r="E4765" s="3" t="s">
        <v>5256</v>
      </c>
      <c r="F4765" s="3" t="s">
        <v>5257</v>
      </c>
      <c r="G4765" s="7">
        <v>42</v>
      </c>
      <c r="H4765" s="3" t="s">
        <v>200</v>
      </c>
      <c r="I4765" s="9">
        <v>3.6</v>
      </c>
      <c r="J4765" s="7">
        <v>341</v>
      </c>
      <c r="K4765" s="10">
        <v>35.1260997067449</v>
      </c>
      <c r="L4765" s="12">
        <f t="shared" si="333"/>
        <v>16.2418226934356</v>
      </c>
      <c r="M4765" s="11">
        <f t="shared" si="334"/>
        <v>2.16269444444445</v>
      </c>
      <c r="N4765" s="20"/>
    </row>
    <row r="4766" spans="1:14">
      <c r="A4766" s="7">
        <v>4857</v>
      </c>
      <c r="B4766" s="8">
        <v>46107</v>
      </c>
      <c r="C4766" s="3" t="s">
        <v>5258</v>
      </c>
      <c r="D4766" s="3" t="s">
        <v>67</v>
      </c>
      <c r="E4766" s="3" t="s">
        <v>3303</v>
      </c>
      <c r="F4766" s="3" t="s">
        <v>3303</v>
      </c>
      <c r="G4766" s="7">
        <v>24</v>
      </c>
      <c r="H4766" s="3" t="s">
        <v>170</v>
      </c>
      <c r="I4766" s="9">
        <v>6.16</v>
      </c>
      <c r="J4766" s="7">
        <v>631</v>
      </c>
      <c r="K4766" s="10">
        <v>19.0541996830428</v>
      </c>
      <c r="L4766" s="12">
        <f t="shared" si="333"/>
        <v>15.0188955260271</v>
      </c>
      <c r="M4766" s="11">
        <f t="shared" si="334"/>
        <v>1.26868181818182</v>
      </c>
      <c r="N4766" s="20"/>
    </row>
    <row r="4767" spans="1:14">
      <c r="A4767" s="7">
        <v>4858</v>
      </c>
      <c r="B4767" s="8">
        <v>46107</v>
      </c>
      <c r="C4767" s="3" t="s">
        <v>4955</v>
      </c>
      <c r="D4767" s="3" t="s">
        <v>1195</v>
      </c>
      <c r="E4767" s="3" t="s">
        <v>5259</v>
      </c>
      <c r="F4767" s="3" t="s">
        <v>5260</v>
      </c>
      <c r="G4767" s="7">
        <v>10</v>
      </c>
      <c r="H4767" s="3" t="s">
        <v>269</v>
      </c>
      <c r="I4767" s="9">
        <v>2.44</v>
      </c>
      <c r="J4767" s="7">
        <v>300</v>
      </c>
      <c r="K4767" s="10">
        <v>18.2005333333333</v>
      </c>
      <c r="L4767" s="12">
        <f t="shared" si="333"/>
        <v>12.5128205128205</v>
      </c>
      <c r="M4767" s="11">
        <f t="shared" si="334"/>
        <v>1.45455081967213</v>
      </c>
      <c r="N4767" s="20"/>
    </row>
    <row r="4768" spans="1:14">
      <c r="A4768" s="7">
        <v>4859</v>
      </c>
      <c r="B4768" s="8">
        <v>46107</v>
      </c>
      <c r="C4768" s="3" t="s">
        <v>5224</v>
      </c>
      <c r="D4768" s="3" t="s">
        <v>373</v>
      </c>
      <c r="E4768" s="3" t="s">
        <v>5261</v>
      </c>
      <c r="F4768" s="3" t="s">
        <v>5262</v>
      </c>
      <c r="G4768" s="7">
        <v>15</v>
      </c>
      <c r="H4768" s="3" t="s">
        <v>5237</v>
      </c>
      <c r="I4768" s="9">
        <v>2.62</v>
      </c>
      <c r="J4768" s="7">
        <v>527</v>
      </c>
      <c r="K4768" s="10">
        <v>9.11719165085389</v>
      </c>
      <c r="L4768" s="12">
        <f t="shared" si="333"/>
        <v>7.64851846445774</v>
      </c>
      <c r="M4768" s="11">
        <f t="shared" si="334"/>
        <v>1.19202061068702</v>
      </c>
      <c r="N4768" s="20"/>
    </row>
    <row r="4769" spans="1:18">
      <c r="A4769" s="7">
        <v>4860</v>
      </c>
      <c r="B4769" s="8">
        <v>46107</v>
      </c>
      <c r="C4769" s="3" t="s">
        <v>4358</v>
      </c>
      <c r="D4769" s="3" t="s">
        <v>864</v>
      </c>
      <c r="E4769" s="3" t="s">
        <v>5263</v>
      </c>
      <c r="F4769" s="3" t="s">
        <v>5264</v>
      </c>
      <c r="G4769" s="7">
        <v>180</v>
      </c>
      <c r="H4769" s="3" t="s">
        <v>86</v>
      </c>
      <c r="I4769" s="9">
        <v>1.73</v>
      </c>
      <c r="J4769" s="7">
        <v>362</v>
      </c>
      <c r="K4769" s="10">
        <v>17.6180110497238</v>
      </c>
      <c r="L4769" s="12">
        <f t="shared" si="333"/>
        <v>7.3523161920952</v>
      </c>
      <c r="M4769" s="11">
        <f t="shared" si="334"/>
        <v>2.39625317919076</v>
      </c>
      <c r="N4769" s="20"/>
    </row>
    <row r="4770" spans="1:18">
      <c r="A4770" s="7">
        <v>4861</v>
      </c>
      <c r="B4770" s="8">
        <v>46107</v>
      </c>
      <c r="C4770" s="3" t="s">
        <v>5265</v>
      </c>
      <c r="D4770" s="3" t="s">
        <v>2215</v>
      </c>
      <c r="E4770" s="3" t="s">
        <v>2437</v>
      </c>
      <c r="F4770" s="3" t="s">
        <v>2437</v>
      </c>
      <c r="G4770" s="7">
        <v>80</v>
      </c>
      <c r="H4770" s="3" t="s">
        <v>102</v>
      </c>
      <c r="I4770" s="9">
        <v>1.58</v>
      </c>
      <c r="J4770" s="7">
        <v>397.75</v>
      </c>
      <c r="K4770" s="10">
        <v>4.30692646134507</v>
      </c>
      <c r="L4770" s="12">
        <f t="shared" si="333"/>
        <v>6.11129913455495</v>
      </c>
      <c r="M4770" s="11">
        <f t="shared" si="334"/>
        <v>0.704748101265823</v>
      </c>
      <c r="N4770" s="20"/>
    </row>
    <row r="4771" spans="1:18">
      <c r="A4771" s="7">
        <v>4862</v>
      </c>
      <c r="B4771" s="8">
        <v>46107</v>
      </c>
      <c r="C4771" s="3" t="s">
        <v>5266</v>
      </c>
      <c r="D4771" s="3" t="s">
        <v>316</v>
      </c>
      <c r="E4771" s="3" t="s">
        <v>3819</v>
      </c>
      <c r="F4771" s="3" t="s">
        <v>3819</v>
      </c>
      <c r="G4771" s="7">
        <v>250</v>
      </c>
      <c r="H4771" s="3" t="s">
        <v>65</v>
      </c>
      <c r="I4771" s="9">
        <v>1.62</v>
      </c>
      <c r="J4771" s="7">
        <v>420.4</v>
      </c>
      <c r="K4771" s="10">
        <v>6.27897240723121</v>
      </c>
      <c r="L4771" s="12">
        <f t="shared" si="333"/>
        <v>5.92841981995169</v>
      </c>
      <c r="M4771" s="11">
        <f t="shared" si="334"/>
        <v>1.05913086419753</v>
      </c>
      <c r="N4771" s="20"/>
    </row>
    <row r="4772" spans="1:18">
      <c r="A4772" s="7">
        <v>4863</v>
      </c>
      <c r="B4772" s="8">
        <v>46107</v>
      </c>
      <c r="C4772" s="3" t="s">
        <v>4366</v>
      </c>
      <c r="D4772" s="3" t="s">
        <v>316</v>
      </c>
      <c r="E4772" s="3" t="s">
        <v>5267</v>
      </c>
      <c r="F4772" s="3" t="s">
        <v>5267</v>
      </c>
      <c r="G4772" s="7">
        <v>160</v>
      </c>
      <c r="H4772" s="3" t="s">
        <v>65</v>
      </c>
      <c r="I4772" s="9">
        <v>1.38</v>
      </c>
      <c r="J4772" s="7">
        <v>521.5</v>
      </c>
      <c r="K4772" s="10">
        <v>3.60559923298178</v>
      </c>
      <c r="L4772" s="12">
        <f t="shared" si="333"/>
        <v>4.07109668854635</v>
      </c>
      <c r="M4772" s="11">
        <f t="shared" si="334"/>
        <v>0.885657971014492</v>
      </c>
      <c r="N4772" s="20"/>
    </row>
    <row r="4773" s="2" customFormat="1" ht="16.5" spans="1:18">
      <c r="A4773" s="21">
        <v>4864</v>
      </c>
      <c r="B4773" s="22">
        <v>46107</v>
      </c>
      <c r="C4773" s="2" t="s">
        <v>5268</v>
      </c>
      <c r="D4773" s="2" t="s">
        <v>2621</v>
      </c>
      <c r="E4773" s="2" t="s">
        <v>5269</v>
      </c>
      <c r="F4773" s="2" t="s">
        <v>5270</v>
      </c>
      <c r="G4773" s="21">
        <v>250</v>
      </c>
      <c r="H4773" s="2" t="s">
        <v>61</v>
      </c>
      <c r="I4773" s="23">
        <v>0</v>
      </c>
      <c r="J4773" s="21">
        <v>277</v>
      </c>
      <c r="K4773" s="24">
        <v>1.72967509025271</v>
      </c>
      <c r="L4773" s="25">
        <f t="shared" si="333"/>
        <v>0</v>
      </c>
      <c r="M4773" s="26" t="e">
        <f t="shared" si="334"/>
        <v>#DIV/0!</v>
      </c>
      <c r="N4773" s="27"/>
      <c r="O4773" s="25"/>
      <c r="Q4773" s="23"/>
    </row>
    <row r="4774" ht="16.5" spans="1:18">
      <c r="A4774" s="7">
        <v>4865</v>
      </c>
      <c r="B4774" s="8">
        <v>46107</v>
      </c>
      <c r="C4774" s="3" t="s">
        <v>5271</v>
      </c>
      <c r="D4774" s="3" t="s">
        <v>33</v>
      </c>
      <c r="E4774" s="3" t="s">
        <v>5272</v>
      </c>
      <c r="F4774" s="3" t="s">
        <v>5273</v>
      </c>
      <c r="G4774" s="7">
        <v>100</v>
      </c>
      <c r="H4774" s="3" t="s">
        <v>65</v>
      </c>
      <c r="I4774" s="9">
        <v>26</v>
      </c>
      <c r="J4774" s="7">
        <v>406</v>
      </c>
      <c r="K4774" s="10">
        <v>234.072029508393</v>
      </c>
      <c r="L4774" s="12">
        <f t="shared" si="333"/>
        <v>98.5221674876847</v>
      </c>
      <c r="M4774" s="11">
        <f t="shared" si="334"/>
        <v>2.37583109951019</v>
      </c>
      <c r="P4774" s="3" t="s">
        <v>98</v>
      </c>
      <c r="Q4774" s="9">
        <v>104.109309309309</v>
      </c>
      <c r="R4774" s="3">
        <f>Q4774/K4778</f>
        <v>0.728261254051464</v>
      </c>
    </row>
    <row r="4775" spans="1:18">
      <c r="A4775" s="7">
        <v>4866</v>
      </c>
      <c r="B4775" s="8">
        <v>46107</v>
      </c>
      <c r="C4775" s="3" t="s">
        <v>5271</v>
      </c>
      <c r="D4775" s="3" t="s">
        <v>33</v>
      </c>
      <c r="E4775" s="3" t="s">
        <v>5274</v>
      </c>
      <c r="F4775" s="3" t="s">
        <v>5274</v>
      </c>
      <c r="G4775" s="7">
        <v>500</v>
      </c>
      <c r="H4775" s="3" t="s">
        <v>20</v>
      </c>
      <c r="I4775" s="9">
        <v>21.2</v>
      </c>
      <c r="J4775" s="7">
        <v>414</v>
      </c>
      <c r="K4775" s="10">
        <v>211.128671342048</v>
      </c>
      <c r="L4775" s="12">
        <f t="shared" si="333"/>
        <v>78.7811222593831</v>
      </c>
      <c r="M4775" s="11">
        <f t="shared" si="334"/>
        <v>2.67993988010118</v>
      </c>
      <c r="P4775" s="3" t="s">
        <v>27</v>
      </c>
      <c r="Q4775" s="9">
        <v>89.6432267884323</v>
      </c>
      <c r="R4775" s="3">
        <f>Q4775/K4780</f>
        <v>0.730906670138528</v>
      </c>
    </row>
    <row r="4776" spans="1:18">
      <c r="A4776" s="7">
        <v>4867</v>
      </c>
      <c r="B4776" s="8">
        <v>46107</v>
      </c>
      <c r="C4776" s="3" t="s">
        <v>5275</v>
      </c>
      <c r="D4776" s="3" t="s">
        <v>33</v>
      </c>
      <c r="E4776" s="3" t="s">
        <v>5276</v>
      </c>
      <c r="F4776" s="3" t="s">
        <v>5276</v>
      </c>
      <c r="G4776" s="7">
        <v>1000</v>
      </c>
      <c r="H4776" s="3" t="s">
        <v>35</v>
      </c>
      <c r="I4776" s="9">
        <v>24.4</v>
      </c>
      <c r="J4776" s="7">
        <v>491</v>
      </c>
      <c r="K4776" s="10">
        <v>179.790012802466</v>
      </c>
      <c r="L4776" s="12">
        <f t="shared" si="333"/>
        <v>76.4530784897384</v>
      </c>
      <c r="M4776" s="11">
        <f t="shared" si="334"/>
        <v>2.35163863056996</v>
      </c>
    </row>
    <row r="4777" spans="1:18">
      <c r="A4777" s="7">
        <v>4868</v>
      </c>
      <c r="B4777" s="8">
        <v>46107</v>
      </c>
      <c r="C4777" s="3" t="s">
        <v>5271</v>
      </c>
      <c r="D4777" s="3" t="s">
        <v>33</v>
      </c>
      <c r="E4777" s="3" t="s">
        <v>2935</v>
      </c>
      <c r="F4777" s="3" t="s">
        <v>2935</v>
      </c>
      <c r="G4777" s="7">
        <v>1010</v>
      </c>
      <c r="H4777" s="3" t="s">
        <v>20</v>
      </c>
      <c r="I4777" s="9">
        <v>17.6</v>
      </c>
      <c r="J4777" s="7">
        <v>393</v>
      </c>
      <c r="K4777" s="10">
        <v>203.300235641518</v>
      </c>
      <c r="L4777" s="12">
        <f t="shared" si="333"/>
        <v>68.8980230964964</v>
      </c>
      <c r="M4777" s="11">
        <f t="shared" si="334"/>
        <v>2.9507412042401</v>
      </c>
    </row>
    <row r="4778" spans="1:18">
      <c r="A4778" s="7">
        <v>4869</v>
      </c>
      <c r="B4778" s="8">
        <v>46107</v>
      </c>
      <c r="C4778" s="3" t="s">
        <v>116</v>
      </c>
      <c r="D4778" s="3" t="s">
        <v>33</v>
      </c>
      <c r="E4778" s="3" t="s">
        <v>98</v>
      </c>
      <c r="F4778" s="3" t="s">
        <v>117</v>
      </c>
      <c r="G4778" s="7">
        <v>1000</v>
      </c>
      <c r="H4778" s="3" t="s">
        <v>35</v>
      </c>
      <c r="I4778" s="9">
        <v>18.8</v>
      </c>
      <c r="J4778" s="7">
        <v>444</v>
      </c>
      <c r="K4778" s="10">
        <v>142.955991040479</v>
      </c>
      <c r="L4778" s="12">
        <f t="shared" si="333"/>
        <v>65.1420651420651</v>
      </c>
      <c r="M4778" s="11">
        <f t="shared" si="334"/>
        <v>2.19452654331288</v>
      </c>
    </row>
    <row r="4779" spans="1:18">
      <c r="A4779" s="7">
        <v>4870</v>
      </c>
      <c r="B4779" s="8">
        <v>46107</v>
      </c>
      <c r="C4779" s="3" t="s">
        <v>5271</v>
      </c>
      <c r="D4779" s="3" t="s">
        <v>33</v>
      </c>
      <c r="E4779" s="3" t="s">
        <v>5277</v>
      </c>
      <c r="F4779" s="3" t="s">
        <v>5277</v>
      </c>
      <c r="G4779" s="7">
        <v>290</v>
      </c>
      <c r="H4779" s="3" t="s">
        <v>20</v>
      </c>
      <c r="I4779" s="9">
        <v>22</v>
      </c>
      <c r="J4779" s="7">
        <v>530</v>
      </c>
      <c r="K4779" s="10">
        <v>115.076704493109</v>
      </c>
      <c r="L4779" s="12">
        <f t="shared" si="333"/>
        <v>63.8606676342525</v>
      </c>
      <c r="M4779" s="11">
        <f t="shared" si="334"/>
        <v>1.80199657717618</v>
      </c>
    </row>
    <row r="4780" spans="1:18">
      <c r="A4780" s="7">
        <v>4871</v>
      </c>
      <c r="B4780" s="8">
        <v>46107</v>
      </c>
      <c r="C4780" s="3" t="s">
        <v>56</v>
      </c>
      <c r="D4780" s="3" t="s">
        <v>33</v>
      </c>
      <c r="E4780" s="3" t="s">
        <v>27</v>
      </c>
      <c r="F4780" s="3" t="s">
        <v>57</v>
      </c>
      <c r="G4780" s="7">
        <v>1000</v>
      </c>
      <c r="H4780" s="3" t="s">
        <v>35</v>
      </c>
      <c r="I4780" s="9">
        <v>15.7</v>
      </c>
      <c r="J4780" s="7">
        <v>438</v>
      </c>
      <c r="K4780" s="10">
        <v>122.64661201059</v>
      </c>
      <c r="L4780" s="12">
        <f t="shared" si="333"/>
        <v>55.1457674745346</v>
      </c>
      <c r="M4780" s="11">
        <f t="shared" si="334"/>
        <v>2.2240439770328</v>
      </c>
    </row>
    <row r="4781" spans="1:18">
      <c r="A4781" s="7">
        <v>4872</v>
      </c>
      <c r="B4781" s="8">
        <v>46107</v>
      </c>
      <c r="C4781" s="3" t="s">
        <v>5278</v>
      </c>
      <c r="D4781" s="3" t="s">
        <v>4074</v>
      </c>
      <c r="E4781" s="3" t="s">
        <v>5279</v>
      </c>
      <c r="F4781" s="3" t="s">
        <v>5280</v>
      </c>
      <c r="G4781" s="7">
        <v>100</v>
      </c>
      <c r="H4781" s="3" t="s">
        <v>65</v>
      </c>
      <c r="I4781" s="9">
        <v>13.4</v>
      </c>
      <c r="J4781" s="7">
        <v>447</v>
      </c>
      <c r="K4781" s="10">
        <v>82.6213398449106</v>
      </c>
      <c r="L4781" s="12">
        <f t="shared" si="333"/>
        <v>46.1194286697642</v>
      </c>
      <c r="M4781" s="11">
        <f t="shared" si="334"/>
        <v>1.79146494715961</v>
      </c>
    </row>
    <row r="4782" spans="1:18">
      <c r="A4782" s="7">
        <v>4873</v>
      </c>
      <c r="B4782" s="8">
        <v>46107</v>
      </c>
      <c r="C4782" s="3" t="s">
        <v>5231</v>
      </c>
      <c r="D4782" s="3" t="s">
        <v>610</v>
      </c>
      <c r="E4782" s="3" t="s">
        <v>2112</v>
      </c>
      <c r="F4782" s="3" t="s">
        <v>2112</v>
      </c>
      <c r="G4782" s="7">
        <v>100</v>
      </c>
      <c r="H4782" s="3" t="s">
        <v>682</v>
      </c>
      <c r="I4782" s="9">
        <v>13.6</v>
      </c>
      <c r="J4782" s="7">
        <v>455</v>
      </c>
      <c r="K4782" s="10">
        <v>100.899119366656</v>
      </c>
      <c r="L4782" s="12">
        <f t="shared" si="333"/>
        <v>45.9847844463229</v>
      </c>
      <c r="M4782" s="11">
        <f t="shared" si="334"/>
        <v>2.19418489358004</v>
      </c>
    </row>
    <row r="4783" spans="1:18">
      <c r="A4783" s="7">
        <v>4874</v>
      </c>
      <c r="B4783" s="8">
        <v>46107</v>
      </c>
      <c r="C4783" s="3" t="s">
        <v>5224</v>
      </c>
      <c r="D4783" s="3" t="s">
        <v>373</v>
      </c>
      <c r="E4783" s="3" t="s">
        <v>595</v>
      </c>
      <c r="F4783" s="3" t="s">
        <v>595</v>
      </c>
      <c r="G4783" s="7">
        <v>180</v>
      </c>
      <c r="H4783" s="3" t="s">
        <v>65</v>
      </c>
      <c r="I4783" s="9">
        <v>9.64</v>
      </c>
      <c r="J4783" s="7">
        <v>430</v>
      </c>
      <c r="K4783" s="10">
        <v>85.3090607842734</v>
      </c>
      <c r="L4783" s="12">
        <f t="shared" ref="L4783:L4816" si="335">I4783/J4783/650*1000000</f>
        <v>34.4901610017889</v>
      </c>
      <c r="M4783" s="11">
        <f t="shared" ref="M4783:M4816" si="336">K4783/L4783</f>
        <v>2.47343179348593</v>
      </c>
    </row>
    <row r="4784" spans="1:18">
      <c r="A4784" s="7">
        <v>4875</v>
      </c>
      <c r="B4784" s="8">
        <v>46107</v>
      </c>
      <c r="C4784" s="3" t="s">
        <v>5224</v>
      </c>
      <c r="D4784" s="3" t="s">
        <v>373</v>
      </c>
      <c r="E4784" s="3" t="s">
        <v>5281</v>
      </c>
      <c r="F4784" s="3" t="s">
        <v>5281</v>
      </c>
      <c r="G4784" s="7">
        <v>320</v>
      </c>
      <c r="H4784" s="3" t="s">
        <v>20</v>
      </c>
      <c r="I4784" s="9">
        <v>9.14</v>
      </c>
      <c r="J4784" s="7">
        <v>419</v>
      </c>
      <c r="K4784" s="10">
        <v>86.8048513590009</v>
      </c>
      <c r="L4784" s="12">
        <f t="shared" si="335"/>
        <v>33.5597576647696</v>
      </c>
      <c r="M4784" s="11">
        <f t="shared" si="336"/>
        <v>2.58657563103106</v>
      </c>
    </row>
    <row r="4785" spans="1:18">
      <c r="A4785" s="7">
        <v>4876</v>
      </c>
      <c r="B4785" s="8">
        <v>46107</v>
      </c>
      <c r="C4785" s="3" t="s">
        <v>5231</v>
      </c>
      <c r="D4785" s="3" t="s">
        <v>610</v>
      </c>
      <c r="E4785" s="3" t="s">
        <v>5282</v>
      </c>
      <c r="F4785" s="3" t="s">
        <v>5283</v>
      </c>
      <c r="G4785" s="7">
        <v>100</v>
      </c>
      <c r="H4785" s="3" t="s">
        <v>682</v>
      </c>
      <c r="I4785" s="9">
        <v>9.56</v>
      </c>
      <c r="J4785" s="7">
        <v>447</v>
      </c>
      <c r="K4785" s="10">
        <v>74.7954191297493</v>
      </c>
      <c r="L4785" s="12">
        <f t="shared" si="335"/>
        <v>32.9031147823094</v>
      </c>
      <c r="M4785" s="11">
        <f t="shared" si="336"/>
        <v>2.2732017811871</v>
      </c>
    </row>
    <row r="4786" spans="1:18">
      <c r="A4786" s="7">
        <v>4877</v>
      </c>
      <c r="B4786" s="8">
        <v>46107</v>
      </c>
      <c r="C4786" s="3" t="s">
        <v>5284</v>
      </c>
      <c r="D4786" s="3" t="s">
        <v>247</v>
      </c>
      <c r="E4786" s="3" t="s">
        <v>2436</v>
      </c>
      <c r="F4786" s="3" t="s">
        <v>2436</v>
      </c>
      <c r="G4786" s="7">
        <v>60</v>
      </c>
      <c r="H4786" s="3" t="s">
        <v>35</v>
      </c>
      <c r="I4786" s="9">
        <v>8.5</v>
      </c>
      <c r="J4786" s="7">
        <v>522</v>
      </c>
      <c r="K4786" s="10">
        <v>60.0287247434886</v>
      </c>
      <c r="L4786" s="12">
        <f t="shared" si="335"/>
        <v>25.0515767757147</v>
      </c>
      <c r="M4786" s="11">
        <f t="shared" si="336"/>
        <v>2.39620544770185</v>
      </c>
    </row>
    <row r="4787" spans="1:18">
      <c r="A4787" s="7">
        <v>4878</v>
      </c>
      <c r="B4787" s="8">
        <v>46107</v>
      </c>
      <c r="C4787" s="3" t="s">
        <v>4197</v>
      </c>
      <c r="D4787" s="3" t="s">
        <v>75</v>
      </c>
      <c r="E4787" s="3" t="s">
        <v>5285</v>
      </c>
      <c r="F4787" s="3" t="s">
        <v>5285</v>
      </c>
      <c r="G4787" s="7">
        <v>9</v>
      </c>
      <c r="H4787" s="3" t="s">
        <v>1691</v>
      </c>
      <c r="I4787" s="9">
        <v>8.74</v>
      </c>
      <c r="J4787" s="7">
        <v>628</v>
      </c>
      <c r="K4787" s="10">
        <v>38.1281557963912</v>
      </c>
      <c r="L4787" s="12">
        <f t="shared" si="335"/>
        <v>21.4110730034297</v>
      </c>
      <c r="M4787" s="11">
        <f t="shared" si="336"/>
        <v>1.78076810023877</v>
      </c>
    </row>
    <row r="4788" spans="1:18">
      <c r="A4788" s="7">
        <v>4879</v>
      </c>
      <c r="B4788" s="8">
        <v>46107</v>
      </c>
      <c r="C4788" s="3" t="s">
        <v>5286</v>
      </c>
      <c r="D4788" s="3">
        <v>0</v>
      </c>
      <c r="E4788" s="3" t="s">
        <v>5287</v>
      </c>
      <c r="F4788" s="3" t="s">
        <v>5288</v>
      </c>
      <c r="G4788" s="7">
        <v>0</v>
      </c>
      <c r="H4788" s="3" t="s">
        <v>200</v>
      </c>
      <c r="I4788" s="9">
        <v>4.42</v>
      </c>
      <c r="J4788" s="7">
        <v>351</v>
      </c>
      <c r="K4788" s="10">
        <v>51.5986736275871</v>
      </c>
      <c r="L4788" s="12">
        <f t="shared" si="335"/>
        <v>19.3732193732194</v>
      </c>
      <c r="M4788" s="11">
        <f t="shared" si="336"/>
        <v>2.66340212401222</v>
      </c>
    </row>
    <row r="4789" spans="1:18">
      <c r="A4789" s="7">
        <v>4880</v>
      </c>
      <c r="B4789" s="8">
        <v>46107</v>
      </c>
      <c r="C4789" s="3" t="s">
        <v>3208</v>
      </c>
      <c r="D4789" s="3" t="s">
        <v>528</v>
      </c>
      <c r="E4789" s="3" t="s">
        <v>3109</v>
      </c>
      <c r="F4789" s="3" t="s">
        <v>3109</v>
      </c>
      <c r="G4789" s="7">
        <v>40</v>
      </c>
      <c r="H4789" s="3" t="s">
        <v>308</v>
      </c>
      <c r="I4789" s="9">
        <v>4.08</v>
      </c>
      <c r="J4789" s="7">
        <v>324.2</v>
      </c>
      <c r="K4789" s="10">
        <v>75.2874496467021</v>
      </c>
      <c r="L4789" s="12">
        <f t="shared" si="335"/>
        <v>19.3612679732359</v>
      </c>
      <c r="M4789" s="11">
        <f t="shared" si="336"/>
        <v>3.88855986863959</v>
      </c>
    </row>
    <row r="4790" spans="1:18">
      <c r="A4790" s="7">
        <v>4881</v>
      </c>
      <c r="B4790" s="8">
        <v>46107</v>
      </c>
      <c r="C4790" s="3" t="s">
        <v>5271</v>
      </c>
      <c r="D4790" s="3" t="s">
        <v>33</v>
      </c>
      <c r="E4790" s="3" t="s">
        <v>1196</v>
      </c>
      <c r="F4790" s="3" t="s">
        <v>1196</v>
      </c>
      <c r="G4790" s="7">
        <v>60</v>
      </c>
      <c r="H4790" s="3" t="s">
        <v>20</v>
      </c>
      <c r="I4790" s="9">
        <v>6.52</v>
      </c>
      <c r="J4790" s="7">
        <v>532</v>
      </c>
      <c r="K4790" s="10">
        <v>32.0472378031652</v>
      </c>
      <c r="L4790" s="12">
        <f t="shared" si="335"/>
        <v>18.8548293811452</v>
      </c>
      <c r="M4790" s="11">
        <f t="shared" si="336"/>
        <v>1.69968325649303</v>
      </c>
    </row>
    <row r="4791" spans="1:18">
      <c r="A4791" s="7">
        <v>4882</v>
      </c>
      <c r="B4791" s="8">
        <v>46107</v>
      </c>
      <c r="C4791" s="3" t="s">
        <v>5289</v>
      </c>
      <c r="D4791" s="3" t="s">
        <v>2910</v>
      </c>
      <c r="E4791" s="3" t="s">
        <v>5290</v>
      </c>
      <c r="F4791" s="3" t="s">
        <v>5290</v>
      </c>
      <c r="G4791" s="7">
        <v>1000</v>
      </c>
      <c r="H4791" s="3" t="s">
        <v>1355</v>
      </c>
      <c r="I4791" s="9">
        <v>2.56</v>
      </c>
      <c r="J4791" s="7">
        <v>462</v>
      </c>
      <c r="K4791" s="10">
        <v>18.7239768494775</v>
      </c>
      <c r="L4791" s="12">
        <f t="shared" si="335"/>
        <v>8.52480852480852</v>
      </c>
      <c r="M4791" s="11">
        <f t="shared" si="336"/>
        <v>2.19641025308519</v>
      </c>
    </row>
    <row r="4792" spans="1:18">
      <c r="A4792" s="7">
        <v>4883</v>
      </c>
      <c r="B4792" s="8">
        <v>46107</v>
      </c>
      <c r="C4792" s="3" t="s">
        <v>4927</v>
      </c>
      <c r="D4792" s="3" t="s">
        <v>1195</v>
      </c>
      <c r="E4792" s="3" t="s">
        <v>5149</v>
      </c>
      <c r="F4792" s="3" t="s">
        <v>5149</v>
      </c>
      <c r="G4792" s="7">
        <v>56</v>
      </c>
      <c r="H4792" s="3" t="s">
        <v>1197</v>
      </c>
      <c r="I4792" s="9">
        <v>1.89</v>
      </c>
      <c r="J4792" s="7">
        <v>353.928571428571</v>
      </c>
      <c r="K4792" s="10">
        <v>17.4763075658219</v>
      </c>
      <c r="L4792" s="12">
        <f t="shared" si="335"/>
        <v>8.21547776139099</v>
      </c>
      <c r="M4792" s="11">
        <f t="shared" si="336"/>
        <v>2.12724178354576</v>
      </c>
    </row>
    <row r="4793" spans="1:18">
      <c r="A4793" s="7">
        <v>4884</v>
      </c>
      <c r="B4793" s="8">
        <v>46107</v>
      </c>
      <c r="C4793" s="3" t="s">
        <v>5266</v>
      </c>
      <c r="D4793" s="3" t="s">
        <v>316</v>
      </c>
      <c r="E4793" s="3" t="s">
        <v>5291</v>
      </c>
      <c r="F4793" s="3" t="s">
        <v>5292</v>
      </c>
      <c r="G4793" s="7">
        <v>50</v>
      </c>
      <c r="H4793" s="3" t="s">
        <v>65</v>
      </c>
      <c r="I4793" s="9">
        <v>2.04</v>
      </c>
      <c r="J4793" s="7">
        <v>482</v>
      </c>
      <c r="K4793" s="10">
        <v>5.03214230181271</v>
      </c>
      <c r="L4793" s="12">
        <f t="shared" si="335"/>
        <v>6.51133099265879</v>
      </c>
      <c r="M4793" s="11">
        <f t="shared" si="336"/>
        <v>0.772828521155844</v>
      </c>
    </row>
    <row r="4794" spans="1:18">
      <c r="A4794" s="7">
        <v>4885</v>
      </c>
      <c r="B4794" s="8">
        <v>46107</v>
      </c>
      <c r="C4794" s="3" t="s">
        <v>5289</v>
      </c>
      <c r="D4794" s="3" t="s">
        <v>2910</v>
      </c>
      <c r="E4794" s="3" t="s">
        <v>5293</v>
      </c>
      <c r="F4794" s="3" t="s">
        <v>5293</v>
      </c>
      <c r="G4794" s="7">
        <v>1000</v>
      </c>
      <c r="H4794" s="3" t="s">
        <v>1355</v>
      </c>
      <c r="I4794" s="9">
        <v>0.798</v>
      </c>
      <c r="J4794" s="7">
        <v>443</v>
      </c>
      <c r="K4794" s="10">
        <v>7.01880145557309</v>
      </c>
      <c r="L4794" s="12">
        <f t="shared" si="335"/>
        <v>2.77131446431672</v>
      </c>
      <c r="M4794" s="11">
        <f t="shared" si="336"/>
        <v>2.53266150267202</v>
      </c>
    </row>
    <row r="4795" spans="1:18">
      <c r="A4795" s="7">
        <v>4886</v>
      </c>
      <c r="B4795" s="8">
        <v>46107</v>
      </c>
      <c r="C4795" s="3" t="s">
        <v>5289</v>
      </c>
      <c r="D4795" s="3" t="s">
        <v>2910</v>
      </c>
      <c r="E4795" s="3" t="s">
        <v>5294</v>
      </c>
      <c r="F4795" s="3" t="s">
        <v>5294</v>
      </c>
      <c r="G4795" s="7">
        <v>1000</v>
      </c>
      <c r="H4795" s="3" t="s">
        <v>1355</v>
      </c>
      <c r="I4795" s="9">
        <v>0.812</v>
      </c>
      <c r="J4795" s="7">
        <v>488</v>
      </c>
      <c r="K4795" s="10">
        <v>4.50599913225799</v>
      </c>
      <c r="L4795" s="12">
        <f t="shared" si="335"/>
        <v>2.55989911727617</v>
      </c>
      <c r="M4795" s="11">
        <f t="shared" si="336"/>
        <v>1.76022527678847</v>
      </c>
    </row>
    <row r="4796" s="2" customFormat="1" ht="16.5" spans="1:18">
      <c r="A4796" s="21">
        <v>4887</v>
      </c>
      <c r="B4796" s="22">
        <v>46107</v>
      </c>
      <c r="C4796" s="2" t="s">
        <v>5289</v>
      </c>
      <c r="D4796" s="2" t="s">
        <v>2910</v>
      </c>
      <c r="E4796" s="2" t="s">
        <v>5295</v>
      </c>
      <c r="F4796" s="2" t="s">
        <v>5295</v>
      </c>
      <c r="G4796" s="21">
        <v>1000</v>
      </c>
      <c r="H4796" s="2" t="s">
        <v>1355</v>
      </c>
      <c r="I4796" s="23">
        <v>0.626</v>
      </c>
      <c r="J4796" s="21">
        <v>392</v>
      </c>
      <c r="K4796" s="24">
        <v>5.88673818780451</v>
      </c>
      <c r="L4796" s="25">
        <f t="shared" si="335"/>
        <v>2.45682888540031</v>
      </c>
      <c r="M4796" s="26">
        <f t="shared" si="336"/>
        <v>2.39607170966867</v>
      </c>
      <c r="N4796" s="27"/>
      <c r="O4796" s="25"/>
      <c r="Q4796" s="23"/>
    </row>
    <row r="4797" ht="16.5" spans="1:18">
      <c r="A4797" s="7">
        <v>4888</v>
      </c>
      <c r="B4797" s="8">
        <v>46108</v>
      </c>
      <c r="C4797" s="3" t="s">
        <v>50</v>
      </c>
      <c r="D4797" s="3" t="s">
        <v>50</v>
      </c>
      <c r="E4797" s="3" t="s">
        <v>5296</v>
      </c>
      <c r="F4797" s="3" t="s">
        <v>5296</v>
      </c>
      <c r="G4797" s="7">
        <v>20</v>
      </c>
      <c r="H4797" s="3" t="s">
        <v>50</v>
      </c>
      <c r="I4797" s="9">
        <v>22</v>
      </c>
      <c r="J4797" s="7">
        <v>380</v>
      </c>
      <c r="K4797" s="10">
        <v>153.68</v>
      </c>
      <c r="L4797" s="12">
        <f t="shared" si="335"/>
        <v>89.0688259109312</v>
      </c>
      <c r="M4797" s="11">
        <f t="shared" si="336"/>
        <v>1.72540727272727</v>
      </c>
      <c r="N4797" s="3">
        <v>1</v>
      </c>
      <c r="P4797" s="3" t="s">
        <v>98</v>
      </c>
      <c r="Q4797" s="9">
        <v>104.109309309309</v>
      </c>
      <c r="R4797" s="3">
        <f>Q4797/K4803</f>
        <v>0.871095968199884</v>
      </c>
    </row>
    <row r="4798" spans="1:18">
      <c r="A4798" s="7">
        <v>4889</v>
      </c>
      <c r="B4798" s="8">
        <v>46108</v>
      </c>
      <c r="C4798" s="3" t="s">
        <v>4949</v>
      </c>
      <c r="D4798" s="3" t="s">
        <v>1003</v>
      </c>
      <c r="E4798" s="3" t="s">
        <v>5297</v>
      </c>
      <c r="F4798" s="3" t="s">
        <v>5298</v>
      </c>
      <c r="G4798" s="7">
        <v>3</v>
      </c>
      <c r="H4798" s="3" t="s">
        <v>249</v>
      </c>
      <c r="I4798" s="9">
        <v>13.6</v>
      </c>
      <c r="J4798" s="7">
        <v>256</v>
      </c>
      <c r="K4798" s="10">
        <v>108.7625</v>
      </c>
      <c r="L4798" s="12">
        <f t="shared" si="335"/>
        <v>81.7307692307692</v>
      </c>
      <c r="M4798" s="11">
        <f t="shared" si="336"/>
        <v>1.33074117647059</v>
      </c>
      <c r="N4798" s="3">
        <v>2</v>
      </c>
      <c r="P4798" s="3" t="s">
        <v>27</v>
      </c>
      <c r="Q4798" s="9">
        <v>89.6432267884323</v>
      </c>
      <c r="R4798" s="3">
        <f>Q4798/K4810</f>
        <v>0.910552061495458</v>
      </c>
    </row>
    <row r="4799" spans="1:18">
      <c r="A4799" s="7">
        <v>4890</v>
      </c>
      <c r="B4799" s="8">
        <v>46108</v>
      </c>
      <c r="C4799" s="3" t="s">
        <v>50</v>
      </c>
      <c r="D4799" s="3" t="s">
        <v>50</v>
      </c>
      <c r="E4799" s="3" t="s">
        <v>5299</v>
      </c>
      <c r="F4799" s="3" t="s">
        <v>5299</v>
      </c>
      <c r="G4799" s="7">
        <v>248</v>
      </c>
      <c r="H4799" s="3" t="s">
        <v>50</v>
      </c>
      <c r="I4799" s="9">
        <v>16.4</v>
      </c>
      <c r="J4799" s="7">
        <v>340</v>
      </c>
      <c r="K4799" s="10">
        <v>136.929411764706</v>
      </c>
      <c r="L4799" s="12">
        <f t="shared" si="335"/>
        <v>74.2081447963801</v>
      </c>
      <c r="M4799" s="11">
        <f t="shared" si="336"/>
        <v>1.84520731707317</v>
      </c>
      <c r="N4799" s="3">
        <v>3</v>
      </c>
    </row>
    <row r="4800" spans="1:18">
      <c r="A4800" s="7">
        <v>4891</v>
      </c>
      <c r="B4800" s="8">
        <v>46108</v>
      </c>
      <c r="C4800" s="3" t="s">
        <v>5300</v>
      </c>
      <c r="D4800" s="3" t="s">
        <v>4331</v>
      </c>
      <c r="E4800" s="3" t="s">
        <v>5301</v>
      </c>
      <c r="F4800" s="3" t="s">
        <v>5301</v>
      </c>
      <c r="G4800" s="7">
        <v>70</v>
      </c>
      <c r="H4800" s="3" t="s">
        <v>807</v>
      </c>
      <c r="I4800" s="9">
        <v>30.8</v>
      </c>
      <c r="J4800" s="7">
        <v>643.428571428571</v>
      </c>
      <c r="K4800" s="10">
        <v>116.89378330373</v>
      </c>
      <c r="L4800" s="12">
        <f t="shared" si="335"/>
        <v>73.6439404290204</v>
      </c>
      <c r="M4800" s="11">
        <f t="shared" si="336"/>
        <v>1.58728311688312</v>
      </c>
      <c r="N4800" s="3">
        <v>4</v>
      </c>
    </row>
    <row r="4801" spans="1:14">
      <c r="A4801" s="7">
        <v>4892</v>
      </c>
      <c r="B4801" s="8">
        <v>46108</v>
      </c>
      <c r="C4801" s="3" t="s">
        <v>5302</v>
      </c>
      <c r="D4801" s="3" t="s">
        <v>288</v>
      </c>
      <c r="E4801" s="3" t="s">
        <v>5303</v>
      </c>
      <c r="F4801" s="3" t="s">
        <v>5304</v>
      </c>
      <c r="G4801" s="7">
        <v>7</v>
      </c>
      <c r="H4801" s="3" t="s">
        <v>1582</v>
      </c>
      <c r="I4801" s="9">
        <v>16.3</v>
      </c>
      <c r="J4801" s="7">
        <v>342</v>
      </c>
      <c r="K4801" s="10">
        <v>0.56566081871345</v>
      </c>
      <c r="L4801" s="12">
        <f t="shared" si="335"/>
        <v>73.3243364822312</v>
      </c>
      <c r="M4801" s="11">
        <f t="shared" si="336"/>
        <v>0.00771450306748466</v>
      </c>
      <c r="N4801" s="3">
        <v>5</v>
      </c>
    </row>
    <row r="4802" spans="1:14">
      <c r="A4802" s="7">
        <v>4893</v>
      </c>
      <c r="B4802" s="8">
        <v>46108</v>
      </c>
      <c r="C4802" s="3" t="s">
        <v>50</v>
      </c>
      <c r="D4802" s="3" t="s">
        <v>50</v>
      </c>
      <c r="E4802" s="3" t="s">
        <v>5305</v>
      </c>
      <c r="F4802" s="3" t="s">
        <v>5305</v>
      </c>
      <c r="G4802" s="7">
        <v>263.4</v>
      </c>
      <c r="H4802" s="3" t="s">
        <v>50</v>
      </c>
      <c r="I4802" s="9">
        <v>16.2</v>
      </c>
      <c r="J4802" s="7">
        <v>363.333333333333</v>
      </c>
      <c r="K4802" s="10">
        <v>136.844036697248</v>
      </c>
      <c r="L4802" s="12">
        <f t="shared" si="335"/>
        <v>68.5956245589274</v>
      </c>
      <c r="M4802" s="11">
        <f t="shared" si="336"/>
        <v>1.99493827160494</v>
      </c>
      <c r="N4802" s="3">
        <v>6</v>
      </c>
    </row>
    <row r="4803" spans="1:14">
      <c r="A4803" s="7">
        <v>4894</v>
      </c>
      <c r="B4803" s="8">
        <v>46108</v>
      </c>
      <c r="C4803" s="3" t="s">
        <v>116</v>
      </c>
      <c r="D4803" s="3" t="s">
        <v>33</v>
      </c>
      <c r="E4803" s="3" t="s">
        <v>98</v>
      </c>
      <c r="F4803" s="3" t="s">
        <v>117</v>
      </c>
      <c r="G4803" s="7">
        <v>1000</v>
      </c>
      <c r="H4803" s="3" t="s">
        <v>35</v>
      </c>
      <c r="I4803" s="9">
        <v>18.8</v>
      </c>
      <c r="J4803" s="7">
        <v>444</v>
      </c>
      <c r="K4803" s="10">
        <v>119.515315315315</v>
      </c>
      <c r="L4803" s="12">
        <f t="shared" si="335"/>
        <v>65.1420651420651</v>
      </c>
      <c r="M4803" s="11">
        <f t="shared" si="336"/>
        <v>1.83468723404255</v>
      </c>
      <c r="N4803" s="3">
        <v>7</v>
      </c>
    </row>
    <row r="4804" spans="1:14">
      <c r="A4804" s="7">
        <v>4895</v>
      </c>
      <c r="B4804" s="8">
        <v>46108</v>
      </c>
      <c r="C4804" s="3" t="s">
        <v>5306</v>
      </c>
      <c r="D4804" s="3" t="s">
        <v>5307</v>
      </c>
      <c r="E4804" s="3" t="s">
        <v>3763</v>
      </c>
      <c r="F4804" s="3" t="s">
        <v>3763</v>
      </c>
      <c r="G4804" s="7">
        <v>9</v>
      </c>
      <c r="H4804" s="3" t="s">
        <v>712</v>
      </c>
      <c r="I4804" s="9">
        <v>7.14</v>
      </c>
      <c r="J4804" s="7">
        <v>181</v>
      </c>
      <c r="K4804" s="10">
        <v>212.265193370166</v>
      </c>
      <c r="L4804" s="12">
        <f t="shared" si="335"/>
        <v>60.6884827879303</v>
      </c>
      <c r="M4804" s="11">
        <f t="shared" si="336"/>
        <v>3.49761904761905</v>
      </c>
      <c r="N4804" s="3">
        <v>8</v>
      </c>
    </row>
    <row r="4805" spans="1:14">
      <c r="A4805" s="7">
        <v>4896</v>
      </c>
      <c r="B4805" s="8">
        <v>46108</v>
      </c>
      <c r="C4805" s="3" t="s">
        <v>5308</v>
      </c>
      <c r="D4805" s="3" t="s">
        <v>610</v>
      </c>
      <c r="E4805" s="3" t="s">
        <v>5309</v>
      </c>
      <c r="F4805" s="3" t="s">
        <v>5309</v>
      </c>
      <c r="G4805" s="7">
        <v>204</v>
      </c>
      <c r="H4805" s="3" t="s">
        <v>35</v>
      </c>
      <c r="I4805" s="9">
        <v>14.8</v>
      </c>
      <c r="J4805" s="7">
        <v>376</v>
      </c>
      <c r="K4805" s="10">
        <v>117.808510638298</v>
      </c>
      <c r="L4805" s="12">
        <f t="shared" si="335"/>
        <v>60.556464811784</v>
      </c>
      <c r="M4805" s="11">
        <f t="shared" si="336"/>
        <v>1.94543243243243</v>
      </c>
      <c r="N4805" s="3">
        <v>9</v>
      </c>
    </row>
    <row r="4806" spans="1:14">
      <c r="A4806" s="7">
        <v>4897</v>
      </c>
      <c r="B4806" s="8">
        <v>46108</v>
      </c>
      <c r="C4806" s="3" t="s">
        <v>5310</v>
      </c>
      <c r="D4806" s="3" t="s">
        <v>2157</v>
      </c>
      <c r="E4806" s="3" t="s">
        <v>5311</v>
      </c>
      <c r="F4806" s="3" t="s">
        <v>5311</v>
      </c>
      <c r="G4806" s="7">
        <v>13.06228</v>
      </c>
      <c r="H4806" s="3" t="s">
        <v>35</v>
      </c>
      <c r="I4806" s="9">
        <v>20.2</v>
      </c>
      <c r="J4806" s="7">
        <v>527</v>
      </c>
      <c r="K4806" s="10">
        <v>100.692220113852</v>
      </c>
      <c r="L4806" s="12">
        <f t="shared" si="335"/>
        <v>58.9694935045979</v>
      </c>
      <c r="M4806" s="11">
        <f t="shared" si="336"/>
        <v>1.70753069306931</v>
      </c>
      <c r="N4806" s="3">
        <v>10</v>
      </c>
    </row>
    <row r="4807" spans="1:14">
      <c r="A4807" s="7">
        <v>4898</v>
      </c>
      <c r="B4807" s="8">
        <v>46108</v>
      </c>
      <c r="C4807" s="3" t="s">
        <v>5312</v>
      </c>
      <c r="D4807" s="3" t="s">
        <v>305</v>
      </c>
      <c r="E4807" s="3" t="s">
        <v>5313</v>
      </c>
      <c r="F4807" s="3" t="s">
        <v>5314</v>
      </c>
      <c r="G4807" s="7">
        <v>84</v>
      </c>
      <c r="H4807" s="3" t="s">
        <v>308</v>
      </c>
      <c r="I4807" s="9">
        <v>15.1</v>
      </c>
      <c r="J4807" s="7">
        <v>404</v>
      </c>
      <c r="K4807" s="10">
        <v>102.259405940594</v>
      </c>
      <c r="L4807" s="12">
        <f t="shared" si="335"/>
        <v>57.5019040365575</v>
      </c>
      <c r="M4807" s="11">
        <f t="shared" si="336"/>
        <v>1.77836556291391</v>
      </c>
      <c r="N4807" s="3">
        <v>11</v>
      </c>
    </row>
    <row r="4808" spans="1:14">
      <c r="A4808" s="7">
        <v>4899</v>
      </c>
      <c r="B4808" s="8">
        <v>46108</v>
      </c>
      <c r="C4808" s="3" t="s">
        <v>5315</v>
      </c>
      <c r="D4808" s="3" t="s">
        <v>247</v>
      </c>
      <c r="E4808" s="3" t="s">
        <v>5316</v>
      </c>
      <c r="F4808" s="3" t="s">
        <v>5316</v>
      </c>
      <c r="G4808" s="7">
        <v>450</v>
      </c>
      <c r="H4808" s="3" t="s">
        <v>249</v>
      </c>
      <c r="I4808" s="9">
        <v>14.6</v>
      </c>
      <c r="J4808" s="7">
        <v>394</v>
      </c>
      <c r="K4808" s="10">
        <v>107.608121827411</v>
      </c>
      <c r="L4808" s="12">
        <f t="shared" si="335"/>
        <v>57.0089808668489</v>
      </c>
      <c r="M4808" s="11">
        <f t="shared" si="336"/>
        <v>1.88756438356164</v>
      </c>
      <c r="N4808" s="3">
        <v>12</v>
      </c>
    </row>
    <row r="4809" spans="1:14">
      <c r="A4809" s="7">
        <v>4900</v>
      </c>
      <c r="B4809" s="8">
        <v>46108</v>
      </c>
      <c r="C4809" s="3" t="s">
        <v>5317</v>
      </c>
      <c r="D4809" s="3" t="s">
        <v>67</v>
      </c>
      <c r="E4809" s="3" t="s">
        <v>2205</v>
      </c>
      <c r="F4809" s="3" t="s">
        <v>2205</v>
      </c>
      <c r="G4809" s="7">
        <v>120</v>
      </c>
      <c r="H4809" s="3" t="s">
        <v>1617</v>
      </c>
      <c r="I4809" s="9">
        <v>16.5</v>
      </c>
      <c r="J4809" s="7">
        <v>447</v>
      </c>
      <c r="K4809" s="10">
        <v>45.7055928411633</v>
      </c>
      <c r="L4809" s="12">
        <f t="shared" si="335"/>
        <v>56.7888487351575</v>
      </c>
      <c r="M4809" s="11">
        <f t="shared" si="336"/>
        <v>0.804833939393939</v>
      </c>
      <c r="N4809" s="3">
        <v>13</v>
      </c>
    </row>
    <row r="4810" spans="1:14">
      <c r="A4810" s="7">
        <v>4901</v>
      </c>
      <c r="B4810" s="8">
        <v>46108</v>
      </c>
      <c r="C4810" s="3" t="s">
        <v>56</v>
      </c>
      <c r="D4810" s="3" t="s">
        <v>33</v>
      </c>
      <c r="E4810" s="3" t="s">
        <v>27</v>
      </c>
      <c r="F4810" s="3" t="s">
        <v>57</v>
      </c>
      <c r="G4810" s="7">
        <v>1000</v>
      </c>
      <c r="H4810" s="3" t="s">
        <v>35</v>
      </c>
      <c r="I4810" s="9">
        <v>15.7</v>
      </c>
      <c r="J4810" s="7">
        <v>438</v>
      </c>
      <c r="K4810" s="10">
        <v>98.4493150684931</v>
      </c>
      <c r="L4810" s="12">
        <f t="shared" si="335"/>
        <v>55.1457674745346</v>
      </c>
      <c r="M4810" s="11">
        <f t="shared" si="336"/>
        <v>1.78525605095541</v>
      </c>
      <c r="N4810" s="3">
        <v>14</v>
      </c>
    </row>
    <row r="4811" spans="1:14">
      <c r="A4811" s="7">
        <v>4902</v>
      </c>
      <c r="B4811" s="8">
        <v>46108</v>
      </c>
      <c r="C4811" s="3" t="s">
        <v>5318</v>
      </c>
      <c r="D4811" s="3" t="s">
        <v>88</v>
      </c>
      <c r="E4811" s="3" t="s">
        <v>5319</v>
      </c>
      <c r="F4811" s="3" t="s">
        <v>5319</v>
      </c>
      <c r="G4811" s="7">
        <v>26.66327</v>
      </c>
      <c r="H4811" s="3" t="s">
        <v>35</v>
      </c>
      <c r="I4811" s="9">
        <v>16.2</v>
      </c>
      <c r="J4811" s="7">
        <v>459</v>
      </c>
      <c r="K4811" s="10">
        <v>103.398692810458</v>
      </c>
      <c r="L4811" s="12">
        <f t="shared" si="335"/>
        <v>54.2986425339367</v>
      </c>
      <c r="M4811" s="11">
        <f t="shared" si="336"/>
        <v>1.90425925925927</v>
      </c>
      <c r="N4811" s="3">
        <v>15</v>
      </c>
    </row>
    <row r="4812" spans="1:14">
      <c r="A4812" s="7">
        <v>4903</v>
      </c>
      <c r="B4812" s="8">
        <v>46108</v>
      </c>
      <c r="C4812" s="3" t="s">
        <v>5302</v>
      </c>
      <c r="D4812" s="3" t="s">
        <v>288</v>
      </c>
      <c r="E4812" s="3" t="s">
        <v>5320</v>
      </c>
      <c r="F4812" s="3" t="s">
        <v>5320</v>
      </c>
      <c r="G4812" s="7">
        <v>42</v>
      </c>
      <c r="H4812" s="3" t="s">
        <v>1582</v>
      </c>
      <c r="I4812" s="9">
        <v>8.18</v>
      </c>
      <c r="J4812" s="7">
        <v>232.833333333333</v>
      </c>
      <c r="K4812" s="10">
        <v>80.7581961345742</v>
      </c>
      <c r="L4812" s="12">
        <f t="shared" si="335"/>
        <v>54.0498871207533</v>
      </c>
      <c r="M4812" s="11">
        <f t="shared" si="336"/>
        <v>1.49414180929095</v>
      </c>
      <c r="N4812" s="3">
        <v>16</v>
      </c>
    </row>
    <row r="4813" spans="1:14">
      <c r="A4813" s="7">
        <v>4904</v>
      </c>
      <c r="B4813" s="8">
        <v>46108</v>
      </c>
      <c r="C4813" s="3" t="s">
        <v>5321</v>
      </c>
      <c r="D4813" s="3" t="s">
        <v>5322</v>
      </c>
      <c r="E4813" s="3" t="s">
        <v>5323</v>
      </c>
      <c r="F4813" s="3" t="s">
        <v>5323</v>
      </c>
      <c r="G4813" s="7">
        <v>84</v>
      </c>
      <c r="H4813" s="3" t="s">
        <v>102</v>
      </c>
      <c r="I4813" s="9">
        <v>18.1</v>
      </c>
      <c r="J4813" s="7">
        <v>535.916666666667</v>
      </c>
      <c r="K4813" s="10">
        <v>85.0162027678432</v>
      </c>
      <c r="L4813" s="12">
        <f t="shared" si="335"/>
        <v>51.9598578998361</v>
      </c>
      <c r="M4813" s="11">
        <f t="shared" si="336"/>
        <v>1.63619005524862</v>
      </c>
      <c r="N4813" s="3">
        <v>17</v>
      </c>
    </row>
    <row r="4814" spans="1:14">
      <c r="A4814" s="7">
        <v>4905</v>
      </c>
      <c r="B4814" s="8">
        <v>46108</v>
      </c>
      <c r="C4814" s="3" t="s">
        <v>5324</v>
      </c>
      <c r="D4814" s="3" t="s">
        <v>305</v>
      </c>
      <c r="E4814" s="3" t="s">
        <v>5325</v>
      </c>
      <c r="F4814" s="3" t="s">
        <v>5326</v>
      </c>
      <c r="G4814" s="7">
        <v>36</v>
      </c>
      <c r="H4814" s="3" t="s">
        <v>308</v>
      </c>
      <c r="I4814" s="9">
        <v>15.3</v>
      </c>
      <c r="J4814" s="7">
        <v>469</v>
      </c>
      <c r="K4814" s="10">
        <v>56.2831556503198</v>
      </c>
      <c r="L4814" s="12">
        <f t="shared" ref="L4814:L4845" si="337">I4814/J4814/650*1000000</f>
        <v>50.1886173527965</v>
      </c>
      <c r="M4814" s="11">
        <f t="shared" ref="M4814:M4845" si="338">K4814/L4814</f>
        <v>1.12143267973856</v>
      </c>
      <c r="N4814" s="3">
        <v>18</v>
      </c>
    </row>
    <row r="4815" spans="1:14">
      <c r="A4815" s="7">
        <v>4906</v>
      </c>
      <c r="B4815" s="8">
        <v>46108</v>
      </c>
      <c r="C4815" s="3" t="s">
        <v>5300</v>
      </c>
      <c r="D4815" s="3" t="s">
        <v>4331</v>
      </c>
      <c r="E4815" s="3" t="s">
        <v>1157</v>
      </c>
      <c r="F4815" s="3" t="s">
        <v>1157</v>
      </c>
      <c r="G4815" s="7">
        <v>50</v>
      </c>
      <c r="H4815" s="3" t="s">
        <v>807</v>
      </c>
      <c r="I4815" s="9">
        <v>12</v>
      </c>
      <c r="J4815" s="7">
        <v>376.8</v>
      </c>
      <c r="K4815" s="10">
        <v>85.8895966029724</v>
      </c>
      <c r="L4815" s="12">
        <f t="shared" si="337"/>
        <v>48.9955903968643</v>
      </c>
      <c r="M4815" s="11">
        <f t="shared" si="338"/>
        <v>1.75300666666667</v>
      </c>
      <c r="N4815" s="3">
        <v>19</v>
      </c>
    </row>
    <row r="4816" spans="1:14">
      <c r="A4816" s="7">
        <v>4907</v>
      </c>
      <c r="B4816" s="8">
        <v>46108</v>
      </c>
      <c r="C4816" s="3" t="s">
        <v>5057</v>
      </c>
      <c r="D4816" s="3" t="s">
        <v>2761</v>
      </c>
      <c r="E4816" s="3" t="s">
        <v>5327</v>
      </c>
      <c r="F4816" s="3" t="s">
        <v>5327</v>
      </c>
      <c r="G4816" s="7">
        <v>16.46069</v>
      </c>
      <c r="H4816" s="3" t="s">
        <v>5059</v>
      </c>
      <c r="I4816" s="9">
        <v>14.2</v>
      </c>
      <c r="J4816" s="7">
        <v>450</v>
      </c>
      <c r="K4816" s="10">
        <v>80.456</v>
      </c>
      <c r="L4816" s="12">
        <f t="shared" si="337"/>
        <v>48.5470085470085</v>
      </c>
      <c r="M4816" s="11">
        <f t="shared" si="338"/>
        <v>1.65728028169014</v>
      </c>
      <c r="N4816" s="3">
        <v>20</v>
      </c>
    </row>
    <row r="4817" spans="1:14">
      <c r="A4817" s="7">
        <v>4908</v>
      </c>
      <c r="B4817" s="8">
        <v>46108</v>
      </c>
      <c r="C4817" s="3" t="s">
        <v>5318</v>
      </c>
      <c r="D4817" s="3" t="s">
        <v>88</v>
      </c>
      <c r="E4817" s="3" t="s">
        <v>5328</v>
      </c>
      <c r="F4817" s="3" t="s">
        <v>5328</v>
      </c>
      <c r="G4817" s="7">
        <v>40.88176</v>
      </c>
      <c r="H4817" s="3" t="s">
        <v>35</v>
      </c>
      <c r="I4817" s="9">
        <v>13.5</v>
      </c>
      <c r="J4817" s="7">
        <v>462</v>
      </c>
      <c r="K4817" s="10">
        <v>80.7142857142857</v>
      </c>
      <c r="L4817" s="12">
        <f t="shared" si="337"/>
        <v>44.955044955045</v>
      </c>
      <c r="M4817" s="11">
        <f t="shared" si="338"/>
        <v>1.79544444444444</v>
      </c>
      <c r="N4817" s="3">
        <v>21</v>
      </c>
    </row>
    <row r="4818" spans="1:14">
      <c r="A4818" s="7">
        <v>4909</v>
      </c>
      <c r="B4818" s="8">
        <v>46108</v>
      </c>
      <c r="C4818" s="3" t="s">
        <v>4346</v>
      </c>
      <c r="D4818" s="3" t="s">
        <v>75</v>
      </c>
      <c r="E4818" s="3" t="s">
        <v>5329</v>
      </c>
      <c r="F4818" s="3" t="s">
        <v>5329</v>
      </c>
      <c r="G4818" s="7">
        <v>7</v>
      </c>
      <c r="H4818" s="3" t="s">
        <v>77</v>
      </c>
      <c r="I4818" s="9">
        <v>10.4</v>
      </c>
      <c r="J4818" s="7">
        <v>413</v>
      </c>
      <c r="K4818" s="10">
        <v>74.7496368038741</v>
      </c>
      <c r="L4818" s="12">
        <f t="shared" si="337"/>
        <v>38.7409200968523</v>
      </c>
      <c r="M4818" s="11">
        <f t="shared" si="338"/>
        <v>1.929475</v>
      </c>
      <c r="N4818" s="3">
        <v>22</v>
      </c>
    </row>
    <row r="4819" spans="1:14">
      <c r="A4819" s="7">
        <v>4910</v>
      </c>
      <c r="B4819" s="8">
        <v>46108</v>
      </c>
      <c r="C4819" s="3" t="s">
        <v>5330</v>
      </c>
      <c r="D4819" s="3" t="s">
        <v>247</v>
      </c>
      <c r="E4819" s="3" t="s">
        <v>2549</v>
      </c>
      <c r="F4819" s="3" t="s">
        <v>2549</v>
      </c>
      <c r="G4819" s="7">
        <v>24</v>
      </c>
      <c r="H4819" s="3" t="s">
        <v>35</v>
      </c>
      <c r="I4819" s="9">
        <v>12.8</v>
      </c>
      <c r="J4819" s="7">
        <v>537</v>
      </c>
      <c r="K4819" s="10">
        <v>64.980260707635</v>
      </c>
      <c r="L4819" s="12">
        <f t="shared" si="337"/>
        <v>36.6709640452657</v>
      </c>
      <c r="M4819" s="11">
        <f t="shared" si="338"/>
        <v>1.77198125</v>
      </c>
      <c r="N4819" s="3">
        <v>23</v>
      </c>
    </row>
    <row r="4820" spans="1:14">
      <c r="A4820" s="7">
        <v>4911</v>
      </c>
      <c r="B4820" s="8">
        <v>46108</v>
      </c>
      <c r="C4820" s="3" t="s">
        <v>5331</v>
      </c>
      <c r="D4820" s="3" t="s">
        <v>5332</v>
      </c>
      <c r="E4820" s="3" t="s">
        <v>5333</v>
      </c>
      <c r="F4820" s="3" t="s">
        <v>5333</v>
      </c>
      <c r="G4820" s="7">
        <v>42</v>
      </c>
      <c r="H4820" s="3" t="s">
        <v>35</v>
      </c>
      <c r="I4820" s="9">
        <v>12.2</v>
      </c>
      <c r="J4820" s="7">
        <v>530</v>
      </c>
      <c r="K4820" s="10">
        <v>65.9237735849057</v>
      </c>
      <c r="L4820" s="12">
        <f t="shared" si="337"/>
        <v>35.4136429608128</v>
      </c>
      <c r="M4820" s="11">
        <f t="shared" si="338"/>
        <v>1.86153606557377</v>
      </c>
      <c r="N4820" s="3">
        <v>24</v>
      </c>
    </row>
    <row r="4821" spans="1:14">
      <c r="A4821" s="7">
        <v>4912</v>
      </c>
      <c r="B4821" s="8">
        <v>46108</v>
      </c>
      <c r="C4821" s="3" t="s">
        <v>5221</v>
      </c>
      <c r="D4821" s="3" t="s">
        <v>266</v>
      </c>
      <c r="E4821" s="3" t="s">
        <v>5334</v>
      </c>
      <c r="F4821" s="3" t="s">
        <v>5334</v>
      </c>
      <c r="G4821" s="7">
        <v>400</v>
      </c>
      <c r="H4821" s="3" t="s">
        <v>269</v>
      </c>
      <c r="I4821" s="9">
        <v>12.2</v>
      </c>
      <c r="J4821" s="7">
        <v>539.5</v>
      </c>
      <c r="K4821" s="10">
        <v>45.995922150139</v>
      </c>
      <c r="L4821" s="12">
        <f t="shared" si="337"/>
        <v>34.7900477650246</v>
      </c>
      <c r="M4821" s="11">
        <f t="shared" si="338"/>
        <v>1.3221</v>
      </c>
      <c r="N4821" s="3">
        <v>25</v>
      </c>
    </row>
    <row r="4822" spans="1:14">
      <c r="A4822" s="7">
        <v>4913</v>
      </c>
      <c r="B4822" s="8">
        <v>46108</v>
      </c>
      <c r="C4822" s="3" t="s">
        <v>5266</v>
      </c>
      <c r="D4822" s="3" t="s">
        <v>316</v>
      </c>
      <c r="E4822" s="3" t="s">
        <v>5335</v>
      </c>
      <c r="F4822" s="3" t="s">
        <v>5336</v>
      </c>
      <c r="G4822" s="7">
        <v>37</v>
      </c>
      <c r="H4822" s="3" t="s">
        <v>249</v>
      </c>
      <c r="I4822" s="9">
        <v>9.3</v>
      </c>
      <c r="J4822" s="7">
        <v>417</v>
      </c>
      <c r="K4822" s="10">
        <v>2.17545323741007</v>
      </c>
      <c r="L4822" s="12">
        <f t="shared" si="337"/>
        <v>34.3110127282789</v>
      </c>
      <c r="M4822" s="11">
        <f t="shared" si="338"/>
        <v>0.0634039354838709</v>
      </c>
      <c r="N4822" s="3">
        <v>26</v>
      </c>
    </row>
    <row r="4823" spans="1:14">
      <c r="A4823" s="7">
        <v>4914</v>
      </c>
      <c r="B4823" s="8">
        <v>46108</v>
      </c>
      <c r="C4823" s="3" t="s">
        <v>3584</v>
      </c>
      <c r="D4823" s="3" t="s">
        <v>3585</v>
      </c>
      <c r="E4823" s="3" t="s">
        <v>5337</v>
      </c>
      <c r="F4823" s="3" t="s">
        <v>5338</v>
      </c>
      <c r="G4823" s="7">
        <v>10</v>
      </c>
      <c r="H4823" s="3" t="s">
        <v>123</v>
      </c>
      <c r="I4823" s="9">
        <v>8.12</v>
      </c>
      <c r="J4823" s="7">
        <v>400</v>
      </c>
      <c r="K4823" s="10">
        <v>34.126</v>
      </c>
      <c r="L4823" s="12">
        <f t="shared" si="337"/>
        <v>31.2307692307692</v>
      </c>
      <c r="M4823" s="11">
        <f t="shared" si="338"/>
        <v>1.09270443349754</v>
      </c>
      <c r="N4823" s="3">
        <v>27</v>
      </c>
    </row>
    <row r="4824" spans="1:14">
      <c r="A4824" s="7">
        <v>4915</v>
      </c>
      <c r="B4824" s="8">
        <v>46108</v>
      </c>
      <c r="C4824" s="3" t="s">
        <v>5244</v>
      </c>
      <c r="D4824" s="3" t="s">
        <v>67</v>
      </c>
      <c r="E4824" s="3" t="s">
        <v>1177</v>
      </c>
      <c r="F4824" s="3" t="s">
        <v>1177</v>
      </c>
      <c r="G4824" s="7">
        <v>1006</v>
      </c>
      <c r="H4824" s="3" t="s">
        <v>170</v>
      </c>
      <c r="I4824" s="9">
        <v>10.5</v>
      </c>
      <c r="J4824" s="7">
        <v>580</v>
      </c>
      <c r="K4824" s="10">
        <v>39.5110344827586</v>
      </c>
      <c r="L4824" s="12">
        <f t="shared" si="337"/>
        <v>27.8514588859416</v>
      </c>
      <c r="M4824" s="11">
        <f t="shared" si="338"/>
        <v>1.41863428571429</v>
      </c>
      <c r="N4824" s="3">
        <v>28</v>
      </c>
    </row>
    <row r="4825" spans="1:14">
      <c r="A4825" s="7">
        <v>4916</v>
      </c>
      <c r="B4825" s="8">
        <v>46108</v>
      </c>
      <c r="C4825" s="3" t="s">
        <v>5339</v>
      </c>
      <c r="D4825" s="3" t="s">
        <v>67</v>
      </c>
      <c r="E4825" s="3" t="s">
        <v>5340</v>
      </c>
      <c r="F4825" s="3" t="s">
        <v>5341</v>
      </c>
      <c r="G4825" s="7">
        <v>4</v>
      </c>
      <c r="H4825" s="3" t="s">
        <v>2068</v>
      </c>
      <c r="I4825" s="9">
        <v>4.54</v>
      </c>
      <c r="J4825" s="7">
        <v>289</v>
      </c>
      <c r="K4825" s="10">
        <v>56.7737024221453</v>
      </c>
      <c r="L4825" s="12">
        <f t="shared" si="337"/>
        <v>24.1682193239287</v>
      </c>
      <c r="M4825" s="11">
        <f t="shared" si="338"/>
        <v>2.34910572687225</v>
      </c>
      <c r="N4825" s="3">
        <v>29</v>
      </c>
    </row>
    <row r="4826" spans="1:14">
      <c r="A4826" s="7">
        <v>4917</v>
      </c>
      <c r="B4826" s="8">
        <v>46108</v>
      </c>
      <c r="C4826" s="3" t="s">
        <v>5265</v>
      </c>
      <c r="D4826" s="3" t="s">
        <v>2215</v>
      </c>
      <c r="E4826" s="3" t="s">
        <v>5342</v>
      </c>
      <c r="F4826" s="3" t="s">
        <v>5342</v>
      </c>
      <c r="G4826" s="7">
        <v>20</v>
      </c>
      <c r="H4826" s="3" t="s">
        <v>102</v>
      </c>
      <c r="I4826" s="9">
        <v>5.94</v>
      </c>
      <c r="J4826" s="7">
        <v>388</v>
      </c>
      <c r="K4826" s="10">
        <v>31.3371134020619</v>
      </c>
      <c r="L4826" s="12">
        <f t="shared" si="337"/>
        <v>23.5527359238699</v>
      </c>
      <c r="M4826" s="11">
        <f t="shared" si="338"/>
        <v>1.33050841750842</v>
      </c>
      <c r="N4826" s="3">
        <v>30</v>
      </c>
    </row>
    <row r="4827" spans="1:14">
      <c r="A4827" s="7">
        <v>4918</v>
      </c>
      <c r="B4827" s="8">
        <v>46108</v>
      </c>
      <c r="C4827" s="3" t="s">
        <v>5266</v>
      </c>
      <c r="D4827" s="3" t="s">
        <v>316</v>
      </c>
      <c r="E4827" s="3" t="s">
        <v>5343</v>
      </c>
      <c r="F4827" s="3" t="s">
        <v>5343</v>
      </c>
      <c r="G4827" s="7">
        <v>100</v>
      </c>
      <c r="H4827" s="3" t="s">
        <v>65</v>
      </c>
      <c r="I4827" s="9">
        <v>4.32</v>
      </c>
      <c r="J4827" s="7">
        <v>451</v>
      </c>
      <c r="K4827" s="10">
        <v>12.9987583148559</v>
      </c>
      <c r="L4827" s="12">
        <f t="shared" si="337"/>
        <v>14.736483029166</v>
      </c>
      <c r="M4827" s="11">
        <f t="shared" si="338"/>
        <v>0.882080092592594</v>
      </c>
      <c r="N4827" s="3">
        <v>31</v>
      </c>
    </row>
    <row r="4828" spans="1:14">
      <c r="A4828" s="7">
        <v>4919</v>
      </c>
      <c r="B4828" s="8">
        <v>46108</v>
      </c>
      <c r="C4828" s="3" t="s">
        <v>5221</v>
      </c>
      <c r="D4828" s="3" t="s">
        <v>266</v>
      </c>
      <c r="E4828" s="3" t="s">
        <v>3315</v>
      </c>
      <c r="F4828" s="3" t="s">
        <v>3315</v>
      </c>
      <c r="G4828" s="7">
        <v>30</v>
      </c>
      <c r="H4828" s="3" t="s">
        <v>269</v>
      </c>
      <c r="I4828" s="9">
        <v>2.92</v>
      </c>
      <c r="J4828" s="7">
        <v>314.333333333333</v>
      </c>
      <c r="K4828" s="10">
        <v>33.0731707317074</v>
      </c>
      <c r="L4828" s="12">
        <f t="shared" si="337"/>
        <v>14.2915409087201</v>
      </c>
      <c r="M4828" s="11">
        <f t="shared" si="338"/>
        <v>2.31417808219178</v>
      </c>
      <c r="N4828" s="3">
        <v>32</v>
      </c>
    </row>
    <row r="4829" spans="1:14">
      <c r="A4829" s="7">
        <v>4920</v>
      </c>
      <c r="B4829" s="8">
        <v>46108</v>
      </c>
      <c r="C4829" s="3" t="s">
        <v>5330</v>
      </c>
      <c r="D4829" s="3" t="s">
        <v>247</v>
      </c>
      <c r="E4829" s="3" t="s">
        <v>5344</v>
      </c>
      <c r="F4829" s="3" t="s">
        <v>5345</v>
      </c>
      <c r="G4829" s="7">
        <v>6</v>
      </c>
      <c r="H4829" s="3" t="s">
        <v>35</v>
      </c>
      <c r="I4829" s="9">
        <v>4.12</v>
      </c>
      <c r="J4829" s="7">
        <v>540</v>
      </c>
      <c r="K4829" s="10">
        <v>22.9348148148148</v>
      </c>
      <c r="L4829" s="12">
        <f t="shared" si="337"/>
        <v>11.7378917378917</v>
      </c>
      <c r="M4829" s="11">
        <f t="shared" si="338"/>
        <v>1.95391262135922</v>
      </c>
      <c r="N4829" s="3">
        <v>33</v>
      </c>
    </row>
    <row r="4830" spans="1:14">
      <c r="A4830" s="7">
        <v>4921</v>
      </c>
      <c r="B4830" s="8">
        <v>46108</v>
      </c>
      <c r="C4830" s="3" t="s">
        <v>5346</v>
      </c>
      <c r="D4830" s="3" t="s">
        <v>1195</v>
      </c>
      <c r="E4830" s="3" t="s">
        <v>5347</v>
      </c>
      <c r="F4830" s="3" t="s">
        <v>5348</v>
      </c>
      <c r="G4830" s="7">
        <v>6</v>
      </c>
      <c r="H4830" s="3" t="s">
        <v>1199</v>
      </c>
      <c r="I4830" s="9">
        <v>3.58</v>
      </c>
      <c r="J4830" s="7">
        <v>519</v>
      </c>
      <c r="K4830" s="10">
        <v>12.4365317919075</v>
      </c>
      <c r="L4830" s="12">
        <f t="shared" si="337"/>
        <v>10.6121239069216</v>
      </c>
      <c r="M4830" s="11">
        <f t="shared" si="338"/>
        <v>1.17191731843575</v>
      </c>
      <c r="N4830" s="3">
        <v>34</v>
      </c>
    </row>
    <row r="4831" spans="1:14">
      <c r="A4831" s="7">
        <v>4922</v>
      </c>
      <c r="B4831" s="8">
        <v>46108</v>
      </c>
      <c r="C4831" s="3" t="s">
        <v>5221</v>
      </c>
      <c r="D4831" s="3" t="s">
        <v>266</v>
      </c>
      <c r="E4831" s="3" t="s">
        <v>5349</v>
      </c>
      <c r="F4831" s="3" t="s">
        <v>5350</v>
      </c>
      <c r="G4831" s="7">
        <v>12</v>
      </c>
      <c r="H4831" s="3" t="s">
        <v>269</v>
      </c>
      <c r="I4831" s="9">
        <v>2.08</v>
      </c>
      <c r="J4831" s="7">
        <v>304</v>
      </c>
      <c r="K4831" s="10">
        <v>25.0681578947368</v>
      </c>
      <c r="L4831" s="12">
        <f t="shared" si="337"/>
        <v>10.5263157894737</v>
      </c>
      <c r="M4831" s="11">
        <f t="shared" si="338"/>
        <v>2.381475</v>
      </c>
      <c r="N4831" s="3">
        <v>35</v>
      </c>
    </row>
    <row r="4832" spans="1:14">
      <c r="A4832" s="7">
        <v>4923</v>
      </c>
      <c r="B4832" s="8">
        <v>46108</v>
      </c>
      <c r="C4832" s="3" t="s">
        <v>5331</v>
      </c>
      <c r="D4832" s="3" t="s">
        <v>5332</v>
      </c>
      <c r="E4832" s="3" t="s">
        <v>3350</v>
      </c>
      <c r="F4832" s="3" t="s">
        <v>3350</v>
      </c>
      <c r="G4832" s="7">
        <v>12</v>
      </c>
      <c r="H4832" s="3" t="s">
        <v>35</v>
      </c>
      <c r="I4832" s="9">
        <v>3.14</v>
      </c>
      <c r="J4832" s="7">
        <v>526.5</v>
      </c>
      <c r="K4832" s="10">
        <v>17.3416904083571</v>
      </c>
      <c r="L4832" s="12">
        <f t="shared" si="337"/>
        <v>9.17525020089123</v>
      </c>
      <c r="M4832" s="11">
        <f t="shared" si="338"/>
        <v>1.89005095541402</v>
      </c>
      <c r="N4832" s="3">
        <v>36</v>
      </c>
    </row>
    <row r="4833" spans="1:18">
      <c r="A4833" s="7">
        <v>4924</v>
      </c>
      <c r="B4833" s="8">
        <v>46108</v>
      </c>
      <c r="C4833" s="3" t="s">
        <v>5351</v>
      </c>
      <c r="D4833" s="3" t="s">
        <v>274</v>
      </c>
      <c r="E4833" s="3" t="s">
        <v>5352</v>
      </c>
      <c r="F4833" s="3" t="s">
        <v>5353</v>
      </c>
      <c r="G4833" s="7">
        <v>10</v>
      </c>
      <c r="H4833" s="3" t="s">
        <v>1344</v>
      </c>
      <c r="I4833" s="9">
        <v>1.5</v>
      </c>
      <c r="J4833" s="7">
        <v>320</v>
      </c>
      <c r="K4833" s="10">
        <v>9.97225</v>
      </c>
      <c r="L4833" s="12">
        <f t="shared" si="337"/>
        <v>7.21153846153846</v>
      </c>
      <c r="M4833" s="11">
        <f t="shared" si="338"/>
        <v>1.38281866666667</v>
      </c>
      <c r="N4833" s="3">
        <v>37</v>
      </c>
    </row>
    <row r="4834" spans="1:18">
      <c r="A4834" s="7">
        <v>4925</v>
      </c>
      <c r="B4834" s="8">
        <v>46108</v>
      </c>
      <c r="C4834" s="3" t="s">
        <v>5265</v>
      </c>
      <c r="D4834" s="3" t="s">
        <v>2215</v>
      </c>
      <c r="E4834" s="3" t="s">
        <v>5354</v>
      </c>
      <c r="F4834" s="3" t="s">
        <v>5354</v>
      </c>
      <c r="G4834" s="7">
        <v>20</v>
      </c>
      <c r="H4834" s="3" t="s">
        <v>102</v>
      </c>
      <c r="I4834" s="9">
        <v>1.36</v>
      </c>
      <c r="J4834" s="7">
        <v>377.5</v>
      </c>
      <c r="K4834" s="10">
        <v>1.98161589403974</v>
      </c>
      <c r="L4834" s="12">
        <f t="shared" si="337"/>
        <v>5.54253693326541</v>
      </c>
      <c r="M4834" s="11">
        <f t="shared" si="338"/>
        <v>0.357528676470589</v>
      </c>
      <c r="N4834" s="3">
        <v>38</v>
      </c>
    </row>
    <row r="4835" s="2" customFormat="1" ht="16.5" spans="1:18">
      <c r="A4835" s="21">
        <v>4926</v>
      </c>
      <c r="B4835" s="22">
        <v>46108</v>
      </c>
      <c r="C4835" s="2" t="s">
        <v>5015</v>
      </c>
      <c r="D4835" s="2" t="s">
        <v>75</v>
      </c>
      <c r="E4835" s="2" t="s">
        <v>1034</v>
      </c>
      <c r="F4835" s="2" t="s">
        <v>1034</v>
      </c>
      <c r="G4835" s="21">
        <v>2</v>
      </c>
      <c r="H4835" s="2" t="s">
        <v>930</v>
      </c>
      <c r="I4835" s="23">
        <v>0.332</v>
      </c>
      <c r="J4835" s="21">
        <v>595</v>
      </c>
      <c r="K4835" s="24">
        <v>0.24309243697479</v>
      </c>
      <c r="L4835" s="25">
        <f t="shared" si="337"/>
        <v>0.858435681965094</v>
      </c>
      <c r="M4835" s="26">
        <f t="shared" si="338"/>
        <v>0.283180722891566</v>
      </c>
      <c r="N4835" s="27">
        <v>39</v>
      </c>
      <c r="O4835" s="25"/>
      <c r="Q4835" s="23"/>
    </row>
    <row r="4836" ht="16.5" spans="1:18">
      <c r="A4836" s="7">
        <v>4927</v>
      </c>
      <c r="B4836" s="8">
        <v>46108</v>
      </c>
      <c r="C4836" s="3" t="s">
        <v>5317</v>
      </c>
      <c r="D4836" s="3" t="s">
        <v>67</v>
      </c>
      <c r="E4836" s="3" t="s">
        <v>5355</v>
      </c>
      <c r="F4836" s="3" t="s">
        <v>5356</v>
      </c>
      <c r="G4836" s="7">
        <v>200</v>
      </c>
      <c r="H4836" s="3" t="s">
        <v>1617</v>
      </c>
      <c r="I4836" s="9">
        <v>16.45</v>
      </c>
      <c r="J4836" s="7">
        <v>355</v>
      </c>
      <c r="K4836" s="10">
        <v>38.0837008053148</v>
      </c>
      <c r="L4836" s="12">
        <f t="shared" si="337"/>
        <v>71.2892741061755</v>
      </c>
      <c r="M4836" s="11">
        <f t="shared" si="338"/>
        <v>0.534213614639902</v>
      </c>
      <c r="P4836" s="3" t="s">
        <v>98</v>
      </c>
      <c r="Q4836" s="9">
        <v>104.109309309309</v>
      </c>
      <c r="R4836" s="3">
        <f>Q4836/K4838</f>
        <v>0.899762022452723</v>
      </c>
    </row>
    <row r="4837" spans="1:18">
      <c r="A4837" s="7">
        <v>4928</v>
      </c>
      <c r="B4837" s="8">
        <v>46108</v>
      </c>
      <c r="C4837" s="3" t="s">
        <v>5317</v>
      </c>
      <c r="D4837" s="3" t="s">
        <v>67</v>
      </c>
      <c r="E4837" s="3" t="s">
        <v>5357</v>
      </c>
      <c r="F4837" s="3" t="s">
        <v>5358</v>
      </c>
      <c r="G4837" s="7">
        <v>10</v>
      </c>
      <c r="H4837" s="3" t="s">
        <v>1617</v>
      </c>
      <c r="I4837" s="9">
        <v>15.7</v>
      </c>
      <c r="J4837" s="7">
        <v>350</v>
      </c>
      <c r="K4837" s="10">
        <v>41.5867245967048</v>
      </c>
      <c r="L4837" s="12">
        <f t="shared" si="337"/>
        <v>69.010989010989</v>
      </c>
      <c r="M4837" s="11">
        <f t="shared" si="338"/>
        <v>0.602610181257984</v>
      </c>
      <c r="P4837" s="3" t="s">
        <v>27</v>
      </c>
      <c r="Q4837" s="9">
        <v>89.6432267884323</v>
      </c>
      <c r="R4837" s="3">
        <f>Q4837/K4841</f>
        <v>0.794613752239237</v>
      </c>
    </row>
    <row r="4838" spans="1:18">
      <c r="A4838" s="7">
        <v>4929</v>
      </c>
      <c r="B4838" s="8">
        <v>46108</v>
      </c>
      <c r="C4838" s="3" t="s">
        <v>116</v>
      </c>
      <c r="D4838" s="3" t="s">
        <v>33</v>
      </c>
      <c r="E4838" s="3" t="s">
        <v>98</v>
      </c>
      <c r="F4838" s="3" t="s">
        <v>117</v>
      </c>
      <c r="G4838" s="7">
        <v>1000</v>
      </c>
      <c r="H4838" s="3" t="s">
        <v>35</v>
      </c>
      <c r="I4838" s="9">
        <v>18.8</v>
      </c>
      <c r="J4838" s="7">
        <v>444</v>
      </c>
      <c r="K4838" s="10">
        <v>115.707605690569</v>
      </c>
      <c r="L4838" s="12">
        <f t="shared" si="337"/>
        <v>65.1420651420651</v>
      </c>
      <c r="M4838" s="11">
        <f t="shared" si="338"/>
        <v>1.77623484054778</v>
      </c>
    </row>
    <row r="4839" spans="1:18">
      <c r="A4839" s="7">
        <v>4930</v>
      </c>
      <c r="B4839" s="8">
        <v>46108</v>
      </c>
      <c r="C4839" s="3" t="s">
        <v>5271</v>
      </c>
      <c r="D4839" s="3" t="s">
        <v>33</v>
      </c>
      <c r="E4839" s="3" t="s">
        <v>5359</v>
      </c>
      <c r="F4839" s="3" t="s">
        <v>5360</v>
      </c>
      <c r="G4839" s="7">
        <v>100</v>
      </c>
      <c r="H4839" s="3" t="s">
        <v>65</v>
      </c>
      <c r="I4839" s="9">
        <v>17.4</v>
      </c>
      <c r="J4839" s="7">
        <v>407</v>
      </c>
      <c r="K4839" s="10">
        <v>132.377264709379</v>
      </c>
      <c r="L4839" s="12">
        <f t="shared" si="337"/>
        <v>65.7720657720658</v>
      </c>
      <c r="M4839" s="11">
        <f t="shared" si="338"/>
        <v>2.01266697579691</v>
      </c>
    </row>
    <row r="4840" spans="1:18">
      <c r="A4840" s="7">
        <v>4931</v>
      </c>
      <c r="B4840" s="8">
        <v>46108</v>
      </c>
      <c r="C4840" s="3" t="s">
        <v>5361</v>
      </c>
      <c r="D4840" s="3" t="s">
        <v>1716</v>
      </c>
      <c r="E4840" s="3" t="s">
        <v>1063</v>
      </c>
      <c r="F4840" s="3" t="s">
        <v>1063</v>
      </c>
      <c r="G4840" s="7">
        <v>9</v>
      </c>
      <c r="H4840" s="3" t="s">
        <v>712</v>
      </c>
      <c r="I4840" s="9">
        <v>5.68</v>
      </c>
      <c r="J4840" s="7">
        <v>150</v>
      </c>
      <c r="K4840" s="10">
        <v>212.423421401978</v>
      </c>
      <c r="L4840" s="12">
        <f t="shared" si="337"/>
        <v>58.2564102564103</v>
      </c>
      <c r="M4840" s="11">
        <f t="shared" si="338"/>
        <v>3.64635274413607</v>
      </c>
    </row>
    <row r="4841" spans="1:18">
      <c r="A4841" s="7">
        <v>4932</v>
      </c>
      <c r="B4841" s="8">
        <v>46108</v>
      </c>
      <c r="C4841" s="3" t="s">
        <v>56</v>
      </c>
      <c r="D4841" s="3" t="s">
        <v>33</v>
      </c>
      <c r="E4841" s="3" t="s">
        <v>27</v>
      </c>
      <c r="F4841" s="3" t="s">
        <v>57</v>
      </c>
      <c r="G4841" s="7">
        <v>1000</v>
      </c>
      <c r="H4841" s="3" t="s">
        <v>35</v>
      </c>
      <c r="I4841" s="9">
        <v>15.7</v>
      </c>
      <c r="J4841" s="7">
        <v>438</v>
      </c>
      <c r="K4841" s="10">
        <v>112.813585891027</v>
      </c>
      <c r="L4841" s="12">
        <f t="shared" si="337"/>
        <v>55.1457674745346</v>
      </c>
      <c r="M4841" s="11">
        <f t="shared" si="338"/>
        <v>2.04573426134875</v>
      </c>
    </row>
    <row r="4842" spans="1:18">
      <c r="A4842" s="7">
        <v>4933</v>
      </c>
      <c r="B4842" s="8">
        <v>46108</v>
      </c>
      <c r="C4842" s="3" t="s">
        <v>4939</v>
      </c>
      <c r="D4842" s="3" t="s">
        <v>88</v>
      </c>
      <c r="E4842" s="3" t="s">
        <v>5362</v>
      </c>
      <c r="F4842" s="3" t="s">
        <v>5363</v>
      </c>
      <c r="G4842" s="7">
        <v>6</v>
      </c>
      <c r="H4842" s="3" t="s">
        <v>5364</v>
      </c>
      <c r="I4842" s="9">
        <v>15.05</v>
      </c>
      <c r="J4842" s="7">
        <v>437</v>
      </c>
      <c r="K4842" s="10">
        <v>54.0079460776916</v>
      </c>
      <c r="L4842" s="12">
        <f t="shared" si="337"/>
        <v>52.9836296426685</v>
      </c>
      <c r="M4842" s="11">
        <f t="shared" si="338"/>
        <v>1.01933269656932</v>
      </c>
    </row>
    <row r="4843" spans="1:18">
      <c r="A4843" s="7">
        <v>4934</v>
      </c>
      <c r="B4843" s="8">
        <v>46108</v>
      </c>
      <c r="C4843" s="3" t="s">
        <v>4440</v>
      </c>
      <c r="D4843" s="3" t="s">
        <v>29</v>
      </c>
      <c r="E4843" s="3" t="s">
        <v>5365</v>
      </c>
      <c r="F4843" s="3" t="s">
        <v>5365</v>
      </c>
      <c r="G4843" s="7">
        <v>170</v>
      </c>
      <c r="H4843" s="3" t="s">
        <v>65</v>
      </c>
      <c r="I4843" s="9">
        <v>5.26</v>
      </c>
      <c r="J4843" s="7">
        <v>476</v>
      </c>
      <c r="K4843" s="10">
        <v>38.2841139318701</v>
      </c>
      <c r="L4843" s="12">
        <f t="shared" si="337"/>
        <v>17.0006464124111</v>
      </c>
      <c r="M4843" s="11">
        <f t="shared" si="338"/>
        <v>2.25192107424346</v>
      </c>
      <c r="N4843" s="3">
        <f>L4843*O4843</f>
        <v>38.2841139318701</v>
      </c>
      <c r="O4843" s="12">
        <v>2.25192107424346</v>
      </c>
    </row>
    <row r="4844" spans="1:18">
      <c r="A4844" s="7">
        <v>4935</v>
      </c>
      <c r="B4844" s="8">
        <v>46108</v>
      </c>
      <c r="C4844" s="3" t="s">
        <v>5312</v>
      </c>
      <c r="D4844" s="3" t="s">
        <v>305</v>
      </c>
      <c r="E4844" s="3" t="s">
        <v>5366</v>
      </c>
      <c r="F4844" s="3" t="s">
        <v>5367</v>
      </c>
      <c r="G4844" s="7">
        <v>84</v>
      </c>
      <c r="H4844" s="3" t="s">
        <v>308</v>
      </c>
      <c r="I4844" s="9">
        <v>13.2</v>
      </c>
      <c r="J4844" s="7">
        <v>413</v>
      </c>
      <c r="K4844" s="10">
        <v>47.1421285553071</v>
      </c>
      <c r="L4844" s="12">
        <f t="shared" si="337"/>
        <v>49.1711678152356</v>
      </c>
      <c r="M4844" s="11">
        <f t="shared" si="338"/>
        <v>0.958735182626681</v>
      </c>
    </row>
    <row r="4845" spans="1:18">
      <c r="A4845" s="7">
        <v>4936</v>
      </c>
      <c r="B4845" s="8">
        <v>46108</v>
      </c>
      <c r="C4845" s="3" t="s">
        <v>5368</v>
      </c>
      <c r="D4845" s="3" t="s">
        <v>4507</v>
      </c>
      <c r="E4845" s="3" t="s">
        <v>838</v>
      </c>
      <c r="F4845" s="3" t="s">
        <v>838</v>
      </c>
      <c r="G4845" s="7">
        <v>24</v>
      </c>
      <c r="H4845" s="3" t="s">
        <v>115</v>
      </c>
      <c r="I4845" s="9">
        <v>13.05</v>
      </c>
      <c r="J4845" s="7">
        <v>426.25</v>
      </c>
      <c r="K4845" s="10">
        <v>49.4167439804748</v>
      </c>
      <c r="L4845" s="12">
        <f t="shared" si="337"/>
        <v>47.1012858109632</v>
      </c>
      <c r="M4845" s="11">
        <f t="shared" si="338"/>
        <v>1.04915912866592</v>
      </c>
    </row>
    <row r="4846" spans="1:18">
      <c r="A4846" s="7">
        <v>4937</v>
      </c>
      <c r="B4846" s="8">
        <v>46108</v>
      </c>
      <c r="C4846" s="3" t="s">
        <v>5369</v>
      </c>
      <c r="D4846" s="3" t="s">
        <v>128</v>
      </c>
      <c r="E4846" s="3" t="s">
        <v>3467</v>
      </c>
      <c r="F4846" s="3" t="s">
        <v>3467</v>
      </c>
      <c r="G4846" s="7">
        <v>23</v>
      </c>
      <c r="H4846" s="3" t="s">
        <v>35</v>
      </c>
      <c r="I4846" s="9">
        <v>10.55</v>
      </c>
      <c r="J4846" s="7">
        <v>365.75</v>
      </c>
      <c r="K4846" s="10">
        <v>81.3958259720714</v>
      </c>
      <c r="L4846" s="12">
        <f t="shared" ref="L4846:L4885" si="339">I4846/J4846/650*1000000</f>
        <v>44.3766759556233</v>
      </c>
      <c r="M4846" s="11">
        <f t="shared" ref="M4846:M4885" si="340">K4846/L4846</f>
        <v>1.8342028603825</v>
      </c>
    </row>
    <row r="4847" spans="1:18">
      <c r="A4847" s="7">
        <v>4938</v>
      </c>
      <c r="B4847" s="8">
        <v>46108</v>
      </c>
      <c r="C4847" s="3" t="s">
        <v>5286</v>
      </c>
      <c r="D4847" s="3" t="s">
        <v>197</v>
      </c>
      <c r="E4847" s="3" t="s">
        <v>5370</v>
      </c>
      <c r="F4847" s="3" t="s">
        <v>5371</v>
      </c>
      <c r="G4847" s="7">
        <v>195</v>
      </c>
      <c r="H4847" s="3" t="s">
        <v>200</v>
      </c>
      <c r="I4847" s="9">
        <v>10.7</v>
      </c>
      <c r="J4847" s="7">
        <v>391</v>
      </c>
      <c r="K4847" s="10">
        <v>119.231700606968</v>
      </c>
      <c r="L4847" s="12">
        <f t="shared" si="339"/>
        <v>42.1011213850089</v>
      </c>
      <c r="M4847" s="11">
        <f t="shared" si="340"/>
        <v>2.83203146815523</v>
      </c>
    </row>
    <row r="4848" spans="1:18">
      <c r="A4848" s="7">
        <v>4939</v>
      </c>
      <c r="B4848" s="8">
        <v>46108</v>
      </c>
      <c r="C4848" s="3" t="s">
        <v>3849</v>
      </c>
      <c r="D4848" s="3" t="s">
        <v>3850</v>
      </c>
      <c r="E4848" s="3" t="s">
        <v>5372</v>
      </c>
      <c r="F4848" s="3" t="s">
        <v>5372</v>
      </c>
      <c r="G4848" s="7">
        <v>6.31215</v>
      </c>
      <c r="H4848" s="3" t="s">
        <v>115</v>
      </c>
      <c r="I4848" s="9">
        <v>12.25</v>
      </c>
      <c r="J4848" s="7">
        <v>450</v>
      </c>
      <c r="K4848" s="10">
        <v>43.6387078730265</v>
      </c>
      <c r="L4848" s="12">
        <f t="shared" si="339"/>
        <v>41.8803418803419</v>
      </c>
      <c r="M4848" s="11">
        <f t="shared" si="340"/>
        <v>1.04198547370288</v>
      </c>
    </row>
    <row r="4849" spans="1:13">
      <c r="A4849" s="7">
        <v>4940</v>
      </c>
      <c r="B4849" s="8">
        <v>46108</v>
      </c>
      <c r="C4849" s="3" t="s">
        <v>5373</v>
      </c>
      <c r="D4849" s="3" t="s">
        <v>610</v>
      </c>
      <c r="E4849" s="3" t="s">
        <v>5374</v>
      </c>
      <c r="F4849" s="3" t="s">
        <v>5375</v>
      </c>
      <c r="G4849" s="7">
        <v>200</v>
      </c>
      <c r="H4849" s="3" t="s">
        <v>65</v>
      </c>
      <c r="I4849" s="9">
        <v>11.9</v>
      </c>
      <c r="J4849" s="7">
        <v>464</v>
      </c>
      <c r="K4849" s="10">
        <v>73.4165269218642</v>
      </c>
      <c r="L4849" s="12">
        <f t="shared" si="339"/>
        <v>39.4562334217507</v>
      </c>
      <c r="M4849" s="11">
        <f t="shared" si="340"/>
        <v>1.86070794282641</v>
      </c>
    </row>
    <row r="4850" spans="1:13">
      <c r="A4850" s="7">
        <v>4941</v>
      </c>
      <c r="B4850" s="8">
        <v>46108</v>
      </c>
      <c r="C4850" s="3" t="s">
        <v>5330</v>
      </c>
      <c r="D4850" s="3" t="s">
        <v>247</v>
      </c>
      <c r="E4850" s="3" t="s">
        <v>5376</v>
      </c>
      <c r="F4850" s="3" t="s">
        <v>5376</v>
      </c>
      <c r="G4850" s="7">
        <v>208</v>
      </c>
      <c r="H4850" s="3" t="s">
        <v>35</v>
      </c>
      <c r="I4850" s="9">
        <v>13.7</v>
      </c>
      <c r="J4850" s="7">
        <v>520</v>
      </c>
      <c r="K4850" s="10">
        <v>109.580470387752</v>
      </c>
      <c r="L4850" s="12">
        <f t="shared" si="339"/>
        <v>40.5325443786982</v>
      </c>
      <c r="M4850" s="11">
        <f t="shared" si="340"/>
        <v>2.70351817452994</v>
      </c>
    </row>
    <row r="4851" spans="1:13">
      <c r="A4851" s="7">
        <v>4942</v>
      </c>
      <c r="B4851" s="8">
        <v>46108</v>
      </c>
      <c r="C4851" s="3" t="s">
        <v>5377</v>
      </c>
      <c r="D4851" s="3" t="s">
        <v>610</v>
      </c>
      <c r="E4851" s="3" t="s">
        <v>1646</v>
      </c>
      <c r="F4851" s="3" t="s">
        <v>1646</v>
      </c>
      <c r="G4851" s="7">
        <v>1000</v>
      </c>
      <c r="H4851" s="3" t="s">
        <v>65</v>
      </c>
      <c r="I4851" s="9">
        <v>11.2</v>
      </c>
      <c r="J4851" s="7">
        <v>427</v>
      </c>
      <c r="K4851" s="10">
        <v>75.1752510841334</v>
      </c>
      <c r="L4851" s="12">
        <f t="shared" si="339"/>
        <v>40.3530895334174</v>
      </c>
      <c r="M4851" s="11">
        <f t="shared" si="340"/>
        <v>1.86293669092868</v>
      </c>
    </row>
    <row r="4852" spans="1:13">
      <c r="A4852" s="7">
        <v>4943</v>
      </c>
      <c r="B4852" s="8">
        <v>46108</v>
      </c>
      <c r="C4852" s="3" t="s">
        <v>5378</v>
      </c>
      <c r="D4852" s="3" t="s">
        <v>23</v>
      </c>
      <c r="E4852" s="3" t="s">
        <v>5379</v>
      </c>
      <c r="F4852" s="3" t="s">
        <v>5379</v>
      </c>
      <c r="G4852" s="7">
        <v>1000</v>
      </c>
      <c r="H4852" s="3" t="s">
        <v>5380</v>
      </c>
      <c r="I4852" s="9">
        <v>11.4</v>
      </c>
      <c r="J4852" s="7">
        <v>478</v>
      </c>
      <c r="K4852" s="10">
        <v>80.3321217552887</v>
      </c>
      <c r="L4852" s="12">
        <f t="shared" si="339"/>
        <v>36.6913421306727</v>
      </c>
      <c r="M4852" s="11">
        <f t="shared" si="340"/>
        <v>2.18940265169896</v>
      </c>
    </row>
    <row r="4853" spans="1:13">
      <c r="A4853" s="7">
        <v>4944</v>
      </c>
      <c r="B4853" s="8">
        <v>46108</v>
      </c>
      <c r="C4853" s="3" t="s">
        <v>5378</v>
      </c>
      <c r="D4853" s="3" t="s">
        <v>23</v>
      </c>
      <c r="E4853" s="3" t="s">
        <v>5381</v>
      </c>
      <c r="F4853" s="3" t="s">
        <v>5381</v>
      </c>
      <c r="G4853" s="7">
        <v>1000</v>
      </c>
      <c r="H4853" s="3" t="s">
        <v>5382</v>
      </c>
      <c r="I4853" s="9">
        <v>6.94</v>
      </c>
      <c r="J4853" s="7">
        <v>350</v>
      </c>
      <c r="K4853" s="10">
        <v>68.6150833048139</v>
      </c>
      <c r="L4853" s="12">
        <f t="shared" si="339"/>
        <v>30.5054945054945</v>
      </c>
      <c r="M4853" s="11">
        <f t="shared" si="340"/>
        <v>2.24926966164916</v>
      </c>
    </row>
    <row r="4854" spans="1:13">
      <c r="A4854" s="7">
        <v>4945</v>
      </c>
      <c r="B4854" s="8">
        <v>46108</v>
      </c>
      <c r="C4854" s="3" t="s">
        <v>5383</v>
      </c>
      <c r="D4854" s="3" t="s">
        <v>75</v>
      </c>
      <c r="E4854" s="3" t="s">
        <v>5384</v>
      </c>
      <c r="F4854" s="3" t="s">
        <v>5385</v>
      </c>
      <c r="G4854" s="7">
        <v>200</v>
      </c>
      <c r="H4854" s="3" t="s">
        <v>77</v>
      </c>
      <c r="I4854" s="9">
        <v>7.78</v>
      </c>
      <c r="J4854" s="7">
        <v>431</v>
      </c>
      <c r="K4854" s="10">
        <v>67.3776991693714</v>
      </c>
      <c r="L4854" s="12">
        <f t="shared" si="339"/>
        <v>27.7708370515795</v>
      </c>
      <c r="M4854" s="11">
        <f t="shared" si="340"/>
        <v>2.42620339618244</v>
      </c>
    </row>
    <row r="4855" spans="1:13">
      <c r="A4855" s="7">
        <v>4946</v>
      </c>
      <c r="B4855" s="8">
        <v>46108</v>
      </c>
      <c r="C4855" s="3" t="s">
        <v>5383</v>
      </c>
      <c r="D4855" s="3" t="s">
        <v>75</v>
      </c>
      <c r="E4855" s="3" t="s">
        <v>5386</v>
      </c>
      <c r="F4855" s="3" t="s">
        <v>5387</v>
      </c>
      <c r="G4855" s="7">
        <v>170</v>
      </c>
      <c r="H4855" s="3" t="s">
        <v>77</v>
      </c>
      <c r="I4855" s="9">
        <v>8.16</v>
      </c>
      <c r="J4855" s="7">
        <v>465</v>
      </c>
      <c r="K4855" s="10">
        <v>41.0241908247753</v>
      </c>
      <c r="L4855" s="12">
        <f t="shared" si="339"/>
        <v>26.9975186104218</v>
      </c>
      <c r="M4855" s="11">
        <f t="shared" si="340"/>
        <v>1.51955412705739</v>
      </c>
    </row>
    <row r="4856" spans="1:13">
      <c r="A4856" s="7">
        <v>4947</v>
      </c>
      <c r="B4856" s="8">
        <v>46108</v>
      </c>
      <c r="C4856" s="3" t="s">
        <v>5383</v>
      </c>
      <c r="D4856" s="3" t="s">
        <v>75</v>
      </c>
      <c r="E4856" s="3" t="s">
        <v>5388</v>
      </c>
      <c r="F4856" s="3" t="s">
        <v>5389</v>
      </c>
      <c r="G4856" s="7">
        <v>300</v>
      </c>
      <c r="H4856" s="3" t="s">
        <v>77</v>
      </c>
      <c r="I4856" s="9">
        <v>7</v>
      </c>
      <c r="J4856" s="7">
        <v>426</v>
      </c>
      <c r="K4856" s="10">
        <v>52.666440920091</v>
      </c>
      <c r="L4856" s="12">
        <f t="shared" si="339"/>
        <v>25.279884434814</v>
      </c>
      <c r="M4856" s="11">
        <f t="shared" si="340"/>
        <v>2.08333392725331</v>
      </c>
    </row>
    <row r="4857" spans="1:13">
      <c r="A4857" s="7">
        <v>4948</v>
      </c>
      <c r="B4857" s="8">
        <v>46108</v>
      </c>
      <c r="C4857" s="3" t="s">
        <v>5383</v>
      </c>
      <c r="D4857" s="3" t="s">
        <v>75</v>
      </c>
      <c r="E4857" s="3" t="s">
        <v>5390</v>
      </c>
      <c r="F4857" s="3" t="s">
        <v>5391</v>
      </c>
      <c r="G4857" s="7">
        <v>380</v>
      </c>
      <c r="H4857" s="3" t="s">
        <v>77</v>
      </c>
      <c r="I4857" s="9">
        <v>6.48</v>
      </c>
      <c r="J4857" s="7">
        <v>440</v>
      </c>
      <c r="K4857" s="10">
        <v>66.0577247793024</v>
      </c>
      <c r="L4857" s="12">
        <f t="shared" si="339"/>
        <v>22.6573426573427</v>
      </c>
      <c r="M4857" s="11">
        <f t="shared" si="340"/>
        <v>2.91551069241983</v>
      </c>
    </row>
    <row r="4858" spans="1:13">
      <c r="A4858" s="7">
        <v>4949</v>
      </c>
      <c r="B4858" s="8">
        <v>46108</v>
      </c>
      <c r="C4858" s="3" t="s">
        <v>5369</v>
      </c>
      <c r="D4858" s="3" t="s">
        <v>128</v>
      </c>
      <c r="E4858" s="3" t="s">
        <v>1046</v>
      </c>
      <c r="F4858" s="3" t="s">
        <v>1046</v>
      </c>
      <c r="G4858" s="7">
        <v>18</v>
      </c>
      <c r="H4858" s="3" t="s">
        <v>115</v>
      </c>
      <c r="I4858" s="9">
        <v>7.6</v>
      </c>
      <c r="J4858" s="7">
        <v>552</v>
      </c>
      <c r="K4858" s="10">
        <v>30.626828789711</v>
      </c>
      <c r="L4858" s="12">
        <f t="shared" si="339"/>
        <v>21.1817168338907</v>
      </c>
      <c r="M4858" s="11">
        <f t="shared" si="340"/>
        <v>1.44590870654583</v>
      </c>
    </row>
    <row r="4859" spans="1:13">
      <c r="A4859" s="7">
        <v>4950</v>
      </c>
      <c r="B4859" s="8">
        <v>46108</v>
      </c>
      <c r="C4859" s="3" t="s">
        <v>5392</v>
      </c>
      <c r="D4859" s="3" t="s">
        <v>247</v>
      </c>
      <c r="E4859" s="3" t="s">
        <v>333</v>
      </c>
      <c r="F4859" s="3" t="s">
        <v>333</v>
      </c>
      <c r="G4859" s="7">
        <v>60</v>
      </c>
      <c r="H4859" s="3" t="s">
        <v>35</v>
      </c>
      <c r="I4859" s="9">
        <v>5.86</v>
      </c>
      <c r="J4859" s="7">
        <v>509</v>
      </c>
      <c r="K4859" s="10">
        <v>33.0173329089152</v>
      </c>
      <c r="L4859" s="12">
        <f t="shared" si="339"/>
        <v>17.7119540577301</v>
      </c>
      <c r="M4859" s="11">
        <f t="shared" si="340"/>
        <v>1.8641270636373</v>
      </c>
    </row>
    <row r="4860" spans="1:13">
      <c r="A4860" s="7">
        <v>4951</v>
      </c>
      <c r="B4860" s="8">
        <v>46108</v>
      </c>
      <c r="C4860" s="3" t="s">
        <v>5393</v>
      </c>
      <c r="D4860" s="3" t="s">
        <v>305</v>
      </c>
      <c r="E4860" s="3" t="s">
        <v>5394</v>
      </c>
      <c r="F4860" s="3" t="s">
        <v>5395</v>
      </c>
      <c r="G4860" s="7">
        <v>12</v>
      </c>
      <c r="H4860" s="3" t="s">
        <v>102</v>
      </c>
      <c r="I4860" s="9">
        <v>5.52</v>
      </c>
      <c r="J4860" s="7">
        <v>475</v>
      </c>
      <c r="K4860" s="10">
        <v>29.376811397954</v>
      </c>
      <c r="L4860" s="12">
        <f t="shared" si="339"/>
        <v>17.8785425101215</v>
      </c>
      <c r="M4860" s="11">
        <f t="shared" si="340"/>
        <v>1.64313234041998</v>
      </c>
    </row>
    <row r="4861" spans="1:13">
      <c r="A4861" s="7">
        <v>4952</v>
      </c>
      <c r="B4861" s="8">
        <v>46108</v>
      </c>
      <c r="C4861" s="3" t="s">
        <v>4383</v>
      </c>
      <c r="D4861" s="3" t="s">
        <v>75</v>
      </c>
      <c r="E4861" s="3" t="s">
        <v>5396</v>
      </c>
      <c r="F4861" s="3" t="s">
        <v>5397</v>
      </c>
      <c r="G4861" s="7">
        <v>2</v>
      </c>
      <c r="H4861" s="3" t="s">
        <v>77</v>
      </c>
      <c r="I4861" s="9">
        <v>3.02</v>
      </c>
      <c r="J4861" s="7">
        <v>440</v>
      </c>
      <c r="K4861" s="10">
        <v>7.29567872231657</v>
      </c>
      <c r="L4861" s="12">
        <f t="shared" si="339"/>
        <v>10.5594405594406</v>
      </c>
      <c r="M4861" s="11">
        <f t="shared" si="340"/>
        <v>0.690915269729318</v>
      </c>
    </row>
    <row r="4862" spans="1:13">
      <c r="A4862" s="7">
        <v>4953</v>
      </c>
      <c r="B4862" s="8">
        <v>46108</v>
      </c>
      <c r="C4862" s="3" t="s">
        <v>5398</v>
      </c>
      <c r="D4862" s="3" t="s">
        <v>2910</v>
      </c>
      <c r="E4862" s="3" t="s">
        <v>5399</v>
      </c>
      <c r="F4862" s="3" t="s">
        <v>5399</v>
      </c>
      <c r="G4862" s="7">
        <v>1000</v>
      </c>
      <c r="H4862" s="3" t="s">
        <v>1355</v>
      </c>
      <c r="I4862" s="9">
        <v>2.4</v>
      </c>
      <c r="J4862" s="7">
        <v>383</v>
      </c>
      <c r="K4862" s="10">
        <v>22.612109699075</v>
      </c>
      <c r="L4862" s="12">
        <f t="shared" si="339"/>
        <v>9.64049005824463</v>
      </c>
      <c r="M4862" s="11">
        <f t="shared" si="340"/>
        <v>2.3455352956603</v>
      </c>
    </row>
    <row r="4863" spans="1:13">
      <c r="A4863" s="7">
        <v>4954</v>
      </c>
      <c r="B4863" s="8">
        <v>46108</v>
      </c>
      <c r="C4863" s="3" t="s">
        <v>5400</v>
      </c>
      <c r="D4863" s="3" t="s">
        <v>165</v>
      </c>
      <c r="E4863" s="3" t="s">
        <v>5401</v>
      </c>
      <c r="F4863" s="3" t="s">
        <v>5402</v>
      </c>
      <c r="G4863" s="7">
        <v>20</v>
      </c>
      <c r="H4863" s="3" t="s">
        <v>5403</v>
      </c>
      <c r="I4863" s="9">
        <v>5</v>
      </c>
      <c r="J4863" s="7">
        <v>852</v>
      </c>
      <c r="K4863" s="10">
        <v>37.5929578011025</v>
      </c>
      <c r="L4863" s="12">
        <f t="shared" si="339"/>
        <v>9.02853015529072</v>
      </c>
      <c r="M4863" s="11">
        <f t="shared" si="340"/>
        <v>4.16379600605011</v>
      </c>
    </row>
    <row r="4864" spans="1:13">
      <c r="A4864" s="7">
        <v>4955</v>
      </c>
      <c r="B4864" s="8">
        <v>46108</v>
      </c>
      <c r="C4864" s="3" t="s">
        <v>5266</v>
      </c>
      <c r="D4864" s="3" t="s">
        <v>316</v>
      </c>
      <c r="E4864" s="3" t="s">
        <v>5404</v>
      </c>
      <c r="F4864" s="3" t="s">
        <v>5405</v>
      </c>
      <c r="G4864" s="7">
        <v>30</v>
      </c>
      <c r="H4864" s="3" t="s">
        <v>249</v>
      </c>
      <c r="I4864" s="9">
        <v>1.935</v>
      </c>
      <c r="J4864" s="7">
        <v>427</v>
      </c>
      <c r="K4864" s="10">
        <v>0.675766397625278</v>
      </c>
      <c r="L4864" s="12">
        <f t="shared" si="339"/>
        <v>6.97171680778238</v>
      </c>
      <c r="M4864" s="11">
        <f t="shared" si="340"/>
        <v>0.0969296969823751</v>
      </c>
    </row>
    <row r="4865" spans="1:18">
      <c r="A4865" s="7">
        <v>4956</v>
      </c>
      <c r="B4865" s="8">
        <v>46108</v>
      </c>
      <c r="C4865" s="3" t="s">
        <v>5406</v>
      </c>
      <c r="D4865" s="3" t="s">
        <v>5407</v>
      </c>
      <c r="E4865" s="3" t="s">
        <v>5408</v>
      </c>
      <c r="F4865" s="3" t="s">
        <v>5409</v>
      </c>
      <c r="G4865" s="7">
        <v>3</v>
      </c>
      <c r="H4865" s="3" t="s">
        <v>61</v>
      </c>
      <c r="I4865" s="9">
        <v>0.875</v>
      </c>
      <c r="J4865" s="7">
        <v>195</v>
      </c>
      <c r="K4865" s="10">
        <v>7.88859248146033</v>
      </c>
      <c r="L4865" s="12">
        <f t="shared" si="339"/>
        <v>6.90335305719921</v>
      </c>
      <c r="M4865" s="11">
        <f t="shared" si="340"/>
        <v>1.14271896802868</v>
      </c>
    </row>
    <row r="4866" spans="1:18">
      <c r="A4866" s="7">
        <v>4957</v>
      </c>
      <c r="B4866" s="8">
        <v>46108</v>
      </c>
      <c r="C4866" s="3" t="s">
        <v>5398</v>
      </c>
      <c r="D4866" s="3" t="s">
        <v>2910</v>
      </c>
      <c r="E4866" s="3" t="s">
        <v>5410</v>
      </c>
      <c r="F4866" s="3" t="s">
        <v>5410</v>
      </c>
      <c r="G4866" s="7">
        <v>1000</v>
      </c>
      <c r="H4866" s="3" t="s">
        <v>1355</v>
      </c>
      <c r="I4866" s="9">
        <v>1.4</v>
      </c>
      <c r="J4866" s="7">
        <v>442</v>
      </c>
      <c r="K4866" s="10">
        <v>10.8345482257696</v>
      </c>
      <c r="L4866" s="12">
        <f t="shared" si="339"/>
        <v>4.87295509919944</v>
      </c>
      <c r="M4866" s="11">
        <f t="shared" si="340"/>
        <v>2.22340407518829</v>
      </c>
    </row>
    <row r="4867" spans="1:18">
      <c r="A4867" s="7">
        <v>4958</v>
      </c>
      <c r="B4867" s="8">
        <v>46108</v>
      </c>
      <c r="C4867" s="3" t="s">
        <v>5411</v>
      </c>
      <c r="D4867" s="3" t="s">
        <v>247</v>
      </c>
      <c r="E4867" s="3" t="s">
        <v>2395</v>
      </c>
      <c r="F4867" s="3" t="s">
        <v>2395</v>
      </c>
      <c r="G4867" s="7">
        <v>30</v>
      </c>
      <c r="H4867" s="3" t="s">
        <v>5412</v>
      </c>
      <c r="I4867" s="9">
        <v>1.075</v>
      </c>
      <c r="J4867" s="7">
        <v>422</v>
      </c>
      <c r="K4867" s="10">
        <v>6.1380750988897</v>
      </c>
      <c r="L4867" s="12">
        <f t="shared" si="339"/>
        <v>3.91906671527525</v>
      </c>
      <c r="M4867" s="11">
        <f t="shared" si="340"/>
        <v>1.5662083717446</v>
      </c>
    </row>
    <row r="4868" spans="1:18">
      <c r="A4868" s="7">
        <v>4959</v>
      </c>
      <c r="B4868" s="8">
        <v>46108</v>
      </c>
      <c r="C4868" s="3" t="s">
        <v>5398</v>
      </c>
      <c r="D4868" s="3" t="s">
        <v>2910</v>
      </c>
      <c r="E4868" s="3" t="s">
        <v>5413</v>
      </c>
      <c r="F4868" s="3" t="s">
        <v>5413</v>
      </c>
      <c r="G4868" s="7">
        <v>1000</v>
      </c>
      <c r="H4868" s="3" t="s">
        <v>1355</v>
      </c>
      <c r="I4868" s="9">
        <v>0.864</v>
      </c>
      <c r="J4868" s="7">
        <v>506</v>
      </c>
      <c r="K4868" s="10">
        <v>5.42920520536513</v>
      </c>
      <c r="L4868" s="12">
        <f t="shared" si="339"/>
        <v>2.62693827911219</v>
      </c>
      <c r="M4868" s="11">
        <f t="shared" si="340"/>
        <v>2.06674258338494</v>
      </c>
    </row>
    <row r="4869" spans="1:18">
      <c r="A4869" s="7">
        <v>4960</v>
      </c>
      <c r="B4869" s="8">
        <v>46108</v>
      </c>
      <c r="C4869" s="3" t="s">
        <v>5393</v>
      </c>
      <c r="D4869" s="3" t="s">
        <v>305</v>
      </c>
      <c r="E4869" s="3" t="s">
        <v>5414</v>
      </c>
      <c r="F4869" s="3" t="s">
        <v>5415</v>
      </c>
      <c r="G4869" s="7">
        <v>6</v>
      </c>
      <c r="H4869" s="3" t="s">
        <v>102</v>
      </c>
      <c r="I4869" s="9">
        <v>0.762</v>
      </c>
      <c r="J4869" s="7">
        <v>450</v>
      </c>
      <c r="K4869" s="10">
        <v>2.95508635620276</v>
      </c>
      <c r="L4869" s="12">
        <f t="shared" si="339"/>
        <v>2.60512820512821</v>
      </c>
      <c r="M4869" s="11">
        <f t="shared" si="340"/>
        <v>1.13433432964476</v>
      </c>
    </row>
    <row r="4870" spans="1:18">
      <c r="A4870" s="7">
        <v>4961</v>
      </c>
      <c r="B4870" s="8">
        <v>46108</v>
      </c>
      <c r="C4870" s="3" t="s">
        <v>5416</v>
      </c>
      <c r="D4870" s="3" t="s">
        <v>158</v>
      </c>
      <c r="E4870" s="3" t="s">
        <v>3978</v>
      </c>
      <c r="F4870" s="3" t="s">
        <v>3978</v>
      </c>
      <c r="G4870" s="7">
        <v>17</v>
      </c>
      <c r="H4870" s="3" t="s">
        <v>35</v>
      </c>
      <c r="I4870" s="9">
        <v>0.72</v>
      </c>
      <c r="J4870" s="7">
        <v>447</v>
      </c>
      <c r="K4870" s="10">
        <v>4.20359262377357</v>
      </c>
      <c r="L4870" s="12">
        <f t="shared" si="339"/>
        <v>2.47805885389778</v>
      </c>
      <c r="M4870" s="11">
        <f t="shared" si="340"/>
        <v>1.69632477338529</v>
      </c>
    </row>
    <row r="4871" spans="1:18">
      <c r="A4871" s="7">
        <v>4962</v>
      </c>
      <c r="B4871" s="8">
        <v>46108</v>
      </c>
      <c r="C4871" s="3" t="s">
        <v>5398</v>
      </c>
      <c r="D4871" s="3" t="s">
        <v>2910</v>
      </c>
      <c r="E4871" s="3" t="s">
        <v>5417</v>
      </c>
      <c r="F4871" s="3" t="s">
        <v>5417</v>
      </c>
      <c r="G4871" s="7">
        <v>1000</v>
      </c>
      <c r="H4871" s="3" t="s">
        <v>1355</v>
      </c>
      <c r="I4871" s="9">
        <v>0.84</v>
      </c>
      <c r="J4871" s="7">
        <v>510</v>
      </c>
      <c r="K4871" s="10">
        <v>5.72750338315964</v>
      </c>
      <c r="L4871" s="12">
        <f t="shared" si="339"/>
        <v>2.53393665158371</v>
      </c>
      <c r="M4871" s="11">
        <f t="shared" si="340"/>
        <v>2.2603182994255</v>
      </c>
    </row>
    <row r="4872" spans="1:18">
      <c r="A4872" s="7">
        <v>4963</v>
      </c>
      <c r="B4872" s="8">
        <v>46108</v>
      </c>
      <c r="C4872" s="3" t="s">
        <v>5398</v>
      </c>
      <c r="D4872" s="3" t="s">
        <v>2910</v>
      </c>
      <c r="E4872" s="3" t="s">
        <v>5418</v>
      </c>
      <c r="F4872" s="3" t="s">
        <v>5418</v>
      </c>
      <c r="G4872" s="7">
        <v>1000</v>
      </c>
      <c r="H4872" s="3" t="s">
        <v>1355</v>
      </c>
      <c r="I4872" s="9">
        <v>0.542</v>
      </c>
      <c r="J4872" s="7">
        <v>469</v>
      </c>
      <c r="K4872" s="10">
        <v>3.65218850226799</v>
      </c>
      <c r="L4872" s="12">
        <f t="shared" si="339"/>
        <v>1.77792356896835</v>
      </c>
      <c r="M4872" s="11">
        <f t="shared" si="340"/>
        <v>2.05418757364649</v>
      </c>
    </row>
    <row r="4873" spans="1:18">
      <c r="A4873" s="7">
        <v>4964</v>
      </c>
      <c r="B4873" s="8">
        <v>46108</v>
      </c>
      <c r="C4873" s="3" t="s">
        <v>5398</v>
      </c>
      <c r="D4873" s="3" t="s">
        <v>2910</v>
      </c>
      <c r="E4873" s="3" t="s">
        <v>5419</v>
      </c>
      <c r="F4873" s="3" t="s">
        <v>5419</v>
      </c>
      <c r="G4873" s="7">
        <v>1000</v>
      </c>
      <c r="H4873" s="3" t="s">
        <v>1355</v>
      </c>
      <c r="I4873" s="9">
        <v>0.694</v>
      </c>
      <c r="J4873" s="7">
        <v>601</v>
      </c>
      <c r="K4873" s="10">
        <v>7.51510253404817</v>
      </c>
      <c r="L4873" s="12">
        <f t="shared" si="339"/>
        <v>1.77652630231665</v>
      </c>
      <c r="M4873" s="11">
        <f t="shared" si="340"/>
        <v>4.23022306185291</v>
      </c>
    </row>
    <row r="4874" spans="1:18">
      <c r="A4874" s="7">
        <v>4965</v>
      </c>
      <c r="B4874" s="8">
        <v>46108</v>
      </c>
      <c r="C4874" s="3" t="s">
        <v>5398</v>
      </c>
      <c r="D4874" s="3" t="s">
        <v>2910</v>
      </c>
      <c r="E4874" s="3" t="s">
        <v>5420</v>
      </c>
      <c r="F4874" s="3" t="s">
        <v>5420</v>
      </c>
      <c r="G4874" s="7">
        <v>1000</v>
      </c>
      <c r="H4874" s="3" t="s">
        <v>1355</v>
      </c>
      <c r="I4874" s="9">
        <v>0.562</v>
      </c>
      <c r="J4874" s="7">
        <v>553</v>
      </c>
      <c r="K4874" s="10">
        <v>3.11642760221609</v>
      </c>
      <c r="L4874" s="12">
        <f t="shared" si="339"/>
        <v>1.56349979134789</v>
      </c>
      <c r="M4874" s="11">
        <f t="shared" si="340"/>
        <v>1.99323825910422</v>
      </c>
    </row>
    <row r="4875" s="2" customFormat="1" ht="16.5" spans="1:18">
      <c r="A4875" s="21">
        <v>4966</v>
      </c>
      <c r="B4875" s="22">
        <v>46108</v>
      </c>
      <c r="C4875" s="2" t="s">
        <v>5421</v>
      </c>
      <c r="D4875" s="2" t="s">
        <v>247</v>
      </c>
      <c r="E4875" s="2" t="s">
        <v>5422</v>
      </c>
      <c r="F4875" s="2" t="s">
        <v>5423</v>
      </c>
      <c r="G4875" s="21">
        <v>8</v>
      </c>
      <c r="H4875" s="2" t="s">
        <v>35</v>
      </c>
      <c r="I4875" s="23">
        <v>0.332</v>
      </c>
      <c r="J4875" s="21">
        <v>450</v>
      </c>
      <c r="K4875" s="24">
        <v>2.9120088423623</v>
      </c>
      <c r="L4875" s="25">
        <f t="shared" si="339"/>
        <v>1.13504273504274</v>
      </c>
      <c r="M4875" s="26">
        <f t="shared" si="340"/>
        <v>2.56554995900895</v>
      </c>
      <c r="N4875" s="27"/>
      <c r="O4875" s="25"/>
      <c r="Q4875" s="23"/>
    </row>
    <row r="4876" ht="16.5" spans="1:18">
      <c r="A4876" s="7">
        <v>4967</v>
      </c>
      <c r="B4876" s="8">
        <v>46109</v>
      </c>
      <c r="C4876" s="3" t="s">
        <v>5317</v>
      </c>
      <c r="D4876" s="3" t="s">
        <v>67</v>
      </c>
      <c r="E4876" s="3" t="s">
        <v>1632</v>
      </c>
      <c r="F4876" s="3" t="s">
        <v>1632</v>
      </c>
      <c r="G4876" s="7">
        <v>200</v>
      </c>
      <c r="H4876" s="3" t="s">
        <v>1617</v>
      </c>
      <c r="I4876" s="9">
        <v>19.5</v>
      </c>
      <c r="J4876" s="7">
        <v>372</v>
      </c>
      <c r="K4876" s="10">
        <v>108.401209410801</v>
      </c>
      <c r="L4876" s="12">
        <f t="shared" si="339"/>
        <v>80.6451612903226</v>
      </c>
      <c r="M4876" s="11">
        <f t="shared" si="340"/>
        <v>1.34417499669393</v>
      </c>
      <c r="N4876" s="3">
        <v>1</v>
      </c>
      <c r="P4876" s="3" t="s">
        <v>98</v>
      </c>
      <c r="Q4876" s="9">
        <v>104.109309309309</v>
      </c>
      <c r="R4876" s="3">
        <f>Q4876/K4878</f>
        <v>0.977873335473262</v>
      </c>
    </row>
    <row r="4877" spans="1:18">
      <c r="A4877" s="7">
        <v>4968</v>
      </c>
      <c r="B4877" s="8">
        <v>46109</v>
      </c>
      <c r="C4877" s="3" t="s">
        <v>2682</v>
      </c>
      <c r="D4877" s="3" t="s">
        <v>528</v>
      </c>
      <c r="E4877" s="3" t="s">
        <v>3098</v>
      </c>
      <c r="F4877" s="3" t="s">
        <v>3098</v>
      </c>
      <c r="G4877" s="7">
        <v>27</v>
      </c>
      <c r="H4877" s="3" t="s">
        <v>102</v>
      </c>
      <c r="I4877" s="9">
        <v>23.5</v>
      </c>
      <c r="J4877" s="7">
        <v>490.666666666667</v>
      </c>
      <c r="K4877" s="10">
        <v>165.96039292605</v>
      </c>
      <c r="L4877" s="12">
        <f t="shared" si="339"/>
        <v>73.6831103678929</v>
      </c>
      <c r="M4877" s="11">
        <f t="shared" si="340"/>
        <v>2.25235324754106</v>
      </c>
      <c r="N4877" s="3">
        <v>2</v>
      </c>
      <c r="P4877" s="3" t="s">
        <v>27</v>
      </c>
      <c r="Q4877" s="9">
        <v>89.6432267884323</v>
      </c>
      <c r="R4877" s="3">
        <f>Q4877/K4880</f>
        <v>0.684600731255019</v>
      </c>
    </row>
    <row r="4878" spans="1:18">
      <c r="A4878" s="7">
        <v>4969</v>
      </c>
      <c r="B4878" s="8">
        <v>46109</v>
      </c>
      <c r="C4878" s="3" t="s">
        <v>116</v>
      </c>
      <c r="D4878" s="3" t="s">
        <v>33</v>
      </c>
      <c r="E4878" s="3" t="s">
        <v>98</v>
      </c>
      <c r="F4878" s="3" t="s">
        <v>117</v>
      </c>
      <c r="G4878" s="7">
        <v>1000</v>
      </c>
      <c r="H4878" s="3" t="s">
        <v>35</v>
      </c>
      <c r="I4878" s="9">
        <v>18.8</v>
      </c>
      <c r="J4878" s="7">
        <v>444</v>
      </c>
      <c r="K4878" s="10">
        <v>106.46502520587</v>
      </c>
      <c r="L4878" s="12">
        <f t="shared" si="339"/>
        <v>65.1420651420651</v>
      </c>
      <c r="M4878" s="11">
        <f t="shared" si="340"/>
        <v>1.63435139757522</v>
      </c>
      <c r="N4878" s="3">
        <v>3</v>
      </c>
    </row>
    <row r="4879" spans="1:18">
      <c r="A4879" s="7">
        <v>4970</v>
      </c>
      <c r="B4879" s="8">
        <v>46109</v>
      </c>
      <c r="C4879" s="3" t="s">
        <v>2537</v>
      </c>
      <c r="D4879" s="3" t="s">
        <v>528</v>
      </c>
      <c r="E4879" s="3" t="s">
        <v>5424</v>
      </c>
      <c r="F4879" s="3" t="s">
        <v>5424</v>
      </c>
      <c r="G4879" s="7">
        <v>12.5</v>
      </c>
      <c r="H4879" s="3" t="s">
        <v>308</v>
      </c>
      <c r="I4879" s="9">
        <v>10.6</v>
      </c>
      <c r="J4879" s="7">
        <v>282.75</v>
      </c>
      <c r="K4879" s="10">
        <v>300.295271869258</v>
      </c>
      <c r="L4879" s="12">
        <f t="shared" si="339"/>
        <v>57.6753043596545</v>
      </c>
      <c r="M4879" s="11">
        <f t="shared" si="340"/>
        <v>5.20665257345955</v>
      </c>
      <c r="N4879" s="3">
        <v>4</v>
      </c>
    </row>
    <row r="4880" spans="1:18">
      <c r="A4880" s="7">
        <v>4971</v>
      </c>
      <c r="B4880" s="8">
        <v>46109</v>
      </c>
      <c r="C4880" s="3" t="s">
        <v>56</v>
      </c>
      <c r="D4880" s="3" t="s">
        <v>33</v>
      </c>
      <c r="E4880" s="3" t="s">
        <v>27</v>
      </c>
      <c r="F4880" s="3" t="s">
        <v>57</v>
      </c>
      <c r="G4880" s="7">
        <v>1000</v>
      </c>
      <c r="H4880" s="3" t="s">
        <v>35</v>
      </c>
      <c r="I4880" s="9">
        <v>15.7</v>
      </c>
      <c r="J4880" s="7">
        <v>438</v>
      </c>
      <c r="K4880" s="10">
        <v>130.942347408974</v>
      </c>
      <c r="L4880" s="12">
        <f t="shared" si="339"/>
        <v>55.1457674745346</v>
      </c>
      <c r="M4880" s="11">
        <f t="shared" si="340"/>
        <v>2.3744768348621</v>
      </c>
      <c r="N4880" s="3">
        <v>5</v>
      </c>
    </row>
    <row r="4881" spans="1:14">
      <c r="A4881" s="7">
        <v>4972</v>
      </c>
      <c r="B4881" s="8">
        <v>46109</v>
      </c>
      <c r="C4881" s="3" t="s">
        <v>2682</v>
      </c>
      <c r="D4881" s="3" t="s">
        <v>528</v>
      </c>
      <c r="E4881" s="3" t="s">
        <v>5425</v>
      </c>
      <c r="F4881" s="3" t="s">
        <v>5425</v>
      </c>
      <c r="G4881" s="7">
        <v>6.5</v>
      </c>
      <c r="H4881" s="3" t="s">
        <v>102</v>
      </c>
      <c r="I4881" s="9">
        <v>15.6</v>
      </c>
      <c r="J4881" s="7">
        <v>461.25</v>
      </c>
      <c r="K4881" s="10">
        <v>117.083428359613</v>
      </c>
      <c r="L4881" s="12">
        <f t="shared" si="339"/>
        <v>52.0325203252033</v>
      </c>
      <c r="M4881" s="11">
        <f t="shared" si="340"/>
        <v>2.25019713878631</v>
      </c>
      <c r="N4881" s="3">
        <v>6</v>
      </c>
    </row>
    <row r="4882" spans="1:14">
      <c r="A4882" s="7">
        <v>4973</v>
      </c>
      <c r="B4882" s="8">
        <v>46109</v>
      </c>
      <c r="C4882" s="3" t="s">
        <v>5426</v>
      </c>
      <c r="D4882" s="3" t="s">
        <v>274</v>
      </c>
      <c r="E4882" s="3" t="s">
        <v>5427</v>
      </c>
      <c r="F4882" s="3" t="s">
        <v>5427</v>
      </c>
      <c r="G4882" s="7">
        <v>7.22876</v>
      </c>
      <c r="H4882" s="3" t="s">
        <v>115</v>
      </c>
      <c r="I4882" s="9">
        <v>12.5</v>
      </c>
      <c r="J4882" s="7">
        <v>380</v>
      </c>
      <c r="K4882" s="10">
        <v>116.427976909437</v>
      </c>
      <c r="L4882" s="12">
        <f t="shared" si="339"/>
        <v>50.6072874493927</v>
      </c>
      <c r="M4882" s="11">
        <f t="shared" si="340"/>
        <v>2.30061682373048</v>
      </c>
      <c r="N4882" s="3">
        <v>7</v>
      </c>
    </row>
    <row r="4883" spans="1:14">
      <c r="A4883" s="7">
        <v>4974</v>
      </c>
      <c r="B4883" s="8">
        <v>46109</v>
      </c>
      <c r="C4883" s="3" t="s">
        <v>5428</v>
      </c>
      <c r="D4883" s="3" t="s">
        <v>247</v>
      </c>
      <c r="E4883" s="3" t="s">
        <v>5429</v>
      </c>
      <c r="F4883" s="3" t="s">
        <v>5430</v>
      </c>
      <c r="G4883" s="7">
        <v>160</v>
      </c>
      <c r="H4883" s="3" t="s">
        <v>5431</v>
      </c>
      <c r="I4883" s="9">
        <v>11.5</v>
      </c>
      <c r="J4883" s="7">
        <v>371</v>
      </c>
      <c r="K4883" s="10">
        <v>41.6278993215844</v>
      </c>
      <c r="L4883" s="12">
        <f t="shared" si="339"/>
        <v>47.6881608957081</v>
      </c>
      <c r="M4883" s="11">
        <f t="shared" si="340"/>
        <v>0.872918949686963</v>
      </c>
      <c r="N4883" s="3">
        <v>8</v>
      </c>
    </row>
    <row r="4884" spans="1:14">
      <c r="A4884" s="7">
        <v>4975</v>
      </c>
      <c r="B4884" s="8">
        <v>46109</v>
      </c>
      <c r="C4884" s="3" t="s">
        <v>5432</v>
      </c>
      <c r="D4884" s="3" t="s">
        <v>5433</v>
      </c>
      <c r="E4884" s="3" t="s">
        <v>5434</v>
      </c>
      <c r="F4884" s="3" t="s">
        <v>5434</v>
      </c>
      <c r="G4884" s="7">
        <v>10.21105</v>
      </c>
      <c r="H4884" s="3" t="s">
        <v>115</v>
      </c>
      <c r="I4884" s="9">
        <v>10</v>
      </c>
      <c r="J4884" s="7">
        <v>380</v>
      </c>
      <c r="K4884" s="10">
        <v>61.2315557881405</v>
      </c>
      <c r="L4884" s="12">
        <f t="shared" ref="L4884:L4920" si="341">I4884/J4884/650*1000000</f>
        <v>40.4858299595142</v>
      </c>
      <c r="M4884" s="11">
        <f t="shared" ref="M4884:M4920" si="342">K4884/L4884</f>
        <v>1.51241942796707</v>
      </c>
      <c r="N4884" s="3">
        <v>9</v>
      </c>
    </row>
    <row r="4885" spans="1:14">
      <c r="A4885" s="7">
        <v>4976</v>
      </c>
      <c r="B4885" s="8">
        <v>46109</v>
      </c>
      <c r="C4885" s="3" t="s">
        <v>5435</v>
      </c>
      <c r="D4885" s="3" t="s">
        <v>5181</v>
      </c>
      <c r="E4885" s="3" t="s">
        <v>5436</v>
      </c>
      <c r="F4885" s="3" t="s">
        <v>5436</v>
      </c>
      <c r="G4885" s="7">
        <v>1.63041</v>
      </c>
      <c r="H4885" s="3" t="s">
        <v>35</v>
      </c>
      <c r="I4885" s="9">
        <v>12.2</v>
      </c>
      <c r="J4885" s="7">
        <v>470</v>
      </c>
      <c r="K4885" s="10">
        <v>104.503750537304</v>
      </c>
      <c r="L4885" s="12">
        <f t="shared" si="341"/>
        <v>39.9345335515548</v>
      </c>
      <c r="M4885" s="11">
        <f t="shared" si="342"/>
        <v>2.61687670402839</v>
      </c>
      <c r="N4885" s="3">
        <v>10</v>
      </c>
    </row>
    <row r="4886" spans="1:14">
      <c r="A4886" s="7">
        <v>4977</v>
      </c>
      <c r="B4886" s="8">
        <v>46109</v>
      </c>
      <c r="C4886" s="3" t="s">
        <v>5437</v>
      </c>
      <c r="D4886" s="3" t="s">
        <v>33</v>
      </c>
      <c r="E4886" s="3" t="s">
        <v>5438</v>
      </c>
      <c r="F4886" s="3" t="s">
        <v>5438</v>
      </c>
      <c r="G4886" s="7">
        <v>1000</v>
      </c>
      <c r="H4886" s="3" t="s">
        <v>35</v>
      </c>
      <c r="I4886" s="9">
        <v>11.3</v>
      </c>
      <c r="J4886" s="7">
        <v>439</v>
      </c>
      <c r="K4886" s="10">
        <v>115.413207920917</v>
      </c>
      <c r="L4886" s="12">
        <f t="shared" si="341"/>
        <v>39.6004906255476</v>
      </c>
      <c r="M4886" s="11">
        <f t="shared" si="342"/>
        <v>2.91443883895873</v>
      </c>
      <c r="N4886" s="3">
        <v>11</v>
      </c>
    </row>
    <row r="4887" spans="1:14">
      <c r="A4887" s="7">
        <v>4978</v>
      </c>
      <c r="B4887" s="8">
        <v>46109</v>
      </c>
      <c r="C4887" s="3" t="s">
        <v>5369</v>
      </c>
      <c r="D4887" s="3" t="s">
        <v>128</v>
      </c>
      <c r="E4887" s="3" t="s">
        <v>937</v>
      </c>
      <c r="F4887" s="3" t="s">
        <v>937</v>
      </c>
      <c r="G4887" s="7">
        <v>4</v>
      </c>
      <c r="H4887" s="3" t="s">
        <v>35</v>
      </c>
      <c r="I4887" s="9">
        <v>9.26</v>
      </c>
      <c r="J4887" s="7">
        <v>363.25</v>
      </c>
      <c r="K4887" s="10">
        <v>79.8116797639515</v>
      </c>
      <c r="L4887" s="12">
        <f t="shared" si="341"/>
        <v>39.2185928318069</v>
      </c>
      <c r="M4887" s="11">
        <f t="shared" si="342"/>
        <v>2.03504700197257</v>
      </c>
      <c r="N4887" s="3">
        <v>12</v>
      </c>
    </row>
    <row r="4888" spans="1:14">
      <c r="A4888" s="7">
        <v>4979</v>
      </c>
      <c r="B4888" s="8">
        <v>46109</v>
      </c>
      <c r="C4888" s="3" t="s">
        <v>5439</v>
      </c>
      <c r="D4888" s="3" t="s">
        <v>2621</v>
      </c>
      <c r="E4888" s="3" t="s">
        <v>5440</v>
      </c>
      <c r="F4888" s="3" t="s">
        <v>5441</v>
      </c>
      <c r="G4888" s="7">
        <v>3</v>
      </c>
      <c r="H4888" s="3" t="s">
        <v>5442</v>
      </c>
      <c r="I4888" s="9">
        <v>15.6</v>
      </c>
      <c r="J4888" s="7">
        <v>625</v>
      </c>
      <c r="K4888" s="10">
        <v>36.3995594482422</v>
      </c>
      <c r="L4888" s="12">
        <f t="shared" si="341"/>
        <v>38.4</v>
      </c>
      <c r="M4888" s="11">
        <f t="shared" si="342"/>
        <v>0.947905193964641</v>
      </c>
      <c r="N4888" s="3">
        <v>13</v>
      </c>
    </row>
    <row r="4889" spans="1:14">
      <c r="A4889" s="7">
        <v>4980</v>
      </c>
      <c r="B4889" s="8">
        <v>46109</v>
      </c>
      <c r="C4889" s="3" t="s">
        <v>5443</v>
      </c>
      <c r="D4889" s="3" t="s">
        <v>1461</v>
      </c>
      <c r="E4889" s="3" t="s">
        <v>1503</v>
      </c>
      <c r="F4889" s="3" t="s">
        <v>1503</v>
      </c>
      <c r="G4889" s="7">
        <v>36</v>
      </c>
      <c r="H4889" s="3" t="s">
        <v>35</v>
      </c>
      <c r="I4889" s="9">
        <v>8.72</v>
      </c>
      <c r="J4889" s="7">
        <v>355.333333333333</v>
      </c>
      <c r="K4889" s="10">
        <v>160.298634988953</v>
      </c>
      <c r="L4889" s="12">
        <f t="shared" si="341"/>
        <v>37.7543657093376</v>
      </c>
      <c r="M4889" s="11">
        <f t="shared" si="342"/>
        <v>4.24583043516229</v>
      </c>
      <c r="N4889" s="3">
        <v>14</v>
      </c>
    </row>
    <row r="4890" spans="1:14">
      <c r="A4890" s="7">
        <v>4981</v>
      </c>
      <c r="B4890" s="8">
        <v>46109</v>
      </c>
      <c r="C4890" s="3" t="s">
        <v>5189</v>
      </c>
      <c r="D4890" s="3" t="s">
        <v>88</v>
      </c>
      <c r="E4890" s="3" t="s">
        <v>1258</v>
      </c>
      <c r="F4890" s="3" t="s">
        <v>1258</v>
      </c>
      <c r="G4890" s="7">
        <v>6</v>
      </c>
      <c r="H4890" s="3" t="s">
        <v>35</v>
      </c>
      <c r="I4890" s="9">
        <v>10.6</v>
      </c>
      <c r="J4890" s="7">
        <v>452</v>
      </c>
      <c r="K4890" s="10">
        <v>99.2867183685303</v>
      </c>
      <c r="L4890" s="12">
        <f t="shared" si="341"/>
        <v>36.0789652825051</v>
      </c>
      <c r="M4890" s="11">
        <f t="shared" si="342"/>
        <v>2.75192809968625</v>
      </c>
      <c r="N4890" s="3">
        <v>15</v>
      </c>
    </row>
    <row r="4891" spans="1:14">
      <c r="A4891" s="7">
        <v>4982</v>
      </c>
      <c r="B4891" s="8">
        <v>46109</v>
      </c>
      <c r="C4891" s="3" t="s">
        <v>5444</v>
      </c>
      <c r="D4891" s="3" t="s">
        <v>67</v>
      </c>
      <c r="E4891" s="3" t="s">
        <v>2112</v>
      </c>
      <c r="F4891" s="3" t="s">
        <v>2112</v>
      </c>
      <c r="G4891" s="7">
        <v>1010</v>
      </c>
      <c r="H4891" s="3" t="s">
        <v>170</v>
      </c>
      <c r="I4891" s="9">
        <v>13.3</v>
      </c>
      <c r="J4891" s="7">
        <v>580</v>
      </c>
      <c r="K4891" s="10">
        <v>54.5509512013402</v>
      </c>
      <c r="L4891" s="12">
        <f t="shared" si="341"/>
        <v>35.2785145888594</v>
      </c>
      <c r="M4891" s="11">
        <f t="shared" si="342"/>
        <v>1.54629387991769</v>
      </c>
      <c r="N4891" s="3">
        <v>16</v>
      </c>
    </row>
    <row r="4892" spans="1:14">
      <c r="A4892" s="7">
        <v>4983</v>
      </c>
      <c r="B4892" s="8">
        <v>46109</v>
      </c>
      <c r="C4892" s="3" t="s">
        <v>5445</v>
      </c>
      <c r="D4892" s="3" t="s">
        <v>1058</v>
      </c>
      <c r="E4892" s="3" t="s">
        <v>60</v>
      </c>
      <c r="F4892" s="3" t="s">
        <v>60</v>
      </c>
      <c r="G4892" s="7">
        <v>24</v>
      </c>
      <c r="H4892" s="3" t="s">
        <v>5446</v>
      </c>
      <c r="I4892" s="9">
        <v>7.56</v>
      </c>
      <c r="J4892" s="7">
        <v>338.166666666667</v>
      </c>
      <c r="K4892" s="10">
        <v>103.226600325478</v>
      </c>
      <c r="L4892" s="12">
        <f t="shared" si="341"/>
        <v>34.3936004852712</v>
      </c>
      <c r="M4892" s="11">
        <f t="shared" si="342"/>
        <v>3.00133161021289</v>
      </c>
      <c r="N4892" s="3">
        <v>17</v>
      </c>
    </row>
    <row r="4893" spans="1:14">
      <c r="A4893" s="7">
        <v>4984</v>
      </c>
      <c r="B4893" s="8">
        <v>46109</v>
      </c>
      <c r="C4893" s="3" t="s">
        <v>5447</v>
      </c>
      <c r="D4893" s="3" t="s">
        <v>2157</v>
      </c>
      <c r="E4893" s="3" t="s">
        <v>3552</v>
      </c>
      <c r="F4893" s="3" t="s">
        <v>3552</v>
      </c>
      <c r="G4893" s="7">
        <v>420</v>
      </c>
      <c r="H4893" s="3" t="s">
        <v>123</v>
      </c>
      <c r="I4893" s="9">
        <v>7.98</v>
      </c>
      <c r="J4893" s="7">
        <v>394.5</v>
      </c>
      <c r="K4893" s="10">
        <v>79.107883003728</v>
      </c>
      <c r="L4893" s="12">
        <f t="shared" si="341"/>
        <v>31.1202105878912</v>
      </c>
      <c r="M4893" s="11">
        <f t="shared" si="342"/>
        <v>2.54200988712167</v>
      </c>
      <c r="N4893" s="3">
        <v>18</v>
      </c>
    </row>
    <row r="4894" spans="1:14">
      <c r="A4894" s="7">
        <v>4985</v>
      </c>
      <c r="B4894" s="8">
        <v>46109</v>
      </c>
      <c r="C4894" s="3" t="s">
        <v>4974</v>
      </c>
      <c r="D4894" s="3" t="s">
        <v>204</v>
      </c>
      <c r="E4894" s="3" t="s">
        <v>4063</v>
      </c>
      <c r="F4894" s="3" t="s">
        <v>4063</v>
      </c>
      <c r="G4894" s="7">
        <v>15</v>
      </c>
      <c r="H4894" s="3" t="s">
        <v>4976</v>
      </c>
      <c r="I4894" s="9">
        <v>4.96</v>
      </c>
      <c r="J4894" s="7">
        <v>311</v>
      </c>
      <c r="K4894" s="10">
        <v>2.80349137027931</v>
      </c>
      <c r="L4894" s="12">
        <f t="shared" si="341"/>
        <v>24.5362354687114</v>
      </c>
      <c r="M4894" s="11">
        <f t="shared" si="342"/>
        <v>0.114259229939912</v>
      </c>
      <c r="N4894" s="3">
        <v>19</v>
      </c>
    </row>
    <row r="4895" spans="1:14">
      <c r="A4895" s="7">
        <v>4986</v>
      </c>
      <c r="B4895" s="8">
        <v>46109</v>
      </c>
      <c r="C4895" s="3" t="s">
        <v>5448</v>
      </c>
      <c r="D4895" s="3" t="s">
        <v>1003</v>
      </c>
      <c r="E4895" s="3" t="s">
        <v>5449</v>
      </c>
      <c r="F4895" s="3" t="s">
        <v>5450</v>
      </c>
      <c r="G4895" s="7">
        <v>1</v>
      </c>
      <c r="H4895" s="3" t="s">
        <v>1428</v>
      </c>
      <c r="I4895" s="9">
        <v>5.38</v>
      </c>
      <c r="J4895" s="7">
        <v>377</v>
      </c>
      <c r="K4895" s="10">
        <v>35.4513684634505</v>
      </c>
      <c r="L4895" s="12">
        <f t="shared" si="341"/>
        <v>21.9547031218119</v>
      </c>
      <c r="M4895" s="11">
        <f t="shared" si="342"/>
        <v>1.61475052824694</v>
      </c>
      <c r="N4895" s="3">
        <v>20</v>
      </c>
    </row>
    <row r="4896" spans="1:14">
      <c r="A4896" s="7">
        <v>4987</v>
      </c>
      <c r="B4896" s="8">
        <v>46109</v>
      </c>
      <c r="C4896" s="3" t="s">
        <v>5432</v>
      </c>
      <c r="D4896" s="3" t="s">
        <v>5433</v>
      </c>
      <c r="E4896" s="3" t="s">
        <v>5451</v>
      </c>
      <c r="F4896" s="3" t="s">
        <v>5451</v>
      </c>
      <c r="G4896" s="7">
        <v>27.53509</v>
      </c>
      <c r="H4896" s="3" t="s">
        <v>115</v>
      </c>
      <c r="I4896" s="9">
        <v>2.36</v>
      </c>
      <c r="J4896" s="7">
        <v>380</v>
      </c>
      <c r="K4896" s="10">
        <v>9.53007630298012</v>
      </c>
      <c r="L4896" s="12">
        <f t="shared" si="341"/>
        <v>9.55465587044534</v>
      </c>
      <c r="M4896" s="11">
        <f t="shared" si="342"/>
        <v>0.997427477472919</v>
      </c>
      <c r="N4896" s="3">
        <v>21</v>
      </c>
    </row>
    <row r="4897" spans="1:18">
      <c r="A4897" s="7">
        <v>4988</v>
      </c>
      <c r="B4897" s="8">
        <v>46109</v>
      </c>
      <c r="C4897" s="3" t="s">
        <v>5452</v>
      </c>
      <c r="D4897" s="3" t="s">
        <v>1727</v>
      </c>
      <c r="E4897" s="3" t="s">
        <v>5453</v>
      </c>
      <c r="F4897" s="3" t="s">
        <v>5454</v>
      </c>
      <c r="G4897" s="7">
        <v>42</v>
      </c>
      <c r="H4897" s="3" t="s">
        <v>123</v>
      </c>
      <c r="I4897" s="9">
        <v>3.08</v>
      </c>
      <c r="J4897" s="7">
        <v>538</v>
      </c>
      <c r="K4897" s="10">
        <v>18.9431106822641</v>
      </c>
      <c r="L4897" s="12">
        <f t="shared" si="341"/>
        <v>8.80754932799543</v>
      </c>
      <c r="M4897" s="11">
        <f t="shared" si="342"/>
        <v>2.15078110571031</v>
      </c>
      <c r="N4897" s="3">
        <v>22</v>
      </c>
    </row>
    <row r="4898" spans="1:18">
      <c r="A4898" s="7">
        <v>4989</v>
      </c>
      <c r="B4898" s="8">
        <v>46109</v>
      </c>
      <c r="C4898" s="3" t="s">
        <v>5455</v>
      </c>
      <c r="D4898" s="3" t="s">
        <v>75</v>
      </c>
      <c r="E4898" s="3" t="s">
        <v>5456</v>
      </c>
      <c r="F4898" s="3" t="s">
        <v>5457</v>
      </c>
      <c r="G4898" s="7">
        <v>200</v>
      </c>
      <c r="H4898" s="3" t="s">
        <v>77</v>
      </c>
      <c r="I4898" s="9">
        <v>2.48</v>
      </c>
      <c r="J4898" s="7">
        <v>463</v>
      </c>
      <c r="K4898" s="10">
        <v>16.0474261557824</v>
      </c>
      <c r="L4898" s="12">
        <f t="shared" si="341"/>
        <v>8.24057152350889</v>
      </c>
      <c r="M4898" s="11">
        <f t="shared" si="342"/>
        <v>1.9473681054769</v>
      </c>
      <c r="N4898" s="3">
        <v>23</v>
      </c>
    </row>
    <row r="4899" spans="1:18">
      <c r="A4899" s="7">
        <v>4990</v>
      </c>
      <c r="B4899" s="8">
        <v>46109</v>
      </c>
      <c r="C4899" s="3" t="s">
        <v>5455</v>
      </c>
      <c r="D4899" s="3" t="s">
        <v>75</v>
      </c>
      <c r="E4899" s="3" t="s">
        <v>5458</v>
      </c>
      <c r="F4899" s="3" t="s">
        <v>5459</v>
      </c>
      <c r="G4899" s="7">
        <v>200</v>
      </c>
      <c r="H4899" s="3" t="s">
        <v>77</v>
      </c>
      <c r="I4899" s="9">
        <v>1.76</v>
      </c>
      <c r="J4899" s="7">
        <v>444</v>
      </c>
      <c r="K4899" s="10">
        <v>13.1250504921148</v>
      </c>
      <c r="L4899" s="12">
        <f t="shared" si="341"/>
        <v>6.0984060984061</v>
      </c>
      <c r="M4899" s="11">
        <f t="shared" si="342"/>
        <v>2.15220998410473</v>
      </c>
      <c r="N4899" s="3">
        <v>24</v>
      </c>
    </row>
    <row r="4900" spans="1:18">
      <c r="A4900" s="7">
        <v>4991</v>
      </c>
      <c r="B4900" s="8">
        <v>46109</v>
      </c>
      <c r="C4900" s="3" t="s">
        <v>5455</v>
      </c>
      <c r="D4900" s="3" t="s">
        <v>75</v>
      </c>
      <c r="E4900" s="3" t="s">
        <v>1442</v>
      </c>
      <c r="F4900" s="3" t="s">
        <v>1442</v>
      </c>
      <c r="G4900" s="7">
        <v>600</v>
      </c>
      <c r="H4900" s="3" t="s">
        <v>77</v>
      </c>
      <c r="I4900" s="9">
        <v>1.37</v>
      </c>
      <c r="J4900" s="7">
        <v>456</v>
      </c>
      <c r="K4900" s="10">
        <v>9.51825179028929</v>
      </c>
      <c r="L4900" s="12">
        <f t="shared" si="341"/>
        <v>4.6221322537112</v>
      </c>
      <c r="M4900" s="11">
        <f t="shared" si="342"/>
        <v>2.05927724864361</v>
      </c>
      <c r="N4900" s="3">
        <v>25</v>
      </c>
    </row>
    <row r="4901" spans="1:18">
      <c r="A4901" s="7">
        <v>4992</v>
      </c>
      <c r="B4901" s="8">
        <v>46109</v>
      </c>
      <c r="C4901" s="3" t="s">
        <v>5460</v>
      </c>
      <c r="D4901" s="3" t="s">
        <v>2910</v>
      </c>
      <c r="E4901" s="3" t="s">
        <v>5461</v>
      </c>
      <c r="F4901" s="3" t="s">
        <v>5461</v>
      </c>
      <c r="G4901" s="7">
        <v>1000</v>
      </c>
      <c r="H4901" s="3" t="s">
        <v>1355</v>
      </c>
      <c r="I4901" s="9">
        <v>1.029</v>
      </c>
      <c r="J4901" s="7">
        <v>505</v>
      </c>
      <c r="K4901" s="10">
        <v>5.92360804812743</v>
      </c>
      <c r="L4901" s="12">
        <f t="shared" si="341"/>
        <v>3.13480578827113</v>
      </c>
      <c r="M4901" s="11">
        <f t="shared" si="342"/>
        <v>1.88962521068788</v>
      </c>
      <c r="N4901" s="3">
        <v>26</v>
      </c>
    </row>
    <row r="4902" spans="1:18">
      <c r="A4902" s="7">
        <v>4993</v>
      </c>
      <c r="B4902" s="8">
        <v>46109</v>
      </c>
      <c r="C4902" s="3" t="s">
        <v>5460</v>
      </c>
      <c r="D4902" s="3" t="s">
        <v>2910</v>
      </c>
      <c r="E4902" s="3" t="s">
        <v>5462</v>
      </c>
      <c r="F4902" s="3" t="s">
        <v>5462</v>
      </c>
      <c r="G4902" s="7">
        <v>1000</v>
      </c>
      <c r="H4902" s="3" t="s">
        <v>1355</v>
      </c>
      <c r="I4902" s="9">
        <v>1.01</v>
      </c>
      <c r="J4902" s="7">
        <v>462</v>
      </c>
      <c r="K4902" s="10">
        <v>6.73130261691618</v>
      </c>
      <c r="L4902" s="12">
        <f t="shared" si="341"/>
        <v>3.36330336330336</v>
      </c>
      <c r="M4902" s="11">
        <f t="shared" si="342"/>
        <v>2.0013962137227</v>
      </c>
      <c r="N4902" s="3">
        <v>27</v>
      </c>
    </row>
    <row r="4903" spans="1:18">
      <c r="A4903" s="7">
        <v>4994</v>
      </c>
      <c r="B4903" s="8">
        <v>46109</v>
      </c>
      <c r="C4903" s="3" t="s">
        <v>5460</v>
      </c>
      <c r="D4903" s="3" t="s">
        <v>2910</v>
      </c>
      <c r="E4903" s="3" t="s">
        <v>5463</v>
      </c>
      <c r="F4903" s="3" t="s">
        <v>5463</v>
      </c>
      <c r="G4903" s="7">
        <v>1000</v>
      </c>
      <c r="H4903" s="3" t="s">
        <v>1355</v>
      </c>
      <c r="I4903" s="9">
        <v>0.928</v>
      </c>
      <c r="J4903" s="7">
        <v>465</v>
      </c>
      <c r="K4903" s="10">
        <v>4.68005481843025</v>
      </c>
      <c r="L4903" s="12">
        <f t="shared" si="341"/>
        <v>3.07030603804797</v>
      </c>
      <c r="M4903" s="11">
        <f t="shared" si="342"/>
        <v>1.52429587162774</v>
      </c>
      <c r="N4903" s="3">
        <v>28</v>
      </c>
    </row>
    <row r="4904" s="2" customFormat="1" ht="16.5" spans="1:18">
      <c r="A4904" s="21">
        <v>4995</v>
      </c>
      <c r="B4904" s="22">
        <v>46109</v>
      </c>
      <c r="C4904" s="2" t="s">
        <v>5460</v>
      </c>
      <c r="D4904" s="2" t="s">
        <v>2910</v>
      </c>
      <c r="E4904" s="2" t="s">
        <v>5464</v>
      </c>
      <c r="F4904" s="2" t="s">
        <v>5464</v>
      </c>
      <c r="G4904" s="21">
        <v>1000</v>
      </c>
      <c r="H4904" s="2" t="s">
        <v>1355</v>
      </c>
      <c r="I4904" s="23">
        <v>0.573</v>
      </c>
      <c r="J4904" s="21">
        <v>296</v>
      </c>
      <c r="K4904" s="24">
        <v>5.85896557448684</v>
      </c>
      <c r="L4904" s="25">
        <f t="shared" si="341"/>
        <v>2.97817047817048</v>
      </c>
      <c r="M4904" s="26">
        <f t="shared" si="342"/>
        <v>1.96730362396382</v>
      </c>
      <c r="N4904" s="27">
        <v>29</v>
      </c>
      <c r="O4904" s="25"/>
      <c r="Q4904" s="23"/>
    </row>
    <row r="4905" ht="16.5" spans="1:18">
      <c r="A4905" s="7">
        <v>4996</v>
      </c>
      <c r="B4905" s="8">
        <v>46110</v>
      </c>
      <c r="C4905" s="3" t="s">
        <v>116</v>
      </c>
      <c r="D4905" s="3" t="s">
        <v>33</v>
      </c>
      <c r="E4905" s="3" t="s">
        <v>98</v>
      </c>
      <c r="F4905" s="3" t="s">
        <v>117</v>
      </c>
      <c r="G4905" s="7">
        <v>1000</v>
      </c>
      <c r="H4905" s="3" t="s">
        <v>35</v>
      </c>
      <c r="I4905" s="9">
        <v>18.8</v>
      </c>
      <c r="J4905" s="7">
        <v>444</v>
      </c>
      <c r="K4905" s="10">
        <v>97.5191594458915</v>
      </c>
      <c r="L4905" s="12">
        <f t="shared" si="341"/>
        <v>65.1420651420651</v>
      </c>
      <c r="M4905" s="11">
        <f t="shared" si="342"/>
        <v>1.49702284128108</v>
      </c>
      <c r="N4905" s="20">
        <v>1</v>
      </c>
      <c r="P4905" s="3" t="s">
        <v>98</v>
      </c>
      <c r="Q4905" s="9">
        <v>104.109309309309</v>
      </c>
      <c r="R4905" s="3">
        <f>Q4905/K4905</f>
        <v>1.06757800109089</v>
      </c>
    </row>
    <row r="4906" spans="1:18">
      <c r="A4906" s="7">
        <v>4997</v>
      </c>
      <c r="B4906" s="8">
        <v>46110</v>
      </c>
      <c r="C4906" s="3" t="s">
        <v>56</v>
      </c>
      <c r="D4906" s="3" t="s">
        <v>33</v>
      </c>
      <c r="E4906" s="3" t="s">
        <v>27</v>
      </c>
      <c r="F4906" s="3" t="s">
        <v>57</v>
      </c>
      <c r="G4906" s="7">
        <v>1000</v>
      </c>
      <c r="H4906" s="3" t="s">
        <v>35</v>
      </c>
      <c r="I4906" s="9">
        <v>15.7</v>
      </c>
      <c r="J4906" s="7">
        <v>438</v>
      </c>
      <c r="K4906" s="10">
        <v>107.471294011155</v>
      </c>
      <c r="L4906" s="12">
        <f t="shared" si="341"/>
        <v>55.1457674745346</v>
      </c>
      <c r="M4906" s="11">
        <f t="shared" si="342"/>
        <v>1.94885843343795</v>
      </c>
      <c r="N4906" s="20">
        <v>2</v>
      </c>
      <c r="P4906" s="3" t="s">
        <v>27</v>
      </c>
      <c r="Q4906" s="9">
        <v>89.6432267884323</v>
      </c>
      <c r="R4906" s="3">
        <f>Q4906/K4906</f>
        <v>0.834113217052431</v>
      </c>
    </row>
    <row r="4907" spans="1:18">
      <c r="A4907" s="7">
        <v>4998</v>
      </c>
      <c r="B4907" s="8">
        <v>46110</v>
      </c>
      <c r="C4907" s="3" t="s">
        <v>5465</v>
      </c>
      <c r="D4907" s="3" t="s">
        <v>33</v>
      </c>
      <c r="E4907" s="3" t="s">
        <v>5466</v>
      </c>
      <c r="F4907" s="3" t="s">
        <v>5466</v>
      </c>
      <c r="G4907" s="7">
        <v>1000</v>
      </c>
      <c r="H4907" s="3" t="s">
        <v>35</v>
      </c>
      <c r="I4907" s="9">
        <v>16</v>
      </c>
      <c r="J4907" s="7">
        <v>443</v>
      </c>
      <c r="K4907" s="10">
        <v>129.439046226829</v>
      </c>
      <c r="L4907" s="12">
        <f t="shared" si="341"/>
        <v>55.5652022920646</v>
      </c>
      <c r="M4907" s="11">
        <f t="shared" si="342"/>
        <v>2.32949833506346</v>
      </c>
      <c r="N4907" s="20">
        <v>3</v>
      </c>
    </row>
    <row r="4908" spans="1:18">
      <c r="A4908" s="7">
        <v>4999</v>
      </c>
      <c r="B4908" s="8">
        <v>46110</v>
      </c>
      <c r="C4908" s="3" t="s">
        <v>5231</v>
      </c>
      <c r="D4908" s="3" t="s">
        <v>610</v>
      </c>
      <c r="E4908" s="3" t="s">
        <v>5467</v>
      </c>
      <c r="F4908" s="3" t="s">
        <v>5468</v>
      </c>
      <c r="G4908" s="7">
        <v>10</v>
      </c>
      <c r="H4908" s="3" t="s">
        <v>238</v>
      </c>
      <c r="I4908" s="9">
        <v>15.9</v>
      </c>
      <c r="J4908" s="7">
        <v>450</v>
      </c>
      <c r="K4908" s="10">
        <v>84.2169023301866</v>
      </c>
      <c r="L4908" s="12">
        <f t="shared" si="341"/>
        <v>54.3589743589744</v>
      </c>
      <c r="M4908" s="11">
        <f t="shared" si="342"/>
        <v>1.549273203244</v>
      </c>
      <c r="N4908" s="19">
        <v>4</v>
      </c>
    </row>
    <row r="4909" spans="1:18">
      <c r="A4909" s="7">
        <v>5000</v>
      </c>
      <c r="B4909" s="8">
        <v>46110</v>
      </c>
      <c r="C4909" s="3" t="s">
        <v>5469</v>
      </c>
      <c r="D4909" s="3" t="s">
        <v>610</v>
      </c>
      <c r="E4909" s="3" t="s">
        <v>1419</v>
      </c>
      <c r="F4909" s="3" t="s">
        <v>1419</v>
      </c>
      <c r="G4909" s="7">
        <v>120</v>
      </c>
      <c r="H4909" s="3" t="s">
        <v>612</v>
      </c>
      <c r="I4909" s="9">
        <v>13.1</v>
      </c>
      <c r="J4909" s="7">
        <v>567</v>
      </c>
      <c r="K4909" s="10">
        <v>57.5646334855014</v>
      </c>
      <c r="L4909" s="12">
        <f t="shared" si="341"/>
        <v>35.5447022113689</v>
      </c>
      <c r="M4909" s="11">
        <f t="shared" si="342"/>
        <v>1.61949966954821</v>
      </c>
      <c r="N4909" s="20">
        <v>5</v>
      </c>
    </row>
    <row r="4910" spans="1:18">
      <c r="A4910" s="7">
        <v>5001</v>
      </c>
      <c r="B4910" s="8">
        <v>46110</v>
      </c>
      <c r="C4910" s="3" t="s">
        <v>5470</v>
      </c>
      <c r="D4910" s="3" t="s">
        <v>247</v>
      </c>
      <c r="E4910" s="3" t="s">
        <v>5471</v>
      </c>
      <c r="F4910" s="3" t="s">
        <v>5472</v>
      </c>
      <c r="G4910" s="7">
        <v>1000</v>
      </c>
      <c r="H4910" s="3" t="s">
        <v>249</v>
      </c>
      <c r="I4910" s="9">
        <v>11.9</v>
      </c>
      <c r="J4910" s="7">
        <v>571</v>
      </c>
      <c r="K4910" s="10">
        <v>59.8798246099736</v>
      </c>
      <c r="L4910" s="12">
        <f t="shared" si="341"/>
        <v>32.0625084197764</v>
      </c>
      <c r="M4910" s="11">
        <f t="shared" si="342"/>
        <v>1.8675963784867</v>
      </c>
      <c r="N4910" s="20">
        <v>6</v>
      </c>
    </row>
    <row r="4911" spans="1:18">
      <c r="A4911" s="7">
        <v>5002</v>
      </c>
      <c r="B4911" s="8">
        <v>46110</v>
      </c>
      <c r="C4911" s="3" t="s">
        <v>5473</v>
      </c>
      <c r="D4911" s="3" t="s">
        <v>67</v>
      </c>
      <c r="E4911" s="3" t="s">
        <v>1252</v>
      </c>
      <c r="F4911" s="3" t="s">
        <v>1252</v>
      </c>
      <c r="G4911" s="7">
        <v>50</v>
      </c>
      <c r="H4911" s="3" t="s">
        <v>170</v>
      </c>
      <c r="I4911" s="9">
        <v>11</v>
      </c>
      <c r="J4911" s="7">
        <v>559</v>
      </c>
      <c r="K4911" s="10">
        <v>32.0356832463328</v>
      </c>
      <c r="L4911" s="12">
        <f t="shared" si="341"/>
        <v>30.2738406495115</v>
      </c>
      <c r="M4911" s="11">
        <f t="shared" si="342"/>
        <v>1.05819686432318</v>
      </c>
      <c r="N4911" s="20">
        <v>7</v>
      </c>
    </row>
    <row r="4912" spans="1:18">
      <c r="A4912" s="7">
        <v>5003</v>
      </c>
      <c r="B4912" s="8">
        <v>46110</v>
      </c>
      <c r="C4912" s="3" t="s">
        <v>5470</v>
      </c>
      <c r="D4912" s="3" t="s">
        <v>247</v>
      </c>
      <c r="E4912" s="3" t="s">
        <v>5474</v>
      </c>
      <c r="F4912" s="3" t="s">
        <v>5475</v>
      </c>
      <c r="G4912" s="7">
        <v>1000</v>
      </c>
      <c r="H4912" s="3" t="s">
        <v>249</v>
      </c>
      <c r="I4912" s="9">
        <v>10.3</v>
      </c>
      <c r="J4912" s="7">
        <v>604</v>
      </c>
      <c r="K4912" s="10">
        <v>46.999624991259</v>
      </c>
      <c r="L4912" s="12">
        <f t="shared" si="341"/>
        <v>26.2353540499236</v>
      </c>
      <c r="M4912" s="11">
        <f t="shared" si="342"/>
        <v>1.79146143413284</v>
      </c>
      <c r="N4912" s="19">
        <v>8</v>
      </c>
    </row>
    <row r="4913" spans="1:14">
      <c r="A4913" s="7">
        <v>5004</v>
      </c>
      <c r="B4913" s="8">
        <v>46110</v>
      </c>
      <c r="C4913" s="3" t="s">
        <v>5476</v>
      </c>
      <c r="D4913" s="3" t="s">
        <v>67</v>
      </c>
      <c r="E4913" s="3" t="s">
        <v>5477</v>
      </c>
      <c r="F4913" s="3" t="s">
        <v>5477</v>
      </c>
      <c r="G4913" s="7">
        <v>950</v>
      </c>
      <c r="H4913" s="3" t="s">
        <v>170</v>
      </c>
      <c r="I4913" s="9">
        <v>9.5</v>
      </c>
      <c r="J4913" s="7">
        <v>619</v>
      </c>
      <c r="K4913" s="10">
        <v>33.0000608071372</v>
      </c>
      <c r="L4913" s="12">
        <f t="shared" si="341"/>
        <v>23.6112837082142</v>
      </c>
      <c r="M4913" s="11">
        <f t="shared" si="342"/>
        <v>1.39763941744754</v>
      </c>
      <c r="N4913" s="19">
        <v>9</v>
      </c>
    </row>
    <row r="4914" spans="1:14">
      <c r="A4914" s="7">
        <v>5005</v>
      </c>
      <c r="B4914" s="8">
        <v>46110</v>
      </c>
      <c r="C4914" s="3" t="s">
        <v>5478</v>
      </c>
      <c r="D4914" s="3" t="s">
        <v>610</v>
      </c>
      <c r="E4914" s="3" t="s">
        <v>5479</v>
      </c>
      <c r="F4914" s="3" t="s">
        <v>5479</v>
      </c>
      <c r="G4914" s="7">
        <v>700</v>
      </c>
      <c r="H4914" s="3" t="s">
        <v>682</v>
      </c>
      <c r="I4914" s="9">
        <v>5.74</v>
      </c>
      <c r="J4914" s="7">
        <v>441</v>
      </c>
      <c r="K4914" s="10">
        <v>46.596369040526</v>
      </c>
      <c r="L4914" s="12">
        <f t="shared" si="341"/>
        <v>20.02442002442</v>
      </c>
      <c r="M4914" s="11">
        <f t="shared" si="342"/>
        <v>2.32697721001163</v>
      </c>
      <c r="N4914" s="20">
        <v>10</v>
      </c>
    </row>
    <row r="4915" spans="1:14">
      <c r="A4915" s="7">
        <v>5006</v>
      </c>
      <c r="B4915" s="8">
        <v>46110</v>
      </c>
      <c r="C4915" s="3" t="s">
        <v>5480</v>
      </c>
      <c r="D4915" s="3" t="s">
        <v>75</v>
      </c>
      <c r="E4915" s="3" t="s">
        <v>5481</v>
      </c>
      <c r="F4915" s="3" t="s">
        <v>5482</v>
      </c>
      <c r="G4915" s="7">
        <v>1050</v>
      </c>
      <c r="H4915" s="3" t="s">
        <v>77</v>
      </c>
      <c r="I4915" s="9">
        <v>2.48</v>
      </c>
      <c r="J4915" s="7">
        <v>419</v>
      </c>
      <c r="K4915" s="10">
        <v>21.6899887986286</v>
      </c>
      <c r="L4915" s="12">
        <f t="shared" si="341"/>
        <v>9.10592986965302</v>
      </c>
      <c r="M4915" s="11">
        <f t="shared" si="342"/>
        <v>2.38196308439778</v>
      </c>
      <c r="N4915" s="20">
        <v>11</v>
      </c>
    </row>
    <row r="4916" spans="1:14">
      <c r="A4916" s="7">
        <v>5007</v>
      </c>
      <c r="B4916" s="8">
        <v>46110</v>
      </c>
      <c r="C4916" s="3" t="s">
        <v>5480</v>
      </c>
      <c r="D4916" s="3" t="s">
        <v>75</v>
      </c>
      <c r="E4916" s="3" t="s">
        <v>5483</v>
      </c>
      <c r="F4916" s="3" t="s">
        <v>5484</v>
      </c>
      <c r="G4916" s="7">
        <v>200</v>
      </c>
      <c r="H4916" s="3" t="s">
        <v>77</v>
      </c>
      <c r="I4916" s="9">
        <v>2.14</v>
      </c>
      <c r="J4916" s="7">
        <v>442</v>
      </c>
      <c r="K4916" s="10">
        <v>17.1021192807418</v>
      </c>
      <c r="L4916" s="12">
        <f t="shared" si="341"/>
        <v>7.44865993734772</v>
      </c>
      <c r="M4916" s="11">
        <f t="shared" si="342"/>
        <v>2.2959994716622</v>
      </c>
      <c r="N4916" s="20">
        <v>12</v>
      </c>
    </row>
    <row r="4917" spans="1:14">
      <c r="A4917" s="7">
        <v>5008</v>
      </c>
      <c r="B4917" s="8">
        <v>46110</v>
      </c>
      <c r="C4917" s="3" t="s">
        <v>5480</v>
      </c>
      <c r="D4917" s="3" t="s">
        <v>75</v>
      </c>
      <c r="E4917" s="3" t="s">
        <v>5485</v>
      </c>
      <c r="F4917" s="3" t="s">
        <v>5486</v>
      </c>
      <c r="G4917" s="7">
        <v>210</v>
      </c>
      <c r="H4917" s="3" t="s">
        <v>138</v>
      </c>
      <c r="I4917" s="9">
        <v>1.97</v>
      </c>
      <c r="J4917" s="7">
        <v>431</v>
      </c>
      <c r="K4917" s="10">
        <v>16.3201209453308</v>
      </c>
      <c r="L4917" s="12">
        <f t="shared" ref="L4917:L4940" si="343">I4917/J4917/650*1000000</f>
        <v>7.03194717115831</v>
      </c>
      <c r="M4917" s="11">
        <f t="shared" ref="M4917:M4940" si="344">K4917/L4917</f>
        <v>2.32085374763169</v>
      </c>
      <c r="N4917" s="20">
        <v>13</v>
      </c>
    </row>
    <row r="4918" spans="1:14">
      <c r="A4918" s="7">
        <v>5009</v>
      </c>
      <c r="B4918" s="8">
        <v>46110</v>
      </c>
      <c r="C4918" s="3" t="s">
        <v>5480</v>
      </c>
      <c r="D4918" s="3" t="s">
        <v>75</v>
      </c>
      <c r="E4918" s="3" t="s">
        <v>5487</v>
      </c>
      <c r="F4918" s="3" t="s">
        <v>5488</v>
      </c>
      <c r="G4918" s="7">
        <v>212</v>
      </c>
      <c r="H4918" s="3" t="s">
        <v>5489</v>
      </c>
      <c r="I4918" s="9">
        <v>1.95</v>
      </c>
      <c r="J4918" s="7">
        <v>430</v>
      </c>
      <c r="K4918" s="10">
        <v>20.2077909236731</v>
      </c>
      <c r="L4918" s="12">
        <f t="shared" si="343"/>
        <v>6.97674418604651</v>
      </c>
      <c r="M4918" s="11">
        <f t="shared" si="344"/>
        <v>2.89645003239314</v>
      </c>
      <c r="N4918" s="20">
        <v>14</v>
      </c>
    </row>
    <row r="4919" spans="1:14">
      <c r="A4919" s="7">
        <v>5010</v>
      </c>
      <c r="B4919" s="8">
        <v>46110</v>
      </c>
      <c r="C4919" s="3" t="s">
        <v>5480</v>
      </c>
      <c r="D4919" s="3" t="s">
        <v>75</v>
      </c>
      <c r="E4919" s="3" t="s">
        <v>5490</v>
      </c>
      <c r="F4919" s="3" t="s">
        <v>5491</v>
      </c>
      <c r="G4919" s="7">
        <v>212</v>
      </c>
      <c r="H4919" s="3" t="s">
        <v>138</v>
      </c>
      <c r="I4919" s="9">
        <v>1.9</v>
      </c>
      <c r="J4919" s="7">
        <v>423</v>
      </c>
      <c r="K4919" s="10">
        <v>14.2533759924255</v>
      </c>
      <c r="L4919" s="12">
        <f t="shared" si="343"/>
        <v>6.91034733587925</v>
      </c>
      <c r="M4919" s="11">
        <f t="shared" si="344"/>
        <v>2.06261354164073</v>
      </c>
      <c r="N4919" s="20">
        <v>15</v>
      </c>
    </row>
    <row r="4920" spans="1:14">
      <c r="A4920" s="7">
        <v>5011</v>
      </c>
      <c r="B4920" s="8">
        <v>46110</v>
      </c>
      <c r="C4920" s="3" t="s">
        <v>5480</v>
      </c>
      <c r="D4920" s="3" t="s">
        <v>75</v>
      </c>
      <c r="E4920" s="3" t="s">
        <v>5492</v>
      </c>
      <c r="F4920" s="3" t="s">
        <v>5493</v>
      </c>
      <c r="G4920" s="7">
        <v>200</v>
      </c>
      <c r="H4920" s="3" t="s">
        <v>77</v>
      </c>
      <c r="I4920" s="9">
        <v>1.53</v>
      </c>
      <c r="J4920" s="7">
        <v>358</v>
      </c>
      <c r="K4920" s="10">
        <v>17.1109769131218</v>
      </c>
      <c r="L4920" s="12">
        <f t="shared" si="343"/>
        <v>6.5749892565535</v>
      </c>
      <c r="M4920" s="11">
        <f t="shared" si="344"/>
        <v>2.60243420110029</v>
      </c>
      <c r="N4920" s="20">
        <v>16</v>
      </c>
    </row>
    <row r="4921" spans="1:14">
      <c r="A4921" s="7">
        <v>5012</v>
      </c>
      <c r="B4921" s="8">
        <v>46110</v>
      </c>
      <c r="C4921" s="3" t="s">
        <v>5480</v>
      </c>
      <c r="D4921" s="3" t="s">
        <v>75</v>
      </c>
      <c r="E4921" s="3" t="s">
        <v>5494</v>
      </c>
      <c r="F4921" s="3" t="s">
        <v>5495</v>
      </c>
      <c r="G4921" s="7">
        <v>220</v>
      </c>
      <c r="H4921" s="3" t="s">
        <v>77</v>
      </c>
      <c r="I4921" s="9">
        <v>1.78</v>
      </c>
      <c r="J4921" s="7">
        <v>431</v>
      </c>
      <c r="K4921" s="10">
        <v>16.7246936258197</v>
      </c>
      <c r="L4921" s="12">
        <f t="shared" si="343"/>
        <v>6.35373906835624</v>
      </c>
      <c r="M4921" s="11">
        <f t="shared" si="344"/>
        <v>2.63226006700752</v>
      </c>
      <c r="N4921" s="20">
        <v>17</v>
      </c>
    </row>
    <row r="4922" spans="1:14">
      <c r="A4922" s="7">
        <v>5013</v>
      </c>
      <c r="B4922" s="8">
        <v>46110</v>
      </c>
      <c r="C4922" s="3" t="s">
        <v>5480</v>
      </c>
      <c r="D4922" s="3" t="s">
        <v>75</v>
      </c>
      <c r="E4922" s="3" t="s">
        <v>5496</v>
      </c>
      <c r="F4922" s="3" t="s">
        <v>5497</v>
      </c>
      <c r="G4922" s="7">
        <v>200</v>
      </c>
      <c r="H4922" s="3" t="s">
        <v>77</v>
      </c>
      <c r="I4922" s="9">
        <v>1.77</v>
      </c>
      <c r="J4922" s="7">
        <v>452</v>
      </c>
      <c r="K4922" s="10">
        <v>14.2854702472687</v>
      </c>
      <c r="L4922" s="12">
        <f t="shared" si="343"/>
        <v>6.02450646698434</v>
      </c>
      <c r="M4922" s="11">
        <f t="shared" si="344"/>
        <v>2.3712266433037</v>
      </c>
      <c r="N4922" s="20">
        <v>18</v>
      </c>
    </row>
    <row r="4923" spans="1:14">
      <c r="A4923" s="7">
        <v>5014</v>
      </c>
      <c r="B4923" s="8">
        <v>46110</v>
      </c>
      <c r="C4923" s="3" t="s">
        <v>5480</v>
      </c>
      <c r="D4923" s="3" t="s">
        <v>75</v>
      </c>
      <c r="E4923" s="3" t="s">
        <v>5498</v>
      </c>
      <c r="F4923" s="3" t="s">
        <v>5499</v>
      </c>
      <c r="G4923" s="7">
        <v>200</v>
      </c>
      <c r="H4923" s="3" t="s">
        <v>77</v>
      </c>
      <c r="I4923" s="9">
        <v>1.82</v>
      </c>
      <c r="J4923" s="7">
        <v>489</v>
      </c>
      <c r="K4923" s="10">
        <v>13.3288304986154</v>
      </c>
      <c r="L4923" s="12">
        <f t="shared" si="343"/>
        <v>5.72597137014315</v>
      </c>
      <c r="M4923" s="11">
        <f t="shared" si="344"/>
        <v>2.32778504065105</v>
      </c>
      <c r="N4923" s="20">
        <v>19</v>
      </c>
    </row>
    <row r="4924" spans="1:14">
      <c r="A4924" s="7">
        <v>5015</v>
      </c>
      <c r="B4924" s="8">
        <v>46110</v>
      </c>
      <c r="C4924" s="3" t="s">
        <v>5480</v>
      </c>
      <c r="D4924" s="3" t="s">
        <v>75</v>
      </c>
      <c r="E4924" s="3" t="s">
        <v>5500</v>
      </c>
      <c r="F4924" s="3" t="s">
        <v>5501</v>
      </c>
      <c r="G4924" s="7">
        <v>210</v>
      </c>
      <c r="H4924" s="3" t="s">
        <v>77</v>
      </c>
      <c r="I4924" s="9">
        <v>1.37</v>
      </c>
      <c r="J4924" s="7">
        <v>371</v>
      </c>
      <c r="K4924" s="10">
        <v>25.0318047042806</v>
      </c>
      <c r="L4924" s="12">
        <f t="shared" si="343"/>
        <v>5.6811113414887</v>
      </c>
      <c r="M4924" s="11">
        <f t="shared" si="344"/>
        <v>4.40614576966224</v>
      </c>
      <c r="N4924" s="20">
        <v>20</v>
      </c>
    </row>
    <row r="4925" spans="1:14">
      <c r="A4925" s="7">
        <v>5016</v>
      </c>
      <c r="B4925" s="8">
        <v>46110</v>
      </c>
      <c r="C4925" s="3" t="s">
        <v>5480</v>
      </c>
      <c r="D4925" s="3" t="s">
        <v>75</v>
      </c>
      <c r="E4925" s="3" t="s">
        <v>5502</v>
      </c>
      <c r="F4925" s="3" t="s">
        <v>5503</v>
      </c>
      <c r="G4925" s="7">
        <v>210</v>
      </c>
      <c r="H4925" s="3" t="s">
        <v>138</v>
      </c>
      <c r="I4925" s="9">
        <v>1.81</v>
      </c>
      <c r="J4925" s="7">
        <v>522</v>
      </c>
      <c r="K4925" s="10">
        <v>16.4867168368051</v>
      </c>
      <c r="L4925" s="12">
        <f t="shared" si="343"/>
        <v>5.33451223106396</v>
      </c>
      <c r="M4925" s="11">
        <f t="shared" si="344"/>
        <v>3.09057625565081</v>
      </c>
      <c r="N4925" s="20">
        <v>21</v>
      </c>
    </row>
    <row r="4926" spans="1:14">
      <c r="A4926" s="7">
        <v>5017</v>
      </c>
      <c r="B4926" s="8">
        <v>46110</v>
      </c>
      <c r="C4926" s="3" t="s">
        <v>5470</v>
      </c>
      <c r="D4926" s="3" t="s">
        <v>247</v>
      </c>
      <c r="E4926" s="3" t="s">
        <v>5504</v>
      </c>
      <c r="F4926" s="3" t="s">
        <v>5505</v>
      </c>
      <c r="G4926" s="7">
        <v>1000</v>
      </c>
      <c r="H4926" s="3" t="s">
        <v>249</v>
      </c>
      <c r="I4926" s="9">
        <v>1.97</v>
      </c>
      <c r="J4926" s="7">
        <v>660</v>
      </c>
      <c r="K4926" s="10">
        <v>7.7038784532836</v>
      </c>
      <c r="L4926" s="12">
        <f t="shared" si="343"/>
        <v>4.59207459207459</v>
      </c>
      <c r="M4926" s="11">
        <f t="shared" si="344"/>
        <v>1.67764662764399</v>
      </c>
      <c r="N4926" s="20">
        <v>22</v>
      </c>
    </row>
    <row r="4927" spans="1:14">
      <c r="A4927" s="7">
        <v>5018</v>
      </c>
      <c r="B4927" s="8">
        <v>46110</v>
      </c>
      <c r="C4927" s="3" t="s">
        <v>5506</v>
      </c>
      <c r="D4927" s="3" t="s">
        <v>2910</v>
      </c>
      <c r="E4927" s="3" t="s">
        <v>5507</v>
      </c>
      <c r="F4927" s="3" t="s">
        <v>5507</v>
      </c>
      <c r="G4927" s="7">
        <v>1000</v>
      </c>
      <c r="H4927" s="3" t="s">
        <v>1355</v>
      </c>
      <c r="I4927" s="9">
        <v>0.95</v>
      </c>
      <c r="J4927" s="7">
        <v>476</v>
      </c>
      <c r="K4927" s="10">
        <v>5.76950276348771</v>
      </c>
      <c r="L4927" s="12">
        <f t="shared" si="343"/>
        <v>3.07045895281189</v>
      </c>
      <c r="M4927" s="11">
        <f t="shared" si="344"/>
        <v>1.87903595265589</v>
      </c>
      <c r="N4927" s="20">
        <v>23</v>
      </c>
    </row>
    <row r="4928" spans="1:14">
      <c r="A4928" s="7">
        <v>5019</v>
      </c>
      <c r="B4928" s="8">
        <v>46110</v>
      </c>
      <c r="C4928" s="3" t="s">
        <v>5506</v>
      </c>
      <c r="D4928" s="3" t="s">
        <v>2910</v>
      </c>
      <c r="E4928" s="3" t="s">
        <v>5508</v>
      </c>
      <c r="F4928" s="3" t="s">
        <v>5508</v>
      </c>
      <c r="G4928" s="7">
        <v>1000</v>
      </c>
      <c r="H4928" s="3" t="s">
        <v>1355</v>
      </c>
      <c r="I4928" s="9">
        <v>0.862</v>
      </c>
      <c r="J4928" s="7">
        <v>478</v>
      </c>
      <c r="K4928" s="10">
        <v>6.77109253456403</v>
      </c>
      <c r="L4928" s="12">
        <f t="shared" si="343"/>
        <v>2.7743804312842</v>
      </c>
      <c r="M4928" s="11">
        <f t="shared" si="344"/>
        <v>2.4405782488272</v>
      </c>
      <c r="N4928" s="20">
        <v>24</v>
      </c>
    </row>
    <row r="4929" spans="1:18">
      <c r="A4929" s="7">
        <v>5020</v>
      </c>
      <c r="B4929" s="8">
        <v>46110</v>
      </c>
      <c r="C4929" s="3" t="s">
        <v>5506</v>
      </c>
      <c r="D4929" s="3" t="s">
        <v>2910</v>
      </c>
      <c r="E4929" s="3" t="s">
        <v>5509</v>
      </c>
      <c r="F4929" s="3" t="s">
        <v>5509</v>
      </c>
      <c r="G4929" s="7">
        <v>1000</v>
      </c>
      <c r="H4929" s="3" t="s">
        <v>1355</v>
      </c>
      <c r="I4929" s="9">
        <v>0.946</v>
      </c>
      <c r="J4929" s="7">
        <v>495</v>
      </c>
      <c r="K4929" s="10">
        <v>5.87301196714844</v>
      </c>
      <c r="L4929" s="12">
        <f t="shared" si="343"/>
        <v>2.94017094017094</v>
      </c>
      <c r="M4929" s="11">
        <f t="shared" si="344"/>
        <v>1.99750697719874</v>
      </c>
      <c r="N4929" s="20">
        <v>25</v>
      </c>
    </row>
    <row r="4930" spans="1:18">
      <c r="A4930" s="7">
        <v>5021</v>
      </c>
      <c r="B4930" s="8">
        <v>46110</v>
      </c>
      <c r="C4930" s="3" t="s">
        <v>5506</v>
      </c>
      <c r="D4930" s="3" t="s">
        <v>2910</v>
      </c>
      <c r="E4930" s="3" t="s">
        <v>5510</v>
      </c>
      <c r="F4930" s="3" t="s">
        <v>5510</v>
      </c>
      <c r="G4930" s="7">
        <v>1000</v>
      </c>
      <c r="H4930" s="3" t="s">
        <v>1355</v>
      </c>
      <c r="I4930" s="9">
        <v>0.876</v>
      </c>
      <c r="J4930" s="7">
        <v>484</v>
      </c>
      <c r="K4930" s="10">
        <v>5.46917201320002</v>
      </c>
      <c r="L4930" s="12">
        <f t="shared" si="343"/>
        <v>2.78448823903369</v>
      </c>
      <c r="M4930" s="11">
        <f t="shared" si="344"/>
        <v>1.96415698099626</v>
      </c>
      <c r="N4930" s="20">
        <v>26</v>
      </c>
    </row>
    <row r="4931" spans="1:18">
      <c r="A4931" s="7">
        <v>5022</v>
      </c>
      <c r="B4931" s="8">
        <v>46110</v>
      </c>
      <c r="C4931" s="3" t="s">
        <v>5506</v>
      </c>
      <c r="D4931" s="3" t="s">
        <v>2910</v>
      </c>
      <c r="E4931" s="3" t="s">
        <v>5511</v>
      </c>
      <c r="F4931" s="3" t="s">
        <v>5511</v>
      </c>
      <c r="G4931" s="7">
        <v>1000</v>
      </c>
      <c r="H4931" s="3" t="s">
        <v>1355</v>
      </c>
      <c r="I4931" s="9">
        <v>0.95</v>
      </c>
      <c r="J4931" s="7">
        <v>511</v>
      </c>
      <c r="K4931" s="10">
        <v>5.31689549612206</v>
      </c>
      <c r="L4931" s="12">
        <f t="shared" si="343"/>
        <v>2.86015354508505</v>
      </c>
      <c r="M4931" s="11">
        <f t="shared" si="344"/>
        <v>1.85895456740731</v>
      </c>
      <c r="N4931" s="20">
        <v>27</v>
      </c>
    </row>
    <row r="4932" spans="1:18">
      <c r="A4932" s="7">
        <v>5023</v>
      </c>
      <c r="B4932" s="8">
        <v>46110</v>
      </c>
      <c r="C4932" s="3" t="s">
        <v>5506</v>
      </c>
      <c r="D4932" s="3" t="s">
        <v>2910</v>
      </c>
      <c r="E4932" s="3" t="s">
        <v>5512</v>
      </c>
      <c r="F4932" s="3" t="s">
        <v>5512</v>
      </c>
      <c r="G4932" s="7">
        <v>1000</v>
      </c>
      <c r="H4932" s="3" t="s">
        <v>1355</v>
      </c>
      <c r="I4932" s="9">
        <v>1.36</v>
      </c>
      <c r="J4932" s="7">
        <v>401</v>
      </c>
      <c r="K4932" s="10">
        <v>12.5075224510155</v>
      </c>
      <c r="L4932" s="12">
        <f t="shared" si="343"/>
        <v>5.21772491847305</v>
      </c>
      <c r="M4932" s="11">
        <f t="shared" si="344"/>
        <v>2.39712185798323</v>
      </c>
      <c r="N4932" s="20">
        <v>28</v>
      </c>
    </row>
    <row r="4933" s="2" customFormat="1" ht="16.5" spans="1:18">
      <c r="A4933" s="21">
        <v>5024</v>
      </c>
      <c r="B4933" s="22">
        <v>46110</v>
      </c>
      <c r="C4933" s="2" t="s">
        <v>5506</v>
      </c>
      <c r="D4933" s="2" t="s">
        <v>2910</v>
      </c>
      <c r="E4933" s="2" t="s">
        <v>5513</v>
      </c>
      <c r="F4933" s="2" t="s">
        <v>5513</v>
      </c>
      <c r="G4933" s="21">
        <v>1000</v>
      </c>
      <c r="H4933" s="2" t="s">
        <v>1355</v>
      </c>
      <c r="I4933" s="23">
        <v>2.46</v>
      </c>
      <c r="J4933" s="21">
        <v>415</v>
      </c>
      <c r="K4933" s="24">
        <v>18.4376664851085</v>
      </c>
      <c r="L4933" s="25">
        <f t="shared" si="343"/>
        <v>9.11955514365153</v>
      </c>
      <c r="M4933" s="26">
        <f t="shared" si="344"/>
        <v>2.02177257494228</v>
      </c>
      <c r="N4933" s="27">
        <v>29</v>
      </c>
      <c r="O4933" s="25"/>
      <c r="Q4933" s="23"/>
    </row>
    <row r="4934" ht="16.5" spans="1:18">
      <c r="A4934" s="7">
        <v>5025</v>
      </c>
      <c r="B4934" s="8">
        <v>46111</v>
      </c>
      <c r="C4934" s="3" t="s">
        <v>116</v>
      </c>
      <c r="D4934" s="3" t="s">
        <v>33</v>
      </c>
      <c r="E4934" s="3" t="s">
        <v>98</v>
      </c>
      <c r="F4934" s="3" t="s">
        <v>117</v>
      </c>
      <c r="G4934" s="7">
        <v>1000</v>
      </c>
      <c r="H4934" s="3" t="s">
        <v>35</v>
      </c>
      <c r="I4934" s="9">
        <v>18.8</v>
      </c>
      <c r="J4934" s="7">
        <v>444</v>
      </c>
      <c r="K4934" s="10">
        <v>107.370694607228</v>
      </c>
      <c r="L4934" s="12">
        <f t="shared" si="343"/>
        <v>65.1420651420651</v>
      </c>
      <c r="M4934" s="11">
        <f t="shared" si="344"/>
        <v>1.64825438636415</v>
      </c>
      <c r="P4934" s="3" t="s">
        <v>98</v>
      </c>
      <c r="Q4934" s="9">
        <v>104.109309309309</v>
      </c>
      <c r="R4934" s="3">
        <f>Q4934/K4934</f>
        <v>0.969624995816137</v>
      </c>
    </row>
    <row r="4935" spans="1:18">
      <c r="A4935" s="7">
        <v>5026</v>
      </c>
      <c r="B4935" s="8">
        <v>46111</v>
      </c>
      <c r="C4935" s="3" t="s">
        <v>56</v>
      </c>
      <c r="D4935" s="3" t="s">
        <v>33</v>
      </c>
      <c r="E4935" s="3" t="s">
        <v>27</v>
      </c>
      <c r="F4935" s="3" t="s">
        <v>57</v>
      </c>
      <c r="G4935" s="7">
        <v>1000</v>
      </c>
      <c r="H4935" s="3" t="s">
        <v>35</v>
      </c>
      <c r="I4935" s="9">
        <v>15.7</v>
      </c>
      <c r="J4935" s="7">
        <v>438</v>
      </c>
      <c r="K4935" s="10">
        <v>89.9122639660422</v>
      </c>
      <c r="L4935" s="12">
        <f t="shared" si="343"/>
        <v>55.1457674745346</v>
      </c>
      <c r="M4935" s="11">
        <f t="shared" si="344"/>
        <v>1.63044723255619</v>
      </c>
      <c r="P4935" s="3" t="s">
        <v>27</v>
      </c>
      <c r="Q4935" s="9">
        <v>89.6432267884323</v>
      </c>
      <c r="R4935" s="3">
        <f>Q4935/K4935</f>
        <v>0.997007781077435</v>
      </c>
    </row>
    <row r="4936" spans="1:18">
      <c r="A4936" s="7">
        <v>5027</v>
      </c>
      <c r="B4936" s="8">
        <v>46111</v>
      </c>
      <c r="C4936" s="3" t="s">
        <v>5473</v>
      </c>
      <c r="D4936" s="3" t="s">
        <v>67</v>
      </c>
      <c r="E4936" s="3" t="s">
        <v>1430</v>
      </c>
      <c r="F4936" s="3" t="s">
        <v>1430</v>
      </c>
      <c r="G4936" s="7">
        <v>1000</v>
      </c>
      <c r="H4936" s="3" t="s">
        <v>170</v>
      </c>
      <c r="I4936" s="9">
        <v>12.9</v>
      </c>
      <c r="J4936" s="7">
        <v>601</v>
      </c>
      <c r="K4936" s="10">
        <v>48.3804019477324</v>
      </c>
      <c r="L4936" s="12">
        <f t="shared" si="343"/>
        <v>33.0218865992576</v>
      </c>
      <c r="M4936" s="11">
        <f t="shared" si="344"/>
        <v>1.46510108689005</v>
      </c>
    </row>
    <row r="4937" spans="1:18">
      <c r="A4937" s="7">
        <v>5028</v>
      </c>
      <c r="B4937" s="8">
        <v>46111</v>
      </c>
      <c r="C4937" s="3" t="s">
        <v>5473</v>
      </c>
      <c r="D4937" s="3" t="s">
        <v>67</v>
      </c>
      <c r="E4937" s="3" t="s">
        <v>5514</v>
      </c>
      <c r="F4937" s="3" t="s">
        <v>5514</v>
      </c>
      <c r="G4937" s="7">
        <v>610</v>
      </c>
      <c r="H4937" s="3" t="s">
        <v>170</v>
      </c>
      <c r="I4937" s="9">
        <v>15.9</v>
      </c>
      <c r="J4937" s="7">
        <v>533</v>
      </c>
      <c r="K4937" s="10">
        <v>76.9453580831274</v>
      </c>
      <c r="L4937" s="12">
        <f t="shared" si="343"/>
        <v>45.8940684081397</v>
      </c>
      <c r="M4937" s="11">
        <f t="shared" si="344"/>
        <v>1.67658611999368</v>
      </c>
    </row>
    <row r="4938" spans="1:18">
      <c r="A4938" s="7">
        <v>5029</v>
      </c>
      <c r="B4938" s="8">
        <v>46111</v>
      </c>
      <c r="C4938" s="3" t="s">
        <v>5515</v>
      </c>
      <c r="D4938" s="3" t="s">
        <v>67</v>
      </c>
      <c r="E4938" s="3" t="s">
        <v>5516</v>
      </c>
      <c r="F4938" s="3" t="s">
        <v>5516</v>
      </c>
      <c r="G4938" s="7">
        <v>400</v>
      </c>
      <c r="H4938" s="3" t="s">
        <v>170</v>
      </c>
      <c r="I4938" s="9">
        <v>13.8</v>
      </c>
      <c r="J4938" s="7">
        <v>595</v>
      </c>
      <c r="K4938" s="10">
        <v>40.27532824348</v>
      </c>
      <c r="L4938" s="12">
        <f t="shared" ref="L4938:L4958" si="345">I4938/J4938/650*1000000</f>
        <v>35.6819650937298</v>
      </c>
      <c r="M4938" s="11">
        <f t="shared" ref="M4938:M4958" si="346">K4938/L4938</f>
        <v>1.12873066653376</v>
      </c>
    </row>
    <row r="4939" spans="1:18">
      <c r="A4939" s="7">
        <v>5030</v>
      </c>
      <c r="B4939" s="8">
        <v>46111</v>
      </c>
      <c r="C4939" s="3" t="s">
        <v>5515</v>
      </c>
      <c r="D4939" s="3" t="s">
        <v>67</v>
      </c>
      <c r="E4939" s="3" t="s">
        <v>162</v>
      </c>
      <c r="F4939" s="3" t="s">
        <v>162</v>
      </c>
      <c r="G4939" s="7">
        <v>1000</v>
      </c>
      <c r="H4939" s="3" t="s">
        <v>170</v>
      </c>
      <c r="I4939" s="9">
        <v>17.8</v>
      </c>
      <c r="J4939" s="7">
        <v>573</v>
      </c>
      <c r="K4939" s="10">
        <v>60.858858884109</v>
      </c>
      <c r="L4939" s="12">
        <f t="shared" si="345"/>
        <v>47.7916498858907</v>
      </c>
      <c r="M4939" s="11">
        <f t="shared" si="346"/>
        <v>1.27342033659474</v>
      </c>
    </row>
    <row r="4940" spans="1:18">
      <c r="A4940" s="7">
        <v>5031</v>
      </c>
      <c r="B4940" s="8">
        <v>46111</v>
      </c>
      <c r="C4940" s="3" t="s">
        <v>5506</v>
      </c>
      <c r="D4940" s="3" t="s">
        <v>2910</v>
      </c>
      <c r="E4940" s="3" t="s">
        <v>5517</v>
      </c>
      <c r="F4940" s="3" t="s">
        <v>5517</v>
      </c>
      <c r="G4940" s="7">
        <v>1000</v>
      </c>
      <c r="H4940" s="3" t="s">
        <v>1355</v>
      </c>
      <c r="I4940" s="9">
        <v>0.438</v>
      </c>
      <c r="J4940" s="7">
        <v>498</v>
      </c>
      <c r="K4940" s="10">
        <v>2.77436538034654</v>
      </c>
      <c r="L4940" s="12">
        <f t="shared" si="345"/>
        <v>1.3531047265987</v>
      </c>
      <c r="M4940" s="11">
        <f t="shared" si="346"/>
        <v>2.05037003109172</v>
      </c>
    </row>
    <row r="4941" spans="1:18">
      <c r="A4941" s="7">
        <v>5032</v>
      </c>
      <c r="B4941" s="8">
        <v>46111</v>
      </c>
      <c r="C4941" s="3" t="s">
        <v>5506</v>
      </c>
      <c r="D4941" s="3" t="s">
        <v>2910</v>
      </c>
      <c r="E4941" s="3" t="s">
        <v>5518</v>
      </c>
      <c r="F4941" s="3" t="s">
        <v>5518</v>
      </c>
      <c r="G4941" s="7">
        <v>1000</v>
      </c>
      <c r="H4941" s="3" t="s">
        <v>1355</v>
      </c>
      <c r="I4941" s="9">
        <v>0.65</v>
      </c>
      <c r="J4941" s="7">
        <v>476</v>
      </c>
      <c r="K4941" s="10">
        <v>4.80263782399041</v>
      </c>
      <c r="L4941" s="12">
        <f t="shared" si="345"/>
        <v>2.10084033613445</v>
      </c>
      <c r="M4941" s="11">
        <f t="shared" si="346"/>
        <v>2.28605560421943</v>
      </c>
    </row>
    <row r="4942" spans="1:18">
      <c r="A4942" s="7">
        <v>5033</v>
      </c>
      <c r="B4942" s="8">
        <v>46111</v>
      </c>
      <c r="C4942" s="3" t="s">
        <v>5506</v>
      </c>
      <c r="D4942" s="3" t="s">
        <v>2910</v>
      </c>
      <c r="E4942" s="3" t="s">
        <v>5519</v>
      </c>
      <c r="F4942" s="3" t="s">
        <v>5519</v>
      </c>
      <c r="G4942" s="7">
        <v>1000</v>
      </c>
      <c r="H4942" s="3" t="s">
        <v>1355</v>
      </c>
      <c r="I4942" s="9">
        <v>0.724</v>
      </c>
      <c r="J4942" s="7">
        <v>459</v>
      </c>
      <c r="K4942" s="10">
        <v>3.73666872126344</v>
      </c>
      <c r="L4942" s="12">
        <f t="shared" si="345"/>
        <v>2.4266800737389</v>
      </c>
      <c r="M4942" s="11">
        <f t="shared" si="346"/>
        <v>1.53982750412838</v>
      </c>
    </row>
    <row r="4943" spans="1:18">
      <c r="A4943" s="7">
        <v>5034</v>
      </c>
      <c r="B4943" s="8">
        <v>46111</v>
      </c>
      <c r="C4943" s="3" t="s">
        <v>5506</v>
      </c>
      <c r="D4943" s="3" t="s">
        <v>2910</v>
      </c>
      <c r="E4943" s="3" t="s">
        <v>5520</v>
      </c>
      <c r="F4943" s="3" t="s">
        <v>5520</v>
      </c>
      <c r="G4943" s="7">
        <v>1000</v>
      </c>
      <c r="H4943" s="3" t="s">
        <v>1355</v>
      </c>
      <c r="I4943" s="9">
        <v>1.8</v>
      </c>
      <c r="J4943" s="7">
        <v>481</v>
      </c>
      <c r="K4943" s="10">
        <v>11.4844396654633</v>
      </c>
      <c r="L4943" s="12">
        <f t="shared" si="345"/>
        <v>5.7572365264673</v>
      </c>
      <c r="M4943" s="11">
        <f t="shared" si="346"/>
        <v>1.99478336744839</v>
      </c>
    </row>
    <row r="4944" s="2" customFormat="1" ht="16.5" spans="1:18">
      <c r="A4944" s="21">
        <v>5035</v>
      </c>
      <c r="B4944" s="22">
        <v>46111</v>
      </c>
      <c r="C4944" s="2" t="s">
        <v>5506</v>
      </c>
      <c r="D4944" s="2" t="s">
        <v>2910</v>
      </c>
      <c r="E4944" s="2" t="s">
        <v>5521</v>
      </c>
      <c r="F4944" s="2" t="s">
        <v>5521</v>
      </c>
      <c r="G4944" s="21">
        <v>1000</v>
      </c>
      <c r="H4944" s="2" t="s">
        <v>1355</v>
      </c>
      <c r="I4944" s="23">
        <v>0.53</v>
      </c>
      <c r="J4944" s="21">
        <v>445</v>
      </c>
      <c r="K4944" s="24">
        <v>3.31866210899996</v>
      </c>
      <c r="L4944" s="25">
        <f t="shared" si="345"/>
        <v>1.83232497839239</v>
      </c>
      <c r="M4944" s="26">
        <f t="shared" si="346"/>
        <v>1.81117550005328</v>
      </c>
      <c r="N4944" s="27"/>
      <c r="O4944" s="25"/>
      <c r="Q4944" s="23"/>
    </row>
    <row r="4945" ht="16.5" spans="1:18">
      <c r="A4945" s="7">
        <v>5036</v>
      </c>
      <c r="B4945" s="8">
        <v>46112</v>
      </c>
      <c r="C4945" s="3" t="s">
        <v>116</v>
      </c>
      <c r="D4945" s="3" t="s">
        <v>33</v>
      </c>
      <c r="E4945" s="3" t="s">
        <v>98</v>
      </c>
      <c r="F4945" s="3" t="s">
        <v>117</v>
      </c>
      <c r="G4945" s="7">
        <v>1000</v>
      </c>
      <c r="H4945" s="3" t="s">
        <v>35</v>
      </c>
      <c r="I4945" s="9">
        <v>18.8</v>
      </c>
      <c r="J4945" s="7">
        <v>444</v>
      </c>
      <c r="K4945" s="10">
        <v>98.1369369369369</v>
      </c>
      <c r="L4945" s="12">
        <f t="shared" si="345"/>
        <v>65.1420651420651</v>
      </c>
      <c r="M4945" s="11">
        <f t="shared" si="346"/>
        <v>1.50650638297872</v>
      </c>
      <c r="P4945" s="3" t="s">
        <v>98</v>
      </c>
      <c r="Q4945" s="9">
        <v>104.109309309309</v>
      </c>
      <c r="R4945" s="3">
        <f>Q4945/K4945</f>
        <v>1.06085753803596</v>
      </c>
    </row>
    <row r="4946" spans="1:18">
      <c r="A4946" s="7">
        <v>5037</v>
      </c>
      <c r="B4946" s="8">
        <v>46112</v>
      </c>
      <c r="C4946" s="3" t="s">
        <v>56</v>
      </c>
      <c r="D4946" s="3" t="s">
        <v>33</v>
      </c>
      <c r="E4946" s="3" t="s">
        <v>27</v>
      </c>
      <c r="F4946" s="3" t="s">
        <v>57</v>
      </c>
      <c r="G4946" s="7">
        <v>1000</v>
      </c>
      <c r="H4946" s="3" t="s">
        <v>35</v>
      </c>
      <c r="I4946" s="9">
        <v>15.7</v>
      </c>
      <c r="J4946" s="7">
        <v>438</v>
      </c>
      <c r="K4946" s="10">
        <v>94.9406392694064</v>
      </c>
      <c r="L4946" s="12">
        <f t="shared" si="345"/>
        <v>55.1457674745346</v>
      </c>
      <c r="M4946" s="11">
        <f t="shared" si="346"/>
        <v>1.72163057324841</v>
      </c>
      <c r="P4946" s="3" t="s">
        <v>27</v>
      </c>
      <c r="Q4946" s="9">
        <v>89.6432267884323</v>
      </c>
      <c r="R4946" s="3">
        <f>Q4946/K4946</f>
        <v>0.944202898550725</v>
      </c>
    </row>
    <row r="4947" spans="1:18">
      <c r="A4947" s="7">
        <v>5038</v>
      </c>
      <c r="B4947" s="8">
        <v>46112</v>
      </c>
      <c r="C4947" s="3" t="s">
        <v>5522</v>
      </c>
      <c r="D4947" s="3" t="s">
        <v>288</v>
      </c>
      <c r="E4947" s="3" t="s">
        <v>5523</v>
      </c>
      <c r="F4947" s="3" t="s">
        <v>5523</v>
      </c>
      <c r="G4947" s="7">
        <v>350</v>
      </c>
      <c r="H4947" s="3" t="s">
        <v>35</v>
      </c>
      <c r="I4947" s="9">
        <v>20.6</v>
      </c>
      <c r="J4947" s="7">
        <v>484</v>
      </c>
      <c r="K4947" s="10">
        <v>145.125619834711</v>
      </c>
      <c r="L4947" s="12">
        <f t="shared" si="345"/>
        <v>65.4799745708837</v>
      </c>
      <c r="M4947" s="11">
        <f t="shared" si="346"/>
        <v>2.2163359223301</v>
      </c>
    </row>
    <row r="4948" spans="1:18">
      <c r="A4948" s="7">
        <v>5039</v>
      </c>
      <c r="B4948" s="8">
        <v>46112</v>
      </c>
      <c r="C4948" s="3" t="s">
        <v>5524</v>
      </c>
      <c r="D4948" s="3" t="s">
        <v>1195</v>
      </c>
      <c r="E4948" s="3" t="s">
        <v>5525</v>
      </c>
      <c r="F4948" s="3" t="s">
        <v>5526</v>
      </c>
      <c r="G4948" s="7">
        <v>80</v>
      </c>
      <c r="H4948" s="3" t="s">
        <v>269</v>
      </c>
      <c r="I4948" s="9">
        <v>20</v>
      </c>
      <c r="J4948" s="7">
        <v>472</v>
      </c>
      <c r="K4948" s="10">
        <v>100.742372881356</v>
      </c>
      <c r="L4948" s="12">
        <f t="shared" ref="L4948:L4985" si="347">I4948/J4948/650*1000000</f>
        <v>65.1890482398957</v>
      </c>
      <c r="M4948" s="11">
        <f t="shared" ref="M4948:M4985" si="348">K4948/L4948</f>
        <v>1.545388</v>
      </c>
    </row>
    <row r="4949" spans="1:18">
      <c r="A4949" s="7">
        <v>5040</v>
      </c>
      <c r="B4949" s="8">
        <v>46112</v>
      </c>
      <c r="C4949" s="3" t="s">
        <v>5527</v>
      </c>
      <c r="D4949" s="3" t="s">
        <v>305</v>
      </c>
      <c r="E4949" s="3" t="s">
        <v>5528</v>
      </c>
      <c r="F4949" s="3" t="s">
        <v>5528</v>
      </c>
      <c r="G4949" s="7">
        <v>164</v>
      </c>
      <c r="H4949" s="3" t="s">
        <v>123</v>
      </c>
      <c r="I4949" s="9">
        <v>14.6</v>
      </c>
      <c r="J4949" s="7">
        <v>380</v>
      </c>
      <c r="K4949" s="10">
        <v>108.717894736842</v>
      </c>
      <c r="L4949" s="12">
        <f t="shared" si="347"/>
        <v>59.1093117408907</v>
      </c>
      <c r="M4949" s="11">
        <f t="shared" si="348"/>
        <v>1.83926849315068</v>
      </c>
    </row>
    <row r="4950" spans="1:18">
      <c r="A4950" s="7">
        <v>5041</v>
      </c>
      <c r="B4950" s="8">
        <v>46112</v>
      </c>
      <c r="C4950" s="3" t="s">
        <v>5529</v>
      </c>
      <c r="D4950" s="3" t="s">
        <v>5530</v>
      </c>
      <c r="E4950" s="3" t="s">
        <v>5531</v>
      </c>
      <c r="F4950" s="3" t="s">
        <v>5532</v>
      </c>
      <c r="G4950" s="7">
        <v>5</v>
      </c>
      <c r="H4950" s="3" t="s">
        <v>507</v>
      </c>
      <c r="I4950" s="9">
        <v>15</v>
      </c>
      <c r="J4950" s="7">
        <v>405</v>
      </c>
      <c r="K4950" s="10">
        <v>82.8108641975309</v>
      </c>
      <c r="L4950" s="12">
        <f t="shared" si="347"/>
        <v>56.980056980057</v>
      </c>
      <c r="M4950" s="11">
        <f t="shared" si="348"/>
        <v>1.45333066666667</v>
      </c>
    </row>
    <row r="4951" spans="1:18">
      <c r="A4951" s="7">
        <v>5042</v>
      </c>
      <c r="B4951" s="8">
        <v>46112</v>
      </c>
      <c r="C4951" s="3" t="s">
        <v>5533</v>
      </c>
      <c r="D4951" s="3" t="s">
        <v>59</v>
      </c>
      <c r="E4951" s="3" t="s">
        <v>175</v>
      </c>
      <c r="F4951" s="3" t="s">
        <v>175</v>
      </c>
      <c r="G4951" s="7">
        <v>30</v>
      </c>
      <c r="H4951" s="3" t="s">
        <v>61</v>
      </c>
      <c r="I4951" s="9">
        <v>5.94</v>
      </c>
      <c r="J4951" s="7">
        <v>164</v>
      </c>
      <c r="K4951" s="10">
        <v>120.165853658537</v>
      </c>
      <c r="L4951" s="12">
        <f t="shared" si="347"/>
        <v>55.7223264540338</v>
      </c>
      <c r="M4951" s="11">
        <f t="shared" si="348"/>
        <v>2.15651178451179</v>
      </c>
    </row>
    <row r="4952" spans="1:18">
      <c r="A4952" s="7">
        <v>5043</v>
      </c>
      <c r="B4952" s="8">
        <v>46112</v>
      </c>
      <c r="C4952" s="3" t="s">
        <v>5534</v>
      </c>
      <c r="D4952" s="3" t="s">
        <v>288</v>
      </c>
      <c r="E4952" s="3" t="s">
        <v>620</v>
      </c>
      <c r="F4952" s="3" t="s">
        <v>620</v>
      </c>
      <c r="G4952" s="7">
        <v>30</v>
      </c>
      <c r="H4952" s="3" t="s">
        <v>1582</v>
      </c>
      <c r="I4952" s="9">
        <v>8.94</v>
      </c>
      <c r="J4952" s="7">
        <v>272</v>
      </c>
      <c r="K4952" s="10">
        <v>60.6876470588235</v>
      </c>
      <c r="L4952" s="12">
        <f t="shared" si="347"/>
        <v>50.5656108597285</v>
      </c>
      <c r="M4952" s="11">
        <f t="shared" si="348"/>
        <v>1.20017628635347</v>
      </c>
    </row>
    <row r="4953" spans="1:18">
      <c r="A4953" s="7">
        <v>5044</v>
      </c>
      <c r="B4953" s="8">
        <v>46112</v>
      </c>
      <c r="C4953" s="3" t="s">
        <v>5535</v>
      </c>
      <c r="D4953" s="3" t="s">
        <v>88</v>
      </c>
      <c r="E4953" s="3" t="s">
        <v>5536</v>
      </c>
      <c r="F4953" s="3" t="s">
        <v>5536</v>
      </c>
      <c r="G4953" s="7">
        <v>4.93858</v>
      </c>
      <c r="H4953" s="3" t="s">
        <v>35</v>
      </c>
      <c r="I4953" s="9">
        <v>15.5</v>
      </c>
      <c r="J4953" s="7">
        <v>477</v>
      </c>
      <c r="K4953" s="10">
        <v>79.7870020964361</v>
      </c>
      <c r="L4953" s="12">
        <f t="shared" si="347"/>
        <v>49.9919367843896</v>
      </c>
      <c r="M4953" s="11">
        <f t="shared" si="348"/>
        <v>1.59599741935484</v>
      </c>
    </row>
    <row r="4954" spans="1:18">
      <c r="A4954" s="7">
        <v>5045</v>
      </c>
      <c r="B4954" s="8">
        <v>46112</v>
      </c>
      <c r="C4954" s="3" t="s">
        <v>5537</v>
      </c>
      <c r="D4954" s="3" t="s">
        <v>288</v>
      </c>
      <c r="E4954" s="3" t="s">
        <v>5538</v>
      </c>
      <c r="F4954" s="3" t="s">
        <v>5538</v>
      </c>
      <c r="G4954" s="7">
        <v>504</v>
      </c>
      <c r="H4954" s="3" t="s">
        <v>123</v>
      </c>
      <c r="I4954" s="9">
        <v>12</v>
      </c>
      <c r="J4954" s="7">
        <v>380</v>
      </c>
      <c r="K4954" s="10">
        <v>85.88</v>
      </c>
      <c r="L4954" s="12">
        <f t="shared" si="347"/>
        <v>48.582995951417</v>
      </c>
      <c r="M4954" s="11">
        <f t="shared" si="348"/>
        <v>1.76769666666667</v>
      </c>
    </row>
    <row r="4955" spans="1:18">
      <c r="A4955" s="7">
        <v>5046</v>
      </c>
      <c r="B4955" s="8">
        <v>46112</v>
      </c>
      <c r="C4955" s="3" t="s">
        <v>5535</v>
      </c>
      <c r="D4955" s="3" t="s">
        <v>88</v>
      </c>
      <c r="E4955" s="3" t="s">
        <v>5539</v>
      </c>
      <c r="F4955" s="3" t="s">
        <v>5539</v>
      </c>
      <c r="G4955" s="7">
        <v>17.07784</v>
      </c>
      <c r="H4955" s="3" t="s">
        <v>35</v>
      </c>
      <c r="I4955" s="9">
        <v>14.9</v>
      </c>
      <c r="J4955" s="7">
        <v>479</v>
      </c>
      <c r="K4955" s="10">
        <v>80.6805845511482</v>
      </c>
      <c r="L4955" s="12">
        <f t="shared" si="347"/>
        <v>47.8561104865907</v>
      </c>
      <c r="M4955" s="11">
        <f t="shared" si="348"/>
        <v>1.68589932885906</v>
      </c>
    </row>
    <row r="4956" spans="1:18">
      <c r="A4956" s="7">
        <v>5047</v>
      </c>
      <c r="B4956" s="8">
        <v>46112</v>
      </c>
      <c r="C4956" s="3" t="s">
        <v>5473</v>
      </c>
      <c r="D4956" s="3" t="s">
        <v>67</v>
      </c>
      <c r="E4956" s="3" t="s">
        <v>1529</v>
      </c>
      <c r="F4956" s="3" t="s">
        <v>1529</v>
      </c>
      <c r="G4956" s="7">
        <v>100</v>
      </c>
      <c r="H4956" s="3" t="s">
        <v>1617</v>
      </c>
      <c r="I4956" s="9">
        <v>9.5</v>
      </c>
      <c r="J4956" s="7">
        <v>327</v>
      </c>
      <c r="K4956" s="10">
        <v>59.1608562691131</v>
      </c>
      <c r="L4956" s="12">
        <f t="shared" si="347"/>
        <v>44.6953657962832</v>
      </c>
      <c r="M4956" s="11">
        <f t="shared" si="348"/>
        <v>1.32364631578947</v>
      </c>
    </row>
    <row r="4957" spans="1:18">
      <c r="A4957" s="7">
        <v>5048</v>
      </c>
      <c r="B4957" s="8">
        <v>46112</v>
      </c>
      <c r="C4957" s="3" t="s">
        <v>5533</v>
      </c>
      <c r="D4957" s="3" t="s">
        <v>59</v>
      </c>
      <c r="E4957" s="3" t="s">
        <v>629</v>
      </c>
      <c r="F4957" s="3" t="s">
        <v>629</v>
      </c>
      <c r="G4957" s="7">
        <v>15</v>
      </c>
      <c r="H4957" s="3" t="s">
        <v>61</v>
      </c>
      <c r="I4957" s="9">
        <v>4.94</v>
      </c>
      <c r="J4957" s="7">
        <v>171</v>
      </c>
      <c r="K4957" s="10">
        <v>83.527485380117</v>
      </c>
      <c r="L4957" s="12">
        <f t="shared" si="347"/>
        <v>44.4444444444444</v>
      </c>
      <c r="M4957" s="11">
        <f t="shared" si="348"/>
        <v>1.87936842105263</v>
      </c>
    </row>
    <row r="4958" spans="1:18">
      <c r="A4958" s="7">
        <v>5049</v>
      </c>
      <c r="B4958" s="8">
        <v>46112</v>
      </c>
      <c r="C4958" s="3" t="s">
        <v>5540</v>
      </c>
      <c r="D4958" s="3" t="s">
        <v>936</v>
      </c>
      <c r="E4958" s="3" t="s">
        <v>5541</v>
      </c>
      <c r="F4958" s="3" t="s">
        <v>5541</v>
      </c>
      <c r="G4958" s="7">
        <v>400</v>
      </c>
      <c r="H4958" s="3" t="s">
        <v>385</v>
      </c>
      <c r="I4958" s="9">
        <v>13.1</v>
      </c>
      <c r="J4958" s="7">
        <v>466.5</v>
      </c>
      <c r="K4958" s="10">
        <v>68.0180064308682</v>
      </c>
      <c r="L4958" s="12">
        <f t="shared" si="347"/>
        <v>43.2022425591557</v>
      </c>
      <c r="M4958" s="11">
        <f t="shared" si="348"/>
        <v>1.57440916030534</v>
      </c>
    </row>
    <row r="4959" spans="1:18">
      <c r="A4959" s="7">
        <v>5050</v>
      </c>
      <c r="B4959" s="8">
        <v>46112</v>
      </c>
      <c r="C4959" s="3" t="s">
        <v>5542</v>
      </c>
      <c r="D4959" s="3" t="s">
        <v>33</v>
      </c>
      <c r="E4959" s="3" t="s">
        <v>2113</v>
      </c>
      <c r="F4959" s="3" t="s">
        <v>2113</v>
      </c>
      <c r="G4959" s="7">
        <v>400</v>
      </c>
      <c r="H4959" s="3" t="s">
        <v>65</v>
      </c>
      <c r="I4959" s="9">
        <v>10.1</v>
      </c>
      <c r="J4959" s="7">
        <v>366</v>
      </c>
      <c r="K4959" s="10">
        <v>70.3934426229508</v>
      </c>
      <c r="L4959" s="12">
        <f t="shared" si="347"/>
        <v>42.4548129466162</v>
      </c>
      <c r="M4959" s="11">
        <f t="shared" si="348"/>
        <v>1.65807920792079</v>
      </c>
    </row>
    <row r="4960" spans="1:18">
      <c r="A4960" s="7">
        <v>5051</v>
      </c>
      <c r="B4960" s="8">
        <v>46112</v>
      </c>
      <c r="C4960" s="3" t="s">
        <v>5537</v>
      </c>
      <c r="D4960" s="3" t="s">
        <v>288</v>
      </c>
      <c r="E4960" s="3" t="s">
        <v>5543</v>
      </c>
      <c r="F4960" s="3" t="s">
        <v>5543</v>
      </c>
      <c r="G4960" s="7">
        <v>454</v>
      </c>
      <c r="H4960" s="3" t="s">
        <v>123</v>
      </c>
      <c r="I4960" s="9">
        <v>10</v>
      </c>
      <c r="J4960" s="7">
        <v>380</v>
      </c>
      <c r="K4960" s="10">
        <v>70.7736842105263</v>
      </c>
      <c r="L4960" s="12">
        <f t="shared" si="347"/>
        <v>40.4858299595142</v>
      </c>
      <c r="M4960" s="11">
        <f t="shared" si="348"/>
        <v>1.74811</v>
      </c>
    </row>
    <row r="4961" spans="1:13">
      <c r="A4961" s="7">
        <v>5052</v>
      </c>
      <c r="B4961" s="8">
        <v>46112</v>
      </c>
      <c r="C4961" s="3" t="s">
        <v>5473</v>
      </c>
      <c r="D4961" s="3" t="s">
        <v>67</v>
      </c>
      <c r="E4961" s="3" t="s">
        <v>5544</v>
      </c>
      <c r="F4961" s="3" t="s">
        <v>5545</v>
      </c>
      <c r="G4961" s="7">
        <v>100</v>
      </c>
      <c r="H4961" s="3" t="s">
        <v>1636</v>
      </c>
      <c r="I4961" s="9">
        <v>11.2</v>
      </c>
      <c r="J4961" s="7">
        <v>431</v>
      </c>
      <c r="K4961" s="10">
        <v>75.4032482598608</v>
      </c>
      <c r="L4961" s="12">
        <f t="shared" si="347"/>
        <v>39.9785829020168</v>
      </c>
      <c r="M4961" s="11">
        <f t="shared" si="348"/>
        <v>1.88609107142857</v>
      </c>
    </row>
    <row r="4962" spans="1:13">
      <c r="A4962" s="7">
        <v>5053</v>
      </c>
      <c r="B4962" s="8">
        <v>46112</v>
      </c>
      <c r="C4962" s="3" t="s">
        <v>5546</v>
      </c>
      <c r="D4962" s="3" t="s">
        <v>5547</v>
      </c>
      <c r="E4962" s="3" t="s">
        <v>5548</v>
      </c>
      <c r="F4962" s="3" t="s">
        <v>5548</v>
      </c>
      <c r="G4962" s="7">
        <v>2.04694</v>
      </c>
      <c r="H4962" s="3" t="s">
        <v>249</v>
      </c>
      <c r="I4962" s="9">
        <v>11.3</v>
      </c>
      <c r="J4962" s="7">
        <v>450</v>
      </c>
      <c r="K4962" s="10">
        <v>33.5484444444444</v>
      </c>
      <c r="L4962" s="12">
        <f t="shared" si="347"/>
        <v>38.6324786324786</v>
      </c>
      <c r="M4962" s="11">
        <f t="shared" si="348"/>
        <v>0.868399999999999</v>
      </c>
    </row>
    <row r="4963" spans="1:13">
      <c r="A4963" s="7">
        <v>5054</v>
      </c>
      <c r="B4963" s="8">
        <v>46112</v>
      </c>
      <c r="C4963" s="3" t="s">
        <v>5549</v>
      </c>
      <c r="D4963" s="3" t="s">
        <v>100</v>
      </c>
      <c r="E4963" s="3" t="s">
        <v>5550</v>
      </c>
      <c r="F4963" s="3" t="s">
        <v>5550</v>
      </c>
      <c r="G4963" s="7">
        <v>30</v>
      </c>
      <c r="H4963" s="3" t="s">
        <v>102</v>
      </c>
      <c r="I4963" s="9">
        <v>10.3</v>
      </c>
      <c r="J4963" s="7">
        <v>420</v>
      </c>
      <c r="K4963" s="10">
        <v>64.0333333333333</v>
      </c>
      <c r="L4963" s="12">
        <f t="shared" si="347"/>
        <v>37.7289377289377</v>
      </c>
      <c r="M4963" s="11">
        <f t="shared" si="348"/>
        <v>1.69719417475728</v>
      </c>
    </row>
    <row r="4964" spans="1:13">
      <c r="A4964" s="7">
        <v>5055</v>
      </c>
      <c r="B4964" s="8">
        <v>46112</v>
      </c>
      <c r="C4964" s="3" t="s">
        <v>5551</v>
      </c>
      <c r="D4964" s="3" t="s">
        <v>67</v>
      </c>
      <c r="E4964" s="3" t="s">
        <v>5552</v>
      </c>
      <c r="F4964" s="3" t="s">
        <v>5552</v>
      </c>
      <c r="G4964" s="7">
        <v>990</v>
      </c>
      <c r="H4964" s="3" t="s">
        <v>170</v>
      </c>
      <c r="I4964" s="9">
        <v>12.2</v>
      </c>
      <c r="J4964" s="7">
        <v>591</v>
      </c>
      <c r="K4964" s="10">
        <v>42.2937394247039</v>
      </c>
      <c r="L4964" s="12">
        <f t="shared" si="347"/>
        <v>31.758427697514</v>
      </c>
      <c r="M4964" s="11">
        <f t="shared" si="348"/>
        <v>1.33173278688525</v>
      </c>
    </row>
    <row r="4965" spans="1:13">
      <c r="A4965" s="7">
        <v>5056</v>
      </c>
      <c r="B4965" s="8">
        <v>46112</v>
      </c>
      <c r="C4965" s="3" t="s">
        <v>4896</v>
      </c>
      <c r="D4965" s="3" t="s">
        <v>2093</v>
      </c>
      <c r="E4965" s="3" t="s">
        <v>5553</v>
      </c>
      <c r="F4965" s="3" t="s">
        <v>5553</v>
      </c>
      <c r="G4965" s="7">
        <v>7</v>
      </c>
      <c r="H4965" s="3" t="s">
        <v>5131</v>
      </c>
      <c r="I4965" s="9">
        <v>5.48</v>
      </c>
      <c r="J4965" s="7">
        <v>266</v>
      </c>
      <c r="K4965" s="10">
        <v>57.4345864661654</v>
      </c>
      <c r="L4965" s="12">
        <f t="shared" si="347"/>
        <v>31.6946211683054</v>
      </c>
      <c r="M4965" s="11">
        <f t="shared" si="348"/>
        <v>1.81212408759124</v>
      </c>
    </row>
    <row r="4966" spans="1:13">
      <c r="A4966" s="7">
        <v>5057</v>
      </c>
      <c r="B4966" s="8">
        <v>46112</v>
      </c>
      <c r="C4966" s="3" t="s">
        <v>5534</v>
      </c>
      <c r="D4966" s="3" t="s">
        <v>288</v>
      </c>
      <c r="E4966" s="3" t="s">
        <v>1465</v>
      </c>
      <c r="F4966" s="3" t="s">
        <v>1465</v>
      </c>
      <c r="G4966" s="7">
        <v>90</v>
      </c>
      <c r="H4966" s="3" t="s">
        <v>1582</v>
      </c>
      <c r="I4966" s="9">
        <v>9.66</v>
      </c>
      <c r="J4966" s="7">
        <v>474</v>
      </c>
      <c r="K4966" s="10">
        <v>40.0506329113924</v>
      </c>
      <c r="L4966" s="12">
        <f t="shared" si="347"/>
        <v>31.3534566699124</v>
      </c>
      <c r="M4966" s="11">
        <f t="shared" si="348"/>
        <v>1.27739130434783</v>
      </c>
    </row>
    <row r="4967" spans="1:13">
      <c r="A4967" s="7">
        <v>5058</v>
      </c>
      <c r="B4967" s="8">
        <v>46112</v>
      </c>
      <c r="C4967" s="3" t="s">
        <v>5554</v>
      </c>
      <c r="D4967" s="3" t="s">
        <v>88</v>
      </c>
      <c r="E4967" s="3" t="s">
        <v>1323</v>
      </c>
      <c r="F4967" s="3" t="s">
        <v>1323</v>
      </c>
      <c r="G4967" s="7">
        <v>5</v>
      </c>
      <c r="H4967" s="3" t="s">
        <v>35</v>
      </c>
      <c r="I4967" s="9">
        <v>9.88</v>
      </c>
      <c r="J4967" s="7">
        <v>509</v>
      </c>
      <c r="K4967" s="10">
        <v>54.3465618860511</v>
      </c>
      <c r="L4967" s="12">
        <f t="shared" si="347"/>
        <v>29.8624754420432</v>
      </c>
      <c r="M4967" s="11">
        <f t="shared" si="348"/>
        <v>1.81989473684211</v>
      </c>
    </row>
    <row r="4968" spans="1:13">
      <c r="A4968" s="7">
        <v>5059</v>
      </c>
      <c r="B4968" s="8">
        <v>46112</v>
      </c>
      <c r="C4968" s="3" t="s">
        <v>5555</v>
      </c>
      <c r="D4968" s="3" t="s">
        <v>88</v>
      </c>
      <c r="E4968" s="3" t="s">
        <v>1319</v>
      </c>
      <c r="F4968" s="3" t="s">
        <v>1319</v>
      </c>
      <c r="G4968" s="7">
        <v>2</v>
      </c>
      <c r="H4968" s="3" t="s">
        <v>249</v>
      </c>
      <c r="I4968" s="9">
        <v>8.44</v>
      </c>
      <c r="J4968" s="7">
        <v>439</v>
      </c>
      <c r="K4968" s="10">
        <v>52.3043280182232</v>
      </c>
      <c r="L4968" s="12">
        <f t="shared" si="347"/>
        <v>29.5777115822674</v>
      </c>
      <c r="M4968" s="11">
        <f t="shared" si="348"/>
        <v>1.76836966824644</v>
      </c>
    </row>
    <row r="4969" spans="1:13">
      <c r="A4969" s="7">
        <v>5060</v>
      </c>
      <c r="B4969" s="8">
        <v>46112</v>
      </c>
      <c r="C4969" s="3" t="s">
        <v>5546</v>
      </c>
      <c r="D4969" s="3" t="s">
        <v>5547</v>
      </c>
      <c r="E4969" s="3" t="s">
        <v>5556</v>
      </c>
      <c r="F4969" s="3" t="s">
        <v>5556</v>
      </c>
      <c r="G4969" s="7">
        <v>5.08419</v>
      </c>
      <c r="H4969" s="3" t="s">
        <v>249</v>
      </c>
      <c r="I4969" s="9">
        <v>8.14</v>
      </c>
      <c r="J4969" s="7">
        <v>450</v>
      </c>
      <c r="K4969" s="10">
        <v>36.16</v>
      </c>
      <c r="L4969" s="12">
        <f t="shared" si="347"/>
        <v>27.8290598290598</v>
      </c>
      <c r="M4969" s="11">
        <f t="shared" si="348"/>
        <v>1.29936117936118</v>
      </c>
    </row>
    <row r="4970" spans="1:13">
      <c r="A4970" s="7">
        <v>5061</v>
      </c>
      <c r="B4970" s="8">
        <v>46112</v>
      </c>
      <c r="C4970" s="3" t="s">
        <v>5557</v>
      </c>
      <c r="D4970" s="3" t="s">
        <v>4507</v>
      </c>
      <c r="E4970" s="3" t="s">
        <v>5558</v>
      </c>
      <c r="F4970" s="3" t="s">
        <v>5558</v>
      </c>
      <c r="G4970" s="7">
        <v>6</v>
      </c>
      <c r="H4970" s="3" t="s">
        <v>5559</v>
      </c>
      <c r="I4970" s="9">
        <v>3.46</v>
      </c>
      <c r="J4970" s="7">
        <v>230.5</v>
      </c>
      <c r="K4970" s="10">
        <v>32.9832537960954</v>
      </c>
      <c r="L4970" s="12">
        <f t="shared" si="347"/>
        <v>23.0936092107459</v>
      </c>
      <c r="M4970" s="11">
        <f t="shared" si="348"/>
        <v>1.42824161849711</v>
      </c>
    </row>
    <row r="4971" spans="1:13">
      <c r="A4971" s="7">
        <v>5062</v>
      </c>
      <c r="B4971" s="8">
        <v>46112</v>
      </c>
      <c r="C4971" s="3" t="s">
        <v>5473</v>
      </c>
      <c r="D4971" s="3" t="s">
        <v>67</v>
      </c>
      <c r="E4971" s="3" t="s">
        <v>5560</v>
      </c>
      <c r="F4971" s="3" t="s">
        <v>5560</v>
      </c>
      <c r="G4971" s="7">
        <v>34</v>
      </c>
      <c r="H4971" s="3" t="s">
        <v>170</v>
      </c>
      <c r="I4971" s="9">
        <v>8.46</v>
      </c>
      <c r="J4971" s="7">
        <v>601</v>
      </c>
      <c r="K4971" s="10">
        <v>24.367387687188</v>
      </c>
      <c r="L4971" s="12">
        <f t="shared" si="347"/>
        <v>21.6562140023039</v>
      </c>
      <c r="M4971" s="11">
        <f t="shared" si="348"/>
        <v>1.1251914893617</v>
      </c>
    </row>
    <row r="4972" spans="1:13">
      <c r="A4972" s="7">
        <v>5063</v>
      </c>
      <c r="B4972" s="8">
        <v>46112</v>
      </c>
      <c r="C4972" s="3" t="s">
        <v>5561</v>
      </c>
      <c r="D4972" s="3" t="s">
        <v>316</v>
      </c>
      <c r="E4972" s="3" t="s">
        <v>5562</v>
      </c>
      <c r="F4972" s="3" t="s">
        <v>5562</v>
      </c>
      <c r="G4972" s="7">
        <v>150</v>
      </c>
      <c r="H4972" s="3" t="s">
        <v>65</v>
      </c>
      <c r="I4972" s="9">
        <v>5.22</v>
      </c>
      <c r="J4972" s="7">
        <v>381</v>
      </c>
      <c r="K4972" s="10">
        <v>24.1303937007874</v>
      </c>
      <c r="L4972" s="12">
        <f t="shared" si="347"/>
        <v>21.0781344639612</v>
      </c>
      <c r="M4972" s="11">
        <f t="shared" si="348"/>
        <v>1.14480689655172</v>
      </c>
    </row>
    <row r="4973" spans="1:13">
      <c r="A4973" s="7">
        <v>5064</v>
      </c>
      <c r="B4973" s="8">
        <v>46112</v>
      </c>
      <c r="C4973" s="3" t="s">
        <v>5473</v>
      </c>
      <c r="D4973" s="3" t="s">
        <v>67</v>
      </c>
      <c r="E4973" s="3" t="s">
        <v>5563</v>
      </c>
      <c r="F4973" s="3" t="s">
        <v>5563</v>
      </c>
      <c r="G4973" s="7">
        <v>22</v>
      </c>
      <c r="H4973" s="3" t="s">
        <v>1641</v>
      </c>
      <c r="I4973" s="9">
        <v>9.14</v>
      </c>
      <c r="J4973" s="7">
        <v>681</v>
      </c>
      <c r="K4973" s="10">
        <v>29.9342143906021</v>
      </c>
      <c r="L4973" s="12">
        <f t="shared" si="347"/>
        <v>20.6483677849317</v>
      </c>
      <c r="M4973" s="11">
        <f t="shared" si="348"/>
        <v>1.44971334792123</v>
      </c>
    </row>
    <row r="4974" spans="1:13">
      <c r="A4974" s="7">
        <v>5065</v>
      </c>
      <c r="B4974" s="8">
        <v>46112</v>
      </c>
      <c r="C4974" s="3" t="s">
        <v>5080</v>
      </c>
      <c r="D4974" s="3" t="s">
        <v>100</v>
      </c>
      <c r="E4974" s="3" t="s">
        <v>5564</v>
      </c>
      <c r="F4974" s="3" t="s">
        <v>5564</v>
      </c>
      <c r="G4974" s="7">
        <v>16</v>
      </c>
      <c r="H4974" s="3" t="s">
        <v>35</v>
      </c>
      <c r="I4974" s="9">
        <v>4.12</v>
      </c>
      <c r="J4974" s="7">
        <v>321.7</v>
      </c>
      <c r="K4974" s="10">
        <v>35.6879079888094</v>
      </c>
      <c r="L4974" s="12">
        <f t="shared" si="347"/>
        <v>19.7030200138686</v>
      </c>
      <c r="M4974" s="11">
        <f t="shared" si="348"/>
        <v>1.81129126213592</v>
      </c>
    </row>
    <row r="4975" spans="1:13">
      <c r="A4975" s="7">
        <v>5066</v>
      </c>
      <c r="B4975" s="8">
        <v>46112</v>
      </c>
      <c r="C4975" s="3" t="s">
        <v>5221</v>
      </c>
      <c r="D4975" s="3" t="s">
        <v>266</v>
      </c>
      <c r="E4975" s="3" t="s">
        <v>498</v>
      </c>
      <c r="F4975" s="3" t="s">
        <v>498</v>
      </c>
      <c r="G4975" s="7">
        <v>30</v>
      </c>
      <c r="H4975" s="3" t="s">
        <v>269</v>
      </c>
      <c r="I4975" s="9">
        <v>3.76</v>
      </c>
      <c r="J4975" s="7">
        <v>314</v>
      </c>
      <c r="K4975" s="10">
        <v>35.9872611464968</v>
      </c>
      <c r="L4975" s="12">
        <f t="shared" si="347"/>
        <v>18.422341989221</v>
      </c>
      <c r="M4975" s="11">
        <f t="shared" si="348"/>
        <v>1.95345744680851</v>
      </c>
    </row>
    <row r="4976" spans="1:13">
      <c r="A4976" s="7">
        <v>5067</v>
      </c>
      <c r="B4976" s="8">
        <v>46112</v>
      </c>
      <c r="C4976" s="3" t="s">
        <v>5565</v>
      </c>
      <c r="D4976" s="3" t="s">
        <v>1707</v>
      </c>
      <c r="E4976" s="3" t="s">
        <v>3556</v>
      </c>
      <c r="F4976" s="3" t="s">
        <v>3556</v>
      </c>
      <c r="G4976" s="7">
        <v>170</v>
      </c>
      <c r="H4976" s="3" t="s">
        <v>102</v>
      </c>
      <c r="I4976" s="9">
        <v>3.92</v>
      </c>
      <c r="J4976" s="7">
        <v>390</v>
      </c>
      <c r="K4976" s="10">
        <v>27.6994871794872</v>
      </c>
      <c r="L4976" s="12">
        <f t="shared" si="347"/>
        <v>15.4635108481262</v>
      </c>
      <c r="M4976" s="11">
        <f t="shared" si="348"/>
        <v>1.7912806122449</v>
      </c>
    </row>
    <row r="4977" spans="1:18">
      <c r="A4977" s="7">
        <v>5068</v>
      </c>
      <c r="B4977" s="8">
        <v>46112</v>
      </c>
      <c r="C4977" s="3" t="s">
        <v>5566</v>
      </c>
      <c r="D4977" s="3" t="s">
        <v>1195</v>
      </c>
      <c r="E4977" s="3" t="s">
        <v>5567</v>
      </c>
      <c r="F4977" s="3" t="s">
        <v>5567</v>
      </c>
      <c r="G4977" s="7">
        <v>40</v>
      </c>
      <c r="H4977" s="3" t="s">
        <v>215</v>
      </c>
      <c r="I4977" s="9">
        <v>4.44</v>
      </c>
      <c r="J4977" s="7">
        <v>446</v>
      </c>
      <c r="K4977" s="10">
        <v>47.3282511210762</v>
      </c>
      <c r="L4977" s="12">
        <f t="shared" si="347"/>
        <v>15.3156260779579</v>
      </c>
      <c r="M4977" s="11">
        <f t="shared" si="348"/>
        <v>3.09019369369369</v>
      </c>
    </row>
    <row r="4978" spans="1:18">
      <c r="A4978" s="7">
        <v>5069</v>
      </c>
      <c r="B4978" s="8">
        <v>46112</v>
      </c>
      <c r="C4978" s="3" t="s">
        <v>4955</v>
      </c>
      <c r="D4978" s="3" t="s">
        <v>1195</v>
      </c>
      <c r="E4978" s="3" t="s">
        <v>1621</v>
      </c>
      <c r="F4978" s="3" t="s">
        <v>1621</v>
      </c>
      <c r="G4978" s="7">
        <v>6</v>
      </c>
      <c r="H4978" s="3" t="s">
        <v>269</v>
      </c>
      <c r="I4978" s="9">
        <v>2.48</v>
      </c>
      <c r="J4978" s="7">
        <v>321</v>
      </c>
      <c r="K4978" s="10">
        <v>19.0093457943925</v>
      </c>
      <c r="L4978" s="12">
        <f t="shared" si="347"/>
        <v>11.8859333812605</v>
      </c>
      <c r="M4978" s="11">
        <f t="shared" si="348"/>
        <v>1.59931451612903</v>
      </c>
    </row>
    <row r="4979" spans="1:18">
      <c r="A4979" s="7">
        <v>5070</v>
      </c>
      <c r="B4979" s="8">
        <v>46112</v>
      </c>
      <c r="C4979" s="3" t="s">
        <v>5568</v>
      </c>
      <c r="D4979" s="3" t="s">
        <v>1703</v>
      </c>
      <c r="E4979" s="3" t="s">
        <v>923</v>
      </c>
      <c r="F4979" s="3" t="s">
        <v>923</v>
      </c>
      <c r="G4979" s="7">
        <v>40</v>
      </c>
      <c r="H4979" s="3" t="s">
        <v>507</v>
      </c>
      <c r="I4979" s="9">
        <v>2.38</v>
      </c>
      <c r="J4979" s="7">
        <v>509</v>
      </c>
      <c r="K4979" s="10">
        <v>1.56113163064833</v>
      </c>
      <c r="L4979" s="12">
        <f t="shared" si="347"/>
        <v>7.19359226235454</v>
      </c>
      <c r="M4979" s="11">
        <f t="shared" si="348"/>
        <v>0.217016974789916</v>
      </c>
    </row>
    <row r="4980" spans="1:18">
      <c r="A4980" s="7">
        <v>5071</v>
      </c>
      <c r="B4980" s="8">
        <v>46112</v>
      </c>
      <c r="C4980" s="3" t="s">
        <v>5266</v>
      </c>
      <c r="D4980" s="3" t="s">
        <v>316</v>
      </c>
      <c r="E4980" s="3" t="s">
        <v>5569</v>
      </c>
      <c r="F4980" s="3" t="s">
        <v>5570</v>
      </c>
      <c r="G4980" s="7">
        <v>50</v>
      </c>
      <c r="H4980" s="3" t="s">
        <v>65</v>
      </c>
      <c r="I4980" s="9">
        <v>1.8</v>
      </c>
      <c r="J4980" s="7">
        <v>477</v>
      </c>
      <c r="K4980" s="10">
        <v>3.7998322851153</v>
      </c>
      <c r="L4980" s="12">
        <f t="shared" si="347"/>
        <v>5.8055152394775</v>
      </c>
      <c r="M4980" s="11">
        <f t="shared" si="348"/>
        <v>0.65452111111111</v>
      </c>
    </row>
    <row r="4981" spans="1:18">
      <c r="A4981" s="7">
        <v>5072</v>
      </c>
      <c r="B4981" s="8">
        <v>46112</v>
      </c>
      <c r="C4981" s="3" t="s">
        <v>5265</v>
      </c>
      <c r="D4981" s="3" t="s">
        <v>2215</v>
      </c>
      <c r="E4981" s="3" t="s">
        <v>1681</v>
      </c>
      <c r="F4981" s="3" t="s">
        <v>1681</v>
      </c>
      <c r="G4981" s="7">
        <v>15</v>
      </c>
      <c r="H4981" s="3" t="s">
        <v>102</v>
      </c>
      <c r="I4981" s="9">
        <v>1.48</v>
      </c>
      <c r="J4981" s="7">
        <v>412</v>
      </c>
      <c r="K4981" s="10">
        <v>1.59955339805825</v>
      </c>
      <c r="L4981" s="12">
        <f t="shared" si="347"/>
        <v>5.52651232262883</v>
      </c>
      <c r="M4981" s="11">
        <f t="shared" si="348"/>
        <v>0.289432702702702</v>
      </c>
    </row>
    <row r="4982" spans="1:18">
      <c r="A4982" s="7">
        <v>5073</v>
      </c>
      <c r="B4982" s="8">
        <v>46112</v>
      </c>
      <c r="C4982" s="3" t="s">
        <v>5571</v>
      </c>
      <c r="D4982" s="3" t="s">
        <v>2910</v>
      </c>
      <c r="E4982" s="3" t="s">
        <v>5572</v>
      </c>
      <c r="F4982" s="3" t="s">
        <v>5572</v>
      </c>
      <c r="G4982" s="7">
        <v>0</v>
      </c>
      <c r="H4982" s="3">
        <v>0</v>
      </c>
      <c r="I4982" s="9">
        <v>0.266</v>
      </c>
      <c r="J4982" s="7">
        <v>380</v>
      </c>
      <c r="K4982" s="10">
        <v>0.953318944844125</v>
      </c>
      <c r="L4982" s="12">
        <f t="shared" si="347"/>
        <v>1.07692307692308</v>
      </c>
      <c r="M4982" s="11">
        <f t="shared" si="348"/>
        <v>0.885224734498116</v>
      </c>
    </row>
    <row r="4983" spans="1:18">
      <c r="A4983" s="7">
        <v>5074</v>
      </c>
      <c r="B4983" s="8">
        <v>46112</v>
      </c>
      <c r="C4983" s="3" t="s">
        <v>5080</v>
      </c>
      <c r="D4983" s="3" t="s">
        <v>100</v>
      </c>
      <c r="E4983" s="3" t="s">
        <v>5573</v>
      </c>
      <c r="F4983" s="3" t="s">
        <v>5574</v>
      </c>
      <c r="G4983" s="7">
        <v>1</v>
      </c>
      <c r="H4983" s="3" t="s">
        <v>35</v>
      </c>
      <c r="I4983" s="9">
        <v>0.232</v>
      </c>
      <c r="J4983" s="7">
        <v>309</v>
      </c>
      <c r="K4983" s="10">
        <v>0.133478964401295</v>
      </c>
      <c r="L4983" s="12">
        <f t="shared" si="347"/>
        <v>1.15509086382873</v>
      </c>
      <c r="M4983" s="11">
        <f t="shared" si="348"/>
        <v>0.115557112068966</v>
      </c>
    </row>
    <row r="4984" s="2" customFormat="1" ht="16.5" spans="1:18">
      <c r="A4984" s="21">
        <v>5075</v>
      </c>
      <c r="B4984" s="22">
        <v>46112</v>
      </c>
      <c r="C4984" s="2" t="s">
        <v>5533</v>
      </c>
      <c r="D4984" s="2" t="s">
        <v>59</v>
      </c>
      <c r="E4984" s="2" t="s">
        <v>1704</v>
      </c>
      <c r="F4984" s="2" t="s">
        <v>1704</v>
      </c>
      <c r="G4984" s="21">
        <v>15</v>
      </c>
      <c r="H4984" s="2" t="s">
        <v>35</v>
      </c>
      <c r="I4984" s="23">
        <v>0.12</v>
      </c>
      <c r="J4984" s="21">
        <v>425</v>
      </c>
      <c r="K4984" s="24">
        <v>3.62663529411765</v>
      </c>
      <c r="L4984" s="25">
        <f t="shared" si="347"/>
        <v>0.434389140271493</v>
      </c>
      <c r="M4984" s="26">
        <f t="shared" si="348"/>
        <v>8.34881666666667</v>
      </c>
      <c r="N4984" s="27"/>
      <c r="O4984" s="25"/>
      <c r="Q4984" s="23"/>
    </row>
    <row r="4985" ht="16.5" spans="1:18">
      <c r="A4985" s="7">
        <v>5076</v>
      </c>
      <c r="B4985" s="8">
        <v>46112</v>
      </c>
      <c r="C4985" s="3" t="s">
        <v>5421</v>
      </c>
      <c r="D4985" s="3" t="s">
        <v>247</v>
      </c>
      <c r="E4985" s="3" t="s">
        <v>5575</v>
      </c>
      <c r="F4985" s="3" t="s">
        <v>5576</v>
      </c>
      <c r="G4985" s="7">
        <v>8</v>
      </c>
      <c r="H4985" s="3" t="s">
        <v>35</v>
      </c>
      <c r="I4985" s="9">
        <v>12.2</v>
      </c>
      <c r="J4985" s="7">
        <v>202</v>
      </c>
      <c r="K4985" s="10">
        <v>2.79299075872001</v>
      </c>
      <c r="L4985" s="12">
        <f t="shared" si="347"/>
        <v>92.9169840060929</v>
      </c>
      <c r="M4985" s="11">
        <f t="shared" si="348"/>
        <v>0.0300589907065522</v>
      </c>
      <c r="N4985" s="20">
        <v>1</v>
      </c>
      <c r="P4985" s="3" t="s">
        <v>98</v>
      </c>
      <c r="Q4985" s="9">
        <v>104.109309309309</v>
      </c>
      <c r="R4985" s="3">
        <f>Q4985/K4988</f>
        <v>0.738864505792569</v>
      </c>
    </row>
    <row r="4986" spans="1:18">
      <c r="A4986" s="7">
        <v>5077</v>
      </c>
      <c r="B4986" s="8">
        <v>46112</v>
      </c>
      <c r="C4986" s="3" t="s">
        <v>5524</v>
      </c>
      <c r="D4986" s="3" t="s">
        <v>1195</v>
      </c>
      <c r="E4986" s="3" t="s">
        <v>5577</v>
      </c>
      <c r="F4986" s="3" t="s">
        <v>4447</v>
      </c>
      <c r="G4986" s="7">
        <v>80</v>
      </c>
      <c r="H4986" s="3" t="s">
        <v>269</v>
      </c>
      <c r="I4986" s="9">
        <v>23</v>
      </c>
      <c r="J4986" s="7">
        <v>483</v>
      </c>
      <c r="K4986" s="10">
        <v>114.31719236986</v>
      </c>
      <c r="L4986" s="12">
        <f t="shared" ref="L4986:L5015" si="349">I4986/J4986/650*1000000</f>
        <v>73.2600732600733</v>
      </c>
      <c r="M4986" s="11">
        <f t="shared" ref="M4986:M5015" si="350">K4986/L4986</f>
        <v>1.56042967584859</v>
      </c>
      <c r="N4986" s="20">
        <v>2</v>
      </c>
      <c r="P4986" s="3" t="s">
        <v>27</v>
      </c>
      <c r="Q4986" s="9">
        <v>89.6432267884323</v>
      </c>
      <c r="R4986" s="3">
        <f>Q4986/K4990</f>
        <v>0.654707969211064</v>
      </c>
    </row>
    <row r="4987" spans="1:18">
      <c r="A4987" s="7">
        <v>5078</v>
      </c>
      <c r="B4987" s="8">
        <v>46112</v>
      </c>
      <c r="C4987" s="3" t="s">
        <v>5578</v>
      </c>
      <c r="D4987" s="3" t="s">
        <v>341</v>
      </c>
      <c r="E4987" s="3" t="s">
        <v>5579</v>
      </c>
      <c r="F4987" s="3" t="s">
        <v>5580</v>
      </c>
      <c r="G4987" s="7">
        <v>4</v>
      </c>
      <c r="H4987" s="3" t="s">
        <v>5581</v>
      </c>
      <c r="I4987" s="9">
        <v>16.5</v>
      </c>
      <c r="J4987" s="7">
        <v>378</v>
      </c>
      <c r="K4987" s="10">
        <v>300.999760703435</v>
      </c>
      <c r="L4987" s="12">
        <f t="shared" si="349"/>
        <v>67.1550671550672</v>
      </c>
      <c r="M4987" s="11">
        <f t="shared" si="350"/>
        <v>4.48216007302024</v>
      </c>
      <c r="N4987" s="20">
        <v>3</v>
      </c>
    </row>
    <row r="4988" spans="1:18">
      <c r="A4988" s="7">
        <v>5079</v>
      </c>
      <c r="B4988" s="8">
        <v>46112</v>
      </c>
      <c r="C4988" s="3" t="s">
        <v>116</v>
      </c>
      <c r="D4988" s="3" t="s">
        <v>33</v>
      </c>
      <c r="E4988" s="3" t="s">
        <v>98</v>
      </c>
      <c r="F4988" s="3" t="s">
        <v>117</v>
      </c>
      <c r="G4988" s="7">
        <v>1000</v>
      </c>
      <c r="H4988" s="3" t="s">
        <v>35</v>
      </c>
      <c r="I4988" s="9">
        <v>18.8</v>
      </c>
      <c r="J4988" s="7">
        <v>444</v>
      </c>
      <c r="K4988" s="10">
        <v>140.904466912553</v>
      </c>
      <c r="L4988" s="12">
        <f t="shared" si="349"/>
        <v>65.1420651420651</v>
      </c>
      <c r="M4988" s="11">
        <f t="shared" si="350"/>
        <v>2.16303346547674</v>
      </c>
      <c r="N4988" s="20">
        <v>4</v>
      </c>
    </row>
    <row r="4989" spans="1:18">
      <c r="A4989" s="7">
        <v>5080</v>
      </c>
      <c r="B4989" s="8">
        <v>46112</v>
      </c>
      <c r="C4989" s="3" t="s">
        <v>3660</v>
      </c>
      <c r="D4989" s="3" t="s">
        <v>373</v>
      </c>
      <c r="E4989" s="3" t="s">
        <v>5582</v>
      </c>
      <c r="F4989" s="3" t="s">
        <v>5583</v>
      </c>
      <c r="G4989" s="7">
        <v>70</v>
      </c>
      <c r="H4989" s="3" t="s">
        <v>65</v>
      </c>
      <c r="I4989" s="9">
        <v>16.3</v>
      </c>
      <c r="J4989" s="7">
        <v>434</v>
      </c>
      <c r="K4989" s="10">
        <v>130.124951683431</v>
      </c>
      <c r="L4989" s="12">
        <f t="shared" si="349"/>
        <v>57.7809287486707</v>
      </c>
      <c r="M4989" s="11">
        <f t="shared" si="350"/>
        <v>2.25203980796907</v>
      </c>
      <c r="N4989" s="20">
        <v>5</v>
      </c>
    </row>
    <row r="4990" spans="1:18">
      <c r="A4990" s="7">
        <v>5081</v>
      </c>
      <c r="B4990" s="8">
        <v>46112</v>
      </c>
      <c r="C4990" s="3" t="s">
        <v>56</v>
      </c>
      <c r="D4990" s="3" t="s">
        <v>33</v>
      </c>
      <c r="E4990" s="3" t="s">
        <v>27</v>
      </c>
      <c r="F4990" s="3" t="s">
        <v>57</v>
      </c>
      <c r="G4990" s="7">
        <v>1000</v>
      </c>
      <c r="H4990" s="3" t="s">
        <v>35</v>
      </c>
      <c r="I4990" s="9">
        <v>15.7</v>
      </c>
      <c r="J4990" s="7">
        <v>438</v>
      </c>
      <c r="K4990" s="10">
        <v>136.920934224238</v>
      </c>
      <c r="L4990" s="12">
        <f t="shared" si="349"/>
        <v>55.1457674745346</v>
      </c>
      <c r="M4990" s="11">
        <f t="shared" si="350"/>
        <v>2.4828910811236</v>
      </c>
      <c r="N4990" s="20">
        <v>6</v>
      </c>
    </row>
    <row r="4991" spans="1:18">
      <c r="A4991" s="7">
        <v>5082</v>
      </c>
      <c r="B4991" s="8">
        <v>46112</v>
      </c>
      <c r="C4991" s="3" t="s">
        <v>5584</v>
      </c>
      <c r="D4991" s="3" t="s">
        <v>33</v>
      </c>
      <c r="E4991" s="3" t="s">
        <v>5585</v>
      </c>
      <c r="F4991" s="3" t="s">
        <v>5585</v>
      </c>
      <c r="G4991" s="7">
        <v>110</v>
      </c>
      <c r="H4991" s="3" t="s">
        <v>20</v>
      </c>
      <c r="I4991" s="9">
        <v>19.3</v>
      </c>
      <c r="J4991" s="7">
        <v>592</v>
      </c>
      <c r="K4991" s="10">
        <v>64.4311479297844</v>
      </c>
      <c r="L4991" s="12">
        <f t="shared" si="349"/>
        <v>50.1559251559252</v>
      </c>
      <c r="M4991" s="11">
        <f t="shared" si="350"/>
        <v>1.28461687685912</v>
      </c>
      <c r="N4991" s="20">
        <v>7</v>
      </c>
    </row>
    <row r="4992" spans="1:18">
      <c r="A4992" s="7">
        <v>5083</v>
      </c>
      <c r="B4992" s="8">
        <v>46112</v>
      </c>
      <c r="C4992" s="3" t="s">
        <v>5586</v>
      </c>
      <c r="D4992" s="3" t="s">
        <v>1383</v>
      </c>
      <c r="E4992" s="3" t="s">
        <v>5587</v>
      </c>
      <c r="F4992" s="3" t="s">
        <v>5588</v>
      </c>
      <c r="G4992" s="7">
        <v>250</v>
      </c>
      <c r="H4992" s="3" t="s">
        <v>5589</v>
      </c>
      <c r="I4992" s="9">
        <v>9.42</v>
      </c>
      <c r="J4992" s="7">
        <v>293</v>
      </c>
      <c r="K4992" s="10">
        <v>121.659574345924</v>
      </c>
      <c r="L4992" s="12">
        <f t="shared" si="349"/>
        <v>49.4618009976372</v>
      </c>
      <c r="M4992" s="11">
        <f t="shared" si="350"/>
        <v>2.45966729662221</v>
      </c>
      <c r="N4992" s="20">
        <v>8</v>
      </c>
    </row>
    <row r="4993" spans="1:14">
      <c r="A4993" s="7">
        <v>5084</v>
      </c>
      <c r="B4993" s="8">
        <v>46112</v>
      </c>
      <c r="C4993" s="3" t="s">
        <v>5586</v>
      </c>
      <c r="D4993" s="3" t="s">
        <v>1383</v>
      </c>
      <c r="E4993" s="3" t="s">
        <v>5590</v>
      </c>
      <c r="F4993" s="3" t="s">
        <v>5591</v>
      </c>
      <c r="G4993" s="7">
        <v>250</v>
      </c>
      <c r="H4993" s="3" t="s">
        <v>5589</v>
      </c>
      <c r="I4993" s="9">
        <v>9</v>
      </c>
      <c r="J4993" s="7">
        <v>298</v>
      </c>
      <c r="K4993" s="10">
        <v>116.867530937963</v>
      </c>
      <c r="L4993" s="12">
        <f t="shared" si="349"/>
        <v>46.4636035105834</v>
      </c>
      <c r="M4993" s="11">
        <f t="shared" si="350"/>
        <v>2.51524897140927</v>
      </c>
      <c r="N4993" s="20">
        <v>9</v>
      </c>
    </row>
    <row r="4994" spans="1:14">
      <c r="A4994" s="7">
        <v>5085</v>
      </c>
      <c r="B4994" s="8">
        <v>46112</v>
      </c>
      <c r="C4994" s="3" t="s">
        <v>3208</v>
      </c>
      <c r="D4994" s="3" t="s">
        <v>528</v>
      </c>
      <c r="E4994" s="3" t="s">
        <v>502</v>
      </c>
      <c r="F4994" s="3" t="s">
        <v>502</v>
      </c>
      <c r="G4994" s="7">
        <v>60</v>
      </c>
      <c r="H4994" s="3" t="s">
        <v>102</v>
      </c>
      <c r="I4994" s="9">
        <v>12</v>
      </c>
      <c r="J4994" s="7">
        <v>475</v>
      </c>
      <c r="K4994" s="10">
        <v>72.9493523848684</v>
      </c>
      <c r="L4994" s="12">
        <f t="shared" si="349"/>
        <v>38.8663967611336</v>
      </c>
      <c r="M4994" s="11">
        <f t="shared" si="350"/>
        <v>1.87692604573568</v>
      </c>
      <c r="N4994" s="20">
        <v>10</v>
      </c>
    </row>
    <row r="4995" spans="1:14">
      <c r="A4995" s="7">
        <v>5086</v>
      </c>
      <c r="B4995" s="8">
        <v>46112</v>
      </c>
      <c r="C4995" s="3" t="s">
        <v>5542</v>
      </c>
      <c r="D4995" s="3" t="s">
        <v>33</v>
      </c>
      <c r="E4995" s="3" t="s">
        <v>2652</v>
      </c>
      <c r="F4995" s="3" t="s">
        <v>2652</v>
      </c>
      <c r="G4995" s="7">
        <v>600</v>
      </c>
      <c r="H4995" s="3" t="s">
        <v>65</v>
      </c>
      <c r="I4995" s="9">
        <v>10.6</v>
      </c>
      <c r="J4995" s="7">
        <v>443</v>
      </c>
      <c r="K4995" s="10">
        <v>71.2867561581442</v>
      </c>
      <c r="L4995" s="12">
        <f t="shared" si="349"/>
        <v>36.8119465184928</v>
      </c>
      <c r="M4995" s="11">
        <f t="shared" si="350"/>
        <v>1.93651145620166</v>
      </c>
      <c r="N4995" s="20">
        <v>11</v>
      </c>
    </row>
    <row r="4996" spans="1:14">
      <c r="A4996" s="7">
        <v>5087</v>
      </c>
      <c r="B4996" s="8">
        <v>46112</v>
      </c>
      <c r="C4996" s="3" t="s">
        <v>5377</v>
      </c>
      <c r="D4996" s="3" t="s">
        <v>610</v>
      </c>
      <c r="E4996" s="3" t="s">
        <v>5592</v>
      </c>
      <c r="F4996" s="3" t="s">
        <v>5593</v>
      </c>
      <c r="G4996" s="7">
        <v>14</v>
      </c>
      <c r="H4996" s="3" t="s">
        <v>65</v>
      </c>
      <c r="I4996" s="9">
        <v>10.1</v>
      </c>
      <c r="J4996" s="7">
        <v>439</v>
      </c>
      <c r="K4996" s="10">
        <v>63.0983791047185</v>
      </c>
      <c r="L4996" s="12">
        <f t="shared" si="349"/>
        <v>35.3951287892062</v>
      </c>
      <c r="M4996" s="11">
        <f t="shared" si="350"/>
        <v>1.78268539381499</v>
      </c>
      <c r="N4996" s="20">
        <v>12</v>
      </c>
    </row>
    <row r="4997" spans="1:14">
      <c r="A4997" s="7">
        <v>5088</v>
      </c>
      <c r="B4997" s="8">
        <v>46112</v>
      </c>
      <c r="C4997" s="3" t="s">
        <v>5077</v>
      </c>
      <c r="D4997" s="3" t="s">
        <v>1628</v>
      </c>
      <c r="E4997" s="3" t="s">
        <v>5594</v>
      </c>
      <c r="F4997" s="3" t="s">
        <v>5595</v>
      </c>
      <c r="G4997" s="7">
        <v>30</v>
      </c>
      <c r="H4997" s="3" t="s">
        <v>115</v>
      </c>
      <c r="I4997" s="9">
        <v>5.14</v>
      </c>
      <c r="J4997" s="7">
        <v>236</v>
      </c>
      <c r="K4997" s="10">
        <v>78.0607484154782</v>
      </c>
      <c r="L4997" s="12">
        <f t="shared" si="349"/>
        <v>33.5071707953064</v>
      </c>
      <c r="M4997" s="11">
        <f t="shared" si="350"/>
        <v>2.32967291963703</v>
      </c>
      <c r="N4997" s="20">
        <v>13</v>
      </c>
    </row>
    <row r="4998" spans="1:14">
      <c r="A4998" s="7">
        <v>5089</v>
      </c>
      <c r="B4998" s="8">
        <v>46112</v>
      </c>
      <c r="C4998" s="3" t="s">
        <v>5561</v>
      </c>
      <c r="D4998" s="3" t="s">
        <v>316</v>
      </c>
      <c r="E4998" s="3" t="s">
        <v>5596</v>
      </c>
      <c r="F4998" s="3" t="s">
        <v>5597</v>
      </c>
      <c r="G4998" s="7">
        <v>50</v>
      </c>
      <c r="H4998" s="3" t="s">
        <v>65</v>
      </c>
      <c r="I4998" s="9">
        <v>8.62</v>
      </c>
      <c r="J4998" s="7">
        <v>402</v>
      </c>
      <c r="K4998" s="10">
        <v>24.6307425593855</v>
      </c>
      <c r="L4998" s="12">
        <f t="shared" si="349"/>
        <v>32.9889016456181</v>
      </c>
      <c r="M4998" s="11">
        <f t="shared" si="350"/>
        <v>0.746637242548426</v>
      </c>
      <c r="N4998" s="20">
        <v>14</v>
      </c>
    </row>
    <row r="4999" spans="1:14">
      <c r="A4999" s="7">
        <v>5090</v>
      </c>
      <c r="B4999" s="8">
        <v>46112</v>
      </c>
      <c r="C4999" s="3" t="s">
        <v>5561</v>
      </c>
      <c r="D4999" s="3" t="s">
        <v>316</v>
      </c>
      <c r="E4999" s="3" t="s">
        <v>5598</v>
      </c>
      <c r="F4999" s="3" t="s">
        <v>5599</v>
      </c>
      <c r="G4999" s="7">
        <v>60</v>
      </c>
      <c r="H4999" s="3" t="s">
        <v>20</v>
      </c>
      <c r="I4999" s="9">
        <v>8.18</v>
      </c>
      <c r="J4999" s="7">
        <v>399</v>
      </c>
      <c r="K4999" s="10">
        <v>77.5730922526883</v>
      </c>
      <c r="L4999" s="12">
        <f t="shared" si="349"/>
        <v>31.5403894351263</v>
      </c>
      <c r="M4999" s="11">
        <f t="shared" si="350"/>
        <v>2.45948428798713</v>
      </c>
      <c r="N4999" s="20">
        <v>15</v>
      </c>
    </row>
    <row r="5000" spans="1:14">
      <c r="A5000" s="7">
        <v>5091</v>
      </c>
      <c r="B5000" s="8">
        <v>46112</v>
      </c>
      <c r="C5000" s="3" t="s">
        <v>5455</v>
      </c>
      <c r="D5000" s="3" t="s">
        <v>75</v>
      </c>
      <c r="E5000" s="3" t="s">
        <v>1546</v>
      </c>
      <c r="F5000" s="3" t="s">
        <v>1546</v>
      </c>
      <c r="G5000" s="7">
        <v>40</v>
      </c>
      <c r="H5000" s="3" t="s">
        <v>77</v>
      </c>
      <c r="I5000" s="9">
        <v>8.38</v>
      </c>
      <c r="J5000" s="7">
        <v>451</v>
      </c>
      <c r="K5000" s="10">
        <v>80.3082454283856</v>
      </c>
      <c r="L5000" s="12">
        <f t="shared" si="349"/>
        <v>28.5860480982432</v>
      </c>
      <c r="M5000" s="11">
        <f t="shared" si="350"/>
        <v>2.80935109156697</v>
      </c>
      <c r="N5000" s="20">
        <v>16</v>
      </c>
    </row>
    <row r="5001" spans="1:14">
      <c r="A5001" s="7">
        <v>5092</v>
      </c>
      <c r="B5001" s="8">
        <v>46112</v>
      </c>
      <c r="C5001" s="3" t="s">
        <v>5187</v>
      </c>
      <c r="D5001" s="3" t="s">
        <v>3577</v>
      </c>
      <c r="E5001" s="3" t="s">
        <v>5600</v>
      </c>
      <c r="F5001" s="3" t="s">
        <v>5601</v>
      </c>
      <c r="G5001" s="7">
        <v>8</v>
      </c>
      <c r="H5001" s="3" t="s">
        <v>123</v>
      </c>
      <c r="I5001" s="9">
        <v>5.94</v>
      </c>
      <c r="J5001" s="7">
        <v>320</v>
      </c>
      <c r="K5001" s="10">
        <v>58.1226609945297</v>
      </c>
      <c r="L5001" s="12">
        <f t="shared" si="349"/>
        <v>28.5576923076923</v>
      </c>
      <c r="M5001" s="11">
        <f t="shared" si="350"/>
        <v>2.03527163078488</v>
      </c>
      <c r="N5001" s="20">
        <v>17</v>
      </c>
    </row>
    <row r="5002" spans="1:14">
      <c r="A5002" s="7">
        <v>5093</v>
      </c>
      <c r="B5002" s="8">
        <v>46112</v>
      </c>
      <c r="C5002" s="3" t="s">
        <v>5542</v>
      </c>
      <c r="D5002" s="3" t="s">
        <v>33</v>
      </c>
      <c r="E5002" s="3" t="s">
        <v>5602</v>
      </c>
      <c r="F5002" s="3" t="s">
        <v>5602</v>
      </c>
      <c r="G5002" s="7">
        <v>600</v>
      </c>
      <c r="H5002" s="3" t="s">
        <v>20</v>
      </c>
      <c r="I5002" s="9">
        <v>6.92</v>
      </c>
      <c r="J5002" s="7">
        <v>437</v>
      </c>
      <c r="K5002" s="10">
        <v>52.1587650726807</v>
      </c>
      <c r="L5002" s="12">
        <f t="shared" si="349"/>
        <v>24.3619081147685</v>
      </c>
      <c r="M5002" s="11">
        <f t="shared" si="350"/>
        <v>2.1409967079328</v>
      </c>
      <c r="N5002" s="20">
        <v>18</v>
      </c>
    </row>
    <row r="5003" spans="1:14">
      <c r="A5003" s="7">
        <v>5094</v>
      </c>
      <c r="B5003" s="8">
        <v>46112</v>
      </c>
      <c r="C5003" s="3" t="s">
        <v>4440</v>
      </c>
      <c r="D5003" s="3" t="s">
        <v>29</v>
      </c>
      <c r="E5003" s="3" t="s">
        <v>5603</v>
      </c>
      <c r="F5003" s="3" t="s">
        <v>5604</v>
      </c>
      <c r="G5003" s="7">
        <v>22</v>
      </c>
      <c r="H5003" s="3" t="s">
        <v>65</v>
      </c>
      <c r="I5003" s="9">
        <v>6.1</v>
      </c>
      <c r="J5003" s="7">
        <v>478</v>
      </c>
      <c r="K5003" s="10">
        <v>49.2815299413194</v>
      </c>
      <c r="L5003" s="12">
        <f t="shared" si="349"/>
        <v>19.6330865786933</v>
      </c>
      <c r="M5003" s="11">
        <f t="shared" si="350"/>
        <v>2.51012645127343</v>
      </c>
      <c r="N5003" s="20">
        <v>19</v>
      </c>
    </row>
    <row r="5004" spans="1:14">
      <c r="A5004" s="7">
        <v>5095</v>
      </c>
      <c r="B5004" s="8">
        <v>46112</v>
      </c>
      <c r="C5004" s="3" t="s">
        <v>5561</v>
      </c>
      <c r="D5004" s="3" t="s">
        <v>316</v>
      </c>
      <c r="E5004" s="3" t="s">
        <v>1647</v>
      </c>
      <c r="F5004" s="3" t="s">
        <v>1647</v>
      </c>
      <c r="G5004" s="7">
        <v>120</v>
      </c>
      <c r="H5004" s="3" t="s">
        <v>20</v>
      </c>
      <c r="I5004" s="9">
        <v>4.54</v>
      </c>
      <c r="J5004" s="7">
        <v>429</v>
      </c>
      <c r="K5004" s="10">
        <v>44.534812006917</v>
      </c>
      <c r="L5004" s="12">
        <f t="shared" si="349"/>
        <v>16.2811547426932</v>
      </c>
      <c r="M5004" s="11">
        <f t="shared" si="350"/>
        <v>2.73535954364071</v>
      </c>
      <c r="N5004" s="20">
        <v>20</v>
      </c>
    </row>
    <row r="5005" spans="1:14">
      <c r="A5005" s="7">
        <v>5096</v>
      </c>
      <c r="B5005" s="8">
        <v>46112</v>
      </c>
      <c r="C5005" s="3" t="s">
        <v>5542</v>
      </c>
      <c r="D5005" s="3" t="s">
        <v>33</v>
      </c>
      <c r="E5005" s="3" t="s">
        <v>5605</v>
      </c>
      <c r="F5005" s="3" t="s">
        <v>5606</v>
      </c>
      <c r="G5005" s="7">
        <v>10</v>
      </c>
      <c r="H5005" s="3" t="s">
        <v>20</v>
      </c>
      <c r="I5005" s="9">
        <v>2.96</v>
      </c>
      <c r="J5005" s="7">
        <v>578</v>
      </c>
      <c r="K5005" s="10">
        <v>12.0039430044102</v>
      </c>
      <c r="L5005" s="12">
        <f t="shared" si="349"/>
        <v>7.87862656374767</v>
      </c>
      <c r="M5005" s="11">
        <f t="shared" si="350"/>
        <v>1.52360857660706</v>
      </c>
      <c r="N5005" s="20">
        <v>21</v>
      </c>
    </row>
    <row r="5006" spans="1:14">
      <c r="A5006" s="7">
        <v>5097</v>
      </c>
      <c r="B5006" s="8">
        <v>46112</v>
      </c>
      <c r="C5006" s="3" t="s">
        <v>5200</v>
      </c>
      <c r="D5006" s="3" t="s">
        <v>75</v>
      </c>
      <c r="E5006" s="3" t="s">
        <v>5607</v>
      </c>
      <c r="F5006" s="3" t="s">
        <v>5608</v>
      </c>
      <c r="G5006" s="7">
        <v>3</v>
      </c>
      <c r="H5006" s="3" t="s">
        <v>1691</v>
      </c>
      <c r="I5006" s="9">
        <v>1.5</v>
      </c>
      <c r="J5006" s="7">
        <v>446</v>
      </c>
      <c r="K5006" s="10">
        <v>8.14729752294686</v>
      </c>
      <c r="L5006" s="12">
        <f t="shared" si="349"/>
        <v>5.17419799931011</v>
      </c>
      <c r="M5006" s="11">
        <f t="shared" si="350"/>
        <v>1.57460103460153</v>
      </c>
      <c r="N5006" s="20">
        <v>22</v>
      </c>
    </row>
    <row r="5007" spans="1:14">
      <c r="A5007" s="7">
        <v>5098</v>
      </c>
      <c r="B5007" s="8">
        <v>46112</v>
      </c>
      <c r="C5007" s="3" t="s">
        <v>5533</v>
      </c>
      <c r="D5007" s="3" t="s">
        <v>59</v>
      </c>
      <c r="E5007" s="3" t="s">
        <v>5609</v>
      </c>
      <c r="F5007" s="3" t="s">
        <v>5610</v>
      </c>
      <c r="G5007" s="7">
        <v>5</v>
      </c>
      <c r="H5007" s="3" t="s">
        <v>61</v>
      </c>
      <c r="I5007" s="9">
        <v>0.564</v>
      </c>
      <c r="J5007" s="7">
        <v>178</v>
      </c>
      <c r="K5007" s="10">
        <v>6.7503049032072</v>
      </c>
      <c r="L5007" s="12">
        <f t="shared" si="349"/>
        <v>4.87467588591184</v>
      </c>
      <c r="M5007" s="11">
        <f t="shared" si="350"/>
        <v>1.38476999521467</v>
      </c>
      <c r="N5007" s="20">
        <v>23</v>
      </c>
    </row>
    <row r="5008" spans="1:14">
      <c r="A5008" s="7">
        <v>5099</v>
      </c>
      <c r="B5008" s="8">
        <v>46112</v>
      </c>
      <c r="C5008" s="3" t="s">
        <v>5535</v>
      </c>
      <c r="D5008" s="3" t="s">
        <v>88</v>
      </c>
      <c r="E5008" s="3" t="s">
        <v>5611</v>
      </c>
      <c r="F5008" s="3" t="s">
        <v>5612</v>
      </c>
      <c r="G5008" s="7">
        <v>1.58868</v>
      </c>
      <c r="H5008" s="3" t="s">
        <v>35</v>
      </c>
      <c r="I5008" s="9">
        <v>1.18</v>
      </c>
      <c r="J5008" s="7">
        <v>530</v>
      </c>
      <c r="K5008" s="10">
        <v>5.60852407284503</v>
      </c>
      <c r="L5008" s="12">
        <f t="shared" si="349"/>
        <v>3.42525399129173</v>
      </c>
      <c r="M5008" s="11">
        <f t="shared" si="350"/>
        <v>1.6374038500806</v>
      </c>
      <c r="N5008" s="20">
        <v>24</v>
      </c>
    </row>
    <row r="5009" s="2" customFormat="1" ht="16.5" spans="1:18">
      <c r="A5009" s="21">
        <v>5100</v>
      </c>
      <c r="B5009" s="22">
        <v>46112</v>
      </c>
      <c r="C5009" s="2" t="s">
        <v>5542</v>
      </c>
      <c r="D5009" s="2" t="s">
        <v>33</v>
      </c>
      <c r="E5009" s="2" t="s">
        <v>5613</v>
      </c>
      <c r="F5009" s="2" t="s">
        <v>5614</v>
      </c>
      <c r="G5009" s="21">
        <v>100</v>
      </c>
      <c r="H5009" s="2" t="s">
        <v>20</v>
      </c>
      <c r="I5009" s="23">
        <v>0.186</v>
      </c>
      <c r="J5009" s="21">
        <v>396</v>
      </c>
      <c r="K5009" s="24">
        <v>2.00614682690363</v>
      </c>
      <c r="L5009" s="25">
        <f t="shared" si="349"/>
        <v>0.722610722610723</v>
      </c>
      <c r="M5009" s="26">
        <f t="shared" si="350"/>
        <v>2.77624835077954</v>
      </c>
      <c r="N5009" s="27">
        <v>25</v>
      </c>
      <c r="O5009" s="25"/>
      <c r="Q5009" s="23"/>
    </row>
    <row r="5010" ht="16.5" spans="1:18">
      <c r="A5010" s="7">
        <v>5101</v>
      </c>
      <c r="B5010" s="8">
        <v>46113</v>
      </c>
      <c r="C5010" s="3" t="s">
        <v>5615</v>
      </c>
      <c r="D5010" s="3" t="s">
        <v>1500</v>
      </c>
      <c r="E5010" s="3" t="s">
        <v>5616</v>
      </c>
      <c r="F5010" s="3" t="s">
        <v>5617</v>
      </c>
      <c r="G5010" s="7">
        <v>36</v>
      </c>
      <c r="H5010" s="3" t="s">
        <v>5618</v>
      </c>
      <c r="I5010" s="9">
        <v>18.6</v>
      </c>
      <c r="J5010" s="7">
        <v>326</v>
      </c>
      <c r="K5010" s="10">
        <v>204.093251533742</v>
      </c>
      <c r="L5010" s="12">
        <f t="shared" si="349"/>
        <v>87.7772534214252</v>
      </c>
      <c r="M5010" s="11">
        <f t="shared" si="350"/>
        <v>2.32512688172043</v>
      </c>
      <c r="N5010" s="3">
        <v>1</v>
      </c>
      <c r="P5010" s="3" t="s">
        <v>98</v>
      </c>
      <c r="Q5010" s="9">
        <v>104.109309309309</v>
      </c>
      <c r="R5010" s="3">
        <f>Q5010/K5013</f>
        <v>0.868138087153365</v>
      </c>
    </row>
    <row r="5011" spans="1:18">
      <c r="A5011" s="7">
        <v>5102</v>
      </c>
      <c r="B5011" s="8">
        <v>46113</v>
      </c>
      <c r="C5011" s="3" t="s">
        <v>5619</v>
      </c>
      <c r="D5011" s="3" t="s">
        <v>119</v>
      </c>
      <c r="E5011" s="3" t="s">
        <v>5620</v>
      </c>
      <c r="F5011" s="3" t="s">
        <v>5620</v>
      </c>
      <c r="G5011" s="7">
        <v>42</v>
      </c>
      <c r="H5011" s="3" t="s">
        <v>61</v>
      </c>
      <c r="I5011" s="9">
        <v>12</v>
      </c>
      <c r="J5011" s="7">
        <v>249</v>
      </c>
      <c r="K5011" s="10">
        <v>138.6859437751</v>
      </c>
      <c r="L5011" s="12">
        <f t="shared" ref="L5011:L5042" si="351">I5011/J5011/650*1000000</f>
        <v>74.1427247451344</v>
      </c>
      <c r="M5011" s="11">
        <f t="shared" ref="M5011:M5042" si="352">K5011/L5011</f>
        <v>1.87052666666666</v>
      </c>
      <c r="N5011" s="3">
        <v>2</v>
      </c>
      <c r="P5011" s="3" t="s">
        <v>27</v>
      </c>
      <c r="Q5011" s="9">
        <v>89.6432267884323</v>
      </c>
      <c r="R5011" s="3">
        <f>Q5011/K5016</f>
        <v>0.827301587301588</v>
      </c>
    </row>
    <row r="5012" spans="1:18">
      <c r="A5012" s="7">
        <v>5103</v>
      </c>
      <c r="B5012" s="8">
        <v>46113</v>
      </c>
      <c r="C5012" s="3" t="s">
        <v>5619</v>
      </c>
      <c r="D5012" s="3" t="s">
        <v>119</v>
      </c>
      <c r="E5012" s="3" t="s">
        <v>5621</v>
      </c>
      <c r="F5012" s="3" t="s">
        <v>5621</v>
      </c>
      <c r="G5012" s="7">
        <v>48</v>
      </c>
      <c r="H5012" s="3" t="s">
        <v>61</v>
      </c>
      <c r="I5012" s="9">
        <v>12</v>
      </c>
      <c r="J5012" s="7">
        <v>260</v>
      </c>
      <c r="K5012" s="10">
        <v>137.338461538462</v>
      </c>
      <c r="L5012" s="12">
        <f t="shared" si="351"/>
        <v>71.0059171597633</v>
      </c>
      <c r="M5012" s="11">
        <f t="shared" si="352"/>
        <v>1.93418333333334</v>
      </c>
      <c r="N5012" s="3">
        <v>3</v>
      </c>
    </row>
    <row r="5013" spans="1:18">
      <c r="A5013" s="7">
        <v>5104</v>
      </c>
      <c r="B5013" s="8">
        <v>46113</v>
      </c>
      <c r="C5013" s="3" t="s">
        <v>116</v>
      </c>
      <c r="D5013" s="3" t="s">
        <v>33</v>
      </c>
      <c r="E5013" s="3" t="s">
        <v>98</v>
      </c>
      <c r="F5013" s="3" t="s">
        <v>117</v>
      </c>
      <c r="G5013" s="7">
        <v>1000</v>
      </c>
      <c r="H5013" s="3" t="s">
        <v>35</v>
      </c>
      <c r="I5013" s="9">
        <v>18.8</v>
      </c>
      <c r="J5013" s="7">
        <v>444</v>
      </c>
      <c r="K5013" s="10">
        <v>119.922522522523</v>
      </c>
      <c r="L5013" s="12">
        <f t="shared" si="351"/>
        <v>65.1420651420651</v>
      </c>
      <c r="M5013" s="11">
        <f t="shared" si="352"/>
        <v>1.84093829787235</v>
      </c>
      <c r="N5013" s="3">
        <v>4</v>
      </c>
    </row>
    <row r="5014" spans="1:18">
      <c r="A5014" s="7">
        <v>5105</v>
      </c>
      <c r="B5014" s="8">
        <v>46113</v>
      </c>
      <c r="C5014" s="3" t="s">
        <v>5622</v>
      </c>
      <c r="D5014" s="3" t="s">
        <v>2621</v>
      </c>
      <c r="E5014" s="3" t="s">
        <v>5623</v>
      </c>
      <c r="F5014" s="3" t="s">
        <v>5624</v>
      </c>
      <c r="G5014" s="7">
        <v>100</v>
      </c>
      <c r="H5014" s="3" t="s">
        <v>5625</v>
      </c>
      <c r="I5014" s="9">
        <v>16.7</v>
      </c>
      <c r="J5014" s="7">
        <v>407</v>
      </c>
      <c r="K5014" s="10">
        <v>147.260933660934</v>
      </c>
      <c r="L5014" s="12">
        <f t="shared" si="351"/>
        <v>63.1260631260631</v>
      </c>
      <c r="M5014" s="11">
        <f t="shared" si="352"/>
        <v>2.33280718562875</v>
      </c>
      <c r="N5014" s="3">
        <v>5</v>
      </c>
    </row>
    <row r="5015" spans="1:18">
      <c r="A5015" s="7">
        <v>5106</v>
      </c>
      <c r="B5015" s="8">
        <v>46113</v>
      </c>
      <c r="C5015" s="3" t="s">
        <v>5626</v>
      </c>
      <c r="D5015" s="3" t="s">
        <v>128</v>
      </c>
      <c r="E5015" s="3" t="s">
        <v>907</v>
      </c>
      <c r="F5015" s="3" t="s">
        <v>907</v>
      </c>
      <c r="G5015" s="7">
        <v>30</v>
      </c>
      <c r="H5015" s="3" t="s">
        <v>115</v>
      </c>
      <c r="I5015" s="9">
        <v>23.4</v>
      </c>
      <c r="J5015" s="7">
        <v>637.777777777778</v>
      </c>
      <c r="K5015" s="10">
        <v>67.8944947735191</v>
      </c>
      <c r="L5015" s="12">
        <f t="shared" si="351"/>
        <v>56.4459930313589</v>
      </c>
      <c r="M5015" s="11">
        <f t="shared" si="352"/>
        <v>1.20282222222222</v>
      </c>
      <c r="N5015" s="3">
        <v>6</v>
      </c>
    </row>
    <row r="5016" spans="1:18">
      <c r="A5016" s="7">
        <v>5107</v>
      </c>
      <c r="B5016" s="8">
        <v>46113</v>
      </c>
      <c r="C5016" s="3" t="s">
        <v>56</v>
      </c>
      <c r="D5016" s="3" t="s">
        <v>33</v>
      </c>
      <c r="E5016" s="3" t="s">
        <v>27</v>
      </c>
      <c r="F5016" s="3" t="s">
        <v>57</v>
      </c>
      <c r="G5016" s="7">
        <v>1000</v>
      </c>
      <c r="H5016" s="3" t="s">
        <v>35</v>
      </c>
      <c r="I5016" s="9">
        <v>15.7</v>
      </c>
      <c r="J5016" s="7">
        <v>438</v>
      </c>
      <c r="K5016" s="10">
        <v>108.356164383562</v>
      </c>
      <c r="L5016" s="12">
        <f t="shared" si="351"/>
        <v>55.1457674745346</v>
      </c>
      <c r="M5016" s="11">
        <f t="shared" si="352"/>
        <v>1.96490445859873</v>
      </c>
      <c r="N5016" s="3">
        <v>7</v>
      </c>
    </row>
    <row r="5017" spans="1:18">
      <c r="A5017" s="7">
        <v>5108</v>
      </c>
      <c r="B5017" s="8">
        <v>46113</v>
      </c>
      <c r="C5017" s="3" t="s">
        <v>5627</v>
      </c>
      <c r="D5017" s="3" t="s">
        <v>247</v>
      </c>
      <c r="E5017" s="3" t="s">
        <v>5628</v>
      </c>
      <c r="F5017" s="3" t="s">
        <v>5628</v>
      </c>
      <c r="G5017" s="7">
        <v>95.6</v>
      </c>
      <c r="H5017" s="3" t="s">
        <v>55</v>
      </c>
      <c r="I5017" s="9">
        <v>13.2</v>
      </c>
      <c r="J5017" s="7">
        <v>373.333333333333</v>
      </c>
      <c r="K5017" s="10">
        <v>114.533571428572</v>
      </c>
      <c r="L5017" s="12">
        <f t="shared" si="351"/>
        <v>54.3956043956045</v>
      </c>
      <c r="M5017" s="11">
        <f t="shared" si="352"/>
        <v>2.10556666666668</v>
      </c>
      <c r="N5017" s="3">
        <v>8</v>
      </c>
    </row>
    <row r="5018" spans="1:18">
      <c r="A5018" s="7">
        <v>5109</v>
      </c>
      <c r="B5018" s="8">
        <v>46113</v>
      </c>
      <c r="C5018" s="3" t="s">
        <v>5629</v>
      </c>
      <c r="D5018" s="3" t="s">
        <v>23</v>
      </c>
      <c r="E5018" s="3" t="s">
        <v>5630</v>
      </c>
      <c r="F5018" s="3" t="s">
        <v>5630</v>
      </c>
      <c r="G5018" s="7">
        <v>1000</v>
      </c>
      <c r="H5018" s="3" t="s">
        <v>5631</v>
      </c>
      <c r="I5018" s="9">
        <v>15.9</v>
      </c>
      <c r="J5018" s="7">
        <v>452</v>
      </c>
      <c r="K5018" s="10">
        <v>54.4</v>
      </c>
      <c r="L5018" s="12">
        <f t="shared" si="351"/>
        <v>54.1184479237577</v>
      </c>
      <c r="M5018" s="11">
        <f t="shared" si="352"/>
        <v>1.00520251572327</v>
      </c>
      <c r="N5018" s="3">
        <v>9</v>
      </c>
    </row>
    <row r="5019" spans="1:18">
      <c r="A5019" s="7">
        <v>5110</v>
      </c>
      <c r="B5019" s="8">
        <v>46113</v>
      </c>
      <c r="C5019" s="3" t="s">
        <v>5537</v>
      </c>
      <c r="D5019" s="3" t="s">
        <v>288</v>
      </c>
      <c r="E5019" s="3" t="s">
        <v>5632</v>
      </c>
      <c r="F5019" s="3" t="s">
        <v>5632</v>
      </c>
      <c r="G5019" s="7">
        <v>252</v>
      </c>
      <c r="H5019" s="3" t="s">
        <v>123</v>
      </c>
      <c r="I5019" s="9">
        <v>13.3</v>
      </c>
      <c r="J5019" s="7">
        <v>380</v>
      </c>
      <c r="K5019" s="10">
        <v>62.9231578947368</v>
      </c>
      <c r="L5019" s="12">
        <f t="shared" si="351"/>
        <v>53.8461538461539</v>
      </c>
      <c r="M5019" s="11">
        <f t="shared" si="352"/>
        <v>1.16857293233083</v>
      </c>
      <c r="N5019" s="3">
        <v>10</v>
      </c>
    </row>
    <row r="5020" spans="1:18">
      <c r="A5020" s="7">
        <v>5111</v>
      </c>
      <c r="B5020" s="8">
        <v>46113</v>
      </c>
      <c r="C5020" s="3" t="s">
        <v>5633</v>
      </c>
      <c r="D5020" s="3" t="s">
        <v>305</v>
      </c>
      <c r="E5020" s="3" t="s">
        <v>2935</v>
      </c>
      <c r="F5020" s="3" t="s">
        <v>2935</v>
      </c>
      <c r="G5020" s="7">
        <v>1080</v>
      </c>
      <c r="H5020" s="3" t="s">
        <v>249</v>
      </c>
      <c r="I5020" s="9">
        <v>15.2</v>
      </c>
      <c r="J5020" s="7">
        <v>435.833333333333</v>
      </c>
      <c r="K5020" s="10">
        <v>59.321759082218</v>
      </c>
      <c r="L5020" s="12">
        <f t="shared" si="351"/>
        <v>53.6549492572438</v>
      </c>
      <c r="M5020" s="11">
        <f t="shared" si="352"/>
        <v>1.10561578947368</v>
      </c>
      <c r="N5020" s="3">
        <v>11</v>
      </c>
    </row>
    <row r="5021" spans="1:18">
      <c r="A5021" s="7">
        <v>5112</v>
      </c>
      <c r="B5021" s="8">
        <v>46113</v>
      </c>
      <c r="C5021" s="3" t="s">
        <v>5626</v>
      </c>
      <c r="D5021" s="3" t="s">
        <v>128</v>
      </c>
      <c r="E5021" s="3" t="s">
        <v>2529</v>
      </c>
      <c r="F5021" s="3" t="s">
        <v>2529</v>
      </c>
      <c r="G5021" s="7">
        <v>84</v>
      </c>
      <c r="H5021" s="3" t="s">
        <v>35</v>
      </c>
      <c r="I5021" s="9">
        <v>13.7</v>
      </c>
      <c r="J5021" s="7">
        <v>399.928571428571</v>
      </c>
      <c r="K5021" s="10">
        <v>41.7044472227184</v>
      </c>
      <c r="L5021" s="12">
        <f t="shared" si="351"/>
        <v>52.7017187135066</v>
      </c>
      <c r="M5021" s="11">
        <f t="shared" si="352"/>
        <v>0.791329927007299</v>
      </c>
      <c r="N5021" s="3">
        <v>12</v>
      </c>
    </row>
    <row r="5022" spans="1:18">
      <c r="A5022" s="7">
        <v>5113</v>
      </c>
      <c r="B5022" s="8">
        <v>46113</v>
      </c>
      <c r="C5022" s="3" t="s">
        <v>5634</v>
      </c>
      <c r="D5022" s="3" t="s">
        <v>305</v>
      </c>
      <c r="E5022" s="3" t="s">
        <v>3382</v>
      </c>
      <c r="F5022" s="3" t="s">
        <v>3382</v>
      </c>
      <c r="G5022" s="7">
        <v>1080</v>
      </c>
      <c r="H5022" s="3" t="s">
        <v>249</v>
      </c>
      <c r="I5022" s="9">
        <v>14.5</v>
      </c>
      <c r="J5022" s="7">
        <v>430</v>
      </c>
      <c r="K5022" s="10">
        <v>58.3395348837209</v>
      </c>
      <c r="L5022" s="12">
        <f t="shared" si="351"/>
        <v>51.8783542039356</v>
      </c>
      <c r="M5022" s="11">
        <f t="shared" si="352"/>
        <v>1.12454482758621</v>
      </c>
      <c r="N5022" s="3">
        <v>13</v>
      </c>
    </row>
    <row r="5023" spans="1:18">
      <c r="A5023" s="7">
        <v>5114</v>
      </c>
      <c r="B5023" s="8">
        <v>46113</v>
      </c>
      <c r="C5023" s="3" t="s">
        <v>5626</v>
      </c>
      <c r="D5023" s="3" t="s">
        <v>128</v>
      </c>
      <c r="E5023" s="3" t="s">
        <v>4610</v>
      </c>
      <c r="F5023" s="3" t="s">
        <v>4610</v>
      </c>
      <c r="G5023" s="7">
        <v>42</v>
      </c>
      <c r="H5023" s="3" t="s">
        <v>115</v>
      </c>
      <c r="I5023" s="9">
        <v>18.6</v>
      </c>
      <c r="J5023" s="7">
        <v>578.363636363636</v>
      </c>
      <c r="K5023" s="10">
        <v>59.7077648538196</v>
      </c>
      <c r="L5023" s="12">
        <f t="shared" si="351"/>
        <v>49.4764587817087</v>
      </c>
      <c r="M5023" s="11">
        <f t="shared" si="352"/>
        <v>1.20679139784946</v>
      </c>
      <c r="N5023" s="3">
        <v>14</v>
      </c>
    </row>
    <row r="5024" spans="1:18">
      <c r="A5024" s="7">
        <v>5115</v>
      </c>
      <c r="B5024" s="8">
        <v>46113</v>
      </c>
      <c r="C5024" s="3" t="s">
        <v>5635</v>
      </c>
      <c r="D5024" s="3" t="s">
        <v>128</v>
      </c>
      <c r="E5024" s="3" t="s">
        <v>1375</v>
      </c>
      <c r="F5024" s="3" t="s">
        <v>1375</v>
      </c>
      <c r="G5024" s="7">
        <v>36</v>
      </c>
      <c r="H5024" s="3" t="s">
        <v>35</v>
      </c>
      <c r="I5024" s="9">
        <v>11.6</v>
      </c>
      <c r="J5024" s="7">
        <v>362.833333333333</v>
      </c>
      <c r="K5024" s="10">
        <v>71.2569591180524</v>
      </c>
      <c r="L5024" s="12">
        <f t="shared" si="351"/>
        <v>49.185541146956</v>
      </c>
      <c r="M5024" s="11">
        <f t="shared" si="352"/>
        <v>1.44873793103448</v>
      </c>
      <c r="N5024" s="3">
        <v>15</v>
      </c>
    </row>
    <row r="5025" spans="1:14">
      <c r="A5025" s="7">
        <v>5116</v>
      </c>
      <c r="B5025" s="8">
        <v>46113</v>
      </c>
      <c r="C5025" s="3" t="s">
        <v>5635</v>
      </c>
      <c r="D5025" s="3" t="s">
        <v>128</v>
      </c>
      <c r="E5025" s="3" t="s">
        <v>1594</v>
      </c>
      <c r="F5025" s="3" t="s">
        <v>1594</v>
      </c>
      <c r="G5025" s="7">
        <v>48</v>
      </c>
      <c r="H5025" s="3" t="s">
        <v>2931</v>
      </c>
      <c r="I5025" s="9">
        <v>8.7</v>
      </c>
      <c r="J5025" s="7">
        <v>280.25</v>
      </c>
      <c r="K5025" s="10">
        <v>128.05994647636</v>
      </c>
      <c r="L5025" s="12">
        <f t="shared" si="351"/>
        <v>47.7595553420709</v>
      </c>
      <c r="M5025" s="11">
        <f t="shared" si="352"/>
        <v>2.68134712643677</v>
      </c>
      <c r="N5025" s="3">
        <v>16</v>
      </c>
    </row>
    <row r="5026" spans="1:14">
      <c r="A5026" s="7">
        <v>5117</v>
      </c>
      <c r="B5026" s="8">
        <v>46113</v>
      </c>
      <c r="C5026" s="3" t="s">
        <v>5636</v>
      </c>
      <c r="D5026" s="3" t="s">
        <v>247</v>
      </c>
      <c r="E5026" s="3" t="s">
        <v>1699</v>
      </c>
      <c r="F5026" s="3" t="s">
        <v>1699</v>
      </c>
      <c r="G5026" s="7">
        <v>3</v>
      </c>
      <c r="H5026" s="3" t="s">
        <v>249</v>
      </c>
      <c r="I5026" s="9">
        <v>11.8</v>
      </c>
      <c r="J5026" s="7">
        <v>385</v>
      </c>
      <c r="K5026" s="10">
        <v>85.9387012987013</v>
      </c>
      <c r="L5026" s="12">
        <f t="shared" si="351"/>
        <v>47.1528471528472</v>
      </c>
      <c r="M5026" s="11">
        <f t="shared" si="352"/>
        <v>1.82255593220339</v>
      </c>
      <c r="N5026" s="3">
        <v>17</v>
      </c>
    </row>
    <row r="5027" spans="1:14">
      <c r="A5027" s="7">
        <v>5118</v>
      </c>
      <c r="B5027" s="8">
        <v>46113</v>
      </c>
      <c r="C5027" s="3" t="s">
        <v>5637</v>
      </c>
      <c r="D5027" s="3" t="s">
        <v>247</v>
      </c>
      <c r="E5027" s="3" t="s">
        <v>5638</v>
      </c>
      <c r="F5027" s="3" t="s">
        <v>5638</v>
      </c>
      <c r="G5027" s="7">
        <v>448</v>
      </c>
      <c r="H5027" s="3" t="s">
        <v>35</v>
      </c>
      <c r="I5027" s="9">
        <v>12.3</v>
      </c>
      <c r="J5027" s="7">
        <v>497</v>
      </c>
      <c r="K5027" s="10">
        <v>77.5766599597585</v>
      </c>
      <c r="L5027" s="12">
        <f t="shared" si="351"/>
        <v>38.0746014548831</v>
      </c>
      <c r="M5027" s="11">
        <f t="shared" si="352"/>
        <v>2.03749105691057</v>
      </c>
      <c r="N5027" s="3">
        <v>18</v>
      </c>
    </row>
    <row r="5028" spans="1:14">
      <c r="A5028" s="7">
        <v>5119</v>
      </c>
      <c r="B5028" s="8">
        <v>46113</v>
      </c>
      <c r="C5028" s="3" t="s">
        <v>5533</v>
      </c>
      <c r="D5028" s="3" t="s">
        <v>59</v>
      </c>
      <c r="E5028" s="3" t="s">
        <v>5065</v>
      </c>
      <c r="F5028" s="3" t="s">
        <v>5065</v>
      </c>
      <c r="G5028" s="7">
        <v>10</v>
      </c>
      <c r="H5028" s="3" t="s">
        <v>61</v>
      </c>
      <c r="I5028" s="9">
        <v>4.1</v>
      </c>
      <c r="J5028" s="7">
        <v>166.5</v>
      </c>
      <c r="K5028" s="10">
        <v>79.2696696696697</v>
      </c>
      <c r="L5028" s="12">
        <f t="shared" si="351"/>
        <v>37.8840378840379</v>
      </c>
      <c r="M5028" s="11">
        <f t="shared" si="352"/>
        <v>2.09242926829268</v>
      </c>
      <c r="N5028" s="3">
        <v>19</v>
      </c>
    </row>
    <row r="5029" spans="1:14">
      <c r="A5029" s="7">
        <v>5120</v>
      </c>
      <c r="B5029" s="8">
        <v>46113</v>
      </c>
      <c r="C5029" s="37" t="s">
        <v>4941</v>
      </c>
      <c r="D5029" s="3" t="s">
        <v>1966</v>
      </c>
      <c r="E5029" s="3" t="s">
        <v>5639</v>
      </c>
      <c r="F5029" s="3" t="s">
        <v>1244</v>
      </c>
      <c r="G5029" s="7">
        <v>12</v>
      </c>
      <c r="H5029" s="3" t="s">
        <v>906</v>
      </c>
      <c r="I5029" s="9">
        <v>14.5</v>
      </c>
      <c r="J5029" s="7">
        <v>646.333333333333</v>
      </c>
      <c r="K5029" s="10">
        <v>39.5820526044353</v>
      </c>
      <c r="L5029" s="12">
        <f t="shared" si="351"/>
        <v>34.514222239854</v>
      </c>
      <c r="M5029" s="11">
        <f t="shared" si="352"/>
        <v>1.14683310344828</v>
      </c>
      <c r="N5029" s="3">
        <v>20</v>
      </c>
    </row>
    <row r="5030" spans="1:14">
      <c r="A5030" s="7">
        <v>5121</v>
      </c>
      <c r="B5030" s="8">
        <v>46113</v>
      </c>
      <c r="C5030" s="3" t="s">
        <v>5640</v>
      </c>
      <c r="D5030" s="3" t="s">
        <v>247</v>
      </c>
      <c r="E5030" s="3" t="s">
        <v>5641</v>
      </c>
      <c r="F5030" s="3" t="s">
        <v>5641</v>
      </c>
      <c r="G5030" s="7">
        <v>306</v>
      </c>
      <c r="H5030" s="3" t="s">
        <v>35</v>
      </c>
      <c r="I5030" s="9">
        <v>11.1</v>
      </c>
      <c r="J5030" s="7">
        <v>495</v>
      </c>
      <c r="K5030" s="10">
        <v>77.7074747474748</v>
      </c>
      <c r="L5030" s="12">
        <f t="shared" si="351"/>
        <v>34.4988344988345</v>
      </c>
      <c r="M5030" s="11">
        <f t="shared" si="352"/>
        <v>2.25246666666667</v>
      </c>
      <c r="N5030" s="3">
        <v>21</v>
      </c>
    </row>
    <row r="5031" spans="1:14">
      <c r="A5031" s="7">
        <v>5122</v>
      </c>
      <c r="B5031" s="8">
        <v>46113</v>
      </c>
      <c r="C5031" s="3" t="s">
        <v>5640</v>
      </c>
      <c r="D5031" s="3" t="s">
        <v>247</v>
      </c>
      <c r="E5031" s="3" t="s">
        <v>5642</v>
      </c>
      <c r="F5031" s="3" t="s">
        <v>5642</v>
      </c>
      <c r="G5031" s="7">
        <v>172</v>
      </c>
      <c r="H5031" s="3" t="s">
        <v>35</v>
      </c>
      <c r="I5031" s="9">
        <v>10.3</v>
      </c>
      <c r="J5031" s="7">
        <v>478</v>
      </c>
      <c r="K5031" s="10">
        <v>70.5422594142259</v>
      </c>
      <c r="L5031" s="12">
        <f t="shared" si="351"/>
        <v>33.1509494689411</v>
      </c>
      <c r="M5031" s="11">
        <f t="shared" si="352"/>
        <v>2.12791067961165</v>
      </c>
      <c r="N5031" s="3">
        <v>22</v>
      </c>
    </row>
    <row r="5032" spans="1:14">
      <c r="A5032" s="7">
        <v>5123</v>
      </c>
      <c r="B5032" s="8">
        <v>46113</v>
      </c>
      <c r="C5032" s="3" t="s">
        <v>5636</v>
      </c>
      <c r="D5032" s="3" t="s">
        <v>247</v>
      </c>
      <c r="E5032" s="3" t="s">
        <v>5643</v>
      </c>
      <c r="F5032" s="3" t="s">
        <v>5644</v>
      </c>
      <c r="G5032" s="7">
        <v>1</v>
      </c>
      <c r="H5032" s="3" t="s">
        <v>249</v>
      </c>
      <c r="I5032" s="9">
        <v>8.24</v>
      </c>
      <c r="J5032" s="7">
        <v>385</v>
      </c>
      <c r="K5032" s="10">
        <v>58.3490909090909</v>
      </c>
      <c r="L5032" s="12">
        <f t="shared" si="351"/>
        <v>32.9270729270729</v>
      </c>
      <c r="M5032" s="11">
        <f t="shared" si="352"/>
        <v>1.77207038834951</v>
      </c>
      <c r="N5032" s="3">
        <v>23</v>
      </c>
    </row>
    <row r="5033" spans="1:14">
      <c r="A5033" s="7">
        <v>5124</v>
      </c>
      <c r="B5033" s="8">
        <v>46113</v>
      </c>
      <c r="C5033" s="3" t="s">
        <v>5480</v>
      </c>
      <c r="D5033" s="3" t="s">
        <v>75</v>
      </c>
      <c r="E5033" s="3" t="s">
        <v>5645</v>
      </c>
      <c r="F5033" s="3" t="s">
        <v>5646</v>
      </c>
      <c r="G5033" s="7">
        <v>3</v>
      </c>
      <c r="H5033" s="3" t="s">
        <v>1691</v>
      </c>
      <c r="I5033" s="9">
        <v>14.8</v>
      </c>
      <c r="J5033" s="7">
        <v>760</v>
      </c>
      <c r="K5033" s="10">
        <v>159.984210526316</v>
      </c>
      <c r="L5033" s="12">
        <f t="shared" si="351"/>
        <v>29.9595141700405</v>
      </c>
      <c r="M5033" s="11">
        <f t="shared" si="352"/>
        <v>5.34001351351352</v>
      </c>
      <c r="N5033" s="3">
        <v>24</v>
      </c>
    </row>
    <row r="5034" spans="1:14">
      <c r="A5034" s="7">
        <v>5125</v>
      </c>
      <c r="B5034" s="8">
        <v>46113</v>
      </c>
      <c r="C5034" s="3" t="s">
        <v>5647</v>
      </c>
      <c r="D5034" s="3" t="s">
        <v>100</v>
      </c>
      <c r="E5034" s="3" t="s">
        <v>5648</v>
      </c>
      <c r="F5034" s="3" t="s">
        <v>5648</v>
      </c>
      <c r="G5034" s="7">
        <v>96</v>
      </c>
      <c r="H5034" s="3" t="s">
        <v>102</v>
      </c>
      <c r="I5034" s="9">
        <v>8.34</v>
      </c>
      <c r="J5034" s="7">
        <v>451.875</v>
      </c>
      <c r="K5034" s="10">
        <v>46.5128630705394</v>
      </c>
      <c r="L5034" s="12">
        <f t="shared" si="351"/>
        <v>28.3945100542611</v>
      </c>
      <c r="M5034" s="11">
        <f t="shared" si="352"/>
        <v>1.63809352517986</v>
      </c>
      <c r="N5034" s="3">
        <v>25</v>
      </c>
    </row>
    <row r="5035" spans="1:14">
      <c r="A5035" s="7">
        <v>5126</v>
      </c>
      <c r="B5035" s="8">
        <v>46113</v>
      </c>
      <c r="C5035" s="3" t="s">
        <v>5637</v>
      </c>
      <c r="D5035" s="3" t="s">
        <v>247</v>
      </c>
      <c r="E5035" s="3" t="s">
        <v>5649</v>
      </c>
      <c r="F5035" s="3" t="s">
        <v>5649</v>
      </c>
      <c r="G5035" s="7">
        <v>128</v>
      </c>
      <c r="H5035" s="3" t="s">
        <v>35</v>
      </c>
      <c r="I5035" s="9">
        <v>7.94</v>
      </c>
      <c r="J5035" s="7">
        <v>501</v>
      </c>
      <c r="K5035" s="10">
        <v>47.6359281437126</v>
      </c>
      <c r="L5035" s="12">
        <f t="shared" si="351"/>
        <v>24.3820052203286</v>
      </c>
      <c r="M5035" s="11">
        <f t="shared" si="352"/>
        <v>1.95373299748111</v>
      </c>
      <c r="N5035" s="3">
        <v>26</v>
      </c>
    </row>
    <row r="5036" spans="1:14">
      <c r="A5036" s="7">
        <v>5127</v>
      </c>
      <c r="B5036" s="8">
        <v>46113</v>
      </c>
      <c r="C5036" s="3" t="s">
        <v>5650</v>
      </c>
      <c r="D5036" s="3" t="s">
        <v>2147</v>
      </c>
      <c r="E5036" s="3" t="s">
        <v>5651</v>
      </c>
      <c r="F5036" s="3" t="s">
        <v>5652</v>
      </c>
      <c r="G5036" s="7">
        <v>12</v>
      </c>
      <c r="H5036" s="3" t="s">
        <v>1355</v>
      </c>
      <c r="I5036" s="9">
        <v>7.4</v>
      </c>
      <c r="J5036" s="7">
        <v>552</v>
      </c>
      <c r="K5036" s="10">
        <v>18.8333333333333</v>
      </c>
      <c r="L5036" s="12">
        <f t="shared" si="351"/>
        <v>20.6243032329989</v>
      </c>
      <c r="M5036" s="11">
        <f t="shared" si="352"/>
        <v>0.913162162162161</v>
      </c>
      <c r="N5036" s="3">
        <v>27</v>
      </c>
    </row>
    <row r="5037" spans="1:14">
      <c r="A5037" s="7">
        <v>5128</v>
      </c>
      <c r="B5037" s="8">
        <v>46113</v>
      </c>
      <c r="C5037" s="3" t="s">
        <v>5653</v>
      </c>
      <c r="D5037" s="3" t="s">
        <v>1195</v>
      </c>
      <c r="E5037" s="3" t="s">
        <v>5654</v>
      </c>
      <c r="F5037" s="3" t="s">
        <v>5654</v>
      </c>
      <c r="G5037" s="7">
        <v>48</v>
      </c>
      <c r="H5037" s="3" t="s">
        <v>4032</v>
      </c>
      <c r="I5037" s="9">
        <v>5.38</v>
      </c>
      <c r="J5037" s="7">
        <v>496.666666666667</v>
      </c>
      <c r="K5037" s="10">
        <v>27.575033557047</v>
      </c>
      <c r="L5037" s="12">
        <f t="shared" si="351"/>
        <v>16.6649457924626</v>
      </c>
      <c r="M5037" s="11">
        <f t="shared" si="352"/>
        <v>1.65467286245353</v>
      </c>
      <c r="N5037" s="3">
        <v>28</v>
      </c>
    </row>
    <row r="5038" spans="1:14">
      <c r="A5038" s="7">
        <v>5129</v>
      </c>
      <c r="B5038" s="8">
        <v>46113</v>
      </c>
      <c r="C5038" s="3" t="s">
        <v>5655</v>
      </c>
      <c r="D5038" s="3" t="s">
        <v>247</v>
      </c>
      <c r="E5038" s="3" t="s">
        <v>1925</v>
      </c>
      <c r="F5038" s="3" t="s">
        <v>1925</v>
      </c>
      <c r="G5038" s="7">
        <v>74</v>
      </c>
      <c r="H5038" s="3" t="s">
        <v>35</v>
      </c>
      <c r="I5038" s="9">
        <v>3.38</v>
      </c>
      <c r="J5038" s="7">
        <v>483</v>
      </c>
      <c r="K5038" s="10">
        <v>25.3606625258799</v>
      </c>
      <c r="L5038" s="12">
        <f t="shared" si="351"/>
        <v>10.7660455486542</v>
      </c>
      <c r="M5038" s="11">
        <f t="shared" si="352"/>
        <v>2.35561538461538</v>
      </c>
      <c r="N5038" s="3">
        <v>29</v>
      </c>
    </row>
    <row r="5039" spans="1:14">
      <c r="A5039" s="7">
        <v>5130</v>
      </c>
      <c r="B5039" s="8">
        <v>46113</v>
      </c>
      <c r="C5039" s="3" t="s">
        <v>5656</v>
      </c>
      <c r="D5039" s="3" t="s">
        <v>305</v>
      </c>
      <c r="E5039" s="3" t="s">
        <v>2375</v>
      </c>
      <c r="F5039" s="3" t="s">
        <v>2375</v>
      </c>
      <c r="G5039" s="7">
        <v>24</v>
      </c>
      <c r="H5039" s="3" t="s">
        <v>35</v>
      </c>
      <c r="I5039" s="9">
        <v>3.92</v>
      </c>
      <c r="J5039" s="7">
        <v>565</v>
      </c>
      <c r="K5039" s="10">
        <v>20.16</v>
      </c>
      <c r="L5039" s="12">
        <f t="shared" si="351"/>
        <v>10.6739278420694</v>
      </c>
      <c r="M5039" s="11">
        <f t="shared" si="352"/>
        <v>1.88871428571429</v>
      </c>
      <c r="N5039" s="3">
        <v>30</v>
      </c>
    </row>
    <row r="5040" spans="1:14">
      <c r="A5040" s="7">
        <v>5131</v>
      </c>
      <c r="B5040" s="8">
        <v>46113</v>
      </c>
      <c r="C5040" s="3" t="s">
        <v>5657</v>
      </c>
      <c r="D5040" s="3" t="s">
        <v>288</v>
      </c>
      <c r="E5040" s="3" t="s">
        <v>771</v>
      </c>
      <c r="F5040" s="3" t="s">
        <v>771</v>
      </c>
      <c r="G5040" s="7">
        <v>24</v>
      </c>
      <c r="H5040" s="3" t="s">
        <v>1344</v>
      </c>
      <c r="I5040" s="9">
        <v>1.44</v>
      </c>
      <c r="J5040" s="7">
        <v>320</v>
      </c>
      <c r="K5040" s="10">
        <v>13.658875</v>
      </c>
      <c r="L5040" s="12">
        <f t="shared" si="351"/>
        <v>6.92307692307692</v>
      </c>
      <c r="M5040" s="11">
        <f t="shared" si="352"/>
        <v>1.97294861111111</v>
      </c>
      <c r="N5040" s="3">
        <v>31</v>
      </c>
    </row>
    <row r="5041" spans="1:18">
      <c r="A5041" s="7">
        <v>5132</v>
      </c>
      <c r="B5041" s="8">
        <v>46113</v>
      </c>
      <c r="C5041" s="3" t="s">
        <v>5653</v>
      </c>
      <c r="D5041" s="3" t="s">
        <v>1195</v>
      </c>
      <c r="E5041" s="3" t="s">
        <v>5658</v>
      </c>
      <c r="F5041" s="3" t="s">
        <v>5658</v>
      </c>
      <c r="G5041" s="7">
        <v>32</v>
      </c>
      <c r="H5041" s="3" t="s">
        <v>4032</v>
      </c>
      <c r="I5041" s="9">
        <v>2.06</v>
      </c>
      <c r="J5041" s="7">
        <v>479.5</v>
      </c>
      <c r="K5041" s="10">
        <v>10.8121793534932</v>
      </c>
      <c r="L5041" s="12">
        <f t="shared" si="351"/>
        <v>6.60944894521537</v>
      </c>
      <c r="M5041" s="11">
        <f t="shared" si="352"/>
        <v>1.63586699029126</v>
      </c>
      <c r="N5041" s="3">
        <v>32</v>
      </c>
    </row>
    <row r="5042" spans="1:18">
      <c r="A5042" s="7">
        <v>5133</v>
      </c>
      <c r="B5042" s="8">
        <v>46113</v>
      </c>
      <c r="C5042" s="3" t="s">
        <v>5626</v>
      </c>
      <c r="D5042" s="3" t="s">
        <v>128</v>
      </c>
      <c r="E5042" s="3" t="s">
        <v>5659</v>
      </c>
      <c r="F5042" s="3" t="s">
        <v>5660</v>
      </c>
      <c r="G5042" s="7">
        <v>3</v>
      </c>
      <c r="H5042" s="3" t="s">
        <v>115</v>
      </c>
      <c r="I5042" s="9">
        <v>2.2</v>
      </c>
      <c r="J5042" s="7">
        <v>586</v>
      </c>
      <c r="K5042" s="10">
        <v>7.55904436860068</v>
      </c>
      <c r="L5042" s="12">
        <f t="shared" si="351"/>
        <v>5.77579417169861</v>
      </c>
      <c r="M5042" s="11">
        <f t="shared" si="352"/>
        <v>1.30874545454545</v>
      </c>
      <c r="N5042" s="3">
        <v>33</v>
      </c>
    </row>
    <row r="5043" spans="1:18">
      <c r="A5043" s="7">
        <v>5134</v>
      </c>
      <c r="B5043" s="8">
        <v>46113</v>
      </c>
      <c r="C5043" s="3" t="s">
        <v>5650</v>
      </c>
      <c r="D5043" s="3" t="s">
        <v>2147</v>
      </c>
      <c r="E5043" s="3" t="s">
        <v>5661</v>
      </c>
      <c r="F5043" s="3" t="s">
        <v>5662</v>
      </c>
      <c r="G5043" s="7">
        <v>12</v>
      </c>
      <c r="H5043" s="3" t="s">
        <v>1355</v>
      </c>
      <c r="I5043" s="9">
        <v>1.88</v>
      </c>
      <c r="J5043" s="7">
        <v>530</v>
      </c>
      <c r="K5043" s="10">
        <v>5.79924528301887</v>
      </c>
      <c r="L5043" s="12">
        <f t="shared" ref="L5043:L5061" si="353">I5043/J5043/650*1000000</f>
        <v>5.45718432510885</v>
      </c>
      <c r="M5043" s="11">
        <f t="shared" ref="M5043:M5061" si="354">K5043/L5043</f>
        <v>1.06268085106383</v>
      </c>
      <c r="N5043" s="3">
        <v>34</v>
      </c>
    </row>
    <row r="5044" spans="1:18">
      <c r="A5044" s="7">
        <v>5135</v>
      </c>
      <c r="B5044" s="8">
        <v>46113</v>
      </c>
      <c r="C5044" s="3" t="s">
        <v>1843</v>
      </c>
      <c r="D5044" s="3" t="s">
        <v>288</v>
      </c>
      <c r="E5044" s="3" t="s">
        <v>5663</v>
      </c>
      <c r="F5044" s="3" t="s">
        <v>5663</v>
      </c>
      <c r="G5044" s="7">
        <v>39</v>
      </c>
      <c r="H5044" s="3" t="s">
        <v>1344</v>
      </c>
      <c r="I5044" s="9">
        <v>1.26</v>
      </c>
      <c r="J5044" s="7">
        <v>400</v>
      </c>
      <c r="K5044" s="10">
        <v>19.8654</v>
      </c>
      <c r="L5044" s="12">
        <f t="shared" si="353"/>
        <v>4.84615384615385</v>
      </c>
      <c r="M5044" s="11">
        <f t="shared" si="354"/>
        <v>4.09920952380952</v>
      </c>
      <c r="N5044" s="3">
        <v>35</v>
      </c>
    </row>
    <row r="5045" spans="1:18">
      <c r="A5045" s="7">
        <v>5136</v>
      </c>
      <c r="B5045" s="8">
        <v>46113</v>
      </c>
      <c r="C5045" s="3" t="s">
        <v>5650</v>
      </c>
      <c r="D5045" s="3" t="s">
        <v>2147</v>
      </c>
      <c r="E5045" s="3" t="s">
        <v>5664</v>
      </c>
      <c r="F5045" s="3" t="s">
        <v>5665</v>
      </c>
      <c r="G5045" s="7">
        <v>8</v>
      </c>
      <c r="H5045" s="3" t="s">
        <v>1355</v>
      </c>
      <c r="I5045" s="9">
        <v>1.64</v>
      </c>
      <c r="J5045" s="7">
        <v>579</v>
      </c>
      <c r="K5045" s="10">
        <v>26.9326424870466</v>
      </c>
      <c r="L5045" s="12">
        <f t="shared" si="353"/>
        <v>4.35764580842301</v>
      </c>
      <c r="M5045" s="11">
        <f t="shared" si="354"/>
        <v>6.1805487804878</v>
      </c>
      <c r="N5045" s="3">
        <v>36</v>
      </c>
    </row>
    <row r="5046" spans="1:18">
      <c r="A5046" s="7">
        <v>5137</v>
      </c>
      <c r="B5046" s="8">
        <v>46113</v>
      </c>
      <c r="C5046" s="3" t="s">
        <v>5666</v>
      </c>
      <c r="D5046" s="3" t="s">
        <v>864</v>
      </c>
      <c r="E5046" s="3" t="s">
        <v>5667</v>
      </c>
      <c r="F5046" s="3" t="s">
        <v>5668</v>
      </c>
      <c r="G5046" s="7">
        <v>100</v>
      </c>
      <c r="H5046" s="3" t="s">
        <v>86</v>
      </c>
      <c r="I5046" s="9">
        <v>1.15</v>
      </c>
      <c r="J5046" s="7">
        <v>443</v>
      </c>
      <c r="K5046" s="10">
        <v>23.2632054176072</v>
      </c>
      <c r="L5046" s="12">
        <f t="shared" si="353"/>
        <v>3.99374891474214</v>
      </c>
      <c r="M5046" s="11">
        <f t="shared" si="354"/>
        <v>5.82490434782608</v>
      </c>
      <c r="N5046" s="3">
        <v>37</v>
      </c>
    </row>
    <row r="5047" spans="1:18">
      <c r="A5047" s="7">
        <v>5138</v>
      </c>
      <c r="B5047" s="8">
        <v>46113</v>
      </c>
      <c r="C5047" s="3" t="s">
        <v>5669</v>
      </c>
      <c r="D5047" s="3" t="s">
        <v>2910</v>
      </c>
      <c r="E5047" s="3" t="s">
        <v>5670</v>
      </c>
      <c r="F5047" s="3" t="s">
        <v>5670</v>
      </c>
      <c r="G5047" s="7">
        <v>1000</v>
      </c>
      <c r="H5047" s="3" t="s">
        <v>1355</v>
      </c>
      <c r="I5047" s="9">
        <v>0.81</v>
      </c>
      <c r="J5047" s="7">
        <v>412</v>
      </c>
      <c r="K5047" s="10">
        <v>5.62805825242718</v>
      </c>
      <c r="L5047" s="12">
        <f t="shared" si="353"/>
        <v>3.02464525765497</v>
      </c>
      <c r="M5047" s="11">
        <f t="shared" si="354"/>
        <v>1.86073333333333</v>
      </c>
      <c r="N5047" s="3">
        <v>38</v>
      </c>
    </row>
    <row r="5048" spans="1:18">
      <c r="A5048" s="7">
        <v>5139</v>
      </c>
      <c r="B5048" s="8">
        <v>46113</v>
      </c>
      <c r="C5048" s="3" t="s">
        <v>5669</v>
      </c>
      <c r="D5048" s="3" t="s">
        <v>2910</v>
      </c>
      <c r="E5048" s="3" t="s">
        <v>5671</v>
      </c>
      <c r="F5048" s="3" t="s">
        <v>5671</v>
      </c>
      <c r="G5048" s="7">
        <v>1000</v>
      </c>
      <c r="H5048" s="3" t="s">
        <v>1355</v>
      </c>
      <c r="I5048" s="9">
        <v>0.896</v>
      </c>
      <c r="J5048" s="7">
        <v>474</v>
      </c>
      <c r="K5048" s="10">
        <v>5.62616033755274</v>
      </c>
      <c r="L5048" s="12">
        <f t="shared" si="353"/>
        <v>2.90814670561506</v>
      </c>
      <c r="M5048" s="11">
        <f t="shared" si="354"/>
        <v>1.93462053571428</v>
      </c>
      <c r="N5048" s="3">
        <v>39</v>
      </c>
    </row>
    <row r="5049" spans="1:18">
      <c r="A5049" s="7">
        <v>5140</v>
      </c>
      <c r="B5049" s="8">
        <v>46113</v>
      </c>
      <c r="C5049" s="3" t="s">
        <v>5672</v>
      </c>
      <c r="D5049" s="3" t="s">
        <v>59</v>
      </c>
      <c r="E5049" s="3" t="s">
        <v>2492</v>
      </c>
      <c r="F5049" s="3" t="s">
        <v>2492</v>
      </c>
      <c r="G5049" s="7">
        <v>4</v>
      </c>
      <c r="H5049" s="3" t="s">
        <v>61</v>
      </c>
      <c r="I5049" s="9">
        <v>0.264</v>
      </c>
      <c r="J5049" s="7">
        <v>180.5</v>
      </c>
      <c r="K5049" s="10">
        <v>5.73451523545706</v>
      </c>
      <c r="L5049" s="12">
        <f t="shared" si="353"/>
        <v>2.25015981248668</v>
      </c>
      <c r="M5049" s="11">
        <f t="shared" si="354"/>
        <v>2.54849242424242</v>
      </c>
      <c r="N5049" s="3">
        <v>40</v>
      </c>
    </row>
    <row r="5050" s="2" customFormat="1" ht="16.5" spans="1:18">
      <c r="A5050" s="21">
        <v>5141</v>
      </c>
      <c r="B5050" s="22">
        <v>46113</v>
      </c>
      <c r="C5050" s="2" t="s">
        <v>5673</v>
      </c>
      <c r="D5050" s="2" t="s">
        <v>5322</v>
      </c>
      <c r="E5050" s="2" t="s">
        <v>1381</v>
      </c>
      <c r="F5050" s="2" t="s">
        <v>1381</v>
      </c>
      <c r="G5050" s="21">
        <v>36</v>
      </c>
      <c r="H5050" s="2" t="s">
        <v>102</v>
      </c>
      <c r="I5050" s="23">
        <v>0.61</v>
      </c>
      <c r="J5050" s="21">
        <v>530.833333333333</v>
      </c>
      <c r="K5050" s="24">
        <v>2.52467189952904</v>
      </c>
      <c r="L5050" s="25">
        <f t="shared" si="353"/>
        <v>1.76790242724309</v>
      </c>
      <c r="M5050" s="26">
        <f t="shared" si="354"/>
        <v>1.4280606557377</v>
      </c>
      <c r="N5050" s="27">
        <v>41</v>
      </c>
      <c r="O5050" s="25"/>
      <c r="Q5050" s="23"/>
    </row>
    <row r="5051" ht="16.5" spans="1:18">
      <c r="A5051" s="7">
        <v>5142</v>
      </c>
      <c r="B5051" s="8">
        <v>46113</v>
      </c>
      <c r="C5051" s="3" t="s">
        <v>5199</v>
      </c>
      <c r="D5051" s="3" t="s">
        <v>2093</v>
      </c>
      <c r="E5051" s="3" t="s">
        <v>5674</v>
      </c>
      <c r="F5051" s="3" t="s">
        <v>5675</v>
      </c>
      <c r="G5051" s="7">
        <v>15</v>
      </c>
      <c r="H5051" s="3" t="s">
        <v>5131</v>
      </c>
      <c r="I5051" s="9">
        <v>17.7</v>
      </c>
      <c r="J5051" s="7">
        <v>280</v>
      </c>
      <c r="K5051" s="10">
        <v>203.4</v>
      </c>
      <c r="L5051" s="12">
        <f t="shared" si="353"/>
        <v>97.2527472527472</v>
      </c>
      <c r="M5051" s="11">
        <f t="shared" si="354"/>
        <v>2.09145762711864</v>
      </c>
      <c r="N5051" s="3">
        <v>1</v>
      </c>
      <c r="P5051" s="3" t="s">
        <v>98</v>
      </c>
      <c r="Q5051" s="9">
        <v>104.109309309309</v>
      </c>
      <c r="R5051" s="3">
        <f>Q5051/K5055</f>
        <v>0.991532544761163</v>
      </c>
    </row>
    <row r="5052" spans="1:18">
      <c r="A5052" s="7">
        <v>5143</v>
      </c>
      <c r="B5052" s="8">
        <v>46113</v>
      </c>
      <c r="C5052" s="3" t="s">
        <v>5676</v>
      </c>
      <c r="D5052" s="3" t="s">
        <v>212</v>
      </c>
      <c r="E5052" s="3" t="s">
        <v>5677</v>
      </c>
      <c r="F5052" s="3" t="s">
        <v>5677</v>
      </c>
      <c r="G5052" s="7">
        <v>37</v>
      </c>
      <c r="H5052" s="3" t="s">
        <v>4568</v>
      </c>
      <c r="I5052" s="9">
        <v>12.6</v>
      </c>
      <c r="J5052" s="7">
        <v>232</v>
      </c>
      <c r="K5052" s="10">
        <v>191.125862068966</v>
      </c>
      <c r="L5052" s="12">
        <f t="shared" si="353"/>
        <v>83.5543766578249</v>
      </c>
      <c r="M5052" s="11">
        <f t="shared" si="354"/>
        <v>2.28744285714286</v>
      </c>
      <c r="N5052" s="3">
        <v>2</v>
      </c>
      <c r="P5052" s="3" t="s">
        <v>27</v>
      </c>
      <c r="Q5052" s="9">
        <v>89.6432267884323</v>
      </c>
      <c r="R5052" s="3">
        <f>Q5052/K5061</f>
        <v>0.797673706764616</v>
      </c>
    </row>
    <row r="5053" spans="1:18">
      <c r="A5053" s="7">
        <v>5144</v>
      </c>
      <c r="B5053" s="8">
        <v>46113</v>
      </c>
      <c r="C5053" s="3" t="s">
        <v>5678</v>
      </c>
      <c r="D5053" s="3" t="s">
        <v>1500</v>
      </c>
      <c r="E5053" s="3" t="s">
        <v>5679</v>
      </c>
      <c r="F5053" s="3" t="s">
        <v>5680</v>
      </c>
      <c r="G5053" s="7">
        <v>36</v>
      </c>
      <c r="H5053" s="3" t="s">
        <v>5618</v>
      </c>
      <c r="I5053" s="9">
        <v>15.1</v>
      </c>
      <c r="J5053" s="7">
        <v>298</v>
      </c>
      <c r="K5053" s="10">
        <v>190.841073825503</v>
      </c>
      <c r="L5053" s="12">
        <f t="shared" si="353"/>
        <v>77.9556014455343</v>
      </c>
      <c r="M5053" s="11">
        <f t="shared" si="354"/>
        <v>2.44807390728476</v>
      </c>
      <c r="N5053" s="3">
        <v>3</v>
      </c>
    </row>
    <row r="5054" spans="1:18">
      <c r="A5054" s="7">
        <v>5145</v>
      </c>
      <c r="B5054" s="8">
        <v>46113</v>
      </c>
      <c r="C5054" s="3" t="s">
        <v>5681</v>
      </c>
      <c r="D5054" s="3" t="s">
        <v>119</v>
      </c>
      <c r="E5054" s="3" t="s">
        <v>5682</v>
      </c>
      <c r="F5054" s="3" t="s">
        <v>5682</v>
      </c>
      <c r="G5054" s="7">
        <v>36</v>
      </c>
      <c r="H5054" s="3" t="s">
        <v>61</v>
      </c>
      <c r="I5054" s="9">
        <v>10.5</v>
      </c>
      <c r="J5054" s="7">
        <v>240</v>
      </c>
      <c r="K5054" s="10">
        <v>197.298</v>
      </c>
      <c r="L5054" s="12">
        <f t="shared" si="353"/>
        <v>67.3076923076923</v>
      </c>
      <c r="M5054" s="11">
        <f t="shared" si="354"/>
        <v>2.93128457142857</v>
      </c>
      <c r="N5054" s="3">
        <v>4</v>
      </c>
    </row>
    <row r="5055" spans="1:18">
      <c r="A5055" s="7">
        <v>5146</v>
      </c>
      <c r="B5055" s="8">
        <v>46113</v>
      </c>
      <c r="C5055" s="3" t="s">
        <v>116</v>
      </c>
      <c r="D5055" s="3" t="s">
        <v>33</v>
      </c>
      <c r="E5055" s="3" t="s">
        <v>98</v>
      </c>
      <c r="F5055" s="3" t="s">
        <v>117</v>
      </c>
      <c r="G5055" s="7">
        <v>1000</v>
      </c>
      <c r="H5055" s="3" t="s">
        <v>35</v>
      </c>
      <c r="I5055" s="9">
        <v>18.8</v>
      </c>
      <c r="J5055" s="7">
        <v>444</v>
      </c>
      <c r="K5055" s="10">
        <v>104.998378378378</v>
      </c>
      <c r="L5055" s="12">
        <f t="shared" ref="L5055:L5099" si="355">I5055/J5055/650*1000000</f>
        <v>65.1420651420651</v>
      </c>
      <c r="M5055" s="11">
        <f t="shared" ref="M5055:M5099" si="356">K5055/L5055</f>
        <v>1.61183680851063</v>
      </c>
      <c r="N5055" s="3">
        <v>5</v>
      </c>
    </row>
    <row r="5056" spans="1:18">
      <c r="A5056" s="7">
        <v>5147</v>
      </c>
      <c r="B5056" s="8">
        <v>46113</v>
      </c>
      <c r="C5056" s="3" t="s">
        <v>5683</v>
      </c>
      <c r="D5056" s="3" t="s">
        <v>67</v>
      </c>
      <c r="E5056" s="3" t="s">
        <v>3199</v>
      </c>
      <c r="F5056" s="3" t="s">
        <v>3199</v>
      </c>
      <c r="G5056" s="7">
        <v>200</v>
      </c>
      <c r="H5056" s="3" t="s">
        <v>3828</v>
      </c>
      <c r="I5056" s="9">
        <v>12.4</v>
      </c>
      <c r="J5056" s="7">
        <v>297</v>
      </c>
      <c r="K5056" s="10">
        <v>121.355151515152</v>
      </c>
      <c r="L5056" s="12">
        <f t="shared" si="355"/>
        <v>64.2320642320642</v>
      </c>
      <c r="M5056" s="11">
        <f t="shared" si="356"/>
        <v>1.8893235483871</v>
      </c>
      <c r="N5056" s="3">
        <v>6</v>
      </c>
    </row>
    <row r="5057" spans="1:14">
      <c r="A5057" s="7">
        <v>5148</v>
      </c>
      <c r="B5057" s="8">
        <v>46113</v>
      </c>
      <c r="C5057" s="3" t="s">
        <v>5684</v>
      </c>
      <c r="D5057" s="3" t="s">
        <v>67</v>
      </c>
      <c r="E5057" s="3" t="s">
        <v>5685</v>
      </c>
      <c r="F5057" s="3" t="s">
        <v>5686</v>
      </c>
      <c r="G5057" s="7">
        <v>142</v>
      </c>
      <c r="H5057" s="3" t="s">
        <v>1792</v>
      </c>
      <c r="I5057" s="9">
        <v>16.1</v>
      </c>
      <c r="J5057" s="7">
        <v>396</v>
      </c>
      <c r="K5057" s="10">
        <v>57.1163636363636</v>
      </c>
      <c r="L5057" s="12">
        <f t="shared" si="355"/>
        <v>62.5485625485626</v>
      </c>
      <c r="M5057" s="11">
        <f t="shared" si="356"/>
        <v>0.913152298136645</v>
      </c>
      <c r="N5057" s="3">
        <v>7</v>
      </c>
    </row>
    <row r="5058" spans="1:14">
      <c r="A5058" s="7">
        <v>5149</v>
      </c>
      <c r="B5058" s="8">
        <v>46113</v>
      </c>
      <c r="C5058" s="3" t="s">
        <v>5687</v>
      </c>
      <c r="D5058" s="3" t="s">
        <v>305</v>
      </c>
      <c r="E5058" s="3" t="s">
        <v>5688</v>
      </c>
      <c r="F5058" s="3" t="s">
        <v>5688</v>
      </c>
      <c r="G5058" s="7">
        <v>492</v>
      </c>
      <c r="H5058" s="3" t="s">
        <v>123</v>
      </c>
      <c r="I5058" s="9">
        <v>14.5</v>
      </c>
      <c r="J5058" s="7">
        <v>380</v>
      </c>
      <c r="K5058" s="10">
        <v>108.337263157895</v>
      </c>
      <c r="L5058" s="12">
        <f t="shared" si="355"/>
        <v>58.7044534412955</v>
      </c>
      <c r="M5058" s="11">
        <f t="shared" si="356"/>
        <v>1.84546924137932</v>
      </c>
      <c r="N5058" s="3">
        <v>8</v>
      </c>
    </row>
    <row r="5059" spans="1:14">
      <c r="A5059" s="7">
        <v>5150</v>
      </c>
      <c r="B5059" s="8">
        <v>46113</v>
      </c>
      <c r="C5059" s="3" t="s">
        <v>5689</v>
      </c>
      <c r="D5059" s="3" t="s">
        <v>1500</v>
      </c>
      <c r="E5059" s="3" t="s">
        <v>5690</v>
      </c>
      <c r="F5059" s="3" t="s">
        <v>5691</v>
      </c>
      <c r="G5059" s="7">
        <v>36</v>
      </c>
      <c r="H5059" s="3" t="s">
        <v>5618</v>
      </c>
      <c r="I5059" s="9">
        <v>12.2</v>
      </c>
      <c r="J5059" s="7">
        <v>329</v>
      </c>
      <c r="K5059" s="10">
        <v>143.431003039514</v>
      </c>
      <c r="L5059" s="12">
        <f t="shared" si="355"/>
        <v>57.0493336450783</v>
      </c>
      <c r="M5059" s="11">
        <f t="shared" si="356"/>
        <v>2.51415737704919</v>
      </c>
      <c r="N5059" s="3">
        <v>9</v>
      </c>
    </row>
    <row r="5060" spans="1:14">
      <c r="A5060" s="7">
        <v>5151</v>
      </c>
      <c r="B5060" s="8">
        <v>46113</v>
      </c>
      <c r="C5060" s="3" t="s">
        <v>5480</v>
      </c>
      <c r="D5060" s="3" t="s">
        <v>75</v>
      </c>
      <c r="E5060" s="3" t="s">
        <v>1259</v>
      </c>
      <c r="F5060" s="3" t="s">
        <v>1259</v>
      </c>
      <c r="G5060" s="7">
        <v>2</v>
      </c>
      <c r="H5060" s="3" t="s">
        <v>5489</v>
      </c>
      <c r="I5060" s="9">
        <v>14.8</v>
      </c>
      <c r="J5060" s="7">
        <v>406</v>
      </c>
      <c r="K5060" s="10">
        <v>97.591921182266</v>
      </c>
      <c r="L5060" s="12">
        <f t="shared" si="355"/>
        <v>56.0818491852975</v>
      </c>
      <c r="M5060" s="11">
        <f t="shared" si="356"/>
        <v>1.74016945945946</v>
      </c>
      <c r="N5060" s="3">
        <v>10</v>
      </c>
    </row>
    <row r="5061" spans="1:14">
      <c r="A5061" s="7">
        <v>5152</v>
      </c>
      <c r="B5061" s="8">
        <v>46113</v>
      </c>
      <c r="C5061" s="3" t="s">
        <v>56</v>
      </c>
      <c r="D5061" s="3" t="s">
        <v>33</v>
      </c>
      <c r="E5061" s="3" t="s">
        <v>27</v>
      </c>
      <c r="F5061" s="3" t="s">
        <v>57</v>
      </c>
      <c r="G5061" s="7">
        <v>1000</v>
      </c>
      <c r="H5061" s="3" t="s">
        <v>35</v>
      </c>
      <c r="I5061" s="9">
        <v>15.7</v>
      </c>
      <c r="J5061" s="7">
        <v>438</v>
      </c>
      <c r="K5061" s="10">
        <v>112.380821917808</v>
      </c>
      <c r="L5061" s="12">
        <f t="shared" si="355"/>
        <v>55.1457674745346</v>
      </c>
      <c r="M5061" s="11">
        <f t="shared" si="356"/>
        <v>2.03788662420382</v>
      </c>
      <c r="N5061" s="3">
        <v>11</v>
      </c>
    </row>
    <row r="5062" spans="1:14">
      <c r="A5062" s="7">
        <v>5153</v>
      </c>
      <c r="B5062" s="8">
        <v>46113</v>
      </c>
      <c r="C5062" s="3" t="s">
        <v>5692</v>
      </c>
      <c r="D5062" s="3" t="s">
        <v>1195</v>
      </c>
      <c r="E5062" s="3" t="s">
        <v>344</v>
      </c>
      <c r="F5062" s="3" t="s">
        <v>344</v>
      </c>
      <c r="G5062" s="7">
        <v>60</v>
      </c>
      <c r="H5062" s="3" t="s">
        <v>1197</v>
      </c>
      <c r="I5062" s="9">
        <v>11.2</v>
      </c>
      <c r="J5062" s="7">
        <v>348.333333333333</v>
      </c>
      <c r="K5062" s="10">
        <v>91.6759808612441</v>
      </c>
      <c r="L5062" s="12">
        <f t="shared" si="355"/>
        <v>49.4663231505337</v>
      </c>
      <c r="M5062" s="11">
        <f t="shared" si="356"/>
        <v>1.85330089285714</v>
      </c>
      <c r="N5062" s="3">
        <v>12</v>
      </c>
    </row>
    <row r="5063" spans="1:14">
      <c r="A5063" s="7">
        <v>5154</v>
      </c>
      <c r="B5063" s="8">
        <v>46113</v>
      </c>
      <c r="C5063" s="3" t="s">
        <v>5480</v>
      </c>
      <c r="D5063" s="3" t="s">
        <v>75</v>
      </c>
      <c r="E5063" s="3" t="s">
        <v>5693</v>
      </c>
      <c r="F5063" s="3" t="s">
        <v>5693</v>
      </c>
      <c r="G5063" s="7">
        <v>4</v>
      </c>
      <c r="H5063" s="3" t="s">
        <v>138</v>
      </c>
      <c r="I5063" s="9">
        <v>13.8</v>
      </c>
      <c r="J5063" s="7">
        <v>431</v>
      </c>
      <c r="K5063" s="10">
        <v>89.7602784222738</v>
      </c>
      <c r="L5063" s="12">
        <f t="shared" si="355"/>
        <v>49.2593253614135</v>
      </c>
      <c r="M5063" s="11">
        <f t="shared" si="356"/>
        <v>1.82219869565217</v>
      </c>
      <c r="N5063" s="3">
        <v>13</v>
      </c>
    </row>
    <row r="5064" spans="1:14">
      <c r="A5064" s="7">
        <v>5155</v>
      </c>
      <c r="B5064" s="8">
        <v>46113</v>
      </c>
      <c r="C5064" s="3" t="s">
        <v>5480</v>
      </c>
      <c r="D5064" s="3" t="s">
        <v>75</v>
      </c>
      <c r="E5064" s="3" t="s">
        <v>4853</v>
      </c>
      <c r="F5064" s="3" t="s">
        <v>4853</v>
      </c>
      <c r="G5064" s="7">
        <v>29</v>
      </c>
      <c r="H5064" s="3" t="s">
        <v>77</v>
      </c>
      <c r="I5064" s="9">
        <v>12.6</v>
      </c>
      <c r="J5064" s="7">
        <v>397</v>
      </c>
      <c r="K5064" s="10">
        <v>94.2710327455919</v>
      </c>
      <c r="L5064" s="12">
        <f t="shared" si="355"/>
        <v>48.827746560744</v>
      </c>
      <c r="M5064" s="11">
        <f t="shared" si="356"/>
        <v>1.93068571428571</v>
      </c>
      <c r="N5064" s="3">
        <v>14</v>
      </c>
    </row>
    <row r="5065" spans="1:14">
      <c r="A5065" s="7">
        <v>5156</v>
      </c>
      <c r="B5065" s="8">
        <v>46113</v>
      </c>
      <c r="C5065" s="3" t="s">
        <v>5694</v>
      </c>
      <c r="D5065" s="3" t="s">
        <v>610</v>
      </c>
      <c r="E5065" s="3" t="s">
        <v>5695</v>
      </c>
      <c r="F5065" s="3" t="s">
        <v>5695</v>
      </c>
      <c r="G5065" s="7">
        <v>160</v>
      </c>
      <c r="H5065" s="3" t="s">
        <v>2190</v>
      </c>
      <c r="I5065" s="9">
        <v>11.3</v>
      </c>
      <c r="J5065" s="7">
        <v>536</v>
      </c>
      <c r="K5065" s="10">
        <v>47.2829104477612</v>
      </c>
      <c r="L5065" s="12">
        <f t="shared" si="355"/>
        <v>32.4339839265212</v>
      </c>
      <c r="M5065" s="11">
        <f t="shared" si="356"/>
        <v>1.45782</v>
      </c>
      <c r="N5065" s="3">
        <v>15</v>
      </c>
    </row>
    <row r="5066" spans="1:14">
      <c r="A5066" s="7">
        <v>5157</v>
      </c>
      <c r="B5066" s="8">
        <v>46113</v>
      </c>
      <c r="C5066" s="3" t="s">
        <v>5647</v>
      </c>
      <c r="D5066" s="3" t="s">
        <v>100</v>
      </c>
      <c r="E5066" s="3" t="s">
        <v>5696</v>
      </c>
      <c r="F5066" s="3" t="s">
        <v>5696</v>
      </c>
      <c r="G5066" s="7">
        <v>54</v>
      </c>
      <c r="H5066" s="3" t="s">
        <v>35</v>
      </c>
      <c r="I5066" s="9">
        <v>11</v>
      </c>
      <c r="J5066" s="7">
        <v>365.333333333333</v>
      </c>
      <c r="K5066" s="10">
        <v>85.0716788321169</v>
      </c>
      <c r="L5066" s="12">
        <f t="shared" si="355"/>
        <v>46.3222908478383</v>
      </c>
      <c r="M5066" s="11">
        <f t="shared" si="356"/>
        <v>1.83651709090909</v>
      </c>
      <c r="N5066" s="3">
        <v>16</v>
      </c>
    </row>
    <row r="5067" spans="1:14">
      <c r="A5067" s="7">
        <v>5158</v>
      </c>
      <c r="B5067" s="8">
        <v>46113</v>
      </c>
      <c r="C5067" s="3" t="s">
        <v>5480</v>
      </c>
      <c r="D5067" s="3" t="s">
        <v>75</v>
      </c>
      <c r="E5067" s="3" t="s">
        <v>1680</v>
      </c>
      <c r="F5067" s="3" t="s">
        <v>1680</v>
      </c>
      <c r="G5067" s="7">
        <v>31</v>
      </c>
      <c r="H5067" s="3" t="s">
        <v>77</v>
      </c>
      <c r="I5067" s="9">
        <v>11.3</v>
      </c>
      <c r="J5067" s="7">
        <v>399</v>
      </c>
      <c r="K5067" s="10">
        <v>90.8418045112782</v>
      </c>
      <c r="L5067" s="12">
        <f t="shared" si="355"/>
        <v>43.5704646230962</v>
      </c>
      <c r="M5067" s="11">
        <f t="shared" si="356"/>
        <v>2.08494</v>
      </c>
      <c r="N5067" s="3">
        <v>17</v>
      </c>
    </row>
    <row r="5068" spans="1:14">
      <c r="A5068" s="7">
        <v>5159</v>
      </c>
      <c r="B5068" s="8">
        <v>46113</v>
      </c>
      <c r="C5068" s="3" t="s">
        <v>5697</v>
      </c>
      <c r="D5068" s="3" t="s">
        <v>1261</v>
      </c>
      <c r="E5068" s="3" t="s">
        <v>3890</v>
      </c>
      <c r="F5068" s="3" t="s">
        <v>3890</v>
      </c>
      <c r="G5068" s="7">
        <v>102</v>
      </c>
      <c r="H5068" s="3" t="s">
        <v>5698</v>
      </c>
      <c r="I5068" s="9">
        <v>7.84</v>
      </c>
      <c r="J5068" s="7">
        <v>282.705882352941</v>
      </c>
      <c r="K5068" s="10">
        <v>94.5391011235956</v>
      </c>
      <c r="L5068" s="12">
        <f t="shared" si="355"/>
        <v>42.6646179455169</v>
      </c>
      <c r="M5068" s="11">
        <f t="shared" si="356"/>
        <v>2.21586658163265</v>
      </c>
      <c r="N5068" s="3">
        <v>18</v>
      </c>
    </row>
    <row r="5069" spans="1:14">
      <c r="A5069" s="7">
        <v>5160</v>
      </c>
      <c r="B5069" s="8">
        <v>46113</v>
      </c>
      <c r="C5069" s="3" t="s">
        <v>5647</v>
      </c>
      <c r="D5069" s="3" t="s">
        <v>100</v>
      </c>
      <c r="E5069" s="3" t="s">
        <v>2831</v>
      </c>
      <c r="F5069" s="3" t="s">
        <v>2831</v>
      </c>
      <c r="G5069" s="7">
        <v>24</v>
      </c>
      <c r="H5069" s="3" t="s">
        <v>102</v>
      </c>
      <c r="I5069" s="9">
        <v>13.1</v>
      </c>
      <c r="J5069" s="7">
        <v>485</v>
      </c>
      <c r="K5069" s="10">
        <v>77.7533195876289</v>
      </c>
      <c r="L5069" s="12">
        <f t="shared" si="355"/>
        <v>41.5543219666931</v>
      </c>
      <c r="M5069" s="11">
        <f t="shared" si="356"/>
        <v>1.87112473282443</v>
      </c>
      <c r="N5069" s="3">
        <v>19</v>
      </c>
    </row>
    <row r="5070" spans="1:14">
      <c r="A5070" s="7">
        <v>5161</v>
      </c>
      <c r="B5070" s="8">
        <v>46113</v>
      </c>
      <c r="C5070" s="3" t="s">
        <v>5699</v>
      </c>
      <c r="D5070" s="3" t="s">
        <v>247</v>
      </c>
      <c r="E5070" s="3" t="s">
        <v>5700</v>
      </c>
      <c r="F5070" s="3" t="s">
        <v>5701</v>
      </c>
      <c r="G5070" s="7">
        <v>170</v>
      </c>
      <c r="H5070" s="3" t="s">
        <v>249</v>
      </c>
      <c r="I5070" s="9">
        <v>13.3</v>
      </c>
      <c r="J5070" s="7">
        <v>564</v>
      </c>
      <c r="K5070" s="10">
        <v>65.1312765957447</v>
      </c>
      <c r="L5070" s="12">
        <f t="shared" si="355"/>
        <v>36.2793235133661</v>
      </c>
      <c r="M5070" s="11">
        <f t="shared" si="356"/>
        <v>1.79527263157895</v>
      </c>
      <c r="N5070" s="3">
        <v>20</v>
      </c>
    </row>
    <row r="5071" spans="1:14">
      <c r="A5071" s="7">
        <v>5162</v>
      </c>
      <c r="B5071" s="8">
        <v>46113</v>
      </c>
      <c r="C5071" s="3" t="s">
        <v>5697</v>
      </c>
      <c r="D5071" s="3" t="s">
        <v>1261</v>
      </c>
      <c r="E5071" s="3" t="s">
        <v>830</v>
      </c>
      <c r="F5071" s="3" t="s">
        <v>830</v>
      </c>
      <c r="G5071" s="7">
        <v>30</v>
      </c>
      <c r="H5071" s="3" t="s">
        <v>5698</v>
      </c>
      <c r="I5071" s="9">
        <v>6.58</v>
      </c>
      <c r="J5071" s="7">
        <v>293.4</v>
      </c>
      <c r="K5071" s="10">
        <v>74.4552147239264</v>
      </c>
      <c r="L5071" s="12">
        <f t="shared" si="355"/>
        <v>34.5026479995805</v>
      </c>
      <c r="M5071" s="11">
        <f t="shared" si="356"/>
        <v>2.15795653495441</v>
      </c>
      <c r="N5071" s="3">
        <v>21</v>
      </c>
    </row>
    <row r="5072" spans="1:14">
      <c r="A5072" s="7">
        <v>5163</v>
      </c>
      <c r="B5072" s="8">
        <v>46113</v>
      </c>
      <c r="C5072" s="3" t="s">
        <v>5647</v>
      </c>
      <c r="D5072" s="3" t="s">
        <v>100</v>
      </c>
      <c r="E5072" s="3" t="s">
        <v>2180</v>
      </c>
      <c r="F5072" s="3" t="s">
        <v>2180</v>
      </c>
      <c r="G5072" s="7">
        <v>72</v>
      </c>
      <c r="H5072" s="3" t="s">
        <v>308</v>
      </c>
      <c r="I5072" s="9">
        <v>6.7</v>
      </c>
      <c r="J5072" s="7">
        <v>388.666666666667</v>
      </c>
      <c r="K5072" s="10">
        <v>52.2280960548885</v>
      </c>
      <c r="L5072" s="12">
        <f t="shared" si="355"/>
        <v>26.5206491621586</v>
      </c>
      <c r="M5072" s="11">
        <f t="shared" si="356"/>
        <v>1.96933701492537</v>
      </c>
      <c r="N5072" s="3">
        <v>22</v>
      </c>
    </row>
    <row r="5073" spans="1:18">
      <c r="A5073" s="7">
        <v>5164</v>
      </c>
      <c r="B5073" s="8">
        <v>46113</v>
      </c>
      <c r="C5073" s="3" t="s">
        <v>5702</v>
      </c>
      <c r="D5073" s="3" t="s">
        <v>247</v>
      </c>
      <c r="E5073" s="3" t="s">
        <v>5703</v>
      </c>
      <c r="F5073" s="3" t="s">
        <v>5704</v>
      </c>
      <c r="G5073" s="7">
        <v>108</v>
      </c>
      <c r="H5073" s="3" t="s">
        <v>5705</v>
      </c>
      <c r="I5073" s="9">
        <v>6.42</v>
      </c>
      <c r="J5073" s="7">
        <v>406</v>
      </c>
      <c r="K5073" s="10">
        <v>45.4894581280788</v>
      </c>
      <c r="L5073" s="12">
        <f t="shared" si="355"/>
        <v>24.3273967411898</v>
      </c>
      <c r="M5073" s="11">
        <f t="shared" si="356"/>
        <v>1.86988598130841</v>
      </c>
      <c r="N5073" s="3">
        <v>23</v>
      </c>
    </row>
    <row r="5074" spans="1:18">
      <c r="A5074" s="7">
        <v>5165</v>
      </c>
      <c r="B5074" s="8">
        <v>46113</v>
      </c>
      <c r="C5074" s="3" t="s">
        <v>5650</v>
      </c>
      <c r="D5074" s="3" t="s">
        <v>2147</v>
      </c>
      <c r="E5074" s="3" t="s">
        <v>5706</v>
      </c>
      <c r="F5074" s="3" t="s">
        <v>5707</v>
      </c>
      <c r="G5074" s="7">
        <v>12</v>
      </c>
      <c r="H5074" s="3" t="s">
        <v>1355</v>
      </c>
      <c r="I5074" s="9">
        <v>6.62</v>
      </c>
      <c r="J5074" s="7">
        <v>550</v>
      </c>
      <c r="K5074" s="10">
        <v>17.7512727272727</v>
      </c>
      <c r="L5074" s="12">
        <f t="shared" si="355"/>
        <v>18.5174825174825</v>
      </c>
      <c r="M5074" s="11">
        <f t="shared" si="356"/>
        <v>0.958622356495467</v>
      </c>
      <c r="N5074" s="3">
        <v>24</v>
      </c>
    </row>
    <row r="5075" spans="1:18">
      <c r="A5075" s="7">
        <v>5166</v>
      </c>
      <c r="B5075" s="8">
        <v>46113</v>
      </c>
      <c r="C5075" s="3" t="s">
        <v>5676</v>
      </c>
      <c r="D5075" s="3" t="s">
        <v>212</v>
      </c>
      <c r="E5075" s="3" t="s">
        <v>2802</v>
      </c>
      <c r="F5075" s="3" t="s">
        <v>2802</v>
      </c>
      <c r="G5075" s="7">
        <v>8</v>
      </c>
      <c r="H5075" s="3" t="s">
        <v>4568</v>
      </c>
      <c r="I5075" s="9">
        <v>2.66</v>
      </c>
      <c r="J5075" s="7">
        <v>225</v>
      </c>
      <c r="K5075" s="10">
        <v>37.064</v>
      </c>
      <c r="L5075" s="12">
        <f t="shared" si="355"/>
        <v>18.1880341880342</v>
      </c>
      <c r="M5075" s="11">
        <f t="shared" si="356"/>
        <v>2.03782330827068</v>
      </c>
      <c r="N5075" s="3">
        <v>25</v>
      </c>
    </row>
    <row r="5076" spans="1:18">
      <c r="A5076" s="7">
        <v>5167</v>
      </c>
      <c r="B5076" s="8">
        <v>46113</v>
      </c>
      <c r="C5076" s="3" t="s">
        <v>5708</v>
      </c>
      <c r="D5076" s="3" t="s">
        <v>197</v>
      </c>
      <c r="E5076" s="3" t="s">
        <v>5709</v>
      </c>
      <c r="F5076" s="3" t="s">
        <v>5710</v>
      </c>
      <c r="G5076" s="7">
        <v>35</v>
      </c>
      <c r="H5076" s="3" t="s">
        <v>200</v>
      </c>
      <c r="I5076" s="9">
        <v>4.28</v>
      </c>
      <c r="J5076" s="7">
        <v>380</v>
      </c>
      <c r="K5076" s="10">
        <v>35.2203157894737</v>
      </c>
      <c r="L5076" s="12">
        <f t="shared" si="355"/>
        <v>17.3279352226721</v>
      </c>
      <c r="M5076" s="11">
        <f t="shared" si="356"/>
        <v>2.03257429906542</v>
      </c>
      <c r="N5076" s="3">
        <v>26</v>
      </c>
    </row>
    <row r="5077" spans="1:18">
      <c r="A5077" s="7">
        <v>5168</v>
      </c>
      <c r="B5077" s="8">
        <v>46113</v>
      </c>
      <c r="C5077" s="3" t="s">
        <v>5711</v>
      </c>
      <c r="D5077" s="3" t="s">
        <v>1170</v>
      </c>
      <c r="E5077" s="3" t="s">
        <v>5712</v>
      </c>
      <c r="F5077" s="3" t="s">
        <v>5712</v>
      </c>
      <c r="G5077" s="7">
        <v>180</v>
      </c>
      <c r="H5077" s="3" t="s">
        <v>42</v>
      </c>
      <c r="I5077" s="9">
        <v>1.5</v>
      </c>
      <c r="J5077" s="7">
        <v>229.6</v>
      </c>
      <c r="K5077" s="10">
        <v>22.1294947735192</v>
      </c>
      <c r="L5077" s="12">
        <f t="shared" si="355"/>
        <v>10.050924685071</v>
      </c>
      <c r="M5077" s="11">
        <f t="shared" si="356"/>
        <v>2.2017372</v>
      </c>
      <c r="N5077" s="3">
        <v>27</v>
      </c>
    </row>
    <row r="5078" spans="1:18">
      <c r="A5078" s="7">
        <v>5169</v>
      </c>
      <c r="B5078" s="8">
        <v>46113</v>
      </c>
      <c r="C5078" s="3" t="s">
        <v>5697</v>
      </c>
      <c r="D5078" s="3" t="s">
        <v>1261</v>
      </c>
      <c r="E5078" s="3" t="s">
        <v>5713</v>
      </c>
      <c r="F5078" s="3" t="s">
        <v>5713</v>
      </c>
      <c r="G5078" s="7">
        <v>12</v>
      </c>
      <c r="H5078" s="3" t="s">
        <v>5698</v>
      </c>
      <c r="I5078" s="9">
        <v>1.26</v>
      </c>
      <c r="J5078" s="7">
        <v>250.5</v>
      </c>
      <c r="K5078" s="10">
        <v>17.6036407185629</v>
      </c>
      <c r="L5078" s="12">
        <f t="shared" si="355"/>
        <v>7.73836941501612</v>
      </c>
      <c r="M5078" s="11">
        <f t="shared" si="356"/>
        <v>2.27485142857143</v>
      </c>
      <c r="N5078" s="3">
        <v>28</v>
      </c>
    </row>
    <row r="5079" spans="1:18">
      <c r="A5079" s="7">
        <v>5170</v>
      </c>
      <c r="B5079" s="8">
        <v>46113</v>
      </c>
      <c r="C5079" s="3" t="s">
        <v>5714</v>
      </c>
      <c r="D5079" s="3" t="s">
        <v>4272</v>
      </c>
      <c r="E5079" s="3" t="s">
        <v>860</v>
      </c>
      <c r="F5079" s="3" t="s">
        <v>860</v>
      </c>
      <c r="G5079" s="7">
        <v>120</v>
      </c>
      <c r="H5079" s="3" t="s">
        <v>61</v>
      </c>
      <c r="I5079" s="9">
        <v>0.902</v>
      </c>
      <c r="J5079" s="7">
        <v>204.333333333333</v>
      </c>
      <c r="K5079" s="10">
        <v>16.0463686786297</v>
      </c>
      <c r="L5079" s="12">
        <f t="shared" si="355"/>
        <v>6.79131635085959</v>
      </c>
      <c r="M5079" s="11">
        <f t="shared" si="356"/>
        <v>2.36277738359201</v>
      </c>
      <c r="N5079" s="3">
        <v>29</v>
      </c>
    </row>
    <row r="5080" spans="1:18">
      <c r="A5080" s="7">
        <v>5171</v>
      </c>
      <c r="B5080" s="8">
        <v>46113</v>
      </c>
      <c r="C5080" s="3" t="s">
        <v>5673</v>
      </c>
      <c r="D5080" s="3" t="s">
        <v>5322</v>
      </c>
      <c r="E5080" s="3" t="s">
        <v>5715</v>
      </c>
      <c r="F5080" s="3" t="s">
        <v>5715</v>
      </c>
      <c r="G5080" s="7">
        <v>48</v>
      </c>
      <c r="H5080" s="3" t="s">
        <v>102</v>
      </c>
      <c r="I5080" s="9">
        <v>1.22</v>
      </c>
      <c r="J5080" s="7">
        <v>534</v>
      </c>
      <c r="K5080" s="10">
        <v>5.28306741573034</v>
      </c>
      <c r="L5080" s="12">
        <f t="shared" si="355"/>
        <v>3.51483722270239</v>
      </c>
      <c r="M5080" s="11">
        <f t="shared" si="356"/>
        <v>1.50307598360656</v>
      </c>
      <c r="N5080" s="3">
        <v>30</v>
      </c>
    </row>
    <row r="5081" spans="1:18">
      <c r="A5081" s="7">
        <v>5172</v>
      </c>
      <c r="B5081" s="8">
        <v>46113</v>
      </c>
      <c r="C5081" s="3" t="s">
        <v>5480</v>
      </c>
      <c r="D5081" s="3" t="s">
        <v>75</v>
      </c>
      <c r="E5081" s="3" t="s">
        <v>1252</v>
      </c>
      <c r="F5081" s="3" t="s">
        <v>1252</v>
      </c>
      <c r="G5081" s="7">
        <v>50</v>
      </c>
      <c r="H5081" s="3" t="s">
        <v>77</v>
      </c>
      <c r="I5081" s="9">
        <v>1.11</v>
      </c>
      <c r="J5081" s="7">
        <v>518</v>
      </c>
      <c r="K5081" s="10">
        <v>17.6698841698842</v>
      </c>
      <c r="L5081" s="12">
        <f t="shared" si="355"/>
        <v>3.2967032967033</v>
      </c>
      <c r="M5081" s="11">
        <f t="shared" si="356"/>
        <v>5.35986486486487</v>
      </c>
      <c r="N5081" s="3">
        <v>31</v>
      </c>
    </row>
    <row r="5082" spans="1:18">
      <c r="A5082" s="7">
        <v>5173</v>
      </c>
      <c r="B5082" s="8">
        <v>46113</v>
      </c>
      <c r="C5082" s="3" t="s">
        <v>5716</v>
      </c>
      <c r="D5082" s="3" t="s">
        <v>1195</v>
      </c>
      <c r="E5082" s="3" t="s">
        <v>310</v>
      </c>
      <c r="F5082" s="3" t="s">
        <v>310</v>
      </c>
      <c r="G5082" s="7">
        <v>40</v>
      </c>
      <c r="H5082" s="3" t="s">
        <v>4032</v>
      </c>
      <c r="I5082" s="9">
        <v>0.884</v>
      </c>
      <c r="J5082" s="7">
        <v>479.2</v>
      </c>
      <c r="K5082" s="10">
        <v>4.02810100166945</v>
      </c>
      <c r="L5082" s="12">
        <f t="shared" si="355"/>
        <v>2.83806343906511</v>
      </c>
      <c r="M5082" s="11">
        <f t="shared" si="356"/>
        <v>1.41931323529412</v>
      </c>
      <c r="N5082" s="3">
        <v>32</v>
      </c>
    </row>
    <row r="5083" spans="1:18">
      <c r="A5083" s="7">
        <v>5174</v>
      </c>
      <c r="B5083" s="8">
        <v>46113</v>
      </c>
      <c r="C5083" s="3" t="s">
        <v>5716</v>
      </c>
      <c r="D5083" s="3" t="s">
        <v>1195</v>
      </c>
      <c r="E5083" s="3" t="s">
        <v>5717</v>
      </c>
      <c r="F5083" s="3" t="s">
        <v>5718</v>
      </c>
      <c r="G5083" s="7">
        <v>8</v>
      </c>
      <c r="H5083" s="3" t="s">
        <v>4032</v>
      </c>
      <c r="I5083" s="9">
        <v>0.218</v>
      </c>
      <c r="J5083" s="7">
        <v>431</v>
      </c>
      <c r="K5083" s="10">
        <v>0.381787935034803</v>
      </c>
      <c r="L5083" s="12">
        <f t="shared" si="355"/>
        <v>0.778154560057112</v>
      </c>
      <c r="M5083" s="11">
        <f t="shared" si="356"/>
        <v>0.49063252293578</v>
      </c>
      <c r="N5083" s="3">
        <v>33</v>
      </c>
    </row>
    <row r="5084" spans="1:18">
      <c r="A5084" s="7">
        <v>5175</v>
      </c>
      <c r="B5084" s="8">
        <v>46113</v>
      </c>
      <c r="C5084" s="3" t="s">
        <v>5673</v>
      </c>
      <c r="D5084" s="3" t="s">
        <v>5322</v>
      </c>
      <c r="E5084" s="3" t="s">
        <v>339</v>
      </c>
      <c r="F5084" s="3" t="s">
        <v>339</v>
      </c>
      <c r="G5084" s="7">
        <v>12</v>
      </c>
      <c r="H5084" s="3" t="s">
        <v>102</v>
      </c>
      <c r="I5084" s="9">
        <v>0.132</v>
      </c>
      <c r="J5084" s="7">
        <v>489.5</v>
      </c>
      <c r="K5084" s="10">
        <v>0.772047395301328</v>
      </c>
      <c r="L5084" s="12">
        <f t="shared" si="355"/>
        <v>0.414866032843561</v>
      </c>
      <c r="M5084" s="11">
        <f t="shared" si="356"/>
        <v>1.86095590909091</v>
      </c>
      <c r="N5084" s="3">
        <v>34</v>
      </c>
    </row>
    <row r="5085" s="2" customFormat="1" ht="16.5" spans="1:18">
      <c r="A5085" s="21">
        <v>5176</v>
      </c>
      <c r="B5085" s="22">
        <v>46113</v>
      </c>
      <c r="C5085" s="2" t="s">
        <v>5673</v>
      </c>
      <c r="D5085" s="2" t="s">
        <v>5322</v>
      </c>
      <c r="E5085" s="2" t="s">
        <v>2549</v>
      </c>
      <c r="F5085" s="2" t="s">
        <v>2549</v>
      </c>
      <c r="G5085" s="21">
        <v>24</v>
      </c>
      <c r="H5085" s="2" t="s">
        <v>102</v>
      </c>
      <c r="I5085" s="23">
        <v>0.102</v>
      </c>
      <c r="J5085" s="21">
        <v>488.25</v>
      </c>
      <c r="K5085" s="24">
        <v>0.539900460829493</v>
      </c>
      <c r="L5085" s="25">
        <f t="shared" si="355"/>
        <v>0.32139903107645</v>
      </c>
      <c r="M5085" s="26">
        <f t="shared" si="356"/>
        <v>1.67984470588235</v>
      </c>
      <c r="N5085" s="27">
        <v>35</v>
      </c>
      <c r="O5085" s="25"/>
      <c r="Q5085" s="23"/>
    </row>
    <row r="5086" ht="16.5" spans="1:18">
      <c r="A5086" s="7">
        <v>5177</v>
      </c>
      <c r="B5086" s="8">
        <v>46113</v>
      </c>
      <c r="C5086" s="3" t="s">
        <v>116</v>
      </c>
      <c r="D5086" s="3" t="s">
        <v>33</v>
      </c>
      <c r="E5086" s="3" t="s">
        <v>98</v>
      </c>
      <c r="F5086" s="3" t="s">
        <v>117</v>
      </c>
      <c r="G5086" s="7">
        <v>1000</v>
      </c>
      <c r="H5086" s="3" t="s">
        <v>35</v>
      </c>
      <c r="I5086" s="9">
        <v>18.8</v>
      </c>
      <c r="J5086" s="7">
        <v>444</v>
      </c>
      <c r="K5086" s="10">
        <v>120.967842222334</v>
      </c>
      <c r="L5086" s="12">
        <f t="shared" si="355"/>
        <v>65.1420651420651</v>
      </c>
      <c r="M5086" s="11">
        <f t="shared" si="356"/>
        <v>1.85698506730668</v>
      </c>
      <c r="P5086" s="3" t="s">
        <v>98</v>
      </c>
      <c r="Q5086" s="9">
        <v>104.109309309309</v>
      </c>
      <c r="R5086" s="3">
        <f>Q5086/K5086</f>
        <v>0.860636243456838</v>
      </c>
    </row>
    <row r="5087" spans="1:18">
      <c r="A5087" s="7">
        <v>5178</v>
      </c>
      <c r="B5087" s="8">
        <v>46113</v>
      </c>
      <c r="C5087" s="3" t="s">
        <v>56</v>
      </c>
      <c r="D5087" s="3" t="s">
        <v>33</v>
      </c>
      <c r="E5087" s="3" t="s">
        <v>27</v>
      </c>
      <c r="F5087" s="3" t="s">
        <v>57</v>
      </c>
      <c r="G5087" s="7">
        <v>1000</v>
      </c>
      <c r="H5087" s="3" t="s">
        <v>35</v>
      </c>
      <c r="I5087" s="9">
        <v>15.7</v>
      </c>
      <c r="J5087" s="7">
        <v>438</v>
      </c>
      <c r="K5087" s="10">
        <v>116.19620553979</v>
      </c>
      <c r="L5087" s="12">
        <f t="shared" si="355"/>
        <v>55.1457674745346</v>
      </c>
      <c r="M5087" s="11">
        <f t="shared" si="356"/>
        <v>2.10707386733619</v>
      </c>
      <c r="P5087" s="3" t="s">
        <v>27</v>
      </c>
      <c r="Q5087" s="9">
        <v>89.6432267884323</v>
      </c>
      <c r="R5087" s="3">
        <f>Q5087/K5087</f>
        <v>0.77148153308444</v>
      </c>
    </row>
    <row r="5088" spans="1:18">
      <c r="A5088" s="7">
        <v>5179</v>
      </c>
      <c r="B5088" s="8">
        <v>46113</v>
      </c>
      <c r="C5088" s="3" t="s">
        <v>5635</v>
      </c>
      <c r="D5088" s="3" t="s">
        <v>128</v>
      </c>
      <c r="E5088" s="3" t="s">
        <v>5719</v>
      </c>
      <c r="F5088" s="3" t="s">
        <v>5719</v>
      </c>
      <c r="G5088" s="7">
        <v>270</v>
      </c>
      <c r="H5088" s="3" t="s">
        <v>173</v>
      </c>
      <c r="I5088" s="9">
        <v>19.5</v>
      </c>
      <c r="J5088" s="7">
        <v>560</v>
      </c>
      <c r="K5088" s="10">
        <v>96.837614263807</v>
      </c>
      <c r="L5088" s="12">
        <f t="shared" si="355"/>
        <v>53.5714285714286</v>
      </c>
      <c r="M5088" s="11">
        <f t="shared" si="356"/>
        <v>1.80763546625773</v>
      </c>
    </row>
    <row r="5089" spans="1:18">
      <c r="A5089" s="7">
        <v>5180</v>
      </c>
      <c r="B5089" s="8">
        <v>46113</v>
      </c>
      <c r="C5089" s="3" t="s">
        <v>5635</v>
      </c>
      <c r="D5089" s="3" t="s">
        <v>128</v>
      </c>
      <c r="E5089" s="3" t="s">
        <v>1244</v>
      </c>
      <c r="F5089" s="3" t="s">
        <v>1244</v>
      </c>
      <c r="G5089" s="7">
        <v>1020</v>
      </c>
      <c r="H5089" s="3" t="s">
        <v>173</v>
      </c>
      <c r="I5089" s="9">
        <v>15.4</v>
      </c>
      <c r="J5089" s="7">
        <v>448</v>
      </c>
      <c r="K5089" s="10">
        <v>75.5620147713593</v>
      </c>
      <c r="L5089" s="12">
        <f t="shared" si="355"/>
        <v>52.8846153846154</v>
      </c>
      <c r="M5089" s="11">
        <f t="shared" si="356"/>
        <v>1.4288090065857</v>
      </c>
    </row>
    <row r="5090" spans="1:18">
      <c r="A5090" s="7">
        <v>5181</v>
      </c>
      <c r="B5090" s="8">
        <v>46113</v>
      </c>
      <c r="C5090" s="3" t="s">
        <v>5635</v>
      </c>
      <c r="D5090" s="3" t="s">
        <v>128</v>
      </c>
      <c r="E5090" s="3" t="s">
        <v>380</v>
      </c>
      <c r="F5090" s="3" t="s">
        <v>380</v>
      </c>
      <c r="G5090" s="7">
        <v>1020</v>
      </c>
      <c r="H5090" s="3" t="s">
        <v>173</v>
      </c>
      <c r="I5090" s="9">
        <v>14.9</v>
      </c>
      <c r="J5090" s="7">
        <v>459</v>
      </c>
      <c r="K5090" s="10">
        <v>62.3303878593029</v>
      </c>
      <c r="L5090" s="12">
        <f t="shared" si="355"/>
        <v>49.9413440589911</v>
      </c>
      <c r="M5090" s="11">
        <f t="shared" si="356"/>
        <v>1.24807189381363</v>
      </c>
    </row>
    <row r="5091" spans="1:18">
      <c r="A5091" s="7">
        <v>5182</v>
      </c>
      <c r="B5091" s="8">
        <v>46113</v>
      </c>
      <c r="C5091" s="3" t="s">
        <v>5635</v>
      </c>
      <c r="D5091" s="3" t="s">
        <v>128</v>
      </c>
      <c r="E5091" s="3" t="s">
        <v>4326</v>
      </c>
      <c r="F5091" s="3" t="s">
        <v>4326</v>
      </c>
      <c r="G5091" s="7">
        <v>750</v>
      </c>
      <c r="H5091" s="3" t="s">
        <v>173</v>
      </c>
      <c r="I5091" s="9">
        <v>12.7</v>
      </c>
      <c r="J5091" s="7">
        <v>417</v>
      </c>
      <c r="K5091" s="10">
        <v>69.6275723638009</v>
      </c>
      <c r="L5091" s="12">
        <f t="shared" si="355"/>
        <v>46.8548238332411</v>
      </c>
      <c r="M5091" s="11">
        <f t="shared" si="356"/>
        <v>1.48602783379592</v>
      </c>
    </row>
    <row r="5092" spans="1:18">
      <c r="A5092" s="7">
        <v>5183</v>
      </c>
      <c r="B5092" s="8">
        <v>46113</v>
      </c>
      <c r="C5092" s="3" t="s">
        <v>5635</v>
      </c>
      <c r="D5092" s="3" t="s">
        <v>128</v>
      </c>
      <c r="E5092" s="3" t="s">
        <v>5720</v>
      </c>
      <c r="F5092" s="3" t="s">
        <v>5720</v>
      </c>
      <c r="G5092" s="7">
        <v>270</v>
      </c>
      <c r="H5092" s="3" t="s">
        <v>173</v>
      </c>
      <c r="I5092" s="9">
        <v>16</v>
      </c>
      <c r="J5092" s="7">
        <v>540</v>
      </c>
      <c r="K5092" s="10">
        <v>79.5258106302332</v>
      </c>
      <c r="L5092" s="12">
        <f t="shared" si="355"/>
        <v>45.5840455840456</v>
      </c>
      <c r="M5092" s="11">
        <f t="shared" si="356"/>
        <v>1.74459747070074</v>
      </c>
    </row>
    <row r="5093" spans="1:18">
      <c r="A5093" s="7">
        <v>5184</v>
      </c>
      <c r="B5093" s="8">
        <v>46113</v>
      </c>
      <c r="C5093" s="3" t="s">
        <v>5480</v>
      </c>
      <c r="D5093" s="3" t="s">
        <v>75</v>
      </c>
      <c r="E5093" s="3" t="s">
        <v>5721</v>
      </c>
      <c r="F5093" s="3" t="s">
        <v>5722</v>
      </c>
      <c r="G5093" s="7">
        <v>2</v>
      </c>
      <c r="H5093" s="3" t="s">
        <v>135</v>
      </c>
      <c r="I5093" s="9">
        <v>12.1</v>
      </c>
      <c r="J5093" s="7">
        <v>414</v>
      </c>
      <c r="K5093" s="10">
        <v>88.9037684196435</v>
      </c>
      <c r="L5093" s="12">
        <f t="shared" si="355"/>
        <v>44.9646971386102</v>
      </c>
      <c r="M5093" s="11">
        <f t="shared" si="356"/>
        <v>1.97719041997736</v>
      </c>
    </row>
    <row r="5094" spans="1:18">
      <c r="A5094" s="7">
        <v>5185</v>
      </c>
      <c r="B5094" s="8">
        <v>46113</v>
      </c>
      <c r="C5094" s="3" t="s">
        <v>5635</v>
      </c>
      <c r="D5094" s="3" t="s">
        <v>128</v>
      </c>
      <c r="E5094" s="3" t="s">
        <v>5723</v>
      </c>
      <c r="F5094" s="3" t="s">
        <v>5723</v>
      </c>
      <c r="G5094" s="7">
        <v>750</v>
      </c>
      <c r="H5094" s="3" t="s">
        <v>173</v>
      </c>
      <c r="I5094" s="9">
        <v>12.2</v>
      </c>
      <c r="J5094" s="7">
        <v>418</v>
      </c>
      <c r="K5094" s="10">
        <v>68.5586951452009</v>
      </c>
      <c r="L5094" s="12">
        <f t="shared" si="355"/>
        <v>44.9024659550975</v>
      </c>
      <c r="M5094" s="11">
        <f t="shared" si="356"/>
        <v>1.52683585827468</v>
      </c>
    </row>
    <row r="5095" spans="1:18">
      <c r="A5095" s="7">
        <v>5186</v>
      </c>
      <c r="B5095" s="8">
        <v>46113</v>
      </c>
      <c r="C5095" s="3" t="s">
        <v>5480</v>
      </c>
      <c r="D5095" s="3" t="s">
        <v>75</v>
      </c>
      <c r="E5095" s="3" t="s">
        <v>5724</v>
      </c>
      <c r="F5095" s="3" t="s">
        <v>5724</v>
      </c>
      <c r="G5095" s="7">
        <v>17</v>
      </c>
      <c r="H5095" s="3" t="s">
        <v>77</v>
      </c>
      <c r="I5095" s="9">
        <v>10.3</v>
      </c>
      <c r="J5095" s="7">
        <v>394</v>
      </c>
      <c r="K5095" s="10">
        <v>117.478107849353</v>
      </c>
      <c r="L5095" s="12">
        <f t="shared" si="355"/>
        <v>40.2186645841468</v>
      </c>
      <c r="M5095" s="11">
        <f t="shared" si="356"/>
        <v>2.92098479807954</v>
      </c>
    </row>
    <row r="5096" spans="1:18">
      <c r="A5096" s="7">
        <v>5187</v>
      </c>
      <c r="B5096" s="8">
        <v>46113</v>
      </c>
      <c r="C5096" s="3" t="s">
        <v>5635</v>
      </c>
      <c r="D5096" s="3" t="s">
        <v>128</v>
      </c>
      <c r="E5096" s="3" t="s">
        <v>2196</v>
      </c>
      <c r="F5096" s="3" t="s">
        <v>2196</v>
      </c>
      <c r="G5096" s="7">
        <v>1020</v>
      </c>
      <c r="H5096" s="3" t="s">
        <v>173</v>
      </c>
      <c r="I5096" s="9">
        <v>10.7</v>
      </c>
      <c r="J5096" s="7">
        <v>425</v>
      </c>
      <c r="K5096" s="10">
        <v>52.3629878773409</v>
      </c>
      <c r="L5096" s="12">
        <f t="shared" si="355"/>
        <v>38.7330316742081</v>
      </c>
      <c r="M5096" s="11">
        <f t="shared" si="356"/>
        <v>1.35189489730051</v>
      </c>
    </row>
    <row r="5097" spans="1:18">
      <c r="A5097" s="7">
        <v>5188</v>
      </c>
      <c r="B5097" s="8">
        <v>46113</v>
      </c>
      <c r="C5097" s="3" t="s">
        <v>5635</v>
      </c>
      <c r="D5097" s="3" t="s">
        <v>128</v>
      </c>
      <c r="E5097" s="3" t="s">
        <v>1430</v>
      </c>
      <c r="F5097" s="3" t="s">
        <v>1430</v>
      </c>
      <c r="G5097" s="7">
        <v>1020</v>
      </c>
      <c r="H5097" s="3" t="s">
        <v>173</v>
      </c>
      <c r="I5097" s="9">
        <v>10.1</v>
      </c>
      <c r="J5097" s="7">
        <v>445</v>
      </c>
      <c r="K5097" s="10">
        <v>46.9490732343009</v>
      </c>
      <c r="L5097" s="12">
        <f t="shared" si="355"/>
        <v>34.9178910976664</v>
      </c>
      <c r="M5097" s="11">
        <f t="shared" si="356"/>
        <v>1.34455637950708</v>
      </c>
    </row>
    <row r="5098" spans="1:18">
      <c r="A5098" s="7">
        <v>5189</v>
      </c>
      <c r="B5098" s="8">
        <v>46113</v>
      </c>
      <c r="C5098" s="3" t="s">
        <v>5725</v>
      </c>
      <c r="D5098" s="3" t="s">
        <v>204</v>
      </c>
      <c r="E5098" s="3" t="s">
        <v>3667</v>
      </c>
      <c r="F5098" s="3" t="s">
        <v>3667</v>
      </c>
      <c r="G5098" s="7">
        <v>200</v>
      </c>
      <c r="H5098" s="3" t="s">
        <v>5726</v>
      </c>
      <c r="I5098" s="9">
        <v>7.7</v>
      </c>
      <c r="J5098" s="7">
        <v>479</v>
      </c>
      <c r="K5098" s="10">
        <v>49.7491960983436</v>
      </c>
      <c r="L5098" s="12">
        <f t="shared" si="355"/>
        <v>24.7310101172314</v>
      </c>
      <c r="M5098" s="11">
        <f t="shared" si="356"/>
        <v>2.0116119747038</v>
      </c>
    </row>
    <row r="5099" s="2" customFormat="1" ht="16.5" spans="1:18">
      <c r="A5099" s="21">
        <v>5190</v>
      </c>
      <c r="B5099" s="22">
        <v>46113</v>
      </c>
      <c r="C5099" s="2" t="s">
        <v>5636</v>
      </c>
      <c r="D5099" s="2" t="s">
        <v>247</v>
      </c>
      <c r="E5099" s="2" t="s">
        <v>5727</v>
      </c>
      <c r="F5099" s="2" t="s">
        <v>5728</v>
      </c>
      <c r="G5099" s="21">
        <v>2</v>
      </c>
      <c r="H5099" s="2" t="s">
        <v>249</v>
      </c>
      <c r="I5099" s="23">
        <v>1.82</v>
      </c>
      <c r="J5099" s="21">
        <v>608</v>
      </c>
      <c r="K5099" s="24">
        <v>5.72417823303687</v>
      </c>
      <c r="L5099" s="25">
        <f t="shared" si="355"/>
        <v>4.60526315789474</v>
      </c>
      <c r="M5099" s="26">
        <f t="shared" si="356"/>
        <v>1.24296441631658</v>
      </c>
      <c r="N5099" s="27"/>
      <c r="O5099" s="25"/>
      <c r="Q5099" s="23"/>
    </row>
    <row r="5100" ht="16.5" spans="1:18">
      <c r="A5100" s="7">
        <v>5191</v>
      </c>
      <c r="B5100" s="8">
        <v>46114</v>
      </c>
      <c r="C5100" s="3" t="s">
        <v>116</v>
      </c>
      <c r="D5100" s="3" t="s">
        <v>33</v>
      </c>
      <c r="E5100" s="3" t="s">
        <v>98</v>
      </c>
      <c r="F5100" s="3" t="s">
        <v>117</v>
      </c>
      <c r="G5100" s="7">
        <v>1000</v>
      </c>
      <c r="H5100" s="3" t="s">
        <v>35</v>
      </c>
      <c r="I5100" s="9">
        <v>18.8</v>
      </c>
      <c r="J5100" s="7">
        <v>444</v>
      </c>
      <c r="K5100" s="10">
        <v>112.483099860114</v>
      </c>
      <c r="L5100" s="12">
        <f t="shared" ref="L5100:L5162" si="357">I5100/J5100/650*1000000</f>
        <v>65.1420651420651</v>
      </c>
      <c r="M5100" s="11">
        <f t="shared" ref="M5100:M5162" si="358">K5100/L5100</f>
        <v>1.72673524572494</v>
      </c>
      <c r="P5100" s="3" t="s">
        <v>98</v>
      </c>
      <c r="Q5100" s="9">
        <v>104.109309309309</v>
      </c>
      <c r="R5100" s="3">
        <f>Q5100/K5100</f>
        <v>0.925555122847621</v>
      </c>
    </row>
    <row r="5101" spans="1:18">
      <c r="A5101" s="7">
        <v>5192</v>
      </c>
      <c r="B5101" s="8">
        <v>46114</v>
      </c>
      <c r="C5101" s="3" t="s">
        <v>56</v>
      </c>
      <c r="D5101" s="3" t="s">
        <v>33</v>
      </c>
      <c r="E5101" s="3" t="s">
        <v>27</v>
      </c>
      <c r="F5101" s="3" t="s">
        <v>57</v>
      </c>
      <c r="G5101" s="7">
        <v>1000</v>
      </c>
      <c r="H5101" s="3" t="s">
        <v>35</v>
      </c>
      <c r="I5101" s="9">
        <v>15.7</v>
      </c>
      <c r="J5101" s="7">
        <v>438</v>
      </c>
      <c r="K5101" s="10">
        <v>108.351843934081</v>
      </c>
      <c r="L5101" s="12">
        <f t="shared" si="357"/>
        <v>55.1457674745346</v>
      </c>
      <c r="M5101" s="11">
        <f t="shared" si="358"/>
        <v>1.96482611261356</v>
      </c>
      <c r="P5101" s="3" t="s">
        <v>27</v>
      </c>
      <c r="Q5101" s="9">
        <v>89.6432267884323</v>
      </c>
      <c r="R5101" s="3">
        <f>Q5101/K5101</f>
        <v>0.827334575339294</v>
      </c>
    </row>
    <row r="5102" spans="1:18">
      <c r="A5102" s="7">
        <v>5193</v>
      </c>
      <c r="B5102" s="8">
        <v>46114</v>
      </c>
      <c r="C5102" s="3" t="s">
        <v>5729</v>
      </c>
      <c r="D5102" s="3" t="s">
        <v>33</v>
      </c>
      <c r="E5102" s="3" t="s">
        <v>5730</v>
      </c>
      <c r="F5102" s="3" t="s">
        <v>5730</v>
      </c>
      <c r="G5102" s="7">
        <v>1000</v>
      </c>
      <c r="H5102" s="3" t="s">
        <v>35</v>
      </c>
      <c r="I5102" s="9">
        <v>13.8</v>
      </c>
      <c r="J5102" s="7">
        <v>486</v>
      </c>
      <c r="K5102" s="10">
        <v>88.9946689134763</v>
      </c>
      <c r="L5102" s="12">
        <f t="shared" si="357"/>
        <v>43.684710351377</v>
      </c>
      <c r="M5102" s="11">
        <f t="shared" si="358"/>
        <v>2.0372040514324</v>
      </c>
    </row>
    <row r="5103" spans="1:18">
      <c r="A5103" s="7">
        <v>5194</v>
      </c>
      <c r="B5103" s="8">
        <v>46114</v>
      </c>
      <c r="C5103" s="3" t="s">
        <v>5731</v>
      </c>
      <c r="D5103" s="3" t="s">
        <v>67</v>
      </c>
      <c r="E5103" s="3" t="s">
        <v>5732</v>
      </c>
      <c r="F5103" s="3" t="s">
        <v>5732</v>
      </c>
      <c r="G5103" s="7">
        <v>900</v>
      </c>
      <c r="H5103" s="3" t="s">
        <v>170</v>
      </c>
      <c r="I5103" s="9">
        <v>13.7</v>
      </c>
      <c r="J5103" s="7">
        <v>577</v>
      </c>
      <c r="K5103" s="10">
        <v>55.4911877584209</v>
      </c>
      <c r="L5103" s="12">
        <f t="shared" si="357"/>
        <v>36.5284628716171</v>
      </c>
      <c r="M5103" s="11">
        <f t="shared" si="358"/>
        <v>1.51912189553254</v>
      </c>
    </row>
    <row r="5104" spans="1:18">
      <c r="A5104" s="7">
        <v>5195</v>
      </c>
      <c r="B5104" s="8">
        <v>46114</v>
      </c>
      <c r="C5104" s="3" t="s">
        <v>5733</v>
      </c>
      <c r="D5104" s="3" t="s">
        <v>23</v>
      </c>
      <c r="E5104" s="3" t="s">
        <v>5734</v>
      </c>
      <c r="F5104" s="3" t="s">
        <v>5734</v>
      </c>
      <c r="G5104" s="7">
        <v>1000</v>
      </c>
      <c r="H5104" s="3" t="s">
        <v>5735</v>
      </c>
      <c r="I5104" s="9">
        <v>9.5</v>
      </c>
      <c r="J5104" s="7">
        <v>503</v>
      </c>
      <c r="K5104" s="10">
        <v>59.7504117522041</v>
      </c>
      <c r="L5104" s="12">
        <f t="shared" si="357"/>
        <v>29.0564306468879</v>
      </c>
      <c r="M5104" s="11">
        <f t="shared" si="358"/>
        <v>2.0563575918298</v>
      </c>
    </row>
    <row r="5105" spans="1:18">
      <c r="A5105" s="7">
        <v>5196</v>
      </c>
      <c r="B5105" s="8">
        <v>46114</v>
      </c>
      <c r="C5105" s="3" t="s">
        <v>5473</v>
      </c>
      <c r="D5105" s="3" t="s">
        <v>67</v>
      </c>
      <c r="E5105" s="3" t="s">
        <v>5736</v>
      </c>
      <c r="F5105" s="3" t="s">
        <v>5736</v>
      </c>
      <c r="G5105" s="7">
        <v>108</v>
      </c>
      <c r="H5105" s="3" t="s">
        <v>170</v>
      </c>
      <c r="I5105" s="9">
        <v>10.3</v>
      </c>
      <c r="J5105" s="7">
        <v>594</v>
      </c>
      <c r="K5105" s="10">
        <v>38.2857672052351</v>
      </c>
      <c r="L5105" s="12">
        <f t="shared" si="357"/>
        <v>26.6770266770267</v>
      </c>
      <c r="M5105" s="11">
        <f t="shared" si="358"/>
        <v>1.43515871047974</v>
      </c>
    </row>
    <row r="5106" spans="1:18">
      <c r="A5106" s="7">
        <v>5197</v>
      </c>
      <c r="B5106" s="8">
        <v>46114</v>
      </c>
      <c r="C5106" s="3" t="s">
        <v>5737</v>
      </c>
      <c r="D5106" s="3" t="s">
        <v>75</v>
      </c>
      <c r="E5106" s="3" t="s">
        <v>5738</v>
      </c>
      <c r="F5106" s="3" t="s">
        <v>5739</v>
      </c>
      <c r="G5106" s="7">
        <v>126</v>
      </c>
      <c r="H5106" s="3" t="s">
        <v>77</v>
      </c>
      <c r="I5106" s="9">
        <v>4.8</v>
      </c>
      <c r="J5106" s="7">
        <v>471</v>
      </c>
      <c r="K5106" s="10">
        <v>32.5260340433465</v>
      </c>
      <c r="L5106" s="12">
        <f t="shared" si="357"/>
        <v>15.6785889269966</v>
      </c>
      <c r="M5106" s="11">
        <f t="shared" si="358"/>
        <v>2.07455110882719</v>
      </c>
    </row>
    <row r="5107" spans="1:18">
      <c r="A5107" s="7">
        <v>5198</v>
      </c>
      <c r="B5107" s="8">
        <v>46114</v>
      </c>
      <c r="C5107" s="3" t="s">
        <v>5737</v>
      </c>
      <c r="D5107" s="3" t="s">
        <v>75</v>
      </c>
      <c r="E5107" s="3" t="s">
        <v>5740</v>
      </c>
      <c r="F5107" s="3" t="s">
        <v>5741</v>
      </c>
      <c r="G5107" s="7">
        <v>240</v>
      </c>
      <c r="H5107" s="3" t="s">
        <v>77</v>
      </c>
      <c r="I5107" s="9">
        <v>4.92</v>
      </c>
      <c r="J5107" s="7">
        <v>482</v>
      </c>
      <c r="K5107" s="10">
        <v>22.0655368472531</v>
      </c>
      <c r="L5107" s="12">
        <f t="shared" si="357"/>
        <v>15.7037982764124</v>
      </c>
      <c r="M5107" s="11">
        <f t="shared" si="358"/>
        <v>1.40510827118789</v>
      </c>
    </row>
    <row r="5108" spans="1:18">
      <c r="A5108" s="7">
        <v>5199</v>
      </c>
      <c r="B5108" s="8">
        <v>46114</v>
      </c>
      <c r="C5108" s="3" t="s">
        <v>5737</v>
      </c>
      <c r="D5108" s="3" t="s">
        <v>75</v>
      </c>
      <c r="E5108" s="3" t="s">
        <v>5742</v>
      </c>
      <c r="F5108" s="3" t="s">
        <v>5743</v>
      </c>
      <c r="G5108" s="7">
        <v>330</v>
      </c>
      <c r="H5108" s="3" t="s">
        <v>77</v>
      </c>
      <c r="I5108" s="9">
        <v>6.66</v>
      </c>
      <c r="J5108" s="7">
        <v>449</v>
      </c>
      <c r="K5108" s="10">
        <v>50.9527919658839</v>
      </c>
      <c r="L5108" s="12">
        <f t="shared" si="357"/>
        <v>22.8199417508994</v>
      </c>
      <c r="M5108" s="11">
        <f t="shared" si="358"/>
        <v>2.23281866895544</v>
      </c>
    </row>
    <row r="5109" spans="1:18">
      <c r="A5109" s="7">
        <v>5200</v>
      </c>
      <c r="B5109" s="8">
        <v>46114</v>
      </c>
      <c r="C5109" s="3" t="s">
        <v>5737</v>
      </c>
      <c r="D5109" s="3" t="s">
        <v>75</v>
      </c>
      <c r="E5109" s="3" t="s">
        <v>5744</v>
      </c>
      <c r="F5109" s="3" t="s">
        <v>5745</v>
      </c>
      <c r="G5109" s="7">
        <v>360</v>
      </c>
      <c r="H5109" s="3" t="s">
        <v>77</v>
      </c>
      <c r="I5109" s="9">
        <v>1.32</v>
      </c>
      <c r="J5109" s="7">
        <v>443</v>
      </c>
      <c r="K5109" s="10">
        <v>8.41146260029037</v>
      </c>
      <c r="L5109" s="12">
        <f t="shared" si="357"/>
        <v>4.58412918909533</v>
      </c>
      <c r="M5109" s="11">
        <f t="shared" si="358"/>
        <v>1.83490958769213</v>
      </c>
    </row>
    <row r="5110" spans="1:18">
      <c r="A5110" s="7">
        <v>5201</v>
      </c>
      <c r="B5110" s="8">
        <v>46114</v>
      </c>
      <c r="C5110" s="3" t="s">
        <v>5737</v>
      </c>
      <c r="D5110" s="3" t="s">
        <v>75</v>
      </c>
      <c r="E5110" s="3" t="s">
        <v>5746</v>
      </c>
      <c r="F5110" s="3" t="s">
        <v>5747</v>
      </c>
      <c r="G5110" s="7">
        <v>320</v>
      </c>
      <c r="H5110" s="3" t="s">
        <v>77</v>
      </c>
      <c r="I5110" s="9">
        <v>6.08</v>
      </c>
      <c r="J5110" s="7">
        <v>441</v>
      </c>
      <c r="K5110" s="10">
        <v>55.9426442619895</v>
      </c>
      <c r="L5110" s="12">
        <f t="shared" si="357"/>
        <v>21.2105354962498</v>
      </c>
      <c r="M5110" s="11">
        <f t="shared" si="358"/>
        <v>2.63749325291107</v>
      </c>
    </row>
    <row r="5111" spans="1:18">
      <c r="A5111" s="7">
        <v>5202</v>
      </c>
      <c r="B5111" s="8">
        <v>46114</v>
      </c>
      <c r="C5111" s="3" t="s">
        <v>5737</v>
      </c>
      <c r="D5111" s="3" t="s">
        <v>75</v>
      </c>
      <c r="E5111" s="3" t="s">
        <v>5748</v>
      </c>
      <c r="F5111" s="3" t="s">
        <v>5749</v>
      </c>
      <c r="G5111" s="7">
        <v>330</v>
      </c>
      <c r="H5111" s="3" t="s">
        <v>77</v>
      </c>
      <c r="I5111" s="9">
        <v>6.48</v>
      </c>
      <c r="J5111" s="7">
        <v>433</v>
      </c>
      <c r="K5111" s="10">
        <v>63.9234457170165</v>
      </c>
      <c r="L5111" s="12">
        <f t="shared" si="357"/>
        <v>23.0236276425653</v>
      </c>
      <c r="M5111" s="11">
        <f t="shared" si="358"/>
        <v>2.77642805510097</v>
      </c>
    </row>
    <row r="5112" spans="1:18">
      <c r="A5112" s="7">
        <v>5203</v>
      </c>
      <c r="B5112" s="8">
        <v>46114</v>
      </c>
      <c r="C5112" s="3" t="s">
        <v>5737</v>
      </c>
      <c r="D5112" s="3" t="s">
        <v>75</v>
      </c>
      <c r="E5112" s="3" t="s">
        <v>5750</v>
      </c>
      <c r="F5112" s="3" t="s">
        <v>5751</v>
      </c>
      <c r="G5112" s="7">
        <v>400</v>
      </c>
      <c r="H5112" s="3" t="s">
        <v>77</v>
      </c>
      <c r="I5112" s="9">
        <v>5.4</v>
      </c>
      <c r="J5112" s="7">
        <v>427</v>
      </c>
      <c r="K5112" s="10">
        <v>52.452395704926</v>
      </c>
      <c r="L5112" s="12">
        <f t="shared" si="357"/>
        <v>19.4559538821834</v>
      </c>
      <c r="M5112" s="11">
        <f t="shared" si="358"/>
        <v>2.69595600516708</v>
      </c>
    </row>
    <row r="5113" spans="1:18">
      <c r="A5113" s="7">
        <v>5204</v>
      </c>
      <c r="B5113" s="8">
        <v>46114</v>
      </c>
      <c r="C5113" s="3" t="s">
        <v>5737</v>
      </c>
      <c r="D5113" s="3" t="s">
        <v>75</v>
      </c>
      <c r="E5113" s="3" t="s">
        <v>5752</v>
      </c>
      <c r="F5113" s="3" t="s">
        <v>5753</v>
      </c>
      <c r="G5113" s="7">
        <v>206</v>
      </c>
      <c r="H5113" s="3" t="s">
        <v>1691</v>
      </c>
      <c r="I5113" s="9">
        <v>4.84</v>
      </c>
      <c r="J5113" s="7">
        <v>340</v>
      </c>
      <c r="K5113" s="10">
        <v>59.3170773562263</v>
      </c>
      <c r="L5113" s="12">
        <f t="shared" si="357"/>
        <v>21.9004524886878</v>
      </c>
      <c r="M5113" s="11">
        <f t="shared" si="358"/>
        <v>2.70848638341447</v>
      </c>
    </row>
    <row r="5114" spans="1:18">
      <c r="A5114" s="7">
        <v>5205</v>
      </c>
      <c r="B5114" s="8">
        <v>46114</v>
      </c>
      <c r="C5114" s="3" t="s">
        <v>5737</v>
      </c>
      <c r="D5114" s="3" t="s">
        <v>75</v>
      </c>
      <c r="E5114" s="3" t="s">
        <v>5754</v>
      </c>
      <c r="F5114" s="3" t="s">
        <v>5755</v>
      </c>
      <c r="G5114" s="7">
        <v>190</v>
      </c>
      <c r="H5114" s="3" t="s">
        <v>77</v>
      </c>
      <c r="I5114" s="9">
        <v>2.42</v>
      </c>
      <c r="J5114" s="7">
        <v>364</v>
      </c>
      <c r="K5114" s="10">
        <v>28.6400386658344</v>
      </c>
      <c r="L5114" s="12">
        <f t="shared" si="357"/>
        <v>10.2282333051564</v>
      </c>
      <c r="M5114" s="11">
        <f t="shared" si="358"/>
        <v>2.80009634228778</v>
      </c>
    </row>
    <row r="5115" spans="1:18">
      <c r="A5115" s="7">
        <v>5206</v>
      </c>
      <c r="B5115" s="8">
        <v>46114</v>
      </c>
      <c r="C5115" s="3" t="s">
        <v>5737</v>
      </c>
      <c r="D5115" s="3" t="s">
        <v>75</v>
      </c>
      <c r="E5115" s="3" t="s">
        <v>5756</v>
      </c>
      <c r="F5115" s="3" t="s">
        <v>5757</v>
      </c>
      <c r="G5115" s="7">
        <v>200</v>
      </c>
      <c r="H5115" s="3" t="s">
        <v>77</v>
      </c>
      <c r="I5115" s="9">
        <v>2.66</v>
      </c>
      <c r="J5115" s="7">
        <v>362</v>
      </c>
      <c r="K5115" s="10">
        <v>30.6890351337623</v>
      </c>
      <c r="L5115" s="12">
        <f t="shared" si="357"/>
        <v>11.3047173820654</v>
      </c>
      <c r="M5115" s="11">
        <f t="shared" si="358"/>
        <v>2.7147105139001</v>
      </c>
    </row>
    <row r="5116" spans="1:18">
      <c r="A5116" s="7">
        <v>5207</v>
      </c>
      <c r="B5116" s="8">
        <v>46114</v>
      </c>
      <c r="C5116" s="3" t="s">
        <v>5737</v>
      </c>
      <c r="D5116" s="3" t="s">
        <v>75</v>
      </c>
      <c r="E5116" s="3" t="s">
        <v>5758</v>
      </c>
      <c r="F5116" s="3" t="s">
        <v>5759</v>
      </c>
      <c r="G5116" s="7">
        <v>250</v>
      </c>
      <c r="H5116" s="3" t="s">
        <v>77</v>
      </c>
      <c r="I5116" s="9">
        <v>3.32</v>
      </c>
      <c r="J5116" s="7">
        <v>360</v>
      </c>
      <c r="K5116" s="10">
        <v>35.4560252825419</v>
      </c>
      <c r="L5116" s="12">
        <f t="shared" si="357"/>
        <v>14.1880341880342</v>
      </c>
      <c r="M5116" s="11">
        <f t="shared" si="358"/>
        <v>2.49900901087795</v>
      </c>
    </row>
    <row r="5117" spans="1:18">
      <c r="A5117" s="7">
        <v>5208</v>
      </c>
      <c r="B5117" s="8">
        <v>46114</v>
      </c>
      <c r="C5117" s="3" t="s">
        <v>5737</v>
      </c>
      <c r="D5117" s="3" t="s">
        <v>75</v>
      </c>
      <c r="E5117" s="3" t="s">
        <v>5760</v>
      </c>
      <c r="F5117" s="3" t="s">
        <v>5761</v>
      </c>
      <c r="G5117" s="7">
        <v>210</v>
      </c>
      <c r="H5117" s="3" t="s">
        <v>77</v>
      </c>
      <c r="I5117" s="9">
        <v>3.5</v>
      </c>
      <c r="J5117" s="7">
        <v>349</v>
      </c>
      <c r="K5117" s="10">
        <v>37.9811213966085</v>
      </c>
      <c r="L5117" s="12">
        <f t="shared" si="357"/>
        <v>15.4286973771214</v>
      </c>
      <c r="M5117" s="11">
        <f t="shared" si="358"/>
        <v>2.46171925394875</v>
      </c>
    </row>
    <row r="5118" spans="1:18">
      <c r="A5118" s="7">
        <v>5209</v>
      </c>
      <c r="B5118" s="8">
        <v>46114</v>
      </c>
      <c r="C5118" s="3" t="s">
        <v>5762</v>
      </c>
      <c r="D5118" s="3" t="s">
        <v>2910</v>
      </c>
      <c r="E5118" s="3" t="s">
        <v>5763</v>
      </c>
      <c r="F5118" s="3" t="s">
        <v>5763</v>
      </c>
      <c r="G5118" s="7">
        <v>1000</v>
      </c>
      <c r="H5118" s="3" t="s">
        <v>1355</v>
      </c>
      <c r="I5118" s="9">
        <v>1.34</v>
      </c>
      <c r="J5118" s="7">
        <v>483</v>
      </c>
      <c r="K5118" s="10">
        <v>8.19243918294492</v>
      </c>
      <c r="L5118" s="12">
        <f t="shared" si="357"/>
        <v>4.2681955725434</v>
      </c>
      <c r="M5118" s="11">
        <f t="shared" si="358"/>
        <v>1.91941513543698</v>
      </c>
    </row>
    <row r="5119" s="2" customFormat="1" ht="16.5" spans="1:18">
      <c r="A5119" s="21">
        <v>5210</v>
      </c>
      <c r="B5119" s="22">
        <v>46114</v>
      </c>
      <c r="C5119" s="2" t="s">
        <v>5762</v>
      </c>
      <c r="D5119" s="2" t="s">
        <v>2910</v>
      </c>
      <c r="E5119" s="2" t="s">
        <v>5764</v>
      </c>
      <c r="F5119" s="2" t="s">
        <v>5764</v>
      </c>
      <c r="G5119" s="21">
        <v>1000</v>
      </c>
      <c r="H5119" s="2" t="s">
        <v>1355</v>
      </c>
      <c r="I5119" s="23">
        <v>1.07</v>
      </c>
      <c r="J5119" s="21">
        <v>524</v>
      </c>
      <c r="K5119" s="24">
        <v>6.20886564709758</v>
      </c>
      <c r="L5119" s="25">
        <f t="shared" si="357"/>
        <v>3.14151497357604</v>
      </c>
      <c r="M5119" s="26">
        <f t="shared" si="358"/>
        <v>1.97639218635648</v>
      </c>
      <c r="N5119" s="27"/>
      <c r="O5119" s="25"/>
      <c r="Q5119" s="23"/>
    </row>
    <row r="5120" ht="16.5" spans="1:18">
      <c r="A5120" s="7">
        <v>5211</v>
      </c>
      <c r="B5120" s="8">
        <v>46115</v>
      </c>
      <c r="C5120" s="3" t="s">
        <v>5473</v>
      </c>
      <c r="D5120" s="3" t="s">
        <v>67</v>
      </c>
      <c r="E5120" s="3" t="s">
        <v>5765</v>
      </c>
      <c r="F5120" s="3" t="s">
        <v>5766</v>
      </c>
      <c r="G5120" s="7">
        <v>30</v>
      </c>
      <c r="H5120" s="3" t="s">
        <v>1617</v>
      </c>
      <c r="I5120" s="9">
        <v>20.8</v>
      </c>
      <c r="J5120" s="7">
        <v>327</v>
      </c>
      <c r="K5120" s="10">
        <v>111.963302752294</v>
      </c>
      <c r="L5120" s="12">
        <f t="shared" si="357"/>
        <v>97.8593272171254</v>
      </c>
      <c r="M5120" s="11">
        <f t="shared" si="358"/>
        <v>1.144125</v>
      </c>
      <c r="P5120" s="3" t="s">
        <v>98</v>
      </c>
      <c r="Q5120" s="9">
        <v>104.109309309309</v>
      </c>
      <c r="R5120" s="3">
        <f>Q5120/K5127</f>
        <v>0.886192952050835</v>
      </c>
    </row>
    <row r="5121" spans="1:18">
      <c r="A5121" s="7">
        <v>5212</v>
      </c>
      <c r="B5121" s="8">
        <v>46115</v>
      </c>
      <c r="C5121" s="3" t="s">
        <v>5681</v>
      </c>
      <c r="D5121" s="3" t="s">
        <v>119</v>
      </c>
      <c r="E5121" s="3" t="s">
        <v>813</v>
      </c>
      <c r="F5121" s="3" t="s">
        <v>813</v>
      </c>
      <c r="G5121" s="7">
        <v>12</v>
      </c>
      <c r="H5121" s="3" t="s">
        <v>61</v>
      </c>
      <c r="I5121" s="9">
        <v>14.8</v>
      </c>
      <c r="J5121" s="7">
        <v>240</v>
      </c>
      <c r="K5121" s="10">
        <v>236.546666666667</v>
      </c>
      <c r="L5121" s="12">
        <f t="shared" si="357"/>
        <v>94.8717948717949</v>
      </c>
      <c r="M5121" s="11">
        <f t="shared" si="358"/>
        <v>2.49332972972973</v>
      </c>
      <c r="P5121" s="3" t="s">
        <v>27</v>
      </c>
      <c r="Q5121" s="9">
        <v>89.6432267884323</v>
      </c>
      <c r="R5121" s="3">
        <f>Q5121/K5132</f>
        <v>0.816416040100251</v>
      </c>
    </row>
    <row r="5122" spans="1:18">
      <c r="A5122" s="7">
        <v>5213</v>
      </c>
      <c r="B5122" s="8">
        <v>46115</v>
      </c>
      <c r="C5122" s="3" t="s">
        <v>5619</v>
      </c>
      <c r="D5122" s="3" t="s">
        <v>119</v>
      </c>
      <c r="E5122" s="3" t="s">
        <v>2097</v>
      </c>
      <c r="F5122" s="3" t="s">
        <v>2097</v>
      </c>
      <c r="G5122" s="7">
        <v>14</v>
      </c>
      <c r="H5122" s="3" t="s">
        <v>61</v>
      </c>
      <c r="I5122" s="9">
        <v>14.7</v>
      </c>
      <c r="J5122" s="7">
        <v>254.5</v>
      </c>
      <c r="K5122" s="10">
        <v>167.302161100196</v>
      </c>
      <c r="L5122" s="12">
        <f t="shared" si="357"/>
        <v>88.8620220643796</v>
      </c>
      <c r="M5122" s="11">
        <f t="shared" si="358"/>
        <v>1.88271836734693</v>
      </c>
    </row>
    <row r="5123" spans="1:18">
      <c r="A5123" s="7">
        <v>5214</v>
      </c>
      <c r="B5123" s="8">
        <v>46115</v>
      </c>
      <c r="C5123" s="3" t="s">
        <v>5767</v>
      </c>
      <c r="D5123" s="3" t="s">
        <v>305</v>
      </c>
      <c r="E5123" s="3" t="s">
        <v>1932</v>
      </c>
      <c r="F5123" s="3" t="s">
        <v>1932</v>
      </c>
      <c r="G5123" s="7">
        <v>360</v>
      </c>
      <c r="H5123" s="3" t="s">
        <v>249</v>
      </c>
      <c r="I5123" s="9">
        <v>21.8</v>
      </c>
      <c r="J5123" s="7">
        <v>440</v>
      </c>
      <c r="K5123" s="10">
        <v>153.269090909091</v>
      </c>
      <c r="L5123" s="12">
        <f t="shared" si="357"/>
        <v>76.2237762237762</v>
      </c>
      <c r="M5123" s="11">
        <f t="shared" si="358"/>
        <v>2.01077798165138</v>
      </c>
    </row>
    <row r="5124" spans="1:18">
      <c r="A5124" s="7">
        <v>5215</v>
      </c>
      <c r="B5124" s="8">
        <v>46115</v>
      </c>
      <c r="C5124" s="3" t="s">
        <v>5619</v>
      </c>
      <c r="D5124" s="3" t="s">
        <v>119</v>
      </c>
      <c r="E5124" s="3" t="s">
        <v>5198</v>
      </c>
      <c r="F5124" s="3" t="s">
        <v>5198</v>
      </c>
      <c r="G5124" s="7">
        <v>16</v>
      </c>
      <c r="H5124" s="3" t="s">
        <v>61</v>
      </c>
      <c r="I5124" s="9">
        <v>11.2</v>
      </c>
      <c r="J5124" s="7">
        <v>254.5</v>
      </c>
      <c r="K5124" s="10">
        <v>137.464833005894</v>
      </c>
      <c r="L5124" s="12">
        <f t="shared" si="357"/>
        <v>67.7043977633368</v>
      </c>
      <c r="M5124" s="11">
        <f t="shared" si="358"/>
        <v>2.03036785714286</v>
      </c>
    </row>
    <row r="5125" spans="1:18">
      <c r="A5125" s="7">
        <v>5216</v>
      </c>
      <c r="B5125" s="8">
        <v>46115</v>
      </c>
      <c r="C5125" s="3" t="s">
        <v>5633</v>
      </c>
      <c r="D5125" s="3" t="s">
        <v>305</v>
      </c>
      <c r="E5125" s="3" t="s">
        <v>5768</v>
      </c>
      <c r="F5125" s="3" t="s">
        <v>5768</v>
      </c>
      <c r="G5125" s="7">
        <v>31.44</v>
      </c>
      <c r="H5125" s="3" t="s">
        <v>249</v>
      </c>
      <c r="I5125" s="9">
        <v>18.9</v>
      </c>
      <c r="J5125" s="7">
        <v>435</v>
      </c>
      <c r="K5125" s="10">
        <v>96.4266666666667</v>
      </c>
      <c r="L5125" s="12">
        <f t="shared" si="357"/>
        <v>66.8435013262599</v>
      </c>
      <c r="M5125" s="11">
        <f t="shared" si="358"/>
        <v>1.44257354497355</v>
      </c>
    </row>
    <row r="5126" spans="1:18">
      <c r="A5126" s="7">
        <v>5217</v>
      </c>
      <c r="B5126" s="8">
        <v>46115</v>
      </c>
      <c r="C5126" s="3" t="s">
        <v>5687</v>
      </c>
      <c r="D5126" s="3" t="s">
        <v>305</v>
      </c>
      <c r="E5126" s="3" t="s">
        <v>817</v>
      </c>
      <c r="F5126" s="3" t="s">
        <v>817</v>
      </c>
      <c r="G5126" s="7">
        <v>32</v>
      </c>
      <c r="H5126" s="3" t="s">
        <v>123</v>
      </c>
      <c r="I5126" s="9">
        <v>16.1</v>
      </c>
      <c r="J5126" s="7">
        <v>380</v>
      </c>
      <c r="K5126" s="10">
        <v>118.471578947368</v>
      </c>
      <c r="L5126" s="12">
        <f t="shared" si="357"/>
        <v>65.1821862348178</v>
      </c>
      <c r="M5126" s="11">
        <f t="shared" si="358"/>
        <v>1.8175453416149</v>
      </c>
    </row>
    <row r="5127" spans="1:18">
      <c r="A5127" s="7">
        <v>5218</v>
      </c>
      <c r="B5127" s="8">
        <v>46115</v>
      </c>
      <c r="C5127" s="3" t="s">
        <v>116</v>
      </c>
      <c r="D5127" s="3" t="s">
        <v>33</v>
      </c>
      <c r="E5127" s="3" t="s">
        <v>98</v>
      </c>
      <c r="F5127" s="3" t="s">
        <v>117</v>
      </c>
      <c r="G5127" s="7">
        <v>1000</v>
      </c>
      <c r="H5127" s="3" t="s">
        <v>35</v>
      </c>
      <c r="I5127" s="9">
        <v>18.8</v>
      </c>
      <c r="J5127" s="7">
        <v>444</v>
      </c>
      <c r="K5127" s="10">
        <v>117.479279279279</v>
      </c>
      <c r="L5127" s="12">
        <f t="shared" si="357"/>
        <v>65.1420651420651</v>
      </c>
      <c r="M5127" s="11">
        <f t="shared" si="358"/>
        <v>1.80343191489361</v>
      </c>
    </row>
    <row r="5128" spans="1:18">
      <c r="A5128" s="7">
        <v>5219</v>
      </c>
      <c r="B5128" s="8">
        <v>46115</v>
      </c>
      <c r="C5128" s="3" t="s">
        <v>5635</v>
      </c>
      <c r="D5128" s="3" t="s">
        <v>128</v>
      </c>
      <c r="E5128" s="3" t="s">
        <v>5769</v>
      </c>
      <c r="F5128" s="3" t="s">
        <v>5770</v>
      </c>
      <c r="G5128" s="7">
        <v>1</v>
      </c>
      <c r="H5128" s="3" t="s">
        <v>35</v>
      </c>
      <c r="I5128" s="9">
        <v>15.35</v>
      </c>
      <c r="J5128" s="7">
        <v>378</v>
      </c>
      <c r="K5128" s="10">
        <v>82.7470899470899</v>
      </c>
      <c r="L5128" s="12">
        <f t="shared" si="357"/>
        <v>62.4745624745625</v>
      </c>
      <c r="M5128" s="11">
        <f t="shared" si="358"/>
        <v>1.32449250814332</v>
      </c>
    </row>
    <row r="5129" spans="1:18">
      <c r="A5129" s="7">
        <v>5220</v>
      </c>
      <c r="B5129" s="8">
        <v>46115</v>
      </c>
      <c r="C5129" s="3" t="s">
        <v>5619</v>
      </c>
      <c r="D5129" s="3" t="s">
        <v>119</v>
      </c>
      <c r="E5129" s="3" t="s">
        <v>5771</v>
      </c>
      <c r="F5129" s="3" t="s">
        <v>5771</v>
      </c>
      <c r="G5129" s="7">
        <v>16</v>
      </c>
      <c r="H5129" s="3" t="s">
        <v>61</v>
      </c>
      <c r="I5129" s="9">
        <v>10.3</v>
      </c>
      <c r="J5129" s="7">
        <v>254.5</v>
      </c>
      <c r="K5129" s="10">
        <v>126.808644400786</v>
      </c>
      <c r="L5129" s="12">
        <f t="shared" si="357"/>
        <v>62.2638658002116</v>
      </c>
      <c r="M5129" s="11">
        <f t="shared" si="358"/>
        <v>2.03663300970874</v>
      </c>
    </row>
    <row r="5130" spans="1:18">
      <c r="A5130" s="7">
        <v>5221</v>
      </c>
      <c r="B5130" s="8">
        <v>46115</v>
      </c>
      <c r="C5130" s="3" t="s">
        <v>5626</v>
      </c>
      <c r="D5130" s="3" t="s">
        <v>128</v>
      </c>
      <c r="E5130" s="3" t="s">
        <v>5772</v>
      </c>
      <c r="F5130" s="3" t="s">
        <v>5772</v>
      </c>
      <c r="G5130" s="7">
        <v>7</v>
      </c>
      <c r="H5130" s="3" t="s">
        <v>115</v>
      </c>
      <c r="I5130" s="9">
        <v>25.8</v>
      </c>
      <c r="J5130" s="7">
        <v>646.285714285714</v>
      </c>
      <c r="K5130" s="10">
        <v>74.6938992042441</v>
      </c>
      <c r="L5130" s="12">
        <f t="shared" si="357"/>
        <v>61.4160375433585</v>
      </c>
      <c r="M5130" s="11">
        <f t="shared" si="358"/>
        <v>1.21619534883721</v>
      </c>
    </row>
    <row r="5131" spans="1:18">
      <c r="A5131" s="7">
        <v>5222</v>
      </c>
      <c r="B5131" s="8">
        <v>46115</v>
      </c>
      <c r="C5131" s="3" t="s">
        <v>5627</v>
      </c>
      <c r="D5131" s="3" t="s">
        <v>247</v>
      </c>
      <c r="E5131" s="3" t="s">
        <v>5773</v>
      </c>
      <c r="F5131" s="3" t="s">
        <v>5773</v>
      </c>
      <c r="G5131" s="7">
        <v>16</v>
      </c>
      <c r="H5131" s="3" t="s">
        <v>55</v>
      </c>
      <c r="I5131" s="9">
        <v>14.05</v>
      </c>
      <c r="J5131" s="7">
        <v>370</v>
      </c>
      <c r="K5131" s="10">
        <v>133.401081081081</v>
      </c>
      <c r="L5131" s="12">
        <f t="shared" si="357"/>
        <v>58.4199584199584</v>
      </c>
      <c r="M5131" s="11">
        <f t="shared" si="358"/>
        <v>2.2834846975089</v>
      </c>
    </row>
    <row r="5132" spans="1:18">
      <c r="A5132" s="7">
        <v>5223</v>
      </c>
      <c r="B5132" s="8">
        <v>46115</v>
      </c>
      <c r="C5132" s="3" t="s">
        <v>56</v>
      </c>
      <c r="D5132" s="3" t="s">
        <v>33</v>
      </c>
      <c r="E5132" s="3" t="s">
        <v>27</v>
      </c>
      <c r="F5132" s="3" t="s">
        <v>57</v>
      </c>
      <c r="G5132" s="7">
        <v>1000</v>
      </c>
      <c r="H5132" s="3" t="s">
        <v>35</v>
      </c>
      <c r="I5132" s="9">
        <v>15.7</v>
      </c>
      <c r="J5132" s="7">
        <v>438</v>
      </c>
      <c r="K5132" s="10">
        <v>109.800913242009</v>
      </c>
      <c r="L5132" s="12">
        <f t="shared" si="357"/>
        <v>55.1457674745346</v>
      </c>
      <c r="M5132" s="11">
        <f t="shared" si="358"/>
        <v>1.99110318471337</v>
      </c>
    </row>
    <row r="5133" spans="1:18">
      <c r="A5133" s="7">
        <v>5224</v>
      </c>
      <c r="B5133" s="8">
        <v>46115</v>
      </c>
      <c r="C5133" s="3" t="s">
        <v>5774</v>
      </c>
      <c r="D5133" s="3" t="s">
        <v>165</v>
      </c>
      <c r="E5133" s="3" t="s">
        <v>5775</v>
      </c>
      <c r="F5133" s="3" t="s">
        <v>5776</v>
      </c>
      <c r="G5133" s="7">
        <v>16</v>
      </c>
      <c r="H5133" s="3" t="s">
        <v>35</v>
      </c>
      <c r="I5133" s="9">
        <v>12.9</v>
      </c>
      <c r="J5133" s="7">
        <v>367</v>
      </c>
      <c r="K5133" s="10">
        <v>137.447411444142</v>
      </c>
      <c r="L5133" s="12">
        <f t="shared" si="357"/>
        <v>54.0767134772584</v>
      </c>
      <c r="M5133" s="11">
        <f t="shared" si="358"/>
        <v>2.54171162790698</v>
      </c>
    </row>
    <row r="5134" spans="1:18">
      <c r="A5134" s="7">
        <v>5225</v>
      </c>
      <c r="B5134" s="8">
        <v>46115</v>
      </c>
      <c r="C5134" s="3" t="s">
        <v>5777</v>
      </c>
      <c r="D5134" s="3" t="s">
        <v>274</v>
      </c>
      <c r="E5134" s="3" t="s">
        <v>5778</v>
      </c>
      <c r="F5134" s="3" t="s">
        <v>5778</v>
      </c>
      <c r="G5134" s="7">
        <v>16</v>
      </c>
      <c r="H5134" s="3" t="s">
        <v>308</v>
      </c>
      <c r="I5134" s="9">
        <v>13.7</v>
      </c>
      <c r="J5134" s="7">
        <v>399.5</v>
      </c>
      <c r="K5134" s="10">
        <v>99.1118898623279</v>
      </c>
      <c r="L5134" s="12">
        <f t="shared" si="357"/>
        <v>52.7582555116973</v>
      </c>
      <c r="M5134" s="11">
        <f t="shared" si="358"/>
        <v>1.87860437956204</v>
      </c>
    </row>
    <row r="5135" spans="1:18">
      <c r="A5135" s="7">
        <v>5226</v>
      </c>
      <c r="B5135" s="8">
        <v>46115</v>
      </c>
      <c r="C5135" s="3" t="s">
        <v>5779</v>
      </c>
      <c r="D5135" s="3" t="s">
        <v>29</v>
      </c>
      <c r="E5135" s="3" t="s">
        <v>2580</v>
      </c>
      <c r="F5135" s="3" t="s">
        <v>2580</v>
      </c>
      <c r="G5135" s="7">
        <v>240</v>
      </c>
      <c r="H5135" s="3" t="s">
        <v>107</v>
      </c>
      <c r="I5135" s="9">
        <v>9.73</v>
      </c>
      <c r="J5135" s="7">
        <v>284.5</v>
      </c>
      <c r="K5135" s="10">
        <v>140.445694200352</v>
      </c>
      <c r="L5135" s="12">
        <f t="shared" si="357"/>
        <v>52.6159253751521</v>
      </c>
      <c r="M5135" s="11">
        <f t="shared" si="358"/>
        <v>2.66926207605345</v>
      </c>
    </row>
    <row r="5136" spans="1:18">
      <c r="A5136" s="7">
        <v>5227</v>
      </c>
      <c r="B5136" s="8">
        <v>46115</v>
      </c>
      <c r="C5136" s="3" t="s">
        <v>5626</v>
      </c>
      <c r="D5136" s="3" t="s">
        <v>128</v>
      </c>
      <c r="E5136" s="3" t="s">
        <v>5780</v>
      </c>
      <c r="F5136" s="3" t="s">
        <v>5780</v>
      </c>
      <c r="G5136" s="7">
        <v>7</v>
      </c>
      <c r="H5136" s="3" t="s">
        <v>115</v>
      </c>
      <c r="I5136" s="9">
        <v>21.9</v>
      </c>
      <c r="J5136" s="7">
        <v>640.714285714286</v>
      </c>
      <c r="K5136" s="10">
        <v>61.9396209587514</v>
      </c>
      <c r="L5136" s="12">
        <f t="shared" si="357"/>
        <v>52.5855415487522</v>
      </c>
      <c r="M5136" s="11">
        <f t="shared" si="358"/>
        <v>1.17788310502283</v>
      </c>
    </row>
    <row r="5137" spans="1:13">
      <c r="A5137" s="7">
        <v>5228</v>
      </c>
      <c r="B5137" s="8">
        <v>46115</v>
      </c>
      <c r="C5137" s="3" t="s">
        <v>5781</v>
      </c>
      <c r="D5137" s="3" t="s">
        <v>305</v>
      </c>
      <c r="E5137" s="3" t="s">
        <v>3583</v>
      </c>
      <c r="F5137" s="3" t="s">
        <v>3583</v>
      </c>
      <c r="G5137" s="7">
        <v>360</v>
      </c>
      <c r="H5137" s="3" t="s">
        <v>249</v>
      </c>
      <c r="I5137" s="9">
        <v>14.6</v>
      </c>
      <c r="J5137" s="7">
        <v>440</v>
      </c>
      <c r="K5137" s="10">
        <v>108.48</v>
      </c>
      <c r="L5137" s="12">
        <f t="shared" si="357"/>
        <v>51.048951048951</v>
      </c>
      <c r="M5137" s="11">
        <f t="shared" si="358"/>
        <v>2.12501917808219</v>
      </c>
    </row>
    <row r="5138" spans="1:13">
      <c r="A5138" s="7">
        <v>5229</v>
      </c>
      <c r="B5138" s="8">
        <v>46115</v>
      </c>
      <c r="C5138" s="3" t="s">
        <v>5533</v>
      </c>
      <c r="D5138" s="3" t="s">
        <v>59</v>
      </c>
      <c r="E5138" s="3" t="s">
        <v>995</v>
      </c>
      <c r="F5138" s="3" t="s">
        <v>995</v>
      </c>
      <c r="G5138" s="7">
        <v>8</v>
      </c>
      <c r="H5138" s="3" t="s">
        <v>61</v>
      </c>
      <c r="I5138" s="9">
        <v>5.42</v>
      </c>
      <c r="J5138" s="7">
        <v>164.166666666667</v>
      </c>
      <c r="K5138" s="10">
        <v>154.735431472081</v>
      </c>
      <c r="L5138" s="12">
        <f t="shared" si="357"/>
        <v>50.7926591175321</v>
      </c>
      <c r="M5138" s="11">
        <f t="shared" si="358"/>
        <v>3.04641328413284</v>
      </c>
    </row>
    <row r="5139" spans="1:13">
      <c r="A5139" s="7">
        <v>5230</v>
      </c>
      <c r="B5139" s="8">
        <v>46115</v>
      </c>
      <c r="C5139" s="3" t="s">
        <v>5782</v>
      </c>
      <c r="D5139" s="3" t="s">
        <v>1058</v>
      </c>
      <c r="E5139" s="3" t="s">
        <v>990</v>
      </c>
      <c r="F5139" s="3" t="s">
        <v>990</v>
      </c>
      <c r="G5139" s="7">
        <v>12</v>
      </c>
      <c r="H5139" s="3" t="s">
        <v>35</v>
      </c>
      <c r="I5139" s="9">
        <v>10.5</v>
      </c>
      <c r="J5139" s="7">
        <v>321</v>
      </c>
      <c r="K5139" s="10">
        <v>148.976947040498</v>
      </c>
      <c r="L5139" s="12">
        <f t="shared" si="357"/>
        <v>50.3235082674335</v>
      </c>
      <c r="M5139" s="11">
        <f t="shared" si="358"/>
        <v>2.96038476190475</v>
      </c>
    </row>
    <row r="5140" spans="1:13">
      <c r="A5140" s="7">
        <v>5231</v>
      </c>
      <c r="B5140" s="8">
        <v>46115</v>
      </c>
      <c r="C5140" s="3" t="s">
        <v>5783</v>
      </c>
      <c r="D5140" s="3" t="s">
        <v>158</v>
      </c>
      <c r="E5140" s="3" t="s">
        <v>2710</v>
      </c>
      <c r="F5140" s="3" t="s">
        <v>2710</v>
      </c>
      <c r="G5140" s="7">
        <v>12</v>
      </c>
      <c r="H5140" s="3" t="s">
        <v>35</v>
      </c>
      <c r="I5140" s="9">
        <v>14.1</v>
      </c>
      <c r="J5140" s="7">
        <v>442</v>
      </c>
      <c r="K5140" s="10">
        <v>126.396380090498</v>
      </c>
      <c r="L5140" s="12">
        <f t="shared" si="357"/>
        <v>49.0776192133658</v>
      </c>
      <c r="M5140" s="11">
        <f t="shared" si="358"/>
        <v>2.57543829787235</v>
      </c>
    </row>
    <row r="5141" spans="1:13">
      <c r="A5141" s="7">
        <v>5232</v>
      </c>
      <c r="B5141" s="8">
        <v>46115</v>
      </c>
      <c r="C5141" s="3" t="s">
        <v>5635</v>
      </c>
      <c r="D5141" s="3" t="s">
        <v>128</v>
      </c>
      <c r="E5141" s="3" t="s">
        <v>2933</v>
      </c>
      <c r="F5141" s="3" t="s">
        <v>2933</v>
      </c>
      <c r="G5141" s="7">
        <v>8</v>
      </c>
      <c r="H5141" s="3" t="s">
        <v>2931</v>
      </c>
      <c r="I5141" s="9">
        <v>8.88</v>
      </c>
      <c r="J5141" s="7">
        <v>280.25</v>
      </c>
      <c r="K5141" s="10">
        <v>142.736842105263</v>
      </c>
      <c r="L5141" s="12">
        <f t="shared" si="357"/>
        <v>48.7476840732862</v>
      </c>
      <c r="M5141" s="11">
        <f t="shared" si="358"/>
        <v>2.92807432432432</v>
      </c>
    </row>
    <row r="5142" spans="1:13">
      <c r="A5142" s="7">
        <v>5233</v>
      </c>
      <c r="B5142" s="8">
        <v>46115</v>
      </c>
      <c r="C5142" s="3" t="s">
        <v>5529</v>
      </c>
      <c r="D5142" s="3" t="s">
        <v>5530</v>
      </c>
      <c r="E5142" s="3" t="s">
        <v>5784</v>
      </c>
      <c r="F5142" s="3" t="s">
        <v>5785</v>
      </c>
      <c r="G5142" s="7">
        <v>7</v>
      </c>
      <c r="H5142" s="3" t="s">
        <v>507</v>
      </c>
      <c r="I5142" s="9">
        <v>12.55</v>
      </c>
      <c r="J5142" s="7">
        <v>413</v>
      </c>
      <c r="K5142" s="10">
        <v>58.2237288135593</v>
      </c>
      <c r="L5142" s="12">
        <f t="shared" si="357"/>
        <v>46.7498603091823</v>
      </c>
      <c r="M5142" s="11">
        <f t="shared" si="358"/>
        <v>1.24543107569721</v>
      </c>
    </row>
    <row r="5143" spans="1:13">
      <c r="A5143" s="7">
        <v>5234</v>
      </c>
      <c r="B5143" s="8">
        <v>46115</v>
      </c>
      <c r="C5143" s="3" t="s">
        <v>5786</v>
      </c>
      <c r="D5143" s="3" t="s">
        <v>197</v>
      </c>
      <c r="E5143" s="3" t="s">
        <v>5787</v>
      </c>
      <c r="F5143" s="3" t="s">
        <v>5788</v>
      </c>
      <c r="G5143" s="7">
        <v>125</v>
      </c>
      <c r="H5143" s="3" t="s">
        <v>200</v>
      </c>
      <c r="I5143" s="9">
        <v>12.3</v>
      </c>
      <c r="J5143" s="7">
        <v>409</v>
      </c>
      <c r="K5143" s="10">
        <v>102.666992665037</v>
      </c>
      <c r="L5143" s="12">
        <f t="shared" si="357"/>
        <v>46.2666917434644</v>
      </c>
      <c r="M5143" s="11">
        <f t="shared" si="358"/>
        <v>2.21902601626017</v>
      </c>
    </row>
    <row r="5144" spans="1:13">
      <c r="A5144" s="7">
        <v>5235</v>
      </c>
      <c r="B5144" s="8">
        <v>46115</v>
      </c>
      <c r="C5144" s="3" t="s">
        <v>5774</v>
      </c>
      <c r="D5144" s="3" t="s">
        <v>165</v>
      </c>
      <c r="E5144" s="3" t="s">
        <v>5789</v>
      </c>
      <c r="F5144" s="3" t="s">
        <v>5790</v>
      </c>
      <c r="G5144" s="7">
        <v>106</v>
      </c>
      <c r="H5144" s="3" t="s">
        <v>35</v>
      </c>
      <c r="I5144" s="9">
        <v>10.9</v>
      </c>
      <c r="J5144" s="7">
        <v>373</v>
      </c>
      <c r="K5144" s="10">
        <v>101.548525469169</v>
      </c>
      <c r="L5144" s="12">
        <f t="shared" si="357"/>
        <v>44.9577232419055</v>
      </c>
      <c r="M5144" s="11">
        <f t="shared" si="358"/>
        <v>2.25875596330275</v>
      </c>
    </row>
    <row r="5145" spans="1:13">
      <c r="A5145" s="7">
        <v>5236</v>
      </c>
      <c r="B5145" s="8">
        <v>46115</v>
      </c>
      <c r="C5145" s="3" t="s">
        <v>5777</v>
      </c>
      <c r="D5145" s="3" t="s">
        <v>274</v>
      </c>
      <c r="E5145" s="3" t="s">
        <v>5791</v>
      </c>
      <c r="F5145" s="3" t="s">
        <v>5791</v>
      </c>
      <c r="G5145" s="7">
        <v>112</v>
      </c>
      <c r="H5145" s="3" t="s">
        <v>102</v>
      </c>
      <c r="I5145" s="9">
        <v>16.6</v>
      </c>
      <c r="J5145" s="7">
        <v>600.5</v>
      </c>
      <c r="K5145" s="10">
        <v>65.4101582014988</v>
      </c>
      <c r="L5145" s="12">
        <f t="shared" si="357"/>
        <v>42.5286620124255</v>
      </c>
      <c r="M5145" s="11">
        <f t="shared" si="358"/>
        <v>1.53802530120482</v>
      </c>
    </row>
    <row r="5146" spans="1:13">
      <c r="A5146" s="7">
        <v>5237</v>
      </c>
      <c r="B5146" s="8">
        <v>46115</v>
      </c>
      <c r="C5146" s="3" t="s">
        <v>5792</v>
      </c>
      <c r="D5146" s="3" t="s">
        <v>610</v>
      </c>
      <c r="E5146" s="3" t="s">
        <v>5793</v>
      </c>
      <c r="I5146" s="9">
        <v>10.7</v>
      </c>
      <c r="J5146" s="7">
        <v>457</v>
      </c>
      <c r="K5146" s="10">
        <v>59.4344386466925</v>
      </c>
      <c r="L5146" s="12">
        <f t="shared" si="357"/>
        <v>36.0208719070864</v>
      </c>
      <c r="M5146" s="11">
        <f t="shared" si="358"/>
        <v>1.65</v>
      </c>
    </row>
    <row r="5147" spans="1:13">
      <c r="A5147" s="7">
        <v>5238</v>
      </c>
      <c r="B5147" s="8">
        <v>46115</v>
      </c>
      <c r="C5147" s="3" t="s">
        <v>5779</v>
      </c>
      <c r="D5147" s="3" t="s">
        <v>29</v>
      </c>
      <c r="E5147" s="3" t="s">
        <v>2873</v>
      </c>
      <c r="F5147" s="3" t="s">
        <v>2873</v>
      </c>
      <c r="G5147" s="7">
        <v>240</v>
      </c>
      <c r="H5147" s="3" t="s">
        <v>107</v>
      </c>
      <c r="I5147" s="9">
        <v>7.34</v>
      </c>
      <c r="J5147" s="7">
        <v>293</v>
      </c>
      <c r="K5147" s="10">
        <v>85.3092150170648</v>
      </c>
      <c r="L5147" s="12">
        <f t="shared" si="357"/>
        <v>38.5402992911525</v>
      </c>
      <c r="M5147" s="11">
        <f t="shared" si="358"/>
        <v>2.2135068119891</v>
      </c>
    </row>
    <row r="5148" spans="1:13">
      <c r="A5148" s="7">
        <v>5239</v>
      </c>
      <c r="B5148" s="8">
        <v>46115</v>
      </c>
      <c r="C5148" s="3" t="s">
        <v>5794</v>
      </c>
      <c r="D5148" s="3" t="s">
        <v>67</v>
      </c>
      <c r="E5148" s="3" t="s">
        <v>2086</v>
      </c>
      <c r="F5148" s="3" t="s">
        <v>2086</v>
      </c>
      <c r="G5148" s="7">
        <v>985</v>
      </c>
      <c r="H5148" s="3" t="s">
        <v>170</v>
      </c>
      <c r="I5148" s="9">
        <v>14.7</v>
      </c>
      <c r="J5148" s="7">
        <v>406</v>
      </c>
      <c r="K5148" s="10">
        <v>97.079802955665</v>
      </c>
      <c r="L5148" s="12">
        <f t="shared" si="357"/>
        <v>55.7029177718833</v>
      </c>
      <c r="M5148" s="11">
        <f t="shared" si="358"/>
        <v>1.74281360544218</v>
      </c>
    </row>
    <row r="5149" spans="1:13">
      <c r="A5149" s="7">
        <v>5240</v>
      </c>
      <c r="B5149" s="8">
        <v>46115</v>
      </c>
      <c r="C5149" s="37" t="s">
        <v>4941</v>
      </c>
      <c r="D5149" s="3" t="s">
        <v>1966</v>
      </c>
      <c r="E5149" s="3" t="s">
        <v>4121</v>
      </c>
      <c r="F5149" s="3" t="s">
        <v>4121</v>
      </c>
      <c r="G5149" s="7">
        <v>18</v>
      </c>
      <c r="H5149" s="3" t="s">
        <v>906</v>
      </c>
      <c r="I5149" s="9">
        <v>15.45</v>
      </c>
      <c r="J5149" s="7">
        <v>646.333333333333</v>
      </c>
      <c r="K5149" s="10">
        <v>41.5401753481176</v>
      </c>
      <c r="L5149" s="12">
        <f t="shared" si="357"/>
        <v>36.7754988693617</v>
      </c>
      <c r="M5149" s="11">
        <f t="shared" si="358"/>
        <v>1.12956116504854</v>
      </c>
    </row>
    <row r="5150" spans="1:13">
      <c r="A5150" s="7">
        <v>5241</v>
      </c>
      <c r="B5150" s="8">
        <v>46115</v>
      </c>
      <c r="C5150" s="3" t="s">
        <v>5777</v>
      </c>
      <c r="D5150" s="3" t="s">
        <v>274</v>
      </c>
      <c r="E5150" s="3" t="s">
        <v>1175</v>
      </c>
      <c r="F5150" s="3" t="s">
        <v>1175</v>
      </c>
      <c r="G5150" s="7">
        <v>32</v>
      </c>
      <c r="H5150" s="3" t="s">
        <v>308</v>
      </c>
      <c r="I5150" s="9">
        <v>9.64</v>
      </c>
      <c r="J5150" s="7">
        <v>406</v>
      </c>
      <c r="K5150" s="10">
        <v>61.6768472906404</v>
      </c>
      <c r="L5150" s="12">
        <f t="shared" si="357"/>
        <v>36.5289882531262</v>
      </c>
      <c r="M5150" s="11">
        <f t="shared" si="358"/>
        <v>1.6884356846473</v>
      </c>
    </row>
    <row r="5151" spans="1:13">
      <c r="A5151" s="7">
        <v>5242</v>
      </c>
      <c r="B5151" s="8">
        <v>46115</v>
      </c>
      <c r="C5151" s="3" t="s">
        <v>5795</v>
      </c>
      <c r="D5151" s="3" t="s">
        <v>2093</v>
      </c>
      <c r="E5151" s="3" t="s">
        <v>5796</v>
      </c>
      <c r="F5151" s="3" t="s">
        <v>5796</v>
      </c>
      <c r="G5151" s="7">
        <v>75</v>
      </c>
      <c r="H5151" s="3" t="s">
        <v>35</v>
      </c>
      <c r="I5151" s="9">
        <v>8.18</v>
      </c>
      <c r="J5151" s="7">
        <v>445.8</v>
      </c>
      <c r="K5151" s="10">
        <v>106.054733064154</v>
      </c>
      <c r="L5151" s="12">
        <f t="shared" si="357"/>
        <v>28.2292852952341</v>
      </c>
      <c r="M5151" s="11">
        <f t="shared" si="358"/>
        <v>3.75690464547676</v>
      </c>
    </row>
    <row r="5152" spans="1:13">
      <c r="A5152" s="7">
        <v>5243</v>
      </c>
      <c r="B5152" s="8">
        <v>46115</v>
      </c>
      <c r="C5152" s="3" t="s">
        <v>5533</v>
      </c>
      <c r="D5152" s="3" t="s">
        <v>59</v>
      </c>
      <c r="E5152" s="3" t="s">
        <v>2703</v>
      </c>
      <c r="F5152" s="3" t="s">
        <v>2703</v>
      </c>
      <c r="G5152" s="7">
        <v>4</v>
      </c>
      <c r="H5152" s="3" t="s">
        <v>61</v>
      </c>
      <c r="I5152" s="9">
        <v>5.9</v>
      </c>
      <c r="J5152" s="7">
        <v>330</v>
      </c>
      <c r="K5152" s="10">
        <v>55.3357575757576</v>
      </c>
      <c r="L5152" s="12">
        <f t="shared" si="357"/>
        <v>27.5058275058275</v>
      </c>
      <c r="M5152" s="11">
        <f t="shared" si="358"/>
        <v>2.01178305084746</v>
      </c>
    </row>
    <row r="5153" spans="1:18">
      <c r="A5153" s="7">
        <v>5244</v>
      </c>
      <c r="B5153" s="8">
        <v>46115</v>
      </c>
      <c r="C5153" s="3" t="s">
        <v>5783</v>
      </c>
      <c r="D5153" s="3" t="s">
        <v>158</v>
      </c>
      <c r="E5153" s="3" t="s">
        <v>2395</v>
      </c>
      <c r="F5153" s="3" t="s">
        <v>2395</v>
      </c>
      <c r="G5153" s="7">
        <v>30</v>
      </c>
      <c r="H5153" s="3" t="s">
        <v>35</v>
      </c>
      <c r="I5153" s="9">
        <v>7.08</v>
      </c>
      <c r="J5153" s="7">
        <v>470.8</v>
      </c>
      <c r="K5153" s="10">
        <v>179.436703483432</v>
      </c>
      <c r="L5153" s="12">
        <f t="shared" si="357"/>
        <v>23.135742761911</v>
      </c>
      <c r="M5153" s="11">
        <f t="shared" si="358"/>
        <v>7.75582203389829</v>
      </c>
    </row>
    <row r="5154" spans="1:18">
      <c r="A5154" s="7">
        <v>5245</v>
      </c>
      <c r="B5154" s="8">
        <v>46115</v>
      </c>
      <c r="C5154" s="3" t="s">
        <v>5673</v>
      </c>
      <c r="D5154" s="3" t="s">
        <v>5322</v>
      </c>
      <c r="E5154" s="3" t="s">
        <v>4139</v>
      </c>
      <c r="F5154" s="3" t="s">
        <v>4139</v>
      </c>
      <c r="G5154" s="7">
        <v>18</v>
      </c>
      <c r="H5154" s="3" t="s">
        <v>102</v>
      </c>
      <c r="I5154" s="9">
        <v>6.31</v>
      </c>
      <c r="J5154" s="7">
        <v>562.333333333333</v>
      </c>
      <c r="K5154" s="10">
        <v>23.8726733847066</v>
      </c>
      <c r="L5154" s="12">
        <f t="shared" si="357"/>
        <v>17.2632346906206</v>
      </c>
      <c r="M5154" s="11">
        <f t="shared" si="358"/>
        <v>1.38286212361331</v>
      </c>
    </row>
    <row r="5155" spans="1:18">
      <c r="A5155" s="7">
        <v>5246</v>
      </c>
      <c r="B5155" s="8">
        <v>46115</v>
      </c>
      <c r="C5155" s="3" t="s">
        <v>5777</v>
      </c>
      <c r="D5155" s="3" t="s">
        <v>274</v>
      </c>
      <c r="E5155" s="3" t="s">
        <v>3719</v>
      </c>
      <c r="F5155" s="3" t="s">
        <v>3719</v>
      </c>
      <c r="G5155" s="7">
        <v>32</v>
      </c>
      <c r="H5155" s="3" t="s">
        <v>102</v>
      </c>
      <c r="I5155" s="9">
        <v>4.74</v>
      </c>
      <c r="J5155" s="7">
        <v>578.75</v>
      </c>
      <c r="K5155" s="10">
        <v>19.1343412526998</v>
      </c>
      <c r="L5155" s="12">
        <f t="shared" si="357"/>
        <v>12.6000996843329</v>
      </c>
      <c r="M5155" s="11">
        <f t="shared" si="358"/>
        <v>1.5185864978903</v>
      </c>
    </row>
    <row r="5156" spans="1:18">
      <c r="A5156" s="7">
        <v>5247</v>
      </c>
      <c r="B5156" s="8">
        <v>46115</v>
      </c>
      <c r="C5156" s="3" t="s">
        <v>5650</v>
      </c>
      <c r="D5156" s="3" t="s">
        <v>2147</v>
      </c>
      <c r="E5156" s="3" t="s">
        <v>5797</v>
      </c>
      <c r="F5156" s="3" t="s">
        <v>5798</v>
      </c>
      <c r="G5156" s="7">
        <v>5</v>
      </c>
      <c r="H5156" s="3" t="s">
        <v>1355</v>
      </c>
      <c r="I5156" s="9">
        <v>4.43</v>
      </c>
      <c r="J5156" s="7">
        <v>560</v>
      </c>
      <c r="K5156" s="10">
        <v>17.7571428571429</v>
      </c>
      <c r="L5156" s="12">
        <f t="shared" si="357"/>
        <v>12.1703296703297</v>
      </c>
      <c r="M5156" s="11">
        <f t="shared" si="358"/>
        <v>1.4590519187359</v>
      </c>
    </row>
    <row r="5157" spans="1:18">
      <c r="A5157" s="7">
        <v>5248</v>
      </c>
      <c r="B5157" s="8">
        <v>46115</v>
      </c>
      <c r="C5157" s="3" t="s">
        <v>5786</v>
      </c>
      <c r="D5157" s="3" t="s">
        <v>197</v>
      </c>
      <c r="E5157" s="3" t="s">
        <v>5799</v>
      </c>
      <c r="F5157" s="3" t="s">
        <v>5800</v>
      </c>
      <c r="G5157" s="7">
        <v>305</v>
      </c>
      <c r="H5157" s="3" t="s">
        <v>200</v>
      </c>
      <c r="I5157" s="9">
        <v>1.985</v>
      </c>
      <c r="J5157" s="7">
        <v>378</v>
      </c>
      <c r="K5157" s="10">
        <v>18.1995767195767</v>
      </c>
      <c r="L5157" s="12">
        <f t="shared" si="357"/>
        <v>8.07895807895808</v>
      </c>
      <c r="M5157" s="11">
        <f t="shared" si="358"/>
        <v>2.25271335012594</v>
      </c>
    </row>
    <row r="5158" spans="1:18">
      <c r="A5158" s="7">
        <v>5249</v>
      </c>
      <c r="B5158" s="8">
        <v>46115</v>
      </c>
      <c r="C5158" s="3" t="s">
        <v>5801</v>
      </c>
      <c r="D5158" s="3" t="s">
        <v>341</v>
      </c>
      <c r="E5158" s="3" t="s">
        <v>2878</v>
      </c>
      <c r="F5158" s="3" t="s">
        <v>2878</v>
      </c>
      <c r="G5158" s="7">
        <v>15</v>
      </c>
      <c r="H5158" s="3" t="s">
        <v>5802</v>
      </c>
      <c r="I5158" s="9">
        <v>1.525</v>
      </c>
      <c r="J5158" s="7">
        <v>301.333333333333</v>
      </c>
      <c r="K5158" s="10">
        <v>17.13</v>
      </c>
      <c r="L5158" s="12">
        <f t="shared" si="357"/>
        <v>7.78590878148401</v>
      </c>
      <c r="M5158" s="11">
        <f t="shared" si="358"/>
        <v>2.20012852459016</v>
      </c>
    </row>
    <row r="5159" spans="1:18">
      <c r="A5159" s="7">
        <v>5250</v>
      </c>
      <c r="B5159" s="8">
        <v>46115</v>
      </c>
      <c r="C5159" s="3" t="s">
        <v>5803</v>
      </c>
      <c r="D5159" s="3" t="s">
        <v>5804</v>
      </c>
      <c r="E5159" s="3" t="s">
        <v>5805</v>
      </c>
      <c r="F5159" s="3" t="s">
        <v>5806</v>
      </c>
      <c r="G5159" s="7">
        <v>16</v>
      </c>
      <c r="H5159" s="3" t="s">
        <v>249</v>
      </c>
      <c r="I5159" s="9">
        <v>1.695</v>
      </c>
      <c r="J5159" s="7">
        <v>376</v>
      </c>
      <c r="K5159" s="10">
        <v>11.4202127659574</v>
      </c>
      <c r="L5159" s="12">
        <f t="shared" si="357"/>
        <v>6.93535188216039</v>
      </c>
      <c r="M5159" s="11">
        <f t="shared" si="358"/>
        <v>1.64666666666666</v>
      </c>
    </row>
    <row r="5160" spans="1:18">
      <c r="A5160" s="7">
        <v>5251</v>
      </c>
      <c r="B5160" s="8">
        <v>46115</v>
      </c>
      <c r="C5160" s="3" t="s">
        <v>5265</v>
      </c>
      <c r="D5160" s="3" t="s">
        <v>2215</v>
      </c>
      <c r="E5160" s="3" t="s">
        <v>1032</v>
      </c>
      <c r="F5160" s="3" t="s">
        <v>1032</v>
      </c>
      <c r="G5160" s="7">
        <v>5</v>
      </c>
      <c r="H5160" s="3" t="s">
        <v>102</v>
      </c>
      <c r="I5160" s="9">
        <v>1.36</v>
      </c>
      <c r="J5160" s="7">
        <v>398</v>
      </c>
      <c r="K5160" s="10">
        <v>4.33829145728643</v>
      </c>
      <c r="L5160" s="12">
        <f t="shared" si="357"/>
        <v>5.25705450328566</v>
      </c>
      <c r="M5160" s="11">
        <f t="shared" si="358"/>
        <v>0.825232352941176</v>
      </c>
    </row>
    <row r="5161" s="2" customFormat="1" ht="16.5" spans="1:18">
      <c r="A5161" s="21">
        <v>5252</v>
      </c>
      <c r="B5161" s="22">
        <v>46115</v>
      </c>
      <c r="C5161" s="2" t="s">
        <v>5807</v>
      </c>
      <c r="D5161" s="2" t="s">
        <v>59</v>
      </c>
      <c r="E5161" s="2" t="s">
        <v>1045</v>
      </c>
      <c r="F5161" s="2" t="s">
        <v>1045</v>
      </c>
      <c r="G5161" s="21">
        <v>20</v>
      </c>
      <c r="H5161" s="2" t="s">
        <v>61</v>
      </c>
      <c r="I5161" s="23">
        <v>0.392</v>
      </c>
      <c r="J5161" s="21">
        <v>179.7</v>
      </c>
      <c r="K5161" s="24">
        <v>6.72843628269338</v>
      </c>
      <c r="L5161" s="25">
        <f t="shared" si="357"/>
        <v>3.35602071829117</v>
      </c>
      <c r="M5161" s="26">
        <f t="shared" si="358"/>
        <v>2.00488520408163</v>
      </c>
      <c r="N5161" s="27"/>
      <c r="O5161" s="25"/>
      <c r="Q5161" s="23"/>
    </row>
    <row r="5162" ht="16.5" spans="1:18">
      <c r="A5162" s="7">
        <v>5253</v>
      </c>
      <c r="B5162" s="8">
        <v>46115</v>
      </c>
      <c r="C5162" s="3" t="s">
        <v>116</v>
      </c>
      <c r="D5162" s="3" t="s">
        <v>33</v>
      </c>
      <c r="E5162" s="3" t="s">
        <v>98</v>
      </c>
      <c r="F5162" s="3" t="s">
        <v>117</v>
      </c>
      <c r="G5162" s="7">
        <v>1000</v>
      </c>
      <c r="H5162" s="3" t="s">
        <v>35</v>
      </c>
      <c r="I5162" s="9">
        <v>18.8</v>
      </c>
      <c r="J5162" s="7">
        <v>444</v>
      </c>
      <c r="K5162" s="10">
        <v>108.220377561208</v>
      </c>
      <c r="L5162" s="12">
        <f t="shared" si="357"/>
        <v>65.1420651420651</v>
      </c>
      <c r="M5162" s="11">
        <f t="shared" si="358"/>
        <v>1.66129792362578</v>
      </c>
      <c r="P5162" s="3" t="s">
        <v>98</v>
      </c>
      <c r="Q5162" s="9">
        <v>104.109309309309</v>
      </c>
      <c r="R5162" s="3">
        <f>Q5162/K5162</f>
        <v>0.96201206884929</v>
      </c>
    </row>
    <row r="5163" spans="1:18">
      <c r="A5163" s="7">
        <v>5254</v>
      </c>
      <c r="B5163" s="8">
        <v>46115</v>
      </c>
      <c r="C5163" s="3" t="s">
        <v>56</v>
      </c>
      <c r="D5163" s="3" t="s">
        <v>33</v>
      </c>
      <c r="E5163" s="3" t="s">
        <v>27</v>
      </c>
      <c r="F5163" s="3" t="s">
        <v>57</v>
      </c>
      <c r="G5163" s="7">
        <v>1000</v>
      </c>
      <c r="H5163" s="3" t="s">
        <v>35</v>
      </c>
      <c r="I5163" s="9">
        <v>15.7</v>
      </c>
      <c r="J5163" s="7">
        <v>438</v>
      </c>
      <c r="K5163" s="10">
        <v>109.764367652266</v>
      </c>
      <c r="L5163" s="12">
        <f t="shared" ref="L5163:L5226" si="359">I5163/J5163/650*1000000</f>
        <v>55.1457674745346</v>
      </c>
      <c r="M5163" s="11">
        <f t="shared" ref="M5163:M5226" si="360">K5163/L5163</f>
        <v>1.9904404758344</v>
      </c>
      <c r="P5163" s="3" t="s">
        <v>27</v>
      </c>
      <c r="Q5163" s="9">
        <v>89.6432267884323</v>
      </c>
      <c r="R5163" s="3">
        <f>Q5163/K5163</f>
        <v>0.81668786242565</v>
      </c>
    </row>
    <row r="5164" spans="1:18">
      <c r="A5164" s="7">
        <v>5255</v>
      </c>
      <c r="B5164" s="8">
        <v>46115</v>
      </c>
      <c r="C5164" s="3" t="s">
        <v>5542</v>
      </c>
      <c r="D5164" s="3" t="s">
        <v>33</v>
      </c>
      <c r="E5164" s="3" t="s">
        <v>2071</v>
      </c>
      <c r="F5164" s="3" t="s">
        <v>2071</v>
      </c>
      <c r="G5164" s="7">
        <v>4</v>
      </c>
      <c r="H5164" s="3" t="s">
        <v>20</v>
      </c>
      <c r="I5164" s="9">
        <v>11.9</v>
      </c>
      <c r="J5164" s="7">
        <v>339.5</v>
      </c>
      <c r="K5164" s="10">
        <v>63.6388910824491</v>
      </c>
      <c r="L5164" s="12">
        <f t="shared" si="359"/>
        <v>53.9254559873117</v>
      </c>
      <c r="M5164" s="11">
        <f t="shared" si="360"/>
        <v>1.1801270831613</v>
      </c>
    </row>
    <row r="5165" spans="1:18">
      <c r="A5165" s="7">
        <v>5256</v>
      </c>
      <c r="B5165" s="8">
        <v>46115</v>
      </c>
      <c r="C5165" s="3" t="s">
        <v>5808</v>
      </c>
      <c r="D5165" s="3" t="s">
        <v>373</v>
      </c>
      <c r="E5165" s="3" t="s">
        <v>5809</v>
      </c>
      <c r="F5165" s="3" t="s">
        <v>5810</v>
      </c>
      <c r="G5165" s="7">
        <v>80</v>
      </c>
      <c r="H5165" s="3" t="s">
        <v>65</v>
      </c>
      <c r="I5165" s="9">
        <v>13.5</v>
      </c>
      <c r="J5165" s="7">
        <v>408</v>
      </c>
      <c r="K5165" s="10">
        <v>176.692575763254</v>
      </c>
      <c r="L5165" s="12">
        <f t="shared" si="359"/>
        <v>50.9049773755656</v>
      </c>
      <c r="M5165" s="11">
        <f t="shared" si="360"/>
        <v>3.47102748832703</v>
      </c>
    </row>
    <row r="5166" spans="1:18">
      <c r="A5166" s="7">
        <v>5257</v>
      </c>
      <c r="B5166" s="8">
        <v>46115</v>
      </c>
      <c r="C5166" s="3" t="s">
        <v>5480</v>
      </c>
      <c r="D5166" s="3" t="s">
        <v>75</v>
      </c>
      <c r="E5166" s="3" t="s">
        <v>5811</v>
      </c>
      <c r="F5166" s="3" t="s">
        <v>5812</v>
      </c>
      <c r="G5166" s="7">
        <v>2</v>
      </c>
      <c r="H5166" s="3" t="s">
        <v>77</v>
      </c>
      <c r="I5166" s="9">
        <v>13.5</v>
      </c>
      <c r="J5166" s="7">
        <v>430</v>
      </c>
      <c r="K5166" s="10">
        <v>218.932227023812</v>
      </c>
      <c r="L5166" s="12">
        <f t="shared" si="359"/>
        <v>48.3005366726297</v>
      </c>
      <c r="M5166" s="11">
        <f t="shared" si="360"/>
        <v>4.532707959493</v>
      </c>
    </row>
    <row r="5167" spans="1:18">
      <c r="A5167" s="7">
        <v>5258</v>
      </c>
      <c r="B5167" s="8">
        <v>46115</v>
      </c>
      <c r="C5167" s="3" t="s">
        <v>5813</v>
      </c>
      <c r="D5167" s="3" t="s">
        <v>23</v>
      </c>
      <c r="E5167" s="3" t="s">
        <v>5814</v>
      </c>
      <c r="F5167" s="3" t="s">
        <v>5814</v>
      </c>
      <c r="G5167" s="7">
        <v>1000</v>
      </c>
      <c r="H5167" s="3" t="s">
        <v>2108</v>
      </c>
      <c r="I5167" s="9">
        <v>13.1</v>
      </c>
      <c r="J5167" s="7">
        <v>437</v>
      </c>
      <c r="K5167" s="10">
        <v>112.263848782677</v>
      </c>
      <c r="L5167" s="12">
        <f t="shared" si="359"/>
        <v>46.1186410843161</v>
      </c>
      <c r="M5167" s="11">
        <f t="shared" si="360"/>
        <v>2.4342401715053</v>
      </c>
    </row>
    <row r="5168" spans="1:18">
      <c r="A5168" s="7">
        <v>5259</v>
      </c>
      <c r="B5168" s="8">
        <v>46115</v>
      </c>
      <c r="C5168" s="3" t="s">
        <v>5815</v>
      </c>
      <c r="D5168" s="3" t="s">
        <v>247</v>
      </c>
      <c r="E5168" s="3" t="s">
        <v>5816</v>
      </c>
      <c r="F5168" s="3" t="s">
        <v>5817</v>
      </c>
      <c r="G5168" s="7">
        <v>150</v>
      </c>
      <c r="H5168" s="3" t="s">
        <v>3597</v>
      </c>
      <c r="I5168" s="9">
        <v>9.94</v>
      </c>
      <c r="J5168" s="7">
        <v>395</v>
      </c>
      <c r="K5168" s="10">
        <v>97.0762919027594</v>
      </c>
      <c r="L5168" s="12">
        <f t="shared" si="359"/>
        <v>38.7147030185005</v>
      </c>
      <c r="M5168" s="11">
        <f t="shared" si="360"/>
        <v>2.50747866660297</v>
      </c>
    </row>
    <row r="5169" spans="1:13">
      <c r="A5169" s="7">
        <v>5260</v>
      </c>
      <c r="B5169" s="8">
        <v>46115</v>
      </c>
      <c r="C5169" s="3" t="s">
        <v>5818</v>
      </c>
      <c r="D5169" s="3" t="s">
        <v>610</v>
      </c>
      <c r="E5169" s="3" t="s">
        <v>2357</v>
      </c>
      <c r="F5169" s="3" t="s">
        <v>2357</v>
      </c>
      <c r="G5169" s="7">
        <v>500</v>
      </c>
      <c r="H5169" s="3" t="s">
        <v>65</v>
      </c>
      <c r="I5169" s="9">
        <v>11.4</v>
      </c>
      <c r="J5169" s="7">
        <v>491</v>
      </c>
      <c r="K5169" s="10">
        <v>67.7300936160894</v>
      </c>
      <c r="L5169" s="12">
        <f t="shared" si="359"/>
        <v>35.7198809337302</v>
      </c>
      <c r="M5169" s="11">
        <f t="shared" si="360"/>
        <v>1.8961455594364</v>
      </c>
    </row>
    <row r="5170" spans="1:13">
      <c r="A5170" s="7">
        <v>5261</v>
      </c>
      <c r="B5170" s="8">
        <v>46115</v>
      </c>
      <c r="C5170" s="3" t="s">
        <v>5819</v>
      </c>
      <c r="D5170" s="3" t="s">
        <v>305</v>
      </c>
      <c r="E5170" s="3" t="s">
        <v>5820</v>
      </c>
      <c r="F5170" s="3" t="s">
        <v>5820</v>
      </c>
      <c r="G5170" s="7">
        <v>1.40843</v>
      </c>
      <c r="H5170" s="3" t="s">
        <v>35</v>
      </c>
      <c r="I5170" s="9">
        <v>12.9</v>
      </c>
      <c r="J5170" s="7">
        <v>559</v>
      </c>
      <c r="K5170" s="10">
        <v>78.4388142826305</v>
      </c>
      <c r="L5170" s="12">
        <f t="shared" si="359"/>
        <v>35.5029585798817</v>
      </c>
      <c r="M5170" s="11">
        <f t="shared" si="360"/>
        <v>2.20935993562743</v>
      </c>
    </row>
    <row r="5171" spans="1:13">
      <c r="A5171" s="7">
        <v>5262</v>
      </c>
      <c r="B5171" s="8">
        <v>46115</v>
      </c>
      <c r="C5171" s="3" t="s">
        <v>5635</v>
      </c>
      <c r="D5171" s="3" t="s">
        <v>128</v>
      </c>
      <c r="E5171" s="3" t="s">
        <v>5821</v>
      </c>
      <c r="F5171" s="3">
        <v>4327</v>
      </c>
      <c r="G5171" s="7">
        <v>22</v>
      </c>
      <c r="H5171" s="3" t="s">
        <v>173</v>
      </c>
      <c r="I5171" s="9">
        <v>6.08</v>
      </c>
      <c r="J5171" s="7">
        <v>412</v>
      </c>
      <c r="K5171" s="10">
        <v>30.1207355642782</v>
      </c>
      <c r="L5171" s="12">
        <f t="shared" si="359"/>
        <v>22.7035100821509</v>
      </c>
      <c r="M5171" s="11">
        <f t="shared" si="360"/>
        <v>1.32669950396607</v>
      </c>
    </row>
    <row r="5172" spans="1:13">
      <c r="A5172" s="7">
        <v>5263</v>
      </c>
      <c r="B5172" s="8">
        <v>46115</v>
      </c>
      <c r="C5172" s="3" t="s">
        <v>5792</v>
      </c>
      <c r="D5172" s="3" t="s">
        <v>610</v>
      </c>
      <c r="E5172" s="3" t="s">
        <v>1025</v>
      </c>
      <c r="F5172" s="3" t="s">
        <v>1025</v>
      </c>
      <c r="G5172" s="7">
        <v>1000</v>
      </c>
      <c r="H5172" s="3" t="s">
        <v>238</v>
      </c>
      <c r="I5172" s="9">
        <v>7.34</v>
      </c>
      <c r="J5172" s="7">
        <v>516</v>
      </c>
      <c r="K5172" s="10">
        <v>41.0711902241374</v>
      </c>
      <c r="L5172" s="12">
        <f t="shared" si="359"/>
        <v>21.8843172331544</v>
      </c>
      <c r="M5172" s="11">
        <f t="shared" si="360"/>
        <v>1.87674076310295</v>
      </c>
    </row>
    <row r="5173" spans="1:13">
      <c r="A5173" s="7">
        <v>5264</v>
      </c>
      <c r="B5173" s="8">
        <v>46115</v>
      </c>
      <c r="C5173" s="3" t="s">
        <v>5725</v>
      </c>
      <c r="D5173" s="3" t="s">
        <v>204</v>
      </c>
      <c r="E5173" s="3" t="s">
        <v>5822</v>
      </c>
      <c r="F5173" s="3" t="s">
        <v>5822</v>
      </c>
      <c r="G5173" s="7">
        <v>78</v>
      </c>
      <c r="H5173" s="3" t="s">
        <v>5823</v>
      </c>
      <c r="I5173" s="9">
        <v>6.8</v>
      </c>
      <c r="J5173" s="7">
        <v>482.5</v>
      </c>
      <c r="K5173" s="10">
        <v>48.1725375911732</v>
      </c>
      <c r="L5173" s="12">
        <f t="shared" si="359"/>
        <v>21.6819449980072</v>
      </c>
      <c r="M5173" s="11">
        <f t="shared" si="360"/>
        <v>2.22178119147525</v>
      </c>
    </row>
    <row r="5174" spans="1:13">
      <c r="A5174" s="7">
        <v>5265</v>
      </c>
      <c r="B5174" s="8">
        <v>46115</v>
      </c>
      <c r="C5174" s="3" t="s">
        <v>5635</v>
      </c>
      <c r="D5174" s="3" t="s">
        <v>128</v>
      </c>
      <c r="E5174" s="3" t="s">
        <v>5824</v>
      </c>
      <c r="F5174" s="3" t="s">
        <v>5824</v>
      </c>
      <c r="G5174" s="7">
        <v>97</v>
      </c>
      <c r="H5174" s="3" t="s">
        <v>173</v>
      </c>
      <c r="I5174" s="9">
        <v>5.52</v>
      </c>
      <c r="J5174" s="7">
        <v>400.857142857143</v>
      </c>
      <c r="K5174" s="10">
        <v>37.9869803464676</v>
      </c>
      <c r="L5174" s="12">
        <f t="shared" si="359"/>
        <v>21.1853720050441</v>
      </c>
      <c r="M5174" s="11">
        <f t="shared" si="360"/>
        <v>1.79307591754457</v>
      </c>
    </row>
    <row r="5175" spans="1:13">
      <c r="A5175" s="7">
        <v>5266</v>
      </c>
      <c r="B5175" s="8">
        <v>46115</v>
      </c>
      <c r="C5175" s="3" t="s">
        <v>5774</v>
      </c>
      <c r="D5175" s="3" t="s">
        <v>165</v>
      </c>
      <c r="E5175" s="3" t="s">
        <v>5825</v>
      </c>
      <c r="F5175" s="3" t="s">
        <v>5826</v>
      </c>
      <c r="G5175" s="7">
        <v>99</v>
      </c>
      <c r="H5175" s="3" t="s">
        <v>35</v>
      </c>
      <c r="I5175" s="9">
        <v>6.7</v>
      </c>
      <c r="J5175" s="7">
        <v>552</v>
      </c>
      <c r="K5175" s="10">
        <v>11.7654861198819</v>
      </c>
      <c r="L5175" s="12">
        <f t="shared" si="359"/>
        <v>18.6733556298774</v>
      </c>
      <c r="M5175" s="11">
        <f t="shared" si="360"/>
        <v>0.630068122360243</v>
      </c>
    </row>
    <row r="5176" spans="1:13">
      <c r="A5176" s="7">
        <v>5267</v>
      </c>
      <c r="B5176" s="8">
        <v>46115</v>
      </c>
      <c r="C5176" s="3" t="s">
        <v>4903</v>
      </c>
      <c r="D5176" s="3" t="s">
        <v>75</v>
      </c>
      <c r="E5176" s="3" t="s">
        <v>5827</v>
      </c>
      <c r="F5176" s="3" t="s">
        <v>5828</v>
      </c>
      <c r="G5176" s="7">
        <v>1</v>
      </c>
      <c r="H5176" s="3" t="s">
        <v>80</v>
      </c>
      <c r="I5176" s="9">
        <v>2.48</v>
      </c>
      <c r="J5176" s="7">
        <v>412</v>
      </c>
      <c r="K5176" s="10">
        <v>17.4697124969612</v>
      </c>
      <c r="L5176" s="12">
        <f t="shared" si="359"/>
        <v>9.26064227035101</v>
      </c>
      <c r="M5176" s="11">
        <f t="shared" si="360"/>
        <v>1.88644718011541</v>
      </c>
    </row>
    <row r="5177" spans="1:13">
      <c r="A5177" s="7">
        <v>5268</v>
      </c>
      <c r="B5177" s="8">
        <v>46115</v>
      </c>
      <c r="C5177" s="3" t="s">
        <v>5480</v>
      </c>
      <c r="D5177" s="3" t="s">
        <v>75</v>
      </c>
      <c r="E5177" s="3" t="s">
        <v>5829</v>
      </c>
      <c r="F5177" s="3" t="s">
        <v>5830</v>
      </c>
      <c r="G5177" s="7">
        <v>4</v>
      </c>
      <c r="H5177" s="3" t="s">
        <v>77</v>
      </c>
      <c r="I5177" s="9">
        <v>2.18</v>
      </c>
      <c r="J5177" s="7">
        <v>442</v>
      </c>
      <c r="K5177" s="10">
        <v>37.10610725761</v>
      </c>
      <c r="L5177" s="12">
        <f t="shared" si="359"/>
        <v>7.58788722589628</v>
      </c>
      <c r="M5177" s="11">
        <f t="shared" si="360"/>
        <v>4.89017642895016</v>
      </c>
    </row>
    <row r="5178" spans="1:13">
      <c r="A5178" s="7">
        <v>5269</v>
      </c>
      <c r="B5178" s="8">
        <v>46115</v>
      </c>
      <c r="C5178" s="3" t="s">
        <v>5657</v>
      </c>
      <c r="D5178" s="3" t="s">
        <v>288</v>
      </c>
      <c r="E5178" s="3" t="s">
        <v>5831</v>
      </c>
      <c r="F5178" s="3" t="s">
        <v>5831</v>
      </c>
      <c r="G5178" s="7">
        <v>2.452</v>
      </c>
      <c r="H5178" s="3" t="s">
        <v>1344</v>
      </c>
      <c r="I5178" s="9">
        <v>1.41</v>
      </c>
      <c r="J5178" s="7">
        <v>320</v>
      </c>
      <c r="K5178" s="10">
        <v>12.018486148864</v>
      </c>
      <c r="L5178" s="12">
        <f t="shared" si="359"/>
        <v>6.77884615384615</v>
      </c>
      <c r="M5178" s="11">
        <f t="shared" si="360"/>
        <v>1.77293980068348</v>
      </c>
    </row>
    <row r="5179" spans="1:13">
      <c r="A5179" s="7">
        <v>5270</v>
      </c>
      <c r="B5179" s="8">
        <v>46115</v>
      </c>
      <c r="C5179" s="3" t="s">
        <v>5832</v>
      </c>
      <c r="D5179" s="3" t="s">
        <v>2910</v>
      </c>
      <c r="E5179" s="3" t="s">
        <v>5833</v>
      </c>
      <c r="F5179" s="3" t="s">
        <v>5833</v>
      </c>
      <c r="G5179" s="7">
        <v>0</v>
      </c>
      <c r="H5179" s="3" t="s">
        <v>1355</v>
      </c>
      <c r="I5179" s="9">
        <v>1.92</v>
      </c>
      <c r="J5179" s="7">
        <v>423</v>
      </c>
      <c r="K5179" s="10">
        <v>19.8345253935379</v>
      </c>
      <c r="L5179" s="12">
        <f t="shared" si="359"/>
        <v>6.98308783415166</v>
      </c>
      <c r="M5179" s="11">
        <f t="shared" si="360"/>
        <v>2.84036601924648</v>
      </c>
    </row>
    <row r="5180" spans="1:13">
      <c r="A5180" s="7">
        <v>5271</v>
      </c>
      <c r="B5180" s="8">
        <v>46115</v>
      </c>
      <c r="C5180" s="3" t="s">
        <v>5832</v>
      </c>
      <c r="D5180" s="3" t="s">
        <v>2910</v>
      </c>
      <c r="E5180" s="3" t="s">
        <v>5834</v>
      </c>
      <c r="F5180" s="3" t="s">
        <v>5834</v>
      </c>
      <c r="G5180" s="7">
        <v>1000</v>
      </c>
      <c r="H5180" s="3" t="s">
        <v>1355</v>
      </c>
      <c r="I5180" s="9">
        <v>1.36</v>
      </c>
      <c r="J5180" s="7">
        <v>402</v>
      </c>
      <c r="K5180" s="10">
        <v>19.4211617927646</v>
      </c>
      <c r="L5180" s="12">
        <f t="shared" si="359"/>
        <v>5.20474550325297</v>
      </c>
      <c r="M5180" s="11">
        <f t="shared" si="360"/>
        <v>3.73143351209514</v>
      </c>
    </row>
    <row r="5181" spans="1:13">
      <c r="A5181" s="7">
        <v>5272</v>
      </c>
      <c r="B5181" s="8">
        <v>46115</v>
      </c>
      <c r="C5181" s="3" t="s">
        <v>5714</v>
      </c>
      <c r="D5181" s="3" t="s">
        <v>4272</v>
      </c>
      <c r="E5181" s="3" t="s">
        <v>1915</v>
      </c>
      <c r="F5181" s="3" t="s">
        <v>1915</v>
      </c>
      <c r="G5181" s="7">
        <v>7</v>
      </c>
      <c r="H5181" s="3" t="s">
        <v>61</v>
      </c>
      <c r="I5181" s="9">
        <v>0.598</v>
      </c>
      <c r="J5181" s="7">
        <v>200</v>
      </c>
      <c r="K5181" s="10">
        <v>10.0879030242562</v>
      </c>
      <c r="L5181" s="12">
        <f t="shared" si="359"/>
        <v>4.6</v>
      </c>
      <c r="M5181" s="11">
        <f t="shared" si="360"/>
        <v>2.19302239657743</v>
      </c>
    </row>
    <row r="5182" spans="1:13">
      <c r="A5182" s="7">
        <v>5273</v>
      </c>
      <c r="B5182" s="8">
        <v>46115</v>
      </c>
      <c r="C5182" s="3" t="s">
        <v>5832</v>
      </c>
      <c r="D5182" s="3" t="s">
        <v>2910</v>
      </c>
      <c r="E5182" s="3" t="s">
        <v>5835</v>
      </c>
      <c r="F5182" s="3" t="s">
        <v>5835</v>
      </c>
      <c r="G5182" s="7">
        <v>0</v>
      </c>
      <c r="H5182" s="3" t="s">
        <v>1355</v>
      </c>
      <c r="I5182" s="9">
        <v>0.948</v>
      </c>
      <c r="J5182" s="7">
        <v>499</v>
      </c>
      <c r="K5182" s="10">
        <v>5.27149338043763</v>
      </c>
      <c r="L5182" s="12">
        <f t="shared" si="359"/>
        <v>2.92276861415138</v>
      </c>
      <c r="M5182" s="11">
        <f t="shared" si="360"/>
        <v>1.80359586281112</v>
      </c>
    </row>
    <row r="5183" spans="1:13">
      <c r="A5183" s="7">
        <v>5274</v>
      </c>
      <c r="B5183" s="8">
        <v>46115</v>
      </c>
      <c r="C5183" s="3" t="s">
        <v>5832</v>
      </c>
      <c r="D5183" s="3" t="s">
        <v>2910</v>
      </c>
      <c r="E5183" s="3" t="s">
        <v>5836</v>
      </c>
      <c r="F5183" s="3" t="s">
        <v>5836</v>
      </c>
      <c r="G5183" s="7">
        <v>0</v>
      </c>
      <c r="H5183" s="3" t="s">
        <v>1355</v>
      </c>
      <c r="I5183" s="9">
        <v>0.882</v>
      </c>
      <c r="J5183" s="7">
        <v>537</v>
      </c>
      <c r="K5183" s="10">
        <v>4.77881959918713</v>
      </c>
      <c r="L5183" s="12">
        <f t="shared" si="359"/>
        <v>2.52685861624409</v>
      </c>
      <c r="M5183" s="11">
        <f t="shared" si="360"/>
        <v>1.89120972913409</v>
      </c>
    </row>
    <row r="5184" spans="1:13">
      <c r="A5184" s="7">
        <v>5275</v>
      </c>
      <c r="B5184" s="8">
        <v>46115</v>
      </c>
      <c r="C5184" s="3" t="s">
        <v>5832</v>
      </c>
      <c r="D5184" s="3" t="s">
        <v>2910</v>
      </c>
      <c r="E5184" s="3" t="s">
        <v>5837</v>
      </c>
      <c r="F5184" s="3" t="s">
        <v>5837</v>
      </c>
      <c r="G5184" s="7">
        <v>0</v>
      </c>
      <c r="H5184" s="3" t="s">
        <v>1355</v>
      </c>
      <c r="I5184" s="9">
        <v>0.868</v>
      </c>
      <c r="J5184" s="7">
        <v>525</v>
      </c>
      <c r="K5184" s="10">
        <v>3.93026142120361</v>
      </c>
      <c r="L5184" s="12">
        <f t="shared" si="359"/>
        <v>2.54358974358974</v>
      </c>
      <c r="M5184" s="11">
        <f t="shared" si="360"/>
        <v>1.54516326035223</v>
      </c>
    </row>
    <row r="5185" spans="1:18">
      <c r="A5185" s="7">
        <v>5276</v>
      </c>
      <c r="B5185" s="8">
        <v>46115</v>
      </c>
      <c r="C5185" s="3" t="s">
        <v>5832</v>
      </c>
      <c r="D5185" s="3" t="s">
        <v>2910</v>
      </c>
      <c r="E5185" s="3" t="s">
        <v>5838</v>
      </c>
      <c r="F5185" s="3" t="s">
        <v>5838</v>
      </c>
      <c r="G5185" s="7">
        <v>0</v>
      </c>
      <c r="H5185" s="3" t="s">
        <v>1355</v>
      </c>
      <c r="I5185" s="9">
        <v>0.814</v>
      </c>
      <c r="J5185" s="7">
        <v>478</v>
      </c>
      <c r="K5185" s="10">
        <v>5.30423375103763</v>
      </c>
      <c r="L5185" s="12">
        <f t="shared" si="359"/>
        <v>2.61989056968136</v>
      </c>
      <c r="M5185" s="11">
        <f t="shared" si="360"/>
        <v>2.02460126099188</v>
      </c>
    </row>
    <row r="5186" spans="1:18">
      <c r="A5186" s="7">
        <v>5277</v>
      </c>
      <c r="B5186" s="8">
        <v>46115</v>
      </c>
      <c r="C5186" s="3" t="s">
        <v>5832</v>
      </c>
      <c r="D5186" s="3" t="s">
        <v>2910</v>
      </c>
      <c r="E5186" s="3" t="s">
        <v>5839</v>
      </c>
      <c r="F5186" s="3" t="s">
        <v>5839</v>
      </c>
      <c r="G5186" s="7">
        <v>0</v>
      </c>
      <c r="H5186" s="3" t="s">
        <v>1355</v>
      </c>
      <c r="I5186" s="9">
        <v>0.756</v>
      </c>
      <c r="J5186" s="7">
        <v>500</v>
      </c>
      <c r="K5186" s="10">
        <v>4.32868525266647</v>
      </c>
      <c r="L5186" s="12">
        <f t="shared" si="359"/>
        <v>2.32615384615385</v>
      </c>
      <c r="M5186" s="11">
        <f t="shared" si="360"/>
        <v>1.86087659671508</v>
      </c>
    </row>
    <row r="5187" spans="1:18">
      <c r="A5187" s="7">
        <v>5278</v>
      </c>
      <c r="B5187" s="8">
        <v>46115</v>
      </c>
      <c r="C5187" s="3" t="s">
        <v>5832</v>
      </c>
      <c r="D5187" s="3" t="s">
        <v>2910</v>
      </c>
      <c r="E5187" s="3" t="s">
        <v>5840</v>
      </c>
      <c r="F5187" s="3" t="s">
        <v>5840</v>
      </c>
      <c r="G5187" s="7">
        <v>0</v>
      </c>
      <c r="H5187" s="3" t="s">
        <v>1355</v>
      </c>
      <c r="I5187" s="9">
        <v>0.746</v>
      </c>
      <c r="J5187" s="7">
        <v>472</v>
      </c>
      <c r="K5187" s="10">
        <v>4.69861641905065</v>
      </c>
      <c r="L5187" s="12">
        <f t="shared" si="359"/>
        <v>2.43155149934811</v>
      </c>
      <c r="M5187" s="11">
        <f t="shared" si="360"/>
        <v>1.93235324043531</v>
      </c>
    </row>
    <row r="5188" s="2" customFormat="1" ht="16.5" spans="1:18">
      <c r="A5188" s="21">
        <v>5279</v>
      </c>
      <c r="B5188" s="22">
        <v>46115</v>
      </c>
      <c r="C5188" s="2" t="s">
        <v>5832</v>
      </c>
      <c r="D5188" s="2" t="s">
        <v>2910</v>
      </c>
      <c r="E5188" s="2" t="s">
        <v>5841</v>
      </c>
      <c r="F5188" s="2" t="s">
        <v>5841</v>
      </c>
      <c r="G5188" s="21">
        <v>0</v>
      </c>
      <c r="H5188" s="2" t="s">
        <v>1355</v>
      </c>
      <c r="I5188" s="23">
        <v>0.77</v>
      </c>
      <c r="J5188" s="21">
        <v>471</v>
      </c>
      <c r="K5188" s="24">
        <v>11.3388905150622</v>
      </c>
      <c r="L5188" s="25">
        <f t="shared" si="359"/>
        <v>2.5151069737057</v>
      </c>
      <c r="M5188" s="26">
        <f t="shared" si="360"/>
        <v>4.50831341712506</v>
      </c>
      <c r="N5188" s="27"/>
      <c r="O5188" s="25"/>
      <c r="Q5188" s="23"/>
    </row>
    <row r="5189" ht="16.5" spans="1:18">
      <c r="A5189" s="7">
        <v>5280</v>
      </c>
      <c r="B5189" s="8">
        <v>46115</v>
      </c>
      <c r="C5189" s="3" t="s">
        <v>5673</v>
      </c>
      <c r="D5189" s="3" t="s">
        <v>5322</v>
      </c>
      <c r="E5189" s="3" t="s">
        <v>5842</v>
      </c>
      <c r="F5189" s="3">
        <v>2</v>
      </c>
      <c r="G5189" s="7">
        <v>6</v>
      </c>
      <c r="H5189" s="3" t="s">
        <v>102</v>
      </c>
      <c r="I5189" s="9">
        <v>10.6</v>
      </c>
      <c r="J5189" s="7">
        <v>572</v>
      </c>
      <c r="K5189" s="10">
        <v>38.1575457774676</v>
      </c>
      <c r="L5189" s="12">
        <f t="shared" si="359"/>
        <v>28.5099515868747</v>
      </c>
      <c r="M5189" s="11">
        <f t="shared" si="360"/>
        <v>1.33839391698702</v>
      </c>
      <c r="P5189" s="3" t="s">
        <v>98</v>
      </c>
      <c r="Q5189" s="9">
        <v>104.109309309309</v>
      </c>
      <c r="R5189" s="3">
        <v>0.882791394469857</v>
      </c>
    </row>
    <row r="5190" spans="1:18">
      <c r="A5190" s="7">
        <v>5281</v>
      </c>
      <c r="B5190" s="8">
        <v>46115</v>
      </c>
      <c r="C5190" s="3" t="s">
        <v>5673</v>
      </c>
      <c r="D5190" s="3" t="s">
        <v>5322</v>
      </c>
      <c r="E5190" s="3" t="s">
        <v>5843</v>
      </c>
      <c r="F5190" s="3">
        <v>3</v>
      </c>
      <c r="G5190" s="7">
        <v>6</v>
      </c>
      <c r="H5190" s="3" t="s">
        <v>102</v>
      </c>
      <c r="I5190" s="9">
        <v>9.84</v>
      </c>
      <c r="J5190" s="7">
        <v>548</v>
      </c>
      <c r="K5190" s="10">
        <v>45.3202913877738</v>
      </c>
      <c r="L5190" s="12">
        <f t="shared" si="359"/>
        <v>27.6249298147108</v>
      </c>
      <c r="M5190" s="11">
        <f t="shared" si="360"/>
        <v>1.64055770247206</v>
      </c>
      <c r="P5190" s="3" t="s">
        <v>27</v>
      </c>
      <c r="Q5190" s="9">
        <v>89.6432267884323</v>
      </c>
      <c r="R5190" s="3">
        <v>0.828722895441594</v>
      </c>
    </row>
    <row r="5191" spans="1:18">
      <c r="A5191" s="7">
        <v>5282</v>
      </c>
      <c r="B5191" s="8">
        <v>46115</v>
      </c>
      <c r="C5191" s="3" t="s">
        <v>5673</v>
      </c>
      <c r="D5191" s="3" t="s">
        <v>5322</v>
      </c>
      <c r="E5191" s="3" t="s">
        <v>5844</v>
      </c>
      <c r="F5191" s="3">
        <v>4</v>
      </c>
      <c r="G5191" s="7">
        <v>6</v>
      </c>
      <c r="H5191" s="3" t="s">
        <v>102</v>
      </c>
      <c r="I5191" s="9">
        <v>10.3</v>
      </c>
      <c r="J5191" s="7">
        <v>567</v>
      </c>
      <c r="K5191" s="10">
        <v>39.1220926809563</v>
      </c>
      <c r="L5191" s="12">
        <f t="shared" si="359"/>
        <v>27.9473612806946</v>
      </c>
      <c r="M5191" s="11">
        <f t="shared" si="360"/>
        <v>1.39984924830742</v>
      </c>
    </row>
    <row r="5192" spans="1:18">
      <c r="A5192" s="7">
        <v>5283</v>
      </c>
      <c r="B5192" s="8">
        <v>46115</v>
      </c>
      <c r="C5192" s="3" t="s">
        <v>5673</v>
      </c>
      <c r="D5192" s="3" t="s">
        <v>5322</v>
      </c>
      <c r="E5192" s="3" t="s">
        <v>5845</v>
      </c>
      <c r="F5192" s="3">
        <v>5</v>
      </c>
      <c r="G5192" s="7">
        <v>6</v>
      </c>
      <c r="H5192" s="3" t="s">
        <v>102</v>
      </c>
      <c r="I5192" s="9">
        <v>0.428</v>
      </c>
      <c r="J5192" s="7">
        <v>525</v>
      </c>
      <c r="K5192" s="10">
        <v>1.9263531938621</v>
      </c>
      <c r="L5192" s="12">
        <f t="shared" si="359"/>
        <v>1.25421245421245</v>
      </c>
      <c r="M5192" s="11">
        <f t="shared" si="360"/>
        <v>1.53590660608748</v>
      </c>
    </row>
    <row r="5193" spans="1:18">
      <c r="A5193" s="7">
        <v>5284</v>
      </c>
      <c r="B5193" s="8">
        <v>46115</v>
      </c>
      <c r="C5193" s="3" t="s">
        <v>5673</v>
      </c>
      <c r="D5193" s="3" t="s">
        <v>5322</v>
      </c>
      <c r="E5193" s="3" t="s">
        <v>5846</v>
      </c>
      <c r="F5193" s="3">
        <v>6</v>
      </c>
      <c r="G5193" s="7">
        <v>6</v>
      </c>
      <c r="H5193" s="3" t="s">
        <v>102</v>
      </c>
      <c r="I5193" s="9">
        <v>2.3</v>
      </c>
      <c r="J5193" s="7">
        <v>576</v>
      </c>
      <c r="K5193" s="10">
        <v>7.88149617395053</v>
      </c>
      <c r="L5193" s="12">
        <f t="shared" si="359"/>
        <v>6.14316239316239</v>
      </c>
      <c r="M5193" s="11">
        <f t="shared" si="360"/>
        <v>1.28297050762047</v>
      </c>
    </row>
    <row r="5194" spans="1:18">
      <c r="A5194" s="7">
        <v>5285</v>
      </c>
      <c r="B5194" s="8">
        <v>46115</v>
      </c>
      <c r="C5194" s="3" t="s">
        <v>5673</v>
      </c>
      <c r="D5194" s="3" t="s">
        <v>5322</v>
      </c>
      <c r="E5194" s="3" t="s">
        <v>5847</v>
      </c>
      <c r="F5194" s="3">
        <v>7</v>
      </c>
      <c r="G5194" s="7">
        <v>6</v>
      </c>
      <c r="H5194" s="3" t="s">
        <v>102</v>
      </c>
      <c r="I5194" s="9">
        <v>0.324</v>
      </c>
      <c r="J5194" s="7">
        <v>539</v>
      </c>
      <c r="K5194" s="10">
        <v>1.2524035298758</v>
      </c>
      <c r="L5194" s="12">
        <f t="shared" si="359"/>
        <v>0.924789496218068</v>
      </c>
      <c r="M5194" s="11">
        <f t="shared" si="360"/>
        <v>1.35425795275304</v>
      </c>
    </row>
    <row r="5195" spans="1:18">
      <c r="A5195" s="7">
        <v>5286</v>
      </c>
      <c r="B5195" s="8">
        <v>46115</v>
      </c>
      <c r="C5195" s="3" t="s">
        <v>5673</v>
      </c>
      <c r="D5195" s="3" t="s">
        <v>5322</v>
      </c>
      <c r="E5195" s="3" t="s">
        <v>5848</v>
      </c>
      <c r="F5195" s="3">
        <v>10</v>
      </c>
      <c r="G5195" s="7">
        <v>6</v>
      </c>
      <c r="H5195" s="3" t="s">
        <v>102</v>
      </c>
      <c r="I5195" s="9">
        <v>3.38</v>
      </c>
      <c r="J5195" s="7">
        <v>502</v>
      </c>
      <c r="K5195" s="10">
        <v>14.4728514606734</v>
      </c>
      <c r="L5195" s="12">
        <f t="shared" si="359"/>
        <v>10.3585657370518</v>
      </c>
      <c r="M5195" s="11">
        <f t="shared" si="360"/>
        <v>1.39718681408809</v>
      </c>
    </row>
    <row r="5196" spans="1:18">
      <c r="A5196" s="7">
        <v>5287</v>
      </c>
      <c r="B5196" s="8">
        <v>46115</v>
      </c>
      <c r="C5196" s="3" t="s">
        <v>4041</v>
      </c>
      <c r="D5196" s="3" t="s">
        <v>29</v>
      </c>
      <c r="E5196" s="3" t="s">
        <v>5849</v>
      </c>
      <c r="F5196" s="3" t="s">
        <v>5850</v>
      </c>
      <c r="G5196" s="7">
        <v>70</v>
      </c>
      <c r="H5196" s="3" t="s">
        <v>65</v>
      </c>
      <c r="I5196" s="9">
        <v>17.2</v>
      </c>
      <c r="J5196" s="7">
        <v>495</v>
      </c>
      <c r="K5196" s="10">
        <v>120.286811844026</v>
      </c>
      <c r="L5196" s="12">
        <f t="shared" si="359"/>
        <v>53.4576534576535</v>
      </c>
      <c r="M5196" s="11">
        <f t="shared" si="360"/>
        <v>2.25013265760554</v>
      </c>
    </row>
    <row r="5197" spans="1:18">
      <c r="A5197" s="7">
        <v>5288</v>
      </c>
      <c r="B5197" s="8">
        <v>46115</v>
      </c>
      <c r="C5197" s="3" t="s">
        <v>5851</v>
      </c>
      <c r="D5197" s="3" t="s">
        <v>23</v>
      </c>
      <c r="E5197" s="3" t="s">
        <v>5852</v>
      </c>
      <c r="F5197" s="3" t="s">
        <v>5852</v>
      </c>
      <c r="G5197" s="7">
        <v>1000</v>
      </c>
      <c r="H5197" s="3" t="s">
        <v>5853</v>
      </c>
      <c r="I5197" s="9">
        <v>14.8</v>
      </c>
      <c r="J5197" s="7">
        <v>444</v>
      </c>
      <c r="K5197" s="10">
        <v>112.214506269575</v>
      </c>
      <c r="L5197" s="12">
        <f t="shared" si="359"/>
        <v>51.2820512820513</v>
      </c>
      <c r="M5197" s="11">
        <f t="shared" si="360"/>
        <v>2.18818287225671</v>
      </c>
    </row>
    <row r="5198" spans="1:18">
      <c r="A5198" s="7">
        <v>5289</v>
      </c>
      <c r="B5198" s="8">
        <v>46115</v>
      </c>
      <c r="C5198" s="3" t="s">
        <v>5854</v>
      </c>
      <c r="D5198" s="3" t="s">
        <v>17</v>
      </c>
      <c r="E5198" s="3" t="s">
        <v>5855</v>
      </c>
      <c r="F5198" s="3" t="s">
        <v>5856</v>
      </c>
      <c r="G5198" s="7">
        <v>22</v>
      </c>
      <c r="H5198" s="3" t="s">
        <v>65</v>
      </c>
      <c r="I5198" s="9">
        <v>17</v>
      </c>
      <c r="J5198" s="7">
        <v>523</v>
      </c>
      <c r="K5198" s="10">
        <v>79.7309620184379</v>
      </c>
      <c r="L5198" s="12">
        <f t="shared" si="359"/>
        <v>50.0073540226504</v>
      </c>
      <c r="M5198" s="11">
        <f t="shared" si="360"/>
        <v>1.59438473753929</v>
      </c>
    </row>
    <row r="5199" spans="1:18">
      <c r="A5199" s="7">
        <v>5290</v>
      </c>
      <c r="B5199" s="8">
        <v>46115</v>
      </c>
      <c r="C5199" s="3" t="s">
        <v>4440</v>
      </c>
      <c r="D5199" s="3" t="s">
        <v>29</v>
      </c>
      <c r="E5199" s="3" t="s">
        <v>5857</v>
      </c>
      <c r="F5199" s="3" t="s">
        <v>5857</v>
      </c>
      <c r="G5199" s="7">
        <v>108</v>
      </c>
      <c r="H5199" s="3" t="s">
        <v>20</v>
      </c>
      <c r="I5199" s="9">
        <v>24</v>
      </c>
      <c r="J5199" s="7">
        <v>475</v>
      </c>
      <c r="K5199" s="10">
        <v>149.500660536917</v>
      </c>
      <c r="L5199" s="12">
        <f t="shared" si="359"/>
        <v>77.7327935222672</v>
      </c>
      <c r="M5199" s="11">
        <f t="shared" si="360"/>
        <v>1.92326370586555</v>
      </c>
    </row>
    <row r="5200" spans="1:18">
      <c r="A5200" s="7">
        <v>5291</v>
      </c>
      <c r="B5200" s="8">
        <v>46115</v>
      </c>
      <c r="C5200" s="3" t="s">
        <v>5807</v>
      </c>
      <c r="D5200" s="3" t="s">
        <v>59</v>
      </c>
      <c r="E5200" s="3" t="s">
        <v>5858</v>
      </c>
      <c r="F5200" s="3" t="s">
        <v>5858</v>
      </c>
      <c r="G5200" s="7">
        <v>12</v>
      </c>
      <c r="H5200" s="3" t="s">
        <v>61</v>
      </c>
      <c r="I5200" s="9">
        <v>0.146</v>
      </c>
      <c r="J5200" s="7">
        <v>175.333333333333</v>
      </c>
      <c r="K5200" s="10">
        <v>2.42412321649124</v>
      </c>
      <c r="L5200" s="12">
        <f t="shared" si="359"/>
        <v>1.28107633811056</v>
      </c>
      <c r="M5200" s="11">
        <f t="shared" si="360"/>
        <v>1.89225508611496</v>
      </c>
    </row>
    <row r="5201" spans="1:13">
      <c r="A5201" s="7">
        <v>5292</v>
      </c>
      <c r="B5201" s="8">
        <v>46115</v>
      </c>
      <c r="C5201" s="3" t="s">
        <v>50</v>
      </c>
      <c r="D5201" s="3" t="s">
        <v>50</v>
      </c>
      <c r="E5201" s="3" t="s">
        <v>5859</v>
      </c>
      <c r="F5201" s="3" t="s">
        <v>5859</v>
      </c>
      <c r="G5201" s="7">
        <v>222</v>
      </c>
      <c r="H5201" s="3" t="s">
        <v>50</v>
      </c>
      <c r="I5201" s="9">
        <v>14.6</v>
      </c>
      <c r="J5201" s="7">
        <v>390</v>
      </c>
      <c r="K5201" s="10">
        <v>162.175280194405</v>
      </c>
      <c r="L5201" s="12">
        <f t="shared" si="359"/>
        <v>57.5936883629191</v>
      </c>
      <c r="M5201" s="11">
        <f t="shared" si="360"/>
        <v>2.81585161159463</v>
      </c>
    </row>
    <row r="5202" spans="1:13">
      <c r="A5202" s="7">
        <v>5293</v>
      </c>
      <c r="B5202" s="8">
        <v>46115</v>
      </c>
      <c r="C5202" s="3" t="s">
        <v>5808</v>
      </c>
      <c r="D5202" s="3" t="s">
        <v>373</v>
      </c>
      <c r="E5202" s="3" t="s">
        <v>1678</v>
      </c>
      <c r="F5202" s="3" t="s">
        <v>1678</v>
      </c>
      <c r="G5202" s="7">
        <v>240</v>
      </c>
      <c r="H5202" s="3" t="s">
        <v>20</v>
      </c>
      <c r="I5202" s="9">
        <v>12.5</v>
      </c>
      <c r="J5202" s="7">
        <v>450</v>
      </c>
      <c r="K5202" s="10">
        <v>111.480424260034</v>
      </c>
      <c r="L5202" s="12">
        <f t="shared" si="359"/>
        <v>42.7350427350427</v>
      </c>
      <c r="M5202" s="11">
        <f t="shared" si="360"/>
        <v>2.6086419276848</v>
      </c>
    </row>
    <row r="5203" spans="1:13">
      <c r="A5203" s="7">
        <v>5294</v>
      </c>
      <c r="B5203" s="8">
        <v>46115</v>
      </c>
      <c r="C5203" s="3" t="s">
        <v>5860</v>
      </c>
      <c r="D5203" s="3" t="s">
        <v>5322</v>
      </c>
      <c r="E5203" s="3" t="s">
        <v>5236</v>
      </c>
      <c r="F5203" s="3" t="s">
        <v>5236</v>
      </c>
      <c r="G5203" s="7">
        <v>30</v>
      </c>
      <c r="H5203" s="3" t="s">
        <v>102</v>
      </c>
      <c r="I5203" s="9">
        <v>0.144</v>
      </c>
      <c r="J5203" s="7">
        <v>477.4</v>
      </c>
      <c r="K5203" s="10">
        <v>0.485014209385679</v>
      </c>
      <c r="L5203" s="12">
        <f t="shared" si="359"/>
        <v>0.464052076955303</v>
      </c>
      <c r="M5203" s="11">
        <f t="shared" si="360"/>
        <v>1.04517193968382</v>
      </c>
    </row>
    <row r="5204" spans="1:13">
      <c r="A5204" s="7">
        <v>5295</v>
      </c>
      <c r="B5204" s="8">
        <v>46115</v>
      </c>
      <c r="C5204" s="3" t="s">
        <v>5635</v>
      </c>
      <c r="D5204" s="3" t="s">
        <v>128</v>
      </c>
      <c r="E5204" s="3" t="s">
        <v>5861</v>
      </c>
      <c r="F5204" s="3" t="s">
        <v>5861</v>
      </c>
      <c r="G5204" s="7">
        <v>39</v>
      </c>
      <c r="H5204" s="3" t="s">
        <v>173</v>
      </c>
      <c r="I5204" s="9">
        <v>5.6</v>
      </c>
      <c r="J5204" s="7">
        <v>409</v>
      </c>
      <c r="K5204" s="10">
        <v>27.5181877525628</v>
      </c>
      <c r="L5204" s="12">
        <f t="shared" si="359"/>
        <v>21.0645100620651</v>
      </c>
      <c r="M5204" s="11">
        <f t="shared" si="360"/>
        <v>1.30637682393193</v>
      </c>
    </row>
    <row r="5205" spans="1:13">
      <c r="A5205" s="7">
        <v>5296</v>
      </c>
      <c r="B5205" s="8">
        <v>46115</v>
      </c>
      <c r="C5205" s="3" t="s">
        <v>5533</v>
      </c>
      <c r="D5205" s="3" t="s">
        <v>59</v>
      </c>
      <c r="E5205" s="3" t="s">
        <v>5862</v>
      </c>
      <c r="F5205" s="3" t="s">
        <v>5862</v>
      </c>
      <c r="G5205" s="7">
        <v>4</v>
      </c>
      <c r="H5205" s="3" t="s">
        <v>61</v>
      </c>
      <c r="I5205" s="9">
        <v>4.12</v>
      </c>
      <c r="J5205" s="7">
        <v>166.5</v>
      </c>
      <c r="K5205" s="10">
        <v>85.1793443147127</v>
      </c>
      <c r="L5205" s="12">
        <f t="shared" si="359"/>
        <v>38.0688380688381</v>
      </c>
      <c r="M5205" s="11">
        <f t="shared" si="360"/>
        <v>2.23750838312131</v>
      </c>
    </row>
    <row r="5206" spans="1:13">
      <c r="A5206" s="7">
        <v>5297</v>
      </c>
      <c r="B5206" s="8">
        <v>46115</v>
      </c>
      <c r="C5206" s="3" t="s">
        <v>5863</v>
      </c>
      <c r="D5206" s="3" t="s">
        <v>5322</v>
      </c>
      <c r="E5206" s="3" t="s">
        <v>1497</v>
      </c>
      <c r="F5206" s="3" t="s">
        <v>1497</v>
      </c>
      <c r="G5206" s="7">
        <v>48</v>
      </c>
      <c r="H5206" s="3" t="s">
        <v>102</v>
      </c>
      <c r="I5206" s="9">
        <v>1.87</v>
      </c>
      <c r="J5206" s="7">
        <v>483</v>
      </c>
      <c r="K5206" s="10">
        <v>8.64380043831424</v>
      </c>
      <c r="L5206" s="12">
        <f t="shared" si="359"/>
        <v>5.95636247810161</v>
      </c>
      <c r="M5206" s="11">
        <f t="shared" si="360"/>
        <v>1.45118777946992</v>
      </c>
    </row>
    <row r="5207" spans="1:13">
      <c r="A5207" s="7">
        <v>5298</v>
      </c>
      <c r="B5207" s="8">
        <v>46115</v>
      </c>
      <c r="C5207" s="3" t="s">
        <v>5480</v>
      </c>
      <c r="D5207" s="3" t="s">
        <v>75</v>
      </c>
      <c r="E5207" s="3" t="s">
        <v>5553</v>
      </c>
      <c r="F5207" s="3" t="s">
        <v>5553</v>
      </c>
      <c r="G5207" s="7">
        <v>7</v>
      </c>
      <c r="H5207" s="3" t="s">
        <v>138</v>
      </c>
      <c r="I5207" s="9">
        <v>11.6</v>
      </c>
      <c r="J5207" s="7">
        <v>422</v>
      </c>
      <c r="K5207" s="10">
        <v>89.8134675839501</v>
      </c>
      <c r="L5207" s="12">
        <f t="shared" si="359"/>
        <v>42.289464090412</v>
      </c>
      <c r="M5207" s="11">
        <f t="shared" si="360"/>
        <v>2.12377880674806</v>
      </c>
    </row>
    <row r="5208" spans="1:13">
      <c r="A5208" s="7">
        <v>5299</v>
      </c>
      <c r="B5208" s="8">
        <v>46115</v>
      </c>
      <c r="C5208" s="3" t="s">
        <v>5807</v>
      </c>
      <c r="D5208" s="3" t="s">
        <v>59</v>
      </c>
      <c r="E5208" s="3" t="s">
        <v>5864</v>
      </c>
      <c r="F5208" s="3" t="s">
        <v>5864</v>
      </c>
      <c r="G5208" s="7">
        <v>8</v>
      </c>
      <c r="H5208" s="3" t="s">
        <v>61</v>
      </c>
      <c r="I5208" s="9">
        <v>0</v>
      </c>
      <c r="J5208" s="7">
        <v>187.25</v>
      </c>
      <c r="K5208" s="10">
        <v>0.523351658588258</v>
      </c>
      <c r="L5208" s="12">
        <f t="shared" si="359"/>
        <v>0</v>
      </c>
      <c r="M5208" s="11" t="e">
        <f t="shared" si="360"/>
        <v>#DIV/0!</v>
      </c>
    </row>
    <row r="5209" spans="1:13">
      <c r="A5209" s="7">
        <v>5300</v>
      </c>
      <c r="B5209" s="8">
        <v>46115</v>
      </c>
      <c r="C5209" s="3" t="s">
        <v>5863</v>
      </c>
      <c r="D5209" s="3" t="s">
        <v>5322</v>
      </c>
      <c r="E5209" s="3" t="s">
        <v>453</v>
      </c>
      <c r="F5209" s="3" t="s">
        <v>453</v>
      </c>
      <c r="G5209" s="7">
        <v>90</v>
      </c>
      <c r="H5209" s="3" t="s">
        <v>102</v>
      </c>
      <c r="I5209" s="9">
        <v>9.56</v>
      </c>
      <c r="J5209" s="7">
        <v>511.2</v>
      </c>
      <c r="K5209" s="10">
        <v>31.7921210356721</v>
      </c>
      <c r="L5209" s="12">
        <f t="shared" si="359"/>
        <v>28.7709160948598</v>
      </c>
      <c r="M5209" s="11">
        <f t="shared" si="360"/>
        <v>1.10500899348673</v>
      </c>
    </row>
    <row r="5210" spans="1:13">
      <c r="A5210" s="7">
        <v>5301</v>
      </c>
      <c r="B5210" s="8">
        <v>46115</v>
      </c>
      <c r="C5210" s="3" t="s">
        <v>4279</v>
      </c>
      <c r="D5210" s="3" t="s">
        <v>29</v>
      </c>
      <c r="E5210" s="3" t="s">
        <v>1640</v>
      </c>
      <c r="F5210" s="3" t="s">
        <v>1640</v>
      </c>
      <c r="G5210" s="7">
        <v>230</v>
      </c>
      <c r="H5210" s="3" t="s">
        <v>65</v>
      </c>
      <c r="I5210" s="9">
        <v>13.4</v>
      </c>
      <c r="J5210" s="7">
        <v>481</v>
      </c>
      <c r="K5210" s="10">
        <v>82.4846567998557</v>
      </c>
      <c r="L5210" s="12">
        <f t="shared" si="359"/>
        <v>42.8594274748121</v>
      </c>
      <c r="M5210" s="11">
        <f t="shared" si="360"/>
        <v>1.92453939913992</v>
      </c>
    </row>
    <row r="5211" spans="1:13">
      <c r="A5211" s="7">
        <v>5302</v>
      </c>
      <c r="B5211" s="8">
        <v>46115</v>
      </c>
      <c r="C5211" s="3" t="s">
        <v>5808</v>
      </c>
      <c r="D5211" s="3" t="s">
        <v>373</v>
      </c>
      <c r="E5211" s="3" t="s">
        <v>1546</v>
      </c>
      <c r="F5211" s="3" t="s">
        <v>1546</v>
      </c>
      <c r="G5211" s="7">
        <v>40</v>
      </c>
      <c r="H5211" s="3" t="s">
        <v>65</v>
      </c>
      <c r="I5211" s="9">
        <v>10.5</v>
      </c>
      <c r="J5211" s="7">
        <v>461</v>
      </c>
      <c r="K5211" s="10">
        <v>95.9513187305012</v>
      </c>
      <c r="L5211" s="12">
        <f t="shared" si="359"/>
        <v>35.0408810278658</v>
      </c>
      <c r="M5211" s="11">
        <f t="shared" si="360"/>
        <v>2.73826787215187</v>
      </c>
    </row>
    <row r="5212" spans="1:13">
      <c r="A5212" s="7">
        <v>5303</v>
      </c>
      <c r="B5212" s="8">
        <v>46115</v>
      </c>
      <c r="C5212" s="3" t="s">
        <v>5792</v>
      </c>
      <c r="D5212" s="3" t="s">
        <v>610</v>
      </c>
      <c r="E5212" s="3" t="s">
        <v>4136</v>
      </c>
      <c r="F5212" s="3" t="s">
        <v>4136</v>
      </c>
      <c r="G5212" s="7">
        <v>600</v>
      </c>
      <c r="H5212" s="3" t="s">
        <v>238</v>
      </c>
      <c r="I5212" s="9">
        <v>13.4</v>
      </c>
      <c r="J5212" s="7">
        <v>456</v>
      </c>
      <c r="K5212" s="10">
        <v>79.0868689051846</v>
      </c>
      <c r="L5212" s="12">
        <f t="shared" si="359"/>
        <v>45.2091767881242</v>
      </c>
      <c r="M5212" s="11">
        <f t="shared" si="360"/>
        <v>1.74935432414155</v>
      </c>
    </row>
    <row r="5213" spans="1:13">
      <c r="A5213" s="7">
        <v>5304</v>
      </c>
      <c r="B5213" s="8">
        <v>46115</v>
      </c>
      <c r="C5213" s="3" t="s">
        <v>5515</v>
      </c>
      <c r="D5213" s="3" t="s">
        <v>67</v>
      </c>
      <c r="E5213" s="3" t="s">
        <v>2112</v>
      </c>
      <c r="F5213" s="3" t="s">
        <v>2112</v>
      </c>
      <c r="G5213" s="7">
        <v>1028</v>
      </c>
      <c r="H5213" s="3" t="s">
        <v>170</v>
      </c>
      <c r="I5213" s="9">
        <v>14.8</v>
      </c>
      <c r="J5213" s="7">
        <v>603</v>
      </c>
      <c r="K5213" s="10">
        <v>44.0282984570682</v>
      </c>
      <c r="L5213" s="12">
        <f t="shared" si="359"/>
        <v>37.7599183569333</v>
      </c>
      <c r="M5213" s="11">
        <f t="shared" si="360"/>
        <v>1.16600618785459</v>
      </c>
    </row>
    <row r="5214" spans="1:13">
      <c r="A5214" s="7">
        <v>5305</v>
      </c>
      <c r="B5214" s="8">
        <v>46115</v>
      </c>
      <c r="C5214" s="3" t="s">
        <v>5865</v>
      </c>
      <c r="D5214" s="3" t="s">
        <v>67</v>
      </c>
      <c r="E5214" s="3" t="s">
        <v>90</v>
      </c>
      <c r="F5214" s="3" t="s">
        <v>90</v>
      </c>
      <c r="G5214" s="7">
        <v>34</v>
      </c>
      <c r="H5214" s="3" t="s">
        <v>170</v>
      </c>
      <c r="I5214" s="9">
        <v>14.2</v>
      </c>
      <c r="J5214" s="7">
        <v>638</v>
      </c>
      <c r="K5214" s="10">
        <v>44.5829399910093</v>
      </c>
      <c r="L5214" s="12">
        <f t="shared" si="359"/>
        <v>34.241620448517</v>
      </c>
      <c r="M5214" s="11">
        <f t="shared" si="360"/>
        <v>1.30201022635715</v>
      </c>
    </row>
    <row r="5215" spans="1:13">
      <c r="A5215" s="7">
        <v>5306</v>
      </c>
      <c r="B5215" s="8">
        <v>46115</v>
      </c>
      <c r="C5215" s="3" t="s">
        <v>5865</v>
      </c>
      <c r="D5215" s="3" t="s">
        <v>67</v>
      </c>
      <c r="E5215" s="3" t="s">
        <v>4596</v>
      </c>
      <c r="F5215" s="3" t="s">
        <v>4596</v>
      </c>
      <c r="G5215" s="7">
        <v>980</v>
      </c>
      <c r="H5215" s="3" t="s">
        <v>170</v>
      </c>
      <c r="I5215" s="9">
        <v>17.8</v>
      </c>
      <c r="J5215" s="7">
        <v>571</v>
      </c>
      <c r="K5215" s="10">
        <v>69.5963581623004</v>
      </c>
      <c r="L5215" s="12">
        <f t="shared" si="359"/>
        <v>47.9590462077327</v>
      </c>
      <c r="M5215" s="11">
        <f t="shared" si="360"/>
        <v>1.4511622658392</v>
      </c>
    </row>
    <row r="5216" spans="1:13">
      <c r="A5216" s="7">
        <v>5307</v>
      </c>
      <c r="B5216" s="8">
        <v>46115</v>
      </c>
      <c r="C5216" s="3" t="s">
        <v>5633</v>
      </c>
      <c r="D5216" s="3" t="s">
        <v>305</v>
      </c>
      <c r="E5216" s="3" t="s">
        <v>5866</v>
      </c>
      <c r="F5216" s="3" t="s">
        <v>5867</v>
      </c>
      <c r="G5216" s="7">
        <v>90</v>
      </c>
      <c r="H5216" s="3" t="s">
        <v>249</v>
      </c>
      <c r="I5216" s="9">
        <v>17.4</v>
      </c>
      <c r="J5216" s="7">
        <v>440</v>
      </c>
      <c r="K5216" s="10">
        <v>132.041369802302</v>
      </c>
      <c r="L5216" s="12">
        <f t="shared" si="359"/>
        <v>60.8391608391608</v>
      </c>
      <c r="M5216" s="11">
        <f t="shared" si="360"/>
        <v>2.17033515881945</v>
      </c>
    </row>
    <row r="5217" spans="1:18">
      <c r="A5217" s="7">
        <v>5308</v>
      </c>
      <c r="B5217" s="8">
        <v>46115</v>
      </c>
      <c r="C5217" s="3" t="s">
        <v>5568</v>
      </c>
      <c r="D5217" s="3" t="s">
        <v>1703</v>
      </c>
      <c r="E5217" s="3" t="s">
        <v>5868</v>
      </c>
      <c r="F5217" s="3" t="s">
        <v>5869</v>
      </c>
      <c r="G5217" s="7">
        <v>10</v>
      </c>
      <c r="H5217" s="3" t="s">
        <v>507</v>
      </c>
      <c r="I5217" s="9">
        <v>1.77</v>
      </c>
      <c r="J5217" s="7">
        <v>561</v>
      </c>
      <c r="K5217" s="10">
        <v>0.656251632354476</v>
      </c>
      <c r="L5217" s="12">
        <f t="shared" si="359"/>
        <v>4.85396955985191</v>
      </c>
      <c r="M5217" s="11">
        <f t="shared" si="360"/>
        <v>0.135198959174045</v>
      </c>
    </row>
    <row r="5218" spans="1:18">
      <c r="A5218" s="7">
        <v>5309</v>
      </c>
      <c r="B5218" s="8">
        <v>46115</v>
      </c>
      <c r="C5218" s="3" t="s">
        <v>56</v>
      </c>
      <c r="D5218" s="3" t="s">
        <v>33</v>
      </c>
      <c r="E5218" s="3" t="s">
        <v>27</v>
      </c>
      <c r="F5218" s="3" t="s">
        <v>57</v>
      </c>
      <c r="G5218" s="7">
        <v>1000</v>
      </c>
      <c r="H5218" s="3" t="s">
        <v>35</v>
      </c>
      <c r="I5218" s="9">
        <v>15.7</v>
      </c>
      <c r="J5218" s="7">
        <v>438</v>
      </c>
      <c r="K5218" s="10">
        <v>108.170327236663</v>
      </c>
      <c r="L5218" s="12">
        <f t="shared" si="359"/>
        <v>55.1457674745346</v>
      </c>
      <c r="M5218" s="11">
        <f t="shared" si="360"/>
        <v>1.96153453275656</v>
      </c>
    </row>
    <row r="5219" spans="1:18">
      <c r="A5219" s="7">
        <v>5310</v>
      </c>
      <c r="B5219" s="8">
        <v>46115</v>
      </c>
      <c r="C5219" s="3" t="s">
        <v>116</v>
      </c>
      <c r="D5219" s="3" t="s">
        <v>33</v>
      </c>
      <c r="E5219" s="3" t="s">
        <v>98</v>
      </c>
      <c r="F5219" s="3" t="s">
        <v>117</v>
      </c>
      <c r="G5219" s="7">
        <v>1000</v>
      </c>
      <c r="H5219" s="3" t="s">
        <v>35</v>
      </c>
      <c r="I5219" s="9">
        <v>18.8</v>
      </c>
      <c r="J5219" s="7">
        <v>444</v>
      </c>
      <c r="K5219" s="10">
        <v>117.931948545817</v>
      </c>
      <c r="L5219" s="12">
        <f t="shared" si="359"/>
        <v>65.1420651420651</v>
      </c>
      <c r="M5219" s="11">
        <f t="shared" si="360"/>
        <v>1.81038086969802</v>
      </c>
    </row>
    <row r="5220" spans="1:18">
      <c r="A5220" s="7">
        <v>5311</v>
      </c>
      <c r="B5220" s="8">
        <v>46115</v>
      </c>
      <c r="C5220" s="3" t="s">
        <v>5870</v>
      </c>
      <c r="D5220" s="3" t="s">
        <v>2910</v>
      </c>
      <c r="E5220" s="3" t="s">
        <v>5871</v>
      </c>
      <c r="F5220" s="3" t="s">
        <v>5871</v>
      </c>
      <c r="G5220" s="7">
        <v>1000</v>
      </c>
      <c r="H5220" s="3" t="s">
        <v>1355</v>
      </c>
      <c r="I5220" s="9">
        <v>1.11</v>
      </c>
      <c r="J5220" s="7">
        <v>479</v>
      </c>
      <c r="K5220" s="10">
        <v>5.25957576927412</v>
      </c>
      <c r="L5220" s="12">
        <f t="shared" si="359"/>
        <v>3.56511964027622</v>
      </c>
      <c r="M5220" s="11">
        <f t="shared" si="360"/>
        <v>1.47528731149865</v>
      </c>
    </row>
    <row r="5221" spans="1:18">
      <c r="A5221" s="7">
        <v>5312</v>
      </c>
      <c r="B5221" s="8">
        <v>46115</v>
      </c>
      <c r="C5221" s="3" t="s">
        <v>5870</v>
      </c>
      <c r="D5221" s="3" t="s">
        <v>2910</v>
      </c>
      <c r="E5221" s="3" t="s">
        <v>5872</v>
      </c>
      <c r="F5221" s="3" t="s">
        <v>5872</v>
      </c>
      <c r="G5221" s="7">
        <v>1000</v>
      </c>
      <c r="H5221" s="3" t="s">
        <v>1355</v>
      </c>
      <c r="I5221" s="9">
        <v>1.02</v>
      </c>
      <c r="J5221" s="7">
        <v>476</v>
      </c>
      <c r="K5221" s="10">
        <v>6.75694693624973</v>
      </c>
      <c r="L5221" s="12">
        <f t="shared" si="359"/>
        <v>3.2967032967033</v>
      </c>
      <c r="M5221" s="11">
        <f t="shared" si="360"/>
        <v>2.04960723732908</v>
      </c>
    </row>
    <row r="5222" spans="1:18">
      <c r="A5222" s="7">
        <v>5313</v>
      </c>
      <c r="B5222" s="8">
        <v>46115</v>
      </c>
      <c r="C5222" s="3" t="s">
        <v>5870</v>
      </c>
      <c r="D5222" s="3" t="s">
        <v>2910</v>
      </c>
      <c r="E5222" s="3" t="s">
        <v>5873</v>
      </c>
      <c r="F5222" s="3" t="s">
        <v>5873</v>
      </c>
      <c r="G5222" s="7">
        <v>1000</v>
      </c>
      <c r="H5222" s="3" t="s">
        <v>1355</v>
      </c>
      <c r="I5222" s="9">
        <v>0.52</v>
      </c>
      <c r="J5222" s="7">
        <v>444</v>
      </c>
      <c r="K5222" s="10">
        <v>3.68612074006248</v>
      </c>
      <c r="L5222" s="12">
        <f t="shared" si="359"/>
        <v>1.8018018018018</v>
      </c>
      <c r="M5222" s="11">
        <f t="shared" si="360"/>
        <v>2.04579701073468</v>
      </c>
    </row>
    <row r="5223" spans="1:18">
      <c r="A5223" s="7">
        <v>5314</v>
      </c>
      <c r="B5223" s="8">
        <v>46115</v>
      </c>
      <c r="C5223" s="3" t="s">
        <v>5473</v>
      </c>
      <c r="D5223" s="3" t="s">
        <v>67</v>
      </c>
      <c r="E5223" s="3" t="s">
        <v>5874</v>
      </c>
      <c r="F5223" s="3" t="s">
        <v>5875</v>
      </c>
      <c r="G5223" s="7">
        <v>80</v>
      </c>
      <c r="H5223" s="3" t="s">
        <v>1617</v>
      </c>
      <c r="I5223" s="9">
        <v>12.1</v>
      </c>
      <c r="J5223" s="7">
        <v>327</v>
      </c>
      <c r="K5223" s="10">
        <v>91.9353730875418</v>
      </c>
      <c r="L5223" s="12">
        <f t="shared" si="359"/>
        <v>56.9277816984239</v>
      </c>
      <c r="M5223" s="11">
        <f t="shared" si="360"/>
        <v>1.61494740080636</v>
      </c>
    </row>
    <row r="5224" spans="1:18">
      <c r="A5224" s="7">
        <v>5315</v>
      </c>
      <c r="B5224" s="8">
        <v>46115</v>
      </c>
      <c r="C5224" s="3" t="s">
        <v>5876</v>
      </c>
      <c r="D5224" s="3" t="s">
        <v>687</v>
      </c>
      <c r="E5224" s="3" t="s">
        <v>5877</v>
      </c>
      <c r="F5224" s="3" t="s">
        <v>5878</v>
      </c>
      <c r="G5224" s="7">
        <v>6</v>
      </c>
      <c r="H5224" s="3" t="s">
        <v>35</v>
      </c>
      <c r="I5224" s="9">
        <v>7.92</v>
      </c>
      <c r="J5224" s="7">
        <v>500</v>
      </c>
      <c r="K5224" s="10">
        <v>89.0658088741302</v>
      </c>
      <c r="L5224" s="12">
        <f t="shared" si="359"/>
        <v>24.3692307692308</v>
      </c>
      <c r="M5224" s="11">
        <f t="shared" si="360"/>
        <v>3.65484695506216</v>
      </c>
    </row>
    <row r="5225" spans="1:18">
      <c r="A5225" s="7">
        <v>5316</v>
      </c>
      <c r="B5225" s="8">
        <v>46115</v>
      </c>
      <c r="C5225" s="3" t="s">
        <v>5561</v>
      </c>
      <c r="D5225" s="3" t="s">
        <v>316</v>
      </c>
      <c r="E5225" s="3" t="s">
        <v>5879</v>
      </c>
      <c r="F5225" s="3" t="s">
        <v>5880</v>
      </c>
      <c r="G5225" s="7">
        <v>5</v>
      </c>
      <c r="H5225" s="3" t="s">
        <v>20</v>
      </c>
      <c r="I5225" s="9">
        <v>12.8</v>
      </c>
      <c r="J5225" s="7">
        <v>407</v>
      </c>
      <c r="K5225" s="10">
        <v>150.023196257889</v>
      </c>
      <c r="L5225" s="12">
        <f t="shared" si="359"/>
        <v>48.3840483840484</v>
      </c>
      <c r="M5225" s="11">
        <f t="shared" si="360"/>
        <v>3.10067473203317</v>
      </c>
    </row>
    <row r="5226" s="2" customFormat="1" ht="16.5" spans="1:18">
      <c r="A5226" s="21">
        <v>5317</v>
      </c>
      <c r="B5226" s="22">
        <v>46115</v>
      </c>
      <c r="C5226" s="2" t="s">
        <v>5266</v>
      </c>
      <c r="D5226" s="2" t="s">
        <v>316</v>
      </c>
      <c r="E5226" s="2" t="s">
        <v>5881</v>
      </c>
      <c r="F5226" s="2" t="s">
        <v>5882</v>
      </c>
      <c r="G5226" s="21">
        <v>35</v>
      </c>
      <c r="H5226" s="2" t="s">
        <v>65</v>
      </c>
      <c r="I5226" s="23">
        <v>9.28</v>
      </c>
      <c r="J5226" s="21">
        <v>512</v>
      </c>
      <c r="K5226" s="24">
        <v>2.62074353458593</v>
      </c>
      <c r="L5226" s="25">
        <f t="shared" si="359"/>
        <v>27.8846153846154</v>
      </c>
      <c r="M5226" s="26">
        <f t="shared" si="360"/>
        <v>0.093985285378254</v>
      </c>
      <c r="N5226" s="27"/>
      <c r="O5226" s="25"/>
      <c r="Q5226" s="23"/>
    </row>
    <row r="5227" ht="16.5" spans="1:18">
      <c r="A5227" s="7">
        <v>5318</v>
      </c>
      <c r="B5227" s="8">
        <v>46118</v>
      </c>
      <c r="C5227" s="3" t="s">
        <v>5883</v>
      </c>
      <c r="D5227" s="3" t="s">
        <v>165</v>
      </c>
      <c r="E5227" s="3" t="s">
        <v>5884</v>
      </c>
      <c r="F5227" s="3" t="s">
        <v>5885</v>
      </c>
      <c r="G5227" s="7">
        <v>195</v>
      </c>
      <c r="H5227" s="3" t="s">
        <v>61</v>
      </c>
      <c r="I5227" s="9">
        <v>14.7</v>
      </c>
      <c r="J5227" s="7">
        <v>227</v>
      </c>
      <c r="K5227" s="10">
        <v>211.066079295154</v>
      </c>
      <c r="L5227" s="12">
        <f>I5227/J5227/650*1000000</f>
        <v>99.6272450016943</v>
      </c>
      <c r="M5227" s="11">
        <f>K5227/L5227</f>
        <v>2.11855782312925</v>
      </c>
      <c r="N5227" s="20">
        <v>1</v>
      </c>
      <c r="P5227" s="3" t="s">
        <v>98</v>
      </c>
      <c r="Q5227" s="9">
        <v>104.109309309309</v>
      </c>
      <c r="R5227" s="3">
        <f>Q5227/K5232</f>
        <v>0.871095968199884</v>
      </c>
    </row>
    <row r="5228" spans="1:18">
      <c r="A5228" s="7">
        <v>5319</v>
      </c>
      <c r="B5228" s="8">
        <v>46118</v>
      </c>
      <c r="C5228" s="3" t="s">
        <v>5886</v>
      </c>
      <c r="D5228" s="3" t="s">
        <v>305</v>
      </c>
      <c r="E5228" s="3" t="s">
        <v>5887</v>
      </c>
      <c r="F5228" s="3" t="s">
        <v>5888</v>
      </c>
      <c r="G5228" s="7">
        <v>1.88615</v>
      </c>
      <c r="H5228" s="3" t="s">
        <v>1491</v>
      </c>
      <c r="I5228" s="9">
        <v>26.4</v>
      </c>
      <c r="J5228" s="7">
        <v>430</v>
      </c>
      <c r="K5228" s="10">
        <v>131.18511627907</v>
      </c>
      <c r="L5228" s="12">
        <f>I5228/J5228/650*1000000</f>
        <v>94.4543828264758</v>
      </c>
      <c r="M5228" s="11">
        <f>K5228/L5228</f>
        <v>1.38887272727273</v>
      </c>
      <c r="N5228" s="20">
        <v>2</v>
      </c>
      <c r="P5228" s="3" t="s">
        <v>27</v>
      </c>
      <c r="Q5228" s="9">
        <v>89.6432267884323</v>
      </c>
      <c r="R5228" s="3">
        <f>Q5228/K5236</f>
        <v>0.890027322404372</v>
      </c>
    </row>
    <row r="5229" spans="1:18">
      <c r="A5229" s="7">
        <v>5320</v>
      </c>
      <c r="B5229" s="8">
        <v>46118</v>
      </c>
      <c r="C5229" s="3" t="s">
        <v>5889</v>
      </c>
      <c r="D5229" s="3" t="s">
        <v>1536</v>
      </c>
      <c r="E5229" s="3" t="s">
        <v>5890</v>
      </c>
      <c r="F5229" s="3" t="s">
        <v>5891</v>
      </c>
      <c r="G5229" s="7">
        <v>14</v>
      </c>
      <c r="H5229" s="3" t="s">
        <v>308</v>
      </c>
      <c r="I5229" s="9">
        <v>14.3</v>
      </c>
      <c r="J5229" s="7">
        <v>261</v>
      </c>
      <c r="K5229" s="10">
        <v>101.483524904215</v>
      </c>
      <c r="L5229" s="12">
        <f>I5229/J5229/650*1000000</f>
        <v>84.2911877394636</v>
      </c>
      <c r="M5229" s="11">
        <f>K5229/L5229</f>
        <v>1.20396363636364</v>
      </c>
      <c r="N5229" s="20">
        <v>3</v>
      </c>
    </row>
    <row r="5230" spans="1:18">
      <c r="A5230" s="7">
        <v>5321</v>
      </c>
      <c r="B5230" s="8">
        <v>46118</v>
      </c>
      <c r="C5230" s="3" t="s">
        <v>5892</v>
      </c>
      <c r="D5230" s="3" t="s">
        <v>212</v>
      </c>
      <c r="E5230" s="3" t="s">
        <v>4169</v>
      </c>
      <c r="F5230" s="3" t="s">
        <v>4169</v>
      </c>
      <c r="G5230" s="7">
        <v>10</v>
      </c>
      <c r="H5230" s="3" t="s">
        <v>215</v>
      </c>
      <c r="I5230" s="9">
        <v>16.2</v>
      </c>
      <c r="J5230" s="7">
        <v>299.4</v>
      </c>
      <c r="K5230" s="10">
        <v>191.12625250501</v>
      </c>
      <c r="L5230" s="12">
        <f t="shared" ref="L5222:L5255" si="361">I5230/J5230/650*1000000</f>
        <v>83.2434098967165</v>
      </c>
      <c r="M5230" s="11">
        <f t="shared" ref="M5222:M5255" si="362">K5230/L5230</f>
        <v>2.29599259259259</v>
      </c>
      <c r="N5230" s="20">
        <v>4</v>
      </c>
    </row>
    <row r="5231" spans="1:18">
      <c r="A5231" s="7">
        <v>5322</v>
      </c>
      <c r="B5231" s="8">
        <v>46118</v>
      </c>
      <c r="C5231" s="3" t="s">
        <v>5893</v>
      </c>
      <c r="D5231" s="3" t="s">
        <v>305</v>
      </c>
      <c r="E5231" s="3" t="s">
        <v>5894</v>
      </c>
      <c r="F5231" s="3" t="s">
        <v>5894</v>
      </c>
      <c r="G5231" s="7">
        <v>20</v>
      </c>
      <c r="H5231" s="3" t="s">
        <v>123</v>
      </c>
      <c r="I5231" s="9">
        <v>18</v>
      </c>
      <c r="J5231" s="7">
        <v>380</v>
      </c>
      <c r="K5231" s="10">
        <v>134.172631578947</v>
      </c>
      <c r="L5231" s="12">
        <f t="shared" si="361"/>
        <v>72.8744939271255</v>
      </c>
      <c r="M5231" s="11">
        <f t="shared" si="362"/>
        <v>1.84114666666666</v>
      </c>
      <c r="N5231" s="20">
        <v>5</v>
      </c>
    </row>
    <row r="5232" spans="1:18">
      <c r="A5232" s="7">
        <v>5323</v>
      </c>
      <c r="B5232" s="8">
        <v>46118</v>
      </c>
      <c r="C5232" s="3" t="s">
        <v>116</v>
      </c>
      <c r="D5232" s="3" t="s">
        <v>33</v>
      </c>
      <c r="E5232" s="3" t="s">
        <v>98</v>
      </c>
      <c r="F5232" s="3" t="s">
        <v>117</v>
      </c>
      <c r="G5232" s="7">
        <v>1000</v>
      </c>
      <c r="H5232" s="3" t="s">
        <v>35</v>
      </c>
      <c r="I5232" s="9">
        <v>18.8</v>
      </c>
      <c r="J5232" s="7">
        <v>444</v>
      </c>
      <c r="K5232" s="10">
        <v>119.515315315315</v>
      </c>
      <c r="L5232" s="12">
        <f t="shared" si="361"/>
        <v>65.1420651420651</v>
      </c>
      <c r="M5232" s="11">
        <f t="shared" si="362"/>
        <v>1.83468723404255</v>
      </c>
      <c r="N5232" s="20">
        <v>6</v>
      </c>
    </row>
    <row r="5233" spans="1:15">
      <c r="A5233" s="7">
        <v>5324</v>
      </c>
      <c r="B5233" s="8">
        <v>46118</v>
      </c>
      <c r="C5233" s="3" t="s">
        <v>50</v>
      </c>
      <c r="D5233" s="3" t="s">
        <v>50</v>
      </c>
      <c r="E5233" s="3" t="s">
        <v>5895</v>
      </c>
      <c r="F5233" s="3" t="s">
        <v>5895</v>
      </c>
      <c r="G5233" s="7">
        <v>17</v>
      </c>
      <c r="H5233" s="3" t="s">
        <v>50</v>
      </c>
      <c r="I5233" s="9">
        <v>15.2</v>
      </c>
      <c r="J5233" s="7">
        <v>400</v>
      </c>
      <c r="K5233" s="10">
        <v>121.588</v>
      </c>
      <c r="L5233" s="12">
        <f t="shared" si="361"/>
        <v>58.4615384615385</v>
      </c>
      <c r="M5233" s="11">
        <f t="shared" si="362"/>
        <v>2.07979473684211</v>
      </c>
      <c r="N5233" s="20">
        <v>7</v>
      </c>
    </row>
    <row r="5234" spans="1:15">
      <c r="A5234" s="7">
        <v>5325</v>
      </c>
      <c r="B5234" s="8">
        <v>46118</v>
      </c>
      <c r="C5234" s="3" t="s">
        <v>5781</v>
      </c>
      <c r="D5234" s="3" t="s">
        <v>305</v>
      </c>
      <c r="E5234" s="3" t="s">
        <v>5896</v>
      </c>
      <c r="F5234" s="3" t="s">
        <v>5896</v>
      </c>
      <c r="G5234" s="7">
        <v>74.04</v>
      </c>
      <c r="H5234" s="3" t="s">
        <v>249</v>
      </c>
      <c r="I5234" s="9">
        <v>15.9</v>
      </c>
      <c r="J5234" s="7">
        <v>440</v>
      </c>
      <c r="K5234" s="10">
        <v>107.247272727273</v>
      </c>
      <c r="L5234" s="12">
        <f t="shared" si="361"/>
        <v>55.5944055944056</v>
      </c>
      <c r="M5234" s="11">
        <f t="shared" si="362"/>
        <v>1.92910188679246</v>
      </c>
      <c r="N5234" s="20">
        <v>8</v>
      </c>
    </row>
    <row r="5235" spans="1:15">
      <c r="A5235" s="7">
        <v>5326</v>
      </c>
      <c r="B5235" s="8">
        <v>46118</v>
      </c>
      <c r="C5235" s="3" t="s">
        <v>5883</v>
      </c>
      <c r="D5235" s="3" t="s">
        <v>165</v>
      </c>
      <c r="E5235" s="3" t="s">
        <v>5897</v>
      </c>
      <c r="F5235" s="3" t="s">
        <v>5898</v>
      </c>
      <c r="G5235" s="7">
        <v>22</v>
      </c>
      <c r="H5235" s="3" t="s">
        <v>35</v>
      </c>
      <c r="I5235" s="9">
        <v>13.2</v>
      </c>
      <c r="J5235" s="7">
        <v>368</v>
      </c>
      <c r="K5235" s="10">
        <v>97.2782608695652</v>
      </c>
      <c r="L5235" s="12">
        <f t="shared" si="361"/>
        <v>55.1839464882943</v>
      </c>
      <c r="M5235" s="11">
        <f t="shared" si="362"/>
        <v>1.7628</v>
      </c>
      <c r="N5235" s="20">
        <v>9</v>
      </c>
    </row>
    <row r="5236" spans="1:15">
      <c r="A5236" s="7">
        <v>5327</v>
      </c>
      <c r="B5236" s="8">
        <v>46118</v>
      </c>
      <c r="C5236" s="3" t="s">
        <v>56</v>
      </c>
      <c r="D5236" s="3" t="s">
        <v>33</v>
      </c>
      <c r="E5236" s="3" t="s">
        <v>27</v>
      </c>
      <c r="F5236" s="3" t="s">
        <v>57</v>
      </c>
      <c r="G5236" s="7">
        <v>1000</v>
      </c>
      <c r="H5236" s="3" t="s">
        <v>35</v>
      </c>
      <c r="I5236" s="9">
        <v>15.7</v>
      </c>
      <c r="J5236" s="7">
        <v>438</v>
      </c>
      <c r="K5236" s="10">
        <v>100.719634703196</v>
      </c>
      <c r="L5236" s="12">
        <f t="shared" si="361"/>
        <v>55.1457674745346</v>
      </c>
      <c r="M5236" s="11">
        <f t="shared" si="362"/>
        <v>1.826425477707</v>
      </c>
      <c r="N5236" s="20">
        <v>10</v>
      </c>
    </row>
    <row r="5237" spans="1:15">
      <c r="A5237" s="7">
        <v>5328</v>
      </c>
      <c r="B5237" s="8">
        <v>46118</v>
      </c>
      <c r="C5237" s="3" t="s">
        <v>5899</v>
      </c>
      <c r="D5237" s="3" t="s">
        <v>247</v>
      </c>
      <c r="E5237" s="3" t="s">
        <v>2395</v>
      </c>
      <c r="F5237" s="3" t="s">
        <v>2395</v>
      </c>
      <c r="G5237" s="7">
        <v>30</v>
      </c>
      <c r="H5237" s="3" t="s">
        <v>35</v>
      </c>
      <c r="I5237" s="9">
        <v>16.3</v>
      </c>
      <c r="J5237" s="7">
        <v>470</v>
      </c>
      <c r="K5237" s="10">
        <v>117.712340425532</v>
      </c>
      <c r="L5237" s="12">
        <f t="shared" si="361"/>
        <v>53.3551554828151</v>
      </c>
      <c r="M5237" s="11">
        <f t="shared" si="362"/>
        <v>2.2062036809816</v>
      </c>
      <c r="N5237" s="20">
        <v>11</v>
      </c>
    </row>
    <row r="5238" spans="1:15">
      <c r="A5238" s="7">
        <v>5329</v>
      </c>
      <c r="B5238" s="8">
        <v>46118</v>
      </c>
      <c r="C5238" s="3" t="s">
        <v>5900</v>
      </c>
      <c r="D5238" s="3" t="s">
        <v>1261</v>
      </c>
      <c r="E5238" s="3" t="s">
        <v>1038</v>
      </c>
      <c r="F5238" s="3" t="s">
        <v>1038</v>
      </c>
      <c r="G5238" s="7">
        <v>22</v>
      </c>
      <c r="H5238" s="3" t="s">
        <v>5698</v>
      </c>
      <c r="I5238" s="9">
        <v>11</v>
      </c>
      <c r="J5238" s="7">
        <v>320.8125</v>
      </c>
      <c r="K5238" s="10">
        <v>136.947282291058</v>
      </c>
      <c r="L5238" s="12">
        <f t="shared" si="361"/>
        <v>52.7506781159616</v>
      </c>
      <c r="M5238" s="11">
        <f t="shared" si="362"/>
        <v>2.59612363636364</v>
      </c>
      <c r="N5238" s="20">
        <v>12</v>
      </c>
    </row>
    <row r="5239" spans="1:15">
      <c r="A5239" s="7">
        <v>5330</v>
      </c>
      <c r="B5239" s="8">
        <v>46118</v>
      </c>
      <c r="C5239" s="3" t="s">
        <v>5901</v>
      </c>
      <c r="D5239" s="3" t="s">
        <v>247</v>
      </c>
      <c r="E5239" s="3" t="s">
        <v>5902</v>
      </c>
      <c r="F5239" s="3" t="s">
        <v>5902</v>
      </c>
      <c r="G5239" s="7">
        <v>192</v>
      </c>
      <c r="H5239" s="3" t="s">
        <v>35</v>
      </c>
      <c r="I5239" s="9">
        <v>16</v>
      </c>
      <c r="J5239" s="7">
        <v>500</v>
      </c>
      <c r="K5239" s="10">
        <v>103.8696</v>
      </c>
      <c r="L5239" s="12">
        <f t="shared" si="361"/>
        <v>49.2307692307692</v>
      </c>
      <c r="M5239" s="11">
        <f t="shared" si="362"/>
        <v>2.10985125</v>
      </c>
      <c r="N5239" s="20">
        <v>13</v>
      </c>
    </row>
    <row r="5240" spans="1:15">
      <c r="A5240" s="7">
        <v>5331</v>
      </c>
      <c r="B5240" s="8">
        <v>46118</v>
      </c>
      <c r="C5240" s="3" t="s">
        <v>5876</v>
      </c>
      <c r="D5240" s="3" t="s">
        <v>687</v>
      </c>
      <c r="E5240" s="3" t="s">
        <v>5903</v>
      </c>
      <c r="F5240" s="3" t="s">
        <v>5903</v>
      </c>
      <c r="G5240" s="7">
        <v>8.54</v>
      </c>
      <c r="H5240" s="3" t="s">
        <v>35</v>
      </c>
      <c r="I5240" s="9">
        <v>16</v>
      </c>
      <c r="J5240" s="7">
        <v>518</v>
      </c>
      <c r="K5240" s="10">
        <v>101.569111969112</v>
      </c>
      <c r="L5240" s="12">
        <f t="shared" si="361"/>
        <v>47.5200475200475</v>
      </c>
      <c r="M5240" s="11">
        <f t="shared" si="362"/>
        <v>2.137395</v>
      </c>
      <c r="N5240" s="19">
        <v>14</v>
      </c>
      <c r="O5240" s="12" t="s">
        <v>81</v>
      </c>
    </row>
    <row r="5241" spans="1:15">
      <c r="A5241" s="7">
        <v>5332</v>
      </c>
      <c r="B5241" s="8">
        <v>46118</v>
      </c>
      <c r="C5241" s="3" t="s">
        <v>5904</v>
      </c>
      <c r="D5241" s="3" t="s">
        <v>67</v>
      </c>
      <c r="E5241" s="3" t="s">
        <v>5905</v>
      </c>
      <c r="F5241" s="3" t="s">
        <v>5906</v>
      </c>
      <c r="G5241" s="7">
        <v>75</v>
      </c>
      <c r="H5241" s="3" t="s">
        <v>3828</v>
      </c>
      <c r="I5241" s="9">
        <v>8.6</v>
      </c>
      <c r="J5241" s="7">
        <v>283</v>
      </c>
      <c r="K5241" s="10">
        <v>82.573851590106</v>
      </c>
      <c r="L5241" s="12">
        <f t="shared" si="361"/>
        <v>46.7518347377005</v>
      </c>
      <c r="M5241" s="11">
        <f t="shared" si="362"/>
        <v>1.76621627906977</v>
      </c>
      <c r="N5241" s="20">
        <v>15</v>
      </c>
    </row>
    <row r="5242" spans="1:15">
      <c r="A5242" s="7">
        <v>5333</v>
      </c>
      <c r="B5242" s="8">
        <v>46118</v>
      </c>
      <c r="C5242" s="3" t="s">
        <v>5883</v>
      </c>
      <c r="D5242" s="3" t="s">
        <v>165</v>
      </c>
      <c r="E5242" s="3" t="s">
        <v>5907</v>
      </c>
      <c r="F5242" s="3" t="s">
        <v>5908</v>
      </c>
      <c r="G5242" s="7">
        <v>113</v>
      </c>
      <c r="H5242" s="3" t="s">
        <v>35</v>
      </c>
      <c r="I5242" s="9">
        <v>11.5</v>
      </c>
      <c r="J5242" s="7">
        <v>381</v>
      </c>
      <c r="K5242" s="10">
        <v>71.1811023622047</v>
      </c>
      <c r="L5242" s="12">
        <f t="shared" si="361"/>
        <v>46.4365031294165</v>
      </c>
      <c r="M5242" s="11">
        <f t="shared" si="362"/>
        <v>1.53286956521739</v>
      </c>
      <c r="N5242" s="20">
        <v>16</v>
      </c>
    </row>
    <row r="5243" spans="1:15">
      <c r="A5243" s="7">
        <v>5334</v>
      </c>
      <c r="B5243" s="8">
        <v>46118</v>
      </c>
      <c r="C5243" s="3" t="s">
        <v>5909</v>
      </c>
      <c r="D5243" s="3" t="s">
        <v>247</v>
      </c>
      <c r="E5243" s="3" t="s">
        <v>3719</v>
      </c>
      <c r="F5243" s="3" t="s">
        <v>3719</v>
      </c>
      <c r="G5243" s="7">
        <v>32</v>
      </c>
      <c r="H5243" s="3" t="s">
        <v>55</v>
      </c>
      <c r="I5243" s="9">
        <v>11</v>
      </c>
      <c r="J5243" s="7">
        <v>380</v>
      </c>
      <c r="K5243" s="10">
        <v>87.4263157894737</v>
      </c>
      <c r="L5243" s="12">
        <f t="shared" si="361"/>
        <v>44.5344129554656</v>
      </c>
      <c r="M5243" s="11">
        <f t="shared" si="362"/>
        <v>1.96311818181818</v>
      </c>
      <c r="N5243" s="20">
        <v>17</v>
      </c>
    </row>
    <row r="5244" spans="1:15">
      <c r="A5244" s="7">
        <v>5335</v>
      </c>
      <c r="B5244" s="8">
        <v>46118</v>
      </c>
      <c r="C5244" s="3" t="s">
        <v>5910</v>
      </c>
      <c r="D5244" s="3" t="s">
        <v>158</v>
      </c>
      <c r="E5244" s="3" t="s">
        <v>3854</v>
      </c>
      <c r="F5244" s="3" t="s">
        <v>3854</v>
      </c>
      <c r="G5244" s="7">
        <v>126</v>
      </c>
      <c r="H5244" s="3" t="s">
        <v>35</v>
      </c>
      <c r="I5244" s="9">
        <v>11.7</v>
      </c>
      <c r="J5244" s="7">
        <v>410.904761904762</v>
      </c>
      <c r="K5244" s="10">
        <v>117.041233051338</v>
      </c>
      <c r="L5244" s="12">
        <f t="shared" si="361"/>
        <v>43.805771236528</v>
      </c>
      <c r="M5244" s="11">
        <f t="shared" si="362"/>
        <v>2.67182222222221</v>
      </c>
      <c r="N5244" s="20">
        <v>18</v>
      </c>
    </row>
    <row r="5245" spans="1:15">
      <c r="A5245" s="7">
        <v>5336</v>
      </c>
      <c r="B5245" s="8">
        <v>46118</v>
      </c>
      <c r="C5245" s="3" t="s">
        <v>5865</v>
      </c>
      <c r="D5245" s="3" t="s">
        <v>67</v>
      </c>
      <c r="E5245" s="3" t="s">
        <v>1177</v>
      </c>
      <c r="F5245" s="3" t="s">
        <v>1177</v>
      </c>
      <c r="G5245" s="7">
        <v>1000</v>
      </c>
      <c r="H5245" s="3" t="s">
        <v>170</v>
      </c>
      <c r="I5245" s="9">
        <v>15</v>
      </c>
      <c r="J5245" s="7">
        <v>577</v>
      </c>
      <c r="K5245" s="10">
        <v>68.3091854419411</v>
      </c>
      <c r="L5245" s="12">
        <f t="shared" si="361"/>
        <v>39.994667377683</v>
      </c>
      <c r="M5245" s="11">
        <f t="shared" si="362"/>
        <v>1.70795733333333</v>
      </c>
      <c r="N5245" s="20">
        <v>19</v>
      </c>
    </row>
    <row r="5246" spans="1:15">
      <c r="A5246" s="7">
        <v>5337</v>
      </c>
      <c r="B5246" s="8">
        <v>46118</v>
      </c>
      <c r="C5246" s="3" t="s">
        <v>5635</v>
      </c>
      <c r="D5246" s="3" t="s">
        <v>128</v>
      </c>
      <c r="E5246" s="3" t="s">
        <v>3763</v>
      </c>
      <c r="F5246" s="3" t="s">
        <v>3763</v>
      </c>
      <c r="G5246" s="7">
        <v>9</v>
      </c>
      <c r="H5246" s="3" t="s">
        <v>173</v>
      </c>
      <c r="I5246" s="9">
        <v>10.7</v>
      </c>
      <c r="J5246" s="7">
        <v>396</v>
      </c>
      <c r="K5246" s="10">
        <v>57.1848484848485</v>
      </c>
      <c r="L5246" s="12">
        <f t="shared" si="361"/>
        <v>41.5695415695416</v>
      </c>
      <c r="M5246" s="11">
        <f t="shared" si="362"/>
        <v>1.37564299065421</v>
      </c>
      <c r="N5246" s="20">
        <v>20</v>
      </c>
    </row>
    <row r="5247" spans="1:15">
      <c r="A5247" s="7">
        <v>5338</v>
      </c>
      <c r="B5247" s="8">
        <v>46118</v>
      </c>
      <c r="C5247" s="3" t="s">
        <v>5865</v>
      </c>
      <c r="D5247" s="3" t="s">
        <v>67</v>
      </c>
      <c r="E5247" s="3" t="s">
        <v>1025</v>
      </c>
      <c r="F5247" s="3" t="s">
        <v>1025</v>
      </c>
      <c r="G5247" s="7">
        <v>1000</v>
      </c>
      <c r="H5247" s="3" t="s">
        <v>170</v>
      </c>
      <c r="I5247" s="9">
        <v>13.5</v>
      </c>
      <c r="J5247" s="7">
        <v>578</v>
      </c>
      <c r="K5247" s="10">
        <v>57.477508650519</v>
      </c>
      <c r="L5247" s="12">
        <f t="shared" si="361"/>
        <v>35.9329252062816</v>
      </c>
      <c r="M5247" s="11">
        <f t="shared" si="362"/>
        <v>1.59957777777778</v>
      </c>
      <c r="N5247" s="20">
        <v>21</v>
      </c>
    </row>
    <row r="5248" spans="1:15">
      <c r="A5248" s="7">
        <v>5339</v>
      </c>
      <c r="B5248" s="8">
        <v>46118</v>
      </c>
      <c r="C5248" s="3" t="s">
        <v>5911</v>
      </c>
      <c r="D5248" s="3" t="s">
        <v>1461</v>
      </c>
      <c r="E5248" s="3" t="s">
        <v>838</v>
      </c>
      <c r="F5248" s="3" t="s">
        <v>838</v>
      </c>
      <c r="G5248" s="7">
        <v>24</v>
      </c>
      <c r="H5248" s="3" t="s">
        <v>249</v>
      </c>
      <c r="I5248" s="9">
        <v>8.66</v>
      </c>
      <c r="J5248" s="7">
        <v>378.5</v>
      </c>
      <c r="K5248" s="10">
        <v>82.996036988111</v>
      </c>
      <c r="L5248" s="12">
        <f t="shared" si="361"/>
        <v>35.1996748297937</v>
      </c>
      <c r="M5248" s="11">
        <f t="shared" si="362"/>
        <v>2.35786374133949</v>
      </c>
      <c r="N5248" s="20">
        <v>22</v>
      </c>
    </row>
    <row r="5249" spans="1:15">
      <c r="A5249" s="7">
        <v>5340</v>
      </c>
      <c r="B5249" s="8">
        <v>46118</v>
      </c>
      <c r="C5249" s="3" t="s">
        <v>5912</v>
      </c>
      <c r="D5249" s="3" t="s">
        <v>329</v>
      </c>
      <c r="E5249" s="3" t="s">
        <v>2812</v>
      </c>
      <c r="F5249" s="3" t="s">
        <v>2812</v>
      </c>
      <c r="G5249" s="7">
        <v>150</v>
      </c>
      <c r="H5249" s="3" t="s">
        <v>5913</v>
      </c>
      <c r="I5249" s="9">
        <v>6.86</v>
      </c>
      <c r="J5249" s="7">
        <v>302</v>
      </c>
      <c r="K5249" s="10">
        <v>110.156291390728</v>
      </c>
      <c r="L5249" s="12">
        <f t="shared" si="361"/>
        <v>34.9465104431992</v>
      </c>
      <c r="M5249" s="11">
        <f t="shared" si="362"/>
        <v>3.15213994169095</v>
      </c>
      <c r="N5249" s="20">
        <v>23</v>
      </c>
    </row>
    <row r="5250" spans="1:15">
      <c r="A5250" s="7">
        <v>5341</v>
      </c>
      <c r="B5250" s="8">
        <v>46118</v>
      </c>
      <c r="C5250" s="3" t="s">
        <v>5883</v>
      </c>
      <c r="D5250" s="3" t="s">
        <v>165</v>
      </c>
      <c r="E5250" s="3" t="s">
        <v>5914</v>
      </c>
      <c r="F5250" s="3" t="s">
        <v>5915</v>
      </c>
      <c r="G5250" s="7">
        <v>270</v>
      </c>
      <c r="H5250" s="3" t="s">
        <v>61</v>
      </c>
      <c r="I5250" s="9">
        <v>4.84</v>
      </c>
      <c r="J5250" s="7">
        <v>224</v>
      </c>
      <c r="K5250" s="10">
        <v>74.4589285714286</v>
      </c>
      <c r="L5250" s="12">
        <f t="shared" si="361"/>
        <v>33.2417582417582</v>
      </c>
      <c r="M5250" s="11">
        <f t="shared" si="362"/>
        <v>2.23992148760331</v>
      </c>
      <c r="N5250" s="20">
        <v>24</v>
      </c>
    </row>
    <row r="5251" spans="1:15">
      <c r="A5251" s="7">
        <v>5342</v>
      </c>
      <c r="B5251" s="8">
        <v>46118</v>
      </c>
      <c r="C5251" s="3" t="s">
        <v>3849</v>
      </c>
      <c r="D5251" s="3" t="s">
        <v>3850</v>
      </c>
      <c r="E5251" s="3" t="s">
        <v>5916</v>
      </c>
      <c r="F5251" s="3" t="s">
        <v>5916</v>
      </c>
      <c r="G5251" s="7">
        <v>4.14</v>
      </c>
      <c r="H5251" s="3" t="s">
        <v>115</v>
      </c>
      <c r="I5251" s="9">
        <v>9.52</v>
      </c>
      <c r="J5251" s="7">
        <v>454.285714285714</v>
      </c>
      <c r="K5251" s="10">
        <v>45.6690566037736</v>
      </c>
      <c r="L5251" s="12">
        <f t="shared" ref="L5251:L5274" si="363">I5251/J5251/650*1000000</f>
        <v>32.2399612965651</v>
      </c>
      <c r="M5251" s="11">
        <f t="shared" ref="M5251:M5274" si="364">K5251/L5251</f>
        <v>1.41653571428571</v>
      </c>
      <c r="N5251" s="20">
        <v>25</v>
      </c>
    </row>
    <row r="5252" spans="1:15">
      <c r="A5252" s="7">
        <v>5343</v>
      </c>
      <c r="B5252" s="8">
        <v>46118</v>
      </c>
      <c r="C5252" s="3" t="s">
        <v>5917</v>
      </c>
      <c r="D5252" s="3" t="s">
        <v>247</v>
      </c>
      <c r="E5252" s="3" t="s">
        <v>5918</v>
      </c>
      <c r="F5252" s="3" t="s">
        <v>5919</v>
      </c>
      <c r="G5252" s="7">
        <v>24</v>
      </c>
      <c r="H5252" s="3" t="s">
        <v>123</v>
      </c>
      <c r="I5252" s="9">
        <v>6.72</v>
      </c>
      <c r="J5252" s="7">
        <v>327</v>
      </c>
      <c r="K5252" s="10">
        <v>68.9749235474006</v>
      </c>
      <c r="L5252" s="12">
        <f t="shared" si="363"/>
        <v>31.6160903316867</v>
      </c>
      <c r="M5252" s="11">
        <f t="shared" si="364"/>
        <v>2.18163988095238</v>
      </c>
      <c r="N5252" s="20">
        <v>26</v>
      </c>
    </row>
    <row r="5253" spans="1:15">
      <c r="A5253" s="7">
        <v>5344</v>
      </c>
      <c r="B5253" s="8">
        <v>46118</v>
      </c>
      <c r="C5253" s="3" t="s">
        <v>5912</v>
      </c>
      <c r="D5253" s="3" t="s">
        <v>329</v>
      </c>
      <c r="E5253" s="3" t="s">
        <v>5920</v>
      </c>
      <c r="F5253" s="3" t="s">
        <v>5920</v>
      </c>
      <c r="G5253" s="7">
        <v>250</v>
      </c>
      <c r="H5253" s="3" t="s">
        <v>5913</v>
      </c>
      <c r="I5253" s="9">
        <v>3.86</v>
      </c>
      <c r="J5253" s="7">
        <v>239.8</v>
      </c>
      <c r="K5253" s="10">
        <v>77.092577147623</v>
      </c>
      <c r="L5253" s="12">
        <f t="shared" si="363"/>
        <v>24.764226599089</v>
      </c>
      <c r="M5253" s="11">
        <f t="shared" si="364"/>
        <v>3.1130621761658</v>
      </c>
      <c r="N5253" s="20">
        <v>27</v>
      </c>
    </row>
    <row r="5254" spans="1:15">
      <c r="A5254" s="7">
        <v>5345</v>
      </c>
      <c r="B5254" s="8">
        <v>46118</v>
      </c>
      <c r="C5254" s="3" t="s">
        <v>5921</v>
      </c>
      <c r="D5254" s="3" t="s">
        <v>5922</v>
      </c>
      <c r="E5254" s="3" t="s">
        <v>5923</v>
      </c>
      <c r="F5254" s="3" t="s">
        <v>5923</v>
      </c>
      <c r="G5254" s="7">
        <v>8.93</v>
      </c>
      <c r="H5254" s="3" t="s">
        <v>35</v>
      </c>
      <c r="I5254" s="9">
        <v>6.92</v>
      </c>
      <c r="J5254" s="7">
        <v>556</v>
      </c>
      <c r="K5254" s="10">
        <v>45.0374100719424</v>
      </c>
      <c r="L5254" s="12">
        <f t="shared" si="363"/>
        <v>19.147758716104</v>
      </c>
      <c r="M5254" s="11">
        <f t="shared" si="364"/>
        <v>2.35209826589595</v>
      </c>
      <c r="N5254" s="19">
        <v>28</v>
      </c>
      <c r="O5254" s="12" t="s">
        <v>81</v>
      </c>
    </row>
    <row r="5255" spans="1:15">
      <c r="A5255" s="7">
        <v>5346</v>
      </c>
      <c r="B5255" s="8">
        <v>46118</v>
      </c>
      <c r="C5255" s="3" t="s">
        <v>5924</v>
      </c>
      <c r="D5255" s="3" t="s">
        <v>197</v>
      </c>
      <c r="E5255" s="3" t="s">
        <v>2358</v>
      </c>
      <c r="F5255" s="3" t="s">
        <v>2358</v>
      </c>
      <c r="G5255" s="7">
        <v>56</v>
      </c>
      <c r="H5255" s="3" t="s">
        <v>200</v>
      </c>
      <c r="I5255" s="9">
        <v>4.76</v>
      </c>
      <c r="J5255" s="7">
        <v>360</v>
      </c>
      <c r="K5255" s="10">
        <v>54.4911111111111</v>
      </c>
      <c r="L5255" s="12">
        <f t="shared" si="363"/>
        <v>20.3418803418803</v>
      </c>
      <c r="M5255" s="11">
        <f t="shared" si="364"/>
        <v>2.67876470588235</v>
      </c>
      <c r="N5255" s="20">
        <v>29</v>
      </c>
    </row>
    <row r="5256" spans="1:15">
      <c r="A5256" s="7">
        <v>5347</v>
      </c>
      <c r="B5256" s="8">
        <v>46118</v>
      </c>
      <c r="C5256" s="3" t="s">
        <v>5925</v>
      </c>
      <c r="D5256" s="3" t="s">
        <v>5926</v>
      </c>
      <c r="E5256" s="3" t="s">
        <v>5927</v>
      </c>
      <c r="F5256" s="3" t="s">
        <v>5927</v>
      </c>
      <c r="G5256" s="7">
        <v>3.05</v>
      </c>
      <c r="H5256" s="3" t="s">
        <v>35</v>
      </c>
      <c r="I5256" s="9">
        <v>5.8</v>
      </c>
      <c r="J5256" s="7">
        <v>518</v>
      </c>
      <c r="K5256" s="10">
        <v>86.6478764478764</v>
      </c>
      <c r="L5256" s="12">
        <f t="shared" si="363"/>
        <v>17.2260172260172</v>
      </c>
      <c r="M5256" s="11">
        <f t="shared" si="364"/>
        <v>5.03005862068965</v>
      </c>
      <c r="N5256" s="20">
        <v>30</v>
      </c>
    </row>
    <row r="5257" spans="1:15">
      <c r="A5257" s="7">
        <v>5348</v>
      </c>
      <c r="B5257" s="8">
        <v>46118</v>
      </c>
      <c r="C5257" s="3" t="s">
        <v>5928</v>
      </c>
      <c r="D5257" s="3" t="s">
        <v>288</v>
      </c>
      <c r="E5257" s="3" t="s">
        <v>5929</v>
      </c>
      <c r="F5257" s="3" t="s">
        <v>5930</v>
      </c>
      <c r="G5257" s="7">
        <v>2.37014</v>
      </c>
      <c r="H5257" s="3" t="s">
        <v>1344</v>
      </c>
      <c r="I5257" s="9">
        <v>3.16</v>
      </c>
      <c r="J5257" s="7">
        <v>320</v>
      </c>
      <c r="K5257" s="10">
        <v>31.9225</v>
      </c>
      <c r="L5257" s="12">
        <f t="shared" si="363"/>
        <v>15.1923076923077</v>
      </c>
      <c r="M5257" s="11">
        <f t="shared" si="364"/>
        <v>2.10122784810127</v>
      </c>
      <c r="N5257" s="20">
        <v>31</v>
      </c>
    </row>
    <row r="5258" spans="1:15">
      <c r="A5258" s="7">
        <v>5349</v>
      </c>
      <c r="B5258" s="8">
        <v>46118</v>
      </c>
      <c r="C5258" s="3" t="s">
        <v>5931</v>
      </c>
      <c r="D5258" s="3" t="s">
        <v>247</v>
      </c>
      <c r="E5258" s="3" t="s">
        <v>4121</v>
      </c>
      <c r="F5258" s="3" t="s">
        <v>4121</v>
      </c>
      <c r="G5258" s="7">
        <v>18</v>
      </c>
      <c r="H5258" s="3" t="s">
        <v>35</v>
      </c>
      <c r="I5258" s="9">
        <v>2.52</v>
      </c>
      <c r="J5258" s="7">
        <v>499</v>
      </c>
      <c r="K5258" s="10">
        <v>20.3807615230461</v>
      </c>
      <c r="L5258" s="12">
        <f t="shared" si="363"/>
        <v>7.76938492369354</v>
      </c>
      <c r="M5258" s="11">
        <f t="shared" si="364"/>
        <v>2.62321428571429</v>
      </c>
      <c r="N5258" s="20">
        <v>32</v>
      </c>
    </row>
    <row r="5259" spans="1:15">
      <c r="A5259" s="7">
        <v>5350</v>
      </c>
      <c r="B5259" s="8">
        <v>46118</v>
      </c>
      <c r="C5259" s="3" t="s">
        <v>5932</v>
      </c>
      <c r="D5259" s="3" t="s">
        <v>247</v>
      </c>
      <c r="E5259" s="3" t="s">
        <v>1047</v>
      </c>
      <c r="F5259" s="3" t="s">
        <v>1047</v>
      </c>
      <c r="G5259" s="7">
        <v>64</v>
      </c>
      <c r="H5259" s="3" t="s">
        <v>795</v>
      </c>
      <c r="I5259" s="9">
        <v>3.08</v>
      </c>
      <c r="J5259" s="7">
        <v>633</v>
      </c>
      <c r="K5259" s="10">
        <v>15.9235387045814</v>
      </c>
      <c r="L5259" s="12">
        <f t="shared" si="363"/>
        <v>7.48572122979706</v>
      </c>
      <c r="M5259" s="11">
        <f t="shared" si="364"/>
        <v>2.12718831168832</v>
      </c>
      <c r="N5259" s="20">
        <v>33</v>
      </c>
    </row>
    <row r="5260" spans="1:15">
      <c r="A5260" s="7">
        <v>5351</v>
      </c>
      <c r="B5260" s="8">
        <v>46118</v>
      </c>
      <c r="C5260" s="3" t="s">
        <v>5899</v>
      </c>
      <c r="D5260" s="3" t="s">
        <v>247</v>
      </c>
      <c r="E5260" s="3" t="s">
        <v>5933</v>
      </c>
      <c r="F5260" s="3" t="s">
        <v>5934</v>
      </c>
      <c r="G5260" s="7">
        <v>6</v>
      </c>
      <c r="H5260" s="3" t="s">
        <v>35</v>
      </c>
      <c r="I5260" s="9">
        <v>1.67</v>
      </c>
      <c r="J5260" s="7">
        <v>437</v>
      </c>
      <c r="K5260" s="10">
        <v>12.4636155606407</v>
      </c>
      <c r="L5260" s="12">
        <f t="shared" si="363"/>
        <v>5.87924661151206</v>
      </c>
      <c r="M5260" s="11">
        <f t="shared" si="364"/>
        <v>2.11993413173652</v>
      </c>
      <c r="N5260" s="20">
        <v>34</v>
      </c>
    </row>
    <row r="5261" spans="1:15">
      <c r="A5261" s="7">
        <v>5352</v>
      </c>
      <c r="B5261" s="8">
        <v>46118</v>
      </c>
      <c r="C5261" s="3" t="s">
        <v>5672</v>
      </c>
      <c r="D5261" s="3" t="s">
        <v>59</v>
      </c>
      <c r="E5261" s="3" t="s">
        <v>2610</v>
      </c>
      <c r="F5261" s="3" t="s">
        <v>2610</v>
      </c>
      <c r="G5261" s="7">
        <v>4</v>
      </c>
      <c r="H5261" s="3" t="s">
        <v>61</v>
      </c>
      <c r="I5261" s="9">
        <v>0.39</v>
      </c>
      <c r="J5261" s="7">
        <v>175.5</v>
      </c>
      <c r="K5261" s="10">
        <v>10.765584045584</v>
      </c>
      <c r="L5261" s="12">
        <f t="shared" si="363"/>
        <v>3.41880341880342</v>
      </c>
      <c r="M5261" s="11">
        <f t="shared" si="364"/>
        <v>3.14893333333332</v>
      </c>
      <c r="N5261" s="20">
        <v>35</v>
      </c>
    </row>
    <row r="5262" spans="1:15">
      <c r="A5262" s="7">
        <v>5353</v>
      </c>
      <c r="B5262" s="8">
        <v>46118</v>
      </c>
      <c r="C5262" s="3" t="s">
        <v>5935</v>
      </c>
      <c r="D5262" s="3" t="s">
        <v>247</v>
      </c>
      <c r="E5262" s="3" t="s">
        <v>3405</v>
      </c>
      <c r="F5262" s="3" t="s">
        <v>3405</v>
      </c>
      <c r="G5262" s="7">
        <v>40</v>
      </c>
      <c r="H5262" s="3" t="s">
        <v>249</v>
      </c>
      <c r="I5262" s="9">
        <v>0.516</v>
      </c>
      <c r="J5262" s="7">
        <v>654</v>
      </c>
      <c r="K5262" s="10">
        <v>2.88892966360856</v>
      </c>
      <c r="L5262" s="12">
        <f t="shared" si="363"/>
        <v>1.21383203952011</v>
      </c>
      <c r="M5262" s="11">
        <f t="shared" si="364"/>
        <v>2.38000775193798</v>
      </c>
      <c r="N5262" s="20">
        <v>36</v>
      </c>
    </row>
    <row r="5263" spans="1:15">
      <c r="A5263" s="7">
        <v>5354</v>
      </c>
      <c r="B5263" s="8">
        <v>46118</v>
      </c>
      <c r="C5263" s="3" t="s">
        <v>5932</v>
      </c>
      <c r="D5263" s="3" t="s">
        <v>247</v>
      </c>
      <c r="E5263" s="3" t="s">
        <v>5936</v>
      </c>
      <c r="F5263" s="3" t="s">
        <v>5937</v>
      </c>
      <c r="G5263" s="7">
        <v>8</v>
      </c>
      <c r="H5263" s="3" t="s">
        <v>795</v>
      </c>
      <c r="I5263" s="9">
        <v>0.134</v>
      </c>
      <c r="J5263" s="7">
        <v>656</v>
      </c>
      <c r="K5263" s="10">
        <v>0.41134756097561</v>
      </c>
      <c r="L5263" s="12">
        <f t="shared" si="363"/>
        <v>0.314258911819887</v>
      </c>
      <c r="M5263" s="11">
        <f t="shared" si="364"/>
        <v>1.3089447761194</v>
      </c>
      <c r="N5263" s="20">
        <v>37</v>
      </c>
    </row>
    <row r="5264" spans="1:15">
      <c r="A5264" s="7">
        <v>5355</v>
      </c>
      <c r="B5264" s="8">
        <v>46118</v>
      </c>
      <c r="C5264" s="3" t="s">
        <v>5672</v>
      </c>
      <c r="D5264" s="3" t="s">
        <v>59</v>
      </c>
      <c r="E5264" s="3" t="s">
        <v>2703</v>
      </c>
      <c r="F5264" s="3" t="s">
        <v>2703</v>
      </c>
      <c r="G5264" s="7">
        <v>4</v>
      </c>
      <c r="H5264" s="3" t="s">
        <v>61</v>
      </c>
      <c r="I5264" s="9">
        <v>0</v>
      </c>
      <c r="J5264" s="7">
        <v>264.5</v>
      </c>
      <c r="K5264" s="10">
        <v>1.64309262759924</v>
      </c>
      <c r="L5264" s="12">
        <f t="shared" si="363"/>
        <v>0</v>
      </c>
      <c r="M5264" s="11" t="e">
        <f t="shared" si="364"/>
        <v>#DIV/0!</v>
      </c>
      <c r="N5264" s="20">
        <v>38</v>
      </c>
    </row>
    <row r="5265" spans="1:18">
      <c r="A5265" s="7">
        <v>5356</v>
      </c>
      <c r="B5265" s="8">
        <v>46118</v>
      </c>
      <c r="C5265" s="3" t="s">
        <v>5935</v>
      </c>
      <c r="D5265" s="3" t="s">
        <v>247</v>
      </c>
      <c r="E5265" s="3" t="s">
        <v>333</v>
      </c>
      <c r="F5265" s="3" t="s">
        <v>333</v>
      </c>
      <c r="G5265" s="7">
        <v>60</v>
      </c>
      <c r="H5265" s="3" t="s">
        <v>249</v>
      </c>
      <c r="I5265" s="9">
        <v>0</v>
      </c>
      <c r="J5265" s="7">
        <v>690</v>
      </c>
      <c r="K5265" s="10">
        <v>0.268252173913043</v>
      </c>
      <c r="L5265" s="12">
        <f t="shared" si="363"/>
        <v>0</v>
      </c>
      <c r="M5265" s="11" t="e">
        <f t="shared" si="364"/>
        <v>#DIV/0!</v>
      </c>
      <c r="N5265" s="19">
        <v>39</v>
      </c>
    </row>
    <row r="5266" s="2" customFormat="1" ht="16.5" spans="1:18">
      <c r="A5266" s="21">
        <v>5357</v>
      </c>
      <c r="B5266" s="22">
        <v>46118</v>
      </c>
      <c r="C5266" s="2" t="s">
        <v>5932</v>
      </c>
      <c r="D5266" s="2" t="s">
        <v>247</v>
      </c>
      <c r="E5266" s="2" t="s">
        <v>5938</v>
      </c>
      <c r="F5266" s="2" t="s">
        <v>5939</v>
      </c>
      <c r="G5266" s="21">
        <v>8</v>
      </c>
      <c r="H5266" s="2" t="s">
        <v>795</v>
      </c>
      <c r="I5266" s="23">
        <v>0</v>
      </c>
      <c r="J5266" s="21">
        <v>436</v>
      </c>
      <c r="K5266" s="24">
        <v>0.303233944954128</v>
      </c>
      <c r="L5266" s="25">
        <f t="shared" ref="L5266:L5271" si="365">I5266/J5266/650*1000000</f>
        <v>0</v>
      </c>
      <c r="M5266" s="26" t="e">
        <f t="shared" ref="M5266:M5271" si="366">K5266/L5266</f>
        <v>#DIV/0!</v>
      </c>
      <c r="N5266" s="27">
        <v>40</v>
      </c>
      <c r="O5266" s="25"/>
      <c r="Q5266" s="23"/>
    </row>
    <row r="5267" ht="16.5" spans="1:18">
      <c r="A5267" s="7">
        <v>5358</v>
      </c>
      <c r="B5267" s="8">
        <v>46118</v>
      </c>
      <c r="C5267" s="3" t="s">
        <v>116</v>
      </c>
      <c r="D5267" s="3" t="s">
        <v>33</v>
      </c>
      <c r="E5267" s="3" t="s">
        <v>98</v>
      </c>
      <c r="F5267" s="3" t="s">
        <v>117</v>
      </c>
      <c r="G5267" s="7">
        <v>1000</v>
      </c>
      <c r="H5267" s="3" t="s">
        <v>35</v>
      </c>
      <c r="I5267" s="9">
        <v>18.8</v>
      </c>
      <c r="J5267" s="7">
        <v>444</v>
      </c>
      <c r="K5267" s="10">
        <v>115.916581583453</v>
      </c>
      <c r="L5267" s="12">
        <f t="shared" si="365"/>
        <v>65.1420651420651</v>
      </c>
      <c r="M5267" s="11">
        <f t="shared" si="366"/>
        <v>1.77944284281833</v>
      </c>
      <c r="P5267" s="3" t="s">
        <v>98</v>
      </c>
      <c r="Q5267" s="9">
        <v>104.109309309309</v>
      </c>
      <c r="R5267" s="3">
        <f>Q5267/K5267</f>
        <v>0.898139919993731</v>
      </c>
    </row>
    <row r="5268" spans="1:18">
      <c r="A5268" s="7">
        <v>5359</v>
      </c>
      <c r="B5268" s="8">
        <v>46118</v>
      </c>
      <c r="C5268" s="3" t="s">
        <v>56</v>
      </c>
      <c r="D5268" s="3" t="s">
        <v>33</v>
      </c>
      <c r="E5268" s="3" t="s">
        <v>27</v>
      </c>
      <c r="F5268" s="3" t="s">
        <v>57</v>
      </c>
      <c r="G5268" s="7">
        <v>1000</v>
      </c>
      <c r="H5268" s="3" t="s">
        <v>35</v>
      </c>
      <c r="I5268" s="9">
        <v>15.7</v>
      </c>
      <c r="J5268" s="7">
        <v>438</v>
      </c>
      <c r="K5268" s="10">
        <v>118.83661034989</v>
      </c>
      <c r="L5268" s="12">
        <f t="shared" si="365"/>
        <v>55.1457674745346</v>
      </c>
      <c r="M5268" s="11">
        <f t="shared" si="366"/>
        <v>2.15495432908367</v>
      </c>
      <c r="P5268" s="3" t="s">
        <v>27</v>
      </c>
      <c r="Q5268" s="9">
        <v>89.6432267884323</v>
      </c>
      <c r="R5268" s="3">
        <f>Q5268/K5268</f>
        <v>0.754340152622125</v>
      </c>
    </row>
    <row r="5269" spans="1:18">
      <c r="A5269" s="7">
        <v>5360</v>
      </c>
      <c r="B5269" s="8">
        <v>46118</v>
      </c>
      <c r="C5269" s="3" t="s">
        <v>5940</v>
      </c>
      <c r="D5269" s="3" t="s">
        <v>2910</v>
      </c>
      <c r="E5269" s="3" t="s">
        <v>5941</v>
      </c>
      <c r="F5269" s="3" t="s">
        <v>5941</v>
      </c>
      <c r="G5269" s="7">
        <v>1000</v>
      </c>
      <c r="H5269" s="3" t="s">
        <v>1355</v>
      </c>
      <c r="I5269" s="9">
        <v>0.358</v>
      </c>
      <c r="J5269" s="7">
        <v>434</v>
      </c>
      <c r="K5269" s="10">
        <v>4.33541842594674</v>
      </c>
      <c r="L5269" s="12">
        <f t="shared" si="365"/>
        <v>1.26905352711804</v>
      </c>
      <c r="M5269" s="11">
        <f t="shared" si="366"/>
        <v>3.41626127921669</v>
      </c>
    </row>
    <row r="5270" spans="1:18">
      <c r="A5270" s="7">
        <v>5361</v>
      </c>
      <c r="B5270" s="8">
        <v>46118</v>
      </c>
      <c r="C5270" s="3" t="s">
        <v>5940</v>
      </c>
      <c r="D5270" s="3" t="s">
        <v>2910</v>
      </c>
      <c r="E5270" s="3" t="s">
        <v>5942</v>
      </c>
      <c r="F5270" s="3" t="s">
        <v>5942</v>
      </c>
      <c r="G5270" s="7">
        <v>1000</v>
      </c>
      <c r="H5270" s="3" t="s">
        <v>1355</v>
      </c>
      <c r="I5270" s="9">
        <v>0.804</v>
      </c>
      <c r="J5270" s="7">
        <v>377</v>
      </c>
      <c r="K5270" s="10">
        <v>16.8487199231864</v>
      </c>
      <c r="L5270" s="12">
        <f t="shared" ref="L5270:L5298" si="367">I5270/J5270/650*1000000</f>
        <v>3.28096306876148</v>
      </c>
      <c r="M5270" s="11">
        <f t="shared" ref="M5270:M5298" si="368">K5270/L5270</f>
        <v>5.13529703628959</v>
      </c>
    </row>
    <row r="5271" spans="1:18">
      <c r="A5271" s="7">
        <v>5362</v>
      </c>
      <c r="B5271" s="8">
        <v>46118</v>
      </c>
      <c r="C5271" s="3" t="s">
        <v>5940</v>
      </c>
      <c r="D5271" s="3" t="s">
        <v>2910</v>
      </c>
      <c r="E5271" s="3" t="s">
        <v>5943</v>
      </c>
      <c r="F5271" s="3" t="s">
        <v>5943</v>
      </c>
      <c r="G5271" s="7">
        <v>1000</v>
      </c>
      <c r="H5271" s="3" t="s">
        <v>1355</v>
      </c>
      <c r="I5271" s="9">
        <v>0.726</v>
      </c>
      <c r="J5271" s="7">
        <v>551</v>
      </c>
      <c r="K5271" s="10">
        <v>4.40449516050612</v>
      </c>
      <c r="L5271" s="12">
        <f t="shared" si="367"/>
        <v>2.02708362417981</v>
      </c>
      <c r="M5271" s="11">
        <f t="shared" si="368"/>
        <v>2.1728236112056</v>
      </c>
    </row>
    <row r="5272" spans="1:18">
      <c r="A5272" s="7">
        <v>5363</v>
      </c>
      <c r="B5272" s="8">
        <v>46118</v>
      </c>
      <c r="C5272" s="3" t="s">
        <v>5940</v>
      </c>
      <c r="D5272" s="3" t="s">
        <v>2910</v>
      </c>
      <c r="E5272" s="3" t="s">
        <v>5944</v>
      </c>
      <c r="F5272" s="3" t="s">
        <v>5944</v>
      </c>
      <c r="G5272" s="7">
        <v>1000</v>
      </c>
      <c r="H5272" s="3" t="s">
        <v>1355</v>
      </c>
      <c r="I5272" s="9">
        <v>0.446</v>
      </c>
      <c r="J5272" s="7">
        <v>733</v>
      </c>
      <c r="K5272" s="10">
        <v>2.15275555808417</v>
      </c>
      <c r="L5272" s="12">
        <f t="shared" si="367"/>
        <v>0.936089831042082</v>
      </c>
      <c r="M5272" s="11">
        <f t="shared" si="368"/>
        <v>2.29973180638835</v>
      </c>
    </row>
    <row r="5273" spans="1:18">
      <c r="A5273" s="7">
        <v>5364</v>
      </c>
      <c r="B5273" s="8">
        <v>46118</v>
      </c>
      <c r="C5273" s="3" t="s">
        <v>5940</v>
      </c>
      <c r="D5273" s="3" t="s">
        <v>2910</v>
      </c>
      <c r="E5273" s="3" t="s">
        <v>5945</v>
      </c>
      <c r="F5273" s="3" t="s">
        <v>5945</v>
      </c>
      <c r="G5273" s="7">
        <v>1000</v>
      </c>
      <c r="H5273" s="3" t="s">
        <v>1355</v>
      </c>
      <c r="I5273" s="9">
        <v>1.69</v>
      </c>
      <c r="J5273" s="7">
        <v>433</v>
      </c>
      <c r="K5273" s="10">
        <v>18.3584895915853</v>
      </c>
      <c r="L5273" s="12">
        <f t="shared" si="367"/>
        <v>6.00461893764434</v>
      </c>
      <c r="M5273" s="11">
        <f t="shared" si="368"/>
        <v>3.05739461275248</v>
      </c>
    </row>
    <row r="5274" spans="1:18">
      <c r="A5274" s="7">
        <v>5365</v>
      </c>
      <c r="B5274" s="8">
        <v>46118</v>
      </c>
      <c r="C5274" s="3" t="s">
        <v>5940</v>
      </c>
      <c r="D5274" s="3" t="s">
        <v>2910</v>
      </c>
      <c r="E5274" s="3" t="s">
        <v>5946</v>
      </c>
      <c r="F5274" s="3" t="s">
        <v>5946</v>
      </c>
      <c r="G5274" s="7">
        <v>1000</v>
      </c>
      <c r="H5274" s="3" t="s">
        <v>1355</v>
      </c>
      <c r="I5274" s="9">
        <v>2.22</v>
      </c>
      <c r="J5274" s="7">
        <v>485</v>
      </c>
      <c r="K5274" s="10">
        <v>15.6394982043001</v>
      </c>
      <c r="L5274" s="12">
        <f t="shared" si="367"/>
        <v>7.04203013481364</v>
      </c>
      <c r="M5274" s="11">
        <f t="shared" si="368"/>
        <v>2.22087919320072</v>
      </c>
    </row>
    <row r="5275" spans="1:18">
      <c r="A5275" s="7">
        <v>5366</v>
      </c>
      <c r="B5275" s="8">
        <v>46118</v>
      </c>
      <c r="C5275" s="3" t="s">
        <v>5940</v>
      </c>
      <c r="D5275" s="3" t="s">
        <v>2910</v>
      </c>
      <c r="E5275" s="3" t="s">
        <v>5947</v>
      </c>
      <c r="F5275" s="3" t="s">
        <v>5947</v>
      </c>
      <c r="G5275" s="7">
        <v>1000</v>
      </c>
      <c r="H5275" s="3" t="s">
        <v>1355</v>
      </c>
      <c r="I5275" s="9">
        <v>1.03</v>
      </c>
      <c r="J5275" s="7">
        <v>540</v>
      </c>
      <c r="K5275" s="10">
        <v>4.61404701736238</v>
      </c>
      <c r="L5275" s="12">
        <f t="shared" si="367"/>
        <v>2.93447293447293</v>
      </c>
      <c r="M5275" s="11">
        <f t="shared" si="368"/>
        <v>1.57235971174194</v>
      </c>
    </row>
    <row r="5276" spans="1:18">
      <c r="A5276" s="7">
        <v>5367</v>
      </c>
      <c r="B5276" s="8">
        <v>46118</v>
      </c>
      <c r="C5276" s="3" t="s">
        <v>5940</v>
      </c>
      <c r="D5276" s="3" t="s">
        <v>2910</v>
      </c>
      <c r="E5276" s="3" t="s">
        <v>5948</v>
      </c>
      <c r="F5276" s="3" t="s">
        <v>5948</v>
      </c>
      <c r="G5276" s="7">
        <v>1000</v>
      </c>
      <c r="H5276" s="3" t="s">
        <v>1355</v>
      </c>
      <c r="I5276" s="9">
        <v>0.976</v>
      </c>
      <c r="J5276" s="7">
        <v>589</v>
      </c>
      <c r="K5276" s="10">
        <v>4.42072235262859</v>
      </c>
      <c r="L5276" s="12">
        <f t="shared" si="367"/>
        <v>2.54930129293457</v>
      </c>
      <c r="M5276" s="11">
        <f t="shared" si="368"/>
        <v>1.73409175481952</v>
      </c>
    </row>
    <row r="5277" spans="1:18">
      <c r="A5277" s="7">
        <v>5368</v>
      </c>
      <c r="B5277" s="8">
        <v>46118</v>
      </c>
      <c r="C5277" s="3" t="s">
        <v>5940</v>
      </c>
      <c r="D5277" s="3" t="s">
        <v>2910</v>
      </c>
      <c r="E5277" s="3" t="s">
        <v>5949</v>
      </c>
      <c r="F5277" s="3" t="s">
        <v>5949</v>
      </c>
      <c r="G5277" s="7">
        <v>1000</v>
      </c>
      <c r="H5277" s="3" t="s">
        <v>1355</v>
      </c>
      <c r="I5277" s="9">
        <v>1.2</v>
      </c>
      <c r="J5277" s="7">
        <v>523</v>
      </c>
      <c r="K5277" s="10">
        <v>7.72565354352699</v>
      </c>
      <c r="L5277" s="12">
        <f t="shared" si="367"/>
        <v>3.52993087218709</v>
      </c>
      <c r="M5277" s="11">
        <f t="shared" si="368"/>
        <v>2.188613268435</v>
      </c>
    </row>
    <row r="5278" spans="1:18">
      <c r="A5278" s="7">
        <v>5369</v>
      </c>
      <c r="B5278" s="8">
        <v>46118</v>
      </c>
      <c r="C5278" s="3" t="s">
        <v>5940</v>
      </c>
      <c r="D5278" s="3" t="s">
        <v>2910</v>
      </c>
      <c r="E5278" s="3" t="s">
        <v>5950</v>
      </c>
      <c r="F5278" s="3" t="s">
        <v>5950</v>
      </c>
      <c r="G5278" s="7">
        <v>1000</v>
      </c>
      <c r="H5278" s="3" t="s">
        <v>1355</v>
      </c>
      <c r="I5278" s="9">
        <v>1.08</v>
      </c>
      <c r="J5278" s="7">
        <v>436</v>
      </c>
      <c r="K5278" s="10">
        <v>8.71717597093057</v>
      </c>
      <c r="L5278" s="12">
        <f t="shared" si="367"/>
        <v>3.81086803105152</v>
      </c>
      <c r="M5278" s="11">
        <f t="shared" si="368"/>
        <v>2.28745154644604</v>
      </c>
    </row>
    <row r="5279" spans="1:18">
      <c r="A5279" s="7">
        <v>5370</v>
      </c>
      <c r="B5279" s="8">
        <v>46118</v>
      </c>
      <c r="C5279" s="3" t="s">
        <v>5951</v>
      </c>
      <c r="D5279" s="3" t="s">
        <v>75</v>
      </c>
      <c r="E5279" s="3" t="s">
        <v>5952</v>
      </c>
      <c r="F5279" s="3" t="s">
        <v>5953</v>
      </c>
      <c r="G5279" s="7">
        <v>220</v>
      </c>
      <c r="H5279" s="3" t="s">
        <v>77</v>
      </c>
      <c r="I5279" s="9">
        <v>1.99</v>
      </c>
      <c r="J5279" s="7">
        <v>381</v>
      </c>
      <c r="K5279" s="10">
        <v>15.2781252347891</v>
      </c>
      <c r="L5279" s="12">
        <f t="shared" si="367"/>
        <v>8.03553401978599</v>
      </c>
      <c r="M5279" s="11">
        <f t="shared" si="368"/>
        <v>1.90132045949524</v>
      </c>
    </row>
    <row r="5280" spans="1:18">
      <c r="A5280" s="7">
        <v>5371</v>
      </c>
      <c r="B5280" s="8">
        <v>46118</v>
      </c>
      <c r="C5280" s="3" t="s">
        <v>5951</v>
      </c>
      <c r="D5280" s="3" t="s">
        <v>75</v>
      </c>
      <c r="E5280" s="3" t="s">
        <v>5954</v>
      </c>
      <c r="F5280" s="3" t="s">
        <v>5955</v>
      </c>
      <c r="G5280" s="7">
        <v>222</v>
      </c>
      <c r="H5280" s="3" t="s">
        <v>1691</v>
      </c>
      <c r="I5280" s="9" t="s">
        <v>5956</v>
      </c>
      <c r="J5280" s="7">
        <v>417</v>
      </c>
      <c r="K5280" s="10">
        <v>7.7911821658091</v>
      </c>
      <c r="L5280" s="12">
        <f t="shared" si="367"/>
        <v>3.20973990038738</v>
      </c>
      <c r="M5280" s="11">
        <f t="shared" si="368"/>
        <v>2.42735623683052</v>
      </c>
    </row>
    <row r="5281" spans="1:18">
      <c r="A5281" s="7">
        <v>5372</v>
      </c>
      <c r="B5281" s="8">
        <v>46118</v>
      </c>
      <c r="C5281" s="3" t="s">
        <v>5951</v>
      </c>
      <c r="D5281" s="3" t="s">
        <v>75</v>
      </c>
      <c r="E5281" s="3" t="s">
        <v>5957</v>
      </c>
      <c r="F5281" s="3" t="s">
        <v>5958</v>
      </c>
      <c r="G5281" s="7">
        <v>200</v>
      </c>
      <c r="H5281" s="3" t="s">
        <v>77</v>
      </c>
      <c r="I5281" s="9" t="s">
        <v>5959</v>
      </c>
      <c r="J5281" s="7">
        <v>466</v>
      </c>
      <c r="K5281" s="10">
        <v>18.2299661278213</v>
      </c>
      <c r="L5281" s="12">
        <f t="shared" si="367"/>
        <v>8.28656322218554</v>
      </c>
      <c r="M5281" s="11">
        <f t="shared" si="368"/>
        <v>2.19994292434943</v>
      </c>
    </row>
    <row r="5282" spans="1:18">
      <c r="A5282" s="7">
        <v>5373</v>
      </c>
      <c r="B5282" s="8">
        <v>46118</v>
      </c>
      <c r="C5282" s="3" t="s">
        <v>5951</v>
      </c>
      <c r="D5282" s="3" t="s">
        <v>75</v>
      </c>
      <c r="E5282" s="3" t="s">
        <v>5960</v>
      </c>
      <c r="F5282" s="3" t="s">
        <v>5961</v>
      </c>
      <c r="G5282" s="7">
        <v>222</v>
      </c>
      <c r="H5282" s="3" t="s">
        <v>77</v>
      </c>
      <c r="I5282" s="9" t="s">
        <v>5962</v>
      </c>
      <c r="J5282" s="7">
        <v>463</v>
      </c>
      <c r="K5282" s="10">
        <v>16.4976565832711</v>
      </c>
      <c r="L5282" s="12">
        <f t="shared" si="367"/>
        <v>8.10765907958132</v>
      </c>
      <c r="M5282" s="11">
        <f t="shared" si="368"/>
        <v>2.03482366751452</v>
      </c>
    </row>
    <row r="5283" spans="1:18">
      <c r="A5283" s="7">
        <v>5374</v>
      </c>
      <c r="B5283" s="8">
        <v>46118</v>
      </c>
      <c r="C5283" s="3" t="s">
        <v>5951</v>
      </c>
      <c r="D5283" s="3" t="s">
        <v>75</v>
      </c>
      <c r="E5283" s="3" t="s">
        <v>5963</v>
      </c>
      <c r="F5283" s="3" t="s">
        <v>5964</v>
      </c>
      <c r="G5283" s="7">
        <v>182</v>
      </c>
      <c r="H5283" s="3" t="s">
        <v>77</v>
      </c>
      <c r="I5283" s="9" t="s">
        <v>5965</v>
      </c>
      <c r="J5283" s="7">
        <v>466</v>
      </c>
      <c r="K5283" s="10">
        <v>18.8369530260307</v>
      </c>
      <c r="L5283" s="12">
        <f t="shared" si="367"/>
        <v>8.55067679102014</v>
      </c>
      <c r="M5283" s="11">
        <f t="shared" si="368"/>
        <v>2.20297801991687</v>
      </c>
    </row>
    <row r="5284" spans="1:18">
      <c r="A5284" s="7">
        <v>5375</v>
      </c>
      <c r="B5284" s="8">
        <v>46118</v>
      </c>
      <c r="C5284" s="3" t="s">
        <v>5951</v>
      </c>
      <c r="D5284" s="3" t="s">
        <v>75</v>
      </c>
      <c r="E5284" s="3" t="s">
        <v>5966</v>
      </c>
      <c r="F5284" s="3" t="s">
        <v>5967</v>
      </c>
      <c r="G5284" s="7">
        <v>200</v>
      </c>
      <c r="H5284" s="3" t="s">
        <v>1691</v>
      </c>
      <c r="I5284" s="9" t="s">
        <v>5968</v>
      </c>
      <c r="J5284" s="7">
        <v>401</v>
      </c>
      <c r="K5284" s="10">
        <v>16.9494043621339</v>
      </c>
      <c r="L5284" s="12">
        <f t="shared" si="367"/>
        <v>7.82658737770957</v>
      </c>
      <c r="M5284" s="11">
        <f t="shared" si="368"/>
        <v>2.16561874852461</v>
      </c>
    </row>
    <row r="5285" spans="1:18">
      <c r="A5285" s="7">
        <v>5376</v>
      </c>
      <c r="B5285" s="8">
        <v>46118</v>
      </c>
      <c r="C5285" s="3" t="s">
        <v>5951</v>
      </c>
      <c r="D5285" s="3" t="s">
        <v>75</v>
      </c>
      <c r="E5285" s="3" t="s">
        <v>5969</v>
      </c>
      <c r="F5285" s="3" t="s">
        <v>5970</v>
      </c>
      <c r="G5285" s="7">
        <v>210</v>
      </c>
      <c r="H5285" s="3" t="s">
        <v>1691</v>
      </c>
      <c r="I5285" s="9" t="s">
        <v>5971</v>
      </c>
      <c r="J5285" s="7">
        <v>412</v>
      </c>
      <c r="K5285" s="10">
        <v>18.6591313707018</v>
      </c>
      <c r="L5285" s="12">
        <f t="shared" si="367"/>
        <v>9.18595967139656</v>
      </c>
      <c r="M5285" s="11">
        <f t="shared" si="368"/>
        <v>2.03126641507071</v>
      </c>
    </row>
    <row r="5286" spans="1:18">
      <c r="A5286" s="7">
        <v>5377</v>
      </c>
      <c r="B5286" s="8">
        <v>46118</v>
      </c>
      <c r="C5286" s="3" t="s">
        <v>5951</v>
      </c>
      <c r="D5286" s="3" t="s">
        <v>75</v>
      </c>
      <c r="E5286" s="3" t="s">
        <v>5972</v>
      </c>
      <c r="F5286" s="3" t="s">
        <v>5973</v>
      </c>
      <c r="G5286" s="7">
        <v>216</v>
      </c>
      <c r="H5286" s="3" t="s">
        <v>77</v>
      </c>
      <c r="I5286" s="9" t="s">
        <v>5974</v>
      </c>
      <c r="J5286" s="7">
        <v>380</v>
      </c>
      <c r="K5286" s="10">
        <v>19.1098245633276</v>
      </c>
      <c r="L5286" s="12">
        <f t="shared" si="367"/>
        <v>8.2995951417004</v>
      </c>
      <c r="M5286" s="11">
        <f t="shared" si="368"/>
        <v>2.30250081323996</v>
      </c>
    </row>
    <row r="5287" spans="1:18">
      <c r="A5287" s="7">
        <v>5378</v>
      </c>
      <c r="B5287" s="8">
        <v>46118</v>
      </c>
      <c r="C5287" s="3" t="s">
        <v>5951</v>
      </c>
      <c r="D5287" s="3" t="s">
        <v>75</v>
      </c>
      <c r="E5287" s="3" t="s">
        <v>5975</v>
      </c>
      <c r="F5287" s="3" t="s">
        <v>5976</v>
      </c>
      <c r="G5287" s="7">
        <v>204</v>
      </c>
      <c r="H5287" s="3" t="s">
        <v>946</v>
      </c>
      <c r="I5287" s="9" t="s">
        <v>5977</v>
      </c>
      <c r="J5287" s="7">
        <v>468</v>
      </c>
      <c r="K5287" s="10">
        <v>12.3896266252567</v>
      </c>
      <c r="L5287" s="12">
        <f t="shared" si="367"/>
        <v>6.64036817882972</v>
      </c>
      <c r="M5287" s="11">
        <f t="shared" si="368"/>
        <v>1.86580416802133</v>
      </c>
    </row>
    <row r="5288" s="2" customFormat="1" ht="16.5" spans="1:18">
      <c r="A5288" s="21">
        <v>5379</v>
      </c>
      <c r="B5288" s="22">
        <v>46118</v>
      </c>
      <c r="C5288" s="2" t="s">
        <v>5951</v>
      </c>
      <c r="D5288" s="2" t="s">
        <v>75</v>
      </c>
      <c r="E5288" s="2" t="s">
        <v>5978</v>
      </c>
      <c r="F5288" s="2" t="s">
        <v>5979</v>
      </c>
      <c r="G5288" s="21">
        <v>204</v>
      </c>
      <c r="H5288" s="2" t="s">
        <v>946</v>
      </c>
      <c r="I5288" s="23" t="s">
        <v>5980</v>
      </c>
      <c r="J5288" s="21">
        <v>452</v>
      </c>
      <c r="K5288" s="24">
        <v>14.3487018346786</v>
      </c>
      <c r="L5288" s="25">
        <f t="shared" si="367"/>
        <v>6.50102110279101</v>
      </c>
      <c r="M5288" s="26">
        <f t="shared" si="368"/>
        <v>2.20714586336574</v>
      </c>
      <c r="N5288" s="27"/>
      <c r="O5288" s="25"/>
      <c r="Q5288" s="23"/>
    </row>
    <row r="5289" ht="16.5" spans="1:18">
      <c r="A5289" s="7">
        <v>5380</v>
      </c>
      <c r="B5289" s="8">
        <v>46119</v>
      </c>
      <c r="C5289" s="3" t="s">
        <v>5981</v>
      </c>
      <c r="D5289" s="3" t="s">
        <v>274</v>
      </c>
      <c r="E5289" s="3" t="s">
        <v>5982</v>
      </c>
      <c r="F5289" s="3" t="s">
        <v>5982</v>
      </c>
      <c r="G5289" s="7">
        <v>60</v>
      </c>
      <c r="H5289" s="3" t="s">
        <v>1344</v>
      </c>
      <c r="I5289" s="9">
        <v>25.4</v>
      </c>
      <c r="J5289" s="7">
        <v>400</v>
      </c>
      <c r="K5289" s="10">
        <v>132.436</v>
      </c>
      <c r="L5289" s="12">
        <f t="shared" si="367"/>
        <v>97.6923076923077</v>
      </c>
      <c r="M5289" s="11">
        <f t="shared" si="368"/>
        <v>1.35564409448819</v>
      </c>
      <c r="P5289" s="3" t="s">
        <v>98</v>
      </c>
      <c r="Q5289" s="9">
        <v>104.109309309309</v>
      </c>
      <c r="R5289" s="3">
        <f>Q5289/K5294</f>
        <v>0.998697916666664</v>
      </c>
    </row>
    <row r="5290" spans="1:18">
      <c r="A5290" s="7">
        <v>5381</v>
      </c>
      <c r="B5290" s="8">
        <v>46119</v>
      </c>
      <c r="C5290" s="3" t="s">
        <v>5983</v>
      </c>
      <c r="D5290" s="3" t="s">
        <v>305</v>
      </c>
      <c r="E5290" s="3" t="s">
        <v>5984</v>
      </c>
      <c r="F5290" s="3" t="s">
        <v>5984</v>
      </c>
      <c r="G5290" s="7">
        <v>47</v>
      </c>
      <c r="H5290" s="3" t="s">
        <v>123</v>
      </c>
      <c r="I5290" s="9">
        <v>21</v>
      </c>
      <c r="J5290" s="7">
        <v>380</v>
      </c>
      <c r="K5290" s="10">
        <v>122.277894736842</v>
      </c>
      <c r="L5290" s="12">
        <f t="shared" si="367"/>
        <v>85.0202429149797</v>
      </c>
      <c r="M5290" s="11">
        <f t="shared" si="368"/>
        <v>1.43822095238095</v>
      </c>
      <c r="P5290" s="3" t="s">
        <v>27</v>
      </c>
      <c r="Q5290" s="9">
        <v>89.6432267884323</v>
      </c>
      <c r="R5290" s="3">
        <f>Q5290/K5299</f>
        <v>0.875672043010753</v>
      </c>
    </row>
    <row r="5291" spans="1:18">
      <c r="A5291" s="7">
        <v>5382</v>
      </c>
      <c r="B5291" s="8">
        <v>46119</v>
      </c>
      <c r="C5291" s="3" t="s">
        <v>5633</v>
      </c>
      <c r="D5291" s="3" t="s">
        <v>305</v>
      </c>
      <c r="E5291" s="3" t="s">
        <v>5985</v>
      </c>
      <c r="F5291" s="3" t="s">
        <v>5986</v>
      </c>
      <c r="G5291" s="7">
        <v>25</v>
      </c>
      <c r="H5291" s="3" t="s">
        <v>249</v>
      </c>
      <c r="I5291" s="9">
        <v>21.8</v>
      </c>
      <c r="J5291" s="7">
        <v>430</v>
      </c>
      <c r="K5291" s="10">
        <v>87.246511627907</v>
      </c>
      <c r="L5291" s="12">
        <f t="shared" si="367"/>
        <v>77.9964221824687</v>
      </c>
      <c r="M5291" s="11">
        <f t="shared" si="368"/>
        <v>1.11859633027523</v>
      </c>
    </row>
    <row r="5292" spans="1:18">
      <c r="A5292" s="7">
        <v>5383</v>
      </c>
      <c r="B5292" s="8">
        <v>46119</v>
      </c>
      <c r="C5292" s="3" t="s">
        <v>5987</v>
      </c>
      <c r="D5292" s="3" t="s">
        <v>29</v>
      </c>
      <c r="E5292" s="3" t="s">
        <v>2580</v>
      </c>
      <c r="F5292" s="3" t="s">
        <v>2580</v>
      </c>
      <c r="G5292" s="7">
        <v>240</v>
      </c>
      <c r="H5292" s="3" t="s">
        <v>107</v>
      </c>
      <c r="I5292" s="9">
        <v>13.7</v>
      </c>
      <c r="J5292" s="7">
        <v>300.5</v>
      </c>
      <c r="K5292" s="10">
        <v>123.641930116473</v>
      </c>
      <c r="L5292" s="12">
        <f t="shared" si="367"/>
        <v>70.1395110712914</v>
      </c>
      <c r="M5292" s="11">
        <f t="shared" si="368"/>
        <v>1.76280000000001</v>
      </c>
    </row>
    <row r="5293" spans="1:18">
      <c r="A5293" s="7">
        <v>5384</v>
      </c>
      <c r="B5293" s="8">
        <v>46119</v>
      </c>
      <c r="C5293" s="3" t="s">
        <v>5988</v>
      </c>
      <c r="D5293" s="3" t="s">
        <v>4507</v>
      </c>
      <c r="E5293" s="3" t="s">
        <v>3212</v>
      </c>
      <c r="F5293" s="3" t="s">
        <v>3212</v>
      </c>
      <c r="G5293" s="7">
        <v>72</v>
      </c>
      <c r="H5293" s="3" t="s">
        <v>215</v>
      </c>
      <c r="I5293" s="9">
        <v>12.5</v>
      </c>
      <c r="J5293" s="7">
        <v>292.666666666667</v>
      </c>
      <c r="K5293" s="10">
        <v>166.179498861048</v>
      </c>
      <c r="L5293" s="12">
        <f t="shared" si="367"/>
        <v>65.7087786928333</v>
      </c>
      <c r="M5293" s="11">
        <f t="shared" si="368"/>
        <v>2.52903040000001</v>
      </c>
    </row>
    <row r="5294" spans="1:18">
      <c r="A5294" s="7">
        <v>5385</v>
      </c>
      <c r="B5294" s="8">
        <v>46119</v>
      </c>
      <c r="C5294" s="3" t="s">
        <v>116</v>
      </c>
      <c r="D5294" s="3" t="s">
        <v>33</v>
      </c>
      <c r="E5294" s="3" t="s">
        <v>98</v>
      </c>
      <c r="F5294" s="3" t="s">
        <v>117</v>
      </c>
      <c r="G5294" s="7">
        <v>1000</v>
      </c>
      <c r="H5294" s="3" t="s">
        <v>35</v>
      </c>
      <c r="I5294" s="9">
        <v>18.8</v>
      </c>
      <c r="J5294" s="7">
        <v>444</v>
      </c>
      <c r="K5294" s="10">
        <v>104.245045045045</v>
      </c>
      <c r="L5294" s="12">
        <f t="shared" si="367"/>
        <v>65.1420651420651</v>
      </c>
      <c r="M5294" s="11">
        <f t="shared" si="368"/>
        <v>1.60027234042553</v>
      </c>
    </row>
    <row r="5295" spans="1:18">
      <c r="A5295" s="7">
        <v>5386</v>
      </c>
      <c r="B5295" s="8">
        <v>46119</v>
      </c>
      <c r="C5295" s="3" t="s">
        <v>5779</v>
      </c>
      <c r="D5295" s="3" t="s">
        <v>29</v>
      </c>
      <c r="E5295" s="3" t="s">
        <v>5989</v>
      </c>
      <c r="F5295" s="3" t="s">
        <v>5989</v>
      </c>
      <c r="G5295" s="7">
        <v>127</v>
      </c>
      <c r="H5295" s="3" t="s">
        <v>31</v>
      </c>
      <c r="I5295" s="9">
        <v>11.4</v>
      </c>
      <c r="J5295" s="7">
        <v>288.75</v>
      </c>
      <c r="K5295" s="10">
        <v>96.7397402597403</v>
      </c>
      <c r="L5295" s="12">
        <f t="shared" si="367"/>
        <v>60.7392607392607</v>
      </c>
      <c r="M5295" s="11">
        <f t="shared" si="368"/>
        <v>1.5927052631579</v>
      </c>
    </row>
    <row r="5296" spans="1:18">
      <c r="A5296" s="7">
        <v>5387</v>
      </c>
      <c r="B5296" s="8">
        <v>46119</v>
      </c>
      <c r="C5296" s="3" t="s">
        <v>5990</v>
      </c>
      <c r="D5296" s="3" t="s">
        <v>284</v>
      </c>
      <c r="E5296" s="3" t="s">
        <v>5991</v>
      </c>
      <c r="F5296" s="3" t="s">
        <v>5992</v>
      </c>
      <c r="G5296" s="7">
        <v>20</v>
      </c>
      <c r="H5296" s="3" t="s">
        <v>286</v>
      </c>
      <c r="I5296" s="9">
        <v>13.5</v>
      </c>
      <c r="J5296" s="7">
        <v>344</v>
      </c>
      <c r="K5296" s="10">
        <v>99.0720930232558</v>
      </c>
      <c r="L5296" s="12">
        <f t="shared" si="367"/>
        <v>60.3756708407871</v>
      </c>
      <c r="M5296" s="11">
        <f t="shared" si="368"/>
        <v>1.64092740740741</v>
      </c>
    </row>
    <row r="5297" spans="1:13">
      <c r="A5297" s="7">
        <v>5388</v>
      </c>
      <c r="B5297" s="8">
        <v>46119</v>
      </c>
      <c r="C5297" s="3" t="s">
        <v>5634</v>
      </c>
      <c r="D5297" s="3" t="s">
        <v>305</v>
      </c>
      <c r="E5297" s="3" t="s">
        <v>3207</v>
      </c>
      <c r="F5297" s="3" t="s">
        <v>3207</v>
      </c>
      <c r="G5297" s="7">
        <v>16</v>
      </c>
      <c r="H5297" s="3" t="s">
        <v>249</v>
      </c>
      <c r="I5297" s="9">
        <v>16.2</v>
      </c>
      <c r="J5297" s="7">
        <v>435</v>
      </c>
      <c r="K5297" s="10">
        <v>76.8919540229885</v>
      </c>
      <c r="L5297" s="12">
        <f t="shared" ref="L5297:L5340" si="369">I5297/J5297/650*1000000</f>
        <v>57.2944297082228</v>
      </c>
      <c r="M5297" s="11">
        <f t="shared" ref="M5297:M5340" si="370">K5297/L5297</f>
        <v>1.34204938271605</v>
      </c>
    </row>
    <row r="5298" spans="1:13">
      <c r="A5298" s="7">
        <v>5389</v>
      </c>
      <c r="B5298" s="8">
        <v>46119</v>
      </c>
      <c r="C5298" s="3" t="s">
        <v>5993</v>
      </c>
      <c r="D5298" s="3" t="s">
        <v>100</v>
      </c>
      <c r="E5298" s="3" t="s">
        <v>751</v>
      </c>
      <c r="F5298" s="3" t="s">
        <v>751</v>
      </c>
      <c r="G5298" s="7">
        <v>48</v>
      </c>
      <c r="H5298" s="3" t="s">
        <v>4251</v>
      </c>
      <c r="I5298" s="9">
        <v>21.2</v>
      </c>
      <c r="J5298" s="7">
        <v>587</v>
      </c>
      <c r="K5298" s="10">
        <v>64.6814310051107</v>
      </c>
      <c r="L5298" s="12">
        <f t="shared" si="369"/>
        <v>55.5628358013366</v>
      </c>
      <c r="M5298" s="11">
        <f t="shared" si="370"/>
        <v>1.16411320754717</v>
      </c>
    </row>
    <row r="5299" spans="1:13">
      <c r="A5299" s="7">
        <v>5390</v>
      </c>
      <c r="B5299" s="8">
        <v>46119</v>
      </c>
      <c r="C5299" s="3" t="s">
        <v>56</v>
      </c>
      <c r="D5299" s="3" t="s">
        <v>33</v>
      </c>
      <c r="E5299" s="3" t="s">
        <v>27</v>
      </c>
      <c r="F5299" s="3" t="s">
        <v>57</v>
      </c>
      <c r="G5299" s="7">
        <v>1000</v>
      </c>
      <c r="H5299" s="3" t="s">
        <v>35</v>
      </c>
      <c r="I5299" s="9">
        <v>15.7</v>
      </c>
      <c r="J5299" s="7">
        <v>438</v>
      </c>
      <c r="K5299" s="10">
        <v>102.370776255708</v>
      </c>
      <c r="L5299" s="12">
        <f t="shared" si="369"/>
        <v>55.1457674745346</v>
      </c>
      <c r="M5299" s="11">
        <f t="shared" si="370"/>
        <v>1.8563668789809</v>
      </c>
    </row>
    <row r="5300" spans="1:13">
      <c r="A5300" s="7">
        <v>5391</v>
      </c>
      <c r="B5300" s="8">
        <v>46119</v>
      </c>
      <c r="C5300" s="3" t="s">
        <v>5994</v>
      </c>
      <c r="D5300" s="3" t="s">
        <v>1054</v>
      </c>
      <c r="E5300" s="3" t="s">
        <v>5995</v>
      </c>
      <c r="F5300" s="3" t="s">
        <v>5995</v>
      </c>
      <c r="G5300" s="7">
        <v>2.24955</v>
      </c>
      <c r="H5300" s="3" t="s">
        <v>35</v>
      </c>
      <c r="I5300" s="9">
        <v>17.5</v>
      </c>
      <c r="J5300" s="7">
        <v>500</v>
      </c>
      <c r="K5300" s="10">
        <v>92.9312</v>
      </c>
      <c r="L5300" s="12">
        <f t="shared" si="369"/>
        <v>53.8461538461539</v>
      </c>
      <c r="M5300" s="11">
        <f t="shared" si="370"/>
        <v>1.72586514285714</v>
      </c>
    </row>
    <row r="5301" spans="1:13">
      <c r="A5301" s="7">
        <v>5392</v>
      </c>
      <c r="B5301" s="8">
        <v>46119</v>
      </c>
      <c r="C5301" s="3" t="s">
        <v>5996</v>
      </c>
      <c r="D5301" s="3" t="s">
        <v>610</v>
      </c>
      <c r="E5301" s="3" t="s">
        <v>2544</v>
      </c>
      <c r="F5301" s="3" t="s">
        <v>2544</v>
      </c>
      <c r="G5301" s="7">
        <v>240</v>
      </c>
      <c r="H5301" s="3" t="s">
        <v>2190</v>
      </c>
      <c r="I5301" s="9">
        <v>18.7</v>
      </c>
      <c r="J5301" s="7">
        <v>557</v>
      </c>
      <c r="K5301" s="10">
        <v>68.0028725314183</v>
      </c>
      <c r="L5301" s="12">
        <f t="shared" si="369"/>
        <v>51.6503245408093</v>
      </c>
      <c r="M5301" s="11">
        <f t="shared" si="370"/>
        <v>1.31660106951872</v>
      </c>
    </row>
    <row r="5302" spans="1:13">
      <c r="A5302" s="7">
        <v>5393</v>
      </c>
      <c r="B5302" s="8">
        <v>46119</v>
      </c>
      <c r="C5302" s="3" t="s">
        <v>5997</v>
      </c>
      <c r="D5302" s="3" t="s">
        <v>247</v>
      </c>
      <c r="E5302" s="3" t="s">
        <v>5998</v>
      </c>
      <c r="F5302" s="3" t="s">
        <v>5998</v>
      </c>
      <c r="G5302" s="7">
        <v>690</v>
      </c>
      <c r="H5302" s="3" t="s">
        <v>249</v>
      </c>
      <c r="I5302" s="9">
        <v>16.6</v>
      </c>
      <c r="J5302" s="7">
        <v>508</v>
      </c>
      <c r="K5302" s="10">
        <v>80.7905511811023</v>
      </c>
      <c r="L5302" s="12">
        <f t="shared" si="369"/>
        <v>50.2725620835857</v>
      </c>
      <c r="M5302" s="11">
        <f t="shared" si="370"/>
        <v>1.60705060240964</v>
      </c>
    </row>
    <row r="5303" spans="1:13">
      <c r="A5303" s="7">
        <v>5394</v>
      </c>
      <c r="B5303" s="8">
        <v>46119</v>
      </c>
      <c r="C5303" s="3" t="s">
        <v>5421</v>
      </c>
      <c r="D5303" s="3" t="s">
        <v>88</v>
      </c>
      <c r="E5303" s="3" t="s">
        <v>5999</v>
      </c>
      <c r="F5303" s="3" t="s">
        <v>5999</v>
      </c>
      <c r="G5303" s="7">
        <v>11</v>
      </c>
      <c r="H5303" s="3" t="s">
        <v>35</v>
      </c>
      <c r="I5303" s="9">
        <v>16.6</v>
      </c>
      <c r="J5303" s="7">
        <v>510</v>
      </c>
      <c r="K5303" s="10">
        <v>87.7411764705882</v>
      </c>
      <c r="L5303" s="12">
        <f t="shared" si="369"/>
        <v>50.0754147812971</v>
      </c>
      <c r="M5303" s="11">
        <f t="shared" si="370"/>
        <v>1.75218072289157</v>
      </c>
    </row>
    <row r="5304" spans="1:13">
      <c r="A5304" s="7">
        <v>5395</v>
      </c>
      <c r="B5304" s="8">
        <v>46119</v>
      </c>
      <c r="C5304" s="3" t="s">
        <v>6000</v>
      </c>
      <c r="D5304" s="3" t="s">
        <v>247</v>
      </c>
      <c r="E5304" s="3" t="s">
        <v>6001</v>
      </c>
      <c r="F5304" s="3" t="s">
        <v>6001</v>
      </c>
      <c r="G5304" s="7">
        <v>135</v>
      </c>
      <c r="H5304" s="3" t="s">
        <v>249</v>
      </c>
      <c r="I5304" s="9">
        <v>15.5</v>
      </c>
      <c r="J5304" s="7">
        <v>483</v>
      </c>
      <c r="K5304" s="10">
        <v>71.6836438923395</v>
      </c>
      <c r="L5304" s="12">
        <f t="shared" si="369"/>
        <v>49.3709189361363</v>
      </c>
      <c r="M5304" s="11">
        <f t="shared" si="370"/>
        <v>1.45194064516129</v>
      </c>
    </row>
    <row r="5305" spans="1:13">
      <c r="A5305" s="7">
        <v>5396</v>
      </c>
      <c r="B5305" s="8">
        <v>46119</v>
      </c>
      <c r="C5305" s="3" t="s">
        <v>6000</v>
      </c>
      <c r="D5305" s="3" t="s">
        <v>247</v>
      </c>
      <c r="E5305" s="3" t="s">
        <v>6002</v>
      </c>
      <c r="F5305" s="3" t="s">
        <v>6002</v>
      </c>
      <c r="G5305" s="7">
        <v>630</v>
      </c>
      <c r="H5305" s="3" t="s">
        <v>249</v>
      </c>
      <c r="I5305" s="9">
        <v>15.2</v>
      </c>
      <c r="J5305" s="7">
        <v>476</v>
      </c>
      <c r="K5305" s="10">
        <v>65.8058823529412</v>
      </c>
      <c r="L5305" s="12">
        <f t="shared" si="369"/>
        <v>49.1273432449903</v>
      </c>
      <c r="M5305" s="11">
        <f t="shared" si="370"/>
        <v>1.33949605263158</v>
      </c>
    </row>
    <row r="5306" spans="1:13">
      <c r="A5306" s="7">
        <v>5397</v>
      </c>
      <c r="B5306" s="8">
        <v>46119</v>
      </c>
      <c r="C5306" s="3" t="s">
        <v>6000</v>
      </c>
      <c r="D5306" s="3" t="s">
        <v>247</v>
      </c>
      <c r="E5306" s="3" t="s">
        <v>6003</v>
      </c>
      <c r="F5306" s="3" t="s">
        <v>6003</v>
      </c>
      <c r="G5306" s="7">
        <v>540</v>
      </c>
      <c r="H5306" s="3" t="s">
        <v>249</v>
      </c>
      <c r="I5306" s="9">
        <v>15</v>
      </c>
      <c r="J5306" s="7">
        <v>472</v>
      </c>
      <c r="K5306" s="10">
        <v>73.1627118644068</v>
      </c>
      <c r="L5306" s="12">
        <f t="shared" si="369"/>
        <v>48.8917861799218</v>
      </c>
      <c r="M5306" s="11">
        <f t="shared" si="370"/>
        <v>1.49642133333333</v>
      </c>
    </row>
    <row r="5307" spans="1:13">
      <c r="A5307" s="7">
        <v>5398</v>
      </c>
      <c r="B5307" s="8">
        <v>46119</v>
      </c>
      <c r="C5307" s="3" t="s">
        <v>6004</v>
      </c>
      <c r="D5307" s="3" t="s">
        <v>614</v>
      </c>
      <c r="E5307" s="3" t="s">
        <v>6005</v>
      </c>
      <c r="F5307" s="3" t="s">
        <v>6006</v>
      </c>
      <c r="G5307" s="7">
        <v>5.99947</v>
      </c>
      <c r="H5307" s="3" t="s">
        <v>35</v>
      </c>
      <c r="I5307" s="9">
        <v>15.2</v>
      </c>
      <c r="J5307" s="7">
        <v>484</v>
      </c>
      <c r="K5307" s="10">
        <v>90.8669421487603</v>
      </c>
      <c r="L5307" s="12">
        <f t="shared" si="369"/>
        <v>48.3153210425938</v>
      </c>
      <c r="M5307" s="11">
        <f t="shared" si="370"/>
        <v>1.88070657894737</v>
      </c>
    </row>
    <row r="5308" spans="1:13">
      <c r="A5308" s="7">
        <v>5399</v>
      </c>
      <c r="B5308" s="8">
        <v>46119</v>
      </c>
      <c r="C5308" s="3" t="s">
        <v>6007</v>
      </c>
      <c r="D5308" s="3" t="s">
        <v>149</v>
      </c>
      <c r="E5308" s="3" t="s">
        <v>6008</v>
      </c>
      <c r="F5308" s="3" t="s">
        <v>6008</v>
      </c>
      <c r="G5308" s="7">
        <v>18</v>
      </c>
      <c r="H5308" s="3" t="s">
        <v>308</v>
      </c>
      <c r="I5308" s="9">
        <v>9.82</v>
      </c>
      <c r="J5308" s="7">
        <v>324.333333333333</v>
      </c>
      <c r="K5308" s="10">
        <v>53.7940390544708</v>
      </c>
      <c r="L5308" s="12">
        <f t="shared" si="369"/>
        <v>46.5807573721243</v>
      </c>
      <c r="M5308" s="11">
        <f t="shared" si="370"/>
        <v>1.15485539714868</v>
      </c>
    </row>
    <row r="5309" spans="1:13">
      <c r="A5309" s="7">
        <v>5400</v>
      </c>
      <c r="B5309" s="8">
        <v>46119</v>
      </c>
      <c r="C5309" s="3" t="s">
        <v>3980</v>
      </c>
      <c r="D5309" s="3" t="s">
        <v>3981</v>
      </c>
      <c r="E5309" s="3" t="s">
        <v>6009</v>
      </c>
      <c r="F5309" s="3" t="s">
        <v>6009</v>
      </c>
      <c r="G5309" s="7">
        <v>1.41331</v>
      </c>
      <c r="H5309" s="3" t="s">
        <v>4944</v>
      </c>
      <c r="I5309" s="9">
        <v>10.4</v>
      </c>
      <c r="J5309" s="7">
        <v>350</v>
      </c>
      <c r="K5309" s="10">
        <v>114.678857142857</v>
      </c>
      <c r="L5309" s="12">
        <f t="shared" si="369"/>
        <v>45.7142857142857</v>
      </c>
      <c r="M5309" s="11">
        <f t="shared" si="370"/>
        <v>2.5086</v>
      </c>
    </row>
    <row r="5310" spans="1:13">
      <c r="A5310" s="7">
        <v>5401</v>
      </c>
      <c r="B5310" s="8">
        <v>46119</v>
      </c>
      <c r="C5310" s="3" t="s">
        <v>5987</v>
      </c>
      <c r="D5310" s="3" t="s">
        <v>29</v>
      </c>
      <c r="E5310" s="3" t="s">
        <v>820</v>
      </c>
      <c r="F5310" s="3" t="s">
        <v>820</v>
      </c>
      <c r="G5310" s="7">
        <v>240</v>
      </c>
      <c r="H5310" s="3" t="s">
        <v>107</v>
      </c>
      <c r="I5310" s="9">
        <v>8.38</v>
      </c>
      <c r="J5310" s="7">
        <v>295.5</v>
      </c>
      <c r="K5310" s="10">
        <v>55.0659898477157</v>
      </c>
      <c r="L5310" s="12">
        <f t="shared" si="369"/>
        <v>43.6287908369127</v>
      </c>
      <c r="M5310" s="11">
        <f t="shared" si="370"/>
        <v>1.26214797136038</v>
      </c>
    </row>
    <row r="5311" spans="1:13">
      <c r="A5311" s="7">
        <v>5402</v>
      </c>
      <c r="B5311" s="8">
        <v>46119</v>
      </c>
      <c r="C5311" s="3" t="s">
        <v>6010</v>
      </c>
      <c r="D5311" s="3" t="s">
        <v>257</v>
      </c>
      <c r="E5311" s="3" t="s">
        <v>6011</v>
      </c>
      <c r="F5311" s="3" t="s">
        <v>6011</v>
      </c>
      <c r="G5311" s="7">
        <v>6</v>
      </c>
      <c r="H5311" s="3" t="s">
        <v>259</v>
      </c>
      <c r="I5311" s="9">
        <v>11.2</v>
      </c>
      <c r="J5311" s="7">
        <v>395.5</v>
      </c>
      <c r="K5311" s="10">
        <v>58.0571428571429</v>
      </c>
      <c r="L5311" s="12">
        <f t="shared" si="369"/>
        <v>43.5670524166099</v>
      </c>
      <c r="M5311" s="11">
        <f t="shared" si="370"/>
        <v>1.33259285714286</v>
      </c>
    </row>
    <row r="5312" spans="1:13">
      <c r="A5312" s="7">
        <v>5403</v>
      </c>
      <c r="B5312" s="8">
        <v>46119</v>
      </c>
      <c r="C5312" s="3" t="s">
        <v>6000</v>
      </c>
      <c r="D5312" s="3" t="s">
        <v>247</v>
      </c>
      <c r="E5312" s="3" t="s">
        <v>4816</v>
      </c>
      <c r="F5312" s="3" t="s">
        <v>4816</v>
      </c>
      <c r="G5312" s="7">
        <v>540</v>
      </c>
      <c r="H5312" s="3" t="s">
        <v>249</v>
      </c>
      <c r="I5312" s="9">
        <v>13.6</v>
      </c>
      <c r="J5312" s="7">
        <v>495</v>
      </c>
      <c r="K5312" s="10">
        <v>65.4715151515151</v>
      </c>
      <c r="L5312" s="12">
        <f t="shared" si="369"/>
        <v>42.2688422688423</v>
      </c>
      <c r="M5312" s="11">
        <f t="shared" si="370"/>
        <v>1.54893088235294</v>
      </c>
    </row>
    <row r="5313" spans="1:13">
      <c r="A5313" s="7">
        <v>5404</v>
      </c>
      <c r="B5313" s="8">
        <v>46119</v>
      </c>
      <c r="C5313" s="3" t="s">
        <v>6012</v>
      </c>
      <c r="D5313" s="3" t="s">
        <v>6013</v>
      </c>
      <c r="E5313" s="3" t="s">
        <v>6014</v>
      </c>
      <c r="F5313" s="3" t="s">
        <v>6014</v>
      </c>
      <c r="G5313" s="7">
        <v>1.45039</v>
      </c>
      <c r="H5313" s="3" t="s">
        <v>35</v>
      </c>
      <c r="I5313" s="9">
        <v>13.2</v>
      </c>
      <c r="J5313" s="7">
        <v>484</v>
      </c>
      <c r="K5313" s="10">
        <v>59.301652892562</v>
      </c>
      <c r="L5313" s="12">
        <f t="shared" si="369"/>
        <v>41.958041958042</v>
      </c>
      <c r="M5313" s="11">
        <f t="shared" si="370"/>
        <v>1.41335606060606</v>
      </c>
    </row>
    <row r="5314" spans="1:13">
      <c r="A5314" s="7">
        <v>5405</v>
      </c>
      <c r="B5314" s="8">
        <v>46119</v>
      </c>
      <c r="C5314" s="3" t="s">
        <v>5783</v>
      </c>
      <c r="D5314" s="3" t="s">
        <v>158</v>
      </c>
      <c r="E5314" s="3" t="s">
        <v>1949</v>
      </c>
      <c r="F5314" s="3" t="s">
        <v>1949</v>
      </c>
      <c r="G5314" s="7">
        <v>10</v>
      </c>
      <c r="H5314" s="3" t="s">
        <v>35</v>
      </c>
      <c r="I5314" s="9">
        <v>11.5</v>
      </c>
      <c r="J5314" s="7">
        <v>464.333333333333</v>
      </c>
      <c r="K5314" s="10">
        <v>177.944580043073</v>
      </c>
      <c r="L5314" s="12">
        <f t="shared" si="369"/>
        <v>38.1026009166713</v>
      </c>
      <c r="M5314" s="11">
        <f t="shared" si="370"/>
        <v>4.67014260869566</v>
      </c>
    </row>
    <row r="5315" spans="1:13">
      <c r="A5315" s="7">
        <v>5406</v>
      </c>
      <c r="B5315" s="8">
        <v>46119</v>
      </c>
      <c r="C5315" s="3" t="s">
        <v>5865</v>
      </c>
      <c r="D5315" s="3" t="s">
        <v>67</v>
      </c>
      <c r="E5315" s="3" t="s">
        <v>2597</v>
      </c>
      <c r="F5315" s="3" t="s">
        <v>2597</v>
      </c>
      <c r="G5315" s="7">
        <v>300</v>
      </c>
      <c r="H5315" s="3" t="s">
        <v>170</v>
      </c>
      <c r="I5315" s="9">
        <v>14.1</v>
      </c>
      <c r="J5315" s="7">
        <v>594</v>
      </c>
      <c r="K5315" s="10">
        <v>42.4606060606061</v>
      </c>
      <c r="L5315" s="12">
        <f t="shared" si="369"/>
        <v>36.5190365190365</v>
      </c>
      <c r="M5315" s="11">
        <f t="shared" si="370"/>
        <v>1.16269787234043</v>
      </c>
    </row>
    <row r="5316" spans="1:13">
      <c r="A5316" s="7">
        <v>5407</v>
      </c>
      <c r="B5316" s="8">
        <v>46119</v>
      </c>
      <c r="C5316" s="3" t="s">
        <v>6000</v>
      </c>
      <c r="D5316" s="3" t="s">
        <v>247</v>
      </c>
      <c r="E5316" s="3" t="s">
        <v>6015</v>
      </c>
      <c r="F5316" s="3" t="s">
        <v>6015</v>
      </c>
      <c r="G5316" s="7">
        <v>165</v>
      </c>
      <c r="H5316" s="3" t="s">
        <v>249</v>
      </c>
      <c r="I5316" s="9">
        <v>10.2</v>
      </c>
      <c r="J5316" s="7">
        <v>469</v>
      </c>
      <c r="K5316" s="10">
        <v>53.3918976545842</v>
      </c>
      <c r="L5316" s="12">
        <f t="shared" si="369"/>
        <v>33.4590782351976</v>
      </c>
      <c r="M5316" s="11">
        <f t="shared" si="370"/>
        <v>1.59573725490196</v>
      </c>
    </row>
    <row r="5317" spans="1:13">
      <c r="A5317" s="7">
        <v>5408</v>
      </c>
      <c r="B5317" s="8">
        <v>46119</v>
      </c>
      <c r="C5317" s="3" t="s">
        <v>6000</v>
      </c>
      <c r="D5317" s="3" t="s">
        <v>247</v>
      </c>
      <c r="E5317" s="3" t="s">
        <v>2355</v>
      </c>
      <c r="F5317" s="3" t="s">
        <v>2355</v>
      </c>
      <c r="G5317" s="7">
        <v>105</v>
      </c>
      <c r="H5317" s="3" t="s">
        <v>249</v>
      </c>
      <c r="I5317" s="9">
        <v>9.2</v>
      </c>
      <c r="J5317" s="7">
        <v>489</v>
      </c>
      <c r="K5317" s="10">
        <v>39.9312883435583</v>
      </c>
      <c r="L5317" s="12">
        <f t="shared" si="369"/>
        <v>28.9444706622621</v>
      </c>
      <c r="M5317" s="11">
        <f t="shared" si="370"/>
        <v>1.37958260869565</v>
      </c>
    </row>
    <row r="5318" spans="1:13">
      <c r="A5318" s="7">
        <v>5409</v>
      </c>
      <c r="B5318" s="8">
        <v>46119</v>
      </c>
      <c r="C5318" s="3" t="s">
        <v>6016</v>
      </c>
      <c r="D5318" s="3" t="s">
        <v>687</v>
      </c>
      <c r="E5318" s="3" t="s">
        <v>733</v>
      </c>
      <c r="F5318" s="3" t="s">
        <v>733</v>
      </c>
      <c r="G5318" s="7">
        <v>26</v>
      </c>
      <c r="H5318" s="3" t="s">
        <v>1582</v>
      </c>
      <c r="I5318" s="9">
        <v>5.04</v>
      </c>
      <c r="J5318" s="7">
        <v>302.5</v>
      </c>
      <c r="K5318" s="10">
        <v>45.7229752066116</v>
      </c>
      <c r="L5318" s="12">
        <f t="shared" si="369"/>
        <v>25.6325492689129</v>
      </c>
      <c r="M5318" s="11">
        <f t="shared" si="370"/>
        <v>1.78378571428572</v>
      </c>
    </row>
    <row r="5319" spans="1:13">
      <c r="A5319" s="7">
        <v>5410</v>
      </c>
      <c r="B5319" s="8">
        <v>46119</v>
      </c>
      <c r="C5319" s="3" t="s">
        <v>6017</v>
      </c>
      <c r="D5319" s="3" t="s">
        <v>266</v>
      </c>
      <c r="E5319" s="3" t="s">
        <v>333</v>
      </c>
      <c r="F5319" s="3" t="s">
        <v>333</v>
      </c>
      <c r="G5319" s="7">
        <v>60</v>
      </c>
      <c r="H5319" s="3" t="s">
        <v>308</v>
      </c>
      <c r="I5319" s="9">
        <v>6.14</v>
      </c>
      <c r="J5319" s="7">
        <v>386.166666666667</v>
      </c>
      <c r="K5319" s="10">
        <v>40.2644799309451</v>
      </c>
      <c r="L5319" s="12">
        <f t="shared" si="369"/>
        <v>24.4613392649646</v>
      </c>
      <c r="M5319" s="11">
        <f t="shared" si="370"/>
        <v>1.64604560260586</v>
      </c>
    </row>
    <row r="5320" spans="1:13">
      <c r="A5320" s="7">
        <v>5411</v>
      </c>
      <c r="B5320" s="8">
        <v>46119</v>
      </c>
      <c r="C5320" s="3" t="s">
        <v>6007</v>
      </c>
      <c r="D5320" s="3" t="s">
        <v>149</v>
      </c>
      <c r="E5320" s="3" t="s">
        <v>830</v>
      </c>
      <c r="F5320" s="3" t="s">
        <v>830</v>
      </c>
      <c r="G5320" s="7">
        <v>30</v>
      </c>
      <c r="H5320" s="3" t="s">
        <v>308</v>
      </c>
      <c r="I5320" s="9">
        <v>4.5</v>
      </c>
      <c r="J5320" s="7">
        <v>341.2</v>
      </c>
      <c r="K5320" s="10">
        <v>2.83493552168816</v>
      </c>
      <c r="L5320" s="12">
        <f t="shared" si="369"/>
        <v>20.2903778519253</v>
      </c>
      <c r="M5320" s="11">
        <f t="shared" si="370"/>
        <v>0.139718222222222</v>
      </c>
    </row>
    <row r="5321" spans="1:13">
      <c r="A5321" s="7">
        <v>5412</v>
      </c>
      <c r="B5321" s="8">
        <v>46119</v>
      </c>
      <c r="C5321" s="3" t="s">
        <v>6007</v>
      </c>
      <c r="D5321" s="3" t="s">
        <v>149</v>
      </c>
      <c r="E5321" s="3" t="s">
        <v>6018</v>
      </c>
      <c r="F5321" s="3" t="s">
        <v>6018</v>
      </c>
      <c r="G5321" s="7">
        <v>18</v>
      </c>
      <c r="H5321" s="3" t="s">
        <v>308</v>
      </c>
      <c r="I5321" s="9">
        <v>4.7</v>
      </c>
      <c r="J5321" s="7">
        <v>403.333333333333</v>
      </c>
      <c r="K5321" s="10">
        <v>1.28091570247934</v>
      </c>
      <c r="L5321" s="12">
        <f t="shared" si="369"/>
        <v>17.9275270184361</v>
      </c>
      <c r="M5321" s="11">
        <f t="shared" si="370"/>
        <v>0.0714496595744681</v>
      </c>
    </row>
    <row r="5322" spans="1:13">
      <c r="A5322" s="7">
        <v>5413</v>
      </c>
      <c r="B5322" s="8">
        <v>46119</v>
      </c>
      <c r="C5322" s="3" t="s">
        <v>6019</v>
      </c>
      <c r="D5322" s="3" t="s">
        <v>88</v>
      </c>
      <c r="E5322" s="3" t="s">
        <v>6020</v>
      </c>
      <c r="F5322" s="3" t="s">
        <v>6020</v>
      </c>
      <c r="G5322" s="7">
        <v>5</v>
      </c>
      <c r="H5322" s="3" t="s">
        <v>35</v>
      </c>
      <c r="I5322" s="9">
        <v>5.56</v>
      </c>
      <c r="J5322" s="7">
        <v>486</v>
      </c>
      <c r="K5322" s="10">
        <v>28.2732510288066</v>
      </c>
      <c r="L5322" s="12">
        <f t="shared" si="369"/>
        <v>17.6005064893954</v>
      </c>
      <c r="M5322" s="11">
        <f t="shared" si="370"/>
        <v>1.60638848920863</v>
      </c>
    </row>
    <row r="5323" spans="1:13">
      <c r="A5323" s="7">
        <v>5414</v>
      </c>
      <c r="B5323" s="8">
        <v>46119</v>
      </c>
      <c r="C5323" s="3" t="s">
        <v>6007</v>
      </c>
      <c r="D5323" s="3" t="s">
        <v>149</v>
      </c>
      <c r="E5323" s="3" t="s">
        <v>3237</v>
      </c>
      <c r="F5323" s="3" t="s">
        <v>3237</v>
      </c>
      <c r="G5323" s="7">
        <v>60</v>
      </c>
      <c r="H5323" s="3" t="s">
        <v>308</v>
      </c>
      <c r="I5323" s="9">
        <v>3.08</v>
      </c>
      <c r="J5323" s="7">
        <v>284.8</v>
      </c>
      <c r="K5323" s="10">
        <v>6.34831460674157</v>
      </c>
      <c r="L5323" s="12">
        <f t="shared" si="369"/>
        <v>16.637856525497</v>
      </c>
      <c r="M5323" s="11">
        <f t="shared" si="370"/>
        <v>0.381558441558441</v>
      </c>
    </row>
    <row r="5324" spans="1:13">
      <c r="A5324" s="7">
        <v>5415</v>
      </c>
      <c r="B5324" s="8">
        <v>46119</v>
      </c>
      <c r="C5324" s="3" t="s">
        <v>5655</v>
      </c>
      <c r="D5324" s="3" t="s">
        <v>88</v>
      </c>
      <c r="E5324" s="3" t="s">
        <v>2307</v>
      </c>
      <c r="F5324" s="3" t="s">
        <v>2307</v>
      </c>
      <c r="G5324" s="7">
        <v>6</v>
      </c>
      <c r="H5324" s="3" t="s">
        <v>35</v>
      </c>
      <c r="I5324" s="9">
        <v>2.92</v>
      </c>
      <c r="J5324" s="7">
        <v>483</v>
      </c>
      <c r="K5324" s="10">
        <v>16.0867080745342</v>
      </c>
      <c r="L5324" s="12">
        <f t="shared" si="369"/>
        <v>9.30084408345278</v>
      </c>
      <c r="M5324" s="11">
        <f t="shared" si="370"/>
        <v>1.72959657534247</v>
      </c>
    </row>
    <row r="5325" spans="1:13">
      <c r="A5325" s="7">
        <v>5416</v>
      </c>
      <c r="B5325" s="8">
        <v>46119</v>
      </c>
      <c r="C5325" s="3" t="s">
        <v>6021</v>
      </c>
      <c r="D5325" s="3" t="s">
        <v>6022</v>
      </c>
      <c r="E5325" s="3" t="s">
        <v>1175</v>
      </c>
      <c r="F5325" s="3" t="s">
        <v>1175</v>
      </c>
      <c r="G5325" s="7">
        <v>32</v>
      </c>
      <c r="H5325" s="3" t="s">
        <v>102</v>
      </c>
      <c r="I5325" s="9">
        <v>2.44</v>
      </c>
      <c r="J5325" s="7">
        <v>552.25</v>
      </c>
      <c r="K5325" s="10">
        <v>3.70766862833861</v>
      </c>
      <c r="L5325" s="12">
        <f t="shared" si="369"/>
        <v>6.79736741303061</v>
      </c>
      <c r="M5325" s="11">
        <f t="shared" si="370"/>
        <v>0.545456557377049</v>
      </c>
    </row>
    <row r="5326" spans="1:13">
      <c r="A5326" s="7">
        <v>5417</v>
      </c>
      <c r="B5326" s="8">
        <v>46119</v>
      </c>
      <c r="C5326" s="3" t="s">
        <v>5863</v>
      </c>
      <c r="D5326" s="3" t="s">
        <v>5322</v>
      </c>
      <c r="E5326" s="3" t="s">
        <v>6023</v>
      </c>
      <c r="F5326" s="3" t="s">
        <v>6023</v>
      </c>
      <c r="G5326" s="7">
        <v>4</v>
      </c>
      <c r="H5326" s="3" t="s">
        <v>102</v>
      </c>
      <c r="I5326" s="9">
        <v>1.62</v>
      </c>
      <c r="J5326" s="7">
        <v>539.5</v>
      </c>
      <c r="K5326" s="10">
        <v>5.91495829471733</v>
      </c>
      <c r="L5326" s="12">
        <f t="shared" si="369"/>
        <v>4.61966208027376</v>
      </c>
      <c r="M5326" s="11">
        <f t="shared" si="370"/>
        <v>1.28038765432099</v>
      </c>
    </row>
    <row r="5327" spans="1:13">
      <c r="A5327" s="7">
        <v>5418</v>
      </c>
      <c r="B5327" s="8">
        <v>46119</v>
      </c>
      <c r="C5327" s="3" t="s">
        <v>6007</v>
      </c>
      <c r="D5327" s="3" t="s">
        <v>149</v>
      </c>
      <c r="E5327" s="3" t="s">
        <v>1938</v>
      </c>
      <c r="F5327" s="3" t="s">
        <v>1938</v>
      </c>
      <c r="G5327" s="7">
        <v>24</v>
      </c>
      <c r="H5327" s="3" t="s">
        <v>308</v>
      </c>
      <c r="I5327" s="9">
        <v>0.566</v>
      </c>
      <c r="J5327" s="7">
        <v>285.25</v>
      </c>
      <c r="K5327" s="10">
        <v>0.216294478527607</v>
      </c>
      <c r="L5327" s="12">
        <f t="shared" si="369"/>
        <v>3.05265286860379</v>
      </c>
      <c r="M5327" s="11">
        <f t="shared" si="370"/>
        <v>0.0708545936395758</v>
      </c>
    </row>
    <row r="5328" spans="1:13">
      <c r="A5328" s="7">
        <v>5419</v>
      </c>
      <c r="B5328" s="8">
        <v>46119</v>
      </c>
      <c r="C5328" s="3" t="s">
        <v>5672</v>
      </c>
      <c r="D5328" s="3" t="s">
        <v>59</v>
      </c>
      <c r="E5328" s="3" t="s">
        <v>3214</v>
      </c>
      <c r="F5328" s="3" t="s">
        <v>3214</v>
      </c>
      <c r="G5328" s="7">
        <v>4</v>
      </c>
      <c r="H5328" s="3" t="s">
        <v>61</v>
      </c>
      <c r="I5328" s="9">
        <v>0.498</v>
      </c>
      <c r="J5328" s="7">
        <v>450</v>
      </c>
      <c r="K5328" s="10">
        <v>3.30964444444444</v>
      </c>
      <c r="L5328" s="12">
        <f t="shared" si="369"/>
        <v>1.7025641025641</v>
      </c>
      <c r="M5328" s="11">
        <f t="shared" si="370"/>
        <v>1.94391767068273</v>
      </c>
    </row>
    <row r="5329" s="2" customFormat="1" ht="16.5" spans="1:18">
      <c r="A5329" s="21">
        <v>5420</v>
      </c>
      <c r="B5329" s="22">
        <v>46119</v>
      </c>
      <c r="C5329" s="2" t="s">
        <v>5860</v>
      </c>
      <c r="D5329" s="2" t="s">
        <v>5322</v>
      </c>
      <c r="E5329" s="2" t="s">
        <v>6024</v>
      </c>
      <c r="F5329" s="2" t="s">
        <v>6024</v>
      </c>
      <c r="G5329" s="21">
        <v>12</v>
      </c>
      <c r="H5329" s="2" t="s">
        <v>102</v>
      </c>
      <c r="I5329" s="23">
        <v>0.182</v>
      </c>
      <c r="J5329" s="21">
        <v>515.333333333333</v>
      </c>
      <c r="K5329" s="24">
        <v>0.466179818887452</v>
      </c>
      <c r="L5329" s="25">
        <f t="shared" si="369"/>
        <v>0.54333764553687</v>
      </c>
      <c r="M5329" s="26">
        <f t="shared" si="370"/>
        <v>0.857992857142858</v>
      </c>
      <c r="N5329" s="27"/>
      <c r="O5329" s="25"/>
      <c r="Q5329" s="23"/>
    </row>
    <row r="5330" ht="16.5" spans="1:18">
      <c r="A5330" s="7">
        <v>5421</v>
      </c>
      <c r="B5330" s="8">
        <v>46119</v>
      </c>
      <c r="C5330" s="3" t="s">
        <v>6025</v>
      </c>
      <c r="D5330" s="3" t="s">
        <v>610</v>
      </c>
      <c r="E5330" s="3" t="s">
        <v>6026</v>
      </c>
      <c r="F5330" s="3" t="s">
        <v>6027</v>
      </c>
      <c r="G5330" s="7">
        <v>100</v>
      </c>
      <c r="H5330" s="3" t="s">
        <v>682</v>
      </c>
      <c r="I5330" s="9">
        <v>21.2</v>
      </c>
      <c r="J5330" s="7">
        <v>473</v>
      </c>
      <c r="K5330" s="10">
        <v>134.50853730861</v>
      </c>
      <c r="L5330" s="12">
        <f t="shared" si="369"/>
        <v>68.954301512441</v>
      </c>
      <c r="M5330" s="11">
        <f t="shared" si="370"/>
        <v>1.95069102809114</v>
      </c>
      <c r="P5330" s="3" t="s">
        <v>98</v>
      </c>
      <c r="Q5330" s="9">
        <v>104.109309309309</v>
      </c>
      <c r="R5330" s="3">
        <f>Q5330/K5331</f>
        <v>0.941418901483351</v>
      </c>
    </row>
    <row r="5331" spans="1:18">
      <c r="A5331" s="7">
        <v>5422</v>
      </c>
      <c r="B5331" s="8">
        <v>46119</v>
      </c>
      <c r="C5331" s="3" t="s">
        <v>116</v>
      </c>
      <c r="D5331" s="3" t="s">
        <v>33</v>
      </c>
      <c r="E5331" s="3" t="s">
        <v>98</v>
      </c>
      <c r="F5331" s="3" t="s">
        <v>117</v>
      </c>
      <c r="G5331" s="7">
        <v>1000</v>
      </c>
      <c r="H5331" s="3" t="s">
        <v>35</v>
      </c>
      <c r="I5331" s="9">
        <v>18.8</v>
      </c>
      <c r="J5331" s="7">
        <v>444</v>
      </c>
      <c r="K5331" s="10">
        <v>110.587655660268</v>
      </c>
      <c r="L5331" s="12">
        <f t="shared" ref="L5331:L5375" si="371">I5331/J5331/650*1000000</f>
        <v>65.1420651420651</v>
      </c>
      <c r="M5331" s="11">
        <f t="shared" ref="M5331:M5375" si="372">K5331/L5331</f>
        <v>1.69763816082731</v>
      </c>
      <c r="P5331" s="3" t="s">
        <v>27</v>
      </c>
      <c r="Q5331" s="9">
        <v>89.6432267884323</v>
      </c>
      <c r="R5331" s="3">
        <f>Q5331/K5332</f>
        <v>0.808654758241045</v>
      </c>
    </row>
    <row r="5332" spans="1:18">
      <c r="A5332" s="7">
        <v>5423</v>
      </c>
      <c r="B5332" s="8">
        <v>46119</v>
      </c>
      <c r="C5332" s="3" t="s">
        <v>56</v>
      </c>
      <c r="D5332" s="3" t="s">
        <v>33</v>
      </c>
      <c r="E5332" s="3" t="s">
        <v>27</v>
      </c>
      <c r="F5332" s="3" t="s">
        <v>57</v>
      </c>
      <c r="G5332" s="7">
        <v>1000</v>
      </c>
      <c r="H5332" s="3" t="s">
        <v>35</v>
      </c>
      <c r="I5332" s="9">
        <v>15.7</v>
      </c>
      <c r="J5332" s="7">
        <v>438</v>
      </c>
      <c r="K5332" s="10">
        <v>110.854757082517</v>
      </c>
      <c r="L5332" s="12">
        <f t="shared" si="371"/>
        <v>55.1457674745346</v>
      </c>
      <c r="M5332" s="11">
        <f t="shared" si="372"/>
        <v>2.01021333384666</v>
      </c>
    </row>
    <row r="5333" spans="1:18">
      <c r="A5333" s="7">
        <v>5424</v>
      </c>
      <c r="B5333" s="8">
        <v>46119</v>
      </c>
      <c r="C5333" s="3" t="s">
        <v>6028</v>
      </c>
      <c r="D5333" s="3" t="s">
        <v>33</v>
      </c>
      <c r="E5333" s="3" t="s">
        <v>6029</v>
      </c>
      <c r="F5333" s="3" t="s">
        <v>6030</v>
      </c>
      <c r="G5333" s="7">
        <v>100</v>
      </c>
      <c r="H5333" s="3" t="s">
        <v>20</v>
      </c>
      <c r="I5333" s="9">
        <v>12.4</v>
      </c>
      <c r="J5333" s="7">
        <v>432</v>
      </c>
      <c r="K5333" s="10">
        <v>91.8958643630699</v>
      </c>
      <c r="L5333" s="12">
        <f t="shared" si="371"/>
        <v>44.1595441595442</v>
      </c>
      <c r="M5333" s="11">
        <f t="shared" si="372"/>
        <v>2.08099667041532</v>
      </c>
    </row>
    <row r="5334" spans="1:18">
      <c r="A5334" s="7">
        <v>5425</v>
      </c>
      <c r="B5334" s="8">
        <v>46119</v>
      </c>
      <c r="C5334" s="3" t="s">
        <v>6025</v>
      </c>
      <c r="D5334" s="3" t="s">
        <v>610</v>
      </c>
      <c r="E5334" s="3" t="s">
        <v>836</v>
      </c>
      <c r="F5334" s="3" t="s">
        <v>836</v>
      </c>
      <c r="G5334" s="7">
        <v>300</v>
      </c>
      <c r="H5334" s="3" t="s">
        <v>65</v>
      </c>
      <c r="I5334" s="9">
        <v>12.1</v>
      </c>
      <c r="J5334" s="7">
        <v>471</v>
      </c>
      <c r="K5334" s="10">
        <v>71.2509373342915</v>
      </c>
      <c r="L5334" s="12">
        <f t="shared" si="371"/>
        <v>39.5231095868039</v>
      </c>
      <c r="M5334" s="11">
        <f t="shared" si="372"/>
        <v>1.80276648470193</v>
      </c>
    </row>
    <row r="5335" spans="1:18">
      <c r="A5335" s="7">
        <v>5426</v>
      </c>
      <c r="B5335" s="8">
        <v>46119</v>
      </c>
      <c r="C5335" s="3" t="s">
        <v>6031</v>
      </c>
      <c r="D5335" s="3" t="s">
        <v>212</v>
      </c>
      <c r="E5335" s="3" t="s">
        <v>3667</v>
      </c>
      <c r="F5335" s="3" t="s">
        <v>3667</v>
      </c>
      <c r="G5335" s="7">
        <v>200</v>
      </c>
      <c r="H5335" s="3" t="s">
        <v>723</v>
      </c>
      <c r="I5335" s="9">
        <v>6.88</v>
      </c>
      <c r="J5335" s="7">
        <v>501</v>
      </c>
      <c r="K5335" s="10">
        <v>30.1982196055658</v>
      </c>
      <c r="L5335" s="12">
        <f t="shared" si="371"/>
        <v>21.1269768155996</v>
      </c>
      <c r="M5335" s="11">
        <f t="shared" si="372"/>
        <v>1.4293677637431</v>
      </c>
    </row>
    <row r="5336" spans="1:18">
      <c r="A5336" s="7">
        <v>5427</v>
      </c>
      <c r="B5336" s="8">
        <v>46119</v>
      </c>
      <c r="C5336" s="3" t="s">
        <v>5904</v>
      </c>
      <c r="D5336" s="3" t="s">
        <v>67</v>
      </c>
      <c r="E5336" s="3" t="s">
        <v>6032</v>
      </c>
      <c r="F5336" s="3" t="s">
        <v>6033</v>
      </c>
      <c r="G5336" s="7">
        <v>100</v>
      </c>
      <c r="H5336" s="3" t="s">
        <v>4206</v>
      </c>
      <c r="I5336" s="9">
        <v>11.1</v>
      </c>
      <c r="J5336" s="7">
        <v>502</v>
      </c>
      <c r="K5336" s="10">
        <v>57.4194569606705</v>
      </c>
      <c r="L5336" s="12">
        <f t="shared" si="371"/>
        <v>34.0177750536316</v>
      </c>
      <c r="M5336" s="11">
        <f t="shared" si="372"/>
        <v>1.68792511768169</v>
      </c>
    </row>
    <row r="5337" spans="1:18">
      <c r="A5337" s="7">
        <v>5428</v>
      </c>
      <c r="B5337" s="8">
        <v>46119</v>
      </c>
      <c r="C5337" s="3" t="s">
        <v>5439</v>
      </c>
      <c r="D5337" s="3" t="s">
        <v>2621</v>
      </c>
      <c r="E5337" s="3" t="s">
        <v>6034</v>
      </c>
      <c r="F5337" s="3" t="s">
        <v>6035</v>
      </c>
      <c r="G5337" s="7">
        <v>12</v>
      </c>
      <c r="H5337" s="3" t="s">
        <v>1355</v>
      </c>
      <c r="I5337" s="9">
        <v>12.5</v>
      </c>
      <c r="J5337" s="7">
        <v>611</v>
      </c>
      <c r="K5337" s="10">
        <v>6.12444500486121</v>
      </c>
      <c r="L5337" s="12">
        <f t="shared" si="371"/>
        <v>31.4742540601788</v>
      </c>
      <c r="M5337" s="11">
        <f t="shared" si="372"/>
        <v>0.19458586669445</v>
      </c>
    </row>
    <row r="5338" spans="1:18">
      <c r="A5338" s="7">
        <v>5429</v>
      </c>
      <c r="B5338" s="8">
        <v>46119</v>
      </c>
      <c r="C5338" s="3" t="s">
        <v>6028</v>
      </c>
      <c r="D5338" s="3" t="s">
        <v>33</v>
      </c>
      <c r="E5338" s="3" t="s">
        <v>6036</v>
      </c>
      <c r="F5338" s="3" t="s">
        <v>6037</v>
      </c>
      <c r="G5338" s="7">
        <v>100</v>
      </c>
      <c r="H5338" s="3" t="s">
        <v>65</v>
      </c>
      <c r="I5338" s="9">
        <v>7.18</v>
      </c>
      <c r="J5338" s="7">
        <v>415</v>
      </c>
      <c r="K5338" s="10">
        <v>44.5402923606964</v>
      </c>
      <c r="L5338" s="12">
        <f t="shared" si="371"/>
        <v>26.6172381835032</v>
      </c>
      <c r="M5338" s="11">
        <f t="shared" si="372"/>
        <v>1.67336265519469</v>
      </c>
    </row>
    <row r="5339" spans="1:18">
      <c r="A5339" s="7">
        <v>5430</v>
      </c>
      <c r="B5339" s="8">
        <v>46119</v>
      </c>
      <c r="C5339" s="3" t="s">
        <v>6028</v>
      </c>
      <c r="D5339" s="3" t="s">
        <v>33</v>
      </c>
      <c r="E5339" s="3" t="s">
        <v>85</v>
      </c>
      <c r="F5339" s="3" t="s">
        <v>85</v>
      </c>
      <c r="G5339" s="7">
        <v>1000</v>
      </c>
      <c r="H5339" s="3" t="s">
        <v>65</v>
      </c>
      <c r="I5339" s="9">
        <v>6.94</v>
      </c>
      <c r="J5339" s="7">
        <v>430</v>
      </c>
      <c r="K5339" s="10">
        <v>45.5861773380013</v>
      </c>
      <c r="L5339" s="12">
        <f t="shared" si="371"/>
        <v>24.830053667263</v>
      </c>
      <c r="M5339" s="11">
        <f t="shared" si="372"/>
        <v>1.83592745907368</v>
      </c>
    </row>
    <row r="5340" spans="1:18">
      <c r="A5340" s="7">
        <v>5431</v>
      </c>
      <c r="B5340" s="8">
        <v>46119</v>
      </c>
      <c r="C5340" s="3" t="s">
        <v>5439</v>
      </c>
      <c r="D5340" s="3" t="s">
        <v>2621</v>
      </c>
      <c r="E5340" s="3" t="s">
        <v>6038</v>
      </c>
      <c r="F5340" s="3" t="s">
        <v>6039</v>
      </c>
      <c r="G5340" s="7">
        <v>3</v>
      </c>
      <c r="H5340" s="3" t="s">
        <v>1355</v>
      </c>
      <c r="I5340" s="9">
        <v>8.64</v>
      </c>
      <c r="J5340" s="7">
        <v>625</v>
      </c>
      <c r="K5340" s="10">
        <v>11.3084707756042</v>
      </c>
      <c r="L5340" s="12">
        <f t="shared" si="371"/>
        <v>21.2676923076923</v>
      </c>
      <c r="M5340" s="11">
        <f t="shared" si="372"/>
        <v>0.531720631086714</v>
      </c>
    </row>
    <row r="5341" spans="1:18">
      <c r="A5341" s="7">
        <v>5432</v>
      </c>
      <c r="B5341" s="8">
        <v>46119</v>
      </c>
      <c r="C5341" s="3" t="s">
        <v>5439</v>
      </c>
      <c r="D5341" s="3" t="s">
        <v>2621</v>
      </c>
      <c r="E5341" s="3" t="s">
        <v>6040</v>
      </c>
      <c r="F5341" s="3" t="s">
        <v>6041</v>
      </c>
      <c r="G5341" s="7">
        <v>3</v>
      </c>
      <c r="H5341" s="3" t="s">
        <v>1355</v>
      </c>
      <c r="I5341" s="9">
        <v>8.44</v>
      </c>
      <c r="J5341" s="7">
        <v>637</v>
      </c>
      <c r="K5341" s="10">
        <v>11.1058854083626</v>
      </c>
      <c r="L5341" s="12">
        <f t="shared" si="371"/>
        <v>20.3840115928028</v>
      </c>
      <c r="M5341" s="11">
        <f t="shared" si="372"/>
        <v>0.544833157977789</v>
      </c>
    </row>
    <row r="5342" spans="1:18">
      <c r="A5342" s="7">
        <v>5433</v>
      </c>
      <c r="B5342" s="8">
        <v>46119</v>
      </c>
      <c r="C5342" s="3" t="s">
        <v>6028</v>
      </c>
      <c r="D5342" s="3" t="s">
        <v>33</v>
      </c>
      <c r="E5342" s="3" t="s">
        <v>332</v>
      </c>
      <c r="F5342" s="3" t="s">
        <v>332</v>
      </c>
      <c r="G5342" s="7">
        <v>20</v>
      </c>
      <c r="H5342" s="3" t="s">
        <v>20</v>
      </c>
      <c r="I5342" s="9">
        <v>8.12</v>
      </c>
      <c r="J5342" s="7">
        <v>633</v>
      </c>
      <c r="K5342" s="10">
        <v>20.175094657223</v>
      </c>
      <c r="L5342" s="12">
        <f t="shared" si="371"/>
        <v>19.7350832421922</v>
      </c>
      <c r="M5342" s="11">
        <f t="shared" si="372"/>
        <v>1.02229589861015</v>
      </c>
    </row>
    <row r="5343" spans="1:18">
      <c r="A5343" s="7">
        <v>5434</v>
      </c>
      <c r="B5343" s="8">
        <v>46119</v>
      </c>
      <c r="C5343" s="3" t="s">
        <v>6031</v>
      </c>
      <c r="D5343" s="3" t="s">
        <v>212</v>
      </c>
      <c r="E5343" s="3" t="s">
        <v>6042</v>
      </c>
      <c r="F5343" s="3" t="s">
        <v>6042</v>
      </c>
      <c r="G5343" s="7">
        <v>280</v>
      </c>
      <c r="H5343" s="3" t="s">
        <v>723</v>
      </c>
      <c r="I5343" s="9">
        <v>4.18</v>
      </c>
      <c r="J5343" s="7">
        <v>529</v>
      </c>
      <c r="K5343" s="10">
        <v>11.6479324246178</v>
      </c>
      <c r="L5343" s="12">
        <f t="shared" si="371"/>
        <v>12.156463574233</v>
      </c>
      <c r="M5343" s="11">
        <f t="shared" si="372"/>
        <v>0.958167838326514</v>
      </c>
    </row>
    <row r="5344" spans="1:18">
      <c r="A5344" s="7">
        <v>5435</v>
      </c>
      <c r="B5344" s="8">
        <v>46119</v>
      </c>
      <c r="C5344" s="3" t="s">
        <v>5635</v>
      </c>
      <c r="D5344" s="3" t="s">
        <v>128</v>
      </c>
      <c r="E5344" s="3" t="s">
        <v>6043</v>
      </c>
      <c r="F5344" s="3" t="s">
        <v>6043</v>
      </c>
      <c r="G5344" s="7">
        <v>101</v>
      </c>
      <c r="H5344" s="3" t="s">
        <v>173</v>
      </c>
      <c r="I5344" s="9">
        <v>4.36</v>
      </c>
      <c r="J5344" s="7">
        <v>448</v>
      </c>
      <c r="K5344" s="10">
        <v>16.1290114798716</v>
      </c>
      <c r="L5344" s="12">
        <f t="shared" si="371"/>
        <v>14.9725274725275</v>
      </c>
      <c r="M5344" s="11">
        <f t="shared" si="372"/>
        <v>1.07724039975656</v>
      </c>
    </row>
    <row r="5345" spans="1:18">
      <c r="A5345" s="7">
        <v>5436</v>
      </c>
      <c r="B5345" s="8">
        <v>46119</v>
      </c>
      <c r="C5345" s="3" t="s">
        <v>5439</v>
      </c>
      <c r="D5345" s="3" t="s">
        <v>2621</v>
      </c>
      <c r="E5345" s="3" t="s">
        <v>6044</v>
      </c>
      <c r="F5345" s="3" t="s">
        <v>6045</v>
      </c>
      <c r="G5345" s="7">
        <v>2</v>
      </c>
      <c r="H5345" s="3" t="s">
        <v>1355</v>
      </c>
      <c r="I5345" s="9">
        <v>5.8</v>
      </c>
      <c r="J5345" s="7">
        <v>624</v>
      </c>
      <c r="K5345" s="10">
        <v>7.37835495899885</v>
      </c>
      <c r="L5345" s="12">
        <f t="shared" si="371"/>
        <v>14.2998027613412</v>
      </c>
      <c r="M5345" s="11">
        <f t="shared" si="372"/>
        <v>0.515975995063782</v>
      </c>
    </row>
    <row r="5346" s="2" customFormat="1" ht="16.5" spans="1:18">
      <c r="A5346" s="21">
        <v>5437</v>
      </c>
      <c r="B5346" s="22">
        <v>46119</v>
      </c>
      <c r="C5346" s="2" t="s">
        <v>6046</v>
      </c>
      <c r="D5346" s="2" t="s">
        <v>2910</v>
      </c>
      <c r="E5346" s="2" t="s">
        <v>6047</v>
      </c>
      <c r="F5346" s="2" t="s">
        <v>6047</v>
      </c>
      <c r="G5346" s="21">
        <v>1000</v>
      </c>
      <c r="H5346" s="2" t="s">
        <v>1355</v>
      </c>
      <c r="I5346" s="23">
        <v>1.37</v>
      </c>
      <c r="J5346" s="21">
        <v>487</v>
      </c>
      <c r="K5346" s="24">
        <v>5.14042621030945</v>
      </c>
      <c r="L5346" s="25">
        <f t="shared" si="371"/>
        <v>4.32791028273575</v>
      </c>
      <c r="M5346" s="26">
        <f t="shared" si="372"/>
        <v>1.18773862545508</v>
      </c>
      <c r="N5346" s="27"/>
      <c r="O5346" s="25"/>
      <c r="Q5346" s="23"/>
    </row>
    <row r="5347" ht="16.5" spans="1:18">
      <c r="A5347" s="7">
        <v>5438</v>
      </c>
      <c r="B5347" s="8">
        <v>46121</v>
      </c>
      <c r="C5347" s="3" t="s">
        <v>116</v>
      </c>
      <c r="D5347" s="3" t="s">
        <v>33</v>
      </c>
      <c r="E5347" s="3" t="s">
        <v>98</v>
      </c>
      <c r="F5347" s="3" t="s">
        <v>117</v>
      </c>
      <c r="G5347" s="7">
        <v>1000</v>
      </c>
      <c r="H5347" s="3" t="s">
        <v>35</v>
      </c>
      <c r="I5347" s="9">
        <v>18.8</v>
      </c>
      <c r="J5347" s="7">
        <v>444</v>
      </c>
      <c r="K5347" s="10">
        <v>128.377316062515</v>
      </c>
      <c r="L5347" s="12">
        <f t="shared" si="371"/>
        <v>65.1420651420651</v>
      </c>
      <c r="M5347" s="11">
        <f t="shared" si="372"/>
        <v>1.97072837317244</v>
      </c>
      <c r="N5347" s="3">
        <v>1</v>
      </c>
      <c r="P5347" s="3" t="s">
        <v>98</v>
      </c>
      <c r="Q5347" s="9">
        <v>104.109309309309</v>
      </c>
      <c r="R5347" s="3">
        <f>Q5347/K5347</f>
        <v>0.810963435772499</v>
      </c>
    </row>
    <row r="5348" spans="1:18">
      <c r="A5348" s="7">
        <v>5439</v>
      </c>
      <c r="B5348" s="8">
        <v>46121</v>
      </c>
      <c r="C5348" s="3" t="s">
        <v>6048</v>
      </c>
      <c r="D5348" s="3" t="s">
        <v>816</v>
      </c>
      <c r="E5348" s="3" t="s">
        <v>6049</v>
      </c>
      <c r="F5348" s="3" t="s">
        <v>6050</v>
      </c>
      <c r="G5348" s="7">
        <v>6</v>
      </c>
      <c r="H5348" s="3" t="s">
        <v>102</v>
      </c>
      <c r="I5348" s="9">
        <v>18.7</v>
      </c>
      <c r="J5348" s="7">
        <v>445</v>
      </c>
      <c r="K5348" s="10">
        <v>126.442935900742</v>
      </c>
      <c r="L5348" s="12">
        <f t="shared" si="371"/>
        <v>64.6499567847882</v>
      </c>
      <c r="M5348" s="11">
        <f t="shared" si="372"/>
        <v>1.95580851386576</v>
      </c>
      <c r="N5348" s="3">
        <v>2</v>
      </c>
      <c r="P5348" s="3" t="s">
        <v>27</v>
      </c>
      <c r="Q5348" s="9">
        <v>89.6432267884323</v>
      </c>
      <c r="R5348" s="3">
        <f>Q5348/K5350</f>
        <v>0.753009582282341</v>
      </c>
    </row>
    <row r="5349" spans="1:18">
      <c r="A5349" s="7">
        <v>5440</v>
      </c>
      <c r="B5349" s="8">
        <v>46121</v>
      </c>
      <c r="C5349" s="3" t="s">
        <v>6051</v>
      </c>
      <c r="D5349" s="3" t="s">
        <v>373</v>
      </c>
      <c r="E5349" s="3" t="s">
        <v>6052</v>
      </c>
      <c r="F5349" s="3" t="s">
        <v>6052</v>
      </c>
      <c r="G5349" s="7">
        <v>135</v>
      </c>
      <c r="H5349" s="3" t="s">
        <v>375</v>
      </c>
      <c r="I5349" s="9">
        <v>19.1</v>
      </c>
      <c r="J5349" s="7">
        <v>515</v>
      </c>
      <c r="K5349" s="10">
        <v>87.4882529916115</v>
      </c>
      <c r="L5349" s="12">
        <f t="shared" si="371"/>
        <v>57.0575056011949</v>
      </c>
      <c r="M5349" s="11">
        <f t="shared" si="372"/>
        <v>1.53333469575612</v>
      </c>
      <c r="N5349" s="3">
        <v>3</v>
      </c>
    </row>
    <row r="5350" spans="1:18">
      <c r="A5350" s="7">
        <v>5441</v>
      </c>
      <c r="B5350" s="8">
        <v>46121</v>
      </c>
      <c r="C5350" s="3" t="s">
        <v>56</v>
      </c>
      <c r="D5350" s="3" t="s">
        <v>33</v>
      </c>
      <c r="E5350" s="3" t="s">
        <v>27</v>
      </c>
      <c r="F5350" s="3" t="s">
        <v>57</v>
      </c>
      <c r="G5350" s="7">
        <v>1000</v>
      </c>
      <c r="H5350" s="3" t="s">
        <v>35</v>
      </c>
      <c r="I5350" s="9">
        <v>15.7</v>
      </c>
      <c r="J5350" s="7">
        <v>438</v>
      </c>
      <c r="K5350" s="10">
        <v>119.046595020381</v>
      </c>
      <c r="L5350" s="12">
        <f t="shared" si="371"/>
        <v>55.1457674745346</v>
      </c>
      <c r="M5350" s="11">
        <f t="shared" si="372"/>
        <v>2.15876214027404</v>
      </c>
      <c r="N5350" s="3">
        <v>4</v>
      </c>
    </row>
    <row r="5351" spans="1:18">
      <c r="A5351" s="7">
        <v>5442</v>
      </c>
      <c r="B5351" s="8">
        <v>46121</v>
      </c>
      <c r="C5351" s="3" t="s">
        <v>6053</v>
      </c>
      <c r="D5351" s="3" t="s">
        <v>17</v>
      </c>
      <c r="E5351" s="3" t="s">
        <v>6054</v>
      </c>
      <c r="F5351" s="3" t="s">
        <v>6055</v>
      </c>
      <c r="G5351" s="7">
        <v>22</v>
      </c>
      <c r="H5351" s="3" t="s">
        <v>65</v>
      </c>
      <c r="I5351" s="9">
        <v>17.2</v>
      </c>
      <c r="J5351" s="7">
        <v>497</v>
      </c>
      <c r="K5351" s="10">
        <v>101.354712327002</v>
      </c>
      <c r="L5351" s="12">
        <f t="shared" si="371"/>
        <v>53.2425321157716</v>
      </c>
      <c r="M5351" s="11">
        <f t="shared" si="372"/>
        <v>1.90364184983942</v>
      </c>
      <c r="N5351" s="3">
        <v>5</v>
      </c>
    </row>
    <row r="5352" spans="1:18">
      <c r="A5352" s="7">
        <v>5443</v>
      </c>
      <c r="B5352" s="8">
        <v>46121</v>
      </c>
      <c r="C5352" s="3" t="s">
        <v>6031</v>
      </c>
      <c r="D5352" s="3" t="s">
        <v>212</v>
      </c>
      <c r="E5352" s="3" t="s">
        <v>6056</v>
      </c>
      <c r="F5352" s="3" t="s">
        <v>6057</v>
      </c>
      <c r="G5352" s="7">
        <v>100</v>
      </c>
      <c r="H5352" s="3" t="s">
        <v>723</v>
      </c>
      <c r="I5352" s="9">
        <v>15.4</v>
      </c>
      <c r="J5352" s="7">
        <v>464</v>
      </c>
      <c r="K5352" s="10">
        <v>50.5051679035713</v>
      </c>
      <c r="L5352" s="12">
        <f t="shared" si="371"/>
        <v>51.0610079575597</v>
      </c>
      <c r="M5352" s="11">
        <f t="shared" si="372"/>
        <v>0.989114197384227</v>
      </c>
      <c r="N5352" s="3">
        <v>6</v>
      </c>
    </row>
    <row r="5353" spans="1:18">
      <c r="A5353" s="7">
        <v>5444</v>
      </c>
      <c r="B5353" s="8">
        <v>46121</v>
      </c>
      <c r="C5353" s="3" t="s">
        <v>5634</v>
      </c>
      <c r="D5353" s="3" t="s">
        <v>305</v>
      </c>
      <c r="E5353" s="3" t="s">
        <v>6058</v>
      </c>
      <c r="F5353" s="3" t="s">
        <v>6059</v>
      </c>
      <c r="G5353" s="7">
        <v>0.412</v>
      </c>
      <c r="H5353" s="3" t="s">
        <v>249</v>
      </c>
      <c r="I5353" s="9">
        <v>13</v>
      </c>
      <c r="J5353" s="7">
        <v>430</v>
      </c>
      <c r="K5353" s="10">
        <v>61.1837236049563</v>
      </c>
      <c r="L5353" s="12">
        <f t="shared" si="371"/>
        <v>46.5116279069767</v>
      </c>
      <c r="M5353" s="11">
        <f t="shared" si="372"/>
        <v>1.31545005750656</v>
      </c>
      <c r="N5353" s="3">
        <v>7</v>
      </c>
    </row>
    <row r="5354" spans="1:18">
      <c r="A5354" s="7">
        <v>5445</v>
      </c>
      <c r="B5354" s="8">
        <v>46121</v>
      </c>
      <c r="C5354" s="3" t="s">
        <v>6060</v>
      </c>
      <c r="D5354" s="3" t="s">
        <v>75</v>
      </c>
      <c r="E5354" s="3" t="s">
        <v>6061</v>
      </c>
      <c r="F5354" s="3" t="s">
        <v>6062</v>
      </c>
      <c r="G5354" s="7">
        <v>800</v>
      </c>
      <c r="H5354" s="3" t="s">
        <v>77</v>
      </c>
      <c r="I5354" s="9">
        <v>11.8</v>
      </c>
      <c r="J5354" s="7">
        <v>432</v>
      </c>
      <c r="K5354" s="10">
        <v>73.3206690903063</v>
      </c>
      <c r="L5354" s="12">
        <f t="shared" si="371"/>
        <v>42.022792022792</v>
      </c>
      <c r="M5354" s="11">
        <f t="shared" si="372"/>
        <v>1.74478337970831</v>
      </c>
      <c r="N5354" s="3">
        <v>8</v>
      </c>
    </row>
    <row r="5355" spans="1:18">
      <c r="A5355" s="7">
        <v>5446</v>
      </c>
      <c r="B5355" s="8">
        <v>46121</v>
      </c>
      <c r="C5355" s="3" t="s">
        <v>6063</v>
      </c>
      <c r="D5355" s="3" t="s">
        <v>247</v>
      </c>
      <c r="E5355" s="3" t="s">
        <v>2873</v>
      </c>
      <c r="F5355" s="3" t="s">
        <v>2873</v>
      </c>
      <c r="G5355" s="7">
        <v>240</v>
      </c>
      <c r="H5355" s="3" t="s">
        <v>249</v>
      </c>
      <c r="I5355" s="9">
        <v>12.2</v>
      </c>
      <c r="J5355" s="7">
        <v>472</v>
      </c>
      <c r="K5355" s="10">
        <v>84.0628132981769</v>
      </c>
      <c r="L5355" s="12">
        <f t="shared" si="371"/>
        <v>39.7653194263364</v>
      </c>
      <c r="M5355" s="11">
        <f t="shared" si="372"/>
        <v>2.11397304261317</v>
      </c>
      <c r="N5355" s="3">
        <v>9</v>
      </c>
    </row>
    <row r="5356" spans="1:18">
      <c r="A5356" s="7">
        <v>5447</v>
      </c>
      <c r="B5356" s="8">
        <v>46121</v>
      </c>
      <c r="C5356" s="3" t="s">
        <v>6060</v>
      </c>
      <c r="D5356" s="3" t="s">
        <v>75</v>
      </c>
      <c r="E5356" s="3" t="s">
        <v>6064</v>
      </c>
      <c r="F5356" s="3" t="s">
        <v>6065</v>
      </c>
      <c r="G5356" s="7">
        <v>140</v>
      </c>
      <c r="H5356" s="3" t="s">
        <v>1691</v>
      </c>
      <c r="I5356" s="9">
        <v>10.3</v>
      </c>
      <c r="J5356" s="7">
        <v>405</v>
      </c>
      <c r="K5356" s="10">
        <v>81.7699969256366</v>
      </c>
      <c r="L5356" s="12">
        <f t="shared" si="371"/>
        <v>39.1263057929725</v>
      </c>
      <c r="M5356" s="11">
        <f t="shared" si="372"/>
        <v>2.08989822239552</v>
      </c>
      <c r="N5356" s="3">
        <v>10</v>
      </c>
    </row>
    <row r="5357" spans="1:18">
      <c r="A5357" s="7">
        <v>5448</v>
      </c>
      <c r="B5357" s="8">
        <v>46121</v>
      </c>
      <c r="C5357" s="3" t="s">
        <v>50</v>
      </c>
      <c r="D5357" s="3" t="s">
        <v>50</v>
      </c>
      <c r="E5357" s="3" t="s">
        <v>6066</v>
      </c>
      <c r="F5357" s="3" t="s">
        <v>6066</v>
      </c>
      <c r="G5357" s="7">
        <v>70.8</v>
      </c>
      <c r="H5357" s="3" t="s">
        <v>50</v>
      </c>
      <c r="I5357" s="9">
        <v>9.92</v>
      </c>
      <c r="J5357" s="7">
        <v>393</v>
      </c>
      <c r="K5357" s="10">
        <v>87.5736988106453</v>
      </c>
      <c r="L5357" s="12">
        <f t="shared" si="371"/>
        <v>38.8334311998434</v>
      </c>
      <c r="M5357" s="11">
        <f t="shared" si="372"/>
        <v>2.25511102431243</v>
      </c>
      <c r="N5357" s="3">
        <v>11</v>
      </c>
    </row>
    <row r="5358" spans="1:18">
      <c r="A5358" s="7">
        <v>5449</v>
      </c>
      <c r="B5358" s="8">
        <v>46121</v>
      </c>
      <c r="C5358" s="3" t="s">
        <v>6051</v>
      </c>
      <c r="D5358" s="3" t="s">
        <v>373</v>
      </c>
      <c r="E5358" s="3" t="s">
        <v>3900</v>
      </c>
      <c r="F5358" s="3" t="s">
        <v>3900</v>
      </c>
      <c r="G5358" s="7">
        <v>160</v>
      </c>
      <c r="H5358" s="3" t="s">
        <v>20</v>
      </c>
      <c r="I5358" s="9">
        <v>9.68</v>
      </c>
      <c r="J5358" s="7">
        <v>422</v>
      </c>
      <c r="K5358" s="10">
        <v>66.4367055892944</v>
      </c>
      <c r="L5358" s="12">
        <f t="shared" si="371"/>
        <v>35.2898286547576</v>
      </c>
      <c r="M5358" s="11">
        <f t="shared" si="372"/>
        <v>1.88260210156441</v>
      </c>
      <c r="N5358" s="3">
        <v>12</v>
      </c>
    </row>
    <row r="5359" spans="1:18">
      <c r="A5359" s="7">
        <v>5450</v>
      </c>
      <c r="B5359" s="8">
        <v>46121</v>
      </c>
      <c r="C5359" s="3" t="s">
        <v>6060</v>
      </c>
      <c r="D5359" s="3" t="s">
        <v>75</v>
      </c>
      <c r="E5359" s="3" t="s">
        <v>6067</v>
      </c>
      <c r="F5359" s="3" t="s">
        <v>6068</v>
      </c>
      <c r="G5359" s="7">
        <v>110</v>
      </c>
      <c r="H5359" s="3" t="s">
        <v>77</v>
      </c>
      <c r="I5359" s="9">
        <v>9.22</v>
      </c>
      <c r="J5359" s="7">
        <v>405</v>
      </c>
      <c r="K5359" s="10">
        <v>75.3534840948788</v>
      </c>
      <c r="L5359" s="12">
        <f t="shared" si="371"/>
        <v>35.0237416904084</v>
      </c>
      <c r="M5359" s="11">
        <f t="shared" si="372"/>
        <v>2.15149725466126</v>
      </c>
      <c r="N5359" s="3">
        <v>13</v>
      </c>
    </row>
    <row r="5360" spans="1:18">
      <c r="A5360" s="7">
        <v>5451</v>
      </c>
      <c r="B5360" s="8">
        <v>46121</v>
      </c>
      <c r="C5360" s="3" t="s">
        <v>6069</v>
      </c>
      <c r="D5360" s="3" t="s">
        <v>305</v>
      </c>
      <c r="E5360" s="3" t="s">
        <v>5736</v>
      </c>
      <c r="F5360" s="3" t="s">
        <v>5736</v>
      </c>
      <c r="G5360" s="7">
        <v>108</v>
      </c>
      <c r="H5360" s="3" t="s">
        <v>308</v>
      </c>
      <c r="I5360" s="9">
        <v>7.64</v>
      </c>
      <c r="J5360" s="7">
        <v>375</v>
      </c>
      <c r="K5360" s="10">
        <v>68.8555328114827</v>
      </c>
      <c r="L5360" s="12">
        <f t="shared" si="371"/>
        <v>31.3435897435897</v>
      </c>
      <c r="M5360" s="11">
        <f t="shared" si="372"/>
        <v>2.19679792183232</v>
      </c>
      <c r="N5360" s="3">
        <v>14</v>
      </c>
    </row>
    <row r="5361" spans="1:14">
      <c r="A5361" s="7">
        <v>5452</v>
      </c>
      <c r="B5361" s="8">
        <v>46121</v>
      </c>
      <c r="C5361" s="3" t="s">
        <v>5889</v>
      </c>
      <c r="D5361" s="3" t="s">
        <v>1536</v>
      </c>
      <c r="E5361" s="3" t="s">
        <v>6070</v>
      </c>
      <c r="F5361" s="3" t="s">
        <v>6071</v>
      </c>
      <c r="G5361" s="7">
        <v>25</v>
      </c>
      <c r="H5361" s="3" t="s">
        <v>35</v>
      </c>
      <c r="I5361" s="9">
        <v>9.1</v>
      </c>
      <c r="J5361" s="7">
        <v>484</v>
      </c>
      <c r="K5361" s="10">
        <v>32.7038006940164</v>
      </c>
      <c r="L5361" s="12">
        <f t="shared" si="371"/>
        <v>28.9256198347107</v>
      </c>
      <c r="M5361" s="11">
        <f t="shared" si="372"/>
        <v>1.13061710970742</v>
      </c>
      <c r="N5361" s="3">
        <v>15</v>
      </c>
    </row>
    <row r="5362" spans="1:14">
      <c r="A5362" s="7">
        <v>5453</v>
      </c>
      <c r="B5362" s="8">
        <v>46121</v>
      </c>
      <c r="C5362" s="3" t="s">
        <v>4041</v>
      </c>
      <c r="D5362" s="3" t="s">
        <v>29</v>
      </c>
      <c r="E5362" s="3" t="s">
        <v>6072</v>
      </c>
      <c r="F5362" s="3" t="s">
        <v>6072</v>
      </c>
      <c r="G5362" s="7">
        <v>208</v>
      </c>
      <c r="H5362" s="3" t="s">
        <v>65</v>
      </c>
      <c r="I5362" s="9">
        <v>8.38</v>
      </c>
      <c r="J5362" s="7">
        <v>481</v>
      </c>
      <c r="K5362" s="10">
        <v>47.9138340821137</v>
      </c>
      <c r="L5362" s="12">
        <f t="shared" si="371"/>
        <v>26.8031344954422</v>
      </c>
      <c r="M5362" s="11">
        <f t="shared" si="372"/>
        <v>1.78762055200153</v>
      </c>
      <c r="N5362" s="3">
        <v>16</v>
      </c>
    </row>
    <row r="5363" spans="1:14">
      <c r="A5363" s="7">
        <v>5454</v>
      </c>
      <c r="B5363" s="8">
        <v>46121</v>
      </c>
      <c r="C5363" s="3" t="s">
        <v>6073</v>
      </c>
      <c r="D5363" s="3" t="s">
        <v>128</v>
      </c>
      <c r="E5363" s="3" t="s">
        <v>3382</v>
      </c>
      <c r="F5363" s="3" t="s">
        <v>3382</v>
      </c>
      <c r="G5363" s="7">
        <v>1080</v>
      </c>
      <c r="H5363" s="3" t="s">
        <v>173</v>
      </c>
      <c r="I5363" s="9">
        <v>8.56</v>
      </c>
      <c r="J5363" s="7">
        <v>503</v>
      </c>
      <c r="K5363" s="10">
        <v>40.103924942775</v>
      </c>
      <c r="L5363" s="12">
        <f t="shared" si="371"/>
        <v>26.1813732986695</v>
      </c>
      <c r="M5363" s="11">
        <f t="shared" si="372"/>
        <v>1.53177316121966</v>
      </c>
      <c r="N5363" s="3">
        <v>17</v>
      </c>
    </row>
    <row r="5364" spans="1:14">
      <c r="A5364" s="7">
        <v>5455</v>
      </c>
      <c r="B5364" s="8">
        <v>46121</v>
      </c>
      <c r="C5364" s="3" t="s">
        <v>6074</v>
      </c>
      <c r="D5364" s="3" t="s">
        <v>232</v>
      </c>
      <c r="E5364" s="3" t="s">
        <v>1028</v>
      </c>
      <c r="F5364" s="3" t="s">
        <v>1028</v>
      </c>
      <c r="G5364" s="7">
        <v>36</v>
      </c>
      <c r="H5364" s="3" t="s">
        <v>234</v>
      </c>
      <c r="I5364" s="9">
        <v>4.86</v>
      </c>
      <c r="J5364" s="7">
        <v>322</v>
      </c>
      <c r="K5364" s="10">
        <v>87.7365805939858</v>
      </c>
      <c r="L5364" s="12">
        <f t="shared" si="371"/>
        <v>23.2202580028667</v>
      </c>
      <c r="M5364" s="11">
        <f t="shared" si="372"/>
        <v>3.77844985973688</v>
      </c>
      <c r="N5364" s="3">
        <v>18</v>
      </c>
    </row>
    <row r="5365" spans="1:14">
      <c r="A5365" s="7">
        <v>5456</v>
      </c>
      <c r="B5365" s="8">
        <v>46121</v>
      </c>
      <c r="C5365" s="3" t="s">
        <v>6075</v>
      </c>
      <c r="D5365" s="3" t="s">
        <v>1707</v>
      </c>
      <c r="E5365" s="3" t="s">
        <v>2355</v>
      </c>
      <c r="F5365" s="3" t="s">
        <v>2355</v>
      </c>
      <c r="G5365" s="7">
        <v>105</v>
      </c>
      <c r="H5365" s="3" t="s">
        <v>1355</v>
      </c>
      <c r="I5365" s="9">
        <v>4.06</v>
      </c>
      <c r="J5365" s="7">
        <v>289</v>
      </c>
      <c r="K5365" s="10">
        <v>33.9643760205965</v>
      </c>
      <c r="L5365" s="12">
        <f t="shared" si="371"/>
        <v>21.6129890870375</v>
      </c>
      <c r="M5365" s="11">
        <f t="shared" si="372"/>
        <v>1.57147981169188</v>
      </c>
      <c r="N5365" s="3">
        <v>19</v>
      </c>
    </row>
    <row r="5366" spans="1:14">
      <c r="A5366" s="7">
        <v>5457</v>
      </c>
      <c r="B5366" s="8">
        <v>46121</v>
      </c>
      <c r="C5366" s="3" t="s">
        <v>6076</v>
      </c>
      <c r="D5366" s="3" t="s">
        <v>23</v>
      </c>
      <c r="E5366" s="3" t="s">
        <v>6077</v>
      </c>
      <c r="F5366" s="3" t="s">
        <v>6078</v>
      </c>
      <c r="G5366" s="7">
        <v>1000</v>
      </c>
      <c r="H5366" s="3" t="s">
        <v>2108</v>
      </c>
      <c r="I5366" s="9">
        <v>6.56</v>
      </c>
      <c r="J5366" s="7">
        <v>472</v>
      </c>
      <c r="K5366" s="10">
        <v>83.8374698768228</v>
      </c>
      <c r="L5366" s="12">
        <f t="shared" si="371"/>
        <v>21.3820078226858</v>
      </c>
      <c r="M5366" s="11">
        <f t="shared" si="372"/>
        <v>3.92093532899531</v>
      </c>
      <c r="N5366" s="3">
        <v>20</v>
      </c>
    </row>
    <row r="5367" spans="1:14">
      <c r="A5367" s="7">
        <v>5458</v>
      </c>
      <c r="B5367" s="8">
        <v>46121</v>
      </c>
      <c r="C5367" s="3" t="s">
        <v>6051</v>
      </c>
      <c r="D5367" s="3" t="s">
        <v>373</v>
      </c>
      <c r="E5367" s="3" t="s">
        <v>3832</v>
      </c>
      <c r="F5367" s="3" t="s">
        <v>3832</v>
      </c>
      <c r="G5367" s="7">
        <v>160</v>
      </c>
      <c r="H5367" s="3" t="s">
        <v>65</v>
      </c>
      <c r="I5367" s="9">
        <v>5.88</v>
      </c>
      <c r="J5367" s="7">
        <v>435</v>
      </c>
      <c r="K5367" s="10">
        <v>46.4542298371764</v>
      </c>
      <c r="L5367" s="12">
        <f t="shared" si="371"/>
        <v>20.7957559681698</v>
      </c>
      <c r="M5367" s="11">
        <f t="shared" si="372"/>
        <v>2.23383222558871</v>
      </c>
      <c r="N5367" s="3">
        <v>21</v>
      </c>
    </row>
    <row r="5368" spans="1:14">
      <c r="A5368" s="7">
        <v>5459</v>
      </c>
      <c r="B5368" s="8">
        <v>46121</v>
      </c>
      <c r="C5368" s="3" t="s">
        <v>4502</v>
      </c>
      <c r="D5368" s="3" t="s">
        <v>67</v>
      </c>
      <c r="E5368" s="3" t="s">
        <v>6079</v>
      </c>
      <c r="F5368" s="3" t="s">
        <v>6079</v>
      </c>
      <c r="G5368" s="7">
        <v>950</v>
      </c>
      <c r="H5368" s="3" t="s">
        <v>170</v>
      </c>
      <c r="I5368" s="9">
        <v>7.28</v>
      </c>
      <c r="J5368" s="7">
        <v>597</v>
      </c>
      <c r="K5368" s="10">
        <v>29.3979993657251</v>
      </c>
      <c r="L5368" s="12">
        <f t="shared" si="371"/>
        <v>18.7604690117253</v>
      </c>
      <c r="M5368" s="11">
        <f t="shared" si="372"/>
        <v>1.56701835904803</v>
      </c>
      <c r="N5368" s="3">
        <v>22</v>
      </c>
    </row>
    <row r="5369" spans="1:14">
      <c r="A5369" s="7">
        <v>5460</v>
      </c>
      <c r="B5369" s="8">
        <v>46121</v>
      </c>
      <c r="C5369" s="3" t="s">
        <v>6051</v>
      </c>
      <c r="D5369" s="3" t="s">
        <v>373</v>
      </c>
      <c r="E5369" s="3" t="s">
        <v>333</v>
      </c>
      <c r="F5369" s="3" t="s">
        <v>333</v>
      </c>
      <c r="G5369" s="7">
        <v>60</v>
      </c>
      <c r="H5369" s="3" t="s">
        <v>5237</v>
      </c>
      <c r="I5369" s="9">
        <v>6.6</v>
      </c>
      <c r="J5369" s="7">
        <v>542</v>
      </c>
      <c r="K5369" s="10">
        <v>23.0383074239611</v>
      </c>
      <c r="L5369" s="12">
        <f t="shared" si="371"/>
        <v>18.7340334941811</v>
      </c>
      <c r="M5369" s="11">
        <f t="shared" si="372"/>
        <v>1.22975692506992</v>
      </c>
      <c r="N5369" s="3">
        <v>23</v>
      </c>
    </row>
    <row r="5370" spans="1:14">
      <c r="A5370" s="7">
        <v>5461</v>
      </c>
      <c r="B5370" s="8">
        <v>46121</v>
      </c>
      <c r="C5370" s="3" t="s">
        <v>6080</v>
      </c>
      <c r="D5370" s="3" t="s">
        <v>23</v>
      </c>
      <c r="E5370" s="3" t="s">
        <v>6081</v>
      </c>
      <c r="F5370" s="3" t="s">
        <v>6081</v>
      </c>
      <c r="G5370" s="7">
        <v>1000</v>
      </c>
      <c r="H5370" s="3" t="s">
        <v>6082</v>
      </c>
      <c r="I5370" s="9">
        <v>5.4</v>
      </c>
      <c r="J5370" s="7">
        <v>474</v>
      </c>
      <c r="K5370" s="10">
        <v>36.7445869385442</v>
      </c>
      <c r="L5370" s="12">
        <f t="shared" si="371"/>
        <v>17.5267770204479</v>
      </c>
      <c r="M5370" s="11">
        <f t="shared" si="372"/>
        <v>2.09648282143805</v>
      </c>
      <c r="N5370" s="3">
        <v>24</v>
      </c>
    </row>
    <row r="5371" spans="1:14">
      <c r="A5371" s="7">
        <v>5462</v>
      </c>
      <c r="B5371" s="8">
        <v>46121</v>
      </c>
      <c r="C5371" s="3" t="s">
        <v>5865</v>
      </c>
      <c r="D5371" s="3" t="s">
        <v>67</v>
      </c>
      <c r="E5371" s="3" t="s">
        <v>6083</v>
      </c>
      <c r="F5371" s="3" t="s">
        <v>6083</v>
      </c>
      <c r="G5371" s="7">
        <v>57</v>
      </c>
      <c r="H5371" s="3" t="s">
        <v>170</v>
      </c>
      <c r="I5371" s="9">
        <v>6.16</v>
      </c>
      <c r="J5371" s="7">
        <v>594</v>
      </c>
      <c r="K5371" s="10">
        <v>28.753226100395</v>
      </c>
      <c r="L5371" s="12">
        <f t="shared" si="371"/>
        <v>15.954415954416</v>
      </c>
      <c r="M5371" s="11">
        <f t="shared" si="372"/>
        <v>1.80221113593547</v>
      </c>
      <c r="N5371" s="3">
        <v>25</v>
      </c>
    </row>
    <row r="5372" spans="1:14">
      <c r="A5372" s="7">
        <v>5463</v>
      </c>
      <c r="B5372" s="8">
        <v>46121</v>
      </c>
      <c r="C5372" s="3" t="s">
        <v>6031</v>
      </c>
      <c r="D5372" s="3" t="s">
        <v>212</v>
      </c>
      <c r="E5372" s="3" t="s">
        <v>6084</v>
      </c>
      <c r="F5372" s="3" t="s">
        <v>6085</v>
      </c>
      <c r="G5372" s="7">
        <v>40</v>
      </c>
      <c r="H5372" s="3" t="s">
        <v>723</v>
      </c>
      <c r="I5372" s="9">
        <v>4.66</v>
      </c>
      <c r="J5372" s="7">
        <v>504</v>
      </c>
      <c r="K5372" s="10">
        <v>9.98430231260875</v>
      </c>
      <c r="L5372" s="12">
        <f t="shared" si="371"/>
        <v>14.2246642246642</v>
      </c>
      <c r="M5372" s="11">
        <f t="shared" si="372"/>
        <v>0.701900737684684</v>
      </c>
      <c r="N5372" s="3">
        <v>26</v>
      </c>
    </row>
    <row r="5373" spans="1:14">
      <c r="A5373" s="7">
        <v>5464</v>
      </c>
      <c r="B5373" s="8">
        <v>46121</v>
      </c>
      <c r="C5373" s="3" t="s">
        <v>6086</v>
      </c>
      <c r="D5373" s="3" t="s">
        <v>316</v>
      </c>
      <c r="E5373" s="3" t="s">
        <v>6087</v>
      </c>
      <c r="F5373" s="3" t="s">
        <v>6087</v>
      </c>
      <c r="G5373" s="7">
        <v>480</v>
      </c>
      <c r="H5373" s="3" t="s">
        <v>65</v>
      </c>
      <c r="I5373" s="9">
        <v>3.76</v>
      </c>
      <c r="J5373" s="7">
        <v>500</v>
      </c>
      <c r="K5373" s="10">
        <v>7.77845937490463</v>
      </c>
      <c r="L5373" s="12">
        <f t="shared" si="371"/>
        <v>11.5692307692308</v>
      </c>
      <c r="M5373" s="11">
        <f t="shared" si="372"/>
        <v>0.672340238522342</v>
      </c>
      <c r="N5373" s="3">
        <v>27</v>
      </c>
    </row>
    <row r="5374" spans="1:14">
      <c r="A5374" s="7">
        <v>5465</v>
      </c>
      <c r="B5374" s="8">
        <v>46121</v>
      </c>
      <c r="C5374" s="3" t="s">
        <v>6088</v>
      </c>
      <c r="D5374" s="3" t="s">
        <v>2910</v>
      </c>
      <c r="E5374" s="3" t="s">
        <v>6089</v>
      </c>
      <c r="F5374" s="3" t="s">
        <v>6089</v>
      </c>
      <c r="G5374" s="7">
        <v>1000</v>
      </c>
      <c r="H5374" s="3" t="s">
        <v>1355</v>
      </c>
      <c r="I5374" s="9">
        <v>1</v>
      </c>
      <c r="J5374" s="7">
        <v>478</v>
      </c>
      <c r="K5374" s="10">
        <v>7.79033797305997</v>
      </c>
      <c r="L5374" s="12">
        <f t="shared" si="371"/>
        <v>3.21853878339234</v>
      </c>
      <c r="M5374" s="11">
        <f t="shared" si="372"/>
        <v>2.42045800822973</v>
      </c>
      <c r="N5374" s="3">
        <v>28</v>
      </c>
    </row>
    <row r="5375" spans="1:14">
      <c r="A5375" s="7">
        <v>5466</v>
      </c>
      <c r="B5375" s="8">
        <v>46121</v>
      </c>
      <c r="C5375" s="3" t="s">
        <v>6090</v>
      </c>
      <c r="D5375" s="3" t="s">
        <v>6091</v>
      </c>
      <c r="E5375" s="3" t="s">
        <v>1055</v>
      </c>
      <c r="F5375" s="3" t="s">
        <v>1055</v>
      </c>
      <c r="G5375" s="7">
        <v>6</v>
      </c>
      <c r="H5375" s="3" t="s">
        <v>102</v>
      </c>
      <c r="I5375" s="9">
        <v>1.12</v>
      </c>
      <c r="J5375" s="7">
        <v>560</v>
      </c>
      <c r="K5375" s="10">
        <v>5.39564180374146</v>
      </c>
      <c r="L5375" s="12">
        <f t="shared" si="371"/>
        <v>3.07692307692308</v>
      </c>
      <c r="M5375" s="11">
        <f t="shared" si="372"/>
        <v>1.75358358621597</v>
      </c>
      <c r="N5375" s="3">
        <v>29</v>
      </c>
    </row>
    <row r="5376" spans="1:14">
      <c r="A5376" s="7">
        <v>5467</v>
      </c>
      <c r="B5376" s="8">
        <v>46121</v>
      </c>
      <c r="C5376" s="3" t="s">
        <v>6090</v>
      </c>
      <c r="D5376" s="3" t="s">
        <v>6091</v>
      </c>
      <c r="E5376" s="3" t="s">
        <v>6092</v>
      </c>
      <c r="F5376" s="3" t="s">
        <v>6092</v>
      </c>
      <c r="G5376" s="7">
        <v>6</v>
      </c>
      <c r="H5376" s="3" t="s">
        <v>102</v>
      </c>
      <c r="I5376" s="9">
        <v>0.95</v>
      </c>
      <c r="J5376" s="7">
        <v>581</v>
      </c>
      <c r="K5376" s="10">
        <v>3.30555809754718</v>
      </c>
      <c r="L5376" s="12">
        <f t="shared" ref="L5376:L5407" si="373">I5376/J5376/650*1000000</f>
        <v>2.5155567324242</v>
      </c>
      <c r="M5376" s="11">
        <f t="shared" ref="M5376:M5407" si="374">K5376/L5376</f>
        <v>1.31404633214599</v>
      </c>
      <c r="N5376" s="3">
        <v>30</v>
      </c>
    </row>
    <row r="5377" s="2" customFormat="1" ht="16.5" spans="1:18">
      <c r="A5377" s="21">
        <v>5468</v>
      </c>
      <c r="B5377" s="22">
        <v>46121</v>
      </c>
      <c r="C5377" s="2" t="s">
        <v>6093</v>
      </c>
      <c r="D5377" s="2" t="s">
        <v>305</v>
      </c>
      <c r="E5377" s="2" t="s">
        <v>6094</v>
      </c>
      <c r="F5377" s="2" t="s">
        <v>6095</v>
      </c>
      <c r="G5377" s="21">
        <v>24</v>
      </c>
      <c r="H5377" s="2" t="s">
        <v>366</v>
      </c>
      <c r="I5377" s="23">
        <v>0.55</v>
      </c>
      <c r="J5377" s="21">
        <v>449</v>
      </c>
      <c r="K5377" s="24">
        <v>1.43261169803169</v>
      </c>
      <c r="L5377" s="25">
        <f t="shared" si="373"/>
        <v>1.88452972417338</v>
      </c>
      <c r="M5377" s="26">
        <f t="shared" si="374"/>
        <v>0.760195861946452</v>
      </c>
      <c r="N5377" s="27">
        <v>31</v>
      </c>
      <c r="O5377" s="25"/>
      <c r="Q5377" s="23"/>
    </row>
    <row r="5378" ht="16.5" spans="1:18">
      <c r="A5378" s="7">
        <v>5469</v>
      </c>
      <c r="B5378" s="8">
        <v>46122</v>
      </c>
      <c r="C5378" s="3" t="s">
        <v>6096</v>
      </c>
      <c r="D5378" s="3" t="s">
        <v>33</v>
      </c>
      <c r="E5378" s="3" t="s">
        <v>6097</v>
      </c>
      <c r="F5378" s="3" t="s">
        <v>6098</v>
      </c>
      <c r="G5378" s="7">
        <v>100</v>
      </c>
      <c r="H5378" s="3" t="s">
        <v>65</v>
      </c>
      <c r="I5378" s="9">
        <v>29.4</v>
      </c>
      <c r="J5378" s="7">
        <v>478</v>
      </c>
      <c r="K5378" s="10">
        <v>116.344024426768</v>
      </c>
      <c r="L5378" s="12">
        <f t="shared" si="373"/>
        <v>94.6250402317348</v>
      </c>
      <c r="M5378" s="11">
        <f t="shared" si="374"/>
        <v>1.22952681596588</v>
      </c>
      <c r="N5378" s="3">
        <v>1</v>
      </c>
      <c r="P5378" s="3" t="s">
        <v>98</v>
      </c>
      <c r="Q5378" s="9">
        <v>104.109309309309</v>
      </c>
      <c r="R5378" s="3">
        <f>Q5378/K5383</f>
        <v>0.853717816301208</v>
      </c>
    </row>
    <row r="5379" spans="1:18">
      <c r="A5379" s="7">
        <v>5470</v>
      </c>
      <c r="B5379" s="8">
        <v>46122</v>
      </c>
      <c r="C5379" s="3" t="s">
        <v>6099</v>
      </c>
      <c r="D5379" s="3" t="s">
        <v>610</v>
      </c>
      <c r="E5379" s="3" t="s">
        <v>3343</v>
      </c>
      <c r="F5379" s="3" t="s">
        <v>3343</v>
      </c>
      <c r="G5379" s="7">
        <v>800</v>
      </c>
      <c r="H5379" s="3" t="s">
        <v>65</v>
      </c>
      <c r="I5379" s="9">
        <v>22.6</v>
      </c>
      <c r="J5379" s="7">
        <v>391</v>
      </c>
      <c r="K5379" s="10">
        <v>216.595799185126</v>
      </c>
      <c r="L5379" s="12">
        <f t="shared" si="373"/>
        <v>88.9238638599252</v>
      </c>
      <c r="M5379" s="11">
        <f t="shared" si="374"/>
        <v>2.4357443523407</v>
      </c>
      <c r="N5379" s="3">
        <v>2</v>
      </c>
      <c r="P5379" s="3" t="s">
        <v>27</v>
      </c>
      <c r="Q5379" s="9">
        <v>89.6432267884323</v>
      </c>
      <c r="R5379" s="3">
        <f>Q5379/K5385</f>
        <v>0.901291572553619</v>
      </c>
    </row>
    <row r="5380" spans="1:18">
      <c r="A5380" s="7">
        <v>5471</v>
      </c>
      <c r="B5380" s="8">
        <v>46122</v>
      </c>
      <c r="C5380" s="3" t="s">
        <v>6100</v>
      </c>
      <c r="D5380" s="3" t="s">
        <v>1727</v>
      </c>
      <c r="E5380" s="3" t="s">
        <v>6101</v>
      </c>
      <c r="F5380" s="3" t="s">
        <v>6102</v>
      </c>
      <c r="G5380" s="7">
        <v>1000</v>
      </c>
      <c r="H5380" s="3" t="s">
        <v>249</v>
      </c>
      <c r="I5380" s="9">
        <v>16.6</v>
      </c>
      <c r="J5380" s="7">
        <v>295</v>
      </c>
      <c r="K5380" s="10">
        <v>177.150671490168</v>
      </c>
      <c r="L5380" s="12">
        <f t="shared" si="373"/>
        <v>86.5710560625815</v>
      </c>
      <c r="M5380" s="11">
        <f t="shared" si="374"/>
        <v>2.0463036902554</v>
      </c>
      <c r="N5380" s="3">
        <v>3</v>
      </c>
    </row>
    <row r="5381" spans="1:18">
      <c r="A5381" s="7">
        <v>5472</v>
      </c>
      <c r="B5381" s="8">
        <v>46122</v>
      </c>
      <c r="C5381" s="3" t="s">
        <v>6099</v>
      </c>
      <c r="D5381" s="3" t="s">
        <v>610</v>
      </c>
      <c r="E5381" s="3" t="s">
        <v>2641</v>
      </c>
      <c r="F5381" s="3" t="s">
        <v>2641</v>
      </c>
      <c r="G5381" s="7">
        <v>500</v>
      </c>
      <c r="H5381" s="3" t="s">
        <v>682</v>
      </c>
      <c r="I5381" s="9">
        <v>21</v>
      </c>
      <c r="J5381" s="7">
        <v>385</v>
      </c>
      <c r="K5381" s="10">
        <v>260.218646854549</v>
      </c>
      <c r="L5381" s="12">
        <f t="shared" si="373"/>
        <v>83.9160839160839</v>
      </c>
      <c r="M5381" s="11">
        <f t="shared" si="374"/>
        <v>3.10093887501671</v>
      </c>
      <c r="N5381" s="3">
        <v>4</v>
      </c>
    </row>
    <row r="5382" spans="1:18">
      <c r="A5382" s="7">
        <v>5473</v>
      </c>
      <c r="B5382" s="8">
        <v>46122</v>
      </c>
      <c r="C5382" s="3" t="s">
        <v>5524</v>
      </c>
      <c r="D5382" s="3" t="s">
        <v>1195</v>
      </c>
      <c r="E5382" s="3" t="s">
        <v>6103</v>
      </c>
      <c r="F5382" s="3" t="s">
        <v>6104</v>
      </c>
      <c r="G5382" s="7">
        <v>50</v>
      </c>
      <c r="H5382" s="3" t="s">
        <v>269</v>
      </c>
      <c r="I5382" s="9">
        <v>24.4</v>
      </c>
      <c r="J5382" s="7">
        <v>474</v>
      </c>
      <c r="K5382" s="10">
        <v>139.054704698329</v>
      </c>
      <c r="L5382" s="12">
        <f t="shared" si="373"/>
        <v>79.1950665368387</v>
      </c>
      <c r="M5382" s="11">
        <f t="shared" si="374"/>
        <v>1.75585059498177</v>
      </c>
      <c r="N5382" s="3">
        <v>5</v>
      </c>
    </row>
    <row r="5383" spans="1:18">
      <c r="A5383" s="7">
        <v>5474</v>
      </c>
      <c r="B5383" s="8">
        <v>46122</v>
      </c>
      <c r="C5383" s="3" t="s">
        <v>116</v>
      </c>
      <c r="D5383" s="3" t="s">
        <v>33</v>
      </c>
      <c r="E5383" s="3" t="s">
        <v>98</v>
      </c>
      <c r="F5383" s="3" t="s">
        <v>117</v>
      </c>
      <c r="G5383" s="7">
        <v>1000</v>
      </c>
      <c r="H5383" s="3" t="s">
        <v>35</v>
      </c>
      <c r="I5383" s="9">
        <v>18.8</v>
      </c>
      <c r="J5383" s="7">
        <v>444</v>
      </c>
      <c r="K5383" s="10">
        <v>121.948151158857</v>
      </c>
      <c r="L5383" s="12">
        <f t="shared" si="373"/>
        <v>65.1420651420651</v>
      </c>
      <c r="M5383" s="11">
        <f t="shared" si="374"/>
        <v>1.87203385236416</v>
      </c>
      <c r="N5383" s="3">
        <v>6</v>
      </c>
    </row>
    <row r="5384" spans="1:18">
      <c r="A5384" s="7">
        <v>5475</v>
      </c>
      <c r="B5384" s="8">
        <v>46122</v>
      </c>
      <c r="C5384" s="3" t="s">
        <v>6105</v>
      </c>
      <c r="D5384" s="3" t="s">
        <v>2621</v>
      </c>
      <c r="E5384" s="3" t="s">
        <v>6106</v>
      </c>
      <c r="F5384" s="3" t="s">
        <v>6106</v>
      </c>
      <c r="G5384" s="7">
        <v>1000</v>
      </c>
      <c r="H5384" s="3" t="s">
        <v>795</v>
      </c>
      <c r="I5384" s="9">
        <v>19</v>
      </c>
      <c r="J5384" s="7">
        <v>474</v>
      </c>
      <c r="K5384" s="10">
        <v>115.77490291515</v>
      </c>
      <c r="L5384" s="12">
        <f t="shared" si="373"/>
        <v>61.6682895163908</v>
      </c>
      <c r="M5384" s="11">
        <f t="shared" si="374"/>
        <v>1.8773814520083</v>
      </c>
      <c r="N5384" s="3">
        <v>7</v>
      </c>
    </row>
    <row r="5385" spans="1:18">
      <c r="A5385" s="7">
        <v>5476</v>
      </c>
      <c r="B5385" s="8">
        <v>46122</v>
      </c>
      <c r="C5385" s="3" t="s">
        <v>56</v>
      </c>
      <c r="D5385" s="3" t="s">
        <v>33</v>
      </c>
      <c r="E5385" s="3" t="s">
        <v>27</v>
      </c>
      <c r="F5385" s="3" t="s">
        <v>57</v>
      </c>
      <c r="G5385" s="7">
        <v>1000</v>
      </c>
      <c r="H5385" s="3" t="s">
        <v>35</v>
      </c>
      <c r="I5385" s="9">
        <v>15.7</v>
      </c>
      <c r="J5385" s="7">
        <v>438</v>
      </c>
      <c r="K5385" s="10">
        <v>99.4608509812725</v>
      </c>
      <c r="L5385" s="12">
        <f t="shared" si="373"/>
        <v>55.1457674745346</v>
      </c>
      <c r="M5385" s="11">
        <f t="shared" si="374"/>
        <v>1.80359899836741</v>
      </c>
      <c r="N5385" s="3">
        <v>8</v>
      </c>
    </row>
    <row r="5386" spans="1:18">
      <c r="A5386" s="7">
        <v>5477</v>
      </c>
      <c r="B5386" s="8">
        <v>46122</v>
      </c>
      <c r="C5386" s="3" t="s">
        <v>6107</v>
      </c>
      <c r="D5386" s="3" t="s">
        <v>1058</v>
      </c>
      <c r="E5386" s="3" t="s">
        <v>4063</v>
      </c>
      <c r="F5386" s="3" t="s">
        <v>4063</v>
      </c>
      <c r="G5386" s="7">
        <v>15</v>
      </c>
      <c r="H5386" s="3" t="s">
        <v>5446</v>
      </c>
      <c r="I5386" s="9">
        <v>17.6</v>
      </c>
      <c r="J5386" s="7">
        <v>509.266666666667</v>
      </c>
      <c r="K5386" s="10">
        <v>128.698901303667</v>
      </c>
      <c r="L5386" s="12">
        <f t="shared" si="373"/>
        <v>53.1684574098502</v>
      </c>
      <c r="M5386" s="11">
        <f t="shared" si="374"/>
        <v>2.42058746056122</v>
      </c>
      <c r="N5386" s="3">
        <v>9</v>
      </c>
    </row>
    <row r="5387" spans="1:18">
      <c r="A5387" s="7">
        <v>5478</v>
      </c>
      <c r="B5387" s="8">
        <v>46122</v>
      </c>
      <c r="C5387" s="3" t="s">
        <v>6108</v>
      </c>
      <c r="D5387" s="3" t="s">
        <v>100</v>
      </c>
      <c r="E5387" s="3" t="s">
        <v>6109</v>
      </c>
      <c r="F5387" s="3" t="s">
        <v>6109</v>
      </c>
      <c r="G5387" s="7">
        <v>75</v>
      </c>
      <c r="H5387" s="3" t="s">
        <v>308</v>
      </c>
      <c r="I5387" s="9">
        <v>13.5</v>
      </c>
      <c r="J5387" s="7">
        <v>406.6</v>
      </c>
      <c r="K5387" s="10">
        <v>128.264491920452</v>
      </c>
      <c r="L5387" s="12">
        <f t="shared" si="373"/>
        <v>51.0802527526581</v>
      </c>
      <c r="M5387" s="11">
        <f t="shared" si="374"/>
        <v>2.51103870886343</v>
      </c>
      <c r="N5387" s="3">
        <v>10</v>
      </c>
    </row>
    <row r="5388" spans="1:18">
      <c r="A5388" s="7">
        <v>5479</v>
      </c>
      <c r="B5388" s="8">
        <v>46122</v>
      </c>
      <c r="C5388" s="3" t="s">
        <v>6110</v>
      </c>
      <c r="D5388" s="3" t="s">
        <v>67</v>
      </c>
      <c r="E5388" s="3" t="s">
        <v>4897</v>
      </c>
      <c r="F5388" s="3" t="s">
        <v>4897</v>
      </c>
      <c r="G5388" s="7">
        <v>70</v>
      </c>
      <c r="H5388" s="3" t="s">
        <v>1617</v>
      </c>
      <c r="I5388" s="9">
        <v>13.4</v>
      </c>
      <c r="J5388" s="7">
        <v>427</v>
      </c>
      <c r="K5388" s="10">
        <v>37.7461460658482</v>
      </c>
      <c r="L5388" s="12">
        <f t="shared" si="373"/>
        <v>48.2795892631958</v>
      </c>
      <c r="M5388" s="11">
        <f t="shared" si="374"/>
        <v>0.781824092580311</v>
      </c>
      <c r="N5388" s="3">
        <v>11</v>
      </c>
    </row>
    <row r="5389" spans="1:18">
      <c r="A5389" s="7">
        <v>5480</v>
      </c>
      <c r="B5389" s="8">
        <v>46122</v>
      </c>
      <c r="C5389" s="3" t="s">
        <v>6111</v>
      </c>
      <c r="D5389" s="3" t="s">
        <v>504</v>
      </c>
      <c r="E5389" s="3" t="s">
        <v>60</v>
      </c>
      <c r="F5389" s="3" t="s">
        <v>60</v>
      </c>
      <c r="G5389" s="7">
        <v>24</v>
      </c>
      <c r="H5389" s="3" t="s">
        <v>115</v>
      </c>
      <c r="I5389" s="9">
        <v>12.4</v>
      </c>
      <c r="J5389" s="7">
        <v>400.25</v>
      </c>
      <c r="K5389" s="10">
        <v>106.746408056275</v>
      </c>
      <c r="L5389" s="12">
        <f t="shared" si="373"/>
        <v>47.6625186181713</v>
      </c>
      <c r="M5389" s="11">
        <f t="shared" si="374"/>
        <v>2.23963003112425</v>
      </c>
      <c r="N5389" s="3">
        <v>12</v>
      </c>
    </row>
    <row r="5390" spans="1:18">
      <c r="A5390" s="7">
        <v>5481</v>
      </c>
      <c r="B5390" s="8">
        <v>46122</v>
      </c>
      <c r="C5390" s="3" t="s">
        <v>6112</v>
      </c>
      <c r="D5390" s="3" t="s">
        <v>6113</v>
      </c>
      <c r="E5390" s="3" t="s">
        <v>6114</v>
      </c>
      <c r="F5390" s="3">
        <v>46297</v>
      </c>
      <c r="G5390" s="7">
        <v>6</v>
      </c>
      <c r="H5390" s="3" t="s">
        <v>6115</v>
      </c>
      <c r="I5390" s="9">
        <v>15.4</v>
      </c>
      <c r="J5390" s="7">
        <v>500</v>
      </c>
      <c r="K5390" s="10">
        <v>82.491008682251</v>
      </c>
      <c r="L5390" s="12">
        <f t="shared" si="373"/>
        <v>47.3846153846154</v>
      </c>
      <c r="M5390" s="11">
        <f t="shared" si="374"/>
        <v>1.74088167673582</v>
      </c>
      <c r="N5390" s="3">
        <v>13</v>
      </c>
    </row>
    <row r="5391" spans="1:18">
      <c r="A5391" s="7">
        <v>5482</v>
      </c>
      <c r="B5391" s="8">
        <v>46122</v>
      </c>
      <c r="C5391" s="3" t="s">
        <v>5808</v>
      </c>
      <c r="D5391" s="3" t="s">
        <v>373</v>
      </c>
      <c r="E5391" s="3" t="s">
        <v>6116</v>
      </c>
      <c r="F5391" s="3" t="s">
        <v>6116</v>
      </c>
      <c r="G5391" s="7">
        <v>440</v>
      </c>
      <c r="H5391" s="3" t="s">
        <v>65</v>
      </c>
      <c r="I5391" s="9">
        <v>6.88</v>
      </c>
      <c r="J5391" s="7">
        <v>494</v>
      </c>
      <c r="K5391" s="10">
        <v>50.8976177948826</v>
      </c>
      <c r="L5391" s="12">
        <f t="shared" si="373"/>
        <v>21.4263469324198</v>
      </c>
      <c r="M5391" s="11">
        <f t="shared" si="374"/>
        <v>2.37546876074663</v>
      </c>
      <c r="N5391" s="3">
        <v>14</v>
      </c>
    </row>
    <row r="5392" spans="1:18">
      <c r="A5392" s="7">
        <v>5483</v>
      </c>
      <c r="B5392" s="8">
        <v>46122</v>
      </c>
      <c r="C5392" s="3" t="s">
        <v>6048</v>
      </c>
      <c r="D5392" s="3" t="s">
        <v>816</v>
      </c>
      <c r="E5392" s="3" t="s">
        <v>68</v>
      </c>
      <c r="F5392" s="3" t="s">
        <v>68</v>
      </c>
      <c r="G5392" s="7">
        <v>12</v>
      </c>
      <c r="H5392" s="3" t="s">
        <v>102</v>
      </c>
      <c r="I5392" s="9">
        <v>13.1</v>
      </c>
      <c r="J5392" s="7">
        <v>444.5</v>
      </c>
      <c r="K5392" s="10">
        <v>86.2492662822436</v>
      </c>
      <c r="L5392" s="12">
        <f t="shared" si="373"/>
        <v>45.3404862853682</v>
      </c>
      <c r="M5392" s="11">
        <f t="shared" si="374"/>
        <v>1.90225719546544</v>
      </c>
      <c r="N5392" s="3">
        <v>15</v>
      </c>
    </row>
    <row r="5393" spans="1:18">
      <c r="A5393" s="7">
        <v>5484</v>
      </c>
      <c r="B5393" s="8">
        <v>46122</v>
      </c>
      <c r="C5393" s="3" t="s">
        <v>6117</v>
      </c>
      <c r="D5393" s="3" t="s">
        <v>2796</v>
      </c>
      <c r="E5393" s="3" t="s">
        <v>1601</v>
      </c>
      <c r="F5393" s="3" t="s">
        <v>1601</v>
      </c>
      <c r="G5393" s="7">
        <v>20</v>
      </c>
      <c r="H5393" s="3" t="s">
        <v>61</v>
      </c>
      <c r="I5393" s="9">
        <v>5.24</v>
      </c>
      <c r="J5393" s="7">
        <v>202.75</v>
      </c>
      <c r="K5393" s="10">
        <v>98.9846435810282</v>
      </c>
      <c r="L5393" s="12">
        <f t="shared" si="373"/>
        <v>39.7609788485251</v>
      </c>
      <c r="M5393" s="11">
        <f t="shared" si="374"/>
        <v>2.48949212136159</v>
      </c>
      <c r="N5393" s="3">
        <v>16</v>
      </c>
    </row>
    <row r="5394" spans="1:18">
      <c r="A5394" s="7">
        <v>5485</v>
      </c>
      <c r="B5394" s="8">
        <v>46122</v>
      </c>
      <c r="C5394" s="3" t="s">
        <v>6108</v>
      </c>
      <c r="D5394" s="3" t="s">
        <v>100</v>
      </c>
      <c r="E5394" s="3" t="s">
        <v>6118</v>
      </c>
      <c r="F5394" s="3" t="s">
        <v>6118</v>
      </c>
      <c r="G5394" s="7">
        <v>108</v>
      </c>
      <c r="H5394" s="3" t="s">
        <v>942</v>
      </c>
      <c r="I5394" s="9">
        <v>7.7</v>
      </c>
      <c r="J5394" s="7">
        <v>306.555555555556</v>
      </c>
      <c r="K5394" s="10">
        <v>97.2293884799979</v>
      </c>
      <c r="L5394" s="12">
        <f t="shared" si="373"/>
        <v>38.6427635430897</v>
      </c>
      <c r="M5394" s="11">
        <f t="shared" si="374"/>
        <v>2.51610856898419</v>
      </c>
      <c r="N5394" s="3">
        <v>17</v>
      </c>
    </row>
    <row r="5395" spans="1:18">
      <c r="A5395" s="7">
        <v>5486</v>
      </c>
      <c r="B5395" s="8">
        <v>46122</v>
      </c>
      <c r="C5395" s="3" t="s">
        <v>6119</v>
      </c>
      <c r="D5395" s="3" t="s">
        <v>610</v>
      </c>
      <c r="E5395" s="3" t="s">
        <v>1625</v>
      </c>
      <c r="F5395" s="3" t="s">
        <v>1625</v>
      </c>
      <c r="G5395" s="7">
        <v>400</v>
      </c>
      <c r="H5395" s="3" t="s">
        <v>238</v>
      </c>
      <c r="I5395" s="9">
        <v>12.2</v>
      </c>
      <c r="J5395" s="7">
        <v>488</v>
      </c>
      <c r="K5395" s="10">
        <v>52.7814395115024</v>
      </c>
      <c r="L5395" s="12">
        <f t="shared" si="373"/>
        <v>38.4615384615385</v>
      </c>
      <c r="M5395" s="11">
        <f t="shared" si="374"/>
        <v>1.37231742729906</v>
      </c>
      <c r="N5395" s="3">
        <v>18</v>
      </c>
    </row>
    <row r="5396" spans="1:18">
      <c r="A5396" s="7">
        <v>5487</v>
      </c>
      <c r="B5396" s="8">
        <v>46122</v>
      </c>
      <c r="C5396" s="3" t="s">
        <v>6120</v>
      </c>
      <c r="D5396" s="3" t="s">
        <v>128</v>
      </c>
      <c r="E5396" s="3" t="s">
        <v>1717</v>
      </c>
      <c r="F5396" s="3" t="s">
        <v>1717</v>
      </c>
      <c r="G5396" s="7">
        <v>18</v>
      </c>
      <c r="H5396" s="3" t="s">
        <v>35</v>
      </c>
      <c r="I5396" s="9">
        <v>9.44</v>
      </c>
      <c r="J5396" s="7">
        <v>389.666666666667</v>
      </c>
      <c r="K5396" s="10">
        <v>70.3773631347969</v>
      </c>
      <c r="L5396" s="12">
        <f t="shared" si="373"/>
        <v>37.2705139172205</v>
      </c>
      <c r="M5396" s="11">
        <f t="shared" si="374"/>
        <v>1.88828528877032</v>
      </c>
      <c r="N5396" s="3">
        <v>19</v>
      </c>
    </row>
    <row r="5397" spans="1:18">
      <c r="A5397" s="7">
        <v>5488</v>
      </c>
      <c r="B5397" s="8">
        <v>46122</v>
      </c>
      <c r="C5397" s="3" t="s">
        <v>6119</v>
      </c>
      <c r="D5397" s="3" t="s">
        <v>610</v>
      </c>
      <c r="E5397" s="3" t="s">
        <v>722</v>
      </c>
      <c r="F5397" s="3" t="s">
        <v>722</v>
      </c>
      <c r="G5397" s="7">
        <v>200</v>
      </c>
      <c r="H5397" s="3" t="s">
        <v>238</v>
      </c>
      <c r="I5397" s="9">
        <v>8.9</v>
      </c>
      <c r="J5397" s="7">
        <v>485</v>
      </c>
      <c r="K5397" s="10">
        <v>46.962408930985</v>
      </c>
      <c r="L5397" s="12">
        <f t="shared" si="373"/>
        <v>28.2315622521808</v>
      </c>
      <c r="M5397" s="11">
        <f t="shared" si="374"/>
        <v>1.66347184443742</v>
      </c>
      <c r="N5397" s="3">
        <v>20</v>
      </c>
    </row>
    <row r="5398" spans="1:18">
      <c r="A5398" s="7">
        <v>5489</v>
      </c>
      <c r="B5398" s="8">
        <v>46122</v>
      </c>
      <c r="C5398" s="3" t="s">
        <v>6107</v>
      </c>
      <c r="D5398" s="3" t="s">
        <v>1058</v>
      </c>
      <c r="E5398" s="3" t="s">
        <v>1251</v>
      </c>
      <c r="F5398" s="3" t="s">
        <v>1251</v>
      </c>
      <c r="G5398" s="7">
        <v>8</v>
      </c>
      <c r="H5398" s="3" t="s">
        <v>5446</v>
      </c>
      <c r="I5398" s="9">
        <v>6.42</v>
      </c>
      <c r="J5398" s="7">
        <v>492.75</v>
      </c>
      <c r="K5398" s="10">
        <v>48.2497431553299</v>
      </c>
      <c r="L5398" s="12">
        <f t="shared" si="373"/>
        <v>20.044491277368</v>
      </c>
      <c r="M5398" s="11">
        <f t="shared" si="374"/>
        <v>2.40713233814061</v>
      </c>
      <c r="N5398" s="3">
        <v>21</v>
      </c>
    </row>
    <row r="5399" spans="1:18">
      <c r="A5399" s="7">
        <v>5490</v>
      </c>
      <c r="B5399" s="8">
        <v>46122</v>
      </c>
      <c r="C5399" s="3" t="s">
        <v>6121</v>
      </c>
      <c r="D5399" s="3" t="s">
        <v>1703</v>
      </c>
      <c r="E5399" s="3" t="s">
        <v>6122</v>
      </c>
      <c r="F5399" s="3" t="s">
        <v>6123</v>
      </c>
      <c r="G5399" s="7">
        <v>4</v>
      </c>
      <c r="H5399" s="3" t="s">
        <v>507</v>
      </c>
      <c r="I5399" s="9">
        <v>4.14</v>
      </c>
      <c r="J5399" s="7">
        <v>377</v>
      </c>
      <c r="K5399" s="10">
        <v>57.8248270373762</v>
      </c>
      <c r="L5399" s="12">
        <f t="shared" si="373"/>
        <v>16.8945113242195</v>
      </c>
      <c r="M5399" s="11">
        <f t="shared" si="374"/>
        <v>3.42269900133069</v>
      </c>
      <c r="N5399" s="3">
        <v>22</v>
      </c>
    </row>
    <row r="5400" spans="1:18">
      <c r="A5400" s="7">
        <v>5491</v>
      </c>
      <c r="B5400" s="8">
        <v>46122</v>
      </c>
      <c r="C5400" s="3" t="s">
        <v>6124</v>
      </c>
      <c r="D5400" s="3" t="s">
        <v>197</v>
      </c>
      <c r="E5400" s="3" t="s">
        <v>6125</v>
      </c>
      <c r="F5400" s="3" t="s">
        <v>6126</v>
      </c>
      <c r="G5400" s="7">
        <v>61</v>
      </c>
      <c r="H5400" s="3" t="s">
        <v>200</v>
      </c>
      <c r="I5400" s="9">
        <v>3.32</v>
      </c>
      <c r="J5400" s="7">
        <v>330</v>
      </c>
      <c r="K5400" s="10">
        <v>33.1558048941872</v>
      </c>
      <c r="L5400" s="12">
        <f t="shared" si="373"/>
        <v>15.4778554778555</v>
      </c>
      <c r="M5400" s="11">
        <f t="shared" si="374"/>
        <v>2.14214462343469</v>
      </c>
      <c r="N5400" s="3">
        <v>23</v>
      </c>
    </row>
    <row r="5401" spans="1:18">
      <c r="A5401" s="7">
        <v>5492</v>
      </c>
      <c r="B5401" s="8">
        <v>46122</v>
      </c>
      <c r="C5401" s="3" t="s">
        <v>6127</v>
      </c>
      <c r="D5401" s="3" t="s">
        <v>504</v>
      </c>
      <c r="E5401" s="3" t="s">
        <v>6128</v>
      </c>
      <c r="F5401" s="3" t="s">
        <v>6129</v>
      </c>
      <c r="G5401" s="7">
        <v>6</v>
      </c>
      <c r="H5401" s="3" t="s">
        <v>215</v>
      </c>
      <c r="I5401" s="9">
        <v>4.18</v>
      </c>
      <c r="J5401" s="7">
        <v>525</v>
      </c>
      <c r="K5401" s="10">
        <v>15.0374776931036</v>
      </c>
      <c r="L5401" s="12">
        <f t="shared" si="373"/>
        <v>12.2490842490842</v>
      </c>
      <c r="M5401" s="11">
        <f t="shared" si="374"/>
        <v>1.22764097195493</v>
      </c>
      <c r="N5401" s="3">
        <v>24</v>
      </c>
    </row>
    <row r="5402" spans="1:18">
      <c r="A5402" s="7">
        <v>5493</v>
      </c>
      <c r="B5402" s="8">
        <v>46122</v>
      </c>
      <c r="C5402" s="3" t="s">
        <v>6107</v>
      </c>
      <c r="D5402" s="3" t="s">
        <v>1058</v>
      </c>
      <c r="E5402" s="3" t="s">
        <v>937</v>
      </c>
      <c r="F5402" s="3" t="s">
        <v>937</v>
      </c>
      <c r="G5402" s="7">
        <v>4</v>
      </c>
      <c r="H5402" s="3" t="s">
        <v>5446</v>
      </c>
      <c r="I5402" s="9">
        <v>2.24</v>
      </c>
      <c r="J5402" s="7">
        <v>474.75</v>
      </c>
      <c r="K5402" s="10">
        <v>12.703637308419</v>
      </c>
      <c r="L5402" s="12">
        <f t="shared" si="373"/>
        <v>7.25888119253048</v>
      </c>
      <c r="M5402" s="11">
        <f t="shared" si="374"/>
        <v>1.75008199906774</v>
      </c>
      <c r="N5402" s="3">
        <v>25</v>
      </c>
    </row>
    <row r="5403" spans="1:18">
      <c r="A5403" s="7">
        <v>5494</v>
      </c>
      <c r="B5403" s="8">
        <v>46122</v>
      </c>
      <c r="C5403" s="3" t="s">
        <v>6130</v>
      </c>
      <c r="D5403" s="3" t="s">
        <v>816</v>
      </c>
      <c r="E5403" s="3" t="s">
        <v>1503</v>
      </c>
      <c r="F5403" s="3" t="s">
        <v>1503</v>
      </c>
      <c r="G5403" s="7">
        <v>36</v>
      </c>
      <c r="H5403" s="3" t="s">
        <v>102</v>
      </c>
      <c r="I5403" s="9">
        <v>2</v>
      </c>
      <c r="J5403" s="7">
        <v>518.333333333333</v>
      </c>
      <c r="K5403" s="10">
        <v>8.63941566430488</v>
      </c>
      <c r="L5403" s="12">
        <f t="shared" si="373"/>
        <v>5.93618600049469</v>
      </c>
      <c r="M5403" s="11">
        <f t="shared" si="374"/>
        <v>1.45538156378269</v>
      </c>
      <c r="N5403" s="3">
        <v>26</v>
      </c>
    </row>
    <row r="5404" spans="1:18">
      <c r="A5404" s="7">
        <v>5495</v>
      </c>
      <c r="B5404" s="8">
        <v>46122</v>
      </c>
      <c r="C5404" s="3" t="s">
        <v>6131</v>
      </c>
      <c r="D5404" s="3" t="s">
        <v>2910</v>
      </c>
      <c r="E5404" s="3" t="s">
        <v>6132</v>
      </c>
      <c r="F5404" s="3" t="s">
        <v>6132</v>
      </c>
      <c r="G5404" s="7">
        <v>1000</v>
      </c>
      <c r="H5404" s="3" t="s">
        <v>1355</v>
      </c>
      <c r="I5404" s="9">
        <v>0.96</v>
      </c>
      <c r="J5404" s="7">
        <v>458</v>
      </c>
      <c r="K5404" s="10">
        <v>6.03643578733419</v>
      </c>
      <c r="L5404" s="12">
        <f t="shared" si="373"/>
        <v>3.2247228753779</v>
      </c>
      <c r="M5404" s="11">
        <f t="shared" si="374"/>
        <v>1.87192388946811</v>
      </c>
      <c r="N5404" s="3">
        <v>27</v>
      </c>
    </row>
    <row r="5405" spans="1:18">
      <c r="A5405" s="7">
        <v>5496</v>
      </c>
      <c r="B5405" s="8">
        <v>46122</v>
      </c>
      <c r="C5405" s="3" t="s">
        <v>6131</v>
      </c>
      <c r="D5405" s="3" t="s">
        <v>2910</v>
      </c>
      <c r="E5405" s="3" t="s">
        <v>6133</v>
      </c>
      <c r="F5405" s="3" t="s">
        <v>6133</v>
      </c>
      <c r="G5405" s="7">
        <v>1000</v>
      </c>
      <c r="H5405" s="3" t="s">
        <v>1355</v>
      </c>
      <c r="I5405" s="9">
        <v>0.93</v>
      </c>
      <c r="J5405" s="7">
        <v>456</v>
      </c>
      <c r="K5405" s="10">
        <v>5.76499762503724</v>
      </c>
      <c r="L5405" s="12">
        <f t="shared" si="373"/>
        <v>3.13765182186235</v>
      </c>
      <c r="M5405" s="11">
        <f t="shared" si="374"/>
        <v>1.83736053339897</v>
      </c>
      <c r="N5405" s="3">
        <v>28</v>
      </c>
    </row>
    <row r="5406" spans="1:18">
      <c r="A5406" s="7">
        <v>5497</v>
      </c>
      <c r="B5406" s="8">
        <v>46122</v>
      </c>
      <c r="C5406" s="3" t="s">
        <v>6131</v>
      </c>
      <c r="D5406" s="3" t="s">
        <v>2910</v>
      </c>
      <c r="E5406" s="3" t="s">
        <v>6134</v>
      </c>
      <c r="F5406" s="3" t="s">
        <v>6134</v>
      </c>
      <c r="G5406" s="7">
        <v>1000</v>
      </c>
      <c r="H5406" s="3" t="s">
        <v>1355</v>
      </c>
      <c r="I5406" s="9">
        <v>0.914</v>
      </c>
      <c r="J5406" s="7">
        <v>488</v>
      </c>
      <c r="K5406" s="10">
        <v>5.26857537324311</v>
      </c>
      <c r="L5406" s="12">
        <f t="shared" si="373"/>
        <v>2.88146279949559</v>
      </c>
      <c r="M5406" s="11">
        <f t="shared" si="374"/>
        <v>1.82843775535308</v>
      </c>
      <c r="N5406" s="3">
        <v>29</v>
      </c>
    </row>
    <row r="5407" s="2" customFormat="1" ht="16.5" spans="1:18">
      <c r="A5407" s="21">
        <v>5498</v>
      </c>
      <c r="B5407" s="22">
        <v>46122</v>
      </c>
      <c r="C5407" s="2" t="s">
        <v>6130</v>
      </c>
      <c r="D5407" s="2" t="s">
        <v>816</v>
      </c>
      <c r="E5407" s="2" t="s">
        <v>6135</v>
      </c>
      <c r="F5407" s="2" t="s">
        <v>6136</v>
      </c>
      <c r="G5407" s="21">
        <v>6</v>
      </c>
      <c r="H5407" s="2" t="s">
        <v>102</v>
      </c>
      <c r="I5407" s="23">
        <v>0.174</v>
      </c>
      <c r="J5407" s="21">
        <v>517</v>
      </c>
      <c r="K5407" s="24">
        <v>0.139916375192959</v>
      </c>
      <c r="L5407" s="25">
        <f t="shared" si="373"/>
        <v>0.517780092248177</v>
      </c>
      <c r="M5407" s="26">
        <f t="shared" si="374"/>
        <v>0.270223551055137</v>
      </c>
      <c r="N5407" s="27">
        <v>30</v>
      </c>
      <c r="O5407" s="25"/>
      <c r="Q5407" s="23"/>
    </row>
    <row r="5408" ht="16.5" spans="1:18">
      <c r="A5408" s="7">
        <v>5499</v>
      </c>
      <c r="B5408" s="8">
        <v>46123</v>
      </c>
      <c r="C5408" s="3" t="s">
        <v>6137</v>
      </c>
      <c r="D5408" s="3" t="s">
        <v>197</v>
      </c>
      <c r="E5408" s="3" t="s">
        <v>6138</v>
      </c>
      <c r="F5408" s="3" t="s">
        <v>6139</v>
      </c>
      <c r="G5408" s="7">
        <v>105</v>
      </c>
      <c r="H5408" s="3" t="s">
        <v>200</v>
      </c>
      <c r="I5408" s="9">
        <v>20</v>
      </c>
      <c r="J5408" s="7">
        <v>381</v>
      </c>
      <c r="K5408" s="10">
        <v>184.833595800525</v>
      </c>
      <c r="L5408" s="12">
        <f t="shared" ref="L5408:L5445" si="375">I5408/J5408/650*1000000</f>
        <v>80.7591358772461</v>
      </c>
      <c r="M5408" s="11">
        <f t="shared" ref="M5408:M5445" si="376">K5408/L5408</f>
        <v>2.288702</v>
      </c>
      <c r="P5408" s="3" t="s">
        <v>98</v>
      </c>
      <c r="Q5408" s="9">
        <v>104.109309309309</v>
      </c>
      <c r="R5408" s="3">
        <f>Q5408/K5409</f>
        <v>0.992880258899673</v>
      </c>
    </row>
    <row r="5409" spans="1:18">
      <c r="A5409" s="7">
        <v>5500</v>
      </c>
      <c r="B5409" s="8">
        <v>46123</v>
      </c>
      <c r="C5409" s="3" t="s">
        <v>116</v>
      </c>
      <c r="D5409" s="3" t="s">
        <v>33</v>
      </c>
      <c r="E5409" s="3" t="s">
        <v>98</v>
      </c>
      <c r="F5409" s="3" t="s">
        <v>117</v>
      </c>
      <c r="G5409" s="7">
        <v>1000</v>
      </c>
      <c r="H5409" s="3" t="s">
        <v>35</v>
      </c>
      <c r="I5409" s="9">
        <v>18.8</v>
      </c>
      <c r="J5409" s="7">
        <v>444</v>
      </c>
      <c r="K5409" s="10">
        <v>104.855855855856</v>
      </c>
      <c r="L5409" s="12">
        <f t="shared" si="375"/>
        <v>65.1420651420651</v>
      </c>
      <c r="M5409" s="11">
        <f t="shared" si="376"/>
        <v>1.60964893617021</v>
      </c>
      <c r="P5409" s="3" t="s">
        <v>27</v>
      </c>
      <c r="Q5409" s="9">
        <v>89.6432267884323</v>
      </c>
      <c r="R5409" s="3">
        <f>Q5409/K5412</f>
        <v>0.932045779685265</v>
      </c>
    </row>
    <row r="5410" spans="1:18">
      <c r="A5410" s="7">
        <v>5501</v>
      </c>
      <c r="B5410" s="8">
        <v>46123</v>
      </c>
      <c r="C5410" s="3" t="s">
        <v>6140</v>
      </c>
      <c r="D5410" s="3" t="s">
        <v>1703</v>
      </c>
      <c r="E5410" s="3" t="s">
        <v>6141</v>
      </c>
      <c r="F5410" s="3" t="s">
        <v>6142</v>
      </c>
      <c r="G5410" s="7">
        <v>4</v>
      </c>
      <c r="H5410" s="3" t="s">
        <v>507</v>
      </c>
      <c r="I5410" s="9">
        <v>17.6</v>
      </c>
      <c r="J5410" s="7">
        <v>420</v>
      </c>
      <c r="K5410" s="10">
        <v>123.546666666667</v>
      </c>
      <c r="L5410" s="12">
        <f t="shared" si="375"/>
        <v>64.4688644688645</v>
      </c>
      <c r="M5410" s="11">
        <f t="shared" si="376"/>
        <v>1.91637727272728</v>
      </c>
    </row>
    <row r="5411" spans="1:18">
      <c r="A5411" s="7">
        <v>5502</v>
      </c>
      <c r="B5411" s="8">
        <v>46123</v>
      </c>
      <c r="C5411" s="3" t="s">
        <v>5781</v>
      </c>
      <c r="D5411" s="3" t="s">
        <v>305</v>
      </c>
      <c r="E5411" s="3" t="s">
        <v>6143</v>
      </c>
      <c r="F5411" s="3" t="s">
        <v>6144</v>
      </c>
      <c r="G5411" s="7">
        <v>8</v>
      </c>
      <c r="H5411" s="3" t="s">
        <v>249</v>
      </c>
      <c r="I5411" s="9">
        <v>17</v>
      </c>
      <c r="J5411" s="7">
        <v>440</v>
      </c>
      <c r="K5411" s="10">
        <v>125.121818181818</v>
      </c>
      <c r="L5411" s="12">
        <f t="shared" si="375"/>
        <v>59.4405594405594</v>
      </c>
      <c r="M5411" s="11">
        <f t="shared" si="376"/>
        <v>2.10499058823529</v>
      </c>
    </row>
    <row r="5412" spans="1:18">
      <c r="A5412" s="7">
        <v>5503</v>
      </c>
      <c r="B5412" s="8">
        <v>46123</v>
      </c>
      <c r="C5412" s="3" t="s">
        <v>56</v>
      </c>
      <c r="D5412" s="3" t="s">
        <v>33</v>
      </c>
      <c r="E5412" s="3" t="s">
        <v>27</v>
      </c>
      <c r="F5412" s="3" t="s">
        <v>57</v>
      </c>
      <c r="G5412" s="7">
        <v>1000</v>
      </c>
      <c r="H5412" s="3" t="s">
        <v>35</v>
      </c>
      <c r="I5412" s="9">
        <v>15.7</v>
      </c>
      <c r="J5412" s="7">
        <v>438</v>
      </c>
      <c r="K5412" s="10">
        <v>96.17899543379</v>
      </c>
      <c r="L5412" s="12">
        <f t="shared" si="375"/>
        <v>55.1457674745346</v>
      </c>
      <c r="M5412" s="11">
        <f t="shared" si="376"/>
        <v>1.74408662420382</v>
      </c>
    </row>
    <row r="5413" spans="1:18">
      <c r="A5413" s="7">
        <v>5504</v>
      </c>
      <c r="B5413" s="8">
        <v>46123</v>
      </c>
      <c r="C5413" s="3" t="s">
        <v>6145</v>
      </c>
      <c r="D5413" s="3" t="s">
        <v>17</v>
      </c>
      <c r="E5413" s="3" t="s">
        <v>2315</v>
      </c>
      <c r="F5413" s="3" t="s">
        <v>2315</v>
      </c>
      <c r="G5413" s="7">
        <v>52</v>
      </c>
      <c r="H5413" s="3" t="s">
        <v>215</v>
      </c>
      <c r="I5413" s="9">
        <v>11.8</v>
      </c>
      <c r="J5413" s="7">
        <v>330.75</v>
      </c>
      <c r="K5413" s="10">
        <v>109.327286470144</v>
      </c>
      <c r="L5413" s="12">
        <f t="shared" si="375"/>
        <v>54.8869120297692</v>
      </c>
      <c r="M5413" s="11">
        <f t="shared" si="376"/>
        <v>1.99186440677967</v>
      </c>
    </row>
    <row r="5414" spans="1:18">
      <c r="A5414" s="7">
        <v>5505</v>
      </c>
      <c r="B5414" s="8">
        <v>46123</v>
      </c>
      <c r="C5414" s="3" t="s">
        <v>6146</v>
      </c>
      <c r="D5414" s="3" t="s">
        <v>1003</v>
      </c>
      <c r="E5414" s="3" t="s">
        <v>68</v>
      </c>
      <c r="F5414" s="3" t="s">
        <v>68</v>
      </c>
      <c r="G5414" s="7">
        <v>12</v>
      </c>
      <c r="H5414" s="3" t="s">
        <v>249</v>
      </c>
      <c r="I5414" s="9">
        <v>9.14</v>
      </c>
      <c r="J5414" s="7">
        <v>261.5</v>
      </c>
      <c r="K5414" s="10">
        <v>98.8695984703633</v>
      </c>
      <c r="L5414" s="12">
        <f t="shared" si="375"/>
        <v>53.77261361965</v>
      </c>
      <c r="M5414" s="11">
        <f t="shared" si="376"/>
        <v>1.83866083150985</v>
      </c>
    </row>
    <row r="5415" spans="1:18">
      <c r="A5415" s="7">
        <v>5506</v>
      </c>
      <c r="B5415" s="8">
        <v>46123</v>
      </c>
      <c r="C5415" s="3" t="s">
        <v>5537</v>
      </c>
      <c r="D5415" s="3" t="s">
        <v>288</v>
      </c>
      <c r="E5415" s="3" t="s">
        <v>6147</v>
      </c>
      <c r="F5415" s="3" t="s">
        <v>6147</v>
      </c>
      <c r="G5415" s="7">
        <v>6.55</v>
      </c>
      <c r="H5415" s="3" t="s">
        <v>123</v>
      </c>
      <c r="I5415" s="9">
        <v>13</v>
      </c>
      <c r="J5415" s="7">
        <v>380</v>
      </c>
      <c r="K5415" s="10">
        <v>82.3115789473684</v>
      </c>
      <c r="L5415" s="12">
        <f t="shared" si="375"/>
        <v>52.6315789473684</v>
      </c>
      <c r="M5415" s="11">
        <f t="shared" si="376"/>
        <v>1.56392</v>
      </c>
    </row>
    <row r="5416" spans="1:18">
      <c r="A5416" s="7">
        <v>5507</v>
      </c>
      <c r="B5416" s="8">
        <v>46123</v>
      </c>
      <c r="C5416" s="3" t="s">
        <v>6148</v>
      </c>
      <c r="D5416" s="3" t="s">
        <v>1058</v>
      </c>
      <c r="E5416" s="3" t="s">
        <v>1251</v>
      </c>
      <c r="F5416" s="3" t="s">
        <v>1251</v>
      </c>
      <c r="G5416" s="7">
        <v>8</v>
      </c>
      <c r="H5416" s="3" t="s">
        <v>5446</v>
      </c>
      <c r="I5416" s="9">
        <v>14.6</v>
      </c>
      <c r="J5416" s="7">
        <v>427.5</v>
      </c>
      <c r="K5416" s="10">
        <v>118.207251461988</v>
      </c>
      <c r="L5416" s="12">
        <f t="shared" si="375"/>
        <v>52.5416104363473</v>
      </c>
      <c r="M5416" s="11">
        <f t="shared" si="376"/>
        <v>2.24978356164383</v>
      </c>
    </row>
    <row r="5417" spans="1:18">
      <c r="A5417" s="7">
        <v>5508</v>
      </c>
      <c r="B5417" s="8">
        <v>46123</v>
      </c>
      <c r="C5417" s="3" t="s">
        <v>6146</v>
      </c>
      <c r="D5417" s="3" t="s">
        <v>1003</v>
      </c>
      <c r="E5417" s="3" t="s">
        <v>1121</v>
      </c>
      <c r="F5417" s="3" t="s">
        <v>1121</v>
      </c>
      <c r="G5417" s="7">
        <v>180</v>
      </c>
      <c r="H5417" s="3" t="s">
        <v>249</v>
      </c>
      <c r="I5417" s="9">
        <v>11.6</v>
      </c>
      <c r="J5417" s="7">
        <v>357</v>
      </c>
      <c r="K5417" s="10">
        <v>96.4773109243697</v>
      </c>
      <c r="L5417" s="12">
        <f t="shared" si="375"/>
        <v>49.9892264598147</v>
      </c>
      <c r="M5417" s="11">
        <f t="shared" si="376"/>
        <v>1.92996206896552</v>
      </c>
    </row>
    <row r="5418" spans="1:18">
      <c r="A5418" s="7">
        <v>5509</v>
      </c>
      <c r="B5418" s="8">
        <v>46123</v>
      </c>
      <c r="C5418" s="3" t="s">
        <v>6149</v>
      </c>
      <c r="D5418" s="3" t="s">
        <v>23</v>
      </c>
      <c r="E5418" s="3" t="s">
        <v>6150</v>
      </c>
      <c r="F5418" s="3" t="s">
        <v>6150</v>
      </c>
      <c r="G5418" s="7">
        <v>1000</v>
      </c>
      <c r="H5418" s="3" t="s">
        <v>6151</v>
      </c>
      <c r="I5418" s="9">
        <v>14.1</v>
      </c>
      <c r="J5418" s="7">
        <v>445</v>
      </c>
      <c r="K5418" s="10">
        <v>92.9393258426966</v>
      </c>
      <c r="L5418" s="12">
        <f t="shared" si="375"/>
        <v>48.7467588591184</v>
      </c>
      <c r="M5418" s="11">
        <f t="shared" si="376"/>
        <v>1.90657446808511</v>
      </c>
    </row>
    <row r="5419" spans="1:18">
      <c r="A5419" s="7">
        <v>5510</v>
      </c>
      <c r="B5419" s="8">
        <v>46123</v>
      </c>
      <c r="C5419" s="3" t="s">
        <v>6108</v>
      </c>
      <c r="D5419" s="3" t="s">
        <v>100</v>
      </c>
      <c r="E5419" s="3" t="s">
        <v>637</v>
      </c>
      <c r="F5419" s="3" t="s">
        <v>637</v>
      </c>
      <c r="G5419" s="7">
        <v>96</v>
      </c>
      <c r="H5419" s="3" t="s">
        <v>4251</v>
      </c>
      <c r="I5419" s="9">
        <v>15.5</v>
      </c>
      <c r="J5419" s="7">
        <v>572.625</v>
      </c>
      <c r="K5419" s="10">
        <v>64.0950010914648</v>
      </c>
      <c r="L5419" s="12">
        <f t="shared" si="375"/>
        <v>41.643577989354</v>
      </c>
      <c r="M5419" s="11">
        <f t="shared" si="376"/>
        <v>1.53913290322581</v>
      </c>
    </row>
    <row r="5420" spans="1:18">
      <c r="A5420" s="7">
        <v>5511</v>
      </c>
      <c r="B5420" s="8">
        <v>46123</v>
      </c>
      <c r="C5420" s="3" t="s">
        <v>6108</v>
      </c>
      <c r="D5420" s="3" t="s">
        <v>100</v>
      </c>
      <c r="E5420" s="3" t="s">
        <v>6152</v>
      </c>
      <c r="F5420" s="3" t="s">
        <v>6152</v>
      </c>
      <c r="G5420" s="7">
        <v>105</v>
      </c>
      <c r="H5420" s="3" t="s">
        <v>308</v>
      </c>
      <c r="I5420" s="9">
        <v>9.98</v>
      </c>
      <c r="J5420" s="7">
        <v>369.285714285714</v>
      </c>
      <c r="K5420" s="10">
        <v>76.7438297872341</v>
      </c>
      <c r="L5420" s="12">
        <f t="shared" si="375"/>
        <v>41.5771462579974</v>
      </c>
      <c r="M5420" s="11">
        <f t="shared" si="376"/>
        <v>1.84581763527054</v>
      </c>
    </row>
    <row r="5421" spans="1:18">
      <c r="A5421" s="7">
        <v>5512</v>
      </c>
      <c r="B5421" s="8">
        <v>46123</v>
      </c>
      <c r="C5421" s="3" t="s">
        <v>50</v>
      </c>
      <c r="D5421" s="3" t="s">
        <v>50</v>
      </c>
      <c r="E5421" s="3" t="s">
        <v>6153</v>
      </c>
      <c r="F5421" s="3" t="s">
        <v>6153</v>
      </c>
      <c r="G5421" s="7">
        <v>127.2</v>
      </c>
      <c r="H5421" s="3" t="s">
        <v>50</v>
      </c>
      <c r="I5421" s="9">
        <v>10.6</v>
      </c>
      <c r="J5421" s="7">
        <v>400</v>
      </c>
      <c r="K5421" s="10">
        <v>87.914</v>
      </c>
      <c r="L5421" s="12">
        <f t="shared" si="375"/>
        <v>40.7692307692308</v>
      </c>
      <c r="M5421" s="11">
        <f t="shared" si="376"/>
        <v>2.15638113207547</v>
      </c>
    </row>
    <row r="5422" spans="1:18">
      <c r="A5422" s="7">
        <v>5513</v>
      </c>
      <c r="B5422" s="8">
        <v>46123</v>
      </c>
      <c r="C5422" s="3" t="s">
        <v>6154</v>
      </c>
      <c r="D5422" s="3" t="s">
        <v>212</v>
      </c>
      <c r="E5422" s="3" t="s">
        <v>1246</v>
      </c>
      <c r="F5422" s="3" t="s">
        <v>1246</v>
      </c>
      <c r="G5422" s="7">
        <v>48</v>
      </c>
      <c r="H5422" s="3" t="s">
        <v>244</v>
      </c>
      <c r="I5422" s="9">
        <v>10.4</v>
      </c>
      <c r="J5422" s="7">
        <v>406.875</v>
      </c>
      <c r="K5422" s="10">
        <v>96.204485407066</v>
      </c>
      <c r="L5422" s="12">
        <f t="shared" si="375"/>
        <v>39.3241167434716</v>
      </c>
      <c r="M5422" s="11">
        <f t="shared" si="376"/>
        <v>2.44645</v>
      </c>
    </row>
    <row r="5423" spans="1:18">
      <c r="A5423" s="7">
        <v>5514</v>
      </c>
      <c r="B5423" s="8">
        <v>46123</v>
      </c>
      <c r="C5423" s="3" t="s">
        <v>6155</v>
      </c>
      <c r="D5423" s="3" t="s">
        <v>4507</v>
      </c>
      <c r="E5423" s="3" t="s">
        <v>1264</v>
      </c>
      <c r="F5423" s="3" t="s">
        <v>1264</v>
      </c>
      <c r="G5423" s="7">
        <v>48</v>
      </c>
      <c r="H5423" s="3" t="s">
        <v>215</v>
      </c>
      <c r="I5423" s="9">
        <v>7.1</v>
      </c>
      <c r="J5423" s="7">
        <v>283.25</v>
      </c>
      <c r="K5423" s="10">
        <v>117.767343336275</v>
      </c>
      <c r="L5423" s="12">
        <f t="shared" si="375"/>
        <v>38.5633783692036</v>
      </c>
      <c r="M5423" s="11">
        <f t="shared" si="376"/>
        <v>3.05386478873239</v>
      </c>
    </row>
    <row r="5424" spans="1:18">
      <c r="A5424" s="7">
        <v>5515</v>
      </c>
      <c r="B5424" s="8">
        <v>46123</v>
      </c>
      <c r="C5424" s="3" t="s">
        <v>6156</v>
      </c>
      <c r="D5424" s="3" t="s">
        <v>4054</v>
      </c>
      <c r="E5424" s="3" t="s">
        <v>6157</v>
      </c>
      <c r="F5424" s="3" t="s">
        <v>6157</v>
      </c>
      <c r="G5424" s="7">
        <v>2.4</v>
      </c>
      <c r="H5424" s="3" t="s">
        <v>35</v>
      </c>
      <c r="I5424" s="9">
        <v>12.4</v>
      </c>
      <c r="J5424" s="7">
        <v>495</v>
      </c>
      <c r="K5424" s="10">
        <v>67.9369696969697</v>
      </c>
      <c r="L5424" s="12">
        <f t="shared" si="375"/>
        <v>38.5392385392385</v>
      </c>
      <c r="M5424" s="11">
        <f t="shared" si="376"/>
        <v>1.7628</v>
      </c>
    </row>
    <row r="5425" spans="1:18">
      <c r="A5425" s="7">
        <v>5516</v>
      </c>
      <c r="B5425" s="8">
        <v>46123</v>
      </c>
      <c r="C5425" s="3" t="s">
        <v>3849</v>
      </c>
      <c r="D5425" s="3" t="s">
        <v>3850</v>
      </c>
      <c r="E5425" s="3" t="s">
        <v>6158</v>
      </c>
      <c r="F5425" s="3" t="s">
        <v>6158</v>
      </c>
      <c r="G5425" s="7">
        <v>2.5</v>
      </c>
      <c r="H5425" s="3" t="s">
        <v>115</v>
      </c>
      <c r="I5425" s="9">
        <v>9.54</v>
      </c>
      <c r="J5425" s="7">
        <v>462.5</v>
      </c>
      <c r="K5425" s="10">
        <v>45.2488648648649</v>
      </c>
      <c r="L5425" s="12">
        <f t="shared" si="375"/>
        <v>31.7338877338877</v>
      </c>
      <c r="M5425" s="11">
        <f t="shared" si="376"/>
        <v>1.42588469601677</v>
      </c>
    </row>
    <row r="5426" spans="1:18">
      <c r="A5426" s="7">
        <v>5517</v>
      </c>
      <c r="B5426" s="8">
        <v>46123</v>
      </c>
      <c r="C5426" s="3" t="s">
        <v>6159</v>
      </c>
      <c r="D5426" s="3" t="s">
        <v>75</v>
      </c>
      <c r="E5426" s="3" t="s">
        <v>6160</v>
      </c>
      <c r="F5426" s="3" t="s">
        <v>6160</v>
      </c>
      <c r="G5426" s="7">
        <v>254</v>
      </c>
      <c r="H5426" s="3" t="s">
        <v>77</v>
      </c>
      <c r="I5426" s="9">
        <v>6.98</v>
      </c>
      <c r="J5426" s="7">
        <v>501</v>
      </c>
      <c r="K5426" s="10">
        <v>30.8550898203593</v>
      </c>
      <c r="L5426" s="12">
        <f t="shared" si="375"/>
        <v>21.4340549669891</v>
      </c>
      <c r="M5426" s="11">
        <f t="shared" si="376"/>
        <v>1.43953581661891</v>
      </c>
    </row>
    <row r="5427" spans="1:18">
      <c r="A5427" s="7">
        <v>5518</v>
      </c>
      <c r="B5427" s="8">
        <v>46123</v>
      </c>
      <c r="C5427" s="3" t="s">
        <v>6137</v>
      </c>
      <c r="D5427" s="3" t="s">
        <v>197</v>
      </c>
      <c r="E5427" s="3" t="s">
        <v>6161</v>
      </c>
      <c r="F5427" s="3" t="s">
        <v>6162</v>
      </c>
      <c r="G5427" s="7">
        <v>204</v>
      </c>
      <c r="H5427" s="3" t="s">
        <v>200</v>
      </c>
      <c r="I5427" s="9">
        <v>3.84</v>
      </c>
      <c r="J5427" s="7">
        <v>367</v>
      </c>
      <c r="K5427" s="10">
        <v>41.1356948228883</v>
      </c>
      <c r="L5427" s="12">
        <f t="shared" si="375"/>
        <v>16.0972542443932</v>
      </c>
      <c r="M5427" s="11">
        <f t="shared" si="376"/>
        <v>2.55544791666667</v>
      </c>
    </row>
    <row r="5428" spans="1:18">
      <c r="A5428" s="7">
        <v>5519</v>
      </c>
      <c r="B5428" s="8">
        <v>46123</v>
      </c>
      <c r="C5428" s="3" t="s">
        <v>6096</v>
      </c>
      <c r="D5428" s="3" t="s">
        <v>33</v>
      </c>
      <c r="E5428" s="3" t="s">
        <v>85</v>
      </c>
      <c r="F5428" s="3" t="s">
        <v>85</v>
      </c>
      <c r="G5428" s="7">
        <v>100</v>
      </c>
      <c r="H5428" s="3" t="s">
        <v>65</v>
      </c>
      <c r="I5428" s="9">
        <v>3.22</v>
      </c>
      <c r="J5428" s="7">
        <v>454</v>
      </c>
      <c r="K5428" s="10">
        <v>20.0413215859031</v>
      </c>
      <c r="L5428" s="12">
        <f t="shared" si="375"/>
        <v>10.9115554049475</v>
      </c>
      <c r="M5428" s="11">
        <f t="shared" si="376"/>
        <v>1.83670621118013</v>
      </c>
    </row>
    <row r="5429" spans="1:18">
      <c r="A5429" s="7">
        <v>5520</v>
      </c>
      <c r="B5429" s="8">
        <v>46123</v>
      </c>
      <c r="C5429" s="3" t="s">
        <v>6159</v>
      </c>
      <c r="D5429" s="3" t="s">
        <v>75</v>
      </c>
      <c r="E5429" s="3" t="s">
        <v>6163</v>
      </c>
      <c r="F5429" s="3" t="s">
        <v>6163</v>
      </c>
      <c r="G5429" s="7">
        <v>260</v>
      </c>
      <c r="H5429" s="3" t="s">
        <v>77</v>
      </c>
      <c r="I5429" s="9">
        <v>3.12</v>
      </c>
      <c r="J5429" s="7">
        <v>496</v>
      </c>
      <c r="K5429" s="10">
        <v>15.491935483871</v>
      </c>
      <c r="L5429" s="12">
        <f t="shared" si="375"/>
        <v>9.67741935483871</v>
      </c>
      <c r="M5429" s="11">
        <f t="shared" si="376"/>
        <v>1.60083333333334</v>
      </c>
    </row>
    <row r="5430" spans="1:18">
      <c r="A5430" s="7">
        <v>5521</v>
      </c>
      <c r="B5430" s="8">
        <v>46123</v>
      </c>
      <c r="C5430" s="3" t="s">
        <v>6096</v>
      </c>
      <c r="D5430" s="3" t="s">
        <v>33</v>
      </c>
      <c r="E5430" s="3" t="s">
        <v>1646</v>
      </c>
      <c r="F5430" s="3" t="s">
        <v>1646</v>
      </c>
      <c r="G5430" s="7">
        <v>100</v>
      </c>
      <c r="H5430" s="3" t="s">
        <v>65</v>
      </c>
      <c r="I5430" s="9">
        <v>3.52</v>
      </c>
      <c r="J5430" s="7">
        <v>563</v>
      </c>
      <c r="K5430" s="10">
        <v>12.9498401420959</v>
      </c>
      <c r="L5430" s="12">
        <f t="shared" si="375"/>
        <v>9.61880038256593</v>
      </c>
      <c r="M5430" s="11">
        <f t="shared" si="376"/>
        <v>1.34630511363636</v>
      </c>
    </row>
    <row r="5431" spans="1:18">
      <c r="A5431" s="7">
        <v>5522</v>
      </c>
      <c r="B5431" s="8">
        <v>46123</v>
      </c>
      <c r="C5431" s="3" t="s">
        <v>6159</v>
      </c>
      <c r="D5431" s="3" t="s">
        <v>75</v>
      </c>
      <c r="E5431" s="3" t="s">
        <v>6164</v>
      </c>
      <c r="F5431" s="3" t="s">
        <v>6164</v>
      </c>
      <c r="G5431" s="7">
        <v>265</v>
      </c>
      <c r="H5431" s="3" t="s">
        <v>77</v>
      </c>
      <c r="I5431" s="9">
        <v>2.5</v>
      </c>
      <c r="J5431" s="7">
        <v>417</v>
      </c>
      <c r="K5431" s="10">
        <v>16.486618705036</v>
      </c>
      <c r="L5431" s="12">
        <f t="shared" si="375"/>
        <v>9.22339051835455</v>
      </c>
      <c r="M5431" s="11">
        <f t="shared" si="376"/>
        <v>1.7874792</v>
      </c>
    </row>
    <row r="5432" spans="1:18">
      <c r="A5432" s="7">
        <v>5523</v>
      </c>
      <c r="B5432" s="8">
        <v>46123</v>
      </c>
      <c r="C5432" s="3" t="s">
        <v>6159</v>
      </c>
      <c r="D5432" s="3" t="s">
        <v>75</v>
      </c>
      <c r="E5432" s="3" t="s">
        <v>6165</v>
      </c>
      <c r="F5432" s="3" t="s">
        <v>6165</v>
      </c>
      <c r="G5432" s="7">
        <v>265</v>
      </c>
      <c r="H5432" s="3" t="s">
        <v>1691</v>
      </c>
      <c r="I5432" s="9">
        <v>2.82</v>
      </c>
      <c r="J5432" s="7">
        <v>475</v>
      </c>
      <c r="K5432" s="10">
        <v>14.7114105263158</v>
      </c>
      <c r="L5432" s="12">
        <f t="shared" si="375"/>
        <v>9.1336032388664</v>
      </c>
      <c r="M5432" s="11">
        <f t="shared" si="376"/>
        <v>1.61069078014185</v>
      </c>
    </row>
    <row r="5433" spans="1:18">
      <c r="A5433" s="7">
        <v>5524</v>
      </c>
      <c r="B5433" s="8">
        <v>46123</v>
      </c>
      <c r="C5433" s="3" t="s">
        <v>6096</v>
      </c>
      <c r="D5433" s="3" t="s">
        <v>33</v>
      </c>
      <c r="E5433" s="3" t="s">
        <v>2086</v>
      </c>
      <c r="F5433" s="3" t="s">
        <v>2086</v>
      </c>
      <c r="G5433" s="7">
        <v>100</v>
      </c>
      <c r="H5433" s="3" t="s">
        <v>65</v>
      </c>
      <c r="I5433" s="9">
        <v>2.5</v>
      </c>
      <c r="J5433" s="7">
        <v>450</v>
      </c>
      <c r="K5433" s="10">
        <v>16.5130666666667</v>
      </c>
      <c r="L5433" s="12">
        <f t="shared" si="375"/>
        <v>8.54700854700855</v>
      </c>
      <c r="M5433" s="11">
        <f t="shared" si="376"/>
        <v>1.9320288</v>
      </c>
    </row>
    <row r="5434" spans="1:18">
      <c r="A5434" s="7">
        <v>5525</v>
      </c>
      <c r="B5434" s="8">
        <v>46123</v>
      </c>
      <c r="C5434" s="3" t="s">
        <v>6159</v>
      </c>
      <c r="D5434" s="3" t="s">
        <v>75</v>
      </c>
      <c r="E5434" s="3" t="s">
        <v>6166</v>
      </c>
      <c r="F5434" s="3" t="s">
        <v>6166</v>
      </c>
      <c r="G5434" s="7">
        <v>1050</v>
      </c>
      <c r="H5434" s="3" t="s">
        <v>138</v>
      </c>
      <c r="I5434" s="9">
        <v>2.18</v>
      </c>
      <c r="J5434" s="7">
        <v>400</v>
      </c>
      <c r="K5434" s="10">
        <v>20.8598</v>
      </c>
      <c r="L5434" s="12">
        <f t="shared" si="375"/>
        <v>8.38461538461539</v>
      </c>
      <c r="M5434" s="11">
        <f t="shared" si="376"/>
        <v>2.48786605504587</v>
      </c>
    </row>
    <row r="5435" spans="1:18">
      <c r="A5435" s="7">
        <v>5526</v>
      </c>
      <c r="B5435" s="8">
        <v>46123</v>
      </c>
      <c r="C5435" s="3" t="s">
        <v>6159</v>
      </c>
      <c r="D5435" s="3" t="s">
        <v>75</v>
      </c>
      <c r="E5435" s="3" t="s">
        <v>6167</v>
      </c>
      <c r="F5435" s="3" t="s">
        <v>6167</v>
      </c>
      <c r="G5435" s="7">
        <v>1040</v>
      </c>
      <c r="H5435" s="3" t="s">
        <v>138</v>
      </c>
      <c r="I5435" s="9">
        <v>1.98</v>
      </c>
      <c r="J5435" s="7">
        <v>428</v>
      </c>
      <c r="K5435" s="10">
        <v>14.172523364486</v>
      </c>
      <c r="L5435" s="12">
        <f t="shared" si="375"/>
        <v>7.11718188353702</v>
      </c>
      <c r="M5435" s="11">
        <f t="shared" si="376"/>
        <v>1.99131111111111</v>
      </c>
    </row>
    <row r="5436" spans="1:18">
      <c r="A5436" s="7">
        <v>5527</v>
      </c>
      <c r="B5436" s="8">
        <v>46123</v>
      </c>
      <c r="C5436" s="3" t="s">
        <v>6146</v>
      </c>
      <c r="D5436" s="3" t="s">
        <v>1003</v>
      </c>
      <c r="E5436" s="3" t="s">
        <v>6168</v>
      </c>
      <c r="F5436" s="3" t="s">
        <v>6169</v>
      </c>
      <c r="G5436" s="7">
        <v>5</v>
      </c>
      <c r="H5436" s="3" t="s">
        <v>1428</v>
      </c>
      <c r="I5436" s="9">
        <v>1.46</v>
      </c>
      <c r="J5436" s="7">
        <v>367</v>
      </c>
      <c r="K5436" s="10">
        <v>15.6044686648501</v>
      </c>
      <c r="L5436" s="12">
        <f t="shared" si="375"/>
        <v>6.12031020750367</v>
      </c>
      <c r="M5436" s="11">
        <f t="shared" si="376"/>
        <v>2.5496205479452</v>
      </c>
    </row>
    <row r="5437" spans="1:18">
      <c r="A5437" s="7">
        <v>5528</v>
      </c>
      <c r="B5437" s="8">
        <v>46123</v>
      </c>
      <c r="C5437" s="3" t="s">
        <v>6170</v>
      </c>
      <c r="D5437" s="3" t="s">
        <v>2910</v>
      </c>
      <c r="E5437" s="3" t="s">
        <v>6171</v>
      </c>
      <c r="F5437" s="3" t="s">
        <v>6171</v>
      </c>
      <c r="G5437" s="7">
        <v>1000</v>
      </c>
      <c r="H5437" s="3" t="s">
        <v>1355</v>
      </c>
      <c r="I5437" s="9">
        <v>0.518</v>
      </c>
      <c r="J5437" s="7">
        <v>503</v>
      </c>
      <c r="K5437" s="10">
        <v>3.02381709741551</v>
      </c>
      <c r="L5437" s="12">
        <f t="shared" si="375"/>
        <v>1.58434011316715</v>
      </c>
      <c r="M5437" s="11">
        <f t="shared" si="376"/>
        <v>1.90856563706564</v>
      </c>
    </row>
    <row r="5438" spans="1:18">
      <c r="A5438" s="7">
        <v>5529</v>
      </c>
      <c r="B5438" s="8">
        <v>46123</v>
      </c>
      <c r="C5438" s="3" t="s">
        <v>6170</v>
      </c>
      <c r="D5438" s="3" t="s">
        <v>2910</v>
      </c>
      <c r="E5438" s="3" t="s">
        <v>6172</v>
      </c>
      <c r="F5438" s="3" t="s">
        <v>6172</v>
      </c>
      <c r="G5438" s="7">
        <v>1000</v>
      </c>
      <c r="H5438" s="3" t="s">
        <v>1355</v>
      </c>
      <c r="I5438" s="9">
        <v>1.44</v>
      </c>
      <c r="J5438" s="7">
        <v>439</v>
      </c>
      <c r="K5438" s="10">
        <v>11.171298405467</v>
      </c>
      <c r="L5438" s="12">
        <f t="shared" si="375"/>
        <v>5.0464342036096</v>
      </c>
      <c r="M5438" s="11">
        <f t="shared" si="376"/>
        <v>2.21370138888889</v>
      </c>
    </row>
    <row r="5439" s="2" customFormat="1" ht="16.5" spans="1:18">
      <c r="A5439" s="21">
        <v>5530</v>
      </c>
      <c r="B5439" s="22">
        <v>46123</v>
      </c>
      <c r="C5439" s="2" t="s">
        <v>6170</v>
      </c>
      <c r="D5439" s="2" t="s">
        <v>2910</v>
      </c>
      <c r="E5439" s="2" t="s">
        <v>6173</v>
      </c>
      <c r="F5439" s="2" t="s">
        <v>6173</v>
      </c>
      <c r="G5439" s="21">
        <v>1000</v>
      </c>
      <c r="H5439" s="2" t="s">
        <v>1355</v>
      </c>
      <c r="I5439" s="23">
        <v>1.28</v>
      </c>
      <c r="J5439" s="21">
        <v>528</v>
      </c>
      <c r="K5439" s="24">
        <v>6.00526515151515</v>
      </c>
      <c r="L5439" s="25">
        <f t="shared" si="375"/>
        <v>3.72960372960373</v>
      </c>
      <c r="M5439" s="26">
        <f t="shared" si="376"/>
        <v>1.61016171875</v>
      </c>
      <c r="N5439" s="27"/>
      <c r="O5439" s="25"/>
      <c r="Q5439" s="23"/>
    </row>
    <row r="5440" ht="16.5" spans="1:18">
      <c r="A5440" s="7">
        <v>5531</v>
      </c>
      <c r="B5440" s="8">
        <v>46124</v>
      </c>
      <c r="C5440" s="3" t="s">
        <v>116</v>
      </c>
      <c r="D5440" s="3" t="s">
        <v>33</v>
      </c>
      <c r="E5440" s="3" t="s">
        <v>98</v>
      </c>
      <c r="F5440" s="3" t="s">
        <v>117</v>
      </c>
      <c r="G5440" s="7">
        <v>1000</v>
      </c>
      <c r="H5440" s="3" t="s">
        <v>35</v>
      </c>
      <c r="I5440" s="9">
        <v>18.8</v>
      </c>
      <c r="J5440" s="7">
        <v>444</v>
      </c>
      <c r="K5440" s="10">
        <v>105.263063063063</v>
      </c>
      <c r="L5440" s="12">
        <f t="shared" si="375"/>
        <v>65.1420651420651</v>
      </c>
      <c r="M5440" s="11">
        <f t="shared" si="376"/>
        <v>1.6159</v>
      </c>
      <c r="P5440" s="3" t="s">
        <v>98</v>
      </c>
      <c r="Q5440" s="9">
        <v>104.109309309309</v>
      </c>
      <c r="R5440" s="3">
        <f>Q5440/K5440</f>
        <v>0.989039329464858</v>
      </c>
    </row>
    <row r="5441" spans="1:18">
      <c r="A5441" s="7">
        <v>5532</v>
      </c>
      <c r="B5441" s="8">
        <v>46124</v>
      </c>
      <c r="C5441" s="3" t="s">
        <v>56</v>
      </c>
      <c r="D5441" s="3" t="s">
        <v>33</v>
      </c>
      <c r="E5441" s="3" t="s">
        <v>27</v>
      </c>
      <c r="F5441" s="3" t="s">
        <v>57</v>
      </c>
      <c r="G5441" s="7">
        <v>1000</v>
      </c>
      <c r="H5441" s="3" t="s">
        <v>35</v>
      </c>
      <c r="I5441" s="9">
        <v>15.7</v>
      </c>
      <c r="J5441" s="7">
        <v>438</v>
      </c>
      <c r="K5441" s="10">
        <v>89.3680365296804</v>
      </c>
      <c r="L5441" s="12">
        <f t="shared" si="375"/>
        <v>55.1457674745346</v>
      </c>
      <c r="M5441" s="11">
        <f t="shared" si="376"/>
        <v>1.62057834394905</v>
      </c>
      <c r="P5441" s="3" t="s">
        <v>27</v>
      </c>
      <c r="Q5441" s="9">
        <v>89.6432267884323</v>
      </c>
      <c r="R5441" s="3">
        <f>Q5441/K5441</f>
        <v>1.0030792917629</v>
      </c>
    </row>
    <row r="5442" spans="1:18">
      <c r="A5442" s="7">
        <v>5533</v>
      </c>
      <c r="B5442" s="8">
        <v>46124</v>
      </c>
      <c r="C5442" s="3" t="s">
        <v>6174</v>
      </c>
      <c r="D5442" s="3" t="s">
        <v>33</v>
      </c>
      <c r="E5442" s="3" t="s">
        <v>6175</v>
      </c>
      <c r="F5442" s="3" t="s">
        <v>6175</v>
      </c>
      <c r="G5442" s="7">
        <v>1000</v>
      </c>
      <c r="H5442" s="3" t="s">
        <v>35</v>
      </c>
      <c r="I5442" s="9">
        <v>15.9</v>
      </c>
      <c r="J5442" s="7">
        <v>456</v>
      </c>
      <c r="K5442" s="10">
        <v>102.889473684211</v>
      </c>
      <c r="L5442" s="12">
        <f t="shared" si="375"/>
        <v>53.6437246963563</v>
      </c>
      <c r="M5442" s="11">
        <f t="shared" si="376"/>
        <v>1.91801509433963</v>
      </c>
    </row>
    <row r="5443" spans="1:18">
      <c r="A5443" s="7">
        <v>5534</v>
      </c>
      <c r="B5443" s="8">
        <v>46124</v>
      </c>
      <c r="C5443" s="3" t="s">
        <v>6176</v>
      </c>
      <c r="D5443" s="3" t="s">
        <v>67</v>
      </c>
      <c r="E5443" s="3" t="s">
        <v>1177</v>
      </c>
      <c r="F5443" s="3" t="s">
        <v>1177</v>
      </c>
      <c r="G5443" s="7">
        <v>1000</v>
      </c>
      <c r="H5443" s="3" t="s">
        <v>170</v>
      </c>
      <c r="I5443" s="9">
        <v>16.9</v>
      </c>
      <c r="J5443" s="7">
        <v>584</v>
      </c>
      <c r="K5443" s="10">
        <v>60.9116438356164</v>
      </c>
      <c r="L5443" s="12">
        <f t="shared" si="375"/>
        <v>44.5205479452055</v>
      </c>
      <c r="M5443" s="11">
        <f t="shared" si="376"/>
        <v>1.36816923076923</v>
      </c>
    </row>
    <row r="5444" spans="1:18">
      <c r="A5444" s="7">
        <v>5535</v>
      </c>
      <c r="B5444" s="8">
        <v>46124</v>
      </c>
      <c r="C5444" s="3" t="s">
        <v>6177</v>
      </c>
      <c r="D5444" s="3" t="s">
        <v>67</v>
      </c>
      <c r="E5444" s="3" t="s">
        <v>1025</v>
      </c>
      <c r="F5444" s="3" t="s">
        <v>1025</v>
      </c>
      <c r="G5444" s="7">
        <v>1000</v>
      </c>
      <c r="H5444" s="3" t="s">
        <v>170</v>
      </c>
      <c r="I5444" s="9">
        <v>16.5</v>
      </c>
      <c r="J5444" s="7">
        <v>601</v>
      </c>
      <c r="K5444" s="10">
        <v>54.2249584026622</v>
      </c>
      <c r="L5444" s="12">
        <f t="shared" si="375"/>
        <v>42.237296813004</v>
      </c>
      <c r="M5444" s="11">
        <f t="shared" si="376"/>
        <v>1.28381696969697</v>
      </c>
    </row>
    <row r="5445" spans="1:18">
      <c r="A5445" s="7">
        <v>5536</v>
      </c>
      <c r="B5445" s="8">
        <v>46124</v>
      </c>
      <c r="C5445" s="3" t="s">
        <v>6178</v>
      </c>
      <c r="D5445" s="3" t="s">
        <v>75</v>
      </c>
      <c r="E5445" s="3" t="s">
        <v>6179</v>
      </c>
      <c r="F5445" s="3" t="s">
        <v>6180</v>
      </c>
      <c r="G5445" s="7">
        <v>280</v>
      </c>
      <c r="H5445" s="3" t="s">
        <v>77</v>
      </c>
      <c r="I5445" s="9">
        <v>11.8</v>
      </c>
      <c r="J5445" s="7">
        <v>491</v>
      </c>
      <c r="K5445" s="10">
        <v>48.5140529531568</v>
      </c>
      <c r="L5445" s="12">
        <f t="shared" ref="L5445:L5464" si="377">I5445/J5445/650*1000000</f>
        <v>36.9732100892997</v>
      </c>
      <c r="M5445" s="11">
        <f t="shared" ref="M5445:M5464" si="378">K5445/L5445</f>
        <v>1.3121406779661</v>
      </c>
    </row>
    <row r="5446" spans="1:18">
      <c r="A5446" s="7">
        <v>5537</v>
      </c>
      <c r="B5446" s="8">
        <v>46124</v>
      </c>
      <c r="C5446" s="3" t="s">
        <v>6177</v>
      </c>
      <c r="D5446" s="3" t="s">
        <v>67</v>
      </c>
      <c r="E5446" s="3" t="s">
        <v>6181</v>
      </c>
      <c r="F5446" s="3" t="s">
        <v>6181</v>
      </c>
      <c r="G5446" s="7">
        <v>730</v>
      </c>
      <c r="H5446" s="3" t="s">
        <v>170</v>
      </c>
      <c r="I5446" s="9">
        <v>13.5</v>
      </c>
      <c r="J5446" s="7">
        <v>582</v>
      </c>
      <c r="K5446" s="10">
        <v>48.7725085910653</v>
      </c>
      <c r="L5446" s="12">
        <f t="shared" si="377"/>
        <v>35.6859635210151</v>
      </c>
      <c r="M5446" s="11">
        <f t="shared" si="378"/>
        <v>1.36671407407407</v>
      </c>
    </row>
    <row r="5447" spans="1:18">
      <c r="A5447" s="7">
        <v>5538</v>
      </c>
      <c r="B5447" s="8">
        <v>46124</v>
      </c>
      <c r="C5447" s="3" t="s">
        <v>6182</v>
      </c>
      <c r="D5447" s="3" t="s">
        <v>2910</v>
      </c>
      <c r="E5447" s="3" t="s">
        <v>6183</v>
      </c>
      <c r="F5447" s="3" t="s">
        <v>6183</v>
      </c>
      <c r="G5447" s="7">
        <v>1000</v>
      </c>
      <c r="H5447" s="3" t="s">
        <v>1355</v>
      </c>
      <c r="I5447" s="9">
        <v>9.88</v>
      </c>
      <c r="J5447" s="7">
        <v>341</v>
      </c>
      <c r="K5447" s="10">
        <v>71.0475073313783</v>
      </c>
      <c r="L5447" s="12">
        <f t="shared" si="377"/>
        <v>44.574780058651</v>
      </c>
      <c r="M5447" s="11">
        <f t="shared" si="378"/>
        <v>1.59389473684211</v>
      </c>
    </row>
    <row r="5448" spans="1:18">
      <c r="A5448" s="7">
        <v>5539</v>
      </c>
      <c r="B5448" s="8">
        <v>46124</v>
      </c>
      <c r="C5448" s="3" t="s">
        <v>6178</v>
      </c>
      <c r="D5448" s="3" t="s">
        <v>75</v>
      </c>
      <c r="E5448" s="3" t="s">
        <v>6184</v>
      </c>
      <c r="F5448" s="3" t="s">
        <v>6185</v>
      </c>
      <c r="G5448" s="7">
        <v>280</v>
      </c>
      <c r="H5448" s="3" t="s">
        <v>77</v>
      </c>
      <c r="I5448" s="9">
        <v>8.96</v>
      </c>
      <c r="J5448" s="7">
        <v>476</v>
      </c>
      <c r="K5448" s="10">
        <v>36.3689075630252</v>
      </c>
      <c r="L5448" s="12">
        <f t="shared" si="377"/>
        <v>28.9592760180995</v>
      </c>
      <c r="M5448" s="11">
        <f t="shared" si="378"/>
        <v>1.25586383928571</v>
      </c>
    </row>
    <row r="5449" spans="1:18">
      <c r="A5449" s="7">
        <v>5540</v>
      </c>
      <c r="B5449" s="8">
        <v>46124</v>
      </c>
      <c r="C5449" s="3" t="s">
        <v>6178</v>
      </c>
      <c r="D5449" s="3" t="s">
        <v>75</v>
      </c>
      <c r="E5449" s="3" t="s">
        <v>6186</v>
      </c>
      <c r="F5449" s="3" t="s">
        <v>6187</v>
      </c>
      <c r="G5449" s="7">
        <v>240</v>
      </c>
      <c r="H5449" s="3" t="s">
        <v>77</v>
      </c>
      <c r="I5449" s="9">
        <v>9.36</v>
      </c>
      <c r="J5449" s="7">
        <v>501</v>
      </c>
      <c r="K5449" s="10">
        <v>31.2159680638723</v>
      </c>
      <c r="L5449" s="12">
        <f t="shared" si="377"/>
        <v>28.7425149700599</v>
      </c>
      <c r="M5449" s="11">
        <f t="shared" si="378"/>
        <v>1.08605555555556</v>
      </c>
    </row>
    <row r="5450" spans="1:18">
      <c r="A5450" s="7">
        <v>5541</v>
      </c>
      <c r="B5450" s="8">
        <v>46124</v>
      </c>
      <c r="C5450" s="3" t="s">
        <v>6182</v>
      </c>
      <c r="D5450" s="3" t="s">
        <v>2910</v>
      </c>
      <c r="E5450" s="3" t="s">
        <v>6188</v>
      </c>
      <c r="F5450" s="3" t="s">
        <v>6188</v>
      </c>
      <c r="G5450" s="7">
        <v>1000</v>
      </c>
      <c r="H5450" s="3" t="s">
        <v>1355</v>
      </c>
      <c r="I5450" s="9">
        <v>7.9</v>
      </c>
      <c r="J5450" s="7">
        <v>341</v>
      </c>
      <c r="K5450" s="10">
        <v>68.9266862170088</v>
      </c>
      <c r="L5450" s="12">
        <f t="shared" si="377"/>
        <v>35.6417775772615</v>
      </c>
      <c r="M5450" s="11">
        <f t="shared" si="378"/>
        <v>1.93387341772152</v>
      </c>
    </row>
    <row r="5451" spans="1:18">
      <c r="A5451" s="7">
        <v>5542</v>
      </c>
      <c r="B5451" s="8">
        <v>46124</v>
      </c>
      <c r="C5451" s="3" t="s">
        <v>6178</v>
      </c>
      <c r="D5451" s="3" t="s">
        <v>75</v>
      </c>
      <c r="E5451" s="3" t="s">
        <v>6189</v>
      </c>
      <c r="F5451" s="3" t="s">
        <v>6190</v>
      </c>
      <c r="G5451" s="7">
        <v>260</v>
      </c>
      <c r="H5451" s="3" t="s">
        <v>77</v>
      </c>
      <c r="I5451" s="9">
        <v>6.02</v>
      </c>
      <c r="J5451" s="7">
        <v>474</v>
      </c>
      <c r="K5451" s="10">
        <v>38.1434599156118</v>
      </c>
      <c r="L5451" s="12">
        <f t="shared" si="377"/>
        <v>19.5391106783512</v>
      </c>
      <c r="M5451" s="11">
        <f t="shared" si="378"/>
        <v>1.95215946843854</v>
      </c>
    </row>
    <row r="5452" spans="1:18">
      <c r="A5452" s="7">
        <v>5543</v>
      </c>
      <c r="B5452" s="8">
        <v>46124</v>
      </c>
      <c r="C5452" s="3" t="s">
        <v>6177</v>
      </c>
      <c r="D5452" s="3" t="s">
        <v>67</v>
      </c>
      <c r="E5452" s="3" t="s">
        <v>3875</v>
      </c>
      <c r="F5452" s="3" t="s">
        <v>3875</v>
      </c>
      <c r="G5452" s="7">
        <v>300</v>
      </c>
      <c r="H5452" s="3" t="s">
        <v>170</v>
      </c>
      <c r="I5452" s="9">
        <v>6.24</v>
      </c>
      <c r="J5452" s="7">
        <v>640</v>
      </c>
      <c r="K5452" s="10">
        <v>17.585625</v>
      </c>
      <c r="L5452" s="12">
        <f t="shared" si="377"/>
        <v>15</v>
      </c>
      <c r="M5452" s="11">
        <f t="shared" si="378"/>
        <v>1.172375</v>
      </c>
    </row>
    <row r="5453" spans="1:18">
      <c r="A5453" s="7">
        <v>5544</v>
      </c>
      <c r="B5453" s="8">
        <v>46124</v>
      </c>
      <c r="C5453" s="3" t="s">
        <v>6178</v>
      </c>
      <c r="D5453" s="3" t="s">
        <v>75</v>
      </c>
      <c r="E5453" s="3" t="s">
        <v>6191</v>
      </c>
      <c r="F5453" s="3" t="s">
        <v>6192</v>
      </c>
      <c r="G5453" s="7">
        <v>269</v>
      </c>
      <c r="H5453" s="3" t="s">
        <v>138</v>
      </c>
      <c r="I5453" s="9">
        <v>3.96</v>
      </c>
      <c r="J5453" s="7">
        <v>427</v>
      </c>
      <c r="K5453" s="10">
        <v>23.288056206089</v>
      </c>
      <c r="L5453" s="12">
        <f t="shared" si="377"/>
        <v>14.2676995136012</v>
      </c>
      <c r="M5453" s="11">
        <f t="shared" si="378"/>
        <v>1.63222222222222</v>
      </c>
    </row>
    <row r="5454" spans="1:18">
      <c r="A5454" s="7">
        <v>5545</v>
      </c>
      <c r="B5454" s="8">
        <v>46124</v>
      </c>
      <c r="C5454" s="3" t="s">
        <v>6178</v>
      </c>
      <c r="D5454" s="3" t="s">
        <v>75</v>
      </c>
      <c r="E5454" s="3" t="s">
        <v>6193</v>
      </c>
      <c r="F5454" s="3" t="s">
        <v>6194</v>
      </c>
      <c r="G5454" s="7">
        <v>308</v>
      </c>
      <c r="H5454" s="3" t="s">
        <v>138</v>
      </c>
      <c r="I5454" s="9">
        <v>3.36</v>
      </c>
      <c r="J5454" s="7">
        <v>394</v>
      </c>
      <c r="K5454" s="10">
        <v>24.4355329949239</v>
      </c>
      <c r="L5454" s="12">
        <f t="shared" si="377"/>
        <v>13.1198750488091</v>
      </c>
      <c r="M5454" s="11">
        <f t="shared" si="378"/>
        <v>1.86248214285715</v>
      </c>
    </row>
    <row r="5455" spans="1:18">
      <c r="A5455" s="7">
        <v>5546</v>
      </c>
      <c r="B5455" s="8">
        <v>46124</v>
      </c>
      <c r="C5455" s="3" t="s">
        <v>6178</v>
      </c>
      <c r="D5455" s="3" t="s">
        <v>75</v>
      </c>
      <c r="E5455" s="3" t="s">
        <v>6195</v>
      </c>
      <c r="F5455" s="3" t="s">
        <v>6196</v>
      </c>
      <c r="G5455" s="7">
        <v>270</v>
      </c>
      <c r="H5455" s="3" t="s">
        <v>77</v>
      </c>
      <c r="I5455" s="9">
        <v>2.94</v>
      </c>
      <c r="J5455" s="7">
        <v>495</v>
      </c>
      <c r="K5455" s="10">
        <v>15.5962828282828</v>
      </c>
      <c r="L5455" s="12">
        <f t="shared" si="377"/>
        <v>9.13752913752914</v>
      </c>
      <c r="M5455" s="11">
        <f t="shared" si="378"/>
        <v>1.70683809523809</v>
      </c>
    </row>
    <row r="5456" spans="1:18">
      <c r="A5456" s="7">
        <v>5547</v>
      </c>
      <c r="B5456" s="8">
        <v>46124</v>
      </c>
      <c r="C5456" s="3" t="s">
        <v>6178</v>
      </c>
      <c r="D5456" s="3" t="s">
        <v>75</v>
      </c>
      <c r="E5456" s="3" t="s">
        <v>6197</v>
      </c>
      <c r="F5456" s="3" t="s">
        <v>6198</v>
      </c>
      <c r="G5456" s="7">
        <v>264</v>
      </c>
      <c r="H5456" s="3" t="s">
        <v>138</v>
      </c>
      <c r="I5456" s="9">
        <v>2.24</v>
      </c>
      <c r="J5456" s="7">
        <v>399</v>
      </c>
      <c r="K5456" s="10">
        <v>14.9080701754386</v>
      </c>
      <c r="L5456" s="12">
        <f t="shared" si="377"/>
        <v>8.63697705802969</v>
      </c>
      <c r="M5456" s="11">
        <f t="shared" si="378"/>
        <v>1.726075</v>
      </c>
    </row>
    <row r="5457" spans="1:18">
      <c r="A5457" s="7">
        <v>5548</v>
      </c>
      <c r="B5457" s="8">
        <v>46124</v>
      </c>
      <c r="C5457" s="3" t="s">
        <v>6182</v>
      </c>
      <c r="D5457" s="3" t="s">
        <v>2910</v>
      </c>
      <c r="E5457" s="3" t="s">
        <v>6199</v>
      </c>
      <c r="F5457" s="3" t="s">
        <v>6199</v>
      </c>
      <c r="G5457" s="7">
        <v>1000</v>
      </c>
      <c r="H5457" s="3" t="s">
        <v>1355</v>
      </c>
      <c r="I5457" s="9">
        <v>1.74</v>
      </c>
      <c r="J5457" s="7">
        <v>457</v>
      </c>
      <c r="K5457" s="10">
        <v>12.2445514223195</v>
      </c>
      <c r="L5457" s="12">
        <f t="shared" si="377"/>
        <v>5.85759973068507</v>
      </c>
      <c r="M5457" s="11">
        <f t="shared" si="378"/>
        <v>2.09037011494253</v>
      </c>
    </row>
    <row r="5458" spans="1:18">
      <c r="A5458" s="7">
        <v>5549</v>
      </c>
      <c r="B5458" s="8">
        <v>46124</v>
      </c>
      <c r="C5458" s="3" t="s">
        <v>6182</v>
      </c>
      <c r="D5458" s="3" t="s">
        <v>2910</v>
      </c>
      <c r="E5458" s="3" t="s">
        <v>6200</v>
      </c>
      <c r="F5458" s="3" t="s">
        <v>6200</v>
      </c>
      <c r="G5458" s="7">
        <v>1000</v>
      </c>
      <c r="H5458" s="3" t="s">
        <v>1355</v>
      </c>
      <c r="I5458" s="9">
        <v>1</v>
      </c>
      <c r="J5458" s="7">
        <v>507</v>
      </c>
      <c r="K5458" s="10">
        <v>5.25996055226824</v>
      </c>
      <c r="L5458" s="12">
        <f t="shared" si="377"/>
        <v>3.03444090426339</v>
      </c>
      <c r="M5458" s="11">
        <f t="shared" si="378"/>
        <v>1.73342</v>
      </c>
    </row>
    <row r="5459" s="2" customFormat="1" ht="16.5" spans="1:18">
      <c r="A5459" s="21">
        <v>5550</v>
      </c>
      <c r="B5459" s="22">
        <v>46124</v>
      </c>
      <c r="C5459" s="2" t="s">
        <v>6182</v>
      </c>
      <c r="D5459" s="2" t="s">
        <v>2910</v>
      </c>
      <c r="E5459" s="2" t="s">
        <v>6201</v>
      </c>
      <c r="F5459" s="2" t="s">
        <v>6201</v>
      </c>
      <c r="G5459" s="21">
        <v>1000</v>
      </c>
      <c r="H5459" s="2" t="s">
        <v>1355</v>
      </c>
      <c r="I5459" s="23">
        <v>0.758</v>
      </c>
      <c r="J5459" s="21">
        <v>487</v>
      </c>
      <c r="K5459" s="24">
        <v>5.3970841889117</v>
      </c>
      <c r="L5459" s="25">
        <f t="shared" ref="L5459:L5484" si="379">I5459/J5459/650*1000000</f>
        <v>2.39456641920708</v>
      </c>
      <c r="M5459" s="26">
        <f t="shared" ref="M5459:M5484" si="380">K5459/L5459</f>
        <v>2.25388786279683</v>
      </c>
      <c r="N5459" s="27"/>
      <c r="O5459" s="25"/>
      <c r="Q5459" s="23"/>
    </row>
    <row r="5460" ht="16.5" spans="1:18">
      <c r="A5460" s="7">
        <v>5551</v>
      </c>
      <c r="B5460" s="8">
        <v>46125</v>
      </c>
      <c r="C5460" s="3" t="s">
        <v>116</v>
      </c>
      <c r="D5460" s="3" t="s">
        <v>33</v>
      </c>
      <c r="E5460" s="3" t="s">
        <v>98</v>
      </c>
      <c r="F5460" s="3" t="s">
        <v>117</v>
      </c>
      <c r="G5460" s="7">
        <v>1000</v>
      </c>
      <c r="H5460" s="3" t="s">
        <v>35</v>
      </c>
      <c r="I5460" s="9">
        <v>18.8</v>
      </c>
      <c r="J5460" s="7">
        <v>444</v>
      </c>
      <c r="K5460" s="10">
        <v>105.263063063063</v>
      </c>
      <c r="L5460" s="12">
        <f t="shared" si="379"/>
        <v>65.1420651420651</v>
      </c>
      <c r="M5460" s="11">
        <f t="shared" si="380"/>
        <v>1.6159</v>
      </c>
      <c r="P5460" s="3" t="s">
        <v>98</v>
      </c>
      <c r="Q5460" s="9">
        <v>104.109309309309</v>
      </c>
      <c r="R5460" s="3">
        <f>Q5460/K5460</f>
        <v>0.989039329464858</v>
      </c>
    </row>
    <row r="5461" spans="1:18">
      <c r="A5461" s="7">
        <v>5552</v>
      </c>
      <c r="B5461" s="8">
        <v>46125</v>
      </c>
      <c r="C5461" s="3" t="s">
        <v>56</v>
      </c>
      <c r="D5461" s="3" t="s">
        <v>33</v>
      </c>
      <c r="E5461" s="3" t="s">
        <v>27</v>
      </c>
      <c r="F5461" s="3" t="s">
        <v>57</v>
      </c>
      <c r="G5461" s="7">
        <v>1000</v>
      </c>
      <c r="H5461" s="3" t="s">
        <v>35</v>
      </c>
      <c r="I5461" s="9">
        <v>15.7</v>
      </c>
      <c r="J5461" s="7">
        <v>438</v>
      </c>
      <c r="K5461" s="10">
        <v>97.4173515981735</v>
      </c>
      <c r="L5461" s="12">
        <f t="shared" si="379"/>
        <v>55.1457674745346</v>
      </c>
      <c r="M5461" s="11">
        <f t="shared" si="380"/>
        <v>1.76654267515924</v>
      </c>
      <c r="P5461" s="3" t="s">
        <v>27</v>
      </c>
      <c r="Q5461" s="9">
        <v>89.6432267884323</v>
      </c>
      <c r="R5461" s="3">
        <f>Q5461/K5461</f>
        <v>0.920197740112995</v>
      </c>
    </row>
    <row r="5462" spans="1:18">
      <c r="A5462" s="7">
        <v>5553</v>
      </c>
      <c r="B5462" s="8">
        <v>46125</v>
      </c>
      <c r="C5462" s="3" t="s">
        <v>6202</v>
      </c>
      <c r="D5462" s="3" t="s">
        <v>75</v>
      </c>
      <c r="E5462" s="3" t="s">
        <v>6203</v>
      </c>
      <c r="F5462" s="3" t="s">
        <v>6203</v>
      </c>
      <c r="G5462" s="7">
        <v>250</v>
      </c>
      <c r="H5462" s="3" t="s">
        <v>77</v>
      </c>
      <c r="I5462" s="9">
        <v>3.1</v>
      </c>
      <c r="J5462" s="7">
        <v>523</v>
      </c>
      <c r="K5462" s="10">
        <v>18.9269598470363</v>
      </c>
      <c r="L5462" s="12">
        <f t="shared" si="379"/>
        <v>9.11898808648331</v>
      </c>
      <c r="M5462" s="11">
        <f t="shared" si="380"/>
        <v>2.07555483870967</v>
      </c>
    </row>
    <row r="5463" spans="1:18">
      <c r="A5463" s="7">
        <v>5554</v>
      </c>
      <c r="B5463" s="8">
        <v>46125</v>
      </c>
      <c r="C5463" s="3" t="s">
        <v>6202</v>
      </c>
      <c r="D5463" s="3" t="s">
        <v>75</v>
      </c>
      <c r="E5463" s="3" t="s">
        <v>6204</v>
      </c>
      <c r="F5463" s="3" t="s">
        <v>6204</v>
      </c>
      <c r="G5463" s="7">
        <v>450</v>
      </c>
      <c r="H5463" s="3" t="s">
        <v>77</v>
      </c>
      <c r="I5463" s="9">
        <v>2.9</v>
      </c>
      <c r="J5463" s="7">
        <v>513</v>
      </c>
      <c r="K5463" s="10">
        <v>20.1769980506823</v>
      </c>
      <c r="L5463" s="12">
        <f t="shared" si="379"/>
        <v>8.69695606537712</v>
      </c>
      <c r="M5463" s="11">
        <f t="shared" si="380"/>
        <v>2.32000689655173</v>
      </c>
    </row>
    <row r="5464" spans="1:18">
      <c r="A5464" s="7">
        <v>5555</v>
      </c>
      <c r="B5464" s="8">
        <v>46125</v>
      </c>
      <c r="C5464" s="3" t="s">
        <v>6202</v>
      </c>
      <c r="D5464" s="3" t="s">
        <v>75</v>
      </c>
      <c r="E5464" s="3" t="s">
        <v>6205</v>
      </c>
      <c r="F5464" s="3" t="s">
        <v>6205</v>
      </c>
      <c r="G5464" s="7">
        <v>200</v>
      </c>
      <c r="H5464" s="3" t="s">
        <v>1691</v>
      </c>
      <c r="I5464" s="9">
        <v>2.76</v>
      </c>
      <c r="J5464" s="7">
        <v>463</v>
      </c>
      <c r="K5464" s="10">
        <v>19.8177105831534</v>
      </c>
      <c r="L5464" s="12">
        <f t="shared" si="379"/>
        <v>9.17095863100183</v>
      </c>
      <c r="M5464" s="11">
        <f t="shared" si="380"/>
        <v>2.16092028985508</v>
      </c>
    </row>
    <row r="5465" spans="1:18">
      <c r="A5465" s="7">
        <v>5556</v>
      </c>
      <c r="B5465" s="8">
        <v>46125</v>
      </c>
      <c r="C5465" s="3" t="s">
        <v>6202</v>
      </c>
      <c r="D5465" s="3" t="s">
        <v>75</v>
      </c>
      <c r="E5465" s="3" t="s">
        <v>6206</v>
      </c>
      <c r="F5465" s="3" t="s">
        <v>6206</v>
      </c>
      <c r="G5465" s="7">
        <v>156</v>
      </c>
      <c r="H5465" s="3" t="s">
        <v>946</v>
      </c>
      <c r="I5465" s="9">
        <v>1.34</v>
      </c>
      <c r="J5465" s="7">
        <v>431</v>
      </c>
      <c r="K5465" s="10">
        <v>9.23925754060325</v>
      </c>
      <c r="L5465" s="12">
        <f t="shared" si="379"/>
        <v>4.78315188291987</v>
      </c>
      <c r="M5465" s="11">
        <f t="shared" si="380"/>
        <v>1.93162537313433</v>
      </c>
    </row>
    <row r="5466" spans="1:18">
      <c r="A5466" s="7">
        <v>5557</v>
      </c>
      <c r="B5466" s="8">
        <v>46125</v>
      </c>
      <c r="C5466" s="3" t="s">
        <v>6202</v>
      </c>
      <c r="D5466" s="3" t="s">
        <v>75</v>
      </c>
      <c r="E5466" s="3" t="s">
        <v>6207</v>
      </c>
      <c r="F5466" s="3" t="s">
        <v>6207</v>
      </c>
      <c r="G5466" s="7">
        <v>530</v>
      </c>
      <c r="H5466" s="3" t="s">
        <v>77</v>
      </c>
      <c r="I5466" s="9">
        <v>3.56</v>
      </c>
      <c r="J5466" s="7">
        <v>458</v>
      </c>
      <c r="K5466" s="10">
        <v>26.2515283842795</v>
      </c>
      <c r="L5466" s="12">
        <f t="shared" si="379"/>
        <v>11.9583473295264</v>
      </c>
      <c r="M5466" s="11">
        <f t="shared" si="380"/>
        <v>2.19524719101124</v>
      </c>
    </row>
    <row r="5467" s="2" customFormat="1" ht="16.5" spans="1:18">
      <c r="A5467" s="21">
        <v>5558</v>
      </c>
      <c r="B5467" s="22">
        <v>46125</v>
      </c>
      <c r="C5467" s="2" t="s">
        <v>6202</v>
      </c>
      <c r="D5467" s="2" t="s">
        <v>75</v>
      </c>
      <c r="E5467" s="2" t="s">
        <v>6208</v>
      </c>
      <c r="F5467" s="2" t="s">
        <v>6208</v>
      </c>
      <c r="G5467" s="21">
        <v>520</v>
      </c>
      <c r="H5467" s="2" t="s">
        <v>77</v>
      </c>
      <c r="I5467" s="23">
        <v>3.36</v>
      </c>
      <c r="J5467" s="21">
        <v>455</v>
      </c>
      <c r="K5467" s="24">
        <v>26.9213186813187</v>
      </c>
      <c r="L5467" s="25">
        <f t="shared" si="379"/>
        <v>11.3609467455621</v>
      </c>
      <c r="M5467" s="26">
        <f t="shared" si="380"/>
        <v>2.36963690476191</v>
      </c>
      <c r="N5467" s="27"/>
      <c r="O5467" s="25"/>
      <c r="Q5467" s="23"/>
    </row>
    <row r="5468" ht="16.5" spans="1:18">
      <c r="A5468" s="7">
        <v>5559</v>
      </c>
      <c r="B5468" s="8">
        <v>46127</v>
      </c>
      <c r="C5468" s="3" t="s">
        <v>6209</v>
      </c>
      <c r="D5468" s="3" t="s">
        <v>33</v>
      </c>
      <c r="E5468" s="3" t="s">
        <v>2196</v>
      </c>
      <c r="F5468" s="3" t="s">
        <v>2196</v>
      </c>
      <c r="G5468" s="7">
        <v>1000</v>
      </c>
      <c r="H5468" s="3" t="s">
        <v>65</v>
      </c>
      <c r="I5468" s="9">
        <v>25.4</v>
      </c>
      <c r="J5468" s="7">
        <v>404.5</v>
      </c>
      <c r="K5468" s="10">
        <v>153.758220024722</v>
      </c>
      <c r="L5468" s="12">
        <f t="shared" si="379"/>
        <v>96.6054958638395</v>
      </c>
      <c r="M5468" s="11">
        <f t="shared" si="380"/>
        <v>1.5916094488189</v>
      </c>
      <c r="P5468" s="3" t="s">
        <v>98</v>
      </c>
      <c r="Q5468" s="9">
        <v>104.109309309309</v>
      </c>
      <c r="R5468" s="3">
        <f>Q5468/K5473</f>
        <v>0.871095968199884</v>
      </c>
    </row>
    <row r="5469" spans="1:18">
      <c r="A5469" s="7">
        <v>5560</v>
      </c>
      <c r="B5469" s="8">
        <v>46127</v>
      </c>
      <c r="C5469" s="3" t="s">
        <v>5619</v>
      </c>
      <c r="D5469" s="3" t="s">
        <v>119</v>
      </c>
      <c r="E5469" s="3" t="s">
        <v>6210</v>
      </c>
      <c r="F5469" s="3" t="s">
        <v>6210</v>
      </c>
      <c r="G5469" s="7">
        <v>28</v>
      </c>
      <c r="H5469" s="3" t="s">
        <v>61</v>
      </c>
      <c r="I5469" s="9">
        <v>14</v>
      </c>
      <c r="J5469" s="7">
        <v>254.5</v>
      </c>
      <c r="K5469" s="10">
        <v>144.568958742633</v>
      </c>
      <c r="L5469" s="12">
        <f t="shared" si="379"/>
        <v>84.6304972041711</v>
      </c>
      <c r="M5469" s="11">
        <f t="shared" si="380"/>
        <v>1.70823714285715</v>
      </c>
      <c r="P5469" s="3" t="s">
        <v>27</v>
      </c>
      <c r="Q5469" s="9">
        <v>89.6432267884323</v>
      </c>
      <c r="R5469" s="3">
        <f>Q5469/K5482</f>
        <v>0.848307291666667</v>
      </c>
    </row>
    <row r="5470" spans="1:18">
      <c r="A5470" s="7">
        <v>5561</v>
      </c>
      <c r="B5470" s="8">
        <v>46127</v>
      </c>
      <c r="C5470" s="3" t="s">
        <v>5619</v>
      </c>
      <c r="D5470" s="3" t="s">
        <v>119</v>
      </c>
      <c r="E5470" s="3" t="s">
        <v>6211</v>
      </c>
      <c r="F5470" s="3" t="s">
        <v>6211</v>
      </c>
      <c r="G5470" s="7">
        <v>21</v>
      </c>
      <c r="H5470" s="3" t="s">
        <v>61</v>
      </c>
      <c r="I5470" s="9">
        <v>12.4</v>
      </c>
      <c r="J5470" s="7">
        <v>254.5</v>
      </c>
      <c r="K5470" s="10">
        <v>158.422003929273</v>
      </c>
      <c r="L5470" s="12">
        <f t="shared" si="379"/>
        <v>74.9584403808372</v>
      </c>
      <c r="M5470" s="11">
        <f t="shared" si="380"/>
        <v>2.11346451612903</v>
      </c>
    </row>
    <row r="5471" spans="1:18">
      <c r="A5471" s="7">
        <v>5562</v>
      </c>
      <c r="B5471" s="8">
        <v>46127</v>
      </c>
      <c r="C5471" s="3" t="s">
        <v>6212</v>
      </c>
      <c r="D5471" s="3" t="s">
        <v>165</v>
      </c>
      <c r="E5471" s="3" t="s">
        <v>6213</v>
      </c>
      <c r="F5471" s="3" t="s">
        <v>6214</v>
      </c>
      <c r="G5471" s="7">
        <v>22</v>
      </c>
      <c r="H5471" s="3" t="s">
        <v>795</v>
      </c>
      <c r="I5471" s="9">
        <v>14.7</v>
      </c>
      <c r="J5471" s="7">
        <v>338</v>
      </c>
      <c r="K5471" s="10">
        <v>137.204733727811</v>
      </c>
      <c r="L5471" s="12">
        <f t="shared" si="379"/>
        <v>66.9094219390077</v>
      </c>
      <c r="M5471" s="11">
        <f t="shared" si="380"/>
        <v>2.05060408163266</v>
      </c>
    </row>
    <row r="5472" spans="1:18">
      <c r="A5472" s="7">
        <v>5563</v>
      </c>
      <c r="B5472" s="8">
        <v>46127</v>
      </c>
      <c r="C5472" s="3" t="s">
        <v>6212</v>
      </c>
      <c r="D5472" s="3" t="s">
        <v>165</v>
      </c>
      <c r="E5472" s="3" t="s">
        <v>6215</v>
      </c>
      <c r="F5472" s="3" t="s">
        <v>6216</v>
      </c>
      <c r="G5472" s="7">
        <v>3</v>
      </c>
      <c r="H5472" s="3" t="s">
        <v>35</v>
      </c>
      <c r="I5472" s="9">
        <v>16.4</v>
      </c>
      <c r="J5472" s="7">
        <v>379</v>
      </c>
      <c r="K5472" s="10">
        <v>142.636411609499</v>
      </c>
      <c r="L5472" s="12">
        <f t="shared" si="379"/>
        <v>66.5719504769637</v>
      </c>
      <c r="M5472" s="11">
        <f t="shared" si="380"/>
        <v>2.14259024390244</v>
      </c>
    </row>
    <row r="5473" spans="1:13">
      <c r="A5473" s="7">
        <v>5564</v>
      </c>
      <c r="B5473" s="8">
        <v>46127</v>
      </c>
      <c r="C5473" s="3" t="s">
        <v>116</v>
      </c>
      <c r="D5473" s="3" t="s">
        <v>33</v>
      </c>
      <c r="E5473" s="3" t="s">
        <v>98</v>
      </c>
      <c r="F5473" s="3" t="s">
        <v>117</v>
      </c>
      <c r="G5473" s="7">
        <v>1000</v>
      </c>
      <c r="H5473" s="3" t="s">
        <v>35</v>
      </c>
      <c r="I5473" s="9">
        <v>18.8</v>
      </c>
      <c r="J5473" s="7">
        <v>444</v>
      </c>
      <c r="K5473" s="10">
        <v>119.515315315315</v>
      </c>
      <c r="L5473" s="12">
        <f t="shared" si="379"/>
        <v>65.1420651420651</v>
      </c>
      <c r="M5473" s="11">
        <f t="shared" si="380"/>
        <v>1.83468723404255</v>
      </c>
    </row>
    <row r="5474" spans="1:13">
      <c r="A5474" s="7">
        <v>5565</v>
      </c>
      <c r="B5474" s="8">
        <v>46127</v>
      </c>
      <c r="C5474" s="3" t="s">
        <v>5533</v>
      </c>
      <c r="D5474" s="3" t="s">
        <v>59</v>
      </c>
      <c r="E5474" s="3" t="s">
        <v>6217</v>
      </c>
      <c r="F5474" s="3" t="s">
        <v>6217</v>
      </c>
      <c r="G5474" s="7">
        <v>20</v>
      </c>
      <c r="H5474" s="3" t="s">
        <v>61</v>
      </c>
      <c r="I5474" s="9">
        <v>6.76</v>
      </c>
      <c r="J5474" s="7">
        <v>165</v>
      </c>
      <c r="K5474" s="10">
        <v>153.953939393939</v>
      </c>
      <c r="L5474" s="12">
        <f t="shared" si="379"/>
        <v>63.030303030303</v>
      </c>
      <c r="M5474" s="11">
        <f t="shared" si="380"/>
        <v>2.44253846153846</v>
      </c>
    </row>
    <row r="5475" spans="1:13">
      <c r="A5475" s="7">
        <v>5566</v>
      </c>
      <c r="B5475" s="8">
        <v>46127</v>
      </c>
      <c r="C5475" s="3" t="s">
        <v>5223</v>
      </c>
      <c r="D5475" s="3" t="s">
        <v>1312</v>
      </c>
      <c r="E5475" s="3" t="s">
        <v>6218</v>
      </c>
      <c r="F5475" s="3" t="s">
        <v>6219</v>
      </c>
      <c r="G5475" s="7">
        <v>2</v>
      </c>
      <c r="H5475" s="3" t="s">
        <v>1314</v>
      </c>
      <c r="I5475" s="9">
        <v>17.9</v>
      </c>
      <c r="J5475" s="7">
        <v>443</v>
      </c>
      <c r="K5475" s="10">
        <v>104.07223476298</v>
      </c>
      <c r="L5475" s="12">
        <f t="shared" si="379"/>
        <v>62.1635700642473</v>
      </c>
      <c r="M5475" s="11">
        <f t="shared" si="380"/>
        <v>1.67416759776537</v>
      </c>
    </row>
    <row r="5476" spans="1:13">
      <c r="A5476" s="7">
        <v>5567</v>
      </c>
      <c r="B5476" s="8">
        <v>46127</v>
      </c>
      <c r="C5476" s="3" t="s">
        <v>6177</v>
      </c>
      <c r="D5476" s="3" t="s">
        <v>67</v>
      </c>
      <c r="E5476" s="3" t="s">
        <v>3673</v>
      </c>
      <c r="F5476" s="3" t="s">
        <v>3673</v>
      </c>
      <c r="G5476" s="7">
        <v>200</v>
      </c>
      <c r="H5476" s="3" t="s">
        <v>1792</v>
      </c>
      <c r="I5476" s="9">
        <v>15.1</v>
      </c>
      <c r="J5476" s="7">
        <v>379</v>
      </c>
      <c r="K5476" s="10">
        <v>15.6470712401055</v>
      </c>
      <c r="L5476" s="12">
        <f t="shared" si="379"/>
        <v>61.2949056220824</v>
      </c>
      <c r="M5476" s="11">
        <f t="shared" si="380"/>
        <v>0.255275231788079</v>
      </c>
    </row>
    <row r="5477" spans="1:13">
      <c r="A5477" s="7">
        <v>5568</v>
      </c>
      <c r="B5477" s="8">
        <v>46127</v>
      </c>
      <c r="C5477" s="3" t="s">
        <v>6220</v>
      </c>
      <c r="D5477" s="3" t="s">
        <v>67</v>
      </c>
      <c r="E5477" s="3" t="s">
        <v>205</v>
      </c>
      <c r="F5477" s="3" t="s">
        <v>205</v>
      </c>
      <c r="G5477" s="7">
        <v>40</v>
      </c>
      <c r="H5477" s="3" t="s">
        <v>1792</v>
      </c>
      <c r="I5477" s="9">
        <v>16.3</v>
      </c>
      <c r="J5477" s="7">
        <v>416</v>
      </c>
      <c r="K5477" s="10">
        <v>102.134615384615</v>
      </c>
      <c r="L5477" s="12">
        <f t="shared" si="379"/>
        <v>60.2810650887574</v>
      </c>
      <c r="M5477" s="11">
        <f t="shared" si="380"/>
        <v>1.69430674846625</v>
      </c>
    </row>
    <row r="5478" spans="1:13">
      <c r="A5478" s="7">
        <v>5569</v>
      </c>
      <c r="B5478" s="8">
        <v>46127</v>
      </c>
      <c r="C5478" s="3" t="s">
        <v>6221</v>
      </c>
      <c r="D5478" s="3" t="s">
        <v>610</v>
      </c>
      <c r="E5478" s="3" t="s">
        <v>1147</v>
      </c>
      <c r="F5478" s="3" t="s">
        <v>1147</v>
      </c>
      <c r="G5478" s="7">
        <v>200</v>
      </c>
      <c r="H5478" s="3" t="s">
        <v>1761</v>
      </c>
      <c r="I5478" s="9">
        <v>11.9</v>
      </c>
      <c r="J5478" s="7">
        <v>313</v>
      </c>
      <c r="K5478" s="10">
        <v>138.632587859425</v>
      </c>
      <c r="L5478" s="12">
        <f t="shared" si="379"/>
        <v>58.4910297370361</v>
      </c>
      <c r="M5478" s="11">
        <f t="shared" si="380"/>
        <v>2.3701512605042</v>
      </c>
    </row>
    <row r="5479" spans="1:13">
      <c r="A5479" s="7">
        <v>5570</v>
      </c>
      <c r="B5479" s="8">
        <v>46127</v>
      </c>
      <c r="C5479" s="3" t="s">
        <v>6222</v>
      </c>
      <c r="D5479" s="3" t="s">
        <v>88</v>
      </c>
      <c r="E5479" s="3" t="s">
        <v>6223</v>
      </c>
      <c r="F5479" s="3" t="s">
        <v>6224</v>
      </c>
      <c r="G5479" s="7">
        <v>1</v>
      </c>
      <c r="H5479" s="3" t="s">
        <v>795</v>
      </c>
      <c r="I5479" s="9">
        <v>18.6</v>
      </c>
      <c r="J5479" s="7">
        <v>494</v>
      </c>
      <c r="K5479" s="10">
        <v>134.136032388664</v>
      </c>
      <c r="L5479" s="12">
        <f t="shared" si="379"/>
        <v>57.925879788228</v>
      </c>
      <c r="M5479" s="11">
        <f t="shared" si="380"/>
        <v>2.31564946236559</v>
      </c>
    </row>
    <row r="5480" spans="1:13">
      <c r="A5480" s="7">
        <v>5571</v>
      </c>
      <c r="B5480" s="8">
        <v>46127</v>
      </c>
      <c r="C5480" s="3" t="s">
        <v>5781</v>
      </c>
      <c r="D5480" s="3" t="s">
        <v>305</v>
      </c>
      <c r="E5480" s="3" t="s">
        <v>6225</v>
      </c>
      <c r="F5480" s="3" t="s">
        <v>6225</v>
      </c>
      <c r="G5480" s="7">
        <v>1.68855</v>
      </c>
      <c r="H5480" s="3" t="s">
        <v>249</v>
      </c>
      <c r="I5480" s="9">
        <v>16.4</v>
      </c>
      <c r="J5480" s="7">
        <v>440</v>
      </c>
      <c r="K5480" s="10">
        <v>127.587272727273</v>
      </c>
      <c r="L5480" s="12">
        <f t="shared" ref="L5480:L5511" si="381">I5480/J5480/650*1000000</f>
        <v>57.3426573426573</v>
      </c>
      <c r="M5480" s="11">
        <f t="shared" ref="M5480:M5511" si="382">K5480/L5480</f>
        <v>2.22499756097561</v>
      </c>
    </row>
    <row r="5481" spans="1:13">
      <c r="A5481" s="7">
        <v>5572</v>
      </c>
      <c r="B5481" s="8">
        <v>46127</v>
      </c>
      <c r="C5481" s="3" t="s">
        <v>5533</v>
      </c>
      <c r="D5481" s="3" t="s">
        <v>59</v>
      </c>
      <c r="E5481" s="3" t="s">
        <v>762</v>
      </c>
      <c r="F5481" s="3" t="s">
        <v>762</v>
      </c>
      <c r="G5481" s="7">
        <v>60</v>
      </c>
      <c r="H5481" s="3" t="s">
        <v>61</v>
      </c>
      <c r="I5481" s="9">
        <v>6</v>
      </c>
      <c r="J5481" s="7">
        <v>164.166666666667</v>
      </c>
      <c r="K5481" s="10">
        <v>148.127512690355</v>
      </c>
      <c r="L5481" s="12">
        <f t="shared" si="381"/>
        <v>56.2280359234673</v>
      </c>
      <c r="M5481" s="11">
        <f t="shared" si="382"/>
        <v>2.63440666666667</v>
      </c>
    </row>
    <row r="5482" spans="1:13">
      <c r="A5482" s="7">
        <v>5573</v>
      </c>
      <c r="B5482" s="8">
        <v>46127</v>
      </c>
      <c r="C5482" s="3" t="s">
        <v>56</v>
      </c>
      <c r="D5482" s="3" t="s">
        <v>33</v>
      </c>
      <c r="E5482" s="3" t="s">
        <v>27</v>
      </c>
      <c r="F5482" s="3" t="s">
        <v>57</v>
      </c>
      <c r="G5482" s="7">
        <v>1000</v>
      </c>
      <c r="H5482" s="3" t="s">
        <v>35</v>
      </c>
      <c r="I5482" s="9">
        <v>15.7</v>
      </c>
      <c r="J5482" s="7">
        <v>438</v>
      </c>
      <c r="K5482" s="10">
        <v>105.673059360731</v>
      </c>
      <c r="L5482" s="12">
        <f t="shared" si="381"/>
        <v>55.1457674745346</v>
      </c>
      <c r="M5482" s="11">
        <f t="shared" si="382"/>
        <v>1.91624968152867</v>
      </c>
    </row>
    <row r="5483" spans="1:13">
      <c r="A5483" s="7">
        <v>5574</v>
      </c>
      <c r="B5483" s="8">
        <v>46127</v>
      </c>
      <c r="C5483" s="3" t="s">
        <v>6226</v>
      </c>
      <c r="D5483" s="3" t="s">
        <v>119</v>
      </c>
      <c r="E5483" s="3" t="s">
        <v>348</v>
      </c>
      <c r="F5483" s="3" t="s">
        <v>348</v>
      </c>
      <c r="G5483" s="7">
        <v>20</v>
      </c>
      <c r="H5483" s="3" t="s">
        <v>632</v>
      </c>
      <c r="I5483" s="9">
        <v>11.5</v>
      </c>
      <c r="J5483" s="7">
        <v>344</v>
      </c>
      <c r="K5483" s="10">
        <v>158.462790697674</v>
      </c>
      <c r="L5483" s="12">
        <f t="shared" si="381"/>
        <v>51.4311270125224</v>
      </c>
      <c r="M5483" s="11">
        <f t="shared" si="382"/>
        <v>3.08106782608695</v>
      </c>
    </row>
    <row r="5484" spans="1:13">
      <c r="A5484" s="7">
        <v>5575</v>
      </c>
      <c r="B5484" s="8">
        <v>46127</v>
      </c>
      <c r="C5484" s="3" t="s">
        <v>6227</v>
      </c>
      <c r="D5484" s="3" t="s">
        <v>247</v>
      </c>
      <c r="E5484" s="3" t="s">
        <v>6228</v>
      </c>
      <c r="F5484" s="3" t="s">
        <v>6228</v>
      </c>
      <c r="G5484" s="7">
        <v>140</v>
      </c>
      <c r="H5484" s="3" t="s">
        <v>632</v>
      </c>
      <c r="I5484" s="9">
        <v>11.9</v>
      </c>
      <c r="J5484" s="7">
        <v>373</v>
      </c>
      <c r="K5484" s="10">
        <v>121.664343163539</v>
      </c>
      <c r="L5484" s="12">
        <f t="shared" si="381"/>
        <v>49.082285007218</v>
      </c>
      <c r="M5484" s="11">
        <f t="shared" si="382"/>
        <v>2.47878319327731</v>
      </c>
    </row>
    <row r="5485" spans="1:13">
      <c r="A5485" s="7">
        <v>5576</v>
      </c>
      <c r="B5485" s="8">
        <v>46127</v>
      </c>
      <c r="C5485" s="3" t="s">
        <v>6229</v>
      </c>
      <c r="D5485" s="3" t="s">
        <v>1727</v>
      </c>
      <c r="E5485" s="3" t="s">
        <v>380</v>
      </c>
      <c r="F5485" s="3" t="s">
        <v>380</v>
      </c>
      <c r="G5485" s="7">
        <v>1000</v>
      </c>
      <c r="H5485" s="3" t="s">
        <v>65</v>
      </c>
      <c r="I5485" s="9">
        <v>12.6</v>
      </c>
      <c r="J5485" s="7">
        <v>404.6</v>
      </c>
      <c r="K5485" s="10">
        <v>74.0672268907563</v>
      </c>
      <c r="L5485" s="12">
        <f t="shared" si="381"/>
        <v>47.9105669417088</v>
      </c>
      <c r="M5485" s="11">
        <f t="shared" si="382"/>
        <v>1.54594761904762</v>
      </c>
    </row>
    <row r="5486" spans="1:13">
      <c r="A5486" s="7">
        <v>5577</v>
      </c>
      <c r="B5486" s="8">
        <v>46127</v>
      </c>
      <c r="C5486" s="3" t="s">
        <v>6230</v>
      </c>
      <c r="D5486" s="3" t="s">
        <v>212</v>
      </c>
      <c r="E5486" s="3" t="s">
        <v>6231</v>
      </c>
      <c r="F5486" s="3" t="s">
        <v>6231</v>
      </c>
      <c r="G5486" s="7">
        <v>12</v>
      </c>
      <c r="H5486" s="3" t="s">
        <v>244</v>
      </c>
      <c r="I5486" s="9">
        <v>12.4</v>
      </c>
      <c r="J5486" s="7">
        <v>406.5</v>
      </c>
      <c r="K5486" s="10">
        <v>87.9537515375154</v>
      </c>
      <c r="L5486" s="12">
        <f t="shared" si="381"/>
        <v>46.9297000662314</v>
      </c>
      <c r="M5486" s="11">
        <f t="shared" si="382"/>
        <v>1.87415967741936</v>
      </c>
    </row>
    <row r="5487" spans="1:13">
      <c r="A5487" s="7">
        <v>5578</v>
      </c>
      <c r="B5487" s="8">
        <v>46127</v>
      </c>
      <c r="C5487" s="3" t="s">
        <v>6221</v>
      </c>
      <c r="D5487" s="3" t="s">
        <v>610</v>
      </c>
      <c r="E5487" s="3" t="s">
        <v>6232</v>
      </c>
      <c r="F5487" s="3" t="s">
        <v>6233</v>
      </c>
      <c r="G5487" s="7">
        <v>100</v>
      </c>
      <c r="H5487" s="3" t="s">
        <v>1761</v>
      </c>
      <c r="I5487" s="9">
        <v>8.98</v>
      </c>
      <c r="J5487" s="7">
        <v>301</v>
      </c>
      <c r="K5487" s="10">
        <v>97.1574750830565</v>
      </c>
      <c r="L5487" s="12">
        <f t="shared" si="381"/>
        <v>45.8982877587529</v>
      </c>
      <c r="M5487" s="11">
        <f t="shared" si="382"/>
        <v>2.1167995545657</v>
      </c>
    </row>
    <row r="5488" spans="1:13">
      <c r="A5488" s="7">
        <v>5579</v>
      </c>
      <c r="B5488" s="8">
        <v>46127</v>
      </c>
      <c r="C5488" s="3" t="s">
        <v>6234</v>
      </c>
      <c r="D5488" s="3" t="s">
        <v>33</v>
      </c>
      <c r="E5488" s="3" t="s">
        <v>5712</v>
      </c>
      <c r="F5488" s="3" t="s">
        <v>5712</v>
      </c>
      <c r="G5488" s="7">
        <v>180</v>
      </c>
      <c r="H5488" s="3" t="s">
        <v>3497</v>
      </c>
      <c r="I5488" s="9">
        <v>8.76</v>
      </c>
      <c r="J5488" s="7">
        <v>298.5</v>
      </c>
      <c r="K5488" s="10">
        <v>101.302512562814</v>
      </c>
      <c r="L5488" s="12">
        <f t="shared" si="381"/>
        <v>45.148821028218</v>
      </c>
      <c r="M5488" s="11">
        <f t="shared" si="382"/>
        <v>2.24374657534246</v>
      </c>
    </row>
    <row r="5489" spans="1:13">
      <c r="A5489" s="7">
        <v>5580</v>
      </c>
      <c r="B5489" s="8">
        <v>46127</v>
      </c>
      <c r="C5489" s="3" t="s">
        <v>6235</v>
      </c>
      <c r="D5489" s="3" t="s">
        <v>33</v>
      </c>
      <c r="E5489" s="3" t="s">
        <v>6236</v>
      </c>
      <c r="F5489" s="3" t="s">
        <v>6236</v>
      </c>
      <c r="G5489" s="7">
        <v>1000</v>
      </c>
      <c r="H5489" s="3" t="s">
        <v>35</v>
      </c>
      <c r="I5489" s="9">
        <v>13.4</v>
      </c>
      <c r="J5489" s="7">
        <v>460</v>
      </c>
      <c r="K5489" s="10">
        <v>80.6721739130435</v>
      </c>
      <c r="L5489" s="12">
        <f t="shared" si="381"/>
        <v>44.8160535117057</v>
      </c>
      <c r="M5489" s="11">
        <f t="shared" si="382"/>
        <v>1.80007313432836</v>
      </c>
    </row>
    <row r="5490" spans="1:13">
      <c r="A5490" s="7">
        <v>5581</v>
      </c>
      <c r="B5490" s="8">
        <v>46127</v>
      </c>
      <c r="C5490" s="3" t="s">
        <v>6212</v>
      </c>
      <c r="D5490" s="3" t="s">
        <v>165</v>
      </c>
      <c r="E5490" s="3" t="s">
        <v>6237</v>
      </c>
      <c r="F5490" s="3" t="s">
        <v>6237</v>
      </c>
      <c r="G5490" s="7">
        <v>176</v>
      </c>
      <c r="H5490" s="3" t="s">
        <v>35</v>
      </c>
      <c r="I5490" s="9">
        <v>10.3</v>
      </c>
      <c r="J5490" s="7">
        <v>370.5</v>
      </c>
      <c r="K5490" s="10">
        <v>91.2539811066127</v>
      </c>
      <c r="L5490" s="12">
        <f t="shared" si="381"/>
        <v>42.7696460085124</v>
      </c>
      <c r="M5490" s="11">
        <f t="shared" si="382"/>
        <v>2.13361553398058</v>
      </c>
    </row>
    <row r="5491" spans="1:13">
      <c r="A5491" s="7">
        <v>5582</v>
      </c>
      <c r="B5491" s="8">
        <v>46127</v>
      </c>
      <c r="C5491" s="3" t="s">
        <v>6212</v>
      </c>
      <c r="D5491" s="3" t="s">
        <v>165</v>
      </c>
      <c r="E5491" s="3" t="s">
        <v>6238</v>
      </c>
      <c r="F5491" s="3" t="s">
        <v>6239</v>
      </c>
      <c r="G5491" s="7">
        <v>4</v>
      </c>
      <c r="H5491" s="3" t="s">
        <v>61</v>
      </c>
      <c r="I5491" s="9">
        <v>6.48</v>
      </c>
      <c r="J5491" s="7">
        <v>241</v>
      </c>
      <c r="K5491" s="10">
        <v>70.3319502074689</v>
      </c>
      <c r="L5491" s="12">
        <f t="shared" si="381"/>
        <v>41.3661027768912</v>
      </c>
      <c r="M5491" s="11">
        <f t="shared" si="382"/>
        <v>1.70023148148148</v>
      </c>
    </row>
    <row r="5492" spans="1:13">
      <c r="A5492" s="7">
        <v>5583</v>
      </c>
      <c r="B5492" s="8">
        <v>46127</v>
      </c>
      <c r="C5492" s="3" t="s">
        <v>5533</v>
      </c>
      <c r="D5492" s="3" t="s">
        <v>59</v>
      </c>
      <c r="E5492" s="3" t="s">
        <v>1162</v>
      </c>
      <c r="F5492" s="3" t="s">
        <v>1162</v>
      </c>
      <c r="G5492" s="7">
        <v>20</v>
      </c>
      <c r="H5492" s="3" t="s">
        <v>61</v>
      </c>
      <c r="I5492" s="9">
        <v>4.44</v>
      </c>
      <c r="J5492" s="7">
        <v>166.5</v>
      </c>
      <c r="K5492" s="10">
        <v>82.2558558558559</v>
      </c>
      <c r="L5492" s="12">
        <f t="shared" si="381"/>
        <v>41.025641025641</v>
      </c>
      <c r="M5492" s="11">
        <f t="shared" si="382"/>
        <v>2.00498648648649</v>
      </c>
    </row>
    <row r="5493" spans="1:13">
      <c r="A5493" s="7">
        <v>5584</v>
      </c>
      <c r="B5493" s="8">
        <v>46127</v>
      </c>
      <c r="C5493" s="3" t="s">
        <v>6240</v>
      </c>
      <c r="D5493" s="3" t="s">
        <v>610</v>
      </c>
      <c r="E5493" s="3" t="s">
        <v>6241</v>
      </c>
      <c r="F5493" s="3" t="s">
        <v>6241</v>
      </c>
      <c r="G5493" s="7">
        <v>131</v>
      </c>
      <c r="H5493" s="3" t="s">
        <v>2190</v>
      </c>
      <c r="I5493" s="9">
        <v>14</v>
      </c>
      <c r="J5493" s="7">
        <v>573</v>
      </c>
      <c r="K5493" s="10">
        <v>45.9099476439791</v>
      </c>
      <c r="L5493" s="12">
        <f t="shared" si="381"/>
        <v>37.5889381124983</v>
      </c>
      <c r="M5493" s="11">
        <f t="shared" si="382"/>
        <v>1.22136857142857</v>
      </c>
    </row>
    <row r="5494" spans="1:13">
      <c r="A5494" s="7">
        <v>5585</v>
      </c>
      <c r="B5494" s="8">
        <v>46127</v>
      </c>
      <c r="C5494" s="3" t="s">
        <v>6242</v>
      </c>
      <c r="D5494" s="3" t="s">
        <v>247</v>
      </c>
      <c r="E5494" s="3" t="s">
        <v>1139</v>
      </c>
      <c r="F5494" s="3" t="s">
        <v>1139</v>
      </c>
      <c r="G5494" s="7">
        <v>360</v>
      </c>
      <c r="H5494" s="3" t="s">
        <v>249</v>
      </c>
      <c r="I5494" s="9">
        <v>9.94</v>
      </c>
      <c r="J5494" s="7">
        <v>459</v>
      </c>
      <c r="K5494" s="10">
        <v>69.8187363834423</v>
      </c>
      <c r="L5494" s="12">
        <f t="shared" si="381"/>
        <v>33.3165744930451</v>
      </c>
      <c r="M5494" s="11">
        <f t="shared" si="382"/>
        <v>2.09561569416499</v>
      </c>
    </row>
    <row r="5495" spans="1:13">
      <c r="A5495" s="7">
        <v>5586</v>
      </c>
      <c r="B5495" s="8">
        <v>46127</v>
      </c>
      <c r="C5495" s="3" t="s">
        <v>6075</v>
      </c>
      <c r="D5495" s="3" t="s">
        <v>1707</v>
      </c>
      <c r="E5495" s="3" t="s">
        <v>6243</v>
      </c>
      <c r="F5495" s="3" t="s">
        <v>6243</v>
      </c>
      <c r="G5495" s="7">
        <v>22</v>
      </c>
      <c r="H5495" s="3" t="s">
        <v>1355</v>
      </c>
      <c r="I5495" s="9">
        <v>6.14</v>
      </c>
      <c r="J5495" s="7">
        <v>291.5</v>
      </c>
      <c r="K5495" s="10">
        <v>57.3722126929674</v>
      </c>
      <c r="L5495" s="12">
        <f t="shared" si="381"/>
        <v>32.4053305185381</v>
      </c>
      <c r="M5495" s="11">
        <f t="shared" si="382"/>
        <v>1.77045602605863</v>
      </c>
    </row>
    <row r="5496" spans="1:13">
      <c r="A5496" s="7">
        <v>5587</v>
      </c>
      <c r="B5496" s="8">
        <v>46127</v>
      </c>
      <c r="C5496" s="3" t="s">
        <v>6244</v>
      </c>
      <c r="D5496" s="3" t="s">
        <v>88</v>
      </c>
      <c r="E5496" s="3" t="s">
        <v>1151</v>
      </c>
      <c r="F5496" s="3" t="s">
        <v>1151</v>
      </c>
      <c r="G5496" s="7">
        <v>4</v>
      </c>
      <c r="H5496" s="3" t="s">
        <v>249</v>
      </c>
      <c r="I5496" s="9">
        <v>11.6</v>
      </c>
      <c r="J5496" s="7">
        <v>566</v>
      </c>
      <c r="K5496" s="10">
        <v>63.4077738515901</v>
      </c>
      <c r="L5496" s="12">
        <f t="shared" si="381"/>
        <v>31.5303071486817</v>
      </c>
      <c r="M5496" s="11">
        <f t="shared" si="382"/>
        <v>2.01101034482759</v>
      </c>
    </row>
    <row r="5497" spans="1:13">
      <c r="A5497" s="7">
        <v>5588</v>
      </c>
      <c r="B5497" s="8">
        <v>46127</v>
      </c>
      <c r="C5497" s="3" t="s">
        <v>6245</v>
      </c>
      <c r="D5497" s="3" t="s">
        <v>247</v>
      </c>
      <c r="E5497" s="3" t="s">
        <v>6246</v>
      </c>
      <c r="F5497" s="3" t="s">
        <v>6246</v>
      </c>
      <c r="G5497" s="7">
        <v>6</v>
      </c>
      <c r="H5497" s="3" t="s">
        <v>35</v>
      </c>
      <c r="I5497" s="9">
        <v>10.3</v>
      </c>
      <c r="J5497" s="7">
        <v>527</v>
      </c>
      <c r="K5497" s="10">
        <v>69.9013282732448</v>
      </c>
      <c r="L5497" s="12">
        <f t="shared" si="381"/>
        <v>30.0686031236316</v>
      </c>
      <c r="M5497" s="11">
        <f t="shared" si="382"/>
        <v>2.32472815533981</v>
      </c>
    </row>
    <row r="5498" spans="1:13">
      <c r="A5498" s="7">
        <v>5589</v>
      </c>
      <c r="B5498" s="8">
        <v>46127</v>
      </c>
      <c r="C5498" s="3" t="s">
        <v>3849</v>
      </c>
      <c r="D5498" s="3" t="s">
        <v>3850</v>
      </c>
      <c r="E5498" s="3" t="s">
        <v>6247</v>
      </c>
      <c r="F5498" s="3" t="s">
        <v>6247</v>
      </c>
      <c r="G5498" s="7">
        <v>2.09368</v>
      </c>
      <c r="H5498" s="3" t="s">
        <v>115</v>
      </c>
      <c r="I5498" s="9">
        <v>9.46</v>
      </c>
      <c r="J5498" s="7">
        <v>500</v>
      </c>
      <c r="K5498" s="10">
        <v>46.1944</v>
      </c>
      <c r="L5498" s="12">
        <f t="shared" si="381"/>
        <v>29.1076923076923</v>
      </c>
      <c r="M5498" s="11">
        <f t="shared" si="382"/>
        <v>1.58701691331924</v>
      </c>
    </row>
    <row r="5499" spans="1:13">
      <c r="A5499" s="7">
        <v>5590</v>
      </c>
      <c r="B5499" s="8">
        <v>46127</v>
      </c>
      <c r="C5499" s="3" t="s">
        <v>6244</v>
      </c>
      <c r="D5499" s="3" t="s">
        <v>88</v>
      </c>
      <c r="E5499" s="3" t="s">
        <v>6248</v>
      </c>
      <c r="F5499" s="3" t="s">
        <v>6248</v>
      </c>
      <c r="G5499" s="7">
        <v>14</v>
      </c>
      <c r="H5499" s="3" t="s">
        <v>249</v>
      </c>
      <c r="I5499" s="9">
        <v>10.1</v>
      </c>
      <c r="J5499" s="7">
        <v>566</v>
      </c>
      <c r="K5499" s="10">
        <v>51.4289752650177</v>
      </c>
      <c r="L5499" s="12">
        <f t="shared" si="381"/>
        <v>27.453112258766</v>
      </c>
      <c r="M5499" s="11">
        <f t="shared" si="382"/>
        <v>1.87333861386139</v>
      </c>
    </row>
    <row r="5500" spans="1:13">
      <c r="A5500" s="7">
        <v>5591</v>
      </c>
      <c r="B5500" s="8">
        <v>46127</v>
      </c>
      <c r="C5500" s="3" t="s">
        <v>6249</v>
      </c>
      <c r="D5500" s="3" t="s">
        <v>75</v>
      </c>
      <c r="E5500" s="3" t="s">
        <v>6250</v>
      </c>
      <c r="F5500" s="3" t="s">
        <v>6251</v>
      </c>
      <c r="G5500" s="7">
        <v>218</v>
      </c>
      <c r="H5500" s="3" t="s">
        <v>77</v>
      </c>
      <c r="I5500" s="9">
        <v>6.94</v>
      </c>
      <c r="J5500" s="7">
        <v>438</v>
      </c>
      <c r="K5500" s="10">
        <v>66.8712328767123</v>
      </c>
      <c r="L5500" s="12">
        <f t="shared" si="381"/>
        <v>24.3765367053038</v>
      </c>
      <c r="M5500" s="11">
        <f t="shared" si="382"/>
        <v>2.74326224783862</v>
      </c>
    </row>
    <row r="5501" spans="1:13">
      <c r="A5501" s="7">
        <v>5592</v>
      </c>
      <c r="B5501" s="8">
        <v>46127</v>
      </c>
      <c r="C5501" s="3" t="s">
        <v>6252</v>
      </c>
      <c r="D5501" s="3" t="s">
        <v>23</v>
      </c>
      <c r="E5501" s="3" t="s">
        <v>6253</v>
      </c>
      <c r="F5501" s="3" t="s">
        <v>6254</v>
      </c>
      <c r="G5501" s="7">
        <v>1000</v>
      </c>
      <c r="H5501" s="3" t="s">
        <v>6255</v>
      </c>
      <c r="I5501" s="9">
        <v>6.36</v>
      </c>
      <c r="J5501" s="7">
        <v>488</v>
      </c>
      <c r="K5501" s="10">
        <v>37.9754098360656</v>
      </c>
      <c r="L5501" s="12">
        <f t="shared" si="381"/>
        <v>20.0504413619168</v>
      </c>
      <c r="M5501" s="11">
        <f t="shared" si="382"/>
        <v>1.89399371069183</v>
      </c>
    </row>
    <row r="5502" spans="1:13">
      <c r="A5502" s="7">
        <v>5593</v>
      </c>
      <c r="B5502" s="8">
        <v>46127</v>
      </c>
      <c r="C5502" s="3" t="s">
        <v>6249</v>
      </c>
      <c r="D5502" s="3" t="s">
        <v>75</v>
      </c>
      <c r="E5502" s="3" t="s">
        <v>6256</v>
      </c>
      <c r="F5502" s="3" t="s">
        <v>6257</v>
      </c>
      <c r="G5502" s="7">
        <v>204</v>
      </c>
      <c r="H5502" s="3" t="s">
        <v>77</v>
      </c>
      <c r="I5502" s="9">
        <v>5.76</v>
      </c>
      <c r="J5502" s="7">
        <v>443</v>
      </c>
      <c r="K5502" s="10">
        <v>70.9119638826185</v>
      </c>
      <c r="L5502" s="12">
        <f t="shared" si="381"/>
        <v>20.0034728251433</v>
      </c>
      <c r="M5502" s="11">
        <f t="shared" si="382"/>
        <v>3.54498263888889</v>
      </c>
    </row>
    <row r="5503" spans="1:13">
      <c r="A5503" s="7">
        <v>5594</v>
      </c>
      <c r="B5503" s="8">
        <v>46127</v>
      </c>
      <c r="C5503" s="3" t="s">
        <v>6249</v>
      </c>
      <c r="D5503" s="3" t="s">
        <v>75</v>
      </c>
      <c r="E5503" s="3" t="s">
        <v>6258</v>
      </c>
      <c r="F5503" s="3" t="s">
        <v>6259</v>
      </c>
      <c r="G5503" s="7">
        <v>206</v>
      </c>
      <c r="H5503" s="3" t="s">
        <v>77</v>
      </c>
      <c r="I5503" s="9">
        <v>5.82</v>
      </c>
      <c r="J5503" s="7">
        <v>451</v>
      </c>
      <c r="K5503" s="10">
        <v>87.3933481152993</v>
      </c>
      <c r="L5503" s="12">
        <f t="shared" si="381"/>
        <v>19.853317414293</v>
      </c>
      <c r="M5503" s="11">
        <f t="shared" si="382"/>
        <v>4.40195189003436</v>
      </c>
    </row>
    <row r="5504" spans="1:13">
      <c r="A5504" s="7">
        <v>5595</v>
      </c>
      <c r="B5504" s="8">
        <v>46127</v>
      </c>
      <c r="C5504" s="3" t="s">
        <v>6249</v>
      </c>
      <c r="D5504" s="3" t="s">
        <v>75</v>
      </c>
      <c r="E5504" s="3" t="s">
        <v>6260</v>
      </c>
      <c r="F5504" s="3" t="s">
        <v>6261</v>
      </c>
      <c r="G5504" s="7">
        <v>204</v>
      </c>
      <c r="H5504" s="3" t="s">
        <v>77</v>
      </c>
      <c r="I5504" s="9">
        <v>5.12</v>
      </c>
      <c r="J5504" s="7">
        <v>400</v>
      </c>
      <c r="K5504" s="10">
        <v>69.156</v>
      </c>
      <c r="L5504" s="12">
        <f t="shared" si="381"/>
        <v>19.6923076923077</v>
      </c>
      <c r="M5504" s="11">
        <f t="shared" si="382"/>
        <v>3.511828125</v>
      </c>
    </row>
    <row r="5505" spans="1:18">
      <c r="A5505" s="7">
        <v>5596</v>
      </c>
      <c r="B5505" s="8">
        <v>46127</v>
      </c>
      <c r="C5505" s="3" t="s">
        <v>6249</v>
      </c>
      <c r="D5505" s="3" t="s">
        <v>75</v>
      </c>
      <c r="E5505" s="3" t="s">
        <v>6262</v>
      </c>
      <c r="F5505" s="3" t="s">
        <v>6263</v>
      </c>
      <c r="G5505" s="7">
        <v>204</v>
      </c>
      <c r="H5505" s="3" t="s">
        <v>77</v>
      </c>
      <c r="I5505" s="9">
        <v>5.08</v>
      </c>
      <c r="J5505" s="7">
        <v>415</v>
      </c>
      <c r="K5505" s="10">
        <v>64.6959036144578</v>
      </c>
      <c r="L5505" s="12">
        <f t="shared" si="381"/>
        <v>18.8322520852641</v>
      </c>
      <c r="M5505" s="11">
        <f t="shared" si="382"/>
        <v>3.4353779527559</v>
      </c>
    </row>
    <row r="5506" spans="1:18">
      <c r="A5506" s="7">
        <v>5597</v>
      </c>
      <c r="B5506" s="8">
        <v>46127</v>
      </c>
      <c r="C5506" s="3" t="s">
        <v>6178</v>
      </c>
      <c r="D5506" s="3" t="s">
        <v>75</v>
      </c>
      <c r="E5506" s="3" t="s">
        <v>6264</v>
      </c>
      <c r="F5506" s="3" t="s">
        <v>6264</v>
      </c>
      <c r="G5506" s="7">
        <v>17</v>
      </c>
      <c r="H5506" s="3" t="s">
        <v>138</v>
      </c>
      <c r="I5506" s="9">
        <v>5.2</v>
      </c>
      <c r="J5506" s="7">
        <v>425</v>
      </c>
      <c r="K5506" s="10">
        <v>45.8381176470588</v>
      </c>
      <c r="L5506" s="12">
        <f t="shared" si="381"/>
        <v>18.8235294117647</v>
      </c>
      <c r="M5506" s="11">
        <f t="shared" si="382"/>
        <v>2.43515</v>
      </c>
    </row>
    <row r="5507" spans="1:18">
      <c r="A5507" s="7">
        <v>5598</v>
      </c>
      <c r="B5507" s="8">
        <v>46127</v>
      </c>
      <c r="C5507" s="3" t="s">
        <v>6244</v>
      </c>
      <c r="D5507" s="3" t="s">
        <v>88</v>
      </c>
      <c r="E5507" s="3" t="s">
        <v>3350</v>
      </c>
      <c r="F5507" s="3" t="s">
        <v>3350</v>
      </c>
      <c r="G5507" s="7">
        <v>12</v>
      </c>
      <c r="H5507" s="3" t="s">
        <v>249</v>
      </c>
      <c r="I5507" s="9">
        <v>0.568</v>
      </c>
      <c r="J5507" s="7">
        <v>713</v>
      </c>
      <c r="K5507" s="10">
        <v>2.1839270687237</v>
      </c>
      <c r="L5507" s="12">
        <f t="shared" si="381"/>
        <v>1.22559067860611</v>
      </c>
      <c r="M5507" s="11">
        <f t="shared" si="382"/>
        <v>1.78193838028169</v>
      </c>
    </row>
    <row r="5508" s="2" customFormat="1" ht="16.5" spans="1:18">
      <c r="A5508" s="21">
        <v>5599</v>
      </c>
      <c r="B5508" s="22">
        <v>46127</v>
      </c>
      <c r="C5508" s="2" t="s">
        <v>6178</v>
      </c>
      <c r="D5508" s="2" t="s">
        <v>75</v>
      </c>
      <c r="E5508" s="2" t="s">
        <v>6265</v>
      </c>
      <c r="F5508" s="2" t="s">
        <v>6266</v>
      </c>
      <c r="G5508" s="21">
        <v>1</v>
      </c>
      <c r="H5508" s="2" t="s">
        <v>138</v>
      </c>
      <c r="I5508" s="23">
        <v>0.264</v>
      </c>
      <c r="J5508" s="21">
        <v>549</v>
      </c>
      <c r="K5508" s="24">
        <v>1.93890710382514</v>
      </c>
      <c r="L5508" s="25">
        <f t="shared" si="381"/>
        <v>0.739806641445986</v>
      </c>
      <c r="M5508" s="26">
        <f t="shared" si="382"/>
        <v>2.62082954545455</v>
      </c>
      <c r="N5508" s="27"/>
      <c r="O5508" s="25"/>
      <c r="Q5508" s="23"/>
    </row>
    <row r="5509" ht="16.5" spans="1:18">
      <c r="A5509" s="7">
        <v>5600</v>
      </c>
      <c r="B5509" s="8">
        <v>46127</v>
      </c>
      <c r="C5509" s="3" t="s">
        <v>116</v>
      </c>
      <c r="D5509" s="3" t="s">
        <v>33</v>
      </c>
      <c r="E5509" s="3" t="s">
        <v>98</v>
      </c>
      <c r="F5509" s="3" t="s">
        <v>117</v>
      </c>
      <c r="G5509" s="7">
        <v>1000</v>
      </c>
      <c r="H5509" s="3" t="s">
        <v>35</v>
      </c>
      <c r="I5509" s="9">
        <v>18.8</v>
      </c>
      <c r="J5509" s="7">
        <v>444</v>
      </c>
      <c r="K5509" s="10">
        <v>105.873873873874</v>
      </c>
      <c r="L5509" s="12">
        <f t="shared" si="381"/>
        <v>65.1420651420651</v>
      </c>
      <c r="M5509" s="11">
        <f t="shared" si="382"/>
        <v>1.62527659574468</v>
      </c>
      <c r="P5509" s="3" t="s">
        <v>98</v>
      </c>
      <c r="Q5509" s="9">
        <v>104.109309309309</v>
      </c>
      <c r="R5509" s="3">
        <f>Q5509/K5509</f>
        <v>0.983333333333331</v>
      </c>
    </row>
    <row r="5510" spans="1:18">
      <c r="A5510" s="7">
        <v>5601</v>
      </c>
      <c r="B5510" s="8">
        <v>46127</v>
      </c>
      <c r="C5510" s="3" t="s">
        <v>56</v>
      </c>
      <c r="D5510" s="3" t="s">
        <v>33</v>
      </c>
      <c r="E5510" s="3" t="s">
        <v>27</v>
      </c>
      <c r="F5510" s="3" t="s">
        <v>57</v>
      </c>
      <c r="G5510" s="7">
        <v>1000</v>
      </c>
      <c r="H5510" s="3" t="s">
        <v>35</v>
      </c>
      <c r="I5510" s="9">
        <v>15.7</v>
      </c>
      <c r="J5510" s="7">
        <v>438</v>
      </c>
      <c r="K5510" s="10">
        <v>104.021917808219</v>
      </c>
      <c r="L5510" s="12">
        <f t="shared" si="381"/>
        <v>55.1457674745346</v>
      </c>
      <c r="M5510" s="11">
        <f t="shared" si="382"/>
        <v>1.88630828025477</v>
      </c>
      <c r="P5510" s="3" t="s">
        <v>27</v>
      </c>
      <c r="Q5510" s="9">
        <v>89.6432267884323</v>
      </c>
      <c r="R5510" s="3">
        <f>Q5510/K5510</f>
        <v>0.861772486772487</v>
      </c>
    </row>
    <row r="5511" spans="1:18">
      <c r="A5511" s="7">
        <v>5602</v>
      </c>
      <c r="B5511" s="8">
        <v>46127</v>
      </c>
      <c r="C5511" s="3" t="s">
        <v>5619</v>
      </c>
      <c r="D5511" s="3" t="s">
        <v>119</v>
      </c>
      <c r="E5511" s="3" t="s">
        <v>6267</v>
      </c>
      <c r="F5511" s="3" t="s">
        <v>6268</v>
      </c>
      <c r="G5511" s="7">
        <v>2</v>
      </c>
      <c r="H5511" s="3" t="s">
        <v>61</v>
      </c>
      <c r="I5511" s="9">
        <v>16.3</v>
      </c>
      <c r="J5511" s="7">
        <v>254.5</v>
      </c>
      <c r="K5511" s="10">
        <v>207.44047151277</v>
      </c>
      <c r="L5511" s="12">
        <f t="shared" si="381"/>
        <v>98.5340788877135</v>
      </c>
      <c r="M5511" s="11">
        <f t="shared" si="382"/>
        <v>2.10526625766871</v>
      </c>
    </row>
    <row r="5512" spans="1:18">
      <c r="A5512" s="7">
        <v>5603</v>
      </c>
      <c r="B5512" s="8">
        <v>46127</v>
      </c>
      <c r="C5512" s="3" t="s">
        <v>6269</v>
      </c>
      <c r="D5512" s="3" t="s">
        <v>247</v>
      </c>
      <c r="E5512" s="3" t="s">
        <v>2801</v>
      </c>
      <c r="F5512" s="3" t="s">
        <v>2801</v>
      </c>
      <c r="G5512" s="7">
        <v>186</v>
      </c>
      <c r="H5512" s="3" t="s">
        <v>795</v>
      </c>
      <c r="I5512" s="9">
        <v>27</v>
      </c>
      <c r="J5512" s="7">
        <v>533</v>
      </c>
      <c r="K5512" s="10">
        <v>156.20712945591</v>
      </c>
      <c r="L5512" s="12">
        <f t="shared" ref="L5512:L5538" si="383">I5512/J5512/650*1000000</f>
        <v>77.9333237119353</v>
      </c>
      <c r="M5512" s="11">
        <f t="shared" ref="M5512:M5538" si="384">K5512/L5512</f>
        <v>2.00436888888889</v>
      </c>
    </row>
    <row r="5513" spans="1:18">
      <c r="A5513" s="7">
        <v>5604</v>
      </c>
      <c r="B5513" s="8">
        <v>46127</v>
      </c>
      <c r="C5513" s="3" t="s">
        <v>5619</v>
      </c>
      <c r="D5513" s="3" t="s">
        <v>119</v>
      </c>
      <c r="E5513" s="3" t="s">
        <v>6270</v>
      </c>
      <c r="F5513" s="3" t="s">
        <v>6270</v>
      </c>
      <c r="G5513" s="7">
        <v>20</v>
      </c>
      <c r="H5513" s="3" t="s">
        <v>61</v>
      </c>
      <c r="I5513" s="9">
        <v>10.4</v>
      </c>
      <c r="J5513" s="7">
        <v>254.5</v>
      </c>
      <c r="K5513" s="10">
        <v>138.530451866405</v>
      </c>
      <c r="L5513" s="12">
        <f t="shared" si="383"/>
        <v>62.8683693516699</v>
      </c>
      <c r="M5513" s="11">
        <f t="shared" si="384"/>
        <v>2.2035</v>
      </c>
    </row>
    <row r="5514" spans="1:18">
      <c r="A5514" s="7">
        <v>5605</v>
      </c>
      <c r="B5514" s="8">
        <v>46127</v>
      </c>
      <c r="C5514" s="3" t="s">
        <v>6271</v>
      </c>
      <c r="D5514" s="3" t="s">
        <v>247</v>
      </c>
      <c r="E5514" s="3" t="s">
        <v>2830</v>
      </c>
      <c r="F5514" s="3" t="s">
        <v>2830</v>
      </c>
      <c r="G5514" s="7">
        <v>180</v>
      </c>
      <c r="H5514" s="3" t="s">
        <v>632</v>
      </c>
      <c r="I5514" s="9">
        <v>15</v>
      </c>
      <c r="J5514" s="7">
        <v>378</v>
      </c>
      <c r="K5514" s="10">
        <v>176.973544973545</v>
      </c>
      <c r="L5514" s="12">
        <f t="shared" si="383"/>
        <v>61.0500610500611</v>
      </c>
      <c r="M5514" s="11">
        <f t="shared" si="384"/>
        <v>2.89882666666667</v>
      </c>
    </row>
    <row r="5515" spans="1:18">
      <c r="A5515" s="7">
        <v>5606</v>
      </c>
      <c r="B5515" s="8">
        <v>46127</v>
      </c>
      <c r="C5515" s="3" t="s">
        <v>5533</v>
      </c>
      <c r="D5515" s="3" t="s">
        <v>59</v>
      </c>
      <c r="E5515" s="3" t="s">
        <v>6272</v>
      </c>
      <c r="F5515" s="3" t="s">
        <v>6272</v>
      </c>
      <c r="G5515" s="7">
        <v>20</v>
      </c>
      <c r="H5515" s="3" t="s">
        <v>61</v>
      </c>
      <c r="I5515" s="9">
        <v>6.2</v>
      </c>
      <c r="J5515" s="7">
        <v>168.5</v>
      </c>
      <c r="K5515" s="10">
        <v>143.781602373887</v>
      </c>
      <c r="L5515" s="12">
        <f t="shared" si="383"/>
        <v>56.6080803469528</v>
      </c>
      <c r="M5515" s="11">
        <f t="shared" si="384"/>
        <v>2.53994838709677</v>
      </c>
    </row>
    <row r="5516" spans="1:18">
      <c r="A5516" s="7">
        <v>5607</v>
      </c>
      <c r="B5516" s="8">
        <v>46127</v>
      </c>
      <c r="C5516" s="3" t="s">
        <v>6273</v>
      </c>
      <c r="D5516" s="3" t="s">
        <v>247</v>
      </c>
      <c r="E5516" s="3" t="s">
        <v>6274</v>
      </c>
      <c r="F5516" s="3" t="s">
        <v>6274</v>
      </c>
      <c r="G5516" s="7">
        <v>6</v>
      </c>
      <c r="H5516" s="3" t="s">
        <v>249</v>
      </c>
      <c r="I5516" s="9">
        <v>14.7</v>
      </c>
      <c r="J5516" s="7">
        <v>409</v>
      </c>
      <c r="K5516" s="10">
        <v>125.98533007335</v>
      </c>
      <c r="L5516" s="12">
        <f t="shared" si="383"/>
        <v>55.2943389129208</v>
      </c>
      <c r="M5516" s="11">
        <f t="shared" si="384"/>
        <v>2.27844897959184</v>
      </c>
    </row>
    <row r="5517" spans="1:18">
      <c r="A5517" s="7">
        <v>5608</v>
      </c>
      <c r="B5517" s="8">
        <v>46127</v>
      </c>
      <c r="C5517" s="3" t="s">
        <v>6275</v>
      </c>
      <c r="D5517" s="3" t="s">
        <v>1830</v>
      </c>
      <c r="E5517" s="3" t="s">
        <v>6276</v>
      </c>
      <c r="F5517" s="3" t="s">
        <v>6277</v>
      </c>
      <c r="G5517" s="7">
        <v>100</v>
      </c>
      <c r="H5517" s="3" t="s">
        <v>65</v>
      </c>
      <c r="I5517" s="9">
        <v>13.1</v>
      </c>
      <c r="J5517" s="7">
        <v>383</v>
      </c>
      <c r="K5517" s="10">
        <v>123.680417754569</v>
      </c>
      <c r="L5517" s="12">
        <f t="shared" si="383"/>
        <v>52.6210082345853</v>
      </c>
      <c r="M5517" s="11">
        <f t="shared" si="384"/>
        <v>2.3504</v>
      </c>
    </row>
    <row r="5518" spans="1:18">
      <c r="A5518" s="7">
        <v>5609</v>
      </c>
      <c r="B5518" s="8">
        <v>46127</v>
      </c>
      <c r="C5518" s="3" t="s">
        <v>6278</v>
      </c>
      <c r="D5518" s="3" t="s">
        <v>610</v>
      </c>
      <c r="E5518" s="3" t="s">
        <v>6279</v>
      </c>
      <c r="F5518" s="3" t="s">
        <v>6280</v>
      </c>
      <c r="G5518" s="7">
        <v>3</v>
      </c>
      <c r="H5518" s="3" t="s">
        <v>2190</v>
      </c>
      <c r="I5518" s="9">
        <v>18.9</v>
      </c>
      <c r="J5518" s="7">
        <v>573</v>
      </c>
      <c r="K5518" s="10">
        <v>75.4122164048866</v>
      </c>
      <c r="L5518" s="12">
        <f t="shared" si="383"/>
        <v>50.7450664518727</v>
      </c>
      <c r="M5518" s="11">
        <f t="shared" si="384"/>
        <v>1.48609947089947</v>
      </c>
    </row>
    <row r="5519" spans="1:18">
      <c r="A5519" s="7">
        <v>5610</v>
      </c>
      <c r="B5519" s="8">
        <v>46127</v>
      </c>
      <c r="C5519" s="3" t="s">
        <v>6145</v>
      </c>
      <c r="D5519" s="3" t="s">
        <v>17</v>
      </c>
      <c r="E5519" s="3" t="s">
        <v>6281</v>
      </c>
      <c r="F5519" s="3" t="s">
        <v>6282</v>
      </c>
      <c r="G5519" s="7">
        <v>25</v>
      </c>
      <c r="H5519" s="3" t="s">
        <v>65</v>
      </c>
      <c r="I5519" s="9">
        <v>15.9</v>
      </c>
      <c r="J5519" s="7">
        <v>493</v>
      </c>
      <c r="K5519" s="10">
        <v>72.0632860040568</v>
      </c>
      <c r="L5519" s="12">
        <f t="shared" si="383"/>
        <v>49.6177250741145</v>
      </c>
      <c r="M5519" s="11">
        <f t="shared" si="384"/>
        <v>1.45236981132075</v>
      </c>
    </row>
    <row r="5520" spans="1:18">
      <c r="A5520" s="7">
        <v>5611</v>
      </c>
      <c r="B5520" s="8">
        <v>46127</v>
      </c>
      <c r="C5520" s="3" t="s">
        <v>6283</v>
      </c>
      <c r="D5520" s="3" t="s">
        <v>100</v>
      </c>
      <c r="E5520" s="3" t="s">
        <v>6284</v>
      </c>
      <c r="F5520" s="3" t="s">
        <v>6284</v>
      </c>
      <c r="G5520" s="7">
        <v>96</v>
      </c>
      <c r="H5520" s="3" t="s">
        <v>4251</v>
      </c>
      <c r="I5520" s="9">
        <v>18.8</v>
      </c>
      <c r="J5520" s="7">
        <v>605.375</v>
      </c>
      <c r="K5520" s="10">
        <v>59.6569068759034</v>
      </c>
      <c r="L5520" s="12">
        <f t="shared" si="383"/>
        <v>47.7771247955018</v>
      </c>
      <c r="M5520" s="11">
        <f t="shared" si="384"/>
        <v>1.24865</v>
      </c>
    </row>
    <row r="5521" spans="1:13">
      <c r="A5521" s="7">
        <v>5612</v>
      </c>
      <c r="B5521" s="8">
        <v>46127</v>
      </c>
      <c r="C5521" s="3" t="s">
        <v>5892</v>
      </c>
      <c r="D5521" s="3" t="s">
        <v>212</v>
      </c>
      <c r="E5521" s="3" t="s">
        <v>6285</v>
      </c>
      <c r="F5521" s="3" t="s">
        <v>6285</v>
      </c>
      <c r="G5521" s="7">
        <v>65</v>
      </c>
      <c r="H5521" s="3" t="s">
        <v>215</v>
      </c>
      <c r="I5521" s="9">
        <v>8.88</v>
      </c>
      <c r="J5521" s="7">
        <v>299.4</v>
      </c>
      <c r="K5521" s="10">
        <v>133.456245824983</v>
      </c>
      <c r="L5521" s="12">
        <f t="shared" si="383"/>
        <v>45.6297209804224</v>
      </c>
      <c r="M5521" s="11">
        <f t="shared" si="384"/>
        <v>2.92476576576576</v>
      </c>
    </row>
    <row r="5522" spans="1:13">
      <c r="A5522" s="7">
        <v>5613</v>
      </c>
      <c r="B5522" s="8">
        <v>46127</v>
      </c>
      <c r="C5522" s="3" t="s">
        <v>6286</v>
      </c>
      <c r="D5522" s="3" t="s">
        <v>232</v>
      </c>
      <c r="E5522" s="3" t="s">
        <v>6287</v>
      </c>
      <c r="F5522" s="3" t="s">
        <v>6287</v>
      </c>
      <c r="G5522" s="7">
        <v>124</v>
      </c>
      <c r="H5522" s="3" t="s">
        <v>234</v>
      </c>
      <c r="I5522" s="9">
        <v>9.1</v>
      </c>
      <c r="J5522" s="7">
        <v>327.5</v>
      </c>
      <c r="K5522" s="10">
        <v>127.388091603053</v>
      </c>
      <c r="L5522" s="12">
        <f t="shared" si="383"/>
        <v>42.7480916030534</v>
      </c>
      <c r="M5522" s="11">
        <f t="shared" si="384"/>
        <v>2.97997142857142</v>
      </c>
    </row>
    <row r="5523" spans="1:13">
      <c r="A5523" s="7">
        <v>5614</v>
      </c>
      <c r="B5523" s="8">
        <v>46127</v>
      </c>
      <c r="C5523" s="3" t="s">
        <v>6288</v>
      </c>
      <c r="D5523" s="3" t="s">
        <v>4507</v>
      </c>
      <c r="E5523" s="3" t="s">
        <v>5648</v>
      </c>
      <c r="F5523" s="3" t="s">
        <v>5648</v>
      </c>
      <c r="G5523" s="7">
        <v>96</v>
      </c>
      <c r="H5523" s="3" t="s">
        <v>215</v>
      </c>
      <c r="I5523" s="9">
        <v>11</v>
      </c>
      <c r="J5523" s="7">
        <v>408</v>
      </c>
      <c r="K5523" s="10">
        <v>134.159803921569</v>
      </c>
      <c r="L5523" s="12">
        <f t="shared" si="383"/>
        <v>41.4781297134238</v>
      </c>
      <c r="M5523" s="11">
        <f t="shared" si="384"/>
        <v>3.23447090909092</v>
      </c>
    </row>
    <row r="5524" spans="1:13">
      <c r="A5524" s="7">
        <v>5615</v>
      </c>
      <c r="B5524" s="8">
        <v>46127</v>
      </c>
      <c r="C5524" s="3" t="s">
        <v>6289</v>
      </c>
      <c r="D5524" s="3" t="s">
        <v>288</v>
      </c>
      <c r="E5524" s="3" t="s">
        <v>185</v>
      </c>
      <c r="F5524" s="3" t="s">
        <v>185</v>
      </c>
      <c r="G5524" s="7">
        <v>300</v>
      </c>
      <c r="H5524" s="3" t="s">
        <v>65</v>
      </c>
      <c r="I5524" s="9">
        <v>13.1</v>
      </c>
      <c r="J5524" s="7">
        <v>491</v>
      </c>
      <c r="K5524" s="10">
        <v>67.7539714867617</v>
      </c>
      <c r="L5524" s="12">
        <f t="shared" si="383"/>
        <v>41.0465298449005</v>
      </c>
      <c r="M5524" s="11">
        <f t="shared" si="384"/>
        <v>1.65066259541985</v>
      </c>
    </row>
    <row r="5525" spans="1:13">
      <c r="A5525" s="7">
        <v>5616</v>
      </c>
      <c r="B5525" s="8">
        <v>46127</v>
      </c>
      <c r="C5525" s="3" t="s">
        <v>6110</v>
      </c>
      <c r="D5525" s="3" t="s">
        <v>67</v>
      </c>
      <c r="E5525" s="3" t="s">
        <v>3819</v>
      </c>
      <c r="F5525" s="3" t="s">
        <v>3819</v>
      </c>
      <c r="G5525" s="7">
        <v>250</v>
      </c>
      <c r="H5525" s="3" t="s">
        <v>1617</v>
      </c>
      <c r="I5525" s="9">
        <v>11.4</v>
      </c>
      <c r="J5525" s="7">
        <v>429</v>
      </c>
      <c r="K5525" s="10">
        <v>31.9244755244755</v>
      </c>
      <c r="L5525" s="12">
        <f t="shared" si="383"/>
        <v>40.8821947283486</v>
      </c>
      <c r="M5525" s="11">
        <f t="shared" si="384"/>
        <v>0.78088947368421</v>
      </c>
    </row>
    <row r="5526" spans="1:13">
      <c r="A5526" s="7">
        <v>5617</v>
      </c>
      <c r="B5526" s="8">
        <v>46127</v>
      </c>
      <c r="C5526" s="3" t="s">
        <v>6290</v>
      </c>
      <c r="D5526" s="3" t="s">
        <v>610</v>
      </c>
      <c r="E5526" s="3" t="s">
        <v>479</v>
      </c>
      <c r="F5526" s="3" t="s">
        <v>479</v>
      </c>
      <c r="G5526" s="7">
        <v>400</v>
      </c>
      <c r="H5526" s="3" t="s">
        <v>238</v>
      </c>
      <c r="I5526" s="9">
        <v>12.2</v>
      </c>
      <c r="J5526" s="7">
        <v>477</v>
      </c>
      <c r="K5526" s="10">
        <v>62.5408805031447</v>
      </c>
      <c r="L5526" s="12">
        <f t="shared" si="383"/>
        <v>39.3484921786809</v>
      </c>
      <c r="M5526" s="11">
        <f t="shared" si="384"/>
        <v>1.58940983606557</v>
      </c>
    </row>
    <row r="5527" spans="1:13">
      <c r="A5527" s="7">
        <v>5618</v>
      </c>
      <c r="B5527" s="8">
        <v>46127</v>
      </c>
      <c r="C5527" s="3" t="s">
        <v>6209</v>
      </c>
      <c r="D5527" s="3" t="s">
        <v>33</v>
      </c>
      <c r="E5527" s="3" t="s">
        <v>2388</v>
      </c>
      <c r="F5527" s="3" t="s">
        <v>2388</v>
      </c>
      <c r="G5527" s="7">
        <v>400</v>
      </c>
      <c r="H5527" s="3" t="s">
        <v>65</v>
      </c>
      <c r="I5527" s="9">
        <v>10.2</v>
      </c>
      <c r="J5527" s="7">
        <v>435</v>
      </c>
      <c r="K5527" s="10">
        <v>64.1112643678161</v>
      </c>
      <c r="L5527" s="12">
        <f t="shared" si="383"/>
        <v>36.0742705570292</v>
      </c>
      <c r="M5527" s="11">
        <f t="shared" si="384"/>
        <v>1.77720196078431</v>
      </c>
    </row>
    <row r="5528" spans="1:13">
      <c r="A5528" s="7">
        <v>5619</v>
      </c>
      <c r="B5528" s="8">
        <v>46127</v>
      </c>
      <c r="C5528" s="3" t="s">
        <v>6291</v>
      </c>
      <c r="D5528" s="3" t="s">
        <v>247</v>
      </c>
      <c r="E5528" s="3" t="s">
        <v>6292</v>
      </c>
      <c r="F5528" s="3" t="s">
        <v>6292</v>
      </c>
      <c r="G5528" s="7">
        <v>510</v>
      </c>
      <c r="H5528" s="3" t="s">
        <v>249</v>
      </c>
      <c r="I5528" s="9">
        <v>12.2</v>
      </c>
      <c r="J5528" s="7">
        <v>527</v>
      </c>
      <c r="K5528" s="10">
        <v>68.5290322580645</v>
      </c>
      <c r="L5528" s="12">
        <f t="shared" si="383"/>
        <v>35.6152386512918</v>
      </c>
      <c r="M5528" s="11">
        <f t="shared" si="384"/>
        <v>1.92414918032787</v>
      </c>
    </row>
    <row r="5529" spans="1:13">
      <c r="A5529" s="7">
        <v>5620</v>
      </c>
      <c r="B5529" s="8">
        <v>46127</v>
      </c>
      <c r="C5529" s="3" t="s">
        <v>6269</v>
      </c>
      <c r="D5529" s="3" t="s">
        <v>247</v>
      </c>
      <c r="E5529" s="3" t="s">
        <v>6293</v>
      </c>
      <c r="F5529" s="3" t="s">
        <v>6293</v>
      </c>
      <c r="G5529" s="7">
        <v>162</v>
      </c>
      <c r="H5529" s="3" t="s">
        <v>795</v>
      </c>
      <c r="I5529" s="9">
        <v>12.4</v>
      </c>
      <c r="J5529" s="7">
        <v>538</v>
      </c>
      <c r="K5529" s="10">
        <v>73.8490706319702</v>
      </c>
      <c r="L5529" s="12">
        <f t="shared" si="383"/>
        <v>35.4589648269946</v>
      </c>
      <c r="M5529" s="11">
        <f t="shared" si="384"/>
        <v>2.0826629032258</v>
      </c>
    </row>
    <row r="5530" spans="1:13">
      <c r="A5530" s="7">
        <v>5621</v>
      </c>
      <c r="B5530" s="8">
        <v>46127</v>
      </c>
      <c r="C5530" s="3" t="s">
        <v>6294</v>
      </c>
      <c r="D5530" s="3" t="s">
        <v>373</v>
      </c>
      <c r="E5530" s="3" t="s">
        <v>2519</v>
      </c>
      <c r="F5530" s="3" t="s">
        <v>2519</v>
      </c>
      <c r="G5530" s="7">
        <v>150</v>
      </c>
      <c r="H5530" s="3" t="s">
        <v>65</v>
      </c>
      <c r="I5530" s="9">
        <v>9.74</v>
      </c>
      <c r="J5530" s="7">
        <v>423</v>
      </c>
      <c r="K5530" s="10">
        <v>73.303073286052</v>
      </c>
      <c r="L5530" s="12">
        <f t="shared" si="383"/>
        <v>35.4246226586652</v>
      </c>
      <c r="M5530" s="11">
        <f t="shared" si="384"/>
        <v>2.06926899383984</v>
      </c>
    </row>
    <row r="5531" spans="1:13">
      <c r="A5531" s="7">
        <v>5622</v>
      </c>
      <c r="B5531" s="8">
        <v>46127</v>
      </c>
      <c r="C5531" s="3" t="s">
        <v>6295</v>
      </c>
      <c r="D5531" s="3" t="s">
        <v>869</v>
      </c>
      <c r="E5531" s="3" t="s">
        <v>6296</v>
      </c>
      <c r="F5531" s="3" t="s">
        <v>6296</v>
      </c>
      <c r="G5531" s="7">
        <v>78</v>
      </c>
      <c r="H5531" s="3" t="s">
        <v>35</v>
      </c>
      <c r="I5531" s="9">
        <v>11.5</v>
      </c>
      <c r="J5531" s="7">
        <v>534</v>
      </c>
      <c r="K5531" s="10">
        <v>68.3925093632959</v>
      </c>
      <c r="L5531" s="12">
        <f t="shared" si="383"/>
        <v>33.1316623451455</v>
      </c>
      <c r="M5531" s="11">
        <f t="shared" si="384"/>
        <v>2.06426434782609</v>
      </c>
    </row>
    <row r="5532" spans="1:13">
      <c r="A5532" s="7">
        <v>5623</v>
      </c>
      <c r="B5532" s="8">
        <v>46127</v>
      </c>
      <c r="C5532" s="3" t="s">
        <v>6297</v>
      </c>
      <c r="D5532" s="3" t="s">
        <v>329</v>
      </c>
      <c r="E5532" s="3" t="s">
        <v>3474</v>
      </c>
      <c r="F5532" s="3" t="s">
        <v>3474</v>
      </c>
      <c r="G5532" s="7">
        <v>150</v>
      </c>
      <c r="H5532" s="3" t="s">
        <v>5913</v>
      </c>
      <c r="I5532" s="9">
        <v>3.76</v>
      </c>
      <c r="J5532" s="7">
        <v>377</v>
      </c>
      <c r="K5532" s="10">
        <v>53.9522546419098</v>
      </c>
      <c r="L5532" s="12">
        <f t="shared" si="383"/>
        <v>15.3438073862477</v>
      </c>
      <c r="M5532" s="11">
        <f t="shared" si="384"/>
        <v>3.51622340425532</v>
      </c>
    </row>
    <row r="5533" spans="1:13">
      <c r="A5533" s="7">
        <v>5624</v>
      </c>
      <c r="B5533" s="8">
        <v>46127</v>
      </c>
      <c r="C5533" s="3" t="s">
        <v>6028</v>
      </c>
      <c r="D5533" s="3" t="s">
        <v>33</v>
      </c>
      <c r="E5533" s="3" t="s">
        <v>1546</v>
      </c>
      <c r="F5533" s="3" t="s">
        <v>1546</v>
      </c>
      <c r="G5533" s="7">
        <v>40</v>
      </c>
      <c r="H5533" s="3" t="s">
        <v>65</v>
      </c>
      <c r="I5533" s="9">
        <v>8.52</v>
      </c>
      <c r="J5533" s="7">
        <v>408</v>
      </c>
      <c r="K5533" s="10">
        <v>51.6254901960784</v>
      </c>
      <c r="L5533" s="12">
        <f t="shared" si="383"/>
        <v>32.1266968325792</v>
      </c>
      <c r="M5533" s="11">
        <f t="shared" si="384"/>
        <v>1.60693427230047</v>
      </c>
    </row>
    <row r="5534" spans="1:13">
      <c r="A5534" s="7">
        <v>5625</v>
      </c>
      <c r="B5534" s="8">
        <v>46127</v>
      </c>
      <c r="C5534" s="3" t="s">
        <v>6298</v>
      </c>
      <c r="D5534" s="3" t="s">
        <v>247</v>
      </c>
      <c r="E5534" s="3" t="s">
        <v>848</v>
      </c>
      <c r="F5534" s="3" t="s">
        <v>848</v>
      </c>
      <c r="G5534" s="7">
        <v>600</v>
      </c>
      <c r="H5534" s="3" t="s">
        <v>249</v>
      </c>
      <c r="I5534" s="9">
        <v>9.68</v>
      </c>
      <c r="J5534" s="7">
        <v>484</v>
      </c>
      <c r="K5534" s="10">
        <v>63.7842975206612</v>
      </c>
      <c r="L5534" s="12">
        <f t="shared" si="383"/>
        <v>30.7692307692308</v>
      </c>
      <c r="M5534" s="11">
        <f t="shared" si="384"/>
        <v>2.07298966942149</v>
      </c>
    </row>
    <row r="5535" spans="1:13">
      <c r="A5535" s="7">
        <v>5626</v>
      </c>
      <c r="B5535" s="8">
        <v>46127</v>
      </c>
      <c r="C5535" s="3" t="s">
        <v>6299</v>
      </c>
      <c r="D5535" s="3" t="s">
        <v>1500</v>
      </c>
      <c r="E5535" s="3" t="s">
        <v>6300</v>
      </c>
      <c r="F5535" s="3" t="s">
        <v>6301</v>
      </c>
      <c r="G5535" s="7">
        <v>70</v>
      </c>
      <c r="H5535" s="3" t="s">
        <v>35</v>
      </c>
      <c r="I5535" s="9">
        <v>6.24</v>
      </c>
      <c r="J5535" s="7">
        <v>373</v>
      </c>
      <c r="K5535" s="10">
        <v>58.4085790884719</v>
      </c>
      <c r="L5535" s="12">
        <f t="shared" si="383"/>
        <v>25.7372654155496</v>
      </c>
      <c r="M5535" s="11">
        <f t="shared" si="384"/>
        <v>2.26941666666667</v>
      </c>
    </row>
    <row r="5536" spans="1:13">
      <c r="A5536" s="7">
        <v>5627</v>
      </c>
      <c r="B5536" s="8">
        <v>46127</v>
      </c>
      <c r="C5536" s="3" t="s">
        <v>6302</v>
      </c>
      <c r="D5536" s="3" t="s">
        <v>6303</v>
      </c>
      <c r="E5536" s="3" t="s">
        <v>6304</v>
      </c>
      <c r="F5536" s="3" t="s">
        <v>6304</v>
      </c>
      <c r="G5536" s="7">
        <v>220</v>
      </c>
      <c r="H5536" s="3" t="s">
        <v>385</v>
      </c>
      <c r="I5536" s="9">
        <v>7.46</v>
      </c>
      <c r="J5536" s="7">
        <v>449</v>
      </c>
      <c r="K5536" s="10">
        <v>43.4886414253898</v>
      </c>
      <c r="L5536" s="12">
        <f t="shared" si="383"/>
        <v>25.5610758951516</v>
      </c>
      <c r="M5536" s="11">
        <f t="shared" si="384"/>
        <v>1.70136193029491</v>
      </c>
    </row>
    <row r="5537" spans="1:18">
      <c r="A5537" s="7">
        <v>5628</v>
      </c>
      <c r="B5537" s="8">
        <v>46127</v>
      </c>
      <c r="C5537" s="3" t="s">
        <v>6178</v>
      </c>
      <c r="D5537" s="3" t="s">
        <v>75</v>
      </c>
      <c r="E5537" s="3" t="s">
        <v>6305</v>
      </c>
      <c r="F5537" s="3" t="s">
        <v>6305</v>
      </c>
      <c r="G5537" s="7">
        <v>41</v>
      </c>
      <c r="H5537" s="3" t="s">
        <v>77</v>
      </c>
      <c r="I5537" s="9">
        <v>8.68</v>
      </c>
      <c r="J5537" s="7">
        <v>577</v>
      </c>
      <c r="K5537" s="10">
        <v>64.3140381282496</v>
      </c>
      <c r="L5537" s="12">
        <f t="shared" ref="L5537:L5568" si="385">I5537/J5537/650*1000000</f>
        <v>23.1435808558859</v>
      </c>
      <c r="M5537" s="11">
        <f t="shared" ref="M5537:M5568" si="386">K5537/L5537</f>
        <v>2.77891474654378</v>
      </c>
    </row>
    <row r="5538" spans="1:18">
      <c r="A5538" s="7">
        <v>5629</v>
      </c>
      <c r="B5538" s="8">
        <v>46127</v>
      </c>
      <c r="C5538" s="3" t="s">
        <v>6212</v>
      </c>
      <c r="D5538" s="3" t="s">
        <v>165</v>
      </c>
      <c r="E5538" s="3" t="s">
        <v>6306</v>
      </c>
      <c r="F5538" s="3" t="s">
        <v>6307</v>
      </c>
      <c r="G5538" s="7">
        <v>27</v>
      </c>
      <c r="H5538" s="3" t="s">
        <v>35</v>
      </c>
      <c r="I5538" s="9">
        <v>8.2</v>
      </c>
      <c r="J5538" s="7">
        <v>554</v>
      </c>
      <c r="K5538" s="10">
        <v>13.3315523465704</v>
      </c>
      <c r="L5538" s="12">
        <f t="shared" si="385"/>
        <v>22.7714523743405</v>
      </c>
      <c r="M5538" s="11">
        <f t="shared" si="386"/>
        <v>0.585450243902439</v>
      </c>
    </row>
    <row r="5539" spans="1:18">
      <c r="A5539" s="7">
        <v>5630</v>
      </c>
      <c r="B5539" s="8">
        <v>46127</v>
      </c>
      <c r="C5539" s="3" t="s">
        <v>3160</v>
      </c>
      <c r="D5539" s="3" t="s">
        <v>3161</v>
      </c>
      <c r="E5539" s="3" t="s">
        <v>6308</v>
      </c>
      <c r="F5539" s="3" t="s">
        <v>6308</v>
      </c>
      <c r="G5539" s="7">
        <v>280</v>
      </c>
      <c r="H5539" s="3" t="s">
        <v>3163</v>
      </c>
      <c r="I5539" s="9">
        <v>5.3</v>
      </c>
      <c r="J5539" s="7">
        <v>395</v>
      </c>
      <c r="K5539" s="10">
        <v>50.9215189873418</v>
      </c>
      <c r="L5539" s="12">
        <f t="shared" si="385"/>
        <v>20.6426484907498</v>
      </c>
      <c r="M5539" s="11">
        <f t="shared" si="386"/>
        <v>2.46681132075472</v>
      </c>
    </row>
    <row r="5540" spans="1:18">
      <c r="A5540" s="7">
        <v>5631</v>
      </c>
      <c r="B5540" s="8">
        <v>46127</v>
      </c>
      <c r="C5540" s="3" t="s">
        <v>6309</v>
      </c>
      <c r="D5540" s="3" t="s">
        <v>247</v>
      </c>
      <c r="E5540" s="3" t="s">
        <v>6310</v>
      </c>
      <c r="F5540" s="3" t="s">
        <v>6311</v>
      </c>
      <c r="G5540" s="7">
        <v>12</v>
      </c>
      <c r="H5540" s="3" t="s">
        <v>123</v>
      </c>
      <c r="I5540" s="9">
        <v>4.34</v>
      </c>
      <c r="J5540" s="7">
        <v>324</v>
      </c>
      <c r="K5540" s="10">
        <v>44.5024691358025</v>
      </c>
      <c r="L5540" s="12">
        <f t="shared" si="385"/>
        <v>20.6077872744539</v>
      </c>
      <c r="M5540" s="11">
        <f t="shared" si="386"/>
        <v>2.15949769585254</v>
      </c>
    </row>
    <row r="5541" spans="1:18">
      <c r="A5541" s="7">
        <v>5632</v>
      </c>
      <c r="B5541" s="8">
        <v>46127</v>
      </c>
      <c r="C5541" s="3" t="s">
        <v>6312</v>
      </c>
      <c r="D5541" s="3" t="s">
        <v>2157</v>
      </c>
      <c r="E5541" s="3" t="s">
        <v>6313</v>
      </c>
      <c r="F5541" s="3" t="s">
        <v>6292</v>
      </c>
      <c r="G5541" s="7">
        <v>20</v>
      </c>
      <c r="H5541" s="3" t="s">
        <v>35</v>
      </c>
      <c r="I5541" s="9">
        <v>6.54</v>
      </c>
      <c r="J5541" s="7">
        <v>518</v>
      </c>
      <c r="K5541" s="10">
        <v>39.353667953668</v>
      </c>
      <c r="L5541" s="12">
        <f t="shared" si="385"/>
        <v>19.4238194238194</v>
      </c>
      <c r="M5541" s="11">
        <f t="shared" si="386"/>
        <v>2.02605198776759</v>
      </c>
    </row>
    <row r="5542" spans="1:18">
      <c r="A5542" s="7">
        <v>5633</v>
      </c>
      <c r="B5542" s="8">
        <v>46127</v>
      </c>
      <c r="C5542" s="3" t="s">
        <v>6226</v>
      </c>
      <c r="D5542" s="3" t="s">
        <v>119</v>
      </c>
      <c r="E5542" s="3" t="s">
        <v>6314</v>
      </c>
      <c r="F5542" s="3" t="s">
        <v>6315</v>
      </c>
      <c r="G5542" s="7">
        <v>10</v>
      </c>
      <c r="H5542" s="3" t="s">
        <v>632</v>
      </c>
      <c r="I5542" s="9">
        <v>4.28</v>
      </c>
      <c r="J5542" s="7">
        <v>402</v>
      </c>
      <c r="K5542" s="10">
        <v>31.5950248756219</v>
      </c>
      <c r="L5542" s="12">
        <f t="shared" si="385"/>
        <v>16.3796402602373</v>
      </c>
      <c r="M5542" s="11">
        <f t="shared" si="386"/>
        <v>1.92892056074766</v>
      </c>
    </row>
    <row r="5543" spans="1:18">
      <c r="A5543" s="7">
        <v>5634</v>
      </c>
      <c r="B5543" s="8">
        <v>46127</v>
      </c>
      <c r="C5543" s="3" t="s">
        <v>5683</v>
      </c>
      <c r="D5543" s="3" t="s">
        <v>67</v>
      </c>
      <c r="E5543" s="3" t="s">
        <v>6316</v>
      </c>
      <c r="F5543" s="3" t="s">
        <v>6317</v>
      </c>
      <c r="G5543" s="7">
        <v>5</v>
      </c>
      <c r="H5543" s="3" t="s">
        <v>170</v>
      </c>
      <c r="I5543" s="9">
        <v>5.18</v>
      </c>
      <c r="J5543" s="7">
        <v>555.63301282033</v>
      </c>
      <c r="K5543" s="10">
        <v>20.0931185555926</v>
      </c>
      <c r="L5543" s="12">
        <f t="shared" si="385"/>
        <v>14.3426156930091</v>
      </c>
      <c r="M5543" s="11">
        <f t="shared" si="386"/>
        <v>1.40093822393822</v>
      </c>
    </row>
    <row r="5544" spans="1:18">
      <c r="A5544" s="7">
        <v>5635</v>
      </c>
      <c r="B5544" s="8">
        <v>46127</v>
      </c>
      <c r="C5544" s="3" t="s">
        <v>6318</v>
      </c>
      <c r="D5544" s="3" t="s">
        <v>247</v>
      </c>
      <c r="E5544" s="3" t="s">
        <v>6319</v>
      </c>
      <c r="F5544" s="3" t="s">
        <v>6319</v>
      </c>
      <c r="G5544" s="7">
        <v>8</v>
      </c>
      <c r="H5544" s="3" t="s">
        <v>5705</v>
      </c>
      <c r="I5544" s="9">
        <v>4.02</v>
      </c>
      <c r="J5544" s="7">
        <v>454</v>
      </c>
      <c r="K5544" s="10">
        <v>34.3480176211454</v>
      </c>
      <c r="L5544" s="12">
        <f t="shared" si="385"/>
        <v>13.6225008471704</v>
      </c>
      <c r="M5544" s="11">
        <f t="shared" si="386"/>
        <v>2.52141791044776</v>
      </c>
    </row>
    <row r="5545" spans="1:18">
      <c r="A5545" s="7">
        <v>5636</v>
      </c>
      <c r="B5545" s="8">
        <v>46127</v>
      </c>
      <c r="C5545" s="3" t="s">
        <v>6320</v>
      </c>
      <c r="D5545" s="3" t="s">
        <v>316</v>
      </c>
      <c r="E5545" s="3" t="s">
        <v>6321</v>
      </c>
      <c r="F5545" s="3" t="s">
        <v>6322</v>
      </c>
      <c r="G5545" s="7">
        <v>60</v>
      </c>
      <c r="H5545" s="3" t="s">
        <v>65</v>
      </c>
      <c r="I5545" s="9">
        <v>4.66</v>
      </c>
      <c r="J5545" s="7">
        <v>550</v>
      </c>
      <c r="K5545" s="10">
        <v>14.0530909090909</v>
      </c>
      <c r="L5545" s="12">
        <f t="shared" si="385"/>
        <v>13.034965034965</v>
      </c>
      <c r="M5545" s="11">
        <f t="shared" si="386"/>
        <v>1.07810729613734</v>
      </c>
    </row>
    <row r="5546" spans="1:18">
      <c r="A5546" s="7">
        <v>5637</v>
      </c>
      <c r="B5546" s="8">
        <v>46127</v>
      </c>
      <c r="C5546" s="3" t="s">
        <v>6323</v>
      </c>
      <c r="D5546" s="3" t="s">
        <v>6324</v>
      </c>
      <c r="E5546" s="3" t="s">
        <v>2179</v>
      </c>
      <c r="F5546" s="3" t="s">
        <v>2179</v>
      </c>
      <c r="G5546" s="7">
        <v>36</v>
      </c>
      <c r="H5546" s="3" t="s">
        <v>366</v>
      </c>
      <c r="I5546" s="9">
        <v>2.86</v>
      </c>
      <c r="J5546" s="7">
        <v>416.5</v>
      </c>
      <c r="K5546" s="10">
        <v>21.7806482593037</v>
      </c>
      <c r="L5546" s="12">
        <f t="shared" si="385"/>
        <v>10.5642256902761</v>
      </c>
      <c r="M5546" s="11">
        <f t="shared" si="386"/>
        <v>2.06173636363636</v>
      </c>
    </row>
    <row r="5547" spans="1:18">
      <c r="A5547" s="7">
        <v>5638</v>
      </c>
      <c r="B5547" s="8">
        <v>46127</v>
      </c>
      <c r="C5547" s="3" t="s">
        <v>6073</v>
      </c>
      <c r="D5547" s="3" t="s">
        <v>128</v>
      </c>
      <c r="E5547" s="3" t="s">
        <v>2187</v>
      </c>
      <c r="F5547" s="3" t="s">
        <v>2187</v>
      </c>
      <c r="G5547" s="7">
        <v>18</v>
      </c>
      <c r="H5547" s="3" t="s">
        <v>173</v>
      </c>
      <c r="I5547" s="9">
        <v>2.4</v>
      </c>
      <c r="J5547" s="7">
        <v>542</v>
      </c>
      <c r="K5547" s="10">
        <v>8.06428044280443</v>
      </c>
      <c r="L5547" s="12">
        <f t="shared" si="385"/>
        <v>6.81237581606585</v>
      </c>
      <c r="M5547" s="11">
        <f t="shared" si="386"/>
        <v>1.18376916666667</v>
      </c>
    </row>
    <row r="5548" s="2" customFormat="1" ht="16.5" spans="1:18">
      <c r="A5548" s="21">
        <v>5639</v>
      </c>
      <c r="B5548" s="22">
        <v>46127</v>
      </c>
      <c r="C5548" s="2" t="s">
        <v>6325</v>
      </c>
      <c r="D5548" s="2" t="s">
        <v>864</v>
      </c>
      <c r="E5548" s="2" t="s">
        <v>6326</v>
      </c>
      <c r="F5548" s="2" t="s">
        <v>6327</v>
      </c>
      <c r="G5548" s="21">
        <v>8</v>
      </c>
      <c r="H5548" s="2" t="s">
        <v>86</v>
      </c>
      <c r="I5548" s="23">
        <v>0.772</v>
      </c>
      <c r="J5548" s="21">
        <v>438</v>
      </c>
      <c r="K5548" s="24">
        <v>10.195799086758</v>
      </c>
      <c r="L5548" s="25">
        <f t="shared" si="385"/>
        <v>2.71162627327011</v>
      </c>
      <c r="M5548" s="26">
        <f t="shared" si="386"/>
        <v>3.7600310880829</v>
      </c>
      <c r="N5548" s="27"/>
      <c r="O5548" s="25"/>
      <c r="Q5548" s="23"/>
    </row>
    <row r="5549" ht="16.5" spans="1:18">
      <c r="A5549" s="7">
        <v>5640</v>
      </c>
      <c r="B5549" s="8">
        <v>46127</v>
      </c>
      <c r="C5549" s="3" t="s">
        <v>4719</v>
      </c>
      <c r="D5549" s="3" t="s">
        <v>33</v>
      </c>
      <c r="E5549" s="3" t="s">
        <v>4720</v>
      </c>
      <c r="F5549" s="3" t="s">
        <v>2909</v>
      </c>
      <c r="G5549" s="7">
        <v>1000</v>
      </c>
      <c r="H5549" s="3" t="s">
        <v>35</v>
      </c>
      <c r="I5549" s="9">
        <v>25.2</v>
      </c>
      <c r="J5549" s="7">
        <v>461</v>
      </c>
      <c r="K5549" s="10">
        <v>159.425596529284</v>
      </c>
      <c r="L5549" s="12">
        <f t="shared" si="385"/>
        <v>84.098114466878</v>
      </c>
      <c r="M5549" s="11">
        <f t="shared" si="386"/>
        <v>1.89570952380952</v>
      </c>
      <c r="P5549" s="3" t="s">
        <v>98</v>
      </c>
      <c r="Q5549" s="9">
        <v>104.109309309309</v>
      </c>
      <c r="R5549" s="3">
        <f>Q5549/K5550</f>
        <v>0.953980099502485</v>
      </c>
    </row>
    <row r="5550" spans="1:18">
      <c r="A5550" s="7">
        <v>5641</v>
      </c>
      <c r="B5550" s="8">
        <v>46127</v>
      </c>
      <c r="C5550" s="3" t="s">
        <v>116</v>
      </c>
      <c r="D5550" s="3" t="s">
        <v>33</v>
      </c>
      <c r="E5550" s="3" t="s">
        <v>98</v>
      </c>
      <c r="F5550" s="3" t="s">
        <v>117</v>
      </c>
      <c r="G5550" s="7">
        <v>1000</v>
      </c>
      <c r="H5550" s="3" t="s">
        <v>35</v>
      </c>
      <c r="I5550" s="9">
        <v>18.8</v>
      </c>
      <c r="J5550" s="7">
        <v>444</v>
      </c>
      <c r="K5550" s="10">
        <v>109.131531531532</v>
      </c>
      <c r="L5550" s="12">
        <f t="shared" si="385"/>
        <v>65.1420651420651</v>
      </c>
      <c r="M5550" s="11">
        <f t="shared" si="386"/>
        <v>1.67528510638299</v>
      </c>
      <c r="P5550" s="3" t="s">
        <v>27</v>
      </c>
      <c r="Q5550" s="9">
        <v>89.6432267884323</v>
      </c>
      <c r="R5550" s="3">
        <f>Q5550/K5551</f>
        <v>0.866932801064538</v>
      </c>
    </row>
    <row r="5551" spans="1:18">
      <c r="A5551" s="7">
        <v>5642</v>
      </c>
      <c r="B5551" s="8">
        <v>46127</v>
      </c>
      <c r="C5551" s="3" t="s">
        <v>56</v>
      </c>
      <c r="D5551" s="3" t="s">
        <v>33</v>
      </c>
      <c r="E5551" s="3" t="s">
        <v>27</v>
      </c>
      <c r="F5551" s="3" t="s">
        <v>57</v>
      </c>
      <c r="G5551" s="7">
        <v>1000</v>
      </c>
      <c r="H5551" s="3" t="s">
        <v>35</v>
      </c>
      <c r="I5551" s="9">
        <v>15.7</v>
      </c>
      <c r="J5551" s="7">
        <v>438</v>
      </c>
      <c r="K5551" s="10">
        <v>103.402739726027</v>
      </c>
      <c r="L5551" s="12">
        <f t="shared" si="385"/>
        <v>55.1457674745346</v>
      </c>
      <c r="M5551" s="11">
        <f t="shared" si="386"/>
        <v>1.87508025477706</v>
      </c>
    </row>
    <row r="5552" spans="1:18">
      <c r="A5552" s="7">
        <v>5643</v>
      </c>
      <c r="B5552" s="8">
        <v>46127</v>
      </c>
      <c r="C5552" s="3" t="s">
        <v>6328</v>
      </c>
      <c r="D5552" s="3" t="s">
        <v>212</v>
      </c>
      <c r="E5552" s="3" t="s">
        <v>3314</v>
      </c>
      <c r="F5552" s="3" t="s">
        <v>3314</v>
      </c>
      <c r="G5552" s="7">
        <v>15</v>
      </c>
      <c r="H5552" s="3" t="s">
        <v>244</v>
      </c>
      <c r="I5552" s="9">
        <v>10.7</v>
      </c>
      <c r="J5552" s="7">
        <v>359.5</v>
      </c>
      <c r="K5552" s="10">
        <v>96.9379694019471</v>
      </c>
      <c r="L5552" s="12">
        <f t="shared" si="385"/>
        <v>45.7900930779929</v>
      </c>
      <c r="M5552" s="11">
        <f t="shared" si="386"/>
        <v>2.11700747663551</v>
      </c>
    </row>
    <row r="5553" spans="1:18">
      <c r="A5553" s="7">
        <v>5644</v>
      </c>
      <c r="B5553" s="8">
        <v>46127</v>
      </c>
      <c r="C5553" s="3" t="s">
        <v>6329</v>
      </c>
      <c r="D5553" s="3" t="s">
        <v>1054</v>
      </c>
      <c r="E5553" s="3" t="s">
        <v>6330</v>
      </c>
      <c r="F5553" s="3" t="s">
        <v>6331</v>
      </c>
      <c r="G5553" s="7">
        <v>20</v>
      </c>
      <c r="H5553" s="3" t="s">
        <v>1355</v>
      </c>
      <c r="I5553" s="9">
        <v>3.86</v>
      </c>
      <c r="J5553" s="7">
        <v>321</v>
      </c>
      <c r="K5553" s="10">
        <v>0.0152215576323988</v>
      </c>
      <c r="L5553" s="12">
        <f t="shared" si="385"/>
        <v>18.4998801821232</v>
      </c>
      <c r="M5553" s="11">
        <f t="shared" si="386"/>
        <v>0.000822792227979277</v>
      </c>
    </row>
    <row r="5554" spans="1:18">
      <c r="A5554" s="7">
        <v>5645</v>
      </c>
      <c r="B5554" s="8">
        <v>46127</v>
      </c>
      <c r="C5554" s="3" t="s">
        <v>6332</v>
      </c>
      <c r="D5554" s="3" t="s">
        <v>2910</v>
      </c>
      <c r="E5554" s="3" t="s">
        <v>6333</v>
      </c>
      <c r="F5554" s="3" t="s">
        <v>6333</v>
      </c>
      <c r="G5554" s="7">
        <v>1000</v>
      </c>
      <c r="H5554" s="3" t="s">
        <v>1355</v>
      </c>
      <c r="I5554" s="9">
        <v>1.49</v>
      </c>
      <c r="J5554" s="7">
        <v>439</v>
      </c>
      <c r="K5554" s="10">
        <v>10.1549333333333</v>
      </c>
      <c r="L5554" s="12">
        <f t="shared" si="385"/>
        <v>5.22165761345716</v>
      </c>
      <c r="M5554" s="11">
        <f t="shared" si="386"/>
        <v>1.94477196420581</v>
      </c>
    </row>
    <row r="5555" s="2" customFormat="1" ht="16.5" spans="1:18">
      <c r="A5555" s="21">
        <v>5646</v>
      </c>
      <c r="B5555" s="22">
        <v>46127</v>
      </c>
      <c r="C5555" s="2" t="s">
        <v>6332</v>
      </c>
      <c r="D5555" s="2" t="s">
        <v>2910</v>
      </c>
      <c r="E5555" s="2" t="s">
        <v>6334</v>
      </c>
      <c r="F5555" s="2" t="s">
        <v>6334</v>
      </c>
      <c r="G5555" s="21">
        <v>1000</v>
      </c>
      <c r="H5555" s="2" t="s">
        <v>1355</v>
      </c>
      <c r="I5555" s="23">
        <v>0.246</v>
      </c>
      <c r="J5555" s="21">
        <v>362</v>
      </c>
      <c r="K5555" s="24">
        <v>2.40062222222222</v>
      </c>
      <c r="L5555" s="25">
        <f t="shared" si="385"/>
        <v>1.04547386315342</v>
      </c>
      <c r="M5555" s="26">
        <f t="shared" si="386"/>
        <v>2.29620491418247</v>
      </c>
      <c r="N5555" s="27"/>
      <c r="O5555" s="25"/>
      <c r="Q5555" s="23"/>
    </row>
    <row r="5556" ht="16.5" spans="1:18">
      <c r="A5556" s="7">
        <v>5647</v>
      </c>
      <c r="B5556" s="8">
        <v>46127</v>
      </c>
      <c r="C5556" s="3" t="s">
        <v>4719</v>
      </c>
      <c r="D5556" s="3" t="s">
        <v>33</v>
      </c>
      <c r="E5556" s="3" t="s">
        <v>4720</v>
      </c>
      <c r="F5556" s="3" t="s">
        <v>2909</v>
      </c>
      <c r="G5556" s="7">
        <v>1000</v>
      </c>
      <c r="H5556" s="3" t="s">
        <v>35</v>
      </c>
      <c r="I5556" s="9">
        <v>25.2</v>
      </c>
      <c r="J5556" s="7">
        <v>461</v>
      </c>
      <c r="K5556" s="10">
        <v>175.113232104121</v>
      </c>
      <c r="L5556" s="12">
        <f t="shared" si="385"/>
        <v>84.098114466878</v>
      </c>
      <c r="M5556" s="11">
        <f t="shared" si="386"/>
        <v>2.0822492063492</v>
      </c>
      <c r="P5556" s="3" t="s">
        <v>98</v>
      </c>
      <c r="Q5556" s="9">
        <v>104.109309309309</v>
      </c>
      <c r="R5556" s="3">
        <f>Q5556/K5557</f>
        <v>0.819444444444442</v>
      </c>
    </row>
    <row r="5557" spans="1:18">
      <c r="A5557" s="7">
        <v>5648</v>
      </c>
      <c r="B5557" s="8">
        <v>46127</v>
      </c>
      <c r="C5557" s="3" t="s">
        <v>116</v>
      </c>
      <c r="D5557" s="3" t="s">
        <v>33</v>
      </c>
      <c r="E5557" s="3" t="s">
        <v>98</v>
      </c>
      <c r="F5557" s="3" t="s">
        <v>117</v>
      </c>
      <c r="G5557" s="7">
        <v>1000</v>
      </c>
      <c r="H5557" s="3" t="s">
        <v>35</v>
      </c>
      <c r="I5557" s="9">
        <v>18.8</v>
      </c>
      <c r="J5557" s="7">
        <v>444</v>
      </c>
      <c r="K5557" s="10">
        <v>127.048648648649</v>
      </c>
      <c r="L5557" s="12">
        <f t="shared" si="385"/>
        <v>65.1420651420651</v>
      </c>
      <c r="M5557" s="11">
        <f t="shared" si="386"/>
        <v>1.95033191489362</v>
      </c>
      <c r="P5557" s="3" t="s">
        <v>27</v>
      </c>
      <c r="Q5557" s="9">
        <v>89.6432267884323</v>
      </c>
      <c r="R5557" s="3">
        <f>Q5557/K5558</f>
        <v>0.881000676132522</v>
      </c>
    </row>
    <row r="5558" spans="1:18">
      <c r="A5558" s="7">
        <v>5649</v>
      </c>
      <c r="B5558" s="8">
        <v>46127</v>
      </c>
      <c r="C5558" s="3" t="s">
        <v>56</v>
      </c>
      <c r="D5558" s="3" t="s">
        <v>33</v>
      </c>
      <c r="E5558" s="3" t="s">
        <v>27</v>
      </c>
      <c r="F5558" s="3" t="s">
        <v>57</v>
      </c>
      <c r="G5558" s="7">
        <v>1000</v>
      </c>
      <c r="H5558" s="3" t="s">
        <v>35</v>
      </c>
      <c r="I5558" s="9">
        <v>15.7</v>
      </c>
      <c r="J5558" s="7">
        <v>438</v>
      </c>
      <c r="K5558" s="10">
        <v>101.751598173516</v>
      </c>
      <c r="L5558" s="12">
        <f t="shared" si="385"/>
        <v>55.1457674745346</v>
      </c>
      <c r="M5558" s="11">
        <f t="shared" si="386"/>
        <v>1.84513885350319</v>
      </c>
    </row>
    <row r="5559" spans="1:18">
      <c r="A5559" s="7">
        <v>5650</v>
      </c>
      <c r="B5559" s="8">
        <v>46127</v>
      </c>
      <c r="C5559" s="3" t="s">
        <v>6335</v>
      </c>
      <c r="D5559" s="3" t="s">
        <v>23</v>
      </c>
      <c r="E5559" s="3" t="s">
        <v>6336</v>
      </c>
      <c r="F5559" s="3" t="s">
        <v>6336</v>
      </c>
      <c r="G5559" s="7">
        <v>1000</v>
      </c>
      <c r="H5559" s="3" t="s">
        <v>6337</v>
      </c>
      <c r="I5559" s="9">
        <v>14.5</v>
      </c>
      <c r="J5559" s="7">
        <v>425</v>
      </c>
      <c r="K5559" s="10">
        <v>110.181647058824</v>
      </c>
      <c r="L5559" s="12">
        <f t="shared" si="385"/>
        <v>52.4886877828054</v>
      </c>
      <c r="M5559" s="11">
        <f t="shared" si="386"/>
        <v>2.0991503448276</v>
      </c>
    </row>
    <row r="5560" spans="1:18">
      <c r="A5560" s="7">
        <v>5651</v>
      </c>
      <c r="B5560" s="8">
        <v>46127</v>
      </c>
      <c r="C5560" s="3" t="s">
        <v>6329</v>
      </c>
      <c r="D5560" s="3" t="s">
        <v>1054</v>
      </c>
      <c r="E5560" s="3" t="s">
        <v>6338</v>
      </c>
      <c r="F5560" s="3" t="s">
        <v>6339</v>
      </c>
      <c r="G5560" s="7">
        <v>0</v>
      </c>
      <c r="H5560" s="3" t="s">
        <v>1355</v>
      </c>
      <c r="I5560" s="9">
        <v>5.66</v>
      </c>
      <c r="J5560" s="7">
        <v>388</v>
      </c>
      <c r="K5560" s="10">
        <v>0.00497432989690722</v>
      </c>
      <c r="L5560" s="12">
        <f t="shared" si="385"/>
        <v>22.4425059476606</v>
      </c>
      <c r="M5560" s="11">
        <f t="shared" si="386"/>
        <v>0.000221647703180212</v>
      </c>
    </row>
    <row r="5561" s="2" customFormat="1" ht="16.5" spans="1:18">
      <c r="A5561" s="21">
        <v>5652</v>
      </c>
      <c r="B5561" s="22">
        <v>46127</v>
      </c>
      <c r="C5561" s="2" t="s">
        <v>6340</v>
      </c>
      <c r="D5561" s="2" t="s">
        <v>2910</v>
      </c>
      <c r="E5561" s="2" t="s">
        <v>6341</v>
      </c>
      <c r="F5561" s="2" t="s">
        <v>6341</v>
      </c>
      <c r="G5561" s="21">
        <v>1000</v>
      </c>
      <c r="H5561" s="2" t="s">
        <v>1355</v>
      </c>
      <c r="I5561" s="23">
        <v>0.334</v>
      </c>
      <c r="J5561" s="21">
        <v>354</v>
      </c>
      <c r="K5561" s="24">
        <v>5.20310734463277</v>
      </c>
      <c r="L5561" s="25">
        <f t="shared" si="385"/>
        <v>1.45154280747501</v>
      </c>
      <c r="M5561" s="26">
        <f t="shared" si="386"/>
        <v>3.58453592814371</v>
      </c>
      <c r="N5561" s="27"/>
      <c r="O5561" s="25"/>
      <c r="Q5561" s="23"/>
    </row>
    <row r="5562" ht="16.5" spans="1:18">
      <c r="A5562" s="7">
        <v>5653</v>
      </c>
      <c r="B5562" s="8">
        <v>46129</v>
      </c>
      <c r="C5562" s="3" t="s">
        <v>6342</v>
      </c>
      <c r="D5562" s="3" t="s">
        <v>67</v>
      </c>
      <c r="E5562" s="3" t="s">
        <v>6343</v>
      </c>
      <c r="F5562" s="3" t="s">
        <v>6344</v>
      </c>
      <c r="G5562" s="7">
        <v>100</v>
      </c>
      <c r="H5562" s="3" t="s">
        <v>1792</v>
      </c>
      <c r="I5562" s="9">
        <v>19.6</v>
      </c>
      <c r="J5562" s="7">
        <v>348</v>
      </c>
      <c r="K5562" s="10">
        <v>111.181609195402</v>
      </c>
      <c r="L5562" s="12">
        <f t="shared" si="385"/>
        <v>86.6489832007073</v>
      </c>
      <c r="M5562" s="11">
        <f t="shared" si="386"/>
        <v>1.28312653061224</v>
      </c>
      <c r="N5562" s="3">
        <v>1</v>
      </c>
      <c r="P5562" s="3" t="s">
        <v>4720</v>
      </c>
      <c r="Q5562" s="9">
        <v>170.145480838756</v>
      </c>
      <c r="R5562" s="3">
        <f>Q5562/K5563</f>
        <v>0.967298402081009</v>
      </c>
    </row>
    <row r="5563" spans="1:18">
      <c r="A5563" s="7">
        <v>5654</v>
      </c>
      <c r="B5563" s="8">
        <v>46129</v>
      </c>
      <c r="C5563" s="3" t="s">
        <v>4719</v>
      </c>
      <c r="D5563" s="3" t="s">
        <v>33</v>
      </c>
      <c r="E5563" s="3" t="s">
        <v>4720</v>
      </c>
      <c r="F5563" s="3" t="s">
        <v>2909</v>
      </c>
      <c r="G5563" s="7">
        <v>1000</v>
      </c>
      <c r="H5563" s="3" t="s">
        <v>35</v>
      </c>
      <c r="I5563" s="9">
        <v>25.2</v>
      </c>
      <c r="J5563" s="7">
        <v>461</v>
      </c>
      <c r="K5563" s="10">
        <v>175.897613882863</v>
      </c>
      <c r="L5563" s="12">
        <f t="shared" si="385"/>
        <v>84.098114466878</v>
      </c>
      <c r="M5563" s="11">
        <f t="shared" si="386"/>
        <v>2.09157619047619</v>
      </c>
      <c r="N5563" s="3">
        <v>2</v>
      </c>
      <c r="P5563" s="3" t="s">
        <v>27</v>
      </c>
      <c r="Q5563" s="9">
        <v>89.6432267884323</v>
      </c>
      <c r="R5563" s="3">
        <f>Q5563/K5574</f>
        <v>0.751441753171857</v>
      </c>
    </row>
    <row r="5564" spans="1:18">
      <c r="A5564" s="7">
        <v>5655</v>
      </c>
      <c r="B5564" s="8">
        <v>46129</v>
      </c>
      <c r="C5564" s="3" t="s">
        <v>6345</v>
      </c>
      <c r="D5564" s="3" t="s">
        <v>67</v>
      </c>
      <c r="E5564" s="3" t="s">
        <v>1134</v>
      </c>
      <c r="F5564" s="3" t="s">
        <v>1134</v>
      </c>
      <c r="G5564" s="7">
        <v>40</v>
      </c>
      <c r="H5564" s="3" t="s">
        <v>1792</v>
      </c>
      <c r="I5564" s="9">
        <v>19.1</v>
      </c>
      <c r="J5564" s="7">
        <v>350</v>
      </c>
      <c r="K5564" s="10">
        <v>161.686857142857</v>
      </c>
      <c r="L5564" s="12">
        <f t="shared" si="385"/>
        <v>83.956043956044</v>
      </c>
      <c r="M5564" s="11">
        <f t="shared" si="386"/>
        <v>1.92585130890052</v>
      </c>
      <c r="N5564" s="3">
        <v>3</v>
      </c>
    </row>
    <row r="5565" spans="1:18">
      <c r="A5565" s="7">
        <v>5656</v>
      </c>
      <c r="B5565" s="8">
        <v>46129</v>
      </c>
      <c r="C5565" s="3" t="s">
        <v>6346</v>
      </c>
      <c r="D5565" s="3" t="s">
        <v>1500</v>
      </c>
      <c r="E5565" s="3" t="s">
        <v>6347</v>
      </c>
      <c r="F5565" s="3" t="s">
        <v>6348</v>
      </c>
      <c r="G5565" s="7">
        <v>36</v>
      </c>
      <c r="H5565" s="3" t="s">
        <v>35</v>
      </c>
      <c r="I5565" s="9">
        <v>14.2</v>
      </c>
      <c r="J5565" s="7">
        <v>275</v>
      </c>
      <c r="K5565" s="10">
        <v>136.421818181818</v>
      </c>
      <c r="L5565" s="12">
        <f t="shared" si="385"/>
        <v>79.4405594405594</v>
      </c>
      <c r="M5565" s="11">
        <f t="shared" si="386"/>
        <v>1.71728169014084</v>
      </c>
      <c r="N5565" s="3">
        <v>4</v>
      </c>
    </row>
    <row r="5566" spans="1:18">
      <c r="A5566" s="7">
        <v>5657</v>
      </c>
      <c r="B5566" s="8">
        <v>46129</v>
      </c>
      <c r="C5566" s="3" t="s">
        <v>6349</v>
      </c>
      <c r="D5566" s="3" t="s">
        <v>158</v>
      </c>
      <c r="E5566" s="3" t="s">
        <v>6350</v>
      </c>
      <c r="F5566" s="3">
        <v>1</v>
      </c>
      <c r="G5566" s="7">
        <v>2</v>
      </c>
      <c r="H5566" s="3" t="s">
        <v>2720</v>
      </c>
      <c r="I5566" s="9">
        <v>21</v>
      </c>
      <c r="J5566" s="7">
        <v>429</v>
      </c>
      <c r="K5566" s="10">
        <v>15.5091841491841</v>
      </c>
      <c r="L5566" s="12">
        <f t="shared" si="385"/>
        <v>75.3093060785368</v>
      </c>
      <c r="M5566" s="11">
        <f t="shared" si="386"/>
        <v>0.205939809523809</v>
      </c>
      <c r="N5566" s="3">
        <v>5</v>
      </c>
    </row>
    <row r="5567" spans="1:18">
      <c r="A5567" s="7">
        <v>5658</v>
      </c>
      <c r="B5567" s="8">
        <v>46129</v>
      </c>
      <c r="C5567" s="3" t="s">
        <v>6342</v>
      </c>
      <c r="D5567" s="3" t="s">
        <v>67</v>
      </c>
      <c r="E5567" s="3" t="s">
        <v>6351</v>
      </c>
      <c r="F5567" s="3" t="s">
        <v>6352</v>
      </c>
      <c r="G5567" s="7">
        <v>100</v>
      </c>
      <c r="H5567" s="3" t="s">
        <v>1792</v>
      </c>
      <c r="I5567" s="9">
        <v>15.3</v>
      </c>
      <c r="J5567" s="7">
        <v>329</v>
      </c>
      <c r="K5567" s="10">
        <v>116.228571428571</v>
      </c>
      <c r="L5567" s="12">
        <f t="shared" si="385"/>
        <v>71.545475800795</v>
      </c>
      <c r="M5567" s="11">
        <f t="shared" si="386"/>
        <v>1.62454117647058</v>
      </c>
      <c r="N5567" s="3">
        <v>6</v>
      </c>
    </row>
    <row r="5568" spans="1:18">
      <c r="A5568" s="7">
        <v>5659</v>
      </c>
      <c r="B5568" s="8">
        <v>46129</v>
      </c>
      <c r="C5568" s="3" t="s">
        <v>6353</v>
      </c>
      <c r="D5568" s="3" t="s">
        <v>1054</v>
      </c>
      <c r="E5568" s="3" t="s">
        <v>6354</v>
      </c>
      <c r="F5568" s="3" t="s">
        <v>6355</v>
      </c>
      <c r="G5568" s="7">
        <v>5</v>
      </c>
      <c r="H5568" s="3" t="s">
        <v>61</v>
      </c>
      <c r="I5568" s="9">
        <v>10.7</v>
      </c>
      <c r="J5568" s="7">
        <v>232</v>
      </c>
      <c r="K5568" s="10">
        <v>136.768965517241</v>
      </c>
      <c r="L5568" s="12">
        <f t="shared" si="385"/>
        <v>70.9549071618037</v>
      </c>
      <c r="M5568" s="11">
        <f t="shared" si="386"/>
        <v>1.9275476635514</v>
      </c>
      <c r="N5568" s="3">
        <v>7</v>
      </c>
    </row>
    <row r="5569" spans="1:14">
      <c r="A5569" s="7">
        <v>5660</v>
      </c>
      <c r="B5569" s="8">
        <v>46129</v>
      </c>
      <c r="C5569" s="3" t="s">
        <v>6295</v>
      </c>
      <c r="D5569" s="3" t="s">
        <v>869</v>
      </c>
      <c r="E5569" s="3" t="s">
        <v>6356</v>
      </c>
      <c r="F5569" s="3" t="s">
        <v>6356</v>
      </c>
      <c r="G5569" s="7">
        <v>2.4966</v>
      </c>
      <c r="H5569" s="3" t="s">
        <v>35</v>
      </c>
      <c r="I5569" s="9">
        <v>21.2</v>
      </c>
      <c r="J5569" s="7">
        <v>506</v>
      </c>
      <c r="K5569" s="10">
        <v>136.493280632411</v>
      </c>
      <c r="L5569" s="12">
        <f t="shared" ref="L5569:L5600" si="387">I5569/J5569/650*1000000</f>
        <v>64.4572818485862</v>
      </c>
      <c r="M5569" s="11">
        <f t="shared" ref="M5569:M5600" si="388">K5569/L5569</f>
        <v>2.11757735849056</v>
      </c>
      <c r="N5569" s="3">
        <v>8</v>
      </c>
    </row>
    <row r="5570" spans="1:14">
      <c r="A5570" s="7">
        <v>5661</v>
      </c>
      <c r="B5570" s="8">
        <v>46129</v>
      </c>
      <c r="C5570" s="3" t="s">
        <v>6357</v>
      </c>
      <c r="D5570" s="3" t="s">
        <v>610</v>
      </c>
      <c r="E5570" s="3" t="s">
        <v>6358</v>
      </c>
      <c r="F5570" s="3" t="s">
        <v>6359</v>
      </c>
      <c r="G5570" s="7">
        <v>100</v>
      </c>
      <c r="H5570" s="3" t="s">
        <v>682</v>
      </c>
      <c r="I5570" s="9">
        <v>15.7</v>
      </c>
      <c r="J5570" s="7">
        <v>405</v>
      </c>
      <c r="K5570" s="10">
        <v>119.417283950617</v>
      </c>
      <c r="L5570" s="12">
        <f t="shared" si="387"/>
        <v>59.639126305793</v>
      </c>
      <c r="M5570" s="11">
        <f t="shared" si="388"/>
        <v>2.00233121019108</v>
      </c>
      <c r="N5570" s="3">
        <v>9</v>
      </c>
    </row>
    <row r="5571" spans="1:14">
      <c r="A5571" s="7">
        <v>5662</v>
      </c>
      <c r="B5571" s="8">
        <v>46129</v>
      </c>
      <c r="C5571" s="3" t="s">
        <v>6360</v>
      </c>
      <c r="D5571" s="3" t="s">
        <v>128</v>
      </c>
      <c r="E5571" s="3" t="s">
        <v>6361</v>
      </c>
      <c r="F5571" s="3" t="s">
        <v>6361</v>
      </c>
      <c r="G5571" s="7">
        <v>24</v>
      </c>
      <c r="H5571" s="3" t="s">
        <v>2931</v>
      </c>
      <c r="I5571" s="9">
        <v>10.6</v>
      </c>
      <c r="J5571" s="7">
        <v>281.75</v>
      </c>
      <c r="K5571" s="10">
        <v>194.43620230701</v>
      </c>
      <c r="L5571" s="12">
        <f t="shared" si="387"/>
        <v>57.8800081905672</v>
      </c>
      <c r="M5571" s="11">
        <f t="shared" si="388"/>
        <v>3.35929811320755</v>
      </c>
      <c r="N5571" s="3">
        <v>10</v>
      </c>
    </row>
    <row r="5572" spans="1:14">
      <c r="A5572" s="7">
        <v>5663</v>
      </c>
      <c r="B5572" s="8">
        <v>46129</v>
      </c>
      <c r="C5572" s="3" t="s">
        <v>6120</v>
      </c>
      <c r="D5572" s="3" t="s">
        <v>128</v>
      </c>
      <c r="E5572" s="3" t="s">
        <v>6362</v>
      </c>
      <c r="F5572" s="3" t="s">
        <v>6363</v>
      </c>
      <c r="G5572" s="7">
        <v>7</v>
      </c>
      <c r="H5572" s="3" t="s">
        <v>173</v>
      </c>
      <c r="I5572" s="9">
        <v>15.7</v>
      </c>
      <c r="J5572" s="7">
        <v>423</v>
      </c>
      <c r="K5572" s="10">
        <v>84.2023640661939</v>
      </c>
      <c r="L5572" s="12">
        <f t="shared" si="387"/>
        <v>57.1012911438443</v>
      </c>
      <c r="M5572" s="11">
        <f t="shared" si="388"/>
        <v>1.47461401273885</v>
      </c>
      <c r="N5572" s="3">
        <v>11</v>
      </c>
    </row>
    <row r="5573" spans="1:14">
      <c r="A5573" s="7">
        <v>5664</v>
      </c>
      <c r="B5573" s="8">
        <v>46129</v>
      </c>
      <c r="C5573" s="3" t="s">
        <v>6364</v>
      </c>
      <c r="D5573" s="3" t="s">
        <v>227</v>
      </c>
      <c r="E5573" s="3" t="s">
        <v>6365</v>
      </c>
      <c r="F5573" s="3" t="s">
        <v>6365</v>
      </c>
      <c r="G5573" s="7">
        <v>48</v>
      </c>
      <c r="H5573" s="3" t="s">
        <v>35</v>
      </c>
      <c r="I5573" s="9">
        <v>14.3</v>
      </c>
      <c r="J5573" s="7">
        <v>391.25</v>
      </c>
      <c r="K5573" s="10">
        <v>465.112332268371</v>
      </c>
      <c r="L5573" s="12">
        <f t="shared" si="387"/>
        <v>56.2300319488818</v>
      </c>
      <c r="M5573" s="11">
        <f t="shared" si="388"/>
        <v>8.27160000000001</v>
      </c>
      <c r="N5573" s="3">
        <v>12</v>
      </c>
    </row>
    <row r="5574" spans="1:14">
      <c r="A5574" s="7">
        <v>5665</v>
      </c>
      <c r="B5574" s="8">
        <v>46129</v>
      </c>
      <c r="C5574" s="3" t="s">
        <v>56</v>
      </c>
      <c r="D5574" s="3" t="s">
        <v>33</v>
      </c>
      <c r="E5574" s="3" t="s">
        <v>27</v>
      </c>
      <c r="F5574" s="3" t="s">
        <v>57</v>
      </c>
      <c r="G5574" s="7">
        <v>1000</v>
      </c>
      <c r="H5574" s="3" t="s">
        <v>35</v>
      </c>
      <c r="I5574" s="9">
        <v>15.7</v>
      </c>
      <c r="J5574" s="7">
        <v>438</v>
      </c>
      <c r="K5574" s="10">
        <v>119.29497716895</v>
      </c>
      <c r="L5574" s="12">
        <f t="shared" si="387"/>
        <v>55.1457674745346</v>
      </c>
      <c r="M5574" s="11">
        <f t="shared" si="388"/>
        <v>2.16326624203822</v>
      </c>
      <c r="N5574" s="3">
        <v>13</v>
      </c>
    </row>
    <row r="5575" spans="1:14">
      <c r="A5575" s="7">
        <v>5666</v>
      </c>
      <c r="B5575" s="8">
        <v>46129</v>
      </c>
      <c r="C5575" s="3" t="s">
        <v>6159</v>
      </c>
      <c r="D5575" s="3" t="s">
        <v>75</v>
      </c>
      <c r="E5575" s="3" t="s">
        <v>6366</v>
      </c>
      <c r="F5575" s="3" t="s">
        <v>6367</v>
      </c>
      <c r="G5575" s="7">
        <v>1</v>
      </c>
      <c r="H5575" s="3" t="s">
        <v>1691</v>
      </c>
      <c r="I5575" s="9">
        <v>18.8</v>
      </c>
      <c r="J5575" s="7">
        <v>539</v>
      </c>
      <c r="K5575" s="10">
        <v>62.5588126159555</v>
      </c>
      <c r="L5575" s="12">
        <f t="shared" si="387"/>
        <v>53.6606250891965</v>
      </c>
      <c r="M5575" s="11">
        <f t="shared" si="388"/>
        <v>1.16582340425532</v>
      </c>
      <c r="N5575" s="3">
        <v>14</v>
      </c>
    </row>
    <row r="5576" spans="1:14">
      <c r="A5576" s="7">
        <v>5667</v>
      </c>
      <c r="B5576" s="8">
        <v>46129</v>
      </c>
      <c r="C5576" s="3" t="s">
        <v>6159</v>
      </c>
      <c r="D5576" s="3" t="s">
        <v>75</v>
      </c>
      <c r="E5576" s="3" t="s">
        <v>6368</v>
      </c>
      <c r="F5576" s="3" t="s">
        <v>6368</v>
      </c>
      <c r="G5576" s="7">
        <v>7</v>
      </c>
      <c r="H5576" s="3" t="s">
        <v>77</v>
      </c>
      <c r="I5576" s="9">
        <v>14.2</v>
      </c>
      <c r="J5576" s="7">
        <v>472</v>
      </c>
      <c r="K5576" s="10">
        <v>65.693220338983</v>
      </c>
      <c r="L5576" s="12">
        <f t="shared" si="387"/>
        <v>46.2842242503259</v>
      </c>
      <c r="M5576" s="11">
        <f t="shared" si="388"/>
        <v>1.41934366197183</v>
      </c>
      <c r="N5576" s="3">
        <v>15</v>
      </c>
    </row>
    <row r="5577" spans="1:14">
      <c r="A5577" s="7">
        <v>5668</v>
      </c>
      <c r="B5577" s="8">
        <v>46129</v>
      </c>
      <c r="C5577" s="3" t="s">
        <v>6159</v>
      </c>
      <c r="D5577" s="3" t="s">
        <v>75</v>
      </c>
      <c r="E5577" s="3" t="s">
        <v>6369</v>
      </c>
      <c r="F5577" s="3" t="s">
        <v>6369</v>
      </c>
      <c r="G5577" s="7">
        <v>7</v>
      </c>
      <c r="H5577" s="3" t="s">
        <v>77</v>
      </c>
      <c r="I5577" s="9">
        <v>12.8</v>
      </c>
      <c r="J5577" s="7">
        <v>433</v>
      </c>
      <c r="K5577" s="10">
        <v>73.4891454965358</v>
      </c>
      <c r="L5577" s="12">
        <f t="shared" si="387"/>
        <v>45.4787706519808</v>
      </c>
      <c r="M5577" s="11">
        <f t="shared" si="388"/>
        <v>1.6159</v>
      </c>
      <c r="N5577" s="3">
        <v>16</v>
      </c>
    </row>
    <row r="5578" spans="1:14">
      <c r="A5578" s="7">
        <v>5669</v>
      </c>
      <c r="B5578" s="8">
        <v>46129</v>
      </c>
      <c r="C5578" s="3" t="s">
        <v>6370</v>
      </c>
      <c r="D5578" s="3" t="s">
        <v>247</v>
      </c>
      <c r="E5578" s="3" t="s">
        <v>1937</v>
      </c>
      <c r="F5578" s="3" t="s">
        <v>1937</v>
      </c>
      <c r="G5578" s="7">
        <v>78</v>
      </c>
      <c r="H5578" s="3" t="s">
        <v>35</v>
      </c>
      <c r="I5578" s="9">
        <v>14.5</v>
      </c>
      <c r="J5578" s="7">
        <v>519</v>
      </c>
      <c r="K5578" s="10">
        <v>77.423506743738</v>
      </c>
      <c r="L5578" s="12">
        <f t="shared" si="387"/>
        <v>42.9820661034534</v>
      </c>
      <c r="M5578" s="11">
        <f t="shared" si="388"/>
        <v>1.80129793103448</v>
      </c>
      <c r="N5578" s="3">
        <v>17</v>
      </c>
    </row>
    <row r="5579" spans="1:14">
      <c r="A5579" s="7">
        <v>5670</v>
      </c>
      <c r="B5579" s="8">
        <v>46129</v>
      </c>
      <c r="C5579" s="3" t="s">
        <v>6371</v>
      </c>
      <c r="D5579" s="3" t="s">
        <v>341</v>
      </c>
      <c r="E5579" s="3" t="s">
        <v>6372</v>
      </c>
      <c r="F5579" s="3" t="s">
        <v>6373</v>
      </c>
      <c r="G5579" s="7">
        <v>3</v>
      </c>
      <c r="H5579" s="3" t="s">
        <v>2865</v>
      </c>
      <c r="I5579" s="9">
        <v>18.5</v>
      </c>
      <c r="J5579" s="7">
        <v>704</v>
      </c>
      <c r="K5579" s="10">
        <v>26.13125</v>
      </c>
      <c r="L5579" s="12">
        <f t="shared" si="387"/>
        <v>40.4283216783217</v>
      </c>
      <c r="M5579" s="11">
        <f t="shared" si="388"/>
        <v>0.64636</v>
      </c>
      <c r="N5579" s="3">
        <v>18</v>
      </c>
    </row>
    <row r="5580" spans="1:14">
      <c r="A5580" s="7">
        <v>5671</v>
      </c>
      <c r="B5580" s="8">
        <v>46129</v>
      </c>
      <c r="C5580" s="3" t="s">
        <v>6374</v>
      </c>
      <c r="D5580" s="3" t="s">
        <v>610</v>
      </c>
      <c r="E5580" s="3" t="s">
        <v>2830</v>
      </c>
      <c r="F5580" s="3" t="s">
        <v>2830</v>
      </c>
      <c r="G5580" s="7">
        <v>180</v>
      </c>
      <c r="H5580" s="3" t="s">
        <v>1197</v>
      </c>
      <c r="I5580" s="9">
        <v>7.02</v>
      </c>
      <c r="J5580" s="7">
        <v>275.777777777778</v>
      </c>
      <c r="K5580" s="10">
        <v>98.995648670427</v>
      </c>
      <c r="L5580" s="12">
        <f t="shared" si="387"/>
        <v>39.1619661563255</v>
      </c>
      <c r="M5580" s="11">
        <f t="shared" si="388"/>
        <v>2.52785185185185</v>
      </c>
      <c r="N5580" s="3">
        <v>19</v>
      </c>
    </row>
    <row r="5581" spans="1:14">
      <c r="A5581" s="7">
        <v>5672</v>
      </c>
      <c r="B5581" s="8">
        <v>46129</v>
      </c>
      <c r="C5581" s="3" t="s">
        <v>6375</v>
      </c>
      <c r="D5581" s="3" t="s">
        <v>158</v>
      </c>
      <c r="E5581" s="3" t="s">
        <v>2179</v>
      </c>
      <c r="F5581" s="3" t="s">
        <v>2179</v>
      </c>
      <c r="G5581" s="7">
        <v>36</v>
      </c>
      <c r="H5581" s="3" t="s">
        <v>35</v>
      </c>
      <c r="I5581" s="9">
        <v>11.7</v>
      </c>
      <c r="J5581" s="7">
        <v>581.5</v>
      </c>
      <c r="K5581" s="10">
        <v>336.570937231298</v>
      </c>
      <c r="L5581" s="12">
        <f t="shared" si="387"/>
        <v>30.9544282029235</v>
      </c>
      <c r="M5581" s="11">
        <f t="shared" si="388"/>
        <v>10.8731111111111</v>
      </c>
      <c r="N5581" s="3">
        <v>20</v>
      </c>
    </row>
    <row r="5582" spans="1:14">
      <c r="A5582" s="7">
        <v>5673</v>
      </c>
      <c r="B5582" s="8">
        <v>46129</v>
      </c>
      <c r="C5582" s="3" t="s">
        <v>6376</v>
      </c>
      <c r="D5582" s="3" t="s">
        <v>128</v>
      </c>
      <c r="E5582" s="3" t="s">
        <v>5999</v>
      </c>
      <c r="F5582" s="3" t="s">
        <v>5999</v>
      </c>
      <c r="G5582" s="7">
        <v>11</v>
      </c>
      <c r="H5582" s="3" t="s">
        <v>499</v>
      </c>
      <c r="I5582" s="9">
        <v>8.18</v>
      </c>
      <c r="J5582" s="7">
        <v>416</v>
      </c>
      <c r="K5582" s="10">
        <v>41.2884615384615</v>
      </c>
      <c r="L5582" s="12">
        <f t="shared" si="387"/>
        <v>30.2514792899408</v>
      </c>
      <c r="M5582" s="11">
        <f t="shared" si="388"/>
        <v>1.36484107579462</v>
      </c>
      <c r="N5582" s="3">
        <v>21</v>
      </c>
    </row>
    <row r="5583" spans="1:14">
      <c r="A5583" s="7">
        <v>5674</v>
      </c>
      <c r="B5583" s="8">
        <v>46129</v>
      </c>
      <c r="C5583" s="3" t="s">
        <v>6377</v>
      </c>
      <c r="D5583" s="3" t="s">
        <v>197</v>
      </c>
      <c r="E5583" s="3" t="s">
        <v>6378</v>
      </c>
      <c r="F5583" s="3" t="s">
        <v>6379</v>
      </c>
      <c r="G5583" s="7">
        <v>236</v>
      </c>
      <c r="H5583" s="3" t="s">
        <v>200</v>
      </c>
      <c r="I5583" s="9">
        <v>5.36</v>
      </c>
      <c r="J5583" s="7">
        <v>381</v>
      </c>
      <c r="K5583" s="10">
        <v>46.7422572178478</v>
      </c>
      <c r="L5583" s="12">
        <f t="shared" si="387"/>
        <v>21.643448415102</v>
      </c>
      <c r="M5583" s="11">
        <f t="shared" si="388"/>
        <v>2.15964925373134</v>
      </c>
      <c r="N5583" s="3">
        <v>22</v>
      </c>
    </row>
    <row r="5584" spans="1:14">
      <c r="A5584" s="7">
        <v>5675</v>
      </c>
      <c r="B5584" s="8">
        <v>46129</v>
      </c>
      <c r="C5584" s="3" t="s">
        <v>6360</v>
      </c>
      <c r="D5584" s="3" t="s">
        <v>128</v>
      </c>
      <c r="E5584" s="3" t="s">
        <v>5682</v>
      </c>
      <c r="F5584" s="3" t="s">
        <v>5682</v>
      </c>
      <c r="G5584" s="7">
        <v>36</v>
      </c>
      <c r="H5584" s="3" t="s">
        <v>35</v>
      </c>
      <c r="I5584" s="9">
        <v>6.54</v>
      </c>
      <c r="J5584" s="7">
        <v>564.666666666667</v>
      </c>
      <c r="K5584" s="10">
        <v>25.5350649350649</v>
      </c>
      <c r="L5584" s="12">
        <f t="shared" si="387"/>
        <v>17.8185450912724</v>
      </c>
      <c r="M5584" s="11">
        <f t="shared" si="388"/>
        <v>1.43306116207951</v>
      </c>
      <c r="N5584" s="3">
        <v>23</v>
      </c>
    </row>
    <row r="5585" spans="1:17">
      <c r="A5585" s="7">
        <v>5676</v>
      </c>
      <c r="B5585" s="8">
        <v>46129</v>
      </c>
      <c r="C5585" s="3" t="s">
        <v>6360</v>
      </c>
      <c r="D5585" s="3" t="s">
        <v>128</v>
      </c>
      <c r="E5585" s="3" t="s">
        <v>6380</v>
      </c>
      <c r="F5585" s="3" t="s">
        <v>6381</v>
      </c>
      <c r="G5585" s="7">
        <v>1</v>
      </c>
      <c r="H5585" s="3" t="s">
        <v>6382</v>
      </c>
      <c r="I5585" s="9">
        <v>8.34</v>
      </c>
      <c r="J5585" s="7">
        <v>784</v>
      </c>
      <c r="K5585" s="10">
        <v>11.8304081632653</v>
      </c>
      <c r="L5585" s="12">
        <f t="shared" si="387"/>
        <v>16.3657770800628</v>
      </c>
      <c r="M5585" s="11">
        <f t="shared" si="388"/>
        <v>0.722874820143885</v>
      </c>
      <c r="N5585" s="3">
        <v>24</v>
      </c>
    </row>
    <row r="5586" spans="1:17">
      <c r="A5586" s="7">
        <v>5677</v>
      </c>
      <c r="B5586" s="8">
        <v>46129</v>
      </c>
      <c r="C5586" s="3" t="s">
        <v>6000</v>
      </c>
      <c r="D5586" s="3" t="s">
        <v>88</v>
      </c>
      <c r="E5586" s="3" t="s">
        <v>6383</v>
      </c>
      <c r="F5586" s="3" t="s">
        <v>6384</v>
      </c>
      <c r="G5586" s="7">
        <v>10</v>
      </c>
      <c r="H5586" s="3" t="s">
        <v>249</v>
      </c>
      <c r="I5586" s="9">
        <v>4.46</v>
      </c>
      <c r="J5586" s="7">
        <v>480.666666666667</v>
      </c>
      <c r="K5586" s="10">
        <v>3.28185852981969</v>
      </c>
      <c r="L5586" s="12">
        <f t="shared" si="387"/>
        <v>14.2750453430065</v>
      </c>
      <c r="M5586" s="11">
        <f t="shared" si="388"/>
        <v>0.229901793721973</v>
      </c>
      <c r="N5586" s="3">
        <v>25</v>
      </c>
    </row>
    <row r="5587" spans="1:17">
      <c r="A5587" s="7">
        <v>5678</v>
      </c>
      <c r="B5587" s="8">
        <v>46129</v>
      </c>
      <c r="C5587" s="3" t="s">
        <v>6385</v>
      </c>
      <c r="D5587" s="3" t="s">
        <v>75</v>
      </c>
      <c r="E5587" s="3" t="s">
        <v>6386</v>
      </c>
      <c r="F5587" s="3" t="s">
        <v>6387</v>
      </c>
      <c r="G5587" s="7">
        <v>229</v>
      </c>
      <c r="H5587" s="3" t="s">
        <v>77</v>
      </c>
      <c r="I5587" s="9">
        <v>4.1</v>
      </c>
      <c r="J5587" s="7">
        <v>443</v>
      </c>
      <c r="K5587" s="10">
        <v>26.5282167042889</v>
      </c>
      <c r="L5587" s="12">
        <f t="shared" si="387"/>
        <v>14.2385830873415</v>
      </c>
      <c r="M5587" s="11">
        <f t="shared" si="388"/>
        <v>1.86312195121951</v>
      </c>
      <c r="N5587" s="3">
        <v>26</v>
      </c>
    </row>
    <row r="5588" spans="1:17">
      <c r="A5588" s="7">
        <v>5679</v>
      </c>
      <c r="B5588" s="8">
        <v>46129</v>
      </c>
      <c r="C5588" s="3" t="s">
        <v>6385</v>
      </c>
      <c r="D5588" s="3" t="s">
        <v>75</v>
      </c>
      <c r="E5588" s="3" t="s">
        <v>6388</v>
      </c>
      <c r="F5588" s="3" t="s">
        <v>6389</v>
      </c>
      <c r="G5588" s="7">
        <v>200</v>
      </c>
      <c r="H5588" s="3" t="s">
        <v>80</v>
      </c>
      <c r="I5588" s="9">
        <v>3.68</v>
      </c>
      <c r="J5588" s="7">
        <v>413</v>
      </c>
      <c r="K5588" s="10">
        <v>28.6740920096852</v>
      </c>
      <c r="L5588" s="12">
        <f t="shared" si="387"/>
        <v>13.7083255727324</v>
      </c>
      <c r="M5588" s="11">
        <f t="shared" si="388"/>
        <v>2.09172826086956</v>
      </c>
      <c r="N5588" s="3">
        <v>27</v>
      </c>
    </row>
    <row r="5589" spans="1:17">
      <c r="A5589" s="7">
        <v>5680</v>
      </c>
      <c r="B5589" s="8">
        <v>46129</v>
      </c>
      <c r="C5589" s="3" t="s">
        <v>6385</v>
      </c>
      <c r="D5589" s="3" t="s">
        <v>75</v>
      </c>
      <c r="E5589" s="3" t="s">
        <v>6390</v>
      </c>
      <c r="F5589" s="3" t="s">
        <v>6391</v>
      </c>
      <c r="G5589" s="7">
        <v>240</v>
      </c>
      <c r="H5589" s="3" t="s">
        <v>80</v>
      </c>
      <c r="I5589" s="9">
        <v>4.2</v>
      </c>
      <c r="J5589" s="7">
        <v>475</v>
      </c>
      <c r="K5589" s="10">
        <v>28.7376842105263</v>
      </c>
      <c r="L5589" s="12">
        <f t="shared" si="387"/>
        <v>13.6032388663968</v>
      </c>
      <c r="M5589" s="11">
        <f t="shared" si="388"/>
        <v>2.1125619047619</v>
      </c>
      <c r="N5589" s="3">
        <v>28</v>
      </c>
    </row>
    <row r="5590" spans="1:17">
      <c r="A5590" s="7">
        <v>5681</v>
      </c>
      <c r="B5590" s="8">
        <v>46129</v>
      </c>
      <c r="C5590" s="3" t="s">
        <v>6385</v>
      </c>
      <c r="D5590" s="3" t="s">
        <v>75</v>
      </c>
      <c r="E5590" s="3" t="s">
        <v>6392</v>
      </c>
      <c r="F5590" s="3" t="s">
        <v>6393</v>
      </c>
      <c r="G5590" s="7">
        <v>190</v>
      </c>
      <c r="H5590" s="3" t="s">
        <v>80</v>
      </c>
      <c r="I5590" s="9">
        <v>3.56</v>
      </c>
      <c r="J5590" s="7">
        <v>403</v>
      </c>
      <c r="K5590" s="10">
        <v>30.7315136476427</v>
      </c>
      <c r="L5590" s="12">
        <f t="shared" si="387"/>
        <v>13.5903798434816</v>
      </c>
      <c r="M5590" s="11">
        <f t="shared" si="388"/>
        <v>2.26126966292135</v>
      </c>
      <c r="N5590" s="3">
        <v>29</v>
      </c>
    </row>
    <row r="5591" spans="1:17">
      <c r="A5591" s="7">
        <v>5682</v>
      </c>
      <c r="B5591" s="8">
        <v>46129</v>
      </c>
      <c r="C5591" s="3" t="s">
        <v>6385</v>
      </c>
      <c r="D5591" s="3" t="s">
        <v>75</v>
      </c>
      <c r="E5591" s="3" t="s">
        <v>6394</v>
      </c>
      <c r="F5591" s="3" t="s">
        <v>6395</v>
      </c>
      <c r="G5591" s="7">
        <v>200</v>
      </c>
      <c r="H5591" s="3" t="s">
        <v>80</v>
      </c>
      <c r="I5591" s="9">
        <v>3.26</v>
      </c>
      <c r="J5591" s="7">
        <v>397</v>
      </c>
      <c r="K5591" s="10">
        <v>26.8695214105793</v>
      </c>
      <c r="L5591" s="12">
        <f t="shared" si="387"/>
        <v>12.6332106180973</v>
      </c>
      <c r="M5591" s="11">
        <f t="shared" si="388"/>
        <v>2.12689570552147</v>
      </c>
      <c r="N5591" s="3">
        <v>30</v>
      </c>
    </row>
    <row r="5592" spans="1:17">
      <c r="A5592" s="7">
        <v>5683</v>
      </c>
      <c r="B5592" s="8">
        <v>46129</v>
      </c>
      <c r="C5592" s="3" t="s">
        <v>6385</v>
      </c>
      <c r="D5592" s="3" t="s">
        <v>75</v>
      </c>
      <c r="E5592" s="3" t="s">
        <v>6396</v>
      </c>
      <c r="F5592" s="3" t="s">
        <v>6397</v>
      </c>
      <c r="G5592" s="7">
        <v>260</v>
      </c>
      <c r="H5592" s="3" t="s">
        <v>80</v>
      </c>
      <c r="I5592" s="9">
        <v>3.1</v>
      </c>
      <c r="J5592" s="7">
        <v>397</v>
      </c>
      <c r="K5592" s="10">
        <v>21.0174307304786</v>
      </c>
      <c r="L5592" s="12">
        <f t="shared" si="387"/>
        <v>12.0131757411354</v>
      </c>
      <c r="M5592" s="11">
        <f t="shared" si="388"/>
        <v>1.74953161290323</v>
      </c>
      <c r="N5592" s="3">
        <v>31</v>
      </c>
    </row>
    <row r="5593" spans="1:17">
      <c r="A5593" s="7">
        <v>5684</v>
      </c>
      <c r="B5593" s="8">
        <v>46129</v>
      </c>
      <c r="C5593" s="3" t="s">
        <v>6385</v>
      </c>
      <c r="D5593" s="3" t="s">
        <v>75</v>
      </c>
      <c r="E5593" s="3" t="s">
        <v>6398</v>
      </c>
      <c r="F5593" s="3" t="s">
        <v>6399</v>
      </c>
      <c r="G5593" s="7">
        <v>200</v>
      </c>
      <c r="H5593" s="3" t="s">
        <v>80</v>
      </c>
      <c r="I5593" s="9">
        <v>3.06</v>
      </c>
      <c r="J5593" s="7">
        <v>399</v>
      </c>
      <c r="K5593" s="10">
        <v>21.8863157894737</v>
      </c>
      <c r="L5593" s="12">
        <f t="shared" si="387"/>
        <v>11.7987275882013</v>
      </c>
      <c r="M5593" s="11">
        <f t="shared" si="388"/>
        <v>1.85497254901961</v>
      </c>
      <c r="N5593" s="3">
        <v>32</v>
      </c>
    </row>
    <row r="5594" spans="1:17">
      <c r="A5594" s="7">
        <v>5685</v>
      </c>
      <c r="B5594" s="8">
        <v>46129</v>
      </c>
      <c r="C5594" s="3" t="s">
        <v>6385</v>
      </c>
      <c r="D5594" s="3" t="s">
        <v>75</v>
      </c>
      <c r="E5594" s="3" t="s">
        <v>6400</v>
      </c>
      <c r="F5594" s="3" t="s">
        <v>6401</v>
      </c>
      <c r="G5594" s="7">
        <v>200</v>
      </c>
      <c r="H5594" s="3" t="s">
        <v>80</v>
      </c>
      <c r="I5594" s="9">
        <v>2.86</v>
      </c>
      <c r="J5594" s="7">
        <v>395</v>
      </c>
      <c r="K5594" s="10">
        <v>21.043746835443</v>
      </c>
      <c r="L5594" s="12">
        <f t="shared" si="387"/>
        <v>11.1392405063291</v>
      </c>
      <c r="M5594" s="11">
        <f t="shared" si="388"/>
        <v>1.88915454545454</v>
      </c>
      <c r="N5594" s="3">
        <v>33</v>
      </c>
    </row>
    <row r="5595" spans="1:17">
      <c r="A5595" s="7">
        <v>5686</v>
      </c>
      <c r="B5595" s="8">
        <v>46129</v>
      </c>
      <c r="C5595" s="3" t="s">
        <v>6385</v>
      </c>
      <c r="D5595" s="3" t="s">
        <v>75</v>
      </c>
      <c r="E5595" s="3" t="s">
        <v>6402</v>
      </c>
      <c r="F5595" s="3" t="s">
        <v>6403</v>
      </c>
      <c r="G5595" s="7">
        <v>200</v>
      </c>
      <c r="H5595" s="3" t="s">
        <v>80</v>
      </c>
      <c r="I5595" s="9">
        <v>1.93</v>
      </c>
      <c r="J5595" s="7">
        <v>408</v>
      </c>
      <c r="K5595" s="10">
        <v>15.0666666666667</v>
      </c>
      <c r="L5595" s="12">
        <f t="shared" si="387"/>
        <v>7.27752639517345</v>
      </c>
      <c r="M5595" s="11">
        <f t="shared" si="388"/>
        <v>2.07030051813472</v>
      </c>
      <c r="N5595" s="3">
        <v>34</v>
      </c>
    </row>
    <row r="5596" spans="1:17">
      <c r="A5596" s="7">
        <v>5687</v>
      </c>
      <c r="B5596" s="8">
        <v>46129</v>
      </c>
      <c r="C5596" s="3" t="s">
        <v>6404</v>
      </c>
      <c r="D5596" s="3" t="s">
        <v>316</v>
      </c>
      <c r="E5596" s="3" t="s">
        <v>6405</v>
      </c>
      <c r="F5596" s="3" t="s">
        <v>6405</v>
      </c>
      <c r="G5596" s="7">
        <v>120</v>
      </c>
      <c r="H5596" s="3" t="s">
        <v>65</v>
      </c>
      <c r="I5596" s="9">
        <v>2.4</v>
      </c>
      <c r="J5596" s="7">
        <v>521</v>
      </c>
      <c r="K5596" s="10">
        <v>5.16199616122841</v>
      </c>
      <c r="L5596" s="12">
        <f t="shared" si="387"/>
        <v>7.08696294108962</v>
      </c>
      <c r="M5596" s="11">
        <f t="shared" si="388"/>
        <v>0.728379166666667</v>
      </c>
      <c r="N5596" s="3">
        <v>35</v>
      </c>
    </row>
    <row r="5597" spans="1:17">
      <c r="A5597" s="7">
        <v>5688</v>
      </c>
      <c r="B5597" s="8">
        <v>46129</v>
      </c>
      <c r="C5597" s="3" t="s">
        <v>6406</v>
      </c>
      <c r="D5597" s="3" t="s">
        <v>316</v>
      </c>
      <c r="E5597" s="3" t="s">
        <v>6407</v>
      </c>
      <c r="F5597" s="3" t="s">
        <v>6408</v>
      </c>
      <c r="G5597" s="7">
        <v>60</v>
      </c>
      <c r="H5597" s="3" t="s">
        <v>65</v>
      </c>
      <c r="I5597" s="9">
        <v>2.28</v>
      </c>
      <c r="J5597" s="7">
        <v>541</v>
      </c>
      <c r="K5597" s="10">
        <v>4.9962292051756</v>
      </c>
      <c r="L5597" s="12">
        <f t="shared" si="387"/>
        <v>6.48371960756434</v>
      </c>
      <c r="M5597" s="11">
        <f t="shared" si="388"/>
        <v>0.770580701754386</v>
      </c>
      <c r="N5597" s="3">
        <v>36</v>
      </c>
    </row>
    <row r="5598" spans="1:17">
      <c r="A5598" s="7">
        <v>5689</v>
      </c>
      <c r="B5598" s="8">
        <v>46129</v>
      </c>
      <c r="C5598" s="3" t="s">
        <v>6409</v>
      </c>
      <c r="D5598" s="3" t="s">
        <v>305</v>
      </c>
      <c r="E5598" s="3" t="s">
        <v>6410</v>
      </c>
      <c r="F5598" s="3" t="s">
        <v>6410</v>
      </c>
      <c r="G5598" s="7">
        <v>6.64973</v>
      </c>
      <c r="H5598" s="3" t="s">
        <v>1491</v>
      </c>
      <c r="I5598" s="9">
        <v>1.91</v>
      </c>
      <c r="J5598" s="7">
        <v>475</v>
      </c>
      <c r="K5598" s="10">
        <v>13.3221052631579</v>
      </c>
      <c r="L5598" s="12">
        <f t="shared" si="387"/>
        <v>6.18623481781376</v>
      </c>
      <c r="M5598" s="11">
        <f t="shared" si="388"/>
        <v>2.15350785340314</v>
      </c>
      <c r="N5598" s="3">
        <v>37</v>
      </c>
    </row>
    <row r="5599" spans="1:17">
      <c r="A5599" s="7">
        <v>5690</v>
      </c>
      <c r="B5599" s="8">
        <v>46129</v>
      </c>
      <c r="C5599" s="3" t="s">
        <v>6385</v>
      </c>
      <c r="D5599" s="3" t="s">
        <v>75</v>
      </c>
      <c r="E5599" s="3" t="s">
        <v>6411</v>
      </c>
      <c r="F5599" s="3" t="s">
        <v>6412</v>
      </c>
      <c r="G5599" s="7">
        <v>200</v>
      </c>
      <c r="H5599" s="3" t="s">
        <v>80</v>
      </c>
      <c r="I5599" s="9">
        <v>1.39</v>
      </c>
      <c r="J5599" s="7">
        <v>406</v>
      </c>
      <c r="K5599" s="10">
        <v>10.8658128078818</v>
      </c>
      <c r="L5599" s="12">
        <f t="shared" si="387"/>
        <v>5.26714664645699</v>
      </c>
      <c r="M5599" s="11">
        <f t="shared" si="388"/>
        <v>2.06294100719425</v>
      </c>
      <c r="N5599" s="3">
        <v>38</v>
      </c>
    </row>
    <row r="5600" s="2" customFormat="1" ht="16.5" spans="1:17">
      <c r="A5600" s="21">
        <v>5691</v>
      </c>
      <c r="B5600" s="22">
        <v>46129</v>
      </c>
      <c r="C5600" s="2" t="s">
        <v>6371</v>
      </c>
      <c r="D5600" s="2" t="s">
        <v>341</v>
      </c>
      <c r="E5600" s="2" t="s">
        <v>6413</v>
      </c>
      <c r="F5600" s="2">
        <v>200</v>
      </c>
      <c r="G5600" s="21">
        <v>6</v>
      </c>
      <c r="H5600" s="2" t="s">
        <v>2865</v>
      </c>
      <c r="I5600" s="23">
        <v>1</v>
      </c>
      <c r="J5600" s="21">
        <v>445</v>
      </c>
      <c r="K5600" s="24">
        <v>3.39761797752809</v>
      </c>
      <c r="L5600" s="25">
        <f t="shared" ref="L5600:L5640" si="389">I5600/J5600/650*1000000</f>
        <v>3.45721694036301</v>
      </c>
      <c r="M5600" s="26">
        <f t="shared" ref="M5600:M5640" si="390">K5600/L5600</f>
        <v>0.982761</v>
      </c>
      <c r="N5600" s="27">
        <v>39</v>
      </c>
      <c r="O5600" s="25"/>
      <c r="Q5600" s="23"/>
    </row>
    <row r="5601" ht="16.5" spans="1:18">
      <c r="A5601" s="7">
        <v>5692</v>
      </c>
      <c r="B5601" s="8">
        <v>46129</v>
      </c>
      <c r="C5601" s="3" t="s">
        <v>4719</v>
      </c>
      <c r="D5601" s="3" t="s">
        <v>33</v>
      </c>
      <c r="E5601" s="3" t="s">
        <v>4720</v>
      </c>
      <c r="F5601" s="3" t="s">
        <v>2909</v>
      </c>
      <c r="G5601" s="7">
        <v>1000</v>
      </c>
      <c r="H5601" s="3" t="s">
        <v>35</v>
      </c>
      <c r="I5601" s="9">
        <v>25.2</v>
      </c>
      <c r="J5601" s="7">
        <v>461</v>
      </c>
      <c r="K5601" s="10">
        <v>161.582646420824</v>
      </c>
      <c r="L5601" s="12">
        <f t="shared" si="389"/>
        <v>84.098114466878</v>
      </c>
      <c r="M5601" s="11">
        <f t="shared" si="390"/>
        <v>1.92135873015873</v>
      </c>
      <c r="N5601" s="3">
        <v>1</v>
      </c>
      <c r="P5601" s="3" t="s">
        <v>4720</v>
      </c>
      <c r="Q5601" s="9">
        <v>170.145480838756</v>
      </c>
      <c r="R5601" s="3">
        <f>Q5601/K5601</f>
        <v>1.05299352750809</v>
      </c>
    </row>
    <row r="5602" spans="1:18">
      <c r="A5602" s="7">
        <v>5693</v>
      </c>
      <c r="B5602" s="8">
        <v>46129</v>
      </c>
      <c r="C5602" s="3" t="s">
        <v>6414</v>
      </c>
      <c r="D5602" s="3" t="s">
        <v>128</v>
      </c>
      <c r="E5602" s="3" t="s">
        <v>6415</v>
      </c>
      <c r="F5602" s="3" t="s">
        <v>6416</v>
      </c>
      <c r="G5602" s="7">
        <v>2</v>
      </c>
      <c r="H5602" s="3" t="s">
        <v>1770</v>
      </c>
      <c r="I5602" s="9">
        <v>20.6</v>
      </c>
      <c r="J5602" s="7">
        <v>401</v>
      </c>
      <c r="K5602" s="10">
        <v>29.2841895261845</v>
      </c>
      <c r="L5602" s="12">
        <f t="shared" si="389"/>
        <v>79.0331862651065</v>
      </c>
      <c r="M5602" s="11">
        <f t="shared" si="390"/>
        <v>0.370530291262135</v>
      </c>
      <c r="N5602" s="3">
        <v>2</v>
      </c>
      <c r="P5602" s="3" t="s">
        <v>27</v>
      </c>
      <c r="Q5602" s="9">
        <v>89.6432267884323</v>
      </c>
      <c r="R5602" s="3">
        <f>Q5602/K5606</f>
        <v>0.899240855762595</v>
      </c>
    </row>
    <row r="5603" spans="1:18">
      <c r="A5603" s="7">
        <v>5694</v>
      </c>
      <c r="B5603" s="8">
        <v>46129</v>
      </c>
      <c r="C5603" s="3" t="s">
        <v>6417</v>
      </c>
      <c r="D5603" s="3" t="s">
        <v>212</v>
      </c>
      <c r="E5603" s="3" t="s">
        <v>2185</v>
      </c>
      <c r="F5603" s="3" t="s">
        <v>2185</v>
      </c>
      <c r="G5603" s="7">
        <v>80</v>
      </c>
      <c r="H5603" s="3" t="s">
        <v>4568</v>
      </c>
      <c r="I5603" s="9">
        <v>19.7</v>
      </c>
      <c r="J5603" s="7">
        <v>395.5</v>
      </c>
      <c r="K5603" s="10">
        <v>424.914285714286</v>
      </c>
      <c r="L5603" s="12">
        <f t="shared" si="389"/>
        <v>76.6313332685014</v>
      </c>
      <c r="M5603" s="11">
        <f t="shared" si="390"/>
        <v>5.54491573604061</v>
      </c>
      <c r="N5603" s="3">
        <v>3</v>
      </c>
    </row>
    <row r="5604" spans="1:18">
      <c r="A5604" s="7">
        <v>5695</v>
      </c>
      <c r="B5604" s="8">
        <v>46129</v>
      </c>
      <c r="C5604" s="3" t="s">
        <v>6417</v>
      </c>
      <c r="D5604" s="3" t="s">
        <v>212</v>
      </c>
      <c r="E5604" s="3" t="s">
        <v>6418</v>
      </c>
      <c r="F5604" s="3" t="s">
        <v>6418</v>
      </c>
      <c r="G5604" s="7">
        <v>4</v>
      </c>
      <c r="H5604" s="3" t="s">
        <v>4568</v>
      </c>
      <c r="I5604" s="9">
        <v>17.5</v>
      </c>
      <c r="J5604" s="7">
        <v>356.5</v>
      </c>
      <c r="K5604" s="10">
        <v>161.781767180926</v>
      </c>
      <c r="L5604" s="12">
        <f t="shared" si="389"/>
        <v>75.5205523788974</v>
      </c>
      <c r="M5604" s="11">
        <f t="shared" si="390"/>
        <v>2.14222171428572</v>
      </c>
      <c r="N5604" s="3">
        <v>4</v>
      </c>
    </row>
    <row r="5605" spans="1:18">
      <c r="A5605" s="7">
        <v>5696</v>
      </c>
      <c r="B5605" s="8">
        <v>46129</v>
      </c>
      <c r="C5605" s="3" t="s">
        <v>6289</v>
      </c>
      <c r="D5605" s="3" t="s">
        <v>288</v>
      </c>
      <c r="E5605" s="3" t="s">
        <v>6419</v>
      </c>
      <c r="F5605" s="3" t="s">
        <v>6420</v>
      </c>
      <c r="G5605" s="7">
        <v>38</v>
      </c>
      <c r="H5605" s="3" t="s">
        <v>65</v>
      </c>
      <c r="I5605" s="9">
        <v>19.7</v>
      </c>
      <c r="J5605" s="7">
        <v>511</v>
      </c>
      <c r="K5605" s="10">
        <v>76.2473581213307</v>
      </c>
      <c r="L5605" s="12">
        <f t="shared" si="389"/>
        <v>59.3105524612374</v>
      </c>
      <c r="M5605" s="11">
        <f t="shared" si="390"/>
        <v>1.2855614213198</v>
      </c>
      <c r="N5605" s="3">
        <v>5</v>
      </c>
    </row>
    <row r="5606" spans="1:18">
      <c r="A5606" s="7">
        <v>5697</v>
      </c>
      <c r="B5606" s="8">
        <v>46129</v>
      </c>
      <c r="C5606" s="3" t="s">
        <v>56</v>
      </c>
      <c r="D5606" s="3" t="s">
        <v>33</v>
      </c>
      <c r="E5606" s="3" t="s">
        <v>27</v>
      </c>
      <c r="F5606" s="3" t="s">
        <v>57</v>
      </c>
      <c r="G5606" s="7">
        <v>1000</v>
      </c>
      <c r="H5606" s="3" t="s">
        <v>35</v>
      </c>
      <c r="I5606" s="9">
        <v>15.7</v>
      </c>
      <c r="J5606" s="7">
        <v>438</v>
      </c>
      <c r="K5606" s="10">
        <v>99.6876712328767</v>
      </c>
      <c r="L5606" s="12">
        <f t="shared" si="389"/>
        <v>55.1457674745346</v>
      </c>
      <c r="M5606" s="11">
        <f t="shared" si="390"/>
        <v>1.80771210191083</v>
      </c>
      <c r="N5606" s="3">
        <v>6</v>
      </c>
    </row>
    <row r="5607" spans="1:18">
      <c r="A5607" s="7">
        <v>5698</v>
      </c>
      <c r="B5607" s="8">
        <v>46129</v>
      </c>
      <c r="C5607" s="3" t="s">
        <v>6421</v>
      </c>
      <c r="D5607" s="3" t="s">
        <v>1707</v>
      </c>
      <c r="E5607" s="3" t="s">
        <v>248</v>
      </c>
      <c r="F5607" s="3" t="s">
        <v>248</v>
      </c>
      <c r="G5607" s="7">
        <v>300</v>
      </c>
      <c r="H5607" s="3" t="s">
        <v>6422</v>
      </c>
      <c r="I5607" s="9">
        <v>15</v>
      </c>
      <c r="J5607" s="7">
        <v>446</v>
      </c>
      <c r="K5607" s="10">
        <v>83.7112107623318</v>
      </c>
      <c r="L5607" s="12">
        <f t="shared" si="389"/>
        <v>51.7419799931011</v>
      </c>
      <c r="M5607" s="11">
        <f t="shared" si="390"/>
        <v>1.61785866666667</v>
      </c>
      <c r="N5607" s="3">
        <v>7</v>
      </c>
    </row>
    <row r="5608" spans="1:18">
      <c r="A5608" s="7">
        <v>5699</v>
      </c>
      <c r="B5608" s="8">
        <v>46129</v>
      </c>
      <c r="C5608" s="3" t="s">
        <v>6357</v>
      </c>
      <c r="D5608" s="3" t="s">
        <v>610</v>
      </c>
      <c r="E5608" s="3" t="s">
        <v>162</v>
      </c>
      <c r="F5608" s="3" t="s">
        <v>162</v>
      </c>
      <c r="G5608" s="7">
        <v>1000</v>
      </c>
      <c r="H5608" s="3" t="s">
        <v>65</v>
      </c>
      <c r="I5608" s="9">
        <v>15.5</v>
      </c>
      <c r="J5608" s="7">
        <v>473</v>
      </c>
      <c r="K5608" s="10">
        <v>75.1103594080338</v>
      </c>
      <c r="L5608" s="12">
        <f t="shared" si="389"/>
        <v>50.4147015774923</v>
      </c>
      <c r="M5608" s="11">
        <f t="shared" si="390"/>
        <v>1.48985032258064</v>
      </c>
      <c r="N5608" s="3">
        <v>8</v>
      </c>
    </row>
    <row r="5609" spans="1:18">
      <c r="A5609" s="7">
        <v>5700</v>
      </c>
      <c r="B5609" s="8">
        <v>46129</v>
      </c>
      <c r="C5609" s="3" t="s">
        <v>6342</v>
      </c>
      <c r="D5609" s="3" t="s">
        <v>67</v>
      </c>
      <c r="E5609" s="3" t="s">
        <v>1177</v>
      </c>
      <c r="F5609" s="3" t="s">
        <v>1177</v>
      </c>
      <c r="G5609" s="7">
        <v>500</v>
      </c>
      <c r="H5609" s="3" t="s">
        <v>170</v>
      </c>
      <c r="I5609" s="9">
        <v>17.3</v>
      </c>
      <c r="J5609" s="7">
        <v>567</v>
      </c>
      <c r="K5609" s="10">
        <v>65.0497354497355</v>
      </c>
      <c r="L5609" s="12">
        <f t="shared" si="389"/>
        <v>46.9407136073803</v>
      </c>
      <c r="M5609" s="11">
        <f t="shared" si="390"/>
        <v>1.38578497109827</v>
      </c>
      <c r="N5609" s="3">
        <v>9</v>
      </c>
    </row>
    <row r="5610" spans="1:18">
      <c r="A5610" s="7">
        <v>5701</v>
      </c>
      <c r="B5610" s="8">
        <v>46129</v>
      </c>
      <c r="C5610" s="3" t="s">
        <v>6096</v>
      </c>
      <c r="D5610" s="3" t="s">
        <v>33</v>
      </c>
      <c r="E5610" s="3" t="s">
        <v>6423</v>
      </c>
      <c r="F5610" s="3" t="s">
        <v>6423</v>
      </c>
      <c r="G5610" s="7">
        <v>62</v>
      </c>
      <c r="H5610" s="3" t="s">
        <v>65</v>
      </c>
      <c r="I5610" s="9">
        <v>11.9</v>
      </c>
      <c r="J5610" s="7">
        <v>417</v>
      </c>
      <c r="K5610" s="10">
        <v>65.9031175059952</v>
      </c>
      <c r="L5610" s="12">
        <f t="shared" si="389"/>
        <v>43.9033388673677</v>
      </c>
      <c r="M5610" s="11">
        <f t="shared" si="390"/>
        <v>1.50109579831933</v>
      </c>
      <c r="N5610" s="3">
        <v>10</v>
      </c>
    </row>
    <row r="5611" spans="1:18">
      <c r="A5611" s="7">
        <v>5702</v>
      </c>
      <c r="B5611" s="8">
        <v>46129</v>
      </c>
      <c r="C5611" s="3" t="s">
        <v>6357</v>
      </c>
      <c r="D5611" s="3" t="s">
        <v>610</v>
      </c>
      <c r="E5611" s="3" t="s">
        <v>6424</v>
      </c>
      <c r="F5611" s="3" t="s">
        <v>6425</v>
      </c>
      <c r="G5611" s="7">
        <v>100</v>
      </c>
      <c r="H5611" s="3" t="s">
        <v>65</v>
      </c>
      <c r="I5611" s="9">
        <v>11.5</v>
      </c>
      <c r="J5611" s="7">
        <v>423</v>
      </c>
      <c r="K5611" s="10">
        <v>93.3919621749409</v>
      </c>
      <c r="L5611" s="12">
        <f t="shared" si="389"/>
        <v>41.8257865066376</v>
      </c>
      <c r="M5611" s="11">
        <f t="shared" si="390"/>
        <v>2.23288</v>
      </c>
      <c r="N5611" s="3">
        <v>11</v>
      </c>
    </row>
    <row r="5612" spans="1:18">
      <c r="A5612" s="7">
        <v>5703</v>
      </c>
      <c r="B5612" s="8">
        <v>46129</v>
      </c>
      <c r="C5612" s="3" t="s">
        <v>6426</v>
      </c>
      <c r="D5612" s="3" t="s">
        <v>67</v>
      </c>
      <c r="E5612" s="3" t="s">
        <v>3382</v>
      </c>
      <c r="F5612" s="3" t="s">
        <v>3382</v>
      </c>
      <c r="G5612" s="7">
        <v>480</v>
      </c>
      <c r="H5612" s="3" t="s">
        <v>170</v>
      </c>
      <c r="I5612" s="9">
        <v>15.2</v>
      </c>
      <c r="J5612" s="7">
        <v>568</v>
      </c>
      <c r="K5612" s="10">
        <v>56.2612676056338</v>
      </c>
      <c r="L5612" s="12">
        <f t="shared" si="389"/>
        <v>41.1700975081257</v>
      </c>
      <c r="M5612" s="11">
        <f t="shared" si="390"/>
        <v>1.36655657894737</v>
      </c>
      <c r="N5612" s="3">
        <v>12</v>
      </c>
    </row>
    <row r="5613" spans="1:18">
      <c r="A5613" s="7">
        <v>5704</v>
      </c>
      <c r="B5613" s="8">
        <v>46129</v>
      </c>
      <c r="C5613" s="3" t="s">
        <v>6427</v>
      </c>
      <c r="D5613" s="3" t="s">
        <v>67</v>
      </c>
      <c r="E5613" s="3" t="s">
        <v>1147</v>
      </c>
      <c r="F5613" s="3" t="s">
        <v>1147</v>
      </c>
      <c r="G5613" s="7">
        <v>200</v>
      </c>
      <c r="H5613" s="3" t="s">
        <v>4206</v>
      </c>
      <c r="I5613" s="9">
        <v>13.1</v>
      </c>
      <c r="J5613" s="7">
        <v>492</v>
      </c>
      <c r="K5613" s="10">
        <v>54.2951219512195</v>
      </c>
      <c r="L5613" s="12">
        <f t="shared" si="389"/>
        <v>40.9631019387117</v>
      </c>
      <c r="M5613" s="11">
        <f t="shared" si="390"/>
        <v>1.3254641221374</v>
      </c>
      <c r="N5613" s="3">
        <v>13</v>
      </c>
    </row>
    <row r="5614" spans="1:18">
      <c r="A5614" s="7">
        <v>5705</v>
      </c>
      <c r="B5614" s="8">
        <v>46129</v>
      </c>
      <c r="C5614" s="3" t="s">
        <v>6342</v>
      </c>
      <c r="D5614" s="3" t="s">
        <v>67</v>
      </c>
      <c r="E5614" s="3" t="s">
        <v>2935</v>
      </c>
      <c r="F5614" s="3" t="s">
        <v>2935</v>
      </c>
      <c r="G5614" s="7">
        <v>480</v>
      </c>
      <c r="H5614" s="3" t="s">
        <v>170</v>
      </c>
      <c r="I5614" s="9">
        <v>13.7</v>
      </c>
      <c r="J5614" s="7">
        <v>568</v>
      </c>
      <c r="K5614" s="10">
        <v>46.4732394366197</v>
      </c>
      <c r="L5614" s="12">
        <f t="shared" si="389"/>
        <v>37.1072589382449</v>
      </c>
      <c r="M5614" s="11">
        <f t="shared" si="390"/>
        <v>1.25240291970803</v>
      </c>
      <c r="N5614" s="3">
        <v>14</v>
      </c>
    </row>
    <row r="5615" spans="1:18">
      <c r="A5615" s="7">
        <v>5706</v>
      </c>
      <c r="B5615" s="8">
        <v>46129</v>
      </c>
      <c r="C5615" s="3" t="s">
        <v>6159</v>
      </c>
      <c r="D5615" s="3" t="s">
        <v>75</v>
      </c>
      <c r="E5615" s="3" t="s">
        <v>6428</v>
      </c>
      <c r="F5615" s="3" t="s">
        <v>6429</v>
      </c>
      <c r="G5615" s="7">
        <v>3</v>
      </c>
      <c r="H5615" s="3" t="s">
        <v>1691</v>
      </c>
      <c r="I5615" s="9">
        <v>10.6</v>
      </c>
      <c r="J5615" s="7">
        <v>563</v>
      </c>
      <c r="K5615" s="10">
        <v>30.5882770870337</v>
      </c>
      <c r="L5615" s="12">
        <f t="shared" si="389"/>
        <v>28.9657056974997</v>
      </c>
      <c r="M5615" s="11">
        <f t="shared" si="390"/>
        <v>1.05601698113207</v>
      </c>
      <c r="N5615" s="3">
        <v>15</v>
      </c>
    </row>
    <row r="5616" spans="1:18">
      <c r="A5616" s="7">
        <v>5707</v>
      </c>
      <c r="B5616" s="8">
        <v>46129</v>
      </c>
      <c r="C5616" s="3" t="s">
        <v>6417</v>
      </c>
      <c r="D5616" s="3" t="s">
        <v>212</v>
      </c>
      <c r="E5616" s="3" t="s">
        <v>6430</v>
      </c>
      <c r="F5616" s="3" t="s">
        <v>6430</v>
      </c>
      <c r="G5616" s="7">
        <v>4</v>
      </c>
      <c r="H5616" s="3" t="s">
        <v>4568</v>
      </c>
      <c r="I5616" s="9">
        <v>7.04</v>
      </c>
      <c r="J5616" s="7">
        <v>424.5</v>
      </c>
      <c r="K5616" s="10">
        <v>400.358068315665</v>
      </c>
      <c r="L5616" s="12">
        <f t="shared" si="389"/>
        <v>25.5141795777838</v>
      </c>
      <c r="M5616" s="11">
        <f t="shared" si="390"/>
        <v>15.6915909090909</v>
      </c>
      <c r="N5616" s="3">
        <v>16</v>
      </c>
    </row>
    <row r="5617" spans="1:18">
      <c r="A5617" s="7">
        <v>5708</v>
      </c>
      <c r="B5617" s="8">
        <v>46129</v>
      </c>
      <c r="C5617" s="3" t="s">
        <v>6289</v>
      </c>
      <c r="D5617" s="3" t="s">
        <v>288</v>
      </c>
      <c r="E5617" s="3" t="s">
        <v>6431</v>
      </c>
      <c r="F5617" s="3" t="s">
        <v>6432</v>
      </c>
      <c r="G5617" s="7">
        <v>9</v>
      </c>
      <c r="H5617" s="3" t="s">
        <v>65</v>
      </c>
      <c r="I5617" s="9">
        <v>7.68</v>
      </c>
      <c r="J5617" s="7">
        <v>503</v>
      </c>
      <c r="K5617" s="10">
        <v>37.4719681908549</v>
      </c>
      <c r="L5617" s="12">
        <f t="shared" si="389"/>
        <v>23.4898302492736</v>
      </c>
      <c r="M5617" s="11">
        <f t="shared" si="390"/>
        <v>1.5952421875</v>
      </c>
      <c r="N5617" s="3">
        <v>17</v>
      </c>
    </row>
    <row r="5618" spans="1:18">
      <c r="A5618" s="7">
        <v>5709</v>
      </c>
      <c r="B5618" s="8">
        <v>46129</v>
      </c>
      <c r="C5618" s="3" t="s">
        <v>1221</v>
      </c>
      <c r="D5618" s="3" t="s">
        <v>75</v>
      </c>
      <c r="E5618" s="3" t="s">
        <v>6433</v>
      </c>
      <c r="F5618" s="3" t="s">
        <v>6434</v>
      </c>
      <c r="G5618" s="7">
        <v>1</v>
      </c>
      <c r="H5618" s="3" t="s">
        <v>138</v>
      </c>
      <c r="I5618" s="9">
        <v>5.66</v>
      </c>
      <c r="J5618" s="7">
        <v>484</v>
      </c>
      <c r="K5618" s="10">
        <v>39.6900826446281</v>
      </c>
      <c r="L5618" s="12">
        <f t="shared" si="389"/>
        <v>17.9910998092816</v>
      </c>
      <c r="M5618" s="11">
        <f t="shared" si="390"/>
        <v>2.20609540636042</v>
      </c>
      <c r="N5618" s="3">
        <v>18</v>
      </c>
    </row>
    <row r="5619" spans="1:18">
      <c r="A5619" s="7">
        <v>5710</v>
      </c>
      <c r="B5619" s="8">
        <v>46129</v>
      </c>
      <c r="C5619" s="3" t="s">
        <v>6435</v>
      </c>
      <c r="D5619" s="3" t="s">
        <v>2910</v>
      </c>
      <c r="E5619" s="3" t="s">
        <v>6436</v>
      </c>
      <c r="F5619" s="3" t="s">
        <v>6436</v>
      </c>
      <c r="G5619" s="7">
        <v>1000</v>
      </c>
      <c r="H5619" s="3" t="s">
        <v>1355</v>
      </c>
      <c r="I5619" s="9">
        <v>1.64</v>
      </c>
      <c r="J5619" s="7">
        <v>440</v>
      </c>
      <c r="K5619" s="10">
        <v>8.86536363636364</v>
      </c>
      <c r="L5619" s="12">
        <f t="shared" si="389"/>
        <v>5.73426573426573</v>
      </c>
      <c r="M5619" s="11">
        <f t="shared" si="390"/>
        <v>1.54603292682927</v>
      </c>
      <c r="N5619" s="3">
        <v>19</v>
      </c>
    </row>
    <row r="5620" spans="1:18">
      <c r="A5620" s="7">
        <v>5711</v>
      </c>
      <c r="B5620" s="8">
        <v>46129</v>
      </c>
      <c r="C5620" s="3" t="s">
        <v>6437</v>
      </c>
      <c r="D5620" s="3" t="s">
        <v>1461</v>
      </c>
      <c r="E5620" s="3" t="s">
        <v>6438</v>
      </c>
      <c r="F5620" s="3" t="s">
        <v>6439</v>
      </c>
      <c r="G5620" s="7">
        <v>150</v>
      </c>
      <c r="H5620" s="3" t="s">
        <v>244</v>
      </c>
      <c r="I5620" s="9">
        <v>1.44</v>
      </c>
      <c r="J5620" s="7">
        <v>400</v>
      </c>
      <c r="K5620" s="10">
        <v>9.2547</v>
      </c>
      <c r="L5620" s="12">
        <f t="shared" si="389"/>
        <v>5.53846153846154</v>
      </c>
      <c r="M5620" s="11">
        <f t="shared" si="390"/>
        <v>1.6709875</v>
      </c>
      <c r="N5620" s="3">
        <v>20</v>
      </c>
    </row>
    <row r="5621" spans="1:18">
      <c r="A5621" s="7">
        <v>5712</v>
      </c>
      <c r="B5621" s="8">
        <v>46129</v>
      </c>
      <c r="C5621" s="3" t="s">
        <v>6364</v>
      </c>
      <c r="D5621" s="3" t="s">
        <v>227</v>
      </c>
      <c r="E5621" s="3" t="s">
        <v>1924</v>
      </c>
      <c r="F5621" s="3" t="s">
        <v>1924</v>
      </c>
      <c r="G5621" s="7">
        <v>18</v>
      </c>
      <c r="H5621" s="3" t="s">
        <v>6440</v>
      </c>
      <c r="I5621" s="9">
        <v>1.28</v>
      </c>
      <c r="J5621" s="7">
        <v>426.333333333333</v>
      </c>
      <c r="K5621" s="10">
        <v>15.3729476153245</v>
      </c>
      <c r="L5621" s="12">
        <f t="shared" si="389"/>
        <v>4.61899320382511</v>
      </c>
      <c r="M5621" s="11">
        <f t="shared" si="390"/>
        <v>3.328203125</v>
      </c>
      <c r="N5621" s="3">
        <v>21</v>
      </c>
    </row>
    <row r="5622" spans="1:18">
      <c r="A5622" s="7">
        <v>5713</v>
      </c>
      <c r="B5622" s="8">
        <v>46129</v>
      </c>
      <c r="C5622" s="3" t="s">
        <v>6435</v>
      </c>
      <c r="D5622" s="3" t="s">
        <v>2910</v>
      </c>
      <c r="E5622" s="3" t="s">
        <v>6441</v>
      </c>
      <c r="F5622" s="3" t="s">
        <v>6441</v>
      </c>
      <c r="G5622" s="7">
        <v>1000</v>
      </c>
      <c r="H5622" s="3" t="s">
        <v>1355</v>
      </c>
      <c r="I5622" s="9">
        <v>1.3</v>
      </c>
      <c r="J5622" s="7">
        <v>478</v>
      </c>
      <c r="K5622" s="10">
        <v>5.55071129707113</v>
      </c>
      <c r="L5622" s="12">
        <f t="shared" si="389"/>
        <v>4.18410041841004</v>
      </c>
      <c r="M5622" s="11">
        <f t="shared" si="390"/>
        <v>1.32662</v>
      </c>
      <c r="N5622" s="3">
        <v>22</v>
      </c>
    </row>
    <row r="5623" spans="1:18">
      <c r="A5623" s="7">
        <v>5714</v>
      </c>
      <c r="B5623" s="8">
        <v>46129</v>
      </c>
      <c r="C5623" s="3" t="s">
        <v>6435</v>
      </c>
      <c r="D5623" s="3" t="s">
        <v>2910</v>
      </c>
      <c r="E5623" s="3" t="s">
        <v>6442</v>
      </c>
      <c r="F5623" s="3" t="s">
        <v>6442</v>
      </c>
      <c r="G5623" s="7">
        <v>1000</v>
      </c>
      <c r="H5623" s="3" t="s">
        <v>1355</v>
      </c>
      <c r="I5623" s="9">
        <v>0.954</v>
      </c>
      <c r="J5623" s="7">
        <v>425</v>
      </c>
      <c r="K5623" s="10">
        <v>4.42428235294118</v>
      </c>
      <c r="L5623" s="12">
        <f t="shared" si="389"/>
        <v>3.45339366515837</v>
      </c>
      <c r="M5623" s="11">
        <f t="shared" si="390"/>
        <v>1.28114046121593</v>
      </c>
      <c r="N5623" s="3">
        <v>23</v>
      </c>
    </row>
    <row r="5624" spans="1:18">
      <c r="A5624" s="7">
        <v>5715</v>
      </c>
      <c r="B5624" s="8">
        <v>46129</v>
      </c>
      <c r="C5624" s="3" t="s">
        <v>6435</v>
      </c>
      <c r="D5624" s="3" t="s">
        <v>2910</v>
      </c>
      <c r="E5624" s="3" t="s">
        <v>6443</v>
      </c>
      <c r="F5624" s="3" t="s">
        <v>6443</v>
      </c>
      <c r="G5624" s="7">
        <v>1000</v>
      </c>
      <c r="H5624" s="3" t="s">
        <v>1355</v>
      </c>
      <c r="I5624" s="9">
        <v>0.688</v>
      </c>
      <c r="J5624" s="7">
        <v>287</v>
      </c>
      <c r="K5624" s="10">
        <v>5.70905923344948</v>
      </c>
      <c r="L5624" s="12">
        <f t="shared" si="389"/>
        <v>3.68801929777539</v>
      </c>
      <c r="M5624" s="11">
        <f t="shared" si="390"/>
        <v>1.54800145348837</v>
      </c>
      <c r="N5624" s="3">
        <v>24</v>
      </c>
    </row>
    <row r="5625" spans="1:18">
      <c r="A5625" s="7">
        <v>5716</v>
      </c>
      <c r="B5625" s="8">
        <v>46129</v>
      </c>
      <c r="C5625" s="3" t="s">
        <v>6444</v>
      </c>
      <c r="D5625" s="3" t="s">
        <v>247</v>
      </c>
      <c r="E5625" s="3" t="s">
        <v>6445</v>
      </c>
      <c r="F5625" s="3" t="s">
        <v>6445</v>
      </c>
      <c r="G5625" s="7">
        <v>24</v>
      </c>
      <c r="H5625" s="3" t="s">
        <v>632</v>
      </c>
      <c r="I5625" s="9">
        <v>0.628</v>
      </c>
      <c r="J5625" s="7">
        <v>450</v>
      </c>
      <c r="K5625" s="10">
        <v>5.21306666666667</v>
      </c>
      <c r="L5625" s="12">
        <f t="shared" si="389"/>
        <v>2.14700854700855</v>
      </c>
      <c r="M5625" s="11">
        <f t="shared" si="390"/>
        <v>2.42806050955414</v>
      </c>
      <c r="N5625" s="3">
        <v>25</v>
      </c>
    </row>
    <row r="5626" spans="1:18">
      <c r="A5626" s="7">
        <v>5717</v>
      </c>
      <c r="B5626" s="8">
        <v>46129</v>
      </c>
      <c r="C5626" s="3" t="s">
        <v>6435</v>
      </c>
      <c r="D5626" s="3" t="s">
        <v>2910</v>
      </c>
      <c r="E5626" s="3" t="s">
        <v>6446</v>
      </c>
      <c r="F5626" s="3" t="s">
        <v>6446</v>
      </c>
      <c r="G5626" s="7">
        <v>1000</v>
      </c>
      <c r="H5626" s="3" t="s">
        <v>1355</v>
      </c>
      <c r="I5626" s="9">
        <v>0.486</v>
      </c>
      <c r="J5626" s="7">
        <v>392</v>
      </c>
      <c r="K5626" s="10">
        <v>5.6615306122449</v>
      </c>
      <c r="L5626" s="12">
        <f t="shared" si="389"/>
        <v>1.90737833594976</v>
      </c>
      <c r="M5626" s="11">
        <f t="shared" si="390"/>
        <v>2.96822633744856</v>
      </c>
      <c r="N5626" s="3">
        <v>26</v>
      </c>
    </row>
    <row r="5627" s="2" customFormat="1" ht="16.5" spans="1:18">
      <c r="A5627" s="21">
        <v>5718</v>
      </c>
      <c r="B5627" s="22">
        <v>46129</v>
      </c>
      <c r="C5627" s="2" t="s">
        <v>6159</v>
      </c>
      <c r="D5627" s="2" t="s">
        <v>75</v>
      </c>
      <c r="E5627" s="2" t="s">
        <v>6447</v>
      </c>
      <c r="F5627" s="2" t="s">
        <v>6448</v>
      </c>
      <c r="G5627" s="21">
        <v>12</v>
      </c>
      <c r="H5627" s="2" t="s">
        <v>138</v>
      </c>
      <c r="I5627" s="23">
        <v>0.308</v>
      </c>
      <c r="J5627" s="21">
        <v>552</v>
      </c>
      <c r="K5627" s="24"/>
      <c r="L5627" s="25">
        <f t="shared" si="389"/>
        <v>0.858416945373467</v>
      </c>
      <c r="M5627" s="26">
        <f t="shared" si="390"/>
        <v>0</v>
      </c>
      <c r="N5627" s="27">
        <v>27</v>
      </c>
      <c r="O5627" s="25"/>
      <c r="Q5627" s="23"/>
    </row>
    <row r="5628" ht="16.5" spans="1:18">
      <c r="A5628" s="7">
        <v>5719</v>
      </c>
      <c r="B5628" s="8">
        <v>46130</v>
      </c>
      <c r="C5628" s="3" t="s">
        <v>4719</v>
      </c>
      <c r="D5628" s="3" t="s">
        <v>33</v>
      </c>
      <c r="E5628" s="3" t="s">
        <v>4720</v>
      </c>
      <c r="F5628" s="3" t="s">
        <v>2909</v>
      </c>
      <c r="G5628" s="7">
        <v>1000</v>
      </c>
      <c r="H5628" s="3" t="s">
        <v>35</v>
      </c>
      <c r="I5628" s="9">
        <v>25.2</v>
      </c>
      <c r="J5628" s="7">
        <v>461</v>
      </c>
      <c r="K5628" s="10">
        <v>148.836442516269</v>
      </c>
      <c r="L5628" s="12">
        <f t="shared" si="389"/>
        <v>84.098114466878</v>
      </c>
      <c r="M5628" s="11">
        <f t="shared" si="390"/>
        <v>1.76979523809524</v>
      </c>
      <c r="N5628" s="3">
        <v>1</v>
      </c>
      <c r="P5628" s="3" t="s">
        <v>4720</v>
      </c>
      <c r="Q5628" s="9">
        <v>170.145480838756</v>
      </c>
      <c r="R5628" s="3">
        <f>Q5628/K5628</f>
        <v>1.14317083882301</v>
      </c>
    </row>
    <row r="5629" spans="1:18">
      <c r="A5629" s="7">
        <v>5720</v>
      </c>
      <c r="B5629" s="8">
        <v>46130</v>
      </c>
      <c r="C5629" s="3" t="s">
        <v>56</v>
      </c>
      <c r="D5629" s="3" t="s">
        <v>33</v>
      </c>
      <c r="E5629" s="3" t="s">
        <v>27</v>
      </c>
      <c r="F5629" s="3" t="s">
        <v>57</v>
      </c>
      <c r="G5629" s="7">
        <v>1000</v>
      </c>
      <c r="H5629" s="3" t="s">
        <v>35</v>
      </c>
      <c r="I5629" s="9">
        <v>15.7</v>
      </c>
      <c r="J5629" s="7">
        <v>438</v>
      </c>
      <c r="K5629" s="10">
        <v>87.3041095890411</v>
      </c>
      <c r="L5629" s="12">
        <f t="shared" si="389"/>
        <v>55.1457674745346</v>
      </c>
      <c r="M5629" s="11">
        <f t="shared" si="390"/>
        <v>1.58315159235669</v>
      </c>
      <c r="N5629" s="3">
        <v>2</v>
      </c>
      <c r="P5629" s="3" t="s">
        <v>27</v>
      </c>
      <c r="Q5629" s="9">
        <v>89.6432267884323</v>
      </c>
      <c r="R5629" s="3">
        <f>Q5629/K5629</f>
        <v>1.02679275019701</v>
      </c>
    </row>
    <row r="5630" spans="1:18">
      <c r="A5630" s="7">
        <v>5721</v>
      </c>
      <c r="B5630" s="8">
        <v>46130</v>
      </c>
      <c r="C5630" s="3" t="s">
        <v>6449</v>
      </c>
      <c r="D5630" s="3" t="s">
        <v>33</v>
      </c>
      <c r="E5630" s="3" t="s">
        <v>6450</v>
      </c>
      <c r="F5630" s="3" t="s">
        <v>6450</v>
      </c>
      <c r="G5630" s="7">
        <v>1000</v>
      </c>
      <c r="H5630" s="3" t="s">
        <v>35</v>
      </c>
      <c r="I5630" s="9">
        <v>19.7</v>
      </c>
      <c r="J5630" s="7">
        <v>476</v>
      </c>
      <c r="K5630" s="10">
        <v>103.504201680672</v>
      </c>
      <c r="L5630" s="12">
        <f t="shared" si="389"/>
        <v>63.6716224951519</v>
      </c>
      <c r="M5630" s="11">
        <f t="shared" si="390"/>
        <v>1.62559390862944</v>
      </c>
      <c r="N5630" s="3">
        <v>3</v>
      </c>
    </row>
    <row r="5631" spans="1:18">
      <c r="A5631" s="7">
        <v>5722</v>
      </c>
      <c r="B5631" s="8">
        <v>46130</v>
      </c>
      <c r="C5631" s="3" t="s">
        <v>6451</v>
      </c>
      <c r="D5631" s="3" t="s">
        <v>23</v>
      </c>
      <c r="E5631" s="3" t="s">
        <v>6452</v>
      </c>
      <c r="F5631" s="3" t="s">
        <v>6452</v>
      </c>
      <c r="G5631" s="7">
        <v>1000</v>
      </c>
      <c r="H5631" s="3" t="s">
        <v>6453</v>
      </c>
      <c r="I5631" s="9">
        <v>15.2</v>
      </c>
      <c r="J5631" s="7">
        <v>471</v>
      </c>
      <c r="K5631" s="10">
        <v>78.3082802547771</v>
      </c>
      <c r="L5631" s="12">
        <f t="shared" si="389"/>
        <v>49.6488649354891</v>
      </c>
      <c r="M5631" s="11">
        <f t="shared" si="390"/>
        <v>1.57724210526316</v>
      </c>
      <c r="N5631" s="3">
        <v>4</v>
      </c>
    </row>
    <row r="5632" spans="1:18">
      <c r="A5632" s="7">
        <v>5723</v>
      </c>
      <c r="B5632" s="8">
        <v>46130</v>
      </c>
      <c r="C5632" s="3" t="s">
        <v>6451</v>
      </c>
      <c r="D5632" s="3" t="s">
        <v>23</v>
      </c>
      <c r="E5632" s="3" t="s">
        <v>6454</v>
      </c>
      <c r="F5632" s="3" t="s">
        <v>6454</v>
      </c>
      <c r="G5632" s="7">
        <v>1000</v>
      </c>
      <c r="H5632" s="3" t="s">
        <v>6455</v>
      </c>
      <c r="I5632" s="9">
        <v>12.1</v>
      </c>
      <c r="J5632" s="7">
        <v>459</v>
      </c>
      <c r="K5632" s="10">
        <v>75.5302832244009</v>
      </c>
      <c r="L5632" s="12">
        <f t="shared" si="389"/>
        <v>40.55639349757</v>
      </c>
      <c r="M5632" s="11">
        <f t="shared" si="390"/>
        <v>1.8623520661157</v>
      </c>
      <c r="N5632" s="3">
        <v>5</v>
      </c>
    </row>
    <row r="5633" spans="1:18">
      <c r="A5633" s="7">
        <v>5724</v>
      </c>
      <c r="B5633" s="8">
        <v>46130</v>
      </c>
      <c r="C5633" s="3" t="s">
        <v>6342</v>
      </c>
      <c r="D5633" s="3" t="s">
        <v>67</v>
      </c>
      <c r="E5633" s="3" t="s">
        <v>1177</v>
      </c>
      <c r="F5633" s="3" t="s">
        <v>1177</v>
      </c>
      <c r="G5633" s="7">
        <v>1000</v>
      </c>
      <c r="H5633" s="3" t="s">
        <v>170</v>
      </c>
      <c r="I5633" s="9">
        <v>15.1</v>
      </c>
      <c r="J5633" s="7">
        <v>589</v>
      </c>
      <c r="K5633" s="10">
        <v>53.1042444821732</v>
      </c>
      <c r="L5633" s="12">
        <f t="shared" si="389"/>
        <v>39.4410343476557</v>
      </c>
      <c r="M5633" s="11">
        <f t="shared" si="390"/>
        <v>1.34642119205298</v>
      </c>
      <c r="N5633" s="3">
        <v>6</v>
      </c>
    </row>
    <row r="5634" spans="1:18">
      <c r="A5634" s="7">
        <v>5725</v>
      </c>
      <c r="B5634" s="8">
        <v>46130</v>
      </c>
      <c r="C5634" s="3" t="s">
        <v>6342</v>
      </c>
      <c r="D5634" s="3" t="s">
        <v>67</v>
      </c>
      <c r="E5634" s="3" t="s">
        <v>2935</v>
      </c>
      <c r="F5634" s="3" t="s">
        <v>2935</v>
      </c>
      <c r="G5634" s="7">
        <v>1020</v>
      </c>
      <c r="H5634" s="3" t="s">
        <v>170</v>
      </c>
      <c r="I5634" s="9">
        <v>13.9</v>
      </c>
      <c r="J5634" s="7">
        <v>585</v>
      </c>
      <c r="K5634" s="10">
        <v>46.7452991452991</v>
      </c>
      <c r="L5634" s="12">
        <f t="shared" si="389"/>
        <v>36.5548980933596</v>
      </c>
      <c r="M5634" s="11">
        <f t="shared" si="390"/>
        <v>1.27876978417266</v>
      </c>
      <c r="N5634" s="3">
        <v>7</v>
      </c>
    </row>
    <row r="5635" spans="1:18">
      <c r="A5635" s="7">
        <v>5726</v>
      </c>
      <c r="B5635" s="8">
        <v>46130</v>
      </c>
      <c r="C5635" s="3" t="s">
        <v>6342</v>
      </c>
      <c r="D5635" s="3" t="s">
        <v>67</v>
      </c>
      <c r="E5635" s="3" t="s">
        <v>3382</v>
      </c>
      <c r="F5635" s="3" t="s">
        <v>3382</v>
      </c>
      <c r="G5635" s="7">
        <v>1000</v>
      </c>
      <c r="H5635" s="3" t="s">
        <v>170</v>
      </c>
      <c r="I5635" s="9">
        <v>13.9</v>
      </c>
      <c r="J5635" s="7">
        <v>589</v>
      </c>
      <c r="K5635" s="10">
        <v>40.7490662139219</v>
      </c>
      <c r="L5635" s="12">
        <f t="shared" si="389"/>
        <v>36.3066475120804</v>
      </c>
      <c r="M5635" s="11">
        <f t="shared" si="390"/>
        <v>1.1223582733813</v>
      </c>
      <c r="N5635" s="3">
        <v>8</v>
      </c>
    </row>
    <row r="5636" spans="1:18">
      <c r="A5636" s="7">
        <v>5727</v>
      </c>
      <c r="B5636" s="8">
        <v>46130</v>
      </c>
      <c r="C5636" s="3" t="s">
        <v>6456</v>
      </c>
      <c r="D5636" s="3" t="s">
        <v>75</v>
      </c>
      <c r="E5636" s="3" t="s">
        <v>6457</v>
      </c>
      <c r="F5636" s="3" t="s">
        <v>6458</v>
      </c>
      <c r="G5636" s="7">
        <v>290</v>
      </c>
      <c r="H5636" s="3" t="s">
        <v>77</v>
      </c>
      <c r="I5636" s="9">
        <v>4.56</v>
      </c>
      <c r="J5636" s="7">
        <v>420</v>
      </c>
      <c r="K5636" s="10">
        <v>31.8552380952381</v>
      </c>
      <c r="L5636" s="12">
        <f t="shared" si="389"/>
        <v>16.7032967032967</v>
      </c>
      <c r="M5636" s="11">
        <f t="shared" si="390"/>
        <v>1.90712280701754</v>
      </c>
      <c r="N5636" s="3">
        <v>9</v>
      </c>
    </row>
    <row r="5637" spans="1:18">
      <c r="A5637" s="7">
        <v>5728</v>
      </c>
      <c r="B5637" s="8">
        <v>46130</v>
      </c>
      <c r="C5637" s="3" t="s">
        <v>6456</v>
      </c>
      <c r="D5637" s="3" t="s">
        <v>75</v>
      </c>
      <c r="E5637" s="3" t="s">
        <v>6459</v>
      </c>
      <c r="F5637" s="3" t="s">
        <v>6460</v>
      </c>
      <c r="G5637" s="7">
        <v>300</v>
      </c>
      <c r="H5637" s="3" t="s">
        <v>77</v>
      </c>
      <c r="I5637" s="9">
        <v>4.64</v>
      </c>
      <c r="J5637" s="7">
        <v>446</v>
      </c>
      <c r="K5637" s="10">
        <v>29.2887892376682</v>
      </c>
      <c r="L5637" s="12">
        <f t="shared" si="389"/>
        <v>16.0055191445326</v>
      </c>
      <c r="M5637" s="11">
        <f t="shared" si="390"/>
        <v>1.82991810344828</v>
      </c>
      <c r="N5637" s="3">
        <v>10</v>
      </c>
    </row>
    <row r="5638" spans="1:18">
      <c r="A5638" s="7">
        <v>5729</v>
      </c>
      <c r="B5638" s="8">
        <v>46130</v>
      </c>
      <c r="C5638" s="3" t="s">
        <v>6456</v>
      </c>
      <c r="D5638" s="3" t="s">
        <v>75</v>
      </c>
      <c r="E5638" s="3" t="s">
        <v>6461</v>
      </c>
      <c r="F5638" s="3" t="s">
        <v>6462</v>
      </c>
      <c r="G5638" s="7">
        <v>280</v>
      </c>
      <c r="H5638" s="3" t="s">
        <v>77</v>
      </c>
      <c r="I5638" s="9">
        <v>2.28</v>
      </c>
      <c r="J5638" s="7">
        <v>416</v>
      </c>
      <c r="K5638" s="10">
        <v>16.4610576923077</v>
      </c>
      <c r="L5638" s="12">
        <f t="shared" si="389"/>
        <v>8.43195266272189</v>
      </c>
      <c r="M5638" s="11">
        <f t="shared" si="390"/>
        <v>1.95222368421053</v>
      </c>
      <c r="N5638" s="3">
        <v>11</v>
      </c>
    </row>
    <row r="5639" spans="1:18">
      <c r="A5639" s="7">
        <v>5730</v>
      </c>
      <c r="B5639" s="8">
        <v>46130</v>
      </c>
      <c r="C5639" s="3" t="s">
        <v>6456</v>
      </c>
      <c r="D5639" s="3" t="s">
        <v>75</v>
      </c>
      <c r="E5639" s="3" t="s">
        <v>6463</v>
      </c>
      <c r="F5639" s="3" t="s">
        <v>6464</v>
      </c>
      <c r="G5639" s="7">
        <v>206</v>
      </c>
      <c r="H5639" s="3" t="s">
        <v>138</v>
      </c>
      <c r="I5639" s="9">
        <v>1.44</v>
      </c>
      <c r="J5639" s="7">
        <v>394</v>
      </c>
      <c r="K5639" s="10">
        <v>11.5409137055838</v>
      </c>
      <c r="L5639" s="12">
        <f t="shared" ref="L5639:L5670" si="391">I5639/J5639/650*1000000</f>
        <v>5.62280359234674</v>
      </c>
      <c r="M5639" s="11">
        <f t="shared" ref="M5639:M5670" si="392">K5639/L5639</f>
        <v>2.05251944444445</v>
      </c>
      <c r="N5639" s="3">
        <v>12</v>
      </c>
    </row>
    <row r="5640" spans="1:18">
      <c r="A5640" s="7">
        <v>5731</v>
      </c>
      <c r="B5640" s="8">
        <v>46130</v>
      </c>
      <c r="C5640" s="3" t="s">
        <v>6176</v>
      </c>
      <c r="D5640" s="3" t="s">
        <v>67</v>
      </c>
      <c r="E5640" s="3" t="s">
        <v>6465</v>
      </c>
      <c r="F5640" s="3" t="s">
        <v>6466</v>
      </c>
      <c r="G5640" s="7">
        <v>12</v>
      </c>
      <c r="H5640" s="3" t="s">
        <v>2068</v>
      </c>
      <c r="I5640" s="9">
        <v>2.3</v>
      </c>
      <c r="J5640" s="7">
        <v>633</v>
      </c>
      <c r="K5640" s="10">
        <v>0.00273484992101106</v>
      </c>
      <c r="L5640" s="12">
        <f t="shared" si="391"/>
        <v>5.58998663264066</v>
      </c>
      <c r="M5640" s="11">
        <f t="shared" si="392"/>
        <v>0.000489240869565218</v>
      </c>
      <c r="N5640" s="3">
        <v>13</v>
      </c>
    </row>
    <row r="5641" s="2" customFormat="1" ht="16.5" spans="1:18">
      <c r="A5641" s="21">
        <v>5732</v>
      </c>
      <c r="B5641" s="22">
        <v>46130</v>
      </c>
      <c r="C5641" s="2" t="s">
        <v>6467</v>
      </c>
      <c r="D5641" s="2" t="s">
        <v>2910</v>
      </c>
      <c r="E5641" s="2" t="s">
        <v>6468</v>
      </c>
      <c r="F5641" s="2" t="s">
        <v>6468</v>
      </c>
      <c r="G5641" s="21">
        <v>1000</v>
      </c>
      <c r="H5641" s="2" t="s">
        <v>1355</v>
      </c>
      <c r="I5641" s="23">
        <v>1.58</v>
      </c>
      <c r="J5641" s="21">
        <v>423</v>
      </c>
      <c r="K5641" s="24">
        <v>13.5920567375887</v>
      </c>
      <c r="L5641" s="25">
        <f t="shared" si="391"/>
        <v>5.74649936352064</v>
      </c>
      <c r="M5641" s="26">
        <f t="shared" si="392"/>
        <v>2.3652759493671</v>
      </c>
      <c r="N5641" s="27">
        <v>14</v>
      </c>
      <c r="O5641" s="25"/>
      <c r="Q5641" s="23"/>
    </row>
    <row r="5642" ht="16.5" spans="1:18">
      <c r="A5642" s="7">
        <v>5733</v>
      </c>
      <c r="B5642" s="8">
        <v>46131</v>
      </c>
      <c r="C5642" s="3" t="s">
        <v>4719</v>
      </c>
      <c r="D5642" s="3" t="s">
        <v>33</v>
      </c>
      <c r="E5642" s="3" t="s">
        <v>4720</v>
      </c>
      <c r="F5642" s="3" t="s">
        <v>2909</v>
      </c>
      <c r="G5642" s="7">
        <v>1000</v>
      </c>
      <c r="H5642" s="3" t="s">
        <v>35</v>
      </c>
      <c r="I5642" s="9">
        <v>25.2</v>
      </c>
      <c r="J5642" s="7">
        <v>461</v>
      </c>
      <c r="K5642" s="10">
        <v>129.815184381779</v>
      </c>
      <c r="L5642" s="12">
        <f t="shared" si="391"/>
        <v>84.098114466878</v>
      </c>
      <c r="M5642" s="11">
        <f t="shared" si="392"/>
        <v>1.54361587301588</v>
      </c>
      <c r="P5642" s="3" t="s">
        <v>4720</v>
      </c>
      <c r="Q5642" s="9">
        <v>160.630182832352</v>
      </c>
      <c r="R5642" s="3">
        <f>Q5642/K5642</f>
        <v>1.23737591713422</v>
      </c>
    </row>
    <row r="5643" spans="1:18">
      <c r="A5643" s="7">
        <v>5734</v>
      </c>
      <c r="B5643" s="8">
        <v>46131</v>
      </c>
      <c r="C5643" s="3" t="s">
        <v>6342</v>
      </c>
      <c r="D5643" s="3" t="s">
        <v>67</v>
      </c>
      <c r="E5643" s="3" t="s">
        <v>3199</v>
      </c>
      <c r="F5643" s="3" t="s">
        <v>3199</v>
      </c>
      <c r="G5643" s="7">
        <v>200</v>
      </c>
      <c r="H5643" s="3" t="s">
        <v>1792</v>
      </c>
      <c r="I5643" s="9">
        <v>17.9</v>
      </c>
      <c r="J5643" s="7">
        <v>361</v>
      </c>
      <c r="K5643" s="10">
        <v>99.4149584487535</v>
      </c>
      <c r="L5643" s="12">
        <f t="shared" si="391"/>
        <v>76.2838269763477</v>
      </c>
      <c r="M5643" s="11">
        <f t="shared" si="392"/>
        <v>1.30322458100559</v>
      </c>
      <c r="P5643" s="3" t="s">
        <v>27</v>
      </c>
      <c r="Q5643" s="9">
        <v>89.6432267884323</v>
      </c>
      <c r="R5643" s="3">
        <f>Q5643/K5649</f>
        <v>0.863485752153745</v>
      </c>
    </row>
    <row r="5644" spans="1:18">
      <c r="A5644" s="7">
        <v>5735</v>
      </c>
      <c r="B5644" s="8">
        <v>46131</v>
      </c>
      <c r="C5644" s="3" t="s">
        <v>50</v>
      </c>
      <c r="D5644" s="3" t="s">
        <v>50</v>
      </c>
      <c r="E5644" s="3" t="s">
        <v>6469</v>
      </c>
      <c r="F5644" s="3" t="s">
        <v>6469</v>
      </c>
      <c r="G5644" s="7">
        <v>66</v>
      </c>
      <c r="H5644" s="3" t="s">
        <v>50</v>
      </c>
      <c r="I5644" s="9">
        <v>18.7</v>
      </c>
      <c r="J5644" s="7">
        <v>380</v>
      </c>
      <c r="K5644" s="10">
        <v>180.086315789474</v>
      </c>
      <c r="L5644" s="12">
        <f t="shared" si="391"/>
        <v>75.7085020242915</v>
      </c>
      <c r="M5644" s="11">
        <f t="shared" si="392"/>
        <v>2.37868021390375</v>
      </c>
    </row>
    <row r="5645" spans="1:18">
      <c r="A5645" s="7">
        <v>5736</v>
      </c>
      <c r="B5645" s="8">
        <v>46131</v>
      </c>
      <c r="C5645" s="3" t="s">
        <v>6470</v>
      </c>
      <c r="D5645" s="3" t="s">
        <v>67</v>
      </c>
      <c r="E5645" s="3" t="s">
        <v>6471</v>
      </c>
      <c r="F5645" s="3" t="s">
        <v>6472</v>
      </c>
      <c r="G5645" s="7">
        <v>100</v>
      </c>
      <c r="H5645" s="3" t="s">
        <v>3828</v>
      </c>
      <c r="I5645" s="9">
        <v>13.3</v>
      </c>
      <c r="J5645" s="7">
        <v>316</v>
      </c>
      <c r="K5645" s="10">
        <v>147.329113924051</v>
      </c>
      <c r="L5645" s="12">
        <f t="shared" si="391"/>
        <v>64.7517039922103</v>
      </c>
      <c r="M5645" s="11">
        <f t="shared" si="392"/>
        <v>2.27529323308271</v>
      </c>
    </row>
    <row r="5646" spans="1:18">
      <c r="A5646" s="7">
        <v>5737</v>
      </c>
      <c r="B5646" s="8">
        <v>46131</v>
      </c>
      <c r="C5646" s="3" t="s">
        <v>50</v>
      </c>
      <c r="D5646" s="3" t="s">
        <v>50</v>
      </c>
      <c r="E5646" s="3" t="s">
        <v>6473</v>
      </c>
      <c r="F5646" s="3" t="s">
        <v>6473</v>
      </c>
      <c r="G5646" s="7">
        <v>41.6</v>
      </c>
      <c r="H5646" s="3" t="s">
        <v>50</v>
      </c>
      <c r="I5646" s="9">
        <v>15.8</v>
      </c>
      <c r="J5646" s="7">
        <v>380</v>
      </c>
      <c r="K5646" s="10">
        <v>149.635789473684</v>
      </c>
      <c r="L5646" s="12">
        <f t="shared" si="391"/>
        <v>63.9676113360324</v>
      </c>
      <c r="M5646" s="11">
        <f t="shared" si="392"/>
        <v>2.33924303797468</v>
      </c>
    </row>
    <row r="5647" spans="1:18">
      <c r="A5647" s="7">
        <v>5738</v>
      </c>
      <c r="B5647" s="8">
        <v>46131</v>
      </c>
      <c r="C5647" s="3" t="s">
        <v>6474</v>
      </c>
      <c r="D5647" s="3" t="s">
        <v>6475</v>
      </c>
      <c r="E5647" s="3" t="s">
        <v>2196</v>
      </c>
      <c r="F5647" s="3" t="s">
        <v>2196</v>
      </c>
      <c r="G5647" s="7">
        <v>1026</v>
      </c>
      <c r="H5647" s="3" t="s">
        <v>249</v>
      </c>
      <c r="I5647" s="9">
        <v>15.6</v>
      </c>
      <c r="J5647" s="7">
        <v>387.37037037037</v>
      </c>
      <c r="K5647" s="10">
        <v>129.286088536189</v>
      </c>
      <c r="L5647" s="12">
        <f t="shared" si="391"/>
        <v>61.9562099627116</v>
      </c>
      <c r="M5647" s="11">
        <f t="shared" si="392"/>
        <v>2.08673333333333</v>
      </c>
    </row>
    <row r="5648" spans="1:18">
      <c r="A5648" s="7">
        <v>5739</v>
      </c>
      <c r="B5648" s="8">
        <v>46131</v>
      </c>
      <c r="C5648" s="3" t="s">
        <v>6342</v>
      </c>
      <c r="D5648" s="3" t="s">
        <v>67</v>
      </c>
      <c r="E5648" s="3" t="s">
        <v>6476</v>
      </c>
      <c r="F5648" s="3" t="s">
        <v>6477</v>
      </c>
      <c r="G5648" s="7">
        <v>100</v>
      </c>
      <c r="H5648" s="3" t="s">
        <v>1792</v>
      </c>
      <c r="I5648" s="9">
        <v>11.1</v>
      </c>
      <c r="J5648" s="7">
        <v>291</v>
      </c>
      <c r="K5648" s="10">
        <v>82.9443298969072</v>
      </c>
      <c r="L5648" s="12">
        <f t="shared" si="391"/>
        <v>58.6835844567803</v>
      </c>
      <c r="M5648" s="11">
        <f t="shared" si="392"/>
        <v>1.41341621621622</v>
      </c>
    </row>
    <row r="5649" spans="1:13">
      <c r="A5649" s="7">
        <v>5740</v>
      </c>
      <c r="B5649" s="8">
        <v>46131</v>
      </c>
      <c r="C5649" s="3" t="s">
        <v>56</v>
      </c>
      <c r="D5649" s="3" t="s">
        <v>33</v>
      </c>
      <c r="E5649" s="3" t="s">
        <v>27</v>
      </c>
      <c r="F5649" s="3" t="s">
        <v>57</v>
      </c>
      <c r="G5649" s="7">
        <v>1000</v>
      </c>
      <c r="H5649" s="3" t="s">
        <v>35</v>
      </c>
      <c r="I5649" s="9">
        <v>15.7</v>
      </c>
      <c r="J5649" s="7">
        <v>438</v>
      </c>
      <c r="K5649" s="10">
        <v>103.815525114155</v>
      </c>
      <c r="L5649" s="12">
        <f t="shared" si="391"/>
        <v>55.1457674745346</v>
      </c>
      <c r="M5649" s="11">
        <f t="shared" si="392"/>
        <v>1.88256560509554</v>
      </c>
    </row>
    <row r="5650" spans="1:13">
      <c r="A5650" s="7">
        <v>5741</v>
      </c>
      <c r="B5650" s="8">
        <v>46131</v>
      </c>
      <c r="C5650" s="3" t="s">
        <v>6478</v>
      </c>
      <c r="D5650" s="3" t="s">
        <v>67</v>
      </c>
      <c r="E5650" s="3" t="s">
        <v>620</v>
      </c>
      <c r="F5650" s="3" t="s">
        <v>620</v>
      </c>
      <c r="G5650" s="7">
        <v>30</v>
      </c>
      <c r="H5650" s="3" t="s">
        <v>69</v>
      </c>
      <c r="I5650" s="9">
        <v>12.1</v>
      </c>
      <c r="J5650" s="7">
        <v>362</v>
      </c>
      <c r="K5650" s="10">
        <v>119.617679558011</v>
      </c>
      <c r="L5650" s="12">
        <f t="shared" si="391"/>
        <v>51.4237144071398</v>
      </c>
      <c r="M5650" s="11">
        <f t="shared" si="392"/>
        <v>2.32611900826446</v>
      </c>
    </row>
    <row r="5651" spans="1:13">
      <c r="A5651" s="7">
        <v>5742</v>
      </c>
      <c r="B5651" s="8">
        <v>46131</v>
      </c>
      <c r="C5651" s="3" t="s">
        <v>6474</v>
      </c>
      <c r="D5651" s="3" t="s">
        <v>6475</v>
      </c>
      <c r="E5651" s="3" t="s">
        <v>639</v>
      </c>
      <c r="F5651" s="3" t="s">
        <v>639</v>
      </c>
      <c r="G5651" s="7">
        <v>114</v>
      </c>
      <c r="H5651" s="3" t="s">
        <v>249</v>
      </c>
      <c r="I5651" s="9">
        <v>12.9</v>
      </c>
      <c r="J5651" s="7">
        <v>392.666666666667</v>
      </c>
      <c r="K5651" s="10">
        <v>103.599320882852</v>
      </c>
      <c r="L5651" s="12">
        <f t="shared" si="391"/>
        <v>50.5419877236515</v>
      </c>
      <c r="M5651" s="11">
        <f t="shared" si="392"/>
        <v>2.04976744186046</v>
      </c>
    </row>
    <row r="5652" spans="1:13">
      <c r="A5652" s="7">
        <v>5743</v>
      </c>
      <c r="B5652" s="8">
        <v>46131</v>
      </c>
      <c r="C5652" s="3" t="s">
        <v>6478</v>
      </c>
      <c r="D5652" s="3" t="s">
        <v>67</v>
      </c>
      <c r="E5652" s="3" t="s">
        <v>6479</v>
      </c>
      <c r="F5652" s="3" t="s">
        <v>6480</v>
      </c>
      <c r="G5652" s="7">
        <v>5</v>
      </c>
      <c r="H5652" s="3" t="s">
        <v>2068</v>
      </c>
      <c r="I5652" s="9">
        <v>14.1</v>
      </c>
      <c r="J5652" s="7">
        <v>443</v>
      </c>
      <c r="K5652" s="10">
        <v>216.306997742664</v>
      </c>
      <c r="L5652" s="12">
        <f t="shared" si="391"/>
        <v>48.9668345198819</v>
      </c>
      <c r="M5652" s="11">
        <f t="shared" si="392"/>
        <v>4.41741843971632</v>
      </c>
    </row>
    <row r="5653" spans="1:13">
      <c r="A5653" s="7">
        <v>5744</v>
      </c>
      <c r="B5653" s="8">
        <v>46131</v>
      </c>
      <c r="C5653" s="3" t="s">
        <v>6478</v>
      </c>
      <c r="D5653" s="3" t="s">
        <v>67</v>
      </c>
      <c r="E5653" s="3" t="s">
        <v>6481</v>
      </c>
      <c r="F5653" s="3" t="s">
        <v>6482</v>
      </c>
      <c r="G5653" s="7">
        <v>2</v>
      </c>
      <c r="H5653" s="3" t="s">
        <v>314</v>
      </c>
      <c r="I5653" s="9">
        <v>16.8</v>
      </c>
      <c r="J5653" s="7">
        <v>543</v>
      </c>
      <c r="K5653" s="10">
        <v>76.2489871086556</v>
      </c>
      <c r="L5653" s="12">
        <f t="shared" si="391"/>
        <v>47.5988100297493</v>
      </c>
      <c r="M5653" s="11">
        <f t="shared" si="392"/>
        <v>1.60190952380952</v>
      </c>
    </row>
    <row r="5654" spans="1:13">
      <c r="A5654" s="7">
        <v>5745</v>
      </c>
      <c r="B5654" s="8">
        <v>46131</v>
      </c>
      <c r="C5654" s="3" t="s">
        <v>6483</v>
      </c>
      <c r="D5654" s="3" t="s">
        <v>3144</v>
      </c>
      <c r="E5654" s="3" t="s">
        <v>6484</v>
      </c>
      <c r="F5654" s="3" t="s">
        <v>6484</v>
      </c>
      <c r="G5654" s="7">
        <v>54</v>
      </c>
      <c r="H5654" s="3" t="s">
        <v>35</v>
      </c>
      <c r="I5654" s="9">
        <v>13.6</v>
      </c>
      <c r="J5654" s="7">
        <v>450</v>
      </c>
      <c r="K5654" s="10">
        <v>81.8622222222222</v>
      </c>
      <c r="L5654" s="12">
        <f t="shared" si="391"/>
        <v>46.4957264957265</v>
      </c>
      <c r="M5654" s="11">
        <f t="shared" si="392"/>
        <v>1.76063970588235</v>
      </c>
    </row>
    <row r="5655" spans="1:13">
      <c r="A5655" s="7">
        <v>5746</v>
      </c>
      <c r="B5655" s="8">
        <v>46131</v>
      </c>
      <c r="C5655" s="3" t="s">
        <v>6485</v>
      </c>
      <c r="D5655" s="3" t="s">
        <v>165</v>
      </c>
      <c r="E5655" s="3" t="s">
        <v>6486</v>
      </c>
      <c r="F5655" s="3" t="s">
        <v>6487</v>
      </c>
      <c r="G5655" s="7">
        <v>238</v>
      </c>
      <c r="H5655" s="3" t="s">
        <v>35</v>
      </c>
      <c r="I5655" s="9">
        <v>11</v>
      </c>
      <c r="J5655" s="7">
        <v>389</v>
      </c>
      <c r="K5655" s="10">
        <v>78.6642673521851</v>
      </c>
      <c r="L5655" s="12">
        <f t="shared" si="391"/>
        <v>43.5040537868301</v>
      </c>
      <c r="M5655" s="11">
        <f t="shared" si="392"/>
        <v>1.80820545454546</v>
      </c>
    </row>
    <row r="5656" spans="1:13">
      <c r="A5656" s="7">
        <v>5747</v>
      </c>
      <c r="B5656" s="8">
        <v>46131</v>
      </c>
      <c r="C5656" s="3" t="s">
        <v>6242</v>
      </c>
      <c r="D5656" s="3" t="s">
        <v>88</v>
      </c>
      <c r="E5656" s="3" t="s">
        <v>6488</v>
      </c>
      <c r="F5656" s="3" t="s">
        <v>6488</v>
      </c>
      <c r="G5656" s="7">
        <v>65</v>
      </c>
      <c r="H5656" s="3" t="s">
        <v>249</v>
      </c>
      <c r="I5656" s="9">
        <v>12.5</v>
      </c>
      <c r="J5656" s="7">
        <v>459</v>
      </c>
      <c r="K5656" s="10">
        <v>69.917211328976</v>
      </c>
      <c r="L5656" s="12">
        <f t="shared" si="391"/>
        <v>41.8971007206301</v>
      </c>
      <c r="M5656" s="11">
        <f t="shared" si="392"/>
        <v>1.668784</v>
      </c>
    </row>
    <row r="5657" spans="1:13">
      <c r="A5657" s="7">
        <v>5748</v>
      </c>
      <c r="B5657" s="8">
        <v>46131</v>
      </c>
      <c r="C5657" s="3" t="s">
        <v>6489</v>
      </c>
      <c r="D5657" s="3" t="s">
        <v>247</v>
      </c>
      <c r="E5657" s="3" t="s">
        <v>6490</v>
      </c>
      <c r="F5657" s="3" t="s">
        <v>6490</v>
      </c>
      <c r="G5657" s="7">
        <v>576</v>
      </c>
      <c r="H5657" s="3" t="s">
        <v>35</v>
      </c>
      <c r="I5657" s="9">
        <v>13.4</v>
      </c>
      <c r="J5657" s="7">
        <v>498</v>
      </c>
      <c r="K5657" s="10">
        <v>86.1341365461847</v>
      </c>
      <c r="L5657" s="12">
        <f t="shared" si="391"/>
        <v>41.3963546493667</v>
      </c>
      <c r="M5657" s="11">
        <f t="shared" si="392"/>
        <v>2.08071791044776</v>
      </c>
    </row>
    <row r="5658" spans="1:13">
      <c r="A5658" s="7">
        <v>5749</v>
      </c>
      <c r="B5658" s="8">
        <v>46131</v>
      </c>
      <c r="C5658" s="3" t="s">
        <v>6489</v>
      </c>
      <c r="D5658" s="3" t="s">
        <v>247</v>
      </c>
      <c r="E5658" s="3" t="s">
        <v>6491</v>
      </c>
      <c r="F5658" s="3" t="s">
        <v>6491</v>
      </c>
      <c r="G5658" s="7">
        <v>144</v>
      </c>
      <c r="H5658" s="3" t="s">
        <v>35</v>
      </c>
      <c r="I5658" s="9">
        <v>11.4</v>
      </c>
      <c r="J5658" s="7">
        <v>454</v>
      </c>
      <c r="K5658" s="10">
        <v>74.5700440528634</v>
      </c>
      <c r="L5658" s="12">
        <f t="shared" si="391"/>
        <v>38.6309725516774</v>
      </c>
      <c r="M5658" s="11">
        <f t="shared" si="392"/>
        <v>1.93031754385965</v>
      </c>
    </row>
    <row r="5659" spans="1:13">
      <c r="A5659" s="7">
        <v>5750</v>
      </c>
      <c r="B5659" s="8">
        <v>46131</v>
      </c>
      <c r="C5659" s="3" t="s">
        <v>6492</v>
      </c>
      <c r="D5659" s="3" t="s">
        <v>1312</v>
      </c>
      <c r="E5659" s="3" t="s">
        <v>6493</v>
      </c>
      <c r="F5659" s="3" t="s">
        <v>6494</v>
      </c>
      <c r="G5659" s="7">
        <v>1000</v>
      </c>
      <c r="H5659" s="3" t="s">
        <v>6495</v>
      </c>
      <c r="I5659" s="9">
        <v>11.6</v>
      </c>
      <c r="J5659" s="7">
        <v>469</v>
      </c>
      <c r="K5659" s="10">
        <v>80.8588486140725</v>
      </c>
      <c r="L5659" s="12">
        <f t="shared" si="391"/>
        <v>38.0515007380679</v>
      </c>
      <c r="M5659" s="11">
        <f t="shared" si="392"/>
        <v>2.12498448275862</v>
      </c>
    </row>
    <row r="5660" spans="1:13">
      <c r="A5660" s="7">
        <v>5751</v>
      </c>
      <c r="B5660" s="8">
        <v>46131</v>
      </c>
      <c r="C5660" s="3" t="s">
        <v>6202</v>
      </c>
      <c r="D5660" s="3" t="s">
        <v>75</v>
      </c>
      <c r="E5660" s="3" t="s">
        <v>3121</v>
      </c>
      <c r="F5660" s="3" t="s">
        <v>3121</v>
      </c>
      <c r="G5660" s="7">
        <v>25</v>
      </c>
      <c r="H5660" s="3" t="s">
        <v>77</v>
      </c>
      <c r="I5660" s="9">
        <v>11.2</v>
      </c>
      <c r="J5660" s="7">
        <v>470</v>
      </c>
      <c r="K5660" s="10">
        <v>73.5702127659574</v>
      </c>
      <c r="L5660" s="12">
        <f t="shared" si="391"/>
        <v>36.6612111292962</v>
      </c>
      <c r="M5660" s="11">
        <f t="shared" si="392"/>
        <v>2.00675892857143</v>
      </c>
    </row>
    <row r="5661" spans="1:13">
      <c r="A5661" s="7">
        <v>5752</v>
      </c>
      <c r="B5661" s="8">
        <v>46131</v>
      </c>
      <c r="C5661" s="3" t="s">
        <v>6496</v>
      </c>
      <c r="D5661" s="3" t="s">
        <v>3450</v>
      </c>
      <c r="E5661" s="3" t="s">
        <v>1615</v>
      </c>
      <c r="F5661" s="3" t="s">
        <v>1615</v>
      </c>
      <c r="G5661" s="7">
        <v>36</v>
      </c>
      <c r="H5661" s="3" t="s">
        <v>35</v>
      </c>
      <c r="I5661" s="9">
        <v>10.6</v>
      </c>
      <c r="J5661" s="7">
        <v>450</v>
      </c>
      <c r="K5661" s="10">
        <v>69.2062222222222</v>
      </c>
      <c r="L5661" s="12">
        <f t="shared" si="391"/>
        <v>36.2393162393162</v>
      </c>
      <c r="M5661" s="11">
        <f t="shared" si="392"/>
        <v>1.9097</v>
      </c>
    </row>
    <row r="5662" spans="1:13">
      <c r="A5662" s="7">
        <v>5753</v>
      </c>
      <c r="B5662" s="8">
        <v>46131</v>
      </c>
      <c r="C5662" s="3" t="s">
        <v>6497</v>
      </c>
      <c r="D5662" s="3" t="s">
        <v>266</v>
      </c>
      <c r="E5662" s="3" t="s">
        <v>6498</v>
      </c>
      <c r="F5662" s="3" t="s">
        <v>6499</v>
      </c>
      <c r="G5662" s="7">
        <v>30</v>
      </c>
      <c r="H5662" s="3" t="s">
        <v>269</v>
      </c>
      <c r="I5662" s="9">
        <v>13</v>
      </c>
      <c r="J5662" s="7">
        <v>566</v>
      </c>
      <c r="K5662" s="10">
        <v>50.9498233215548</v>
      </c>
      <c r="L5662" s="12">
        <f t="shared" si="391"/>
        <v>35.3356890459364</v>
      </c>
      <c r="M5662" s="11">
        <f t="shared" si="392"/>
        <v>1.44188</v>
      </c>
    </row>
    <row r="5663" spans="1:13">
      <c r="A5663" s="7">
        <v>5754</v>
      </c>
      <c r="B5663" s="8">
        <v>46131</v>
      </c>
      <c r="C5663" s="3" t="s">
        <v>6500</v>
      </c>
      <c r="D5663" s="3" t="s">
        <v>816</v>
      </c>
      <c r="E5663" s="3" t="s">
        <v>5073</v>
      </c>
      <c r="F5663" s="3" t="s">
        <v>5073</v>
      </c>
      <c r="G5663" s="7">
        <v>4</v>
      </c>
      <c r="H5663" s="3" t="s">
        <v>102</v>
      </c>
      <c r="I5663" s="9">
        <v>7.58</v>
      </c>
      <c r="J5663" s="7">
        <v>337</v>
      </c>
      <c r="K5663" s="10">
        <v>59.8195845697329</v>
      </c>
      <c r="L5663" s="12">
        <f t="shared" si="391"/>
        <v>34.6039716959598</v>
      </c>
      <c r="M5663" s="11">
        <f t="shared" si="392"/>
        <v>1.72869129287599</v>
      </c>
    </row>
    <row r="5664" spans="1:13">
      <c r="A5664" s="7">
        <v>5755</v>
      </c>
      <c r="B5664" s="8">
        <v>46131</v>
      </c>
      <c r="C5664" s="3" t="s">
        <v>4592</v>
      </c>
      <c r="D5664" s="3" t="s">
        <v>232</v>
      </c>
      <c r="E5664" s="3" t="s">
        <v>1681</v>
      </c>
      <c r="F5664" s="3" t="s">
        <v>1681</v>
      </c>
      <c r="G5664" s="7">
        <v>15</v>
      </c>
      <c r="H5664" s="3" t="s">
        <v>1708</v>
      </c>
      <c r="I5664" s="9">
        <v>6.34</v>
      </c>
      <c r="J5664" s="7">
        <v>321.5</v>
      </c>
      <c r="K5664" s="10">
        <v>47.800933125972</v>
      </c>
      <c r="L5664" s="12">
        <f t="shared" si="391"/>
        <v>30.3385572436894</v>
      </c>
      <c r="M5664" s="11">
        <f t="shared" si="392"/>
        <v>1.57558359621451</v>
      </c>
    </row>
    <row r="5665" spans="1:13">
      <c r="A5665" s="7">
        <v>5756</v>
      </c>
      <c r="B5665" s="8">
        <v>46131</v>
      </c>
      <c r="C5665" s="3" t="s">
        <v>6485</v>
      </c>
      <c r="D5665" s="3" t="s">
        <v>165</v>
      </c>
      <c r="E5665" s="3" t="s">
        <v>6501</v>
      </c>
      <c r="F5665" s="3" t="s">
        <v>6502</v>
      </c>
      <c r="G5665" s="7">
        <v>330</v>
      </c>
      <c r="H5665" s="3" t="s">
        <v>795</v>
      </c>
      <c r="I5665" s="9">
        <v>6.7</v>
      </c>
      <c r="J5665" s="7">
        <v>358</v>
      </c>
      <c r="K5665" s="10">
        <v>61.3608938547486</v>
      </c>
      <c r="L5665" s="12">
        <f t="shared" si="391"/>
        <v>28.7924366136657</v>
      </c>
      <c r="M5665" s="11">
        <f t="shared" si="392"/>
        <v>2.13114626865672</v>
      </c>
    </row>
    <row r="5666" spans="1:13">
      <c r="A5666" s="7">
        <v>5757</v>
      </c>
      <c r="B5666" s="8">
        <v>46131</v>
      </c>
      <c r="C5666" s="3" t="s">
        <v>6478</v>
      </c>
      <c r="D5666" s="3" t="s">
        <v>67</v>
      </c>
      <c r="E5666" s="3" t="s">
        <v>1704</v>
      </c>
      <c r="F5666" s="3" t="s">
        <v>1704</v>
      </c>
      <c r="G5666" s="7">
        <v>15</v>
      </c>
      <c r="H5666" s="3" t="s">
        <v>170</v>
      </c>
      <c r="I5666" s="9">
        <v>11.6</v>
      </c>
      <c r="J5666" s="7">
        <v>621</v>
      </c>
      <c r="K5666" s="10">
        <v>24.2376811594203</v>
      </c>
      <c r="L5666" s="12">
        <f t="shared" si="391"/>
        <v>28.7377678682026</v>
      </c>
      <c r="M5666" s="11">
        <f t="shared" si="392"/>
        <v>0.843408620689656</v>
      </c>
    </row>
    <row r="5667" spans="1:13">
      <c r="A5667" s="7">
        <v>5758</v>
      </c>
      <c r="B5667" s="8">
        <v>46131</v>
      </c>
      <c r="C5667" s="3" t="s">
        <v>6503</v>
      </c>
      <c r="D5667" s="3" t="s">
        <v>197</v>
      </c>
      <c r="E5667" s="3" t="s">
        <v>6504</v>
      </c>
      <c r="F5667" s="3" t="s">
        <v>6504</v>
      </c>
      <c r="G5667" s="7">
        <v>56</v>
      </c>
      <c r="H5667" s="3" t="s">
        <v>200</v>
      </c>
      <c r="I5667" s="9">
        <v>5.42</v>
      </c>
      <c r="J5667" s="7">
        <v>352.5</v>
      </c>
      <c r="K5667" s="10">
        <v>51.8036879432624</v>
      </c>
      <c r="L5667" s="12">
        <f t="shared" si="391"/>
        <v>23.6552100381888</v>
      </c>
      <c r="M5667" s="11">
        <f t="shared" si="392"/>
        <v>2.18994833948339</v>
      </c>
    </row>
    <row r="5668" spans="1:13">
      <c r="A5668" s="7">
        <v>5759</v>
      </c>
      <c r="B5668" s="8">
        <v>46131</v>
      </c>
      <c r="C5668" s="3" t="s">
        <v>6409</v>
      </c>
      <c r="D5668" s="3" t="s">
        <v>305</v>
      </c>
      <c r="E5668" s="3" t="s">
        <v>6505</v>
      </c>
      <c r="F5668" s="3" t="s">
        <v>6506</v>
      </c>
      <c r="G5668" s="7">
        <v>0.60972</v>
      </c>
      <c r="H5668" s="3" t="s">
        <v>1491</v>
      </c>
      <c r="I5668" s="9">
        <v>6.92</v>
      </c>
      <c r="J5668" s="7">
        <v>459</v>
      </c>
      <c r="K5668" s="10">
        <v>45.2</v>
      </c>
      <c r="L5668" s="12">
        <f t="shared" si="391"/>
        <v>23.1942349589408</v>
      </c>
      <c r="M5668" s="11">
        <f t="shared" si="392"/>
        <v>1.94876011560694</v>
      </c>
    </row>
    <row r="5669" spans="1:13">
      <c r="A5669" s="7">
        <v>5760</v>
      </c>
      <c r="B5669" s="8">
        <v>46131</v>
      </c>
      <c r="C5669" s="3" t="s">
        <v>6507</v>
      </c>
      <c r="D5669" s="3" t="s">
        <v>1422</v>
      </c>
      <c r="E5669" s="3" t="s">
        <v>6508</v>
      </c>
      <c r="F5669" s="3" t="s">
        <v>6508</v>
      </c>
      <c r="G5669" s="7">
        <v>102</v>
      </c>
      <c r="H5669" s="3" t="s">
        <v>35</v>
      </c>
      <c r="I5669" s="9">
        <v>7.74</v>
      </c>
      <c r="J5669" s="7">
        <v>520</v>
      </c>
      <c r="K5669" s="10">
        <v>44.5046153846154</v>
      </c>
      <c r="L5669" s="12">
        <f t="shared" si="391"/>
        <v>22.8994082840237</v>
      </c>
      <c r="M5669" s="11">
        <f t="shared" si="392"/>
        <v>1.94348320413437</v>
      </c>
    </row>
    <row r="5670" spans="1:13">
      <c r="A5670" s="7">
        <v>5761</v>
      </c>
      <c r="B5670" s="8">
        <v>46131</v>
      </c>
      <c r="C5670" s="3" t="s">
        <v>6509</v>
      </c>
      <c r="D5670" s="3" t="s">
        <v>29</v>
      </c>
      <c r="E5670" s="3" t="s">
        <v>6510</v>
      </c>
      <c r="F5670" s="3" t="s">
        <v>6511</v>
      </c>
      <c r="G5670" s="7">
        <v>120</v>
      </c>
      <c r="H5670" s="3" t="s">
        <v>1667</v>
      </c>
      <c r="I5670" s="9">
        <v>6.18</v>
      </c>
      <c r="J5670" s="7">
        <v>484</v>
      </c>
      <c r="K5670" s="10">
        <v>24.1876033057851</v>
      </c>
      <c r="L5670" s="12">
        <f t="shared" si="391"/>
        <v>19.6439923712651</v>
      </c>
      <c r="M5670" s="11">
        <f t="shared" si="392"/>
        <v>1.23129773462783</v>
      </c>
    </row>
    <row r="5671" spans="1:13">
      <c r="A5671" s="7">
        <v>5762</v>
      </c>
      <c r="B5671" s="8">
        <v>46131</v>
      </c>
      <c r="C5671" s="3" t="s">
        <v>6497</v>
      </c>
      <c r="D5671" s="3" t="s">
        <v>266</v>
      </c>
      <c r="E5671" s="3" t="s">
        <v>6512</v>
      </c>
      <c r="F5671" s="3" t="s">
        <v>6513</v>
      </c>
      <c r="G5671" s="7">
        <v>3</v>
      </c>
      <c r="H5671" s="3" t="s">
        <v>269</v>
      </c>
      <c r="I5671" s="9">
        <v>3.6</v>
      </c>
      <c r="J5671" s="7">
        <v>328</v>
      </c>
      <c r="K5671" s="10">
        <v>34.5890243902439</v>
      </c>
      <c r="L5671" s="12">
        <f t="shared" ref="L5671:L5702" si="393">I5671/J5671/650*1000000</f>
        <v>16.8855534709193</v>
      </c>
      <c r="M5671" s="11">
        <f t="shared" ref="M5671:M5702" si="394">K5671/L5671</f>
        <v>2.04843888888889</v>
      </c>
    </row>
    <row r="5672" spans="1:13">
      <c r="A5672" s="7">
        <v>5763</v>
      </c>
      <c r="B5672" s="8">
        <v>46131</v>
      </c>
      <c r="C5672" s="3" t="s">
        <v>6110</v>
      </c>
      <c r="D5672" s="3" t="s">
        <v>67</v>
      </c>
      <c r="E5672" s="3" t="s">
        <v>6514</v>
      </c>
      <c r="F5672" s="3" t="s">
        <v>6515</v>
      </c>
      <c r="G5672" s="7">
        <v>27</v>
      </c>
      <c r="H5672" s="3" t="s">
        <v>1617</v>
      </c>
      <c r="I5672" s="9">
        <v>4.54</v>
      </c>
      <c r="J5672" s="7">
        <v>434</v>
      </c>
      <c r="K5672" s="10">
        <v>11.0083870967742</v>
      </c>
      <c r="L5672" s="12">
        <f t="shared" si="393"/>
        <v>16.0935838355193</v>
      </c>
      <c r="M5672" s="11">
        <f t="shared" si="394"/>
        <v>0.684023348017621</v>
      </c>
    </row>
    <row r="5673" spans="1:13">
      <c r="A5673" s="7">
        <v>5764</v>
      </c>
      <c r="B5673" s="8">
        <v>46131</v>
      </c>
      <c r="C5673" s="3" t="s">
        <v>6478</v>
      </c>
      <c r="D5673" s="3" t="s">
        <v>67</v>
      </c>
      <c r="E5673" s="3" t="s">
        <v>6516</v>
      </c>
      <c r="F5673" s="3" t="s">
        <v>6517</v>
      </c>
      <c r="G5673" s="7">
        <v>2</v>
      </c>
      <c r="H5673" s="3" t="s">
        <v>349</v>
      </c>
      <c r="I5673" s="9">
        <v>5.92</v>
      </c>
      <c r="J5673" s="7">
        <v>569</v>
      </c>
      <c r="K5673" s="10">
        <v>34.0787346221441</v>
      </c>
      <c r="L5673" s="12">
        <f t="shared" si="393"/>
        <v>16.0064891172097</v>
      </c>
      <c r="M5673" s="11">
        <f t="shared" si="394"/>
        <v>2.12905743243243</v>
      </c>
    </row>
    <row r="5674" spans="1:13">
      <c r="A5674" s="7">
        <v>5765</v>
      </c>
      <c r="B5674" s="8">
        <v>46131</v>
      </c>
      <c r="C5674" s="3" t="s">
        <v>6096</v>
      </c>
      <c r="D5674" s="3" t="s">
        <v>33</v>
      </c>
      <c r="E5674" s="3" t="s">
        <v>6518</v>
      </c>
      <c r="F5674" s="3" t="s">
        <v>6037</v>
      </c>
      <c r="G5674" s="7">
        <v>15</v>
      </c>
      <c r="H5674" s="3" t="s">
        <v>65</v>
      </c>
      <c r="I5674" s="9">
        <v>17.4</v>
      </c>
      <c r="J5674" s="7">
        <v>382</v>
      </c>
      <c r="K5674" s="10">
        <v>131.813612565445</v>
      </c>
      <c r="L5674" s="12">
        <f t="shared" si="393"/>
        <v>70.0765203383004</v>
      </c>
      <c r="M5674" s="11">
        <f t="shared" si="394"/>
        <v>1.88099540229885</v>
      </c>
    </row>
    <row r="5675" spans="1:13">
      <c r="A5675" s="7">
        <v>5766</v>
      </c>
      <c r="B5675" s="8">
        <v>46131</v>
      </c>
      <c r="C5675" s="3" t="s">
        <v>50</v>
      </c>
      <c r="D5675" s="3" t="s">
        <v>50</v>
      </c>
      <c r="E5675" s="3" t="s">
        <v>6519</v>
      </c>
      <c r="F5675" s="3" t="s">
        <v>6519</v>
      </c>
      <c r="G5675" s="7">
        <v>60</v>
      </c>
      <c r="H5675" s="3" t="s">
        <v>50</v>
      </c>
      <c r="I5675" s="9">
        <v>3.58</v>
      </c>
      <c r="J5675" s="7">
        <v>380</v>
      </c>
      <c r="K5675" s="10">
        <v>34.2568421052632</v>
      </c>
      <c r="L5675" s="12">
        <f t="shared" si="393"/>
        <v>14.4939271255061</v>
      </c>
      <c r="M5675" s="11">
        <f t="shared" si="394"/>
        <v>2.36353072625699</v>
      </c>
    </row>
    <row r="5676" spans="1:13">
      <c r="A5676" s="7">
        <v>5767</v>
      </c>
      <c r="B5676" s="8">
        <v>46131</v>
      </c>
      <c r="C5676" s="3" t="s">
        <v>6520</v>
      </c>
      <c r="D5676" s="3" t="s">
        <v>1003</v>
      </c>
      <c r="E5676" s="3" t="s">
        <v>6521</v>
      </c>
      <c r="F5676" s="3" t="s">
        <v>6522</v>
      </c>
      <c r="G5676" s="7">
        <v>1</v>
      </c>
      <c r="H5676" s="3" t="s">
        <v>1428</v>
      </c>
      <c r="I5676" s="9">
        <v>3.1</v>
      </c>
      <c r="J5676" s="7">
        <v>367</v>
      </c>
      <c r="K5676" s="10">
        <v>18.8682288828338</v>
      </c>
      <c r="L5676" s="12">
        <f t="shared" si="393"/>
        <v>12.9951792077133</v>
      </c>
      <c r="M5676" s="11">
        <f t="shared" si="394"/>
        <v>1.45194064516129</v>
      </c>
    </row>
    <row r="5677" spans="1:13">
      <c r="A5677" s="7">
        <v>5768</v>
      </c>
      <c r="B5677" s="8">
        <v>46131</v>
      </c>
      <c r="C5677" s="3" t="s">
        <v>6523</v>
      </c>
      <c r="D5677" s="3" t="s">
        <v>2621</v>
      </c>
      <c r="E5677" s="3" t="s">
        <v>6524</v>
      </c>
      <c r="F5677" s="3" t="s">
        <v>6525</v>
      </c>
      <c r="G5677" s="7">
        <v>180</v>
      </c>
      <c r="H5677" s="3" t="s">
        <v>61</v>
      </c>
      <c r="I5677" s="9">
        <v>1.58</v>
      </c>
      <c r="J5677" s="7">
        <v>199</v>
      </c>
      <c r="K5677" s="10">
        <v>47.3805025125628</v>
      </c>
      <c r="L5677" s="12">
        <f t="shared" si="393"/>
        <v>12.2149207576343</v>
      </c>
      <c r="M5677" s="11">
        <f t="shared" si="394"/>
        <v>3.87890379746835</v>
      </c>
    </row>
    <row r="5678" spans="1:13">
      <c r="A5678" s="7">
        <v>5769</v>
      </c>
      <c r="B5678" s="8">
        <v>46131</v>
      </c>
      <c r="C5678" s="3" t="s">
        <v>6526</v>
      </c>
      <c r="D5678" s="3" t="s">
        <v>610</v>
      </c>
      <c r="E5678" s="3" t="s">
        <v>722</v>
      </c>
      <c r="F5678" s="3" t="s">
        <v>722</v>
      </c>
      <c r="G5678" s="7">
        <v>200</v>
      </c>
      <c r="H5678" s="3" t="s">
        <v>682</v>
      </c>
      <c r="I5678" s="9">
        <v>2.96</v>
      </c>
      <c r="J5678" s="7">
        <v>449</v>
      </c>
      <c r="K5678" s="10">
        <v>29.4957683741648</v>
      </c>
      <c r="L5678" s="12">
        <f t="shared" si="393"/>
        <v>10.1421963337331</v>
      </c>
      <c r="M5678" s="11">
        <f t="shared" si="394"/>
        <v>2.90822297297297</v>
      </c>
    </row>
    <row r="5679" spans="1:13">
      <c r="A5679" s="7">
        <v>5770</v>
      </c>
      <c r="B5679" s="8">
        <v>46131</v>
      </c>
      <c r="C5679" s="3" t="s">
        <v>6509</v>
      </c>
      <c r="D5679" s="3" t="s">
        <v>29</v>
      </c>
      <c r="E5679" s="3" t="s">
        <v>6527</v>
      </c>
      <c r="F5679" s="3" t="s">
        <v>6528</v>
      </c>
      <c r="G5679" s="7">
        <v>30</v>
      </c>
      <c r="H5679" s="3" t="s">
        <v>1667</v>
      </c>
      <c r="I5679" s="9">
        <v>1.6</v>
      </c>
      <c r="J5679" s="7">
        <v>494</v>
      </c>
      <c r="K5679" s="10">
        <v>6.16238866396761</v>
      </c>
      <c r="L5679" s="12">
        <f t="shared" si="393"/>
        <v>4.98287137963251</v>
      </c>
      <c r="M5679" s="11">
        <f t="shared" si="394"/>
        <v>1.236714375</v>
      </c>
    </row>
    <row r="5680" spans="1:13">
      <c r="A5680" s="7">
        <v>5771</v>
      </c>
      <c r="B5680" s="8">
        <v>46131</v>
      </c>
      <c r="C5680" s="3" t="s">
        <v>6529</v>
      </c>
      <c r="D5680" s="3" t="s">
        <v>2910</v>
      </c>
      <c r="E5680" s="3" t="s">
        <v>6530</v>
      </c>
      <c r="F5680" s="3" t="s">
        <v>6530</v>
      </c>
      <c r="G5680" s="7">
        <v>1000</v>
      </c>
      <c r="H5680" s="3" t="s">
        <v>1355</v>
      </c>
      <c r="I5680" s="9">
        <v>0.826</v>
      </c>
      <c r="J5680" s="7">
        <v>469</v>
      </c>
      <c r="K5680" s="10">
        <v>5.29100213219616</v>
      </c>
      <c r="L5680" s="12">
        <f t="shared" si="393"/>
        <v>2.70952927669346</v>
      </c>
      <c r="M5680" s="11">
        <f t="shared" si="394"/>
        <v>1.95273849878935</v>
      </c>
    </row>
    <row r="5681" spans="1:18">
      <c r="A5681" s="7">
        <v>5772</v>
      </c>
      <c r="B5681" s="8">
        <v>46131</v>
      </c>
      <c r="C5681" s="3" t="s">
        <v>6529</v>
      </c>
      <c r="D5681" s="3" t="s">
        <v>2910</v>
      </c>
      <c r="E5681" s="3" t="s">
        <v>6531</v>
      </c>
      <c r="F5681" s="3" t="s">
        <v>6531</v>
      </c>
      <c r="G5681" s="7">
        <v>1000</v>
      </c>
      <c r="H5681" s="3" t="s">
        <v>1355</v>
      </c>
      <c r="I5681" s="9">
        <v>1.09</v>
      </c>
      <c r="J5681" s="7">
        <v>365</v>
      </c>
      <c r="K5681" s="10">
        <v>9.73347945205479</v>
      </c>
      <c r="L5681" s="12">
        <f t="shared" si="393"/>
        <v>4.59430979978925</v>
      </c>
      <c r="M5681" s="11">
        <f t="shared" si="394"/>
        <v>2.11859449541284</v>
      </c>
    </row>
    <row r="5682" s="2" customFormat="1" ht="16.5" spans="1:18">
      <c r="A5682" s="21">
        <v>5773</v>
      </c>
      <c r="B5682" s="22">
        <v>46131</v>
      </c>
      <c r="C5682" s="2" t="s">
        <v>6529</v>
      </c>
      <c r="D5682" s="2" t="s">
        <v>2910</v>
      </c>
      <c r="E5682" s="2" t="s">
        <v>6532</v>
      </c>
      <c r="F5682" s="2" t="s">
        <v>6532</v>
      </c>
      <c r="G5682" s="21">
        <v>1000</v>
      </c>
      <c r="H5682" s="2" t="s">
        <v>1355</v>
      </c>
      <c r="I5682" s="23">
        <v>1.35</v>
      </c>
      <c r="J5682" s="21">
        <v>353</v>
      </c>
      <c r="K5682" s="24">
        <v>13.0606232294618</v>
      </c>
      <c r="L5682" s="25">
        <f t="shared" si="393"/>
        <v>5.88363477881891</v>
      </c>
      <c r="M5682" s="26">
        <f t="shared" si="394"/>
        <v>2.21982222222223</v>
      </c>
      <c r="N5682" s="27"/>
      <c r="O5682" s="25"/>
      <c r="Q5682" s="23"/>
    </row>
    <row r="5683" ht="16.5" spans="1:18">
      <c r="A5683" s="7">
        <v>5774</v>
      </c>
      <c r="B5683" s="8">
        <v>46133</v>
      </c>
      <c r="C5683" s="3" t="s">
        <v>6226</v>
      </c>
      <c r="D5683" s="3" t="s">
        <v>119</v>
      </c>
      <c r="E5683" s="3" t="s">
        <v>6533</v>
      </c>
      <c r="F5683" s="3" t="s">
        <v>6534</v>
      </c>
      <c r="G5683" s="7">
        <v>3</v>
      </c>
      <c r="H5683" s="3" t="s">
        <v>632</v>
      </c>
      <c r="I5683" s="9">
        <v>23.6</v>
      </c>
      <c r="J5683" s="7">
        <v>373</v>
      </c>
      <c r="K5683" s="10">
        <v>144.203753351206</v>
      </c>
      <c r="L5683" s="12">
        <f t="shared" si="393"/>
        <v>97.3396576613735</v>
      </c>
      <c r="M5683" s="11">
        <f t="shared" si="394"/>
        <v>1.48144915254237</v>
      </c>
      <c r="P5683" s="3" t="s">
        <v>4720</v>
      </c>
      <c r="Q5683" s="9">
        <v>160.630182832352</v>
      </c>
      <c r="R5683" s="3">
        <f>Q5683/K5684</f>
        <v>1.04216648491458</v>
      </c>
    </row>
    <row r="5684" spans="1:18">
      <c r="A5684" s="7">
        <v>5775</v>
      </c>
      <c r="B5684" s="8">
        <v>46133</v>
      </c>
      <c r="C5684" s="3" t="s">
        <v>4719</v>
      </c>
      <c r="D5684" s="3" t="s">
        <v>33</v>
      </c>
      <c r="E5684" s="3" t="s">
        <v>4720</v>
      </c>
      <c r="F5684" s="3" t="s">
        <v>2909</v>
      </c>
      <c r="G5684" s="7">
        <v>1000</v>
      </c>
      <c r="H5684" s="3" t="s">
        <v>35</v>
      </c>
      <c r="I5684" s="9">
        <v>25.2</v>
      </c>
      <c r="J5684" s="7">
        <v>461</v>
      </c>
      <c r="K5684" s="10">
        <v>154.131019522777</v>
      </c>
      <c r="L5684" s="12">
        <f t="shared" si="393"/>
        <v>84.098114466878</v>
      </c>
      <c r="M5684" s="11">
        <f t="shared" si="394"/>
        <v>1.83275238095239</v>
      </c>
      <c r="P5684" s="3" t="s">
        <v>27</v>
      </c>
      <c r="Q5684" s="9">
        <v>89.6432267884323</v>
      </c>
      <c r="R5684" s="3">
        <f>Q5684/K5688</f>
        <v>0.884589273591311</v>
      </c>
    </row>
    <row r="5685" spans="1:18">
      <c r="A5685" s="7">
        <v>5776</v>
      </c>
      <c r="B5685" s="8">
        <v>46133</v>
      </c>
      <c r="C5685" s="3" t="s">
        <v>3160</v>
      </c>
      <c r="D5685" s="3" t="s">
        <v>3161</v>
      </c>
      <c r="E5685" s="3" t="s">
        <v>6535</v>
      </c>
      <c r="F5685" s="3" t="s">
        <v>6535</v>
      </c>
      <c r="G5685" s="7">
        <v>15.5</v>
      </c>
      <c r="H5685" s="3" t="s">
        <v>3163</v>
      </c>
      <c r="I5685" s="9">
        <v>19</v>
      </c>
      <c r="J5685" s="7">
        <v>392</v>
      </c>
      <c r="K5685" s="10">
        <v>159.814285714286</v>
      </c>
      <c r="L5685" s="12">
        <f t="shared" si="393"/>
        <v>74.5682888540031</v>
      </c>
      <c r="M5685" s="11">
        <f t="shared" si="394"/>
        <v>2.14319368421053</v>
      </c>
    </row>
    <row r="5686" spans="1:18">
      <c r="A5686" s="7">
        <v>5777</v>
      </c>
      <c r="B5686" s="8">
        <v>46133</v>
      </c>
      <c r="C5686" s="3" t="s">
        <v>6536</v>
      </c>
      <c r="D5686" s="3" t="s">
        <v>1948</v>
      </c>
      <c r="E5686" s="3" t="s">
        <v>6537</v>
      </c>
      <c r="F5686" s="3" t="s">
        <v>6537</v>
      </c>
      <c r="G5686" s="7">
        <v>204</v>
      </c>
      <c r="H5686" s="3" t="s">
        <v>35</v>
      </c>
      <c r="I5686" s="9">
        <v>20.4</v>
      </c>
      <c r="J5686" s="7">
        <v>480</v>
      </c>
      <c r="K5686" s="10">
        <v>116.766666666667</v>
      </c>
      <c r="L5686" s="12">
        <f t="shared" si="393"/>
        <v>65.3846153846154</v>
      </c>
      <c r="M5686" s="11">
        <f t="shared" si="394"/>
        <v>1.78584313725491</v>
      </c>
    </row>
    <row r="5687" spans="1:18">
      <c r="A5687" s="7">
        <v>5778</v>
      </c>
      <c r="B5687" s="8">
        <v>46133</v>
      </c>
      <c r="C5687" s="3" t="s">
        <v>5533</v>
      </c>
      <c r="D5687" s="3" t="s">
        <v>59</v>
      </c>
      <c r="E5687" s="3" t="s">
        <v>6538</v>
      </c>
      <c r="F5687" s="3" t="s">
        <v>6539</v>
      </c>
      <c r="G5687" s="7">
        <v>10</v>
      </c>
      <c r="H5687" s="3" t="s">
        <v>61</v>
      </c>
      <c r="I5687" s="9">
        <v>7.12</v>
      </c>
      <c r="J5687" s="7">
        <v>184</v>
      </c>
      <c r="K5687" s="10">
        <v>125.773913043478</v>
      </c>
      <c r="L5687" s="12">
        <f t="shared" si="393"/>
        <v>59.5317725752508</v>
      </c>
      <c r="M5687" s="11">
        <f t="shared" si="394"/>
        <v>2.11271910112359</v>
      </c>
    </row>
    <row r="5688" spans="1:18">
      <c r="A5688" s="7">
        <v>5779</v>
      </c>
      <c r="B5688" s="8">
        <v>46133</v>
      </c>
      <c r="C5688" s="3" t="s">
        <v>56</v>
      </c>
      <c r="D5688" s="3" t="s">
        <v>33</v>
      </c>
      <c r="E5688" s="3" t="s">
        <v>27</v>
      </c>
      <c r="F5688" s="3" t="s">
        <v>57</v>
      </c>
      <c r="G5688" s="7">
        <v>1000</v>
      </c>
      <c r="H5688" s="3" t="s">
        <v>35</v>
      </c>
      <c r="I5688" s="9">
        <v>15.7</v>
      </c>
      <c r="J5688" s="7">
        <v>438</v>
      </c>
      <c r="K5688" s="10">
        <v>101.338812785388</v>
      </c>
      <c r="L5688" s="12">
        <f t="shared" si="393"/>
        <v>55.1457674745346</v>
      </c>
      <c r="M5688" s="11">
        <f t="shared" si="394"/>
        <v>1.83765350318471</v>
      </c>
    </row>
    <row r="5689" spans="1:18">
      <c r="A5689" s="7">
        <v>5780</v>
      </c>
      <c r="B5689" s="8">
        <v>46133</v>
      </c>
      <c r="C5689" s="3" t="s">
        <v>6234</v>
      </c>
      <c r="D5689" s="3" t="s">
        <v>33</v>
      </c>
      <c r="E5689" s="3" t="s">
        <v>6540</v>
      </c>
      <c r="F5689" s="3" t="s">
        <v>6541</v>
      </c>
      <c r="G5689" s="7">
        <v>20</v>
      </c>
      <c r="H5689" s="3" t="s">
        <v>6542</v>
      </c>
      <c r="I5689" s="9">
        <v>10.2</v>
      </c>
      <c r="J5689" s="7">
        <v>294</v>
      </c>
      <c r="K5689" s="10">
        <v>106.696598639456</v>
      </c>
      <c r="L5689" s="12">
        <f t="shared" si="393"/>
        <v>53.3751962323391</v>
      </c>
      <c r="M5689" s="11">
        <f t="shared" si="394"/>
        <v>1.99899215686275</v>
      </c>
    </row>
    <row r="5690" spans="1:18">
      <c r="A5690" s="7">
        <v>5781</v>
      </c>
      <c r="B5690" s="8">
        <v>46133</v>
      </c>
      <c r="C5690" s="3" t="s">
        <v>6543</v>
      </c>
      <c r="D5690" s="3" t="s">
        <v>197</v>
      </c>
      <c r="E5690" s="3" t="s">
        <v>6544</v>
      </c>
      <c r="F5690" s="3" t="s">
        <v>6545</v>
      </c>
      <c r="G5690" s="7">
        <v>22</v>
      </c>
      <c r="H5690" s="3" t="s">
        <v>200</v>
      </c>
      <c r="I5690" s="9">
        <v>13.6</v>
      </c>
      <c r="J5690" s="7">
        <v>418</v>
      </c>
      <c r="K5690" s="10">
        <v>103.15980861244</v>
      </c>
      <c r="L5690" s="12">
        <f t="shared" si="393"/>
        <v>50.0552079499448</v>
      </c>
      <c r="M5690" s="11">
        <f t="shared" si="394"/>
        <v>2.06092058823529</v>
      </c>
    </row>
    <row r="5691" spans="1:18">
      <c r="A5691" s="7">
        <v>5782</v>
      </c>
      <c r="B5691" s="8">
        <v>46133</v>
      </c>
      <c r="C5691" s="3" t="s">
        <v>6546</v>
      </c>
      <c r="D5691" s="3" t="s">
        <v>1261</v>
      </c>
      <c r="E5691" s="3" t="s">
        <v>6547</v>
      </c>
      <c r="F5691" s="3" t="s">
        <v>6547</v>
      </c>
      <c r="G5691" s="7">
        <v>66</v>
      </c>
      <c r="H5691" s="3" t="s">
        <v>5698</v>
      </c>
      <c r="I5691" s="9">
        <v>9.68</v>
      </c>
      <c r="J5691" s="7">
        <v>297.636363636364</v>
      </c>
      <c r="K5691" s="10">
        <v>94.4588882101404</v>
      </c>
      <c r="L5691" s="12">
        <f t="shared" si="393"/>
        <v>50.03524270476</v>
      </c>
      <c r="M5691" s="11">
        <f t="shared" si="394"/>
        <v>1.88784710743802</v>
      </c>
    </row>
    <row r="5692" spans="1:18">
      <c r="A5692" s="7">
        <v>5783</v>
      </c>
      <c r="B5692" s="8">
        <v>46133</v>
      </c>
      <c r="C5692" s="3" t="s">
        <v>6548</v>
      </c>
      <c r="D5692" s="3" t="s">
        <v>535</v>
      </c>
      <c r="E5692" s="3" t="s">
        <v>377</v>
      </c>
      <c r="F5692" s="3" t="s">
        <v>377</v>
      </c>
      <c r="G5692" s="7">
        <v>90</v>
      </c>
      <c r="H5692" s="3" t="s">
        <v>102</v>
      </c>
      <c r="I5692" s="9">
        <v>15.4</v>
      </c>
      <c r="J5692" s="7">
        <v>477.444444444444</v>
      </c>
      <c r="K5692" s="10">
        <v>60.4945776122877</v>
      </c>
      <c r="L5692" s="12">
        <f t="shared" si="393"/>
        <v>49.6231718014358</v>
      </c>
      <c r="M5692" s="11">
        <f t="shared" si="394"/>
        <v>1.21907922077922</v>
      </c>
    </row>
    <row r="5693" spans="1:18">
      <c r="A5693" s="7">
        <v>5784</v>
      </c>
      <c r="B5693" s="8">
        <v>46133</v>
      </c>
      <c r="C5693" s="3" t="s">
        <v>6507</v>
      </c>
      <c r="D5693" s="3" t="s">
        <v>1422</v>
      </c>
      <c r="E5693" s="3" t="s">
        <v>6549</v>
      </c>
      <c r="F5693" s="3" t="s">
        <v>6549</v>
      </c>
      <c r="G5693" s="7">
        <v>216</v>
      </c>
      <c r="H5693" s="3" t="s">
        <v>35</v>
      </c>
      <c r="I5693" s="9">
        <v>15.4</v>
      </c>
      <c r="J5693" s="7">
        <v>480</v>
      </c>
      <c r="K5693" s="10">
        <v>73.45</v>
      </c>
      <c r="L5693" s="12">
        <f t="shared" si="393"/>
        <v>49.3589743589744</v>
      </c>
      <c r="M5693" s="11">
        <f t="shared" si="394"/>
        <v>1.48807792207792</v>
      </c>
    </row>
    <row r="5694" spans="1:18">
      <c r="A5694" s="7">
        <v>5785</v>
      </c>
      <c r="B5694" s="8">
        <v>46133</v>
      </c>
      <c r="C5694" s="3" t="s">
        <v>6550</v>
      </c>
      <c r="D5694" s="3" t="s">
        <v>88</v>
      </c>
      <c r="E5694" s="3" t="s">
        <v>6551</v>
      </c>
      <c r="F5694" s="3" t="s">
        <v>6551</v>
      </c>
      <c r="G5694" s="7">
        <v>11</v>
      </c>
      <c r="H5694" s="3" t="s">
        <v>35</v>
      </c>
      <c r="I5694" s="9">
        <v>16.9</v>
      </c>
      <c r="J5694" s="7">
        <v>535</v>
      </c>
      <c r="K5694" s="10">
        <v>82.796261682243</v>
      </c>
      <c r="L5694" s="12">
        <f t="shared" si="393"/>
        <v>48.5981308411215</v>
      </c>
      <c r="M5694" s="11">
        <f t="shared" si="394"/>
        <v>1.70369230769231</v>
      </c>
    </row>
    <row r="5695" spans="1:18">
      <c r="A5695" s="7">
        <v>5786</v>
      </c>
      <c r="B5695" s="8">
        <v>46133</v>
      </c>
      <c r="C5695" s="3" t="s">
        <v>6230</v>
      </c>
      <c r="D5695" s="3" t="s">
        <v>212</v>
      </c>
      <c r="E5695" s="3" t="s">
        <v>3904</v>
      </c>
      <c r="F5695" s="3" t="s">
        <v>3904</v>
      </c>
      <c r="G5695" s="7">
        <v>3</v>
      </c>
      <c r="H5695" s="3" t="s">
        <v>244</v>
      </c>
      <c r="I5695" s="9">
        <v>12.2</v>
      </c>
      <c r="J5695" s="7">
        <v>406.5</v>
      </c>
      <c r="K5695" s="10">
        <v>73.1650676506765</v>
      </c>
      <c r="L5695" s="12">
        <f t="shared" si="393"/>
        <v>46.1727694200019</v>
      </c>
      <c r="M5695" s="11">
        <f t="shared" si="394"/>
        <v>1.58459344262295</v>
      </c>
    </row>
    <row r="5696" spans="1:18">
      <c r="A5696" s="7">
        <v>5787</v>
      </c>
      <c r="B5696" s="8">
        <v>46133</v>
      </c>
      <c r="C5696" s="3" t="s">
        <v>6552</v>
      </c>
      <c r="D5696" s="3" t="s">
        <v>1628</v>
      </c>
      <c r="E5696" s="3" t="s">
        <v>6553</v>
      </c>
      <c r="F5696" s="3" t="s">
        <v>6553</v>
      </c>
      <c r="G5696" s="7">
        <v>40</v>
      </c>
      <c r="H5696" s="3" t="s">
        <v>234</v>
      </c>
      <c r="I5696" s="9">
        <v>9.96</v>
      </c>
      <c r="J5696" s="7">
        <v>333.75</v>
      </c>
      <c r="K5696" s="10">
        <v>58.3706367041199</v>
      </c>
      <c r="L5696" s="12">
        <f t="shared" si="393"/>
        <v>45.9118409680207</v>
      </c>
      <c r="M5696" s="11">
        <f t="shared" si="394"/>
        <v>1.27136345381526</v>
      </c>
    </row>
    <row r="5697" spans="1:13">
      <c r="A5697" s="7">
        <v>5788</v>
      </c>
      <c r="B5697" s="8">
        <v>46133</v>
      </c>
      <c r="C5697" s="3" t="s">
        <v>6283</v>
      </c>
      <c r="D5697" s="3" t="s">
        <v>100</v>
      </c>
      <c r="E5697" s="3" t="s">
        <v>2818</v>
      </c>
      <c r="F5697" s="3" t="s">
        <v>2818</v>
      </c>
      <c r="G5697" s="7">
        <v>72</v>
      </c>
      <c r="H5697" s="3" t="s">
        <v>942</v>
      </c>
      <c r="I5697" s="9">
        <v>8.86</v>
      </c>
      <c r="J5697" s="7">
        <v>299.416666666667</v>
      </c>
      <c r="K5697" s="10">
        <v>80.4617868076815</v>
      </c>
      <c r="L5697" s="12">
        <f t="shared" si="393"/>
        <v>45.5244171358838</v>
      </c>
      <c r="M5697" s="11">
        <f t="shared" si="394"/>
        <v>1.76744243792325</v>
      </c>
    </row>
    <row r="5698" spans="1:13">
      <c r="A5698" s="7">
        <v>5789</v>
      </c>
      <c r="B5698" s="8">
        <v>46133</v>
      </c>
      <c r="C5698" s="3" t="s">
        <v>6554</v>
      </c>
      <c r="D5698" s="3" t="s">
        <v>67</v>
      </c>
      <c r="E5698" s="3" t="s">
        <v>6555</v>
      </c>
      <c r="F5698" s="3" t="s">
        <v>6555</v>
      </c>
      <c r="G5698" s="7">
        <v>810</v>
      </c>
      <c r="H5698" s="3" t="s">
        <v>170</v>
      </c>
      <c r="I5698" s="9">
        <v>17</v>
      </c>
      <c r="J5698" s="7">
        <v>575</v>
      </c>
      <c r="K5698" s="10">
        <v>55.8907826086956</v>
      </c>
      <c r="L5698" s="12">
        <f t="shared" si="393"/>
        <v>45.4849498327759</v>
      </c>
      <c r="M5698" s="11">
        <f t="shared" si="394"/>
        <v>1.22877529411765</v>
      </c>
    </row>
    <row r="5699" spans="1:13">
      <c r="A5699" s="7">
        <v>5790</v>
      </c>
      <c r="B5699" s="8">
        <v>46133</v>
      </c>
      <c r="C5699" s="3" t="s">
        <v>6474</v>
      </c>
      <c r="D5699" s="3" t="s">
        <v>6475</v>
      </c>
      <c r="E5699" s="3" t="s">
        <v>4262</v>
      </c>
      <c r="F5699" s="3" t="s">
        <v>4262</v>
      </c>
      <c r="G5699" s="7">
        <v>14</v>
      </c>
      <c r="H5699" s="3" t="s">
        <v>249</v>
      </c>
      <c r="I5699" s="9">
        <v>11.1</v>
      </c>
      <c r="J5699" s="7">
        <v>383</v>
      </c>
      <c r="K5699" s="10">
        <v>64.3185378590078</v>
      </c>
      <c r="L5699" s="12">
        <f t="shared" si="393"/>
        <v>44.5872665193814</v>
      </c>
      <c r="M5699" s="11">
        <f t="shared" si="394"/>
        <v>1.44253153153153</v>
      </c>
    </row>
    <row r="5700" spans="1:13">
      <c r="A5700" s="7">
        <v>5791</v>
      </c>
      <c r="B5700" s="8">
        <v>46133</v>
      </c>
      <c r="C5700" s="3" t="s">
        <v>6342</v>
      </c>
      <c r="D5700" s="3" t="s">
        <v>67</v>
      </c>
      <c r="E5700" s="3" t="s">
        <v>5989</v>
      </c>
      <c r="F5700" s="3" t="s">
        <v>5989</v>
      </c>
      <c r="G5700" s="7">
        <v>127</v>
      </c>
      <c r="H5700" s="3" t="s">
        <v>170</v>
      </c>
      <c r="I5700" s="9">
        <v>15.9</v>
      </c>
      <c r="J5700" s="7">
        <v>579.6</v>
      </c>
      <c r="K5700" s="10">
        <v>50.8461007591442</v>
      </c>
      <c r="L5700" s="12">
        <f t="shared" si="393"/>
        <v>42.2041726389552</v>
      </c>
      <c r="M5700" s="11">
        <f t="shared" si="394"/>
        <v>1.20476477987421</v>
      </c>
    </row>
    <row r="5701" spans="1:13">
      <c r="A5701" s="7">
        <v>5792</v>
      </c>
      <c r="B5701" s="8">
        <v>46133</v>
      </c>
      <c r="C5701" s="3" t="s">
        <v>6548</v>
      </c>
      <c r="D5701" s="3" t="s">
        <v>535</v>
      </c>
      <c r="E5701" s="3" t="s">
        <v>6556</v>
      </c>
      <c r="F5701" s="3" t="s">
        <v>6556</v>
      </c>
      <c r="G5701" s="7">
        <v>50</v>
      </c>
      <c r="H5701" s="3" t="s">
        <v>102</v>
      </c>
      <c r="I5701" s="9">
        <v>7.94</v>
      </c>
      <c r="J5701" s="7">
        <v>291.4</v>
      </c>
      <c r="K5701" s="10">
        <v>86.2429649965683</v>
      </c>
      <c r="L5701" s="12">
        <f t="shared" si="393"/>
        <v>41.9196452140858</v>
      </c>
      <c r="M5701" s="11">
        <f t="shared" si="394"/>
        <v>2.05734005037783</v>
      </c>
    </row>
    <row r="5702" spans="1:13">
      <c r="A5702" s="7">
        <v>5793</v>
      </c>
      <c r="B5702" s="8">
        <v>46133</v>
      </c>
      <c r="C5702" s="3" t="s">
        <v>6546</v>
      </c>
      <c r="D5702" s="3" t="s">
        <v>1261</v>
      </c>
      <c r="E5702" s="3" t="s">
        <v>2436</v>
      </c>
      <c r="F5702" s="3" t="s">
        <v>2436</v>
      </c>
      <c r="G5702" s="7">
        <v>60</v>
      </c>
      <c r="H5702" s="3" t="s">
        <v>5698</v>
      </c>
      <c r="I5702" s="9">
        <v>6.84</v>
      </c>
      <c r="J5702" s="7">
        <v>270.1</v>
      </c>
      <c r="K5702" s="10">
        <v>75.4727878563495</v>
      </c>
      <c r="L5702" s="12">
        <f t="shared" si="393"/>
        <v>38.9599293708883</v>
      </c>
      <c r="M5702" s="11">
        <f t="shared" si="394"/>
        <v>1.93719005847953</v>
      </c>
    </row>
    <row r="5703" spans="1:13">
      <c r="A5703" s="7">
        <v>5794</v>
      </c>
      <c r="B5703" s="8">
        <v>46133</v>
      </c>
      <c r="C5703" s="3" t="s">
        <v>6557</v>
      </c>
      <c r="D5703" s="3" t="s">
        <v>67</v>
      </c>
      <c r="E5703" s="3" t="s">
        <v>6558</v>
      </c>
      <c r="F5703" s="3" t="s">
        <v>6559</v>
      </c>
      <c r="G5703" s="7">
        <v>22</v>
      </c>
      <c r="H5703" s="3" t="s">
        <v>179</v>
      </c>
      <c r="I5703" s="9">
        <v>13.9</v>
      </c>
      <c r="J5703" s="7">
        <v>581</v>
      </c>
      <c r="K5703" s="10">
        <v>45.6667814113597</v>
      </c>
      <c r="L5703" s="12">
        <f t="shared" ref="L5703:L5723" si="395">I5703/J5703/650*1000000</f>
        <v>36.8065669270489</v>
      </c>
      <c r="M5703" s="11">
        <f t="shared" ref="M5703:M5723" si="396">K5703/L5703</f>
        <v>1.24072374100719</v>
      </c>
    </row>
    <row r="5704" spans="1:13">
      <c r="A5704" s="7">
        <v>5795</v>
      </c>
      <c r="B5704" s="8">
        <v>46133</v>
      </c>
      <c r="C5704" s="3" t="s">
        <v>6560</v>
      </c>
      <c r="D5704" s="3" t="s">
        <v>29</v>
      </c>
      <c r="E5704" s="3" t="s">
        <v>6561</v>
      </c>
      <c r="F5704" s="3" t="s">
        <v>6562</v>
      </c>
      <c r="G5704" s="7">
        <v>15</v>
      </c>
      <c r="H5704" s="3" t="s">
        <v>61</v>
      </c>
      <c r="I5704" s="9">
        <v>5.06</v>
      </c>
      <c r="J5704" s="7">
        <v>215</v>
      </c>
      <c r="K5704" s="10">
        <v>80.7293023255814</v>
      </c>
      <c r="L5704" s="12">
        <f t="shared" si="395"/>
        <v>36.2075134168157</v>
      </c>
      <c r="M5704" s="11">
        <f t="shared" si="396"/>
        <v>2.22962845849802</v>
      </c>
    </row>
    <row r="5705" spans="1:13">
      <c r="A5705" s="7">
        <v>5796</v>
      </c>
      <c r="B5705" s="8">
        <v>46133</v>
      </c>
      <c r="C5705" s="3" t="s">
        <v>6563</v>
      </c>
      <c r="D5705" s="3" t="s">
        <v>67</v>
      </c>
      <c r="E5705" s="3" t="s">
        <v>6564</v>
      </c>
      <c r="F5705" s="3" t="s">
        <v>6564</v>
      </c>
      <c r="G5705" s="7">
        <v>870</v>
      </c>
      <c r="H5705" s="3" t="s">
        <v>170</v>
      </c>
      <c r="I5705" s="9">
        <v>13.1</v>
      </c>
      <c r="J5705" s="7">
        <v>561</v>
      </c>
      <c r="K5705" s="10">
        <v>43.9914438502674</v>
      </c>
      <c r="L5705" s="12">
        <f t="shared" si="395"/>
        <v>35.9248594542712</v>
      </c>
      <c r="M5705" s="11">
        <f t="shared" si="396"/>
        <v>1.22454045801527</v>
      </c>
    </row>
    <row r="5706" spans="1:13">
      <c r="A5706" s="7">
        <v>5797</v>
      </c>
      <c r="B5706" s="8">
        <v>46133</v>
      </c>
      <c r="C5706" s="3" t="s">
        <v>6269</v>
      </c>
      <c r="D5706" s="3" t="s">
        <v>88</v>
      </c>
      <c r="E5706" s="3" t="s">
        <v>6565</v>
      </c>
      <c r="F5706" s="3" t="s">
        <v>6565</v>
      </c>
      <c r="G5706" s="7">
        <v>9</v>
      </c>
      <c r="H5706" s="3" t="s">
        <v>795</v>
      </c>
      <c r="I5706" s="9">
        <v>11.3</v>
      </c>
      <c r="J5706" s="7">
        <v>558</v>
      </c>
      <c r="K5706" s="10">
        <v>48.0351254480287</v>
      </c>
      <c r="L5706" s="12">
        <f t="shared" si="395"/>
        <v>31.1552247036118</v>
      </c>
      <c r="M5706" s="11">
        <f t="shared" si="396"/>
        <v>1.5418</v>
      </c>
    </row>
    <row r="5707" spans="1:13">
      <c r="A5707" s="7">
        <v>5798</v>
      </c>
      <c r="B5707" s="8">
        <v>46133</v>
      </c>
      <c r="C5707" s="3" t="s">
        <v>3849</v>
      </c>
      <c r="D5707" s="3" t="s">
        <v>3850</v>
      </c>
      <c r="E5707" s="3" t="s">
        <v>6566</v>
      </c>
      <c r="F5707" s="3" t="s">
        <v>6566</v>
      </c>
      <c r="G5707" s="7">
        <v>2.40969</v>
      </c>
      <c r="H5707" s="3" t="s">
        <v>115</v>
      </c>
      <c r="I5707" s="9">
        <v>10</v>
      </c>
      <c r="J5707" s="7">
        <v>500</v>
      </c>
      <c r="K5707" s="10">
        <v>39.776</v>
      </c>
      <c r="L5707" s="12">
        <f t="shared" si="395"/>
        <v>30.7692307692308</v>
      </c>
      <c r="M5707" s="11">
        <f t="shared" si="396"/>
        <v>1.29272</v>
      </c>
    </row>
    <row r="5708" spans="1:13">
      <c r="A5708" s="7">
        <v>5799</v>
      </c>
      <c r="B5708" s="8">
        <v>46133</v>
      </c>
      <c r="C5708" s="3" t="s">
        <v>6567</v>
      </c>
      <c r="D5708" s="3" t="s">
        <v>75</v>
      </c>
      <c r="E5708" s="3" t="s">
        <v>6568</v>
      </c>
      <c r="F5708" s="3" t="s">
        <v>6569</v>
      </c>
      <c r="G5708" s="7">
        <v>280</v>
      </c>
      <c r="H5708" s="3" t="s">
        <v>1691</v>
      </c>
      <c r="I5708" s="9">
        <v>6.66</v>
      </c>
      <c r="J5708" s="7">
        <v>443</v>
      </c>
      <c r="K5708" s="10">
        <v>34.4866817155756</v>
      </c>
      <c r="L5708" s="12">
        <f t="shared" si="395"/>
        <v>23.1290154540719</v>
      </c>
      <c r="M5708" s="11">
        <f t="shared" si="396"/>
        <v>1.49105705705706</v>
      </c>
    </row>
    <row r="5709" spans="1:13">
      <c r="A5709" s="7">
        <v>5800</v>
      </c>
      <c r="B5709" s="8">
        <v>46133</v>
      </c>
      <c r="C5709" s="3" t="s">
        <v>6570</v>
      </c>
      <c r="D5709" s="3" t="s">
        <v>75</v>
      </c>
      <c r="E5709" s="3" t="s">
        <v>6571</v>
      </c>
      <c r="F5709" s="3" t="s">
        <v>6572</v>
      </c>
      <c r="G5709" s="7">
        <v>290</v>
      </c>
      <c r="H5709" s="3" t="s">
        <v>77</v>
      </c>
      <c r="I5709" s="9">
        <v>4.36</v>
      </c>
      <c r="J5709" s="7">
        <v>355</v>
      </c>
      <c r="K5709" s="10">
        <v>38.5791549295775</v>
      </c>
      <c r="L5709" s="12">
        <f t="shared" si="395"/>
        <v>18.8949079089924</v>
      </c>
      <c r="M5709" s="11">
        <f t="shared" si="396"/>
        <v>2.0417752293578</v>
      </c>
    </row>
    <row r="5710" spans="1:13">
      <c r="A5710" s="7">
        <v>5801</v>
      </c>
      <c r="B5710" s="8">
        <v>46133</v>
      </c>
      <c r="C5710" s="3" t="s">
        <v>6570</v>
      </c>
      <c r="D5710" s="3" t="s">
        <v>75</v>
      </c>
      <c r="E5710" s="3" t="s">
        <v>6573</v>
      </c>
      <c r="F5710" s="3" t="s">
        <v>6574</v>
      </c>
      <c r="G5710" s="7">
        <v>290</v>
      </c>
      <c r="H5710" s="3" t="s">
        <v>77</v>
      </c>
      <c r="I5710" s="9">
        <v>3.84</v>
      </c>
      <c r="J5710" s="7">
        <v>356</v>
      </c>
      <c r="K5710" s="10">
        <v>51.5483146067416</v>
      </c>
      <c r="L5710" s="12">
        <f t="shared" si="395"/>
        <v>16.5946413137424</v>
      </c>
      <c r="M5710" s="11">
        <f t="shared" si="396"/>
        <v>3.10632291666667</v>
      </c>
    </row>
    <row r="5711" spans="1:13">
      <c r="A5711" s="7">
        <v>5802</v>
      </c>
      <c r="B5711" s="8">
        <v>46133</v>
      </c>
      <c r="C5711" s="3" t="s">
        <v>6570</v>
      </c>
      <c r="D5711" s="3" t="s">
        <v>75</v>
      </c>
      <c r="E5711" s="3" t="s">
        <v>6575</v>
      </c>
      <c r="F5711" s="3" t="s">
        <v>6576</v>
      </c>
      <c r="G5711" s="7">
        <v>240</v>
      </c>
      <c r="H5711" s="3" t="s">
        <v>77</v>
      </c>
      <c r="I5711" s="9">
        <v>3.92</v>
      </c>
      <c r="J5711" s="7">
        <v>386</v>
      </c>
      <c r="K5711" s="10">
        <v>48.1274611398964</v>
      </c>
      <c r="L5711" s="12">
        <f t="shared" si="395"/>
        <v>15.6237544838581</v>
      </c>
      <c r="M5711" s="11">
        <f t="shared" si="396"/>
        <v>3.08040306122449</v>
      </c>
    </row>
    <row r="5712" spans="1:13">
      <c r="A5712" s="7">
        <v>5803</v>
      </c>
      <c r="B5712" s="8">
        <v>46133</v>
      </c>
      <c r="C5712" s="3" t="s">
        <v>6567</v>
      </c>
      <c r="D5712" s="3" t="s">
        <v>75</v>
      </c>
      <c r="E5712" s="3" t="s">
        <v>6577</v>
      </c>
      <c r="F5712" s="3" t="s">
        <v>6578</v>
      </c>
      <c r="G5712" s="7">
        <v>185</v>
      </c>
      <c r="H5712" s="3" t="s">
        <v>1691</v>
      </c>
      <c r="I5712" s="9">
        <v>4.6</v>
      </c>
      <c r="J5712" s="7">
        <v>458</v>
      </c>
      <c r="K5712" s="10">
        <v>25.2646288209607</v>
      </c>
      <c r="L5712" s="12">
        <f t="shared" si="395"/>
        <v>15.4517971111858</v>
      </c>
      <c r="M5712" s="11">
        <f t="shared" si="396"/>
        <v>1.63506086956522</v>
      </c>
    </row>
    <row r="5713" spans="1:18">
      <c r="A5713" s="7">
        <v>5804</v>
      </c>
      <c r="B5713" s="8">
        <v>46133</v>
      </c>
      <c r="C5713" s="3" t="s">
        <v>6567</v>
      </c>
      <c r="D5713" s="3" t="s">
        <v>75</v>
      </c>
      <c r="E5713" s="3" t="s">
        <v>6579</v>
      </c>
      <c r="F5713" s="3" t="s">
        <v>6580</v>
      </c>
      <c r="G5713" s="7">
        <v>310</v>
      </c>
      <c r="H5713" s="3" t="s">
        <v>77</v>
      </c>
      <c r="I5713" s="9">
        <v>4</v>
      </c>
      <c r="J5713" s="7">
        <v>476</v>
      </c>
      <c r="K5713" s="10">
        <v>22.6949579831933</v>
      </c>
      <c r="L5713" s="12">
        <f t="shared" si="395"/>
        <v>12.9282482223659</v>
      </c>
      <c r="M5713" s="11">
        <f t="shared" si="396"/>
        <v>1.755455</v>
      </c>
    </row>
    <row r="5714" spans="1:18">
      <c r="A5714" s="7">
        <v>5805</v>
      </c>
      <c r="B5714" s="8">
        <v>46133</v>
      </c>
      <c r="C5714" s="3" t="s">
        <v>6560</v>
      </c>
      <c r="D5714" s="3" t="s">
        <v>29</v>
      </c>
      <c r="E5714" s="3" t="s">
        <v>6581</v>
      </c>
      <c r="F5714" s="3" t="s">
        <v>6582</v>
      </c>
      <c r="G5714" s="7">
        <v>17</v>
      </c>
      <c r="H5714" s="3" t="s">
        <v>61</v>
      </c>
      <c r="I5714" s="9">
        <v>1.56</v>
      </c>
      <c r="J5714" s="7">
        <v>189</v>
      </c>
      <c r="K5714" s="10">
        <v>29.7506878306878</v>
      </c>
      <c r="L5714" s="12">
        <f t="shared" si="395"/>
        <v>12.6984126984127</v>
      </c>
      <c r="M5714" s="11">
        <f t="shared" si="396"/>
        <v>2.34286666666666</v>
      </c>
    </row>
    <row r="5715" spans="1:18">
      <c r="A5715" s="7">
        <v>5806</v>
      </c>
      <c r="B5715" s="8">
        <v>46133</v>
      </c>
      <c r="C5715" s="3" t="s">
        <v>6567</v>
      </c>
      <c r="D5715" s="3" t="s">
        <v>75</v>
      </c>
      <c r="E5715" s="3" t="s">
        <v>6583</v>
      </c>
      <c r="F5715" s="3" t="s">
        <v>6584</v>
      </c>
      <c r="G5715" s="7">
        <v>260</v>
      </c>
      <c r="H5715" s="3" t="s">
        <v>77</v>
      </c>
      <c r="I5715" s="9">
        <v>3.76</v>
      </c>
      <c r="J5715" s="7">
        <v>462</v>
      </c>
      <c r="K5715" s="10">
        <v>20.447619047619</v>
      </c>
      <c r="L5715" s="12">
        <f t="shared" si="395"/>
        <v>12.5208125208125</v>
      </c>
      <c r="M5715" s="11">
        <f t="shared" si="396"/>
        <v>1.63309042553191</v>
      </c>
    </row>
    <row r="5716" spans="1:18">
      <c r="A5716" s="7">
        <v>5807</v>
      </c>
      <c r="B5716" s="8">
        <v>46133</v>
      </c>
      <c r="C5716" s="3" t="s">
        <v>6269</v>
      </c>
      <c r="D5716" s="3" t="s">
        <v>88</v>
      </c>
      <c r="E5716" s="3" t="s">
        <v>6585</v>
      </c>
      <c r="F5716" s="3" t="s">
        <v>6585</v>
      </c>
      <c r="G5716" s="7">
        <v>9</v>
      </c>
      <c r="H5716" s="3" t="s">
        <v>795</v>
      </c>
      <c r="I5716" s="9">
        <v>4.3</v>
      </c>
      <c r="J5716" s="7">
        <v>574</v>
      </c>
      <c r="K5716" s="10">
        <v>17.4815331010453</v>
      </c>
      <c r="L5716" s="12">
        <f t="shared" si="395"/>
        <v>11.5250603055481</v>
      </c>
      <c r="M5716" s="11">
        <f t="shared" si="396"/>
        <v>1.51682790697674</v>
      </c>
    </row>
    <row r="5717" spans="1:18">
      <c r="A5717" s="7">
        <v>5808</v>
      </c>
      <c r="B5717" s="8">
        <v>46133</v>
      </c>
      <c r="C5717" s="3" t="s">
        <v>6364</v>
      </c>
      <c r="D5717" s="3" t="s">
        <v>227</v>
      </c>
      <c r="E5717" s="3" t="s">
        <v>1915</v>
      </c>
      <c r="F5717" s="3" t="s">
        <v>1915</v>
      </c>
      <c r="G5717" s="7">
        <v>7</v>
      </c>
      <c r="H5717" s="3" t="s">
        <v>6440</v>
      </c>
      <c r="I5717" s="9">
        <v>2.8</v>
      </c>
      <c r="J5717" s="7">
        <v>419.5</v>
      </c>
      <c r="K5717" s="10">
        <v>16.1836471990465</v>
      </c>
      <c r="L5717" s="12">
        <f t="shared" si="395"/>
        <v>10.2686348216742</v>
      </c>
      <c r="M5717" s="11">
        <f t="shared" si="396"/>
        <v>1.57602714285714</v>
      </c>
    </row>
    <row r="5718" spans="1:18">
      <c r="A5718" s="7">
        <v>5809</v>
      </c>
      <c r="B5718" s="8">
        <v>46133</v>
      </c>
      <c r="C5718" s="3" t="s">
        <v>6570</v>
      </c>
      <c r="D5718" s="3" t="s">
        <v>75</v>
      </c>
      <c r="E5718" s="3" t="s">
        <v>6586</v>
      </c>
      <c r="F5718" s="3" t="s">
        <v>6587</v>
      </c>
      <c r="G5718" s="7">
        <v>160</v>
      </c>
      <c r="H5718" s="3" t="s">
        <v>77</v>
      </c>
      <c r="I5718" s="9">
        <v>2.24</v>
      </c>
      <c r="J5718" s="7">
        <v>361</v>
      </c>
      <c r="K5718" s="10">
        <v>26.6692520775623</v>
      </c>
      <c r="L5718" s="12">
        <f t="shared" si="395"/>
        <v>9.54613253782229</v>
      </c>
      <c r="M5718" s="11">
        <f t="shared" si="396"/>
        <v>2.79372321428571</v>
      </c>
    </row>
    <row r="5719" spans="1:18">
      <c r="A5719" s="7">
        <v>5810</v>
      </c>
      <c r="B5719" s="8">
        <v>46133</v>
      </c>
      <c r="C5719" s="3" t="s">
        <v>6570</v>
      </c>
      <c r="D5719" s="3" t="s">
        <v>75</v>
      </c>
      <c r="E5719" s="3" t="s">
        <v>6588</v>
      </c>
      <c r="F5719" s="3" t="s">
        <v>6589</v>
      </c>
      <c r="G5719" s="7">
        <v>240</v>
      </c>
      <c r="H5719" s="3" t="s">
        <v>77</v>
      </c>
      <c r="I5719" s="9">
        <v>2.44</v>
      </c>
      <c r="J5719" s="7">
        <v>412</v>
      </c>
      <c r="K5719" s="10">
        <v>19.4733009708738</v>
      </c>
      <c r="L5719" s="12">
        <f t="shared" si="395"/>
        <v>9.11127707244212</v>
      </c>
      <c r="M5719" s="11">
        <f t="shared" si="396"/>
        <v>2.13727459016394</v>
      </c>
    </row>
    <row r="5720" spans="1:18">
      <c r="A5720" s="7">
        <v>5811</v>
      </c>
      <c r="B5720" s="8">
        <v>46133</v>
      </c>
      <c r="C5720" s="3" t="s">
        <v>6570</v>
      </c>
      <c r="D5720" s="3" t="s">
        <v>75</v>
      </c>
      <c r="E5720" s="3" t="s">
        <v>6590</v>
      </c>
      <c r="F5720" s="3" t="s">
        <v>6591</v>
      </c>
      <c r="G5720" s="7">
        <v>660</v>
      </c>
      <c r="H5720" s="3" t="s">
        <v>77</v>
      </c>
      <c r="I5720" s="9">
        <v>1.97</v>
      </c>
      <c r="J5720" s="7">
        <v>436</v>
      </c>
      <c r="K5720" s="10">
        <v>12.0775229357798</v>
      </c>
      <c r="L5720" s="12">
        <f t="shared" si="395"/>
        <v>6.95130557515879</v>
      </c>
      <c r="M5720" s="11">
        <f t="shared" si="396"/>
        <v>1.73744670050761</v>
      </c>
    </row>
    <row r="5721" spans="1:18">
      <c r="A5721" s="7">
        <v>5812</v>
      </c>
      <c r="B5721" s="8">
        <v>46133</v>
      </c>
      <c r="C5721" s="3" t="s">
        <v>6592</v>
      </c>
      <c r="D5721" s="3" t="s">
        <v>266</v>
      </c>
      <c r="E5721" s="3" t="s">
        <v>830</v>
      </c>
      <c r="F5721" s="3" t="s">
        <v>830</v>
      </c>
      <c r="G5721" s="7">
        <v>30</v>
      </c>
      <c r="H5721" s="3" t="s">
        <v>102</v>
      </c>
      <c r="I5721" s="9">
        <v>1.39</v>
      </c>
      <c r="J5721" s="7">
        <v>333.333333333333</v>
      </c>
      <c r="K5721" s="10">
        <v>8.86824000000001</v>
      </c>
      <c r="L5721" s="12">
        <f t="shared" si="395"/>
        <v>6.41538461538462</v>
      </c>
      <c r="M5721" s="11">
        <f t="shared" si="396"/>
        <v>1.38233956834532</v>
      </c>
    </row>
    <row r="5722" spans="1:18">
      <c r="A5722" s="7">
        <v>5813</v>
      </c>
      <c r="B5722" s="8">
        <v>46133</v>
      </c>
      <c r="C5722" s="3" t="s">
        <v>6570</v>
      </c>
      <c r="D5722" s="3" t="s">
        <v>75</v>
      </c>
      <c r="E5722" s="3" t="s">
        <v>6593</v>
      </c>
      <c r="F5722" s="3" t="s">
        <v>6594</v>
      </c>
      <c r="G5722" s="7">
        <v>246</v>
      </c>
      <c r="H5722" s="3" t="s">
        <v>77</v>
      </c>
      <c r="I5722" s="9">
        <v>1.06</v>
      </c>
      <c r="J5722" s="7">
        <v>408</v>
      </c>
      <c r="K5722" s="10">
        <v>6.31470588235294</v>
      </c>
      <c r="L5722" s="12">
        <f t="shared" si="395"/>
        <v>3.99698340874811</v>
      </c>
      <c r="M5722" s="11">
        <f t="shared" si="396"/>
        <v>1.5798679245283</v>
      </c>
    </row>
    <row r="5723" s="2" customFormat="1" ht="16.5" spans="1:18">
      <c r="A5723" s="21">
        <v>5814</v>
      </c>
      <c r="B5723" s="22">
        <v>46133</v>
      </c>
      <c r="C5723" s="2" t="s">
        <v>6595</v>
      </c>
      <c r="D5723" s="2" t="s">
        <v>288</v>
      </c>
      <c r="E5723" s="2" t="s">
        <v>6596</v>
      </c>
      <c r="F5723" s="2" t="s">
        <v>6597</v>
      </c>
      <c r="G5723" s="21">
        <v>1.52559</v>
      </c>
      <c r="H5723" s="2" t="s">
        <v>1344</v>
      </c>
      <c r="I5723" s="23">
        <v>0.106</v>
      </c>
      <c r="J5723" s="21">
        <v>320</v>
      </c>
      <c r="K5723" s="24">
        <v>0.601725</v>
      </c>
      <c r="L5723" s="25">
        <f t="shared" si="395"/>
        <v>0.509615384615385</v>
      </c>
      <c r="M5723" s="26">
        <f t="shared" si="396"/>
        <v>1.18074339622641</v>
      </c>
      <c r="N5723" s="27"/>
      <c r="O5723" s="25"/>
      <c r="Q5723" s="23"/>
    </row>
    <row r="5724" ht="16.5" spans="1:18">
      <c r="A5724" s="7">
        <v>5815</v>
      </c>
      <c r="B5724" s="8">
        <v>46133</v>
      </c>
      <c r="C5724" s="3" t="s">
        <v>4719</v>
      </c>
      <c r="D5724" s="3" t="s">
        <v>33</v>
      </c>
      <c r="E5724" s="3" t="s">
        <v>4720</v>
      </c>
      <c r="F5724" s="3" t="s">
        <v>2909</v>
      </c>
      <c r="G5724" s="7">
        <v>1000</v>
      </c>
      <c r="H5724" s="3" t="s">
        <v>35</v>
      </c>
      <c r="I5724" s="9">
        <v>25.2</v>
      </c>
      <c r="J5724" s="7">
        <v>461</v>
      </c>
      <c r="K5724" s="10">
        <v>149.424728850325</v>
      </c>
      <c r="L5724" s="12">
        <f t="shared" ref="L5724:L5755" si="397">I5724/J5724/650*1000000</f>
        <v>84.098114466878</v>
      </c>
      <c r="M5724" s="11">
        <f t="shared" ref="M5724:M5755" si="398">K5724/L5724</f>
        <v>1.77679047619047</v>
      </c>
      <c r="P5724" s="3" t="s">
        <v>4720</v>
      </c>
      <c r="Q5724" s="9">
        <v>160.630182832352</v>
      </c>
      <c r="R5724" s="3">
        <f>Q5724/K5724</f>
        <v>1.07499062617173</v>
      </c>
    </row>
    <row r="5725" spans="1:18">
      <c r="A5725" s="7">
        <v>5816</v>
      </c>
      <c r="B5725" s="8">
        <v>46133</v>
      </c>
      <c r="C5725" s="3" t="s">
        <v>3160</v>
      </c>
      <c r="D5725" s="3" t="s">
        <v>3161</v>
      </c>
      <c r="E5725" s="3" t="s">
        <v>6598</v>
      </c>
      <c r="F5725" s="3" t="s">
        <v>6598</v>
      </c>
      <c r="G5725" s="7">
        <v>97</v>
      </c>
      <c r="H5725" s="3" t="s">
        <v>3163</v>
      </c>
      <c r="I5725" s="9">
        <v>19.1</v>
      </c>
      <c r="J5725" s="7">
        <v>410</v>
      </c>
      <c r="K5725" s="10">
        <v>150.152195121951</v>
      </c>
      <c r="L5725" s="12">
        <f t="shared" si="397"/>
        <v>71.6697936210131</v>
      </c>
      <c r="M5725" s="11">
        <f t="shared" si="398"/>
        <v>2.0950554973822</v>
      </c>
      <c r="P5725" s="3" t="s">
        <v>27</v>
      </c>
      <c r="Q5725" s="9">
        <v>89.6432267884323</v>
      </c>
      <c r="R5725" s="3">
        <f>Q5725/K5730</f>
        <v>0.93405017921147</v>
      </c>
    </row>
    <row r="5726" spans="1:18">
      <c r="A5726" s="7">
        <v>5817</v>
      </c>
      <c r="B5726" s="8">
        <v>46133</v>
      </c>
      <c r="C5726" s="3" t="s">
        <v>6599</v>
      </c>
      <c r="D5726" s="3" t="s">
        <v>100</v>
      </c>
      <c r="E5726" s="3" t="s">
        <v>6600</v>
      </c>
      <c r="F5726" s="3" t="s">
        <v>6601</v>
      </c>
      <c r="G5726" s="7">
        <v>12</v>
      </c>
      <c r="H5726" s="3" t="s">
        <v>102</v>
      </c>
      <c r="I5726" s="9">
        <v>19.6</v>
      </c>
      <c r="J5726" s="7">
        <v>430</v>
      </c>
      <c r="K5726" s="10">
        <v>107.849302325581</v>
      </c>
      <c r="L5726" s="12">
        <f t="shared" si="397"/>
        <v>70.1252236135957</v>
      </c>
      <c r="M5726" s="11">
        <f t="shared" si="398"/>
        <v>1.53795306122448</v>
      </c>
    </row>
    <row r="5727" spans="1:18">
      <c r="A5727" s="7">
        <v>5818</v>
      </c>
      <c r="B5727" s="8">
        <v>46133</v>
      </c>
      <c r="C5727" s="3" t="s">
        <v>6592</v>
      </c>
      <c r="D5727" s="3" t="s">
        <v>266</v>
      </c>
      <c r="E5727" s="3" t="s">
        <v>6602</v>
      </c>
      <c r="F5727" s="3" t="s">
        <v>6603</v>
      </c>
      <c r="G5727" s="7">
        <v>10</v>
      </c>
      <c r="H5727" s="3" t="s">
        <v>102</v>
      </c>
      <c r="I5727" s="9">
        <v>19.1</v>
      </c>
      <c r="J5727" s="7">
        <v>440</v>
      </c>
      <c r="K5727" s="10">
        <v>96.9745454545454</v>
      </c>
      <c r="L5727" s="12">
        <f t="shared" si="397"/>
        <v>66.7832167832168</v>
      </c>
      <c r="M5727" s="11">
        <f t="shared" si="398"/>
        <v>1.45207958115183</v>
      </c>
    </row>
    <row r="5728" spans="1:18">
      <c r="A5728" s="7">
        <v>5819</v>
      </c>
      <c r="B5728" s="8">
        <v>46133</v>
      </c>
      <c r="C5728" s="3" t="s">
        <v>6385</v>
      </c>
      <c r="D5728" s="3" t="s">
        <v>75</v>
      </c>
      <c r="E5728" s="3" t="s">
        <v>5329</v>
      </c>
      <c r="F5728" s="3" t="s">
        <v>5329</v>
      </c>
      <c r="G5728" s="7">
        <v>7</v>
      </c>
      <c r="H5728" s="3" t="s">
        <v>77</v>
      </c>
      <c r="I5728" s="9">
        <v>17.9</v>
      </c>
      <c r="J5728" s="7">
        <v>463</v>
      </c>
      <c r="K5728" s="10">
        <v>108.948596112311</v>
      </c>
      <c r="L5728" s="12">
        <f t="shared" si="397"/>
        <v>59.4783186575843</v>
      </c>
      <c r="M5728" s="11">
        <f t="shared" si="398"/>
        <v>1.83173631284916</v>
      </c>
    </row>
    <row r="5729" spans="1:13">
      <c r="A5729" s="7">
        <v>5820</v>
      </c>
      <c r="B5729" s="8">
        <v>46133</v>
      </c>
      <c r="C5729" s="3" t="s">
        <v>6417</v>
      </c>
      <c r="D5729" s="3" t="s">
        <v>212</v>
      </c>
      <c r="E5729" s="3" t="s">
        <v>2087</v>
      </c>
      <c r="F5729" s="3" t="s">
        <v>2087</v>
      </c>
      <c r="G5729" s="7">
        <v>23</v>
      </c>
      <c r="H5729" s="3" t="s">
        <v>4568</v>
      </c>
      <c r="I5729" s="9">
        <v>14.3</v>
      </c>
      <c r="J5729" s="7">
        <v>380.6</v>
      </c>
      <c r="K5729" s="10">
        <v>112.346820809249</v>
      </c>
      <c r="L5729" s="12">
        <f t="shared" si="397"/>
        <v>57.8034682080925</v>
      </c>
      <c r="M5729" s="11">
        <f t="shared" si="398"/>
        <v>1.94360000000001</v>
      </c>
    </row>
    <row r="5730" spans="1:13">
      <c r="A5730" s="7">
        <v>5821</v>
      </c>
      <c r="B5730" s="8">
        <v>46133</v>
      </c>
      <c r="C5730" s="3" t="s">
        <v>56</v>
      </c>
      <c r="D5730" s="3" t="s">
        <v>33</v>
      </c>
      <c r="E5730" s="3" t="s">
        <v>27</v>
      </c>
      <c r="F5730" s="3" t="s">
        <v>57</v>
      </c>
      <c r="G5730" s="7">
        <v>1000</v>
      </c>
      <c r="H5730" s="3" t="s">
        <v>35</v>
      </c>
      <c r="I5730" s="9">
        <v>15.7</v>
      </c>
      <c r="J5730" s="7">
        <v>438</v>
      </c>
      <c r="K5730" s="10">
        <v>95.972602739726</v>
      </c>
      <c r="L5730" s="12">
        <f t="shared" si="397"/>
        <v>55.1457674745346</v>
      </c>
      <c r="M5730" s="11">
        <f t="shared" si="398"/>
        <v>1.74034394904459</v>
      </c>
    </row>
    <row r="5731" spans="1:13">
      <c r="A5731" s="7">
        <v>5822</v>
      </c>
      <c r="B5731" s="8">
        <v>46133</v>
      </c>
      <c r="C5731" s="3" t="s">
        <v>6604</v>
      </c>
      <c r="D5731" s="3" t="s">
        <v>257</v>
      </c>
      <c r="E5731" s="3" t="s">
        <v>6605</v>
      </c>
      <c r="F5731" s="3" t="s">
        <v>6605</v>
      </c>
      <c r="G5731" s="7">
        <v>6</v>
      </c>
      <c r="H5731" s="3" t="s">
        <v>259</v>
      </c>
      <c r="I5731" s="9">
        <v>16</v>
      </c>
      <c r="J5731" s="7">
        <v>451</v>
      </c>
      <c r="K5731" s="10">
        <v>71.3578713968958</v>
      </c>
      <c r="L5731" s="12">
        <f t="shared" si="397"/>
        <v>54.5795667746887</v>
      </c>
      <c r="M5731" s="11">
        <f t="shared" si="398"/>
        <v>1.30741</v>
      </c>
    </row>
    <row r="5732" spans="1:13">
      <c r="A5732" s="7">
        <v>5823</v>
      </c>
      <c r="B5732" s="8">
        <v>46133</v>
      </c>
      <c r="C5732" s="3" t="s">
        <v>6385</v>
      </c>
      <c r="D5732" s="3" t="s">
        <v>75</v>
      </c>
      <c r="E5732" s="3" t="s">
        <v>6606</v>
      </c>
      <c r="F5732" s="3" t="s">
        <v>6607</v>
      </c>
      <c r="G5732" s="7">
        <v>2</v>
      </c>
      <c r="H5732" s="3" t="s">
        <v>77</v>
      </c>
      <c r="I5732" s="9">
        <v>17.2</v>
      </c>
      <c r="J5732" s="7">
        <v>497</v>
      </c>
      <c r="K5732" s="10">
        <v>71.6651911468813</v>
      </c>
      <c r="L5732" s="12">
        <f t="shared" si="397"/>
        <v>53.2425321157716</v>
      </c>
      <c r="M5732" s="11">
        <f t="shared" si="398"/>
        <v>1.34601395348837</v>
      </c>
    </row>
    <row r="5733" spans="1:13">
      <c r="A5733" s="7">
        <v>5824</v>
      </c>
      <c r="B5733" s="8">
        <v>46133</v>
      </c>
      <c r="C5733" s="3" t="s">
        <v>6608</v>
      </c>
      <c r="D5733" s="3" t="s">
        <v>1195</v>
      </c>
      <c r="E5733" s="3" t="s">
        <v>3695</v>
      </c>
      <c r="F5733" s="3" t="s">
        <v>3695</v>
      </c>
      <c r="G5733" s="7">
        <v>21</v>
      </c>
      <c r="H5733" s="3" t="s">
        <v>4032</v>
      </c>
      <c r="I5733" s="9">
        <v>10.1</v>
      </c>
      <c r="J5733" s="7">
        <v>300</v>
      </c>
      <c r="K5733" s="10">
        <v>96.4266666666667</v>
      </c>
      <c r="L5733" s="12">
        <f t="shared" si="397"/>
        <v>51.7948717948718</v>
      </c>
      <c r="M5733" s="11">
        <f t="shared" si="398"/>
        <v>1.86170297029703</v>
      </c>
    </row>
    <row r="5734" spans="1:13">
      <c r="A5734" s="7">
        <v>5825</v>
      </c>
      <c r="B5734" s="8">
        <v>46133</v>
      </c>
      <c r="C5734" s="3" t="s">
        <v>6342</v>
      </c>
      <c r="D5734" s="3" t="s">
        <v>67</v>
      </c>
      <c r="E5734" s="3" t="s">
        <v>6609</v>
      </c>
      <c r="F5734" s="3" t="s">
        <v>6610</v>
      </c>
      <c r="G5734" s="7">
        <v>9</v>
      </c>
      <c r="H5734" s="3" t="s">
        <v>179</v>
      </c>
      <c r="I5734" s="9">
        <v>20</v>
      </c>
      <c r="J5734" s="7">
        <v>596.8</v>
      </c>
      <c r="K5734" s="10">
        <v>74.6769436997319</v>
      </c>
      <c r="L5734" s="12">
        <f t="shared" si="397"/>
        <v>51.5570220664054</v>
      </c>
      <c r="M5734" s="11">
        <f t="shared" si="398"/>
        <v>1.448434</v>
      </c>
    </row>
    <row r="5735" spans="1:13">
      <c r="A5735" s="7">
        <v>5826</v>
      </c>
      <c r="B5735" s="8">
        <v>46133</v>
      </c>
      <c r="C5735" s="3" t="s">
        <v>6611</v>
      </c>
      <c r="D5735" s="3" t="s">
        <v>1261</v>
      </c>
      <c r="E5735" s="3" t="s">
        <v>1186</v>
      </c>
      <c r="F5735" s="3" t="s">
        <v>1186</v>
      </c>
      <c r="G5735" s="7">
        <v>108</v>
      </c>
      <c r="H5735" s="3" t="s">
        <v>5698</v>
      </c>
      <c r="I5735" s="9">
        <v>10.2</v>
      </c>
      <c r="J5735" s="7">
        <v>312.722222222222</v>
      </c>
      <c r="K5735" s="10">
        <v>102.621424764612</v>
      </c>
      <c r="L5735" s="12">
        <f t="shared" si="397"/>
        <v>50.1797012722577</v>
      </c>
      <c r="M5735" s="11">
        <f t="shared" si="398"/>
        <v>2.04507843137255</v>
      </c>
    </row>
    <row r="5736" spans="1:13">
      <c r="A5736" s="7">
        <v>5827</v>
      </c>
      <c r="B5736" s="8">
        <v>46133</v>
      </c>
      <c r="C5736" s="3" t="s">
        <v>6612</v>
      </c>
      <c r="D5736" s="3" t="s">
        <v>5407</v>
      </c>
      <c r="E5736" s="3" t="s">
        <v>6613</v>
      </c>
      <c r="F5736" s="3" t="s">
        <v>6614</v>
      </c>
      <c r="G5736" s="7">
        <v>6</v>
      </c>
      <c r="H5736" s="3" t="s">
        <v>61</v>
      </c>
      <c r="I5736" s="9">
        <v>5.44</v>
      </c>
      <c r="J5736" s="7">
        <v>183</v>
      </c>
      <c r="K5736" s="10">
        <v>15.4618579234973</v>
      </c>
      <c r="L5736" s="12">
        <f t="shared" si="397"/>
        <v>45.7335014712064</v>
      </c>
      <c r="M5736" s="11">
        <f t="shared" si="398"/>
        <v>0.338086029411765</v>
      </c>
    </row>
    <row r="5737" spans="1:13">
      <c r="A5737" s="7">
        <v>5828</v>
      </c>
      <c r="B5737" s="8">
        <v>46133</v>
      </c>
      <c r="C5737" s="3" t="s">
        <v>6615</v>
      </c>
      <c r="D5737" s="3" t="s">
        <v>1500</v>
      </c>
      <c r="E5737" s="3" t="s">
        <v>6616</v>
      </c>
      <c r="F5737" s="3" t="s">
        <v>6617</v>
      </c>
      <c r="G5737" s="7">
        <v>6</v>
      </c>
      <c r="H5737" s="3" t="s">
        <v>1355</v>
      </c>
      <c r="I5737" s="9">
        <v>7.34</v>
      </c>
      <c r="J5737" s="7">
        <v>249</v>
      </c>
      <c r="K5737" s="10">
        <v>61.9004016064257</v>
      </c>
      <c r="L5737" s="12">
        <f t="shared" si="397"/>
        <v>45.3506333024405</v>
      </c>
      <c r="M5737" s="11">
        <f t="shared" si="398"/>
        <v>1.36492915531335</v>
      </c>
    </row>
    <row r="5738" spans="1:13">
      <c r="A5738" s="7">
        <v>5829</v>
      </c>
      <c r="B5738" s="8">
        <v>46133</v>
      </c>
      <c r="C5738" s="3" t="s">
        <v>6618</v>
      </c>
      <c r="D5738" s="3" t="s">
        <v>2157</v>
      </c>
      <c r="E5738" s="3" t="s">
        <v>6619</v>
      </c>
      <c r="F5738" s="3">
        <v>9</v>
      </c>
      <c r="G5738" s="7">
        <v>0.72227</v>
      </c>
      <c r="H5738" s="3" t="s">
        <v>249</v>
      </c>
      <c r="I5738" s="9">
        <v>13.4</v>
      </c>
      <c r="J5738" s="7">
        <v>460</v>
      </c>
      <c r="K5738" s="10">
        <v>74.2852173913044</v>
      </c>
      <c r="L5738" s="12">
        <f t="shared" si="397"/>
        <v>44.8160535117057</v>
      </c>
      <c r="M5738" s="11">
        <f t="shared" si="398"/>
        <v>1.65755820895523</v>
      </c>
    </row>
    <row r="5739" spans="1:13">
      <c r="A5739" s="7">
        <v>5830</v>
      </c>
      <c r="B5739" s="8">
        <v>46133</v>
      </c>
      <c r="C5739" s="3" t="s">
        <v>6620</v>
      </c>
      <c r="D5739" s="3" t="s">
        <v>341</v>
      </c>
      <c r="E5739" s="3" t="s">
        <v>1935</v>
      </c>
      <c r="F5739" s="3" t="s">
        <v>1935</v>
      </c>
      <c r="G5739" s="7">
        <v>36</v>
      </c>
      <c r="H5739" s="3" t="s">
        <v>35</v>
      </c>
      <c r="I5739" s="9">
        <v>14.7</v>
      </c>
      <c r="J5739" s="7">
        <v>546</v>
      </c>
      <c r="K5739" s="10">
        <v>66.392673992674</v>
      </c>
      <c r="L5739" s="12">
        <f t="shared" si="397"/>
        <v>41.4201183431953</v>
      </c>
      <c r="M5739" s="11">
        <f t="shared" si="398"/>
        <v>1.60290884353742</v>
      </c>
    </row>
    <row r="5740" spans="1:13">
      <c r="A5740" s="7">
        <v>5831</v>
      </c>
      <c r="B5740" s="8">
        <v>46133</v>
      </c>
      <c r="C5740" s="3" t="s">
        <v>6621</v>
      </c>
      <c r="D5740" s="3" t="s">
        <v>373</v>
      </c>
      <c r="E5740" s="3" t="s">
        <v>4539</v>
      </c>
      <c r="F5740" s="3" t="s">
        <v>4539</v>
      </c>
      <c r="G5740" s="7">
        <v>30</v>
      </c>
      <c r="H5740" s="3" t="s">
        <v>375</v>
      </c>
      <c r="I5740" s="9">
        <v>13.3</v>
      </c>
      <c r="J5740" s="7">
        <v>502</v>
      </c>
      <c r="K5740" s="10">
        <v>53.3035856573705</v>
      </c>
      <c r="L5740" s="12">
        <f t="shared" si="397"/>
        <v>40.760036775973</v>
      </c>
      <c r="M5740" s="11">
        <f t="shared" si="398"/>
        <v>1.30774135338346</v>
      </c>
    </row>
    <row r="5741" spans="1:13">
      <c r="A5741" s="7">
        <v>5832</v>
      </c>
      <c r="B5741" s="8">
        <v>46133</v>
      </c>
      <c r="C5741" s="3" t="s">
        <v>6622</v>
      </c>
      <c r="D5741" s="3" t="s">
        <v>2401</v>
      </c>
      <c r="E5741" s="3" t="s">
        <v>6623</v>
      </c>
      <c r="F5741" s="3" t="s">
        <v>6623</v>
      </c>
      <c r="G5741" s="7">
        <v>6</v>
      </c>
      <c r="H5741" s="3" t="s">
        <v>102</v>
      </c>
      <c r="I5741" s="9">
        <v>11.4</v>
      </c>
      <c r="J5741" s="7">
        <v>470</v>
      </c>
      <c r="K5741" s="10">
        <v>55.0093617021277</v>
      </c>
      <c r="L5741" s="12">
        <f t="shared" si="397"/>
        <v>37.315875613748</v>
      </c>
      <c r="M5741" s="11">
        <f t="shared" si="398"/>
        <v>1.47415438596491</v>
      </c>
    </row>
    <row r="5742" spans="1:13">
      <c r="A5742" s="7">
        <v>5833</v>
      </c>
      <c r="B5742" s="8">
        <v>46133</v>
      </c>
      <c r="C5742" s="3" t="s">
        <v>6599</v>
      </c>
      <c r="D5742" s="3" t="s">
        <v>100</v>
      </c>
      <c r="E5742" s="3" t="s">
        <v>2205</v>
      </c>
      <c r="F5742" s="3" t="s">
        <v>2205</v>
      </c>
      <c r="G5742" s="7">
        <v>120</v>
      </c>
      <c r="H5742" s="3" t="s">
        <v>4251</v>
      </c>
      <c r="I5742" s="9">
        <v>12.8</v>
      </c>
      <c r="J5742" s="7">
        <v>531.3</v>
      </c>
      <c r="K5742" s="10">
        <v>66.0176924524751</v>
      </c>
      <c r="L5742" s="12">
        <f t="shared" si="397"/>
        <v>37.0643848904718</v>
      </c>
      <c r="M5742" s="11">
        <f t="shared" si="398"/>
        <v>1.7811625</v>
      </c>
    </row>
    <row r="5743" spans="1:13">
      <c r="A5743" s="7">
        <v>5834</v>
      </c>
      <c r="B5743" s="8">
        <v>46133</v>
      </c>
      <c r="C5743" s="3" t="s">
        <v>6385</v>
      </c>
      <c r="D5743" s="3" t="s">
        <v>75</v>
      </c>
      <c r="E5743" s="3" t="s">
        <v>991</v>
      </c>
      <c r="F5743" s="3" t="s">
        <v>991</v>
      </c>
      <c r="G5743" s="7">
        <v>26</v>
      </c>
      <c r="H5743" s="3" t="s">
        <v>80</v>
      </c>
      <c r="I5743" s="9">
        <v>9.44</v>
      </c>
      <c r="J5743" s="7">
        <v>398</v>
      </c>
      <c r="K5743" s="10">
        <v>67.8</v>
      </c>
      <c r="L5743" s="12">
        <f t="shared" si="397"/>
        <v>36.4901430228063</v>
      </c>
      <c r="M5743" s="11">
        <f t="shared" si="398"/>
        <v>1.85803601694915</v>
      </c>
    </row>
    <row r="5744" spans="1:13">
      <c r="A5744" s="7">
        <v>5835</v>
      </c>
      <c r="B5744" s="8">
        <v>46133</v>
      </c>
      <c r="C5744" s="3" t="s">
        <v>6456</v>
      </c>
      <c r="D5744" s="3" t="s">
        <v>75</v>
      </c>
      <c r="E5744" s="3" t="s">
        <v>990</v>
      </c>
      <c r="F5744" s="3" t="s">
        <v>990</v>
      </c>
      <c r="G5744" s="7">
        <v>12</v>
      </c>
      <c r="H5744" s="3" t="s">
        <v>5029</v>
      </c>
      <c r="I5744" s="9">
        <v>8.16</v>
      </c>
      <c r="J5744" s="7">
        <v>395</v>
      </c>
      <c r="K5744" s="10">
        <v>56.7574683544304</v>
      </c>
      <c r="L5744" s="12">
        <f t="shared" si="397"/>
        <v>31.7818889970789</v>
      </c>
      <c r="M5744" s="11">
        <f t="shared" si="398"/>
        <v>1.7858431372549</v>
      </c>
    </row>
    <row r="5745" spans="1:17">
      <c r="A5745" s="7">
        <v>5836</v>
      </c>
      <c r="B5745" s="8">
        <v>46133</v>
      </c>
      <c r="C5745" s="3" t="s">
        <v>6624</v>
      </c>
      <c r="D5745" s="3" t="s">
        <v>247</v>
      </c>
      <c r="E5745" s="3" t="s">
        <v>6625</v>
      </c>
      <c r="F5745" s="3" t="s">
        <v>6625</v>
      </c>
      <c r="G5745" s="7">
        <v>40</v>
      </c>
      <c r="H5745" s="3" t="s">
        <v>65</v>
      </c>
      <c r="I5745" s="9">
        <v>9.54</v>
      </c>
      <c r="J5745" s="7">
        <v>483</v>
      </c>
      <c r="K5745" s="10">
        <v>38.5556935817805</v>
      </c>
      <c r="L5745" s="12">
        <f t="shared" si="397"/>
        <v>30.3870043000478</v>
      </c>
      <c r="M5745" s="11">
        <f t="shared" si="398"/>
        <v>1.26882180293501</v>
      </c>
    </row>
    <row r="5746" spans="1:17">
      <c r="A5746" s="7">
        <v>5837</v>
      </c>
      <c r="B5746" s="8">
        <v>46133</v>
      </c>
      <c r="C5746" s="3" t="s">
        <v>6421</v>
      </c>
      <c r="D5746" s="3" t="s">
        <v>1707</v>
      </c>
      <c r="E5746" s="3" t="s">
        <v>6626</v>
      </c>
      <c r="F5746" s="3" t="s">
        <v>6626</v>
      </c>
      <c r="G5746" s="7">
        <v>27</v>
      </c>
      <c r="H5746" s="3" t="s">
        <v>6422</v>
      </c>
      <c r="I5746" s="9">
        <v>7.72</v>
      </c>
      <c r="J5746" s="7">
        <v>432</v>
      </c>
      <c r="K5746" s="10">
        <v>46.9787037037037</v>
      </c>
      <c r="L5746" s="12">
        <f t="shared" si="397"/>
        <v>27.4928774928775</v>
      </c>
      <c r="M5746" s="11">
        <f t="shared" si="398"/>
        <v>1.70875906735751</v>
      </c>
    </row>
    <row r="5747" spans="1:17">
      <c r="A5747" s="7">
        <v>5838</v>
      </c>
      <c r="B5747" s="8">
        <v>46133</v>
      </c>
      <c r="C5747" s="3" t="s">
        <v>6627</v>
      </c>
      <c r="D5747" s="3" t="s">
        <v>341</v>
      </c>
      <c r="E5747" s="3" t="s">
        <v>6628</v>
      </c>
      <c r="F5747" s="3" t="s">
        <v>6629</v>
      </c>
      <c r="G5747" s="7">
        <v>30</v>
      </c>
      <c r="H5747" s="3" t="s">
        <v>6630</v>
      </c>
      <c r="I5747" s="9">
        <v>5.36</v>
      </c>
      <c r="J5747" s="7">
        <v>302</v>
      </c>
      <c r="K5747" s="10">
        <v>53.7311258278146</v>
      </c>
      <c r="L5747" s="12">
        <f t="shared" si="397"/>
        <v>27.3051451859399</v>
      </c>
      <c r="M5747" s="11">
        <f t="shared" si="398"/>
        <v>1.96780223880597</v>
      </c>
    </row>
    <row r="5748" spans="1:17">
      <c r="A5748" s="7">
        <v>5839</v>
      </c>
      <c r="B5748" s="8">
        <v>46133</v>
      </c>
      <c r="C5748" s="3" t="s">
        <v>6599</v>
      </c>
      <c r="D5748" s="3" t="s">
        <v>100</v>
      </c>
      <c r="E5748" s="3" t="s">
        <v>6631</v>
      </c>
      <c r="F5748" s="3" t="s">
        <v>6631</v>
      </c>
      <c r="G5748" s="7">
        <v>82</v>
      </c>
      <c r="H5748" s="3" t="s">
        <v>308</v>
      </c>
      <c r="I5748" s="9">
        <v>5.96</v>
      </c>
      <c r="J5748" s="7">
        <v>367.285714285714</v>
      </c>
      <c r="K5748" s="10">
        <v>38.5193309996111</v>
      </c>
      <c r="L5748" s="12">
        <f t="shared" si="397"/>
        <v>24.9648445681118</v>
      </c>
      <c r="M5748" s="11">
        <f t="shared" si="398"/>
        <v>1.54294295302014</v>
      </c>
    </row>
    <row r="5749" spans="1:17">
      <c r="A5749" s="7">
        <v>5840</v>
      </c>
      <c r="B5749" s="8">
        <v>46133</v>
      </c>
      <c r="C5749" s="3" t="s">
        <v>6456</v>
      </c>
      <c r="D5749" s="3" t="s">
        <v>75</v>
      </c>
      <c r="E5749" s="3" t="s">
        <v>2610</v>
      </c>
      <c r="F5749" s="3" t="s">
        <v>2610</v>
      </c>
      <c r="G5749" s="7">
        <v>4</v>
      </c>
      <c r="H5749" s="3" t="s">
        <v>138</v>
      </c>
      <c r="I5749" s="9">
        <v>6.54</v>
      </c>
      <c r="J5749" s="7">
        <v>416</v>
      </c>
      <c r="K5749" s="10">
        <v>40.7451923076923</v>
      </c>
      <c r="L5749" s="12">
        <f t="shared" si="397"/>
        <v>24.1863905325444</v>
      </c>
      <c r="M5749" s="11">
        <f t="shared" si="398"/>
        <v>1.68463302752294</v>
      </c>
    </row>
    <row r="5750" spans="1:17">
      <c r="A5750" s="7">
        <v>5841</v>
      </c>
      <c r="B5750" s="8">
        <v>46133</v>
      </c>
      <c r="C5750" s="3" t="s">
        <v>6632</v>
      </c>
      <c r="D5750" s="3" t="s">
        <v>88</v>
      </c>
      <c r="E5750" s="3" t="s">
        <v>1034</v>
      </c>
      <c r="F5750" s="3" t="s">
        <v>1034</v>
      </c>
      <c r="G5750" s="7">
        <v>2</v>
      </c>
      <c r="H5750" s="3" t="s">
        <v>249</v>
      </c>
      <c r="I5750" s="9">
        <v>8.58</v>
      </c>
      <c r="J5750" s="7">
        <v>558</v>
      </c>
      <c r="K5750" s="10">
        <v>40.9068100358423</v>
      </c>
      <c r="L5750" s="12">
        <f t="shared" si="397"/>
        <v>23.6559139784946</v>
      </c>
      <c r="M5750" s="11">
        <f t="shared" si="398"/>
        <v>1.72924242424242</v>
      </c>
    </row>
    <row r="5751" spans="1:17">
      <c r="A5751" s="7">
        <v>5842</v>
      </c>
      <c r="B5751" s="8">
        <v>46133</v>
      </c>
      <c r="C5751" s="3" t="s">
        <v>6633</v>
      </c>
      <c r="D5751" s="3" t="s">
        <v>128</v>
      </c>
      <c r="E5751" s="3" t="s">
        <v>5732</v>
      </c>
      <c r="F5751" s="3" t="s">
        <v>5732</v>
      </c>
      <c r="G5751" s="7">
        <v>900</v>
      </c>
      <c r="H5751" s="3" t="s">
        <v>173</v>
      </c>
      <c r="I5751" s="9">
        <v>5.68</v>
      </c>
      <c r="J5751" s="7">
        <v>557</v>
      </c>
      <c r="K5751" s="10">
        <v>24.0201077199282</v>
      </c>
      <c r="L5751" s="12">
        <f t="shared" si="397"/>
        <v>15.6884408230907</v>
      </c>
      <c r="M5751" s="11">
        <f t="shared" si="398"/>
        <v>1.53107042253521</v>
      </c>
    </row>
    <row r="5752" spans="1:17">
      <c r="A5752" s="7">
        <v>5843</v>
      </c>
      <c r="B5752" s="8">
        <v>46133</v>
      </c>
      <c r="C5752" s="3" t="s">
        <v>6633</v>
      </c>
      <c r="D5752" s="3" t="s">
        <v>128</v>
      </c>
      <c r="E5752" s="3" t="s">
        <v>2435</v>
      </c>
      <c r="F5752" s="3" t="s">
        <v>2435</v>
      </c>
      <c r="G5752" s="7">
        <v>180</v>
      </c>
      <c r="H5752" s="3" t="s">
        <v>173</v>
      </c>
      <c r="I5752" s="9">
        <v>5.54</v>
      </c>
      <c r="J5752" s="7">
        <v>501.333333333333</v>
      </c>
      <c r="K5752" s="10">
        <v>23.9824468085107</v>
      </c>
      <c r="L5752" s="12">
        <f t="shared" si="397"/>
        <v>17.0008183306056</v>
      </c>
      <c r="M5752" s="11">
        <f t="shared" si="398"/>
        <v>1.4106642599278</v>
      </c>
    </row>
    <row r="5753" spans="1:17">
      <c r="A5753" s="7">
        <v>5844</v>
      </c>
      <c r="B5753" s="8">
        <v>46133</v>
      </c>
      <c r="C5753" s="3" t="s">
        <v>6621</v>
      </c>
      <c r="D5753" s="3" t="s">
        <v>373</v>
      </c>
      <c r="E5753" s="3" t="s">
        <v>4493</v>
      </c>
      <c r="F5753" s="3" t="s">
        <v>4493</v>
      </c>
      <c r="G5753" s="7">
        <v>30</v>
      </c>
      <c r="H5753" s="3" t="s">
        <v>5237</v>
      </c>
      <c r="I5753" s="9">
        <v>5.7</v>
      </c>
      <c r="J5753" s="7">
        <v>594</v>
      </c>
      <c r="K5753" s="10">
        <v>18.2626262626263</v>
      </c>
      <c r="L5753" s="12">
        <f t="shared" si="397"/>
        <v>14.7630147630148</v>
      </c>
      <c r="M5753" s="11">
        <f t="shared" si="398"/>
        <v>1.23705263157895</v>
      </c>
    </row>
    <row r="5754" spans="1:17">
      <c r="A5754" s="7">
        <v>5845</v>
      </c>
      <c r="B5754" s="8">
        <v>46133</v>
      </c>
      <c r="C5754" s="3" t="s">
        <v>6385</v>
      </c>
      <c r="D5754" s="3" t="s">
        <v>75</v>
      </c>
      <c r="E5754" s="3" t="s">
        <v>2616</v>
      </c>
      <c r="F5754" s="3" t="s">
        <v>2616</v>
      </c>
      <c r="G5754" s="7">
        <v>19</v>
      </c>
      <c r="H5754" s="3" t="s">
        <v>80</v>
      </c>
      <c r="I5754" s="9">
        <v>3.38</v>
      </c>
      <c r="J5754" s="7">
        <v>415</v>
      </c>
      <c r="K5754" s="10">
        <v>23.6346987951807</v>
      </c>
      <c r="L5754" s="12">
        <f t="shared" si="397"/>
        <v>12.5301204819277</v>
      </c>
      <c r="M5754" s="11">
        <f t="shared" si="398"/>
        <v>1.88623076923077</v>
      </c>
    </row>
    <row r="5755" spans="1:17">
      <c r="A5755" s="7">
        <v>5846</v>
      </c>
      <c r="B5755" s="8">
        <v>46133</v>
      </c>
      <c r="C5755" s="3" t="s">
        <v>6385</v>
      </c>
      <c r="D5755" s="3" t="s">
        <v>75</v>
      </c>
      <c r="E5755" s="3" t="s">
        <v>6634</v>
      </c>
      <c r="F5755" s="3" t="s">
        <v>6635</v>
      </c>
      <c r="G5755" s="7">
        <v>3</v>
      </c>
      <c r="H5755" s="3" t="s">
        <v>77</v>
      </c>
      <c r="I5755" s="9">
        <v>2.94</v>
      </c>
      <c r="J5755" s="7">
        <v>475</v>
      </c>
      <c r="K5755" s="10">
        <v>14.2356210526316</v>
      </c>
      <c r="L5755" s="12">
        <f t="shared" si="397"/>
        <v>9.52226720647773</v>
      </c>
      <c r="M5755" s="11">
        <f t="shared" si="398"/>
        <v>1.49498231292517</v>
      </c>
    </row>
    <row r="5756" spans="1:17">
      <c r="A5756" s="7">
        <v>5847</v>
      </c>
      <c r="B5756" s="8">
        <v>46133</v>
      </c>
      <c r="C5756" s="3" t="s">
        <v>6636</v>
      </c>
      <c r="D5756" s="3" t="s">
        <v>149</v>
      </c>
      <c r="E5756" s="3" t="s">
        <v>6637</v>
      </c>
      <c r="F5756" s="3" t="s">
        <v>6638</v>
      </c>
      <c r="G5756" s="7">
        <v>2</v>
      </c>
      <c r="H5756" s="3" t="s">
        <v>1197</v>
      </c>
      <c r="I5756" s="9">
        <v>2.74</v>
      </c>
      <c r="J5756" s="7">
        <v>541</v>
      </c>
      <c r="K5756" s="10">
        <v>8.6222550831793</v>
      </c>
      <c r="L5756" s="12">
        <f t="shared" ref="L5756:L5790" si="399">I5756/J5756/650*1000000</f>
        <v>7.79183847575715</v>
      </c>
      <c r="M5756" s="11">
        <f t="shared" ref="M5756:M5790" si="400">K5756/L5756</f>
        <v>1.10657518248175</v>
      </c>
    </row>
    <row r="5757" spans="1:17">
      <c r="A5757" s="7">
        <v>5848</v>
      </c>
      <c r="B5757" s="8">
        <v>46133</v>
      </c>
      <c r="C5757" s="3" t="s">
        <v>6456</v>
      </c>
      <c r="D5757" s="3" t="s">
        <v>75</v>
      </c>
      <c r="E5757" s="3" t="s">
        <v>6639</v>
      </c>
      <c r="F5757" s="3" t="s">
        <v>6640</v>
      </c>
      <c r="G5757" s="7">
        <v>1</v>
      </c>
      <c r="H5757" s="3" t="s">
        <v>5029</v>
      </c>
      <c r="I5757" s="9">
        <v>0.87</v>
      </c>
      <c r="J5757" s="7">
        <v>424</v>
      </c>
      <c r="K5757" s="10">
        <v>5.70330188679245</v>
      </c>
      <c r="L5757" s="12">
        <f t="shared" si="399"/>
        <v>3.15674891146589</v>
      </c>
      <c r="M5757" s="11">
        <f t="shared" si="400"/>
        <v>1.80670114942529</v>
      </c>
    </row>
    <row r="5758" spans="1:17">
      <c r="A5758" s="7">
        <v>5849</v>
      </c>
      <c r="B5758" s="8">
        <v>46133</v>
      </c>
      <c r="C5758" s="3" t="s">
        <v>6456</v>
      </c>
      <c r="D5758" s="3" t="s">
        <v>75</v>
      </c>
      <c r="E5758" s="3" t="s">
        <v>6641</v>
      </c>
      <c r="F5758" s="3" t="s">
        <v>6642</v>
      </c>
      <c r="G5758" s="7">
        <v>2</v>
      </c>
      <c r="H5758" s="3" t="s">
        <v>138</v>
      </c>
      <c r="I5758" s="9">
        <v>0.654</v>
      </c>
      <c r="J5758" s="7">
        <v>409</v>
      </c>
      <c r="K5758" s="10">
        <v>4.24371638141809</v>
      </c>
      <c r="L5758" s="12">
        <f t="shared" si="399"/>
        <v>2.46003385367689</v>
      </c>
      <c r="M5758" s="11">
        <f t="shared" si="400"/>
        <v>1.72506422018348</v>
      </c>
    </row>
    <row r="5759" spans="1:17">
      <c r="A5759" s="7">
        <v>5850</v>
      </c>
      <c r="B5759" s="8">
        <v>46133</v>
      </c>
      <c r="C5759" s="3" t="s">
        <v>6622</v>
      </c>
      <c r="D5759" s="3" t="s">
        <v>2401</v>
      </c>
      <c r="E5759" s="3" t="s">
        <v>6643</v>
      </c>
      <c r="F5759" s="3" t="s">
        <v>6644</v>
      </c>
      <c r="G5759" s="7">
        <v>4</v>
      </c>
      <c r="H5759" s="3" t="s">
        <v>102</v>
      </c>
      <c r="I5759" s="9">
        <v>0.542</v>
      </c>
      <c r="J5759" s="7">
        <v>488</v>
      </c>
      <c r="K5759" s="10">
        <v>1.61163934426229</v>
      </c>
      <c r="L5759" s="12">
        <f t="shared" si="399"/>
        <v>1.70870113493064</v>
      </c>
      <c r="M5759" s="11">
        <f t="shared" si="400"/>
        <v>0.943195571955716</v>
      </c>
    </row>
    <row r="5760" s="2" customFormat="1" ht="16.5" spans="1:17">
      <c r="A5760" s="21">
        <v>5851</v>
      </c>
      <c r="B5760" s="22">
        <v>46133</v>
      </c>
      <c r="C5760" s="2" t="s">
        <v>6385</v>
      </c>
      <c r="D5760" s="2" t="s">
        <v>75</v>
      </c>
      <c r="E5760" s="2" t="s">
        <v>6645</v>
      </c>
      <c r="F5760" s="2" t="s">
        <v>6646</v>
      </c>
      <c r="G5760" s="21">
        <v>3</v>
      </c>
      <c r="H5760" s="2" t="s">
        <v>80</v>
      </c>
      <c r="I5760" s="23">
        <v>0.11</v>
      </c>
      <c r="J5760" s="21">
        <v>475</v>
      </c>
      <c r="K5760" s="24">
        <v>0.443911578947368</v>
      </c>
      <c r="L5760" s="25">
        <f t="shared" si="399"/>
        <v>0.356275303643725</v>
      </c>
      <c r="M5760" s="26">
        <f t="shared" si="400"/>
        <v>1.24597909090909</v>
      </c>
      <c r="N5760" s="27"/>
      <c r="O5760" s="25"/>
      <c r="Q5760" s="23"/>
    </row>
    <row r="5761" ht="16.5" spans="1:18">
      <c r="A5761" s="7">
        <v>5852</v>
      </c>
      <c r="B5761" s="8">
        <v>46135</v>
      </c>
      <c r="C5761" s="3" t="s">
        <v>6647</v>
      </c>
      <c r="D5761" s="3" t="s">
        <v>33</v>
      </c>
      <c r="E5761" s="3" t="s">
        <v>1083</v>
      </c>
      <c r="F5761" s="3" t="s">
        <v>1083</v>
      </c>
      <c r="G5761" s="7">
        <v>90</v>
      </c>
      <c r="H5761" s="3" t="s">
        <v>20</v>
      </c>
      <c r="I5761" s="9">
        <v>33</v>
      </c>
      <c r="J5761" s="7">
        <v>551</v>
      </c>
      <c r="K5761" s="10">
        <v>96.3063520871143</v>
      </c>
      <c r="L5761" s="12">
        <f t="shared" si="399"/>
        <v>92.140164735446</v>
      </c>
      <c r="M5761" s="11">
        <f t="shared" si="400"/>
        <v>1.04521575757576</v>
      </c>
      <c r="P5761" s="3" t="s">
        <v>4720</v>
      </c>
      <c r="Q5761" s="9">
        <v>160.630182832352</v>
      </c>
      <c r="R5761" s="3">
        <f>Q5761/K5763</f>
        <v>0.94589244473771</v>
      </c>
    </row>
    <row r="5762" spans="1:18">
      <c r="A5762" s="7">
        <v>5853</v>
      </c>
      <c r="B5762" s="8">
        <v>46135</v>
      </c>
      <c r="C5762" s="3" t="s">
        <v>6647</v>
      </c>
      <c r="D5762" s="3" t="s">
        <v>33</v>
      </c>
      <c r="E5762" s="3" t="s">
        <v>2327</v>
      </c>
      <c r="F5762" s="3" t="s">
        <v>2327</v>
      </c>
      <c r="G5762" s="7">
        <v>700</v>
      </c>
      <c r="H5762" s="3" t="s">
        <v>65</v>
      </c>
      <c r="I5762" s="9">
        <v>30.6</v>
      </c>
      <c r="J5762" s="7">
        <v>534</v>
      </c>
      <c r="K5762" s="10">
        <v>99.2029962546816</v>
      </c>
      <c r="L5762" s="12">
        <f t="shared" si="399"/>
        <v>88.1590319792567</v>
      </c>
      <c r="M5762" s="11">
        <f t="shared" si="400"/>
        <v>1.12527320261438</v>
      </c>
      <c r="P5762" s="3" t="s">
        <v>27</v>
      </c>
      <c r="Q5762" s="9">
        <v>89.6432267884323</v>
      </c>
      <c r="R5762" s="3">
        <f>Q5762/K5771</f>
        <v>0.875672043010753</v>
      </c>
    </row>
    <row r="5763" spans="1:18">
      <c r="A5763" s="7">
        <v>5854</v>
      </c>
      <c r="B5763" s="8">
        <v>46135</v>
      </c>
      <c r="C5763" s="3" t="s">
        <v>4719</v>
      </c>
      <c r="D5763" s="3" t="s">
        <v>33</v>
      </c>
      <c r="E5763" s="3" t="s">
        <v>4720</v>
      </c>
      <c r="F5763" s="3" t="s">
        <v>2909</v>
      </c>
      <c r="G5763" s="7">
        <v>1000</v>
      </c>
      <c r="H5763" s="3" t="s">
        <v>35</v>
      </c>
      <c r="I5763" s="9">
        <v>25.2</v>
      </c>
      <c r="J5763" s="7">
        <v>461</v>
      </c>
      <c r="K5763" s="10">
        <v>169.818655097614</v>
      </c>
      <c r="L5763" s="12">
        <f t="shared" si="399"/>
        <v>84.098114466878</v>
      </c>
      <c r="M5763" s="11">
        <f t="shared" si="400"/>
        <v>2.01929206349206</v>
      </c>
    </row>
    <row r="5764" spans="1:18">
      <c r="A5764" s="7">
        <v>5855</v>
      </c>
      <c r="B5764" s="8">
        <v>46135</v>
      </c>
      <c r="C5764" s="3" t="s">
        <v>6647</v>
      </c>
      <c r="D5764" s="3" t="s">
        <v>33</v>
      </c>
      <c r="E5764" s="3" t="s">
        <v>6648</v>
      </c>
      <c r="F5764" s="3" t="s">
        <v>6649</v>
      </c>
      <c r="G5764" s="7">
        <v>10</v>
      </c>
      <c r="H5764" s="3" t="s">
        <v>20</v>
      </c>
      <c r="I5764" s="9">
        <v>26.8</v>
      </c>
      <c r="J5764" s="7">
        <v>575</v>
      </c>
      <c r="K5764" s="10">
        <v>93.8587826086957</v>
      </c>
      <c r="L5764" s="12">
        <f t="shared" si="399"/>
        <v>71.7056856187291</v>
      </c>
      <c r="M5764" s="11">
        <f t="shared" si="400"/>
        <v>1.3089447761194</v>
      </c>
    </row>
    <row r="5765" spans="1:18">
      <c r="A5765" s="7">
        <v>5856</v>
      </c>
      <c r="B5765" s="8">
        <v>46135</v>
      </c>
      <c r="C5765" s="3" t="s">
        <v>6650</v>
      </c>
      <c r="D5765" s="3" t="s">
        <v>67</v>
      </c>
      <c r="E5765" s="3" t="s">
        <v>6651</v>
      </c>
      <c r="F5765" s="3" t="s">
        <v>6652</v>
      </c>
      <c r="G5765" s="7">
        <v>80</v>
      </c>
      <c r="H5765" s="3" t="s">
        <v>1617</v>
      </c>
      <c r="I5765" s="9">
        <v>12.8</v>
      </c>
      <c r="J5765" s="7">
        <v>281</v>
      </c>
      <c r="K5765" s="10">
        <v>159.567259786477</v>
      </c>
      <c r="L5765" s="12">
        <f t="shared" si="399"/>
        <v>70.0793868053655</v>
      </c>
      <c r="M5765" s="11">
        <f t="shared" si="400"/>
        <v>2.27695</v>
      </c>
    </row>
    <row r="5766" spans="1:18">
      <c r="A5766" s="7">
        <v>5857</v>
      </c>
      <c r="B5766" s="8">
        <v>46135</v>
      </c>
      <c r="C5766" s="3" t="s">
        <v>3160</v>
      </c>
      <c r="D5766" s="3" t="s">
        <v>3161</v>
      </c>
      <c r="E5766" s="3" t="s">
        <v>6653</v>
      </c>
      <c r="F5766" s="3" t="s">
        <v>6653</v>
      </c>
      <c r="G5766" s="7">
        <v>47</v>
      </c>
      <c r="H5766" s="3" t="s">
        <v>3163</v>
      </c>
      <c r="I5766" s="9">
        <v>17.4</v>
      </c>
      <c r="J5766" s="7">
        <v>383</v>
      </c>
      <c r="K5766" s="10">
        <v>198.502349869452</v>
      </c>
      <c r="L5766" s="12">
        <f t="shared" si="399"/>
        <v>69.8935529222735</v>
      </c>
      <c r="M5766" s="11">
        <f t="shared" si="400"/>
        <v>2.84006666666667</v>
      </c>
    </row>
    <row r="5767" spans="1:18">
      <c r="A5767" s="7">
        <v>5858</v>
      </c>
      <c r="B5767" s="8">
        <v>46135</v>
      </c>
      <c r="C5767" s="3" t="s">
        <v>6654</v>
      </c>
      <c r="D5767" s="3" t="s">
        <v>33</v>
      </c>
      <c r="E5767" s="3" t="s">
        <v>6655</v>
      </c>
      <c r="F5767" s="3" t="s">
        <v>6656</v>
      </c>
      <c r="G5767" s="7">
        <v>1000</v>
      </c>
      <c r="H5767" s="3" t="s">
        <v>35</v>
      </c>
      <c r="I5767" s="9">
        <v>21.2</v>
      </c>
      <c r="J5767" s="7">
        <v>474</v>
      </c>
      <c r="K5767" s="10">
        <v>140.367932489451</v>
      </c>
      <c r="L5767" s="12">
        <f t="shared" si="399"/>
        <v>68.8088283024992</v>
      </c>
      <c r="M5767" s="11">
        <f t="shared" si="400"/>
        <v>2.03996981132075</v>
      </c>
    </row>
    <row r="5768" spans="1:18">
      <c r="A5768" s="7">
        <v>5859</v>
      </c>
      <c r="B5768" s="8">
        <v>46135</v>
      </c>
      <c r="C5768" s="3" t="s">
        <v>3160</v>
      </c>
      <c r="D5768" s="3" t="s">
        <v>3161</v>
      </c>
      <c r="E5768" s="3" t="s">
        <v>6657</v>
      </c>
      <c r="F5768" s="3" t="s">
        <v>6657</v>
      </c>
      <c r="G5768" s="7">
        <v>90</v>
      </c>
      <c r="H5768" s="3" t="s">
        <v>3163</v>
      </c>
      <c r="I5768" s="9">
        <v>17.6</v>
      </c>
      <c r="J5768" s="7">
        <v>397</v>
      </c>
      <c r="K5768" s="10">
        <v>189.225188916877</v>
      </c>
      <c r="L5768" s="12">
        <f t="shared" si="399"/>
        <v>68.2038364658012</v>
      </c>
      <c r="M5768" s="11">
        <f t="shared" si="400"/>
        <v>2.77440681818182</v>
      </c>
    </row>
    <row r="5769" spans="1:18">
      <c r="A5769" s="7">
        <v>5860</v>
      </c>
      <c r="B5769" s="8">
        <v>46135</v>
      </c>
      <c r="C5769" s="3" t="s">
        <v>6658</v>
      </c>
      <c r="D5769" s="3" t="s">
        <v>59</v>
      </c>
      <c r="E5769" s="3" t="s">
        <v>60</v>
      </c>
      <c r="F5769" s="3" t="s">
        <v>60</v>
      </c>
      <c r="G5769" s="7">
        <v>24</v>
      </c>
      <c r="H5769" s="3" t="s">
        <v>61</v>
      </c>
      <c r="I5769" s="9">
        <v>8.2</v>
      </c>
      <c r="J5769" s="7">
        <v>211.083333333333</v>
      </c>
      <c r="K5769" s="10">
        <v>228.266245558626</v>
      </c>
      <c r="L5769" s="12">
        <f t="shared" si="399"/>
        <v>59.7649488292995</v>
      </c>
      <c r="M5769" s="11">
        <f t="shared" si="400"/>
        <v>3.81939999999999</v>
      </c>
    </row>
    <row r="5770" spans="1:18">
      <c r="A5770" s="7">
        <v>5861</v>
      </c>
      <c r="B5770" s="8">
        <v>46135</v>
      </c>
      <c r="C5770" s="3" t="s">
        <v>6659</v>
      </c>
      <c r="D5770" s="3" t="s">
        <v>100</v>
      </c>
      <c r="E5770" s="3" t="s">
        <v>6660</v>
      </c>
      <c r="F5770" s="3" t="s">
        <v>6661</v>
      </c>
      <c r="G5770" s="7">
        <v>12</v>
      </c>
      <c r="H5770" s="3" t="s">
        <v>308</v>
      </c>
      <c r="I5770" s="9">
        <v>13.2</v>
      </c>
      <c r="J5770" s="7">
        <v>368</v>
      </c>
      <c r="K5770" s="10">
        <v>115.702173913043</v>
      </c>
      <c r="L5770" s="12">
        <f t="shared" si="399"/>
        <v>55.1839464882943</v>
      </c>
      <c r="M5770" s="11">
        <f t="shared" si="400"/>
        <v>2.09666363636363</v>
      </c>
    </row>
    <row r="5771" spans="1:18">
      <c r="A5771" s="7">
        <v>5862</v>
      </c>
      <c r="B5771" s="8">
        <v>46135</v>
      </c>
      <c r="C5771" s="3" t="s">
        <v>56</v>
      </c>
      <c r="D5771" s="3" t="s">
        <v>33</v>
      </c>
      <c r="E5771" s="3" t="s">
        <v>27</v>
      </c>
      <c r="F5771" s="3" t="s">
        <v>57</v>
      </c>
      <c r="G5771" s="7">
        <v>1000</v>
      </c>
      <c r="H5771" s="3" t="s">
        <v>35</v>
      </c>
      <c r="I5771" s="9">
        <v>15.7</v>
      </c>
      <c r="J5771" s="7">
        <v>438</v>
      </c>
      <c r="K5771" s="10">
        <v>102.370776255708</v>
      </c>
      <c r="L5771" s="12">
        <f t="shared" si="399"/>
        <v>55.1457674745346</v>
      </c>
      <c r="M5771" s="11">
        <f t="shared" si="400"/>
        <v>1.8563668789809</v>
      </c>
    </row>
    <row r="5772" spans="1:18">
      <c r="A5772" s="7">
        <v>5863</v>
      </c>
      <c r="B5772" s="8">
        <v>46135</v>
      </c>
      <c r="C5772" s="3" t="s">
        <v>6526</v>
      </c>
      <c r="D5772" s="3" t="s">
        <v>610</v>
      </c>
      <c r="E5772" s="3" t="s">
        <v>4851</v>
      </c>
      <c r="F5772" s="3" t="s">
        <v>4851</v>
      </c>
      <c r="G5772" s="7">
        <v>34</v>
      </c>
      <c r="H5772" s="3" t="s">
        <v>1725</v>
      </c>
      <c r="I5772" s="9">
        <v>14.8</v>
      </c>
      <c r="J5772" s="7">
        <v>417</v>
      </c>
      <c r="K5772" s="10">
        <v>115.113669064748</v>
      </c>
      <c r="L5772" s="12">
        <f t="shared" si="399"/>
        <v>54.6024718686589</v>
      </c>
      <c r="M5772" s="11">
        <f t="shared" si="400"/>
        <v>2.10821351351351</v>
      </c>
    </row>
    <row r="5773" spans="1:18">
      <c r="A5773" s="7">
        <v>5864</v>
      </c>
      <c r="B5773" s="8">
        <v>46135</v>
      </c>
      <c r="C5773" s="3" t="s">
        <v>6662</v>
      </c>
      <c r="D5773" s="3" t="s">
        <v>247</v>
      </c>
      <c r="E5773" s="3" t="s">
        <v>6663</v>
      </c>
      <c r="F5773" s="3" t="s">
        <v>6663</v>
      </c>
      <c r="G5773" s="7">
        <v>168</v>
      </c>
      <c r="H5773" s="3" t="s">
        <v>35</v>
      </c>
      <c r="I5773" s="9">
        <v>16.8</v>
      </c>
      <c r="J5773" s="7">
        <v>487</v>
      </c>
      <c r="K5773" s="10">
        <v>118.058316221766</v>
      </c>
      <c r="L5773" s="12">
        <f t="shared" si="399"/>
        <v>53.0721844890223</v>
      </c>
      <c r="M5773" s="11">
        <f t="shared" si="400"/>
        <v>2.22448571428572</v>
      </c>
    </row>
    <row r="5774" spans="1:18">
      <c r="A5774" s="7">
        <v>5865</v>
      </c>
      <c r="B5774" s="8">
        <v>46135</v>
      </c>
      <c r="C5774" s="3" t="s">
        <v>6526</v>
      </c>
      <c r="D5774" s="3" t="s">
        <v>610</v>
      </c>
      <c r="E5774" s="3" t="s">
        <v>185</v>
      </c>
      <c r="F5774" s="3" t="s">
        <v>185</v>
      </c>
      <c r="G5774" s="7">
        <v>300</v>
      </c>
      <c r="H5774" s="3" t="s">
        <v>65</v>
      </c>
      <c r="I5774" s="9">
        <v>14.5</v>
      </c>
      <c r="J5774" s="7">
        <v>429</v>
      </c>
      <c r="K5774" s="10">
        <v>103.886247086247</v>
      </c>
      <c r="L5774" s="12">
        <f t="shared" si="399"/>
        <v>51.9992827685135</v>
      </c>
      <c r="M5774" s="11">
        <f t="shared" si="400"/>
        <v>1.99784</v>
      </c>
    </row>
    <row r="5775" spans="1:18">
      <c r="A5775" s="7">
        <v>5866</v>
      </c>
      <c r="B5775" s="8">
        <v>46135</v>
      </c>
      <c r="C5775" s="3" t="s">
        <v>6633</v>
      </c>
      <c r="D5775" s="3" t="s">
        <v>128</v>
      </c>
      <c r="E5775" s="3" t="s">
        <v>68</v>
      </c>
      <c r="F5775" s="3" t="s">
        <v>68</v>
      </c>
      <c r="G5775" s="7">
        <v>12</v>
      </c>
      <c r="H5775" s="3" t="s">
        <v>1770</v>
      </c>
      <c r="I5775" s="9">
        <v>13.7</v>
      </c>
      <c r="J5775" s="7">
        <v>444</v>
      </c>
      <c r="K5775" s="10">
        <v>57.2126126126126</v>
      </c>
      <c r="L5775" s="12">
        <f t="shared" si="399"/>
        <v>47.4705474705475</v>
      </c>
      <c r="M5775" s="11">
        <f t="shared" si="400"/>
        <v>1.20522335766423</v>
      </c>
    </row>
    <row r="5776" spans="1:18">
      <c r="A5776" s="7">
        <v>5867</v>
      </c>
      <c r="B5776" s="8">
        <v>46135</v>
      </c>
      <c r="C5776" s="3" t="s">
        <v>6664</v>
      </c>
      <c r="D5776" s="3" t="s">
        <v>1540</v>
      </c>
      <c r="E5776" s="3" t="s">
        <v>6665</v>
      </c>
      <c r="F5776" s="3" t="s">
        <v>6665</v>
      </c>
      <c r="G5776" s="7">
        <v>10.7227</v>
      </c>
      <c r="H5776" s="3" t="s">
        <v>35</v>
      </c>
      <c r="I5776" s="9">
        <v>14.75</v>
      </c>
      <c r="J5776" s="7">
        <v>480</v>
      </c>
      <c r="K5776" s="10">
        <v>72.7908333333333</v>
      </c>
      <c r="L5776" s="12">
        <f t="shared" si="399"/>
        <v>47.275641025641</v>
      </c>
      <c r="M5776" s="11">
        <f t="shared" si="400"/>
        <v>1.53971118644068</v>
      </c>
    </row>
    <row r="5777" spans="1:13">
      <c r="A5777" s="7">
        <v>5868</v>
      </c>
      <c r="B5777" s="8">
        <v>46135</v>
      </c>
      <c r="C5777" s="3" t="s">
        <v>6666</v>
      </c>
      <c r="D5777" s="3" t="s">
        <v>1727</v>
      </c>
      <c r="E5777" s="3" t="s">
        <v>3005</v>
      </c>
      <c r="F5777" s="3" t="s">
        <v>3005</v>
      </c>
      <c r="G5777" s="7">
        <v>80</v>
      </c>
      <c r="H5777" s="3" t="s">
        <v>632</v>
      </c>
      <c r="I5777" s="9">
        <v>16.7</v>
      </c>
      <c r="J5777" s="7">
        <v>553</v>
      </c>
      <c r="K5777" s="10">
        <v>150.557685352622</v>
      </c>
      <c r="L5777" s="12">
        <f t="shared" si="399"/>
        <v>46.4598692446794</v>
      </c>
      <c r="M5777" s="11">
        <f t="shared" si="400"/>
        <v>3.24059640718563</v>
      </c>
    </row>
    <row r="5778" spans="1:13">
      <c r="A5778" s="7">
        <v>5869</v>
      </c>
      <c r="B5778" s="8">
        <v>46135</v>
      </c>
      <c r="C5778" s="3" t="s">
        <v>6621</v>
      </c>
      <c r="D5778" s="3" t="s">
        <v>373</v>
      </c>
      <c r="E5778" s="3" t="s">
        <v>6667</v>
      </c>
      <c r="F5778" s="3" t="s">
        <v>6668</v>
      </c>
      <c r="G5778" s="7">
        <v>80</v>
      </c>
      <c r="H5778" s="3" t="s">
        <v>20</v>
      </c>
      <c r="I5778" s="9">
        <v>12.5</v>
      </c>
      <c r="J5778" s="7">
        <v>422</v>
      </c>
      <c r="K5778" s="10">
        <v>78.5109004739336</v>
      </c>
      <c r="L5778" s="12">
        <f t="shared" si="399"/>
        <v>45.570543200875</v>
      </c>
      <c r="M5778" s="11">
        <f t="shared" si="400"/>
        <v>1.7228432</v>
      </c>
    </row>
    <row r="5779" spans="1:13">
      <c r="A5779" s="7">
        <v>5870</v>
      </c>
      <c r="B5779" s="8">
        <v>46135</v>
      </c>
      <c r="C5779" s="3" t="s">
        <v>6599</v>
      </c>
      <c r="D5779" s="3" t="s">
        <v>100</v>
      </c>
      <c r="E5779" s="3" t="s">
        <v>3216</v>
      </c>
      <c r="F5779" s="3" t="s">
        <v>3216</v>
      </c>
      <c r="G5779" s="7">
        <v>72</v>
      </c>
      <c r="H5779" s="3" t="s">
        <v>308</v>
      </c>
      <c r="I5779" s="9">
        <v>11.4</v>
      </c>
      <c r="J5779" s="7">
        <v>388.833333333333</v>
      </c>
      <c r="K5779" s="10">
        <v>87.6488641234463</v>
      </c>
      <c r="L5779" s="12">
        <f t="shared" si="399"/>
        <v>45.1053447195754</v>
      </c>
      <c r="M5779" s="11">
        <f t="shared" si="400"/>
        <v>1.94320350877193</v>
      </c>
    </row>
    <row r="5780" spans="1:13">
      <c r="A5780" s="7">
        <v>5871</v>
      </c>
      <c r="B5780" s="8">
        <v>46135</v>
      </c>
      <c r="C5780" s="3" t="s">
        <v>6669</v>
      </c>
      <c r="D5780" s="3" t="s">
        <v>610</v>
      </c>
      <c r="E5780" s="3" t="s">
        <v>6670</v>
      </c>
      <c r="F5780" s="3" t="s">
        <v>6671</v>
      </c>
      <c r="G5780" s="7">
        <v>100</v>
      </c>
      <c r="H5780" s="3" t="s">
        <v>238</v>
      </c>
      <c r="I5780" s="9">
        <v>12.7</v>
      </c>
      <c r="J5780" s="7">
        <v>462</v>
      </c>
      <c r="K5780" s="10">
        <v>73.4744588744589</v>
      </c>
      <c r="L5780" s="12">
        <f t="shared" si="399"/>
        <v>42.2910422910423</v>
      </c>
      <c r="M5780" s="11">
        <f t="shared" si="400"/>
        <v>1.73735275590551</v>
      </c>
    </row>
    <row r="5781" spans="1:13">
      <c r="A5781" s="7">
        <v>5872</v>
      </c>
      <c r="B5781" s="8">
        <v>46135</v>
      </c>
      <c r="C5781" s="3" t="s">
        <v>6633</v>
      </c>
      <c r="D5781" s="3" t="s">
        <v>128</v>
      </c>
      <c r="E5781" s="3" t="s">
        <v>1717</v>
      </c>
      <c r="F5781" s="3" t="s">
        <v>1717</v>
      </c>
      <c r="G5781" s="7">
        <v>18</v>
      </c>
      <c r="H5781" s="3" t="s">
        <v>35</v>
      </c>
      <c r="I5781" s="9">
        <v>10.8</v>
      </c>
      <c r="J5781" s="7">
        <v>394.333333333333</v>
      </c>
      <c r="K5781" s="10">
        <v>69.3474218089603</v>
      </c>
      <c r="L5781" s="12">
        <f t="shared" si="399"/>
        <v>42.135379413486</v>
      </c>
      <c r="M5781" s="11">
        <f t="shared" si="400"/>
        <v>1.64582407407407</v>
      </c>
    </row>
    <row r="5782" spans="1:13">
      <c r="A5782" s="7">
        <v>5873</v>
      </c>
      <c r="B5782" s="8">
        <v>46135</v>
      </c>
      <c r="C5782" s="3" t="s">
        <v>1086</v>
      </c>
      <c r="D5782" s="3" t="s">
        <v>33</v>
      </c>
      <c r="E5782" s="3" t="s">
        <v>6672</v>
      </c>
      <c r="F5782" s="3" t="s">
        <v>6673</v>
      </c>
      <c r="G5782" s="7">
        <v>100</v>
      </c>
      <c r="H5782" s="3" t="s">
        <v>65</v>
      </c>
      <c r="I5782" s="9">
        <v>11.4</v>
      </c>
      <c r="J5782" s="7">
        <v>420</v>
      </c>
      <c r="K5782" s="10">
        <v>70.8133333333333</v>
      </c>
      <c r="L5782" s="12">
        <f t="shared" si="399"/>
        <v>41.7582417582418</v>
      </c>
      <c r="M5782" s="11">
        <f t="shared" si="400"/>
        <v>1.69579298245614</v>
      </c>
    </row>
    <row r="5783" spans="1:13">
      <c r="A5783" s="7">
        <v>5874</v>
      </c>
      <c r="B5783" s="8">
        <v>46135</v>
      </c>
      <c r="C5783" s="3" t="s">
        <v>6548</v>
      </c>
      <c r="D5783" s="3" t="s">
        <v>535</v>
      </c>
      <c r="E5783" s="3" t="s">
        <v>1814</v>
      </c>
      <c r="F5783" s="3" t="s">
        <v>1814</v>
      </c>
      <c r="G5783" s="7">
        <v>110</v>
      </c>
      <c r="H5783" s="3" t="s">
        <v>102</v>
      </c>
      <c r="I5783" s="9">
        <v>11.3</v>
      </c>
      <c r="J5783" s="7">
        <v>426.454545454545</v>
      </c>
      <c r="K5783" s="10">
        <v>65.8199104668515</v>
      </c>
      <c r="L5783" s="12">
        <f t="shared" si="399"/>
        <v>40.7654592263418</v>
      </c>
      <c r="M5783" s="11">
        <f t="shared" si="400"/>
        <v>1.6146</v>
      </c>
    </row>
    <row r="5784" spans="1:13">
      <c r="A5784" s="7">
        <v>5875</v>
      </c>
      <c r="B5784" s="8">
        <v>46135</v>
      </c>
      <c r="C5784" s="3" t="s">
        <v>6647</v>
      </c>
      <c r="D5784" s="3" t="s">
        <v>33</v>
      </c>
      <c r="E5784" s="3" t="s">
        <v>1632</v>
      </c>
      <c r="F5784" s="3" t="s">
        <v>1632</v>
      </c>
      <c r="G5784" s="7">
        <v>200</v>
      </c>
      <c r="H5784" s="3" t="s">
        <v>20</v>
      </c>
      <c r="I5784" s="9">
        <v>10</v>
      </c>
      <c r="J5784" s="7">
        <v>387</v>
      </c>
      <c r="K5784" s="10">
        <v>58.1643410852713</v>
      </c>
      <c r="L5784" s="12">
        <f t="shared" si="399"/>
        <v>39.7535281256211</v>
      </c>
      <c r="M5784" s="11">
        <f t="shared" si="400"/>
        <v>1.463124</v>
      </c>
    </row>
    <row r="5785" spans="1:13">
      <c r="A5785" s="7">
        <v>5876</v>
      </c>
      <c r="B5785" s="8">
        <v>46135</v>
      </c>
      <c r="C5785" s="3" t="s">
        <v>6674</v>
      </c>
      <c r="D5785" s="3" t="s">
        <v>610</v>
      </c>
      <c r="E5785" s="3" t="s">
        <v>1093</v>
      </c>
      <c r="F5785" s="3" t="s">
        <v>1093</v>
      </c>
      <c r="G5785" s="7">
        <v>60</v>
      </c>
      <c r="H5785" s="3" t="s">
        <v>612</v>
      </c>
      <c r="I5785" s="9">
        <v>14.7</v>
      </c>
      <c r="J5785" s="7">
        <v>582</v>
      </c>
      <c r="K5785" s="10">
        <v>46.054295532646</v>
      </c>
      <c r="L5785" s="12">
        <f t="shared" si="399"/>
        <v>38.8580491673275</v>
      </c>
      <c r="M5785" s="11">
        <f t="shared" si="400"/>
        <v>1.18519319727891</v>
      </c>
    </row>
    <row r="5786" spans="1:13">
      <c r="A5786" s="7">
        <v>5877</v>
      </c>
      <c r="B5786" s="8">
        <v>46135</v>
      </c>
      <c r="C5786" s="3" t="s">
        <v>6675</v>
      </c>
      <c r="D5786" s="3" t="s">
        <v>1195</v>
      </c>
      <c r="E5786" s="3" t="s">
        <v>3558</v>
      </c>
      <c r="F5786" s="3" t="s">
        <v>3558</v>
      </c>
      <c r="G5786" s="7">
        <v>160</v>
      </c>
      <c r="H5786" s="3" t="s">
        <v>269</v>
      </c>
      <c r="I5786" s="9">
        <v>11.7</v>
      </c>
      <c r="J5786" s="7">
        <v>466.5</v>
      </c>
      <c r="K5786" s="10">
        <v>37.50679528403</v>
      </c>
      <c r="L5786" s="12">
        <f t="shared" si="399"/>
        <v>38.5852090032154</v>
      </c>
      <c r="M5786" s="11">
        <f t="shared" si="400"/>
        <v>0.972051111111111</v>
      </c>
    </row>
    <row r="5787" spans="1:13">
      <c r="A5787" s="7">
        <v>5878</v>
      </c>
      <c r="B5787" s="8">
        <v>46135</v>
      </c>
      <c r="C5787" s="3" t="s">
        <v>6659</v>
      </c>
      <c r="D5787" s="3" t="s">
        <v>100</v>
      </c>
      <c r="E5787" s="3" t="s">
        <v>644</v>
      </c>
      <c r="F5787" s="3" t="s">
        <v>644</v>
      </c>
      <c r="G5787" s="7">
        <v>84</v>
      </c>
      <c r="H5787" s="3" t="s">
        <v>102</v>
      </c>
      <c r="I5787" s="9">
        <v>9.68</v>
      </c>
      <c r="J5787" s="7">
        <v>413.428571428571</v>
      </c>
      <c r="K5787" s="10">
        <v>61.7712508638563</v>
      </c>
      <c r="L5787" s="12">
        <f t="shared" si="399"/>
        <v>36.021476795492</v>
      </c>
      <c r="M5787" s="11">
        <f t="shared" si="400"/>
        <v>1.71484504132231</v>
      </c>
    </row>
    <row r="5788" spans="1:13">
      <c r="A5788" s="7">
        <v>5879</v>
      </c>
      <c r="B5788" s="8">
        <v>46135</v>
      </c>
      <c r="C5788" s="3" t="s">
        <v>6621</v>
      </c>
      <c r="D5788" s="3" t="s">
        <v>373</v>
      </c>
      <c r="E5788" s="3" t="s">
        <v>1678</v>
      </c>
      <c r="F5788" s="3" t="s">
        <v>1678</v>
      </c>
      <c r="G5788" s="7">
        <v>240</v>
      </c>
      <c r="H5788" s="3" t="s">
        <v>65</v>
      </c>
      <c r="I5788" s="9">
        <v>9.96</v>
      </c>
      <c r="J5788" s="7">
        <v>428</v>
      </c>
      <c r="K5788" s="10">
        <v>64.8429906542056</v>
      </c>
      <c r="L5788" s="12">
        <f t="shared" si="399"/>
        <v>35.8015815959741</v>
      </c>
      <c r="M5788" s="11">
        <f t="shared" si="400"/>
        <v>1.81117670682731</v>
      </c>
    </row>
    <row r="5789" spans="1:13">
      <c r="A5789" s="7">
        <v>5880</v>
      </c>
      <c r="B5789" s="8">
        <v>46135</v>
      </c>
      <c r="C5789" s="3" t="s">
        <v>6548</v>
      </c>
      <c r="D5789" s="3" t="s">
        <v>535</v>
      </c>
      <c r="E5789" s="3" t="s">
        <v>673</v>
      </c>
      <c r="F5789" s="3" t="s">
        <v>673</v>
      </c>
      <c r="G5789" s="7">
        <v>30</v>
      </c>
      <c r="H5789" s="3" t="s">
        <v>102</v>
      </c>
      <c r="I5789" s="9">
        <v>9.5</v>
      </c>
      <c r="J5789" s="7">
        <v>412.666666666667</v>
      </c>
      <c r="K5789" s="10">
        <v>62.9806138933764</v>
      </c>
      <c r="L5789" s="12">
        <f t="shared" si="399"/>
        <v>35.4169255623213</v>
      </c>
      <c r="M5789" s="11">
        <f t="shared" si="400"/>
        <v>1.77826315789474</v>
      </c>
    </row>
    <row r="5790" spans="1:13">
      <c r="A5790" s="7">
        <v>5881</v>
      </c>
      <c r="B5790" s="8">
        <v>46135</v>
      </c>
      <c r="C5790" s="3" t="s">
        <v>6676</v>
      </c>
      <c r="D5790" s="3" t="s">
        <v>284</v>
      </c>
      <c r="E5790" s="3" t="s">
        <v>6677</v>
      </c>
      <c r="F5790" s="3" t="s">
        <v>6678</v>
      </c>
      <c r="G5790" s="7">
        <v>50</v>
      </c>
      <c r="H5790" s="3" t="s">
        <v>1193</v>
      </c>
      <c r="I5790" s="9">
        <v>14.1</v>
      </c>
      <c r="J5790" s="7">
        <v>625</v>
      </c>
      <c r="K5790" s="10">
        <v>282.048</v>
      </c>
      <c r="L5790" s="12">
        <f t="shared" si="399"/>
        <v>34.7076923076923</v>
      </c>
      <c r="M5790" s="11">
        <f t="shared" si="400"/>
        <v>8.1263829787234</v>
      </c>
    </row>
    <row r="5791" spans="1:13">
      <c r="A5791" s="7">
        <v>5883</v>
      </c>
      <c r="B5791" s="8">
        <v>46135</v>
      </c>
      <c r="C5791" s="3" t="s">
        <v>6647</v>
      </c>
      <c r="D5791" s="3" t="s">
        <v>33</v>
      </c>
      <c r="E5791" s="3" t="s">
        <v>3199</v>
      </c>
      <c r="F5791" s="3" t="s">
        <v>3199</v>
      </c>
      <c r="G5791" s="7">
        <v>200</v>
      </c>
      <c r="H5791" s="3" t="s">
        <v>20</v>
      </c>
      <c r="I5791" s="9">
        <v>8.24</v>
      </c>
      <c r="J5791" s="7">
        <v>403</v>
      </c>
      <c r="K5791" s="10">
        <v>50.5836228287841</v>
      </c>
      <c r="L5791" s="12">
        <f t="shared" ref="L5791:L5821" si="401">I5791/J5791/650*1000000</f>
        <v>31.4563848062607</v>
      </c>
      <c r="M5791" s="11">
        <f t="shared" ref="M5791:M5821" si="402">K5791/L5791</f>
        <v>1.60805582524272</v>
      </c>
    </row>
    <row r="5792" spans="1:13">
      <c r="A5792" s="7">
        <v>5884</v>
      </c>
      <c r="B5792" s="8">
        <v>46135</v>
      </c>
      <c r="C5792" s="3" t="s">
        <v>6552</v>
      </c>
      <c r="D5792" s="3" t="s">
        <v>1628</v>
      </c>
      <c r="E5792" s="3" t="s">
        <v>1301</v>
      </c>
      <c r="F5792" s="3" t="s">
        <v>1301</v>
      </c>
      <c r="G5792" s="7">
        <v>40</v>
      </c>
      <c r="H5792" s="3" t="s">
        <v>65</v>
      </c>
      <c r="I5792" s="9">
        <v>9.54</v>
      </c>
      <c r="J5792" s="7">
        <v>484</v>
      </c>
      <c r="K5792" s="10">
        <v>38.4760330578512</v>
      </c>
      <c r="L5792" s="12">
        <f t="shared" si="401"/>
        <v>30.3242212333121</v>
      </c>
      <c r="M5792" s="11">
        <f t="shared" si="402"/>
        <v>1.26882180293501</v>
      </c>
    </row>
    <row r="5793" spans="1:18">
      <c r="A5793" s="7">
        <v>5885</v>
      </c>
      <c r="B5793" s="8">
        <v>46135</v>
      </c>
      <c r="C5793" s="3" t="s">
        <v>6599</v>
      </c>
      <c r="D5793" s="3" t="s">
        <v>100</v>
      </c>
      <c r="E5793" s="3" t="s">
        <v>771</v>
      </c>
      <c r="F5793" s="3" t="s">
        <v>771</v>
      </c>
      <c r="G5793" s="7">
        <v>24</v>
      </c>
      <c r="H5793" s="3" t="s">
        <v>102</v>
      </c>
      <c r="I5793" s="9">
        <v>7.5</v>
      </c>
      <c r="J5793" s="7">
        <v>420</v>
      </c>
      <c r="K5793" s="10">
        <v>56.5</v>
      </c>
      <c r="L5793" s="12">
        <f t="shared" si="401"/>
        <v>27.4725274725275</v>
      </c>
      <c r="M5793" s="11">
        <f t="shared" si="402"/>
        <v>2.0566</v>
      </c>
    </row>
    <row r="5794" spans="1:18">
      <c r="A5794" s="7">
        <v>5886</v>
      </c>
      <c r="B5794" s="8">
        <v>46135</v>
      </c>
      <c r="C5794" s="3" t="s">
        <v>6633</v>
      </c>
      <c r="D5794" s="3" t="s">
        <v>128</v>
      </c>
      <c r="E5794" s="3" t="s">
        <v>2492</v>
      </c>
      <c r="F5794" s="3" t="s">
        <v>2492</v>
      </c>
      <c r="G5794" s="7">
        <v>4</v>
      </c>
      <c r="H5794" s="3" t="s">
        <v>115</v>
      </c>
      <c r="I5794" s="9">
        <v>8.56</v>
      </c>
      <c r="J5794" s="7">
        <v>670.5</v>
      </c>
      <c r="K5794" s="10">
        <v>16.5160328113348</v>
      </c>
      <c r="L5794" s="12">
        <f t="shared" si="401"/>
        <v>19.6409109160787</v>
      </c>
      <c r="M5794" s="11">
        <f t="shared" si="402"/>
        <v>0.840899532710279</v>
      </c>
    </row>
    <row r="5795" spans="1:18">
      <c r="A5795" s="7">
        <v>5887</v>
      </c>
      <c r="B5795" s="8">
        <v>46135</v>
      </c>
      <c r="C5795" s="3" t="s">
        <v>6679</v>
      </c>
      <c r="D5795" s="3" t="s">
        <v>197</v>
      </c>
      <c r="E5795" s="3" t="s">
        <v>6680</v>
      </c>
      <c r="F5795" s="3" t="s">
        <v>6681</v>
      </c>
      <c r="G5795" s="7">
        <v>333</v>
      </c>
      <c r="H5795" s="3" t="s">
        <v>200</v>
      </c>
      <c r="I5795" s="9">
        <v>4.94</v>
      </c>
      <c r="J5795" s="7">
        <v>389</v>
      </c>
      <c r="K5795" s="10">
        <v>45.6647814910026</v>
      </c>
      <c r="L5795" s="12">
        <f t="shared" si="401"/>
        <v>19.5372750642674</v>
      </c>
      <c r="M5795" s="11">
        <f t="shared" si="402"/>
        <v>2.33731578947369</v>
      </c>
    </row>
    <row r="5796" spans="1:18">
      <c r="A5796" s="7">
        <v>5888</v>
      </c>
      <c r="B5796" s="8">
        <v>46135</v>
      </c>
      <c r="C5796" s="3" t="s">
        <v>6682</v>
      </c>
      <c r="D5796" s="3" t="s">
        <v>316</v>
      </c>
      <c r="E5796" s="3" t="s">
        <v>1892</v>
      </c>
      <c r="F5796" s="3" t="s">
        <v>1892</v>
      </c>
      <c r="G5796" s="7">
        <v>360</v>
      </c>
      <c r="H5796" s="3" t="s">
        <v>65</v>
      </c>
      <c r="I5796" s="9">
        <v>3.92</v>
      </c>
      <c r="J5796" s="7">
        <v>464</v>
      </c>
      <c r="K5796" s="10">
        <v>12.5176724137931</v>
      </c>
      <c r="L5796" s="12">
        <f t="shared" si="401"/>
        <v>12.9973474801061</v>
      </c>
      <c r="M5796" s="11">
        <f t="shared" si="402"/>
        <v>0.963094387755102</v>
      </c>
    </row>
    <row r="5797" spans="1:18">
      <c r="A5797" s="7">
        <v>5889</v>
      </c>
      <c r="B5797" s="8">
        <v>46135</v>
      </c>
      <c r="C5797" s="3" t="s">
        <v>6683</v>
      </c>
      <c r="D5797" s="3" t="s">
        <v>1195</v>
      </c>
      <c r="E5797" s="3" t="s">
        <v>1375</v>
      </c>
      <c r="F5797" s="3" t="s">
        <v>1375</v>
      </c>
      <c r="G5797" s="7">
        <v>36</v>
      </c>
      <c r="H5797" s="3" t="s">
        <v>1197</v>
      </c>
      <c r="I5797" s="9">
        <v>1.45</v>
      </c>
      <c r="J5797" s="7">
        <v>327.166666666667</v>
      </c>
      <c r="K5797" s="10">
        <v>16.1504228222109</v>
      </c>
      <c r="L5797" s="12">
        <f t="shared" si="401"/>
        <v>6.81844899878521</v>
      </c>
      <c r="M5797" s="11">
        <f t="shared" si="402"/>
        <v>2.36863586206897</v>
      </c>
    </row>
    <row r="5798" spans="1:18">
      <c r="A5798" s="7">
        <v>5890</v>
      </c>
      <c r="B5798" s="8">
        <v>46135</v>
      </c>
      <c r="C5798" s="3" t="s">
        <v>6683</v>
      </c>
      <c r="D5798" s="3" t="s">
        <v>1195</v>
      </c>
      <c r="E5798" s="3" t="s">
        <v>1381</v>
      </c>
      <c r="F5798" s="3" t="s">
        <v>1381</v>
      </c>
      <c r="G5798" s="7">
        <v>36</v>
      </c>
      <c r="H5798" s="3" t="s">
        <v>1197</v>
      </c>
      <c r="I5798" s="9">
        <v>0.524</v>
      </c>
      <c r="J5798" s="7">
        <v>408.5</v>
      </c>
      <c r="K5798" s="10">
        <v>3.65140758873929</v>
      </c>
      <c r="L5798" s="12">
        <f t="shared" si="401"/>
        <v>1.97344882779399</v>
      </c>
      <c r="M5798" s="11">
        <f t="shared" si="402"/>
        <v>1.85026717557252</v>
      </c>
    </row>
    <row r="5799" spans="1:18">
      <c r="A5799" s="7">
        <v>5891</v>
      </c>
      <c r="B5799" s="8">
        <v>46135</v>
      </c>
      <c r="C5799" s="3" t="s">
        <v>6684</v>
      </c>
      <c r="D5799" s="3" t="s">
        <v>2910</v>
      </c>
      <c r="E5799" s="3" t="s">
        <v>6685</v>
      </c>
      <c r="F5799" s="3" t="s">
        <v>6685</v>
      </c>
      <c r="G5799" s="7">
        <v>1000</v>
      </c>
      <c r="H5799" s="3" t="s">
        <v>1355</v>
      </c>
      <c r="I5799" s="9">
        <v>0.532</v>
      </c>
      <c r="J5799" s="7">
        <v>366</v>
      </c>
      <c r="K5799" s="10">
        <v>5.03868852459016</v>
      </c>
      <c r="L5799" s="12">
        <f t="shared" si="401"/>
        <v>2.23623371164355</v>
      </c>
      <c r="M5799" s="11">
        <f t="shared" si="402"/>
        <v>2.25320300751879</v>
      </c>
    </row>
    <row r="5800" spans="1:18">
      <c r="A5800" s="7">
        <v>5892</v>
      </c>
      <c r="B5800" s="8">
        <v>46135</v>
      </c>
      <c r="C5800" s="3" t="s">
        <v>6683</v>
      </c>
      <c r="D5800" s="3" t="s">
        <v>1195</v>
      </c>
      <c r="E5800" s="3" t="s">
        <v>1296</v>
      </c>
      <c r="F5800" s="3" t="s">
        <v>1296</v>
      </c>
      <c r="G5800" s="7">
        <v>12</v>
      </c>
      <c r="H5800" s="3" t="s">
        <v>1197</v>
      </c>
      <c r="I5800" s="9">
        <v>0.312</v>
      </c>
      <c r="J5800" s="7">
        <v>335.5</v>
      </c>
      <c r="K5800" s="10">
        <v>2.60017883755589</v>
      </c>
      <c r="L5800" s="12">
        <f t="shared" si="401"/>
        <v>1.43070044709389</v>
      </c>
      <c r="M5800" s="11">
        <f t="shared" si="402"/>
        <v>1.81741666666667</v>
      </c>
    </row>
    <row r="5801" spans="1:18">
      <c r="A5801" s="7">
        <v>5893</v>
      </c>
      <c r="B5801" s="8">
        <v>46135</v>
      </c>
      <c r="C5801" s="3" t="s">
        <v>6684</v>
      </c>
      <c r="D5801" s="3" t="s">
        <v>2910</v>
      </c>
      <c r="E5801" s="3" t="s">
        <v>6686</v>
      </c>
      <c r="F5801" s="3" t="s">
        <v>6686</v>
      </c>
      <c r="G5801" s="7">
        <v>1000</v>
      </c>
      <c r="H5801" s="3" t="s">
        <v>1355</v>
      </c>
      <c r="I5801" s="9">
        <v>0.374</v>
      </c>
      <c r="J5801" s="7">
        <v>418</v>
      </c>
      <c r="K5801" s="10">
        <v>2.24918660287081</v>
      </c>
      <c r="L5801" s="12">
        <f t="shared" si="401"/>
        <v>1.37651821862348</v>
      </c>
      <c r="M5801" s="11">
        <f t="shared" si="402"/>
        <v>1.6339679144385</v>
      </c>
    </row>
    <row r="5802" s="2" customFormat="1" ht="16.5" spans="1:18">
      <c r="A5802" s="21">
        <v>5894</v>
      </c>
      <c r="B5802" s="22">
        <v>46135</v>
      </c>
      <c r="C5802" s="2" t="s">
        <v>3849</v>
      </c>
      <c r="D5802" s="2" t="s">
        <v>3850</v>
      </c>
      <c r="E5802" s="2" t="s">
        <v>6687</v>
      </c>
      <c r="F5802" s="2" t="s">
        <v>6687</v>
      </c>
      <c r="G5802" s="21">
        <v>2.36729</v>
      </c>
      <c r="H5802" s="2" t="s">
        <v>115</v>
      </c>
      <c r="I5802" s="23">
        <v>11.18</v>
      </c>
      <c r="J5802" s="21">
        <v>500</v>
      </c>
      <c r="K5802" s="24">
        <v>44.72</v>
      </c>
      <c r="L5802" s="25">
        <f t="shared" si="401"/>
        <v>34.4</v>
      </c>
      <c r="M5802" s="26">
        <f t="shared" si="402"/>
        <v>1.3</v>
      </c>
      <c r="N5802" s="27"/>
      <c r="O5802" s="25"/>
      <c r="Q5802" s="23"/>
    </row>
    <row r="5803" ht="16.5" spans="1:18">
      <c r="A5803" s="7">
        <v>5895</v>
      </c>
      <c r="B5803" s="8">
        <v>46135</v>
      </c>
      <c r="C5803" s="3" t="s">
        <v>4719</v>
      </c>
      <c r="D5803" s="3" t="s">
        <v>33</v>
      </c>
      <c r="E5803" s="3" t="s">
        <v>4720</v>
      </c>
      <c r="F5803" s="3" t="s">
        <v>2909</v>
      </c>
      <c r="G5803" s="7">
        <v>1000</v>
      </c>
      <c r="H5803" s="3" t="s">
        <v>35</v>
      </c>
      <c r="I5803" s="9">
        <v>25.2</v>
      </c>
      <c r="J5803" s="7">
        <v>461</v>
      </c>
      <c r="K5803" s="10">
        <v>134.52147505423</v>
      </c>
      <c r="L5803" s="12">
        <f t="shared" si="401"/>
        <v>84.098114466878</v>
      </c>
      <c r="M5803" s="11">
        <f t="shared" si="402"/>
        <v>1.59957777777778</v>
      </c>
      <c r="P5803" s="3" t="s">
        <v>4720</v>
      </c>
      <c r="Q5803" s="9">
        <v>160.630182832352</v>
      </c>
      <c r="R5803" s="3">
        <f>Q5803/K5803</f>
        <v>1.19408579758434</v>
      </c>
    </row>
    <row r="5804" spans="1:18">
      <c r="A5804" s="7">
        <v>5896</v>
      </c>
      <c r="B5804" s="8">
        <v>46135</v>
      </c>
      <c r="C5804" s="3" t="s">
        <v>56</v>
      </c>
      <c r="D5804" s="3" t="s">
        <v>33</v>
      </c>
      <c r="E5804" s="3" t="s">
        <v>27</v>
      </c>
      <c r="F5804" s="3" t="s">
        <v>57</v>
      </c>
      <c r="G5804" s="7">
        <v>1000</v>
      </c>
      <c r="H5804" s="3" t="s">
        <v>35</v>
      </c>
      <c r="I5804" s="9">
        <v>15.7</v>
      </c>
      <c r="J5804" s="7">
        <v>438</v>
      </c>
      <c r="K5804" s="10">
        <v>95.5598173515982</v>
      </c>
      <c r="L5804" s="12">
        <f t="shared" si="401"/>
        <v>55.1457674745346</v>
      </c>
      <c r="M5804" s="11">
        <f t="shared" si="402"/>
        <v>1.73285859872612</v>
      </c>
      <c r="P5804" s="3" t="s">
        <v>27</v>
      </c>
      <c r="Q5804" s="9">
        <v>89.6432267884323</v>
      </c>
      <c r="R5804" s="3">
        <f>Q5804/K5804</f>
        <v>0.938084953203744</v>
      </c>
    </row>
    <row r="5805" spans="1:18">
      <c r="A5805" s="7">
        <v>5897</v>
      </c>
      <c r="B5805" s="8">
        <v>46135</v>
      </c>
      <c r="C5805" s="3" t="s">
        <v>1448</v>
      </c>
      <c r="D5805" s="3" t="s">
        <v>33</v>
      </c>
      <c r="E5805" s="3" t="s">
        <v>4724</v>
      </c>
      <c r="F5805" s="3" t="s">
        <v>1449</v>
      </c>
      <c r="G5805" s="7">
        <v>1000</v>
      </c>
      <c r="H5805" s="3" t="s">
        <v>35</v>
      </c>
      <c r="I5805" s="9">
        <v>15.3</v>
      </c>
      <c r="J5805" s="7">
        <v>430</v>
      </c>
      <c r="K5805" s="10">
        <v>114.997209302326</v>
      </c>
      <c r="L5805" s="12">
        <f t="shared" si="401"/>
        <v>54.7406082289803</v>
      </c>
      <c r="M5805" s="11">
        <f t="shared" si="402"/>
        <v>2.1007660130719</v>
      </c>
    </row>
    <row r="5806" spans="1:18">
      <c r="A5806" s="7">
        <v>5898</v>
      </c>
      <c r="B5806" s="8">
        <v>46135</v>
      </c>
      <c r="C5806" s="3" t="s">
        <v>4725</v>
      </c>
      <c r="D5806" s="3" t="s">
        <v>33</v>
      </c>
      <c r="E5806" s="3" t="s">
        <v>4726</v>
      </c>
      <c r="F5806" s="3" t="s">
        <v>4727</v>
      </c>
      <c r="G5806" s="7">
        <v>1000</v>
      </c>
      <c r="H5806" s="3" t="s">
        <v>35</v>
      </c>
      <c r="I5806" s="9">
        <v>15.8</v>
      </c>
      <c r="J5806" s="7">
        <v>471</v>
      </c>
      <c r="K5806" s="10">
        <v>110.936730360934</v>
      </c>
      <c r="L5806" s="12">
        <f t="shared" si="401"/>
        <v>51.6086885513637</v>
      </c>
      <c r="M5806" s="11">
        <f t="shared" si="402"/>
        <v>2.1495746835443</v>
      </c>
    </row>
    <row r="5807" spans="1:18">
      <c r="A5807" s="7">
        <v>5899</v>
      </c>
      <c r="B5807" s="8">
        <v>46135</v>
      </c>
      <c r="C5807" s="3" t="s">
        <v>2114</v>
      </c>
      <c r="D5807" s="3" t="s">
        <v>33</v>
      </c>
      <c r="E5807" s="3" t="s">
        <v>4728</v>
      </c>
      <c r="F5807" s="3" t="s">
        <v>2115</v>
      </c>
      <c r="G5807" s="7">
        <v>1000</v>
      </c>
      <c r="H5807" s="3" t="s">
        <v>35</v>
      </c>
      <c r="I5807" s="9">
        <v>14.5</v>
      </c>
      <c r="J5807" s="7">
        <v>500</v>
      </c>
      <c r="K5807" s="10">
        <v>84.7952</v>
      </c>
      <c r="L5807" s="12">
        <f t="shared" si="401"/>
        <v>44.6153846153846</v>
      </c>
      <c r="M5807" s="11">
        <f t="shared" si="402"/>
        <v>1.90058206896552</v>
      </c>
    </row>
    <row r="5808" spans="1:18">
      <c r="A5808" s="7">
        <v>5900</v>
      </c>
      <c r="B5808" s="8">
        <v>46135</v>
      </c>
      <c r="C5808" s="3" t="s">
        <v>2977</v>
      </c>
      <c r="D5808" s="3" t="s">
        <v>33</v>
      </c>
      <c r="E5808" s="3" t="s">
        <v>4731</v>
      </c>
      <c r="F5808" s="3" t="s">
        <v>2978</v>
      </c>
      <c r="G5808" s="7">
        <v>1000</v>
      </c>
      <c r="H5808" s="3" t="s">
        <v>35</v>
      </c>
      <c r="I5808" s="9">
        <v>13.4</v>
      </c>
      <c r="J5808" s="7">
        <v>475</v>
      </c>
      <c r="K5808" s="10">
        <v>84.5953684210526</v>
      </c>
      <c r="L5808" s="12">
        <f t="shared" si="401"/>
        <v>43.4008097165992</v>
      </c>
      <c r="M5808" s="11">
        <f t="shared" si="402"/>
        <v>1.94916567164179</v>
      </c>
    </row>
    <row r="5809" spans="1:18">
      <c r="A5809" s="7">
        <v>5901</v>
      </c>
      <c r="B5809" s="8">
        <v>46135</v>
      </c>
      <c r="C5809" s="3" t="s">
        <v>4732</v>
      </c>
      <c r="D5809" s="3" t="s">
        <v>33</v>
      </c>
      <c r="E5809" s="3" t="s">
        <v>4733</v>
      </c>
      <c r="F5809" s="3" t="s">
        <v>4734</v>
      </c>
      <c r="G5809" s="7">
        <v>1000</v>
      </c>
      <c r="H5809" s="3" t="s">
        <v>35</v>
      </c>
      <c r="I5809" s="9">
        <v>12.6</v>
      </c>
      <c r="J5809" s="7">
        <v>477</v>
      </c>
      <c r="K5809" s="10">
        <v>79.407966457023</v>
      </c>
      <c r="L5809" s="12">
        <f t="shared" si="401"/>
        <v>40.6386066763425</v>
      </c>
      <c r="M5809" s="11">
        <f t="shared" si="402"/>
        <v>1.95400317460317</v>
      </c>
    </row>
    <row r="5810" spans="1:18">
      <c r="A5810" s="7">
        <v>5902</v>
      </c>
      <c r="B5810" s="8">
        <v>46135</v>
      </c>
      <c r="C5810" s="3" t="s">
        <v>3378</v>
      </c>
      <c r="D5810" s="3" t="s">
        <v>33</v>
      </c>
      <c r="E5810" s="3" t="s">
        <v>4735</v>
      </c>
      <c r="F5810" s="3" t="s">
        <v>3379</v>
      </c>
      <c r="G5810" s="7">
        <v>1000</v>
      </c>
      <c r="H5810" s="3" t="s">
        <v>35</v>
      </c>
      <c r="I5810" s="9">
        <v>11.5</v>
      </c>
      <c r="J5810" s="7">
        <v>460</v>
      </c>
      <c r="K5810" s="10">
        <v>84.995652173913</v>
      </c>
      <c r="L5810" s="12">
        <f t="shared" si="401"/>
        <v>38.4615384615385</v>
      </c>
      <c r="M5810" s="11">
        <f t="shared" si="402"/>
        <v>2.20988695652174</v>
      </c>
    </row>
    <row r="5811" s="2" customFormat="1" ht="16.5" spans="1:18">
      <c r="A5811" s="21">
        <v>5903</v>
      </c>
      <c r="B5811" s="22">
        <v>46135</v>
      </c>
      <c r="C5811" s="2" t="s">
        <v>6688</v>
      </c>
      <c r="D5811" s="2" t="s">
        <v>23</v>
      </c>
      <c r="E5811" s="2" t="s">
        <v>6689</v>
      </c>
      <c r="F5811" s="2" t="s">
        <v>6689</v>
      </c>
      <c r="G5811" s="21">
        <v>1000</v>
      </c>
      <c r="H5811" s="2" t="s">
        <v>6690</v>
      </c>
      <c r="I5811" s="23">
        <v>8.22</v>
      </c>
      <c r="J5811" s="21">
        <v>436</v>
      </c>
      <c r="K5811" s="24">
        <v>48.4137614678899</v>
      </c>
      <c r="L5811" s="25">
        <f t="shared" si="401"/>
        <v>29.0049400141143</v>
      </c>
      <c r="M5811" s="26">
        <f t="shared" si="402"/>
        <v>1.66915571776156</v>
      </c>
      <c r="N5811" s="27"/>
      <c r="O5811" s="25"/>
      <c r="Q5811" s="23"/>
    </row>
    <row r="5812" ht="16.5" spans="1:18">
      <c r="A5812" s="7">
        <v>5904</v>
      </c>
      <c r="B5812" s="8">
        <v>46136</v>
      </c>
      <c r="C5812" s="3" t="s">
        <v>5223</v>
      </c>
      <c r="D5812" s="3" t="s">
        <v>1312</v>
      </c>
      <c r="E5812" s="3" t="s">
        <v>6691</v>
      </c>
      <c r="F5812" s="3" t="s">
        <v>6692</v>
      </c>
      <c r="G5812" s="7">
        <v>300</v>
      </c>
      <c r="H5812" s="3" t="s">
        <v>1314</v>
      </c>
      <c r="I5812" s="9">
        <v>28.4</v>
      </c>
      <c r="J5812" s="7">
        <v>458</v>
      </c>
      <c r="K5812" s="10">
        <v>142.508296943231</v>
      </c>
      <c r="L5812" s="12">
        <f t="shared" si="401"/>
        <v>95.3980517299295</v>
      </c>
      <c r="M5812" s="11">
        <f t="shared" si="402"/>
        <v>1.49382816901408</v>
      </c>
      <c r="P5812" s="3" t="s">
        <v>4720</v>
      </c>
      <c r="Q5812" s="9">
        <v>160.630182832352</v>
      </c>
      <c r="R5812" s="3">
        <f>Q5812/K5814</f>
        <v>0.890372670807453</v>
      </c>
    </row>
    <row r="5813" spans="1:18">
      <c r="A5813" s="7">
        <v>5905</v>
      </c>
      <c r="B5813" s="8">
        <v>46136</v>
      </c>
      <c r="C5813" s="3" t="s">
        <v>6693</v>
      </c>
      <c r="D5813" s="3" t="s">
        <v>165</v>
      </c>
      <c r="E5813" s="3" t="s">
        <v>6694</v>
      </c>
      <c r="F5813" s="3" t="s">
        <v>6695</v>
      </c>
      <c r="G5813" s="7">
        <v>1000</v>
      </c>
      <c r="H5813" s="3" t="s">
        <v>795</v>
      </c>
      <c r="I5813" s="9">
        <v>20.2</v>
      </c>
      <c r="J5813" s="7">
        <v>364</v>
      </c>
      <c r="K5813" s="10">
        <v>173.349450549451</v>
      </c>
      <c r="L5813" s="12">
        <f t="shared" si="401"/>
        <v>85.3761622992392</v>
      </c>
      <c r="M5813" s="11">
        <f t="shared" si="402"/>
        <v>2.0304198019802</v>
      </c>
      <c r="P5813" s="3" t="s">
        <v>27</v>
      </c>
      <c r="Q5813" s="9">
        <v>89.6432267884323</v>
      </c>
      <c r="R5813" s="3">
        <f>Q5813/K5824</f>
        <v>0.810323383084578</v>
      </c>
    </row>
    <row r="5814" spans="1:18">
      <c r="A5814" s="7">
        <v>5906</v>
      </c>
      <c r="B5814" s="8">
        <v>46136</v>
      </c>
      <c r="C5814" s="3" t="s">
        <v>4719</v>
      </c>
      <c r="D5814" s="3" t="s">
        <v>33</v>
      </c>
      <c r="E5814" s="3" t="s">
        <v>4720</v>
      </c>
      <c r="F5814" s="3" t="s">
        <v>2909</v>
      </c>
      <c r="G5814" s="7">
        <v>1000</v>
      </c>
      <c r="H5814" s="3" t="s">
        <v>35</v>
      </c>
      <c r="I5814" s="9">
        <v>25.2</v>
      </c>
      <c r="J5814" s="7">
        <v>461</v>
      </c>
      <c r="K5814" s="10">
        <v>180.407809110629</v>
      </c>
      <c r="L5814" s="12">
        <f t="shared" si="401"/>
        <v>84.098114466878</v>
      </c>
      <c r="M5814" s="11">
        <f t="shared" si="402"/>
        <v>2.14520634920635</v>
      </c>
    </row>
    <row r="5815" spans="1:18">
      <c r="A5815" s="7">
        <v>5907</v>
      </c>
      <c r="B5815" s="8">
        <v>46136</v>
      </c>
      <c r="C5815" s="3" t="s">
        <v>6696</v>
      </c>
      <c r="D5815" s="3" t="s">
        <v>610</v>
      </c>
      <c r="E5815" s="3" t="s">
        <v>3239</v>
      </c>
      <c r="F5815" s="3" t="s">
        <v>3239</v>
      </c>
      <c r="G5815" s="7">
        <v>144</v>
      </c>
      <c r="H5815" s="3" t="s">
        <v>35</v>
      </c>
      <c r="I5815" s="9">
        <v>20.2</v>
      </c>
      <c r="J5815" s="7">
        <v>390</v>
      </c>
      <c r="K5815" s="10">
        <v>200.270769230769</v>
      </c>
      <c r="L5815" s="12">
        <f t="shared" si="401"/>
        <v>79.6844181459566</v>
      </c>
      <c r="M5815" s="11">
        <f t="shared" si="402"/>
        <v>2.51329900990099</v>
      </c>
    </row>
    <row r="5816" spans="1:18">
      <c r="A5816" s="7">
        <v>5908</v>
      </c>
      <c r="B5816" s="8">
        <v>46136</v>
      </c>
      <c r="C5816" s="3" t="s">
        <v>6658</v>
      </c>
      <c r="D5816" s="3" t="s">
        <v>59</v>
      </c>
      <c r="E5816" s="3" t="s">
        <v>2375</v>
      </c>
      <c r="F5816" s="3" t="s">
        <v>2375</v>
      </c>
      <c r="G5816" s="7">
        <v>24</v>
      </c>
      <c r="H5816" s="3" t="s">
        <v>61</v>
      </c>
      <c r="I5816" s="9">
        <v>10.5</v>
      </c>
      <c r="J5816" s="7">
        <v>217</v>
      </c>
      <c r="K5816" s="10">
        <v>317.441474654378</v>
      </c>
      <c r="L5816" s="12">
        <f t="shared" si="401"/>
        <v>74.4416873449131</v>
      </c>
      <c r="M5816" s="11">
        <f t="shared" si="402"/>
        <v>4.26429714285714</v>
      </c>
    </row>
    <row r="5817" spans="1:18">
      <c r="A5817" s="7">
        <v>5909</v>
      </c>
      <c r="B5817" s="8">
        <v>46136</v>
      </c>
      <c r="C5817" s="3" t="s">
        <v>3160</v>
      </c>
      <c r="D5817" s="3" t="s">
        <v>3161</v>
      </c>
      <c r="E5817" s="3" t="s">
        <v>6697</v>
      </c>
      <c r="F5817" s="3" t="s">
        <v>6697</v>
      </c>
      <c r="G5817" s="7">
        <v>32</v>
      </c>
      <c r="H5817" s="3" t="s">
        <v>3163</v>
      </c>
      <c r="I5817" s="9">
        <v>18.5</v>
      </c>
      <c r="J5817" s="7">
        <v>395</v>
      </c>
      <c r="K5817" s="10">
        <v>214.671392405063</v>
      </c>
      <c r="L5817" s="12">
        <f t="shared" si="401"/>
        <v>72.0545277507303</v>
      </c>
      <c r="M5817" s="11">
        <f t="shared" si="402"/>
        <v>2.97929081081081</v>
      </c>
    </row>
    <row r="5818" spans="1:18">
      <c r="A5818" s="7">
        <v>5910</v>
      </c>
      <c r="B5818" s="8">
        <v>46136</v>
      </c>
      <c r="C5818" s="3" t="s">
        <v>6698</v>
      </c>
      <c r="D5818" s="3" t="s">
        <v>165</v>
      </c>
      <c r="E5818" s="3" t="s">
        <v>6699</v>
      </c>
      <c r="F5818" s="3" t="s">
        <v>6700</v>
      </c>
      <c r="G5818" s="7">
        <v>396</v>
      </c>
      <c r="H5818" s="3" t="s">
        <v>795</v>
      </c>
      <c r="I5818" s="9">
        <v>19</v>
      </c>
      <c r="J5818" s="7">
        <v>409</v>
      </c>
      <c r="K5818" s="10">
        <v>173.285085574572</v>
      </c>
      <c r="L5818" s="12">
        <f t="shared" si="401"/>
        <v>71.4688734248636</v>
      </c>
      <c r="M5818" s="11">
        <f t="shared" si="402"/>
        <v>2.42462315789473</v>
      </c>
    </row>
    <row r="5819" spans="1:18">
      <c r="A5819" s="7">
        <v>5911</v>
      </c>
      <c r="B5819" s="8">
        <v>46136</v>
      </c>
      <c r="C5819" s="3" t="s">
        <v>6693</v>
      </c>
      <c r="D5819" s="3" t="s">
        <v>165</v>
      </c>
      <c r="E5819" s="3" t="s">
        <v>6701</v>
      </c>
      <c r="F5819" s="3" t="s">
        <v>6702</v>
      </c>
      <c r="G5819" s="7">
        <v>1000</v>
      </c>
      <c r="H5819" s="3" t="s">
        <v>35</v>
      </c>
      <c r="I5819" s="9">
        <v>17.8</v>
      </c>
      <c r="J5819" s="7">
        <v>409</v>
      </c>
      <c r="K5819" s="10">
        <v>165.107090464548</v>
      </c>
      <c r="L5819" s="12">
        <f t="shared" ref="L5819:L5850" si="403">I5819/J5819/650*1000000</f>
        <v>66.9550498401354</v>
      </c>
      <c r="M5819" s="11">
        <f t="shared" ref="M5819:M5850" si="404">K5819/L5819</f>
        <v>2.4659393258427</v>
      </c>
    </row>
    <row r="5820" spans="1:18">
      <c r="A5820" s="7">
        <v>5912</v>
      </c>
      <c r="B5820" s="8">
        <v>46136</v>
      </c>
      <c r="C5820" s="3" t="s">
        <v>6659</v>
      </c>
      <c r="D5820" s="3" t="s">
        <v>100</v>
      </c>
      <c r="E5820" s="3" t="s">
        <v>785</v>
      </c>
      <c r="F5820" s="3" t="s">
        <v>785</v>
      </c>
      <c r="G5820" s="7">
        <v>120</v>
      </c>
      <c r="H5820" s="3" t="s">
        <v>4251</v>
      </c>
      <c r="I5820" s="9">
        <v>22.8</v>
      </c>
      <c r="J5820" s="7">
        <v>570</v>
      </c>
      <c r="K5820" s="10">
        <v>95.7922807017544</v>
      </c>
      <c r="L5820" s="12">
        <f t="shared" si="403"/>
        <v>61.5384615384615</v>
      </c>
      <c r="M5820" s="11">
        <f t="shared" si="404"/>
        <v>1.55662456140351</v>
      </c>
    </row>
    <row r="5821" spans="1:18">
      <c r="A5821" s="7">
        <v>5913</v>
      </c>
      <c r="B5821" s="8">
        <v>46136</v>
      </c>
      <c r="C5821" s="3" t="s">
        <v>6269</v>
      </c>
      <c r="D5821" s="3" t="s">
        <v>88</v>
      </c>
      <c r="E5821" s="3" t="s">
        <v>6703</v>
      </c>
      <c r="F5821" s="3" t="s">
        <v>6704</v>
      </c>
      <c r="G5821" s="7">
        <v>1</v>
      </c>
      <c r="H5821" s="3" t="s">
        <v>795</v>
      </c>
      <c r="I5821" s="9">
        <v>19.1</v>
      </c>
      <c r="J5821" s="7">
        <v>494</v>
      </c>
      <c r="K5821" s="10">
        <v>127.914170040486</v>
      </c>
      <c r="L5821" s="12">
        <f t="shared" si="403"/>
        <v>59.4830270943631</v>
      </c>
      <c r="M5821" s="11">
        <f t="shared" si="404"/>
        <v>2.15043141361257</v>
      </c>
    </row>
    <row r="5822" spans="1:18">
      <c r="A5822" s="7">
        <v>5914</v>
      </c>
      <c r="B5822" s="8">
        <v>46136</v>
      </c>
      <c r="C5822" s="33" t="s">
        <v>3160</v>
      </c>
      <c r="D5822" s="33" t="s">
        <v>3161</v>
      </c>
      <c r="E5822" s="3" t="s">
        <v>85</v>
      </c>
      <c r="F5822" s="3" t="s">
        <v>85</v>
      </c>
      <c r="G5822" s="7">
        <v>1000</v>
      </c>
      <c r="H5822" s="3" t="s">
        <v>3163</v>
      </c>
      <c r="I5822" s="9">
        <v>15</v>
      </c>
      <c r="J5822" s="7">
        <v>399</v>
      </c>
      <c r="K5822" s="10">
        <v>73.4075187969925</v>
      </c>
      <c r="L5822" s="12">
        <f t="shared" si="403"/>
        <v>57.8368999421631</v>
      </c>
      <c r="M5822" s="11">
        <f t="shared" si="404"/>
        <v>1.269216</v>
      </c>
    </row>
    <row r="5823" spans="1:18">
      <c r="A5823" s="7">
        <v>5915</v>
      </c>
      <c r="B5823" s="8">
        <v>46136</v>
      </c>
      <c r="C5823" s="3" t="s">
        <v>6705</v>
      </c>
      <c r="D5823" s="3" t="s">
        <v>128</v>
      </c>
      <c r="E5823" s="3" t="s">
        <v>2818</v>
      </c>
      <c r="F5823" s="3" t="s">
        <v>2818</v>
      </c>
      <c r="G5823" s="7">
        <v>72</v>
      </c>
      <c r="H5823" s="3" t="s">
        <v>2931</v>
      </c>
      <c r="I5823" s="9">
        <v>11.3</v>
      </c>
      <c r="J5823" s="7">
        <v>313</v>
      </c>
      <c r="K5823" s="10">
        <v>221.523322683706</v>
      </c>
      <c r="L5823" s="12">
        <f t="shared" si="403"/>
        <v>55.5419021872696</v>
      </c>
      <c r="M5823" s="11">
        <f t="shared" si="404"/>
        <v>3.9884</v>
      </c>
    </row>
    <row r="5824" spans="1:18">
      <c r="A5824" s="7">
        <v>5916</v>
      </c>
      <c r="B5824" s="8">
        <v>46136</v>
      </c>
      <c r="C5824" s="3" t="s">
        <v>56</v>
      </c>
      <c r="D5824" s="3" t="s">
        <v>33</v>
      </c>
      <c r="E5824" s="3" t="s">
        <v>27</v>
      </c>
      <c r="F5824" s="3" t="s">
        <v>57</v>
      </c>
      <c r="G5824" s="7">
        <v>1000</v>
      </c>
      <c r="H5824" s="3" t="s">
        <v>35</v>
      </c>
      <c r="I5824" s="9">
        <v>15.7</v>
      </c>
      <c r="J5824" s="7">
        <v>438</v>
      </c>
      <c r="K5824" s="10">
        <v>110.626484018265</v>
      </c>
      <c r="L5824" s="12">
        <f t="shared" si="403"/>
        <v>55.1457674745346</v>
      </c>
      <c r="M5824" s="11">
        <f t="shared" si="404"/>
        <v>2.00607388535032</v>
      </c>
    </row>
    <row r="5825" spans="1:13">
      <c r="A5825" s="7">
        <v>5917</v>
      </c>
      <c r="B5825" s="8">
        <v>46136</v>
      </c>
      <c r="C5825" s="3" t="s">
        <v>6705</v>
      </c>
      <c r="D5825" s="3" t="s">
        <v>128</v>
      </c>
      <c r="E5825" s="3" t="s">
        <v>6706</v>
      </c>
      <c r="F5825" s="3" t="s">
        <v>6706</v>
      </c>
      <c r="G5825" s="7">
        <v>154</v>
      </c>
      <c r="H5825" s="3" t="s">
        <v>35</v>
      </c>
      <c r="I5825" s="9">
        <v>12.3</v>
      </c>
      <c r="J5825" s="7">
        <v>375</v>
      </c>
      <c r="K5825" s="10">
        <v>117.399466666667</v>
      </c>
      <c r="L5825" s="12">
        <f t="shared" si="403"/>
        <v>50.4615384615385</v>
      </c>
      <c r="M5825" s="11">
        <f t="shared" si="404"/>
        <v>2.32651382113822</v>
      </c>
    </row>
    <row r="5826" spans="1:13">
      <c r="A5826" s="7">
        <v>5918</v>
      </c>
      <c r="B5826" s="8">
        <v>46136</v>
      </c>
      <c r="C5826" s="3" t="s">
        <v>6658</v>
      </c>
      <c r="D5826" s="3" t="s">
        <v>59</v>
      </c>
      <c r="E5826" s="3" t="s">
        <v>6707</v>
      </c>
      <c r="F5826" s="3" t="s">
        <v>6707</v>
      </c>
      <c r="G5826" s="7">
        <v>22</v>
      </c>
      <c r="H5826" s="3" t="s">
        <v>61</v>
      </c>
      <c r="I5826" s="9">
        <v>7.26</v>
      </c>
      <c r="J5826" s="7">
        <v>249</v>
      </c>
      <c r="K5826" s="10">
        <v>166.640963855422</v>
      </c>
      <c r="L5826" s="12">
        <f t="shared" si="403"/>
        <v>44.8563484708063</v>
      </c>
      <c r="M5826" s="11">
        <f t="shared" si="404"/>
        <v>3.7149917355372</v>
      </c>
    </row>
    <row r="5827" spans="1:13">
      <c r="A5827" s="7">
        <v>5919</v>
      </c>
      <c r="B5827" s="8">
        <v>46136</v>
      </c>
      <c r="C5827" s="3" t="s">
        <v>6659</v>
      </c>
      <c r="D5827" s="3" t="s">
        <v>100</v>
      </c>
      <c r="E5827" s="3" t="s">
        <v>5654</v>
      </c>
      <c r="F5827" s="3" t="s">
        <v>5654</v>
      </c>
      <c r="G5827" s="7">
        <v>48</v>
      </c>
      <c r="H5827" s="3" t="s">
        <v>308</v>
      </c>
      <c r="I5827" s="9">
        <v>11.1</v>
      </c>
      <c r="J5827" s="7">
        <v>386</v>
      </c>
      <c r="K5827" s="10">
        <v>97.0746113989637</v>
      </c>
      <c r="L5827" s="12">
        <f t="shared" si="403"/>
        <v>44.2407333599043</v>
      </c>
      <c r="M5827" s="11">
        <f t="shared" si="404"/>
        <v>2.19423603603604</v>
      </c>
    </row>
    <row r="5828" spans="1:13">
      <c r="A5828" s="7">
        <v>5920</v>
      </c>
      <c r="B5828" s="8">
        <v>46136</v>
      </c>
      <c r="C5828" s="33" t="s">
        <v>3160</v>
      </c>
      <c r="D5828" s="33" t="s">
        <v>3161</v>
      </c>
      <c r="E5828" s="3" t="s">
        <v>162</v>
      </c>
      <c r="F5828" s="3" t="s">
        <v>162</v>
      </c>
      <c r="G5828" s="7">
        <v>1020</v>
      </c>
      <c r="H5828" s="3" t="s">
        <v>3163</v>
      </c>
      <c r="I5828" s="9">
        <v>10.3</v>
      </c>
      <c r="J5828" s="7">
        <v>413</v>
      </c>
      <c r="K5828" s="10">
        <v>46.0755447941889</v>
      </c>
      <c r="L5828" s="12">
        <f t="shared" si="403"/>
        <v>38.3684112497672</v>
      </c>
      <c r="M5828" s="11">
        <f t="shared" si="404"/>
        <v>1.2008718446602</v>
      </c>
    </row>
    <row r="5829" spans="1:13">
      <c r="A5829" s="7">
        <v>5921</v>
      </c>
      <c r="B5829" s="8">
        <v>46136</v>
      </c>
      <c r="C5829" s="3" t="s">
        <v>6708</v>
      </c>
      <c r="D5829" s="3" t="s">
        <v>1628</v>
      </c>
      <c r="E5829" s="3" t="s">
        <v>6709</v>
      </c>
      <c r="F5829" s="3" t="s">
        <v>6709</v>
      </c>
      <c r="G5829" s="7">
        <v>4</v>
      </c>
      <c r="H5829" s="3" t="s">
        <v>35</v>
      </c>
      <c r="I5829" s="9">
        <v>11.7</v>
      </c>
      <c r="J5829" s="7">
        <v>480</v>
      </c>
      <c r="K5829" s="10">
        <v>76.84</v>
      </c>
      <c r="L5829" s="12">
        <f t="shared" si="403"/>
        <v>37.5</v>
      </c>
      <c r="M5829" s="11">
        <f t="shared" si="404"/>
        <v>2.04906666666667</v>
      </c>
    </row>
    <row r="5830" spans="1:13">
      <c r="A5830" s="7">
        <v>5922</v>
      </c>
      <c r="B5830" s="8">
        <v>46136</v>
      </c>
      <c r="C5830" s="3" t="s">
        <v>6710</v>
      </c>
      <c r="D5830" s="3" t="s">
        <v>247</v>
      </c>
      <c r="E5830" s="3" t="s">
        <v>1034</v>
      </c>
      <c r="F5830" s="3" t="s">
        <v>1034</v>
      </c>
      <c r="G5830" s="7">
        <v>2</v>
      </c>
      <c r="H5830" s="3" t="s">
        <v>35</v>
      </c>
      <c r="I5830" s="9">
        <v>12.5</v>
      </c>
      <c r="J5830" s="7">
        <v>515</v>
      </c>
      <c r="K5830" s="10">
        <v>79.692427184466</v>
      </c>
      <c r="L5830" s="12">
        <f t="shared" si="403"/>
        <v>37.3412994772218</v>
      </c>
      <c r="M5830" s="11">
        <f t="shared" si="404"/>
        <v>2.1341632</v>
      </c>
    </row>
    <row r="5831" spans="1:13">
      <c r="A5831" s="7">
        <v>5923</v>
      </c>
      <c r="B5831" s="8">
        <v>46136</v>
      </c>
      <c r="C5831" s="3" t="s">
        <v>6711</v>
      </c>
      <c r="D5831" s="3" t="s">
        <v>6712</v>
      </c>
      <c r="E5831" s="3" t="s">
        <v>6713</v>
      </c>
      <c r="F5831" s="3" t="s">
        <v>6713</v>
      </c>
      <c r="G5831" s="7">
        <v>59.98121</v>
      </c>
      <c r="H5831" s="3" t="s">
        <v>35</v>
      </c>
      <c r="I5831" s="9">
        <v>11.2</v>
      </c>
      <c r="J5831" s="7">
        <v>480</v>
      </c>
      <c r="K5831" s="10">
        <v>83.5258333333333</v>
      </c>
      <c r="L5831" s="12">
        <f t="shared" si="403"/>
        <v>35.8974358974359</v>
      </c>
      <c r="M5831" s="11">
        <f t="shared" si="404"/>
        <v>2.32679107142857</v>
      </c>
    </row>
    <row r="5832" spans="1:13">
      <c r="A5832" s="7">
        <v>5924</v>
      </c>
      <c r="B5832" s="8">
        <v>46136</v>
      </c>
      <c r="C5832" s="33" t="s">
        <v>3160</v>
      </c>
      <c r="D5832" s="33" t="s">
        <v>3161</v>
      </c>
      <c r="E5832" s="3" t="s">
        <v>1646</v>
      </c>
      <c r="F5832" s="3" t="s">
        <v>1646</v>
      </c>
      <c r="G5832" s="7">
        <v>1080</v>
      </c>
      <c r="H5832" s="3" t="s">
        <v>3163</v>
      </c>
      <c r="I5832" s="9">
        <v>8.9</v>
      </c>
      <c r="J5832" s="7">
        <v>411</v>
      </c>
      <c r="K5832" s="10">
        <v>96.4486618004866</v>
      </c>
      <c r="L5832" s="12">
        <f t="shared" si="403"/>
        <v>33.3146172562231</v>
      </c>
      <c r="M5832" s="11">
        <f t="shared" si="404"/>
        <v>2.89508539325843</v>
      </c>
    </row>
    <row r="5833" spans="1:13">
      <c r="A5833" s="7">
        <v>5925</v>
      </c>
      <c r="B5833" s="8">
        <v>46136</v>
      </c>
      <c r="C5833" s="3" t="s">
        <v>6714</v>
      </c>
      <c r="D5833" s="3" t="s">
        <v>4054</v>
      </c>
      <c r="E5833" s="3" t="s">
        <v>6715</v>
      </c>
      <c r="F5833" s="3" t="s">
        <v>6715</v>
      </c>
      <c r="G5833" s="7">
        <v>13.59017</v>
      </c>
      <c r="H5833" s="3" t="s">
        <v>35</v>
      </c>
      <c r="I5833" s="9">
        <v>11.4</v>
      </c>
      <c r="J5833" s="7">
        <v>542</v>
      </c>
      <c r="K5833" s="10">
        <v>73.3040590405904</v>
      </c>
      <c r="L5833" s="12">
        <f t="shared" si="403"/>
        <v>32.3587851263128</v>
      </c>
      <c r="M5833" s="11">
        <f t="shared" si="404"/>
        <v>2.26535263157895</v>
      </c>
    </row>
    <row r="5834" spans="1:13">
      <c r="A5834" s="7">
        <v>5926</v>
      </c>
      <c r="B5834" s="8">
        <v>46136</v>
      </c>
      <c r="C5834" s="3" t="s">
        <v>6360</v>
      </c>
      <c r="D5834" s="3" t="s">
        <v>128</v>
      </c>
      <c r="E5834" s="3" t="s">
        <v>2071</v>
      </c>
      <c r="F5834" s="3" t="s">
        <v>2071</v>
      </c>
      <c r="G5834" s="7">
        <v>4</v>
      </c>
      <c r="H5834" s="3" t="s">
        <v>6382</v>
      </c>
      <c r="I5834" s="9">
        <v>6.4</v>
      </c>
      <c r="J5834" s="7">
        <v>327</v>
      </c>
      <c r="K5834" s="10">
        <v>17.3335779816514</v>
      </c>
      <c r="L5834" s="12">
        <f t="shared" si="403"/>
        <v>30.110562220654</v>
      </c>
      <c r="M5834" s="11">
        <f t="shared" si="404"/>
        <v>0.575664375000001</v>
      </c>
    </row>
    <row r="5835" spans="1:13">
      <c r="A5835" s="7">
        <v>5927</v>
      </c>
      <c r="B5835" s="8">
        <v>46136</v>
      </c>
      <c r="C5835" s="3" t="s">
        <v>6716</v>
      </c>
      <c r="D5835" s="3" t="s">
        <v>288</v>
      </c>
      <c r="E5835" s="3" t="s">
        <v>6717</v>
      </c>
      <c r="F5835" s="3" t="s">
        <v>6718</v>
      </c>
      <c r="G5835" s="7">
        <v>90</v>
      </c>
      <c r="H5835" s="3" t="s">
        <v>1582</v>
      </c>
      <c r="I5835" s="9">
        <v>12.3</v>
      </c>
      <c r="J5835" s="7">
        <v>876</v>
      </c>
      <c r="K5835" s="10">
        <v>4.73155251141553</v>
      </c>
      <c r="L5835" s="12">
        <f t="shared" si="403"/>
        <v>21.6016859852476</v>
      </c>
      <c r="M5835" s="11">
        <f t="shared" si="404"/>
        <v>0.219036260162602</v>
      </c>
    </row>
    <row r="5836" spans="1:13">
      <c r="A5836" s="7">
        <v>5928</v>
      </c>
      <c r="B5836" s="8">
        <v>46136</v>
      </c>
      <c r="C5836" s="3" t="s">
        <v>6719</v>
      </c>
      <c r="D5836" s="3" t="s">
        <v>5181</v>
      </c>
      <c r="E5836" s="3" t="s">
        <v>6284</v>
      </c>
      <c r="F5836" s="3" t="s">
        <v>6284</v>
      </c>
      <c r="G5836" s="7">
        <v>96</v>
      </c>
      <c r="H5836" s="3" t="s">
        <v>249</v>
      </c>
      <c r="I5836" s="9">
        <v>5.08</v>
      </c>
      <c r="J5836" s="7">
        <v>375</v>
      </c>
      <c r="K5836" s="10">
        <v>46.0437333333333</v>
      </c>
      <c r="L5836" s="12">
        <f t="shared" si="403"/>
        <v>20.8410256410256</v>
      </c>
      <c r="M5836" s="11">
        <f t="shared" si="404"/>
        <v>2.20928346456693</v>
      </c>
    </row>
    <row r="5837" spans="1:13">
      <c r="A5837" s="7">
        <v>5929</v>
      </c>
      <c r="B5837" s="8">
        <v>46136</v>
      </c>
      <c r="C5837" s="3" t="s">
        <v>6360</v>
      </c>
      <c r="D5837" s="3" t="s">
        <v>128</v>
      </c>
      <c r="E5837" s="3" t="s">
        <v>2307</v>
      </c>
      <c r="F5837" s="3" t="s">
        <v>2307</v>
      </c>
      <c r="G5837" s="7">
        <v>6</v>
      </c>
      <c r="H5837" s="3" t="s">
        <v>6382</v>
      </c>
      <c r="I5837" s="9">
        <v>10.3</v>
      </c>
      <c r="J5837" s="7">
        <v>891</v>
      </c>
      <c r="K5837" s="10">
        <v>15.0159371492705</v>
      </c>
      <c r="L5837" s="12">
        <f t="shared" si="403"/>
        <v>17.7846844513511</v>
      </c>
      <c r="M5837" s="11">
        <f t="shared" si="404"/>
        <v>0.844318446601943</v>
      </c>
    </row>
    <row r="5838" spans="1:13">
      <c r="A5838" s="7">
        <v>5930</v>
      </c>
      <c r="B5838" s="8">
        <v>46136</v>
      </c>
      <c r="C5838" s="3" t="s">
        <v>5199</v>
      </c>
      <c r="D5838" s="3" t="s">
        <v>2093</v>
      </c>
      <c r="E5838" s="3" t="s">
        <v>6720</v>
      </c>
      <c r="F5838" s="3" t="s">
        <v>3453</v>
      </c>
      <c r="G5838" s="7">
        <v>30</v>
      </c>
      <c r="H5838" s="3" t="s">
        <v>5131</v>
      </c>
      <c r="I5838" s="9">
        <v>5.94</v>
      </c>
      <c r="J5838" s="7">
        <v>518</v>
      </c>
      <c r="K5838" s="10">
        <v>45.3745173745174</v>
      </c>
      <c r="L5838" s="12">
        <f t="shared" si="403"/>
        <v>17.6418176418176</v>
      </c>
      <c r="M5838" s="11">
        <f t="shared" si="404"/>
        <v>2.57198653198653</v>
      </c>
    </row>
    <row r="5839" spans="1:13">
      <c r="A5839" s="7">
        <v>5931</v>
      </c>
      <c r="B5839" s="8">
        <v>46136</v>
      </c>
      <c r="C5839" s="3" t="s">
        <v>6360</v>
      </c>
      <c r="D5839" s="3" t="s">
        <v>128</v>
      </c>
      <c r="E5839" s="3" t="s">
        <v>2610</v>
      </c>
      <c r="F5839" s="3" t="s">
        <v>2610</v>
      </c>
      <c r="G5839" s="7">
        <v>4</v>
      </c>
      <c r="H5839" s="3" t="s">
        <v>6382</v>
      </c>
      <c r="I5839" s="9">
        <v>6.32</v>
      </c>
      <c r="J5839" s="7">
        <v>595</v>
      </c>
      <c r="K5839" s="10">
        <v>15.2768403361345</v>
      </c>
      <c r="L5839" s="12">
        <f t="shared" si="403"/>
        <v>16.3413057530705</v>
      </c>
      <c r="M5839" s="11">
        <f t="shared" si="404"/>
        <v>0.934860443037977</v>
      </c>
    </row>
    <row r="5840" spans="1:13">
      <c r="A5840" s="7">
        <v>5932</v>
      </c>
      <c r="B5840" s="8">
        <v>46136</v>
      </c>
      <c r="C5840" s="3" t="s">
        <v>6721</v>
      </c>
      <c r="D5840" s="3" t="s">
        <v>5220</v>
      </c>
      <c r="E5840" s="3" t="s">
        <v>6722</v>
      </c>
      <c r="F5840" s="3" t="s">
        <v>6722</v>
      </c>
      <c r="G5840" s="7">
        <v>20</v>
      </c>
      <c r="H5840" s="3" t="s">
        <v>102</v>
      </c>
      <c r="I5840" s="9">
        <v>4.42</v>
      </c>
      <c r="J5840" s="7">
        <v>467</v>
      </c>
      <c r="K5840" s="10">
        <v>32.1336188436831</v>
      </c>
      <c r="L5840" s="12">
        <f t="shared" si="403"/>
        <v>14.5610278372591</v>
      </c>
      <c r="M5840" s="11">
        <f t="shared" si="404"/>
        <v>2.20682352941177</v>
      </c>
    </row>
    <row r="5841" spans="1:18">
      <c r="A5841" s="7">
        <v>5933</v>
      </c>
      <c r="B5841" s="8">
        <v>46136</v>
      </c>
      <c r="C5841" s="33" t="s">
        <v>6723</v>
      </c>
      <c r="D5841" s="33" t="s">
        <v>6022</v>
      </c>
      <c r="E5841" s="3" t="s">
        <v>3207</v>
      </c>
      <c r="F5841" s="3" t="s">
        <v>3207</v>
      </c>
      <c r="G5841" s="7">
        <v>16</v>
      </c>
      <c r="H5841" s="3" t="s">
        <v>102</v>
      </c>
      <c r="I5841" s="9">
        <v>4.18</v>
      </c>
      <c r="J5841" s="7">
        <v>448</v>
      </c>
      <c r="K5841" s="10">
        <v>3.63214285714286</v>
      </c>
      <c r="L5841" s="12">
        <f t="shared" si="403"/>
        <v>14.3543956043956</v>
      </c>
      <c r="M5841" s="11">
        <f t="shared" si="404"/>
        <v>0.253033492822967</v>
      </c>
    </row>
    <row r="5842" spans="1:18">
      <c r="A5842" s="7">
        <v>5934</v>
      </c>
      <c r="B5842" s="8">
        <v>46136</v>
      </c>
      <c r="C5842" s="3" t="s">
        <v>6724</v>
      </c>
      <c r="D5842" s="3" t="s">
        <v>3533</v>
      </c>
      <c r="E5842" s="3" t="s">
        <v>6725</v>
      </c>
      <c r="F5842" s="3" t="s">
        <v>6726</v>
      </c>
      <c r="G5842" s="7">
        <v>50</v>
      </c>
      <c r="H5842" s="3" t="s">
        <v>115</v>
      </c>
      <c r="I5842" s="9">
        <v>2.56</v>
      </c>
      <c r="J5842" s="7">
        <v>332</v>
      </c>
      <c r="K5842" s="10">
        <v>59.6313253012048</v>
      </c>
      <c r="L5842" s="12">
        <f t="shared" si="403"/>
        <v>11.8628359592215</v>
      </c>
      <c r="M5842" s="11">
        <f t="shared" si="404"/>
        <v>5.026734375</v>
      </c>
    </row>
    <row r="5843" spans="1:18">
      <c r="A5843" s="7">
        <v>5935</v>
      </c>
      <c r="B5843" s="8">
        <v>46136</v>
      </c>
      <c r="C5843" s="3" t="s">
        <v>5533</v>
      </c>
      <c r="D5843" s="3" t="s">
        <v>59</v>
      </c>
      <c r="E5843" s="3" t="s">
        <v>6727</v>
      </c>
      <c r="F5843" s="3" t="s">
        <v>6728</v>
      </c>
      <c r="G5843" s="7">
        <v>10</v>
      </c>
      <c r="H5843" s="3" t="s">
        <v>61</v>
      </c>
      <c r="I5843" s="9">
        <v>1.21</v>
      </c>
      <c r="J5843" s="7">
        <v>167</v>
      </c>
      <c r="K5843" s="10">
        <v>31.9918562874252</v>
      </c>
      <c r="L5843" s="12">
        <f t="shared" si="403"/>
        <v>11.1469368954399</v>
      </c>
      <c r="M5843" s="11">
        <f t="shared" si="404"/>
        <v>2.8700132231405</v>
      </c>
    </row>
    <row r="5844" spans="1:18">
      <c r="A5844" s="7">
        <v>5936</v>
      </c>
      <c r="B5844" s="8">
        <v>46136</v>
      </c>
      <c r="C5844" s="3" t="s">
        <v>6659</v>
      </c>
      <c r="D5844" s="3" t="s">
        <v>100</v>
      </c>
      <c r="E5844" s="3" t="s">
        <v>3701</v>
      </c>
      <c r="F5844" s="3" t="s">
        <v>3701</v>
      </c>
      <c r="G5844" s="7">
        <v>36</v>
      </c>
      <c r="H5844" s="3" t="s">
        <v>308</v>
      </c>
      <c r="I5844" s="9">
        <v>2.86</v>
      </c>
      <c r="J5844" s="7">
        <v>395</v>
      </c>
      <c r="K5844" s="10">
        <v>26.7767088607595</v>
      </c>
      <c r="L5844" s="12">
        <f t="shared" si="403"/>
        <v>11.1392405063291</v>
      </c>
      <c r="M5844" s="11">
        <f t="shared" si="404"/>
        <v>2.40381818181818</v>
      </c>
    </row>
    <row r="5845" spans="1:18">
      <c r="A5845" s="7">
        <v>5937</v>
      </c>
      <c r="B5845" s="8">
        <v>46136</v>
      </c>
      <c r="C5845" s="3" t="s">
        <v>6729</v>
      </c>
      <c r="D5845" s="3" t="s">
        <v>1003</v>
      </c>
      <c r="E5845" s="3" t="s">
        <v>6730</v>
      </c>
      <c r="F5845" s="3" t="s">
        <v>6731</v>
      </c>
      <c r="G5845" s="7">
        <v>20</v>
      </c>
      <c r="H5845" s="3" t="s">
        <v>123</v>
      </c>
      <c r="I5845" s="9">
        <v>2.5</v>
      </c>
      <c r="J5845" s="7">
        <v>363</v>
      </c>
      <c r="K5845" s="10">
        <v>31.7520661157025</v>
      </c>
      <c r="L5845" s="12">
        <f t="shared" si="403"/>
        <v>10.5954651409197</v>
      </c>
      <c r="M5845" s="11">
        <f t="shared" si="404"/>
        <v>2.99676</v>
      </c>
    </row>
    <row r="5846" spans="1:18">
      <c r="A5846" s="7">
        <v>5938</v>
      </c>
      <c r="B5846" s="8">
        <v>46136</v>
      </c>
      <c r="C5846" s="3" t="s">
        <v>6711</v>
      </c>
      <c r="D5846" s="3" t="s">
        <v>6712</v>
      </c>
      <c r="E5846" s="3" t="s">
        <v>6732</v>
      </c>
      <c r="F5846" s="3" t="s">
        <v>6732</v>
      </c>
      <c r="G5846" s="7">
        <v>13.71847</v>
      </c>
      <c r="H5846" s="3" t="s">
        <v>35</v>
      </c>
      <c r="I5846" s="9">
        <v>1.55</v>
      </c>
      <c r="J5846" s="7">
        <v>480</v>
      </c>
      <c r="K5846" s="10">
        <v>22.5058333333333</v>
      </c>
      <c r="L5846" s="12">
        <f t="shared" si="403"/>
        <v>4.96794871794872</v>
      </c>
      <c r="M5846" s="11">
        <f t="shared" si="404"/>
        <v>4.5302064516129</v>
      </c>
    </row>
    <row r="5847" spans="1:18">
      <c r="A5847" s="7">
        <v>5939</v>
      </c>
      <c r="B5847" s="8">
        <v>46136</v>
      </c>
      <c r="C5847" s="3" t="s">
        <v>6721</v>
      </c>
      <c r="D5847" s="3" t="s">
        <v>5220</v>
      </c>
      <c r="E5847" s="3" t="s">
        <v>6733</v>
      </c>
      <c r="F5847" s="3" t="s">
        <v>6733</v>
      </c>
      <c r="G5847" s="7">
        <v>20</v>
      </c>
      <c r="H5847" s="3" t="s">
        <v>102</v>
      </c>
      <c r="I5847" s="9">
        <v>1.44</v>
      </c>
      <c r="J5847" s="7">
        <v>462</v>
      </c>
      <c r="K5847" s="10">
        <v>23.0891774891775</v>
      </c>
      <c r="L5847" s="12">
        <f t="shared" si="403"/>
        <v>4.7952047952048</v>
      </c>
      <c r="M5847" s="11">
        <f t="shared" si="404"/>
        <v>4.81505555555556</v>
      </c>
    </row>
    <row r="5848" spans="1:18">
      <c r="A5848" s="7">
        <v>5940</v>
      </c>
      <c r="B5848" s="8">
        <v>46136</v>
      </c>
      <c r="C5848" s="3" t="s">
        <v>4088</v>
      </c>
      <c r="D5848" s="3" t="s">
        <v>75</v>
      </c>
      <c r="E5848" s="3" t="s">
        <v>6734</v>
      </c>
      <c r="F5848" s="3" t="s">
        <v>6735</v>
      </c>
      <c r="G5848" s="7">
        <v>8</v>
      </c>
      <c r="H5848" s="3" t="s">
        <v>77</v>
      </c>
      <c r="I5848" s="9">
        <v>1.17</v>
      </c>
      <c r="J5848" s="7">
        <v>384</v>
      </c>
      <c r="K5848" s="10">
        <v>1.17002083333333</v>
      </c>
      <c r="L5848" s="12">
        <f t="shared" si="403"/>
        <v>4.6875</v>
      </c>
      <c r="M5848" s="11">
        <f t="shared" si="404"/>
        <v>0.249604444444444</v>
      </c>
    </row>
    <row r="5849" spans="1:18">
      <c r="A5849" s="7">
        <v>5941</v>
      </c>
      <c r="B5849" s="8">
        <v>46136</v>
      </c>
      <c r="C5849" s="3" t="s">
        <v>6736</v>
      </c>
      <c r="D5849" s="3" t="s">
        <v>2910</v>
      </c>
      <c r="E5849" s="3" t="s">
        <v>6737</v>
      </c>
      <c r="F5849" s="3" t="s">
        <v>6737</v>
      </c>
      <c r="G5849" s="7">
        <v>1000</v>
      </c>
      <c r="H5849" s="3" t="s">
        <v>1355</v>
      </c>
      <c r="I5849" s="9">
        <v>0.742</v>
      </c>
      <c r="J5849" s="7">
        <v>391</v>
      </c>
      <c r="K5849" s="10">
        <v>7.21350383631714</v>
      </c>
      <c r="L5849" s="12">
        <f t="shared" si="403"/>
        <v>2.91953570725949</v>
      </c>
      <c r="M5849" s="11">
        <f t="shared" si="404"/>
        <v>2.47077088948787</v>
      </c>
    </row>
    <row r="5850" spans="1:18">
      <c r="A5850" s="7">
        <v>5942</v>
      </c>
      <c r="B5850" s="8">
        <v>46136</v>
      </c>
      <c r="C5850" s="3" t="s">
        <v>6736</v>
      </c>
      <c r="D5850" s="3" t="s">
        <v>2910</v>
      </c>
      <c r="E5850" s="3" t="s">
        <v>6738</v>
      </c>
      <c r="F5850" s="3" t="s">
        <v>6738</v>
      </c>
      <c r="G5850" s="7">
        <v>1000</v>
      </c>
      <c r="H5850" s="3" t="s">
        <v>1355</v>
      </c>
      <c r="I5850" s="9">
        <v>0.664</v>
      </c>
      <c r="J5850" s="7">
        <v>416</v>
      </c>
      <c r="K5850" s="10">
        <v>3.75399038461538</v>
      </c>
      <c r="L5850" s="12">
        <f t="shared" si="403"/>
        <v>2.45562130177515</v>
      </c>
      <c r="M5850" s="11">
        <f t="shared" si="404"/>
        <v>1.52873343373494</v>
      </c>
    </row>
    <row r="5851" spans="1:18">
      <c r="A5851" s="7">
        <v>5943</v>
      </c>
      <c r="B5851" s="8">
        <v>46136</v>
      </c>
      <c r="C5851" s="3" t="s">
        <v>6007</v>
      </c>
      <c r="D5851" s="3" t="s">
        <v>149</v>
      </c>
      <c r="E5851" s="3" t="s">
        <v>3783</v>
      </c>
      <c r="F5851" s="3" t="s">
        <v>3783</v>
      </c>
      <c r="G5851" s="7">
        <v>14</v>
      </c>
      <c r="H5851" s="3" t="s">
        <v>308</v>
      </c>
      <c r="I5851" s="9">
        <v>0.334</v>
      </c>
      <c r="J5851" s="7">
        <v>270</v>
      </c>
      <c r="K5851" s="10">
        <v>0.214281481481481</v>
      </c>
      <c r="L5851" s="12">
        <f t="shared" ref="L5851:L5890" si="405">I5851/J5851/650*1000000</f>
        <v>1.9031339031339</v>
      </c>
      <c r="M5851" s="11">
        <f t="shared" ref="M5851:M5890" si="406">K5851/L5851</f>
        <v>0.112594011976048</v>
      </c>
    </row>
    <row r="5852" s="2" customFormat="1" ht="16.5" spans="1:18">
      <c r="A5852" s="21">
        <v>5944</v>
      </c>
      <c r="B5852" s="22">
        <v>46136</v>
      </c>
      <c r="C5852" s="2" t="s">
        <v>6736</v>
      </c>
      <c r="D5852" s="2" t="s">
        <v>2910</v>
      </c>
      <c r="E5852" s="2" t="s">
        <v>6739</v>
      </c>
      <c r="F5852" s="2" t="s">
        <v>6739</v>
      </c>
      <c r="G5852" s="21">
        <v>1000</v>
      </c>
      <c r="H5852" s="2" t="s">
        <v>1355</v>
      </c>
      <c r="I5852" s="23">
        <v>0.462</v>
      </c>
      <c r="J5852" s="21">
        <v>537</v>
      </c>
      <c r="K5852" s="24">
        <v>2.61351955307263</v>
      </c>
      <c r="L5852" s="25">
        <f t="shared" si="405"/>
        <v>1.32359260850881</v>
      </c>
      <c r="M5852" s="26">
        <f t="shared" si="406"/>
        <v>1.97456493506494</v>
      </c>
      <c r="N5852" s="27"/>
      <c r="O5852" s="25"/>
      <c r="Q5852" s="23"/>
    </row>
    <row r="5853" ht="16.5" spans="1:18">
      <c r="A5853" s="7">
        <v>5945</v>
      </c>
      <c r="B5853" s="8">
        <v>46136</v>
      </c>
      <c r="C5853" s="3" t="s">
        <v>6647</v>
      </c>
      <c r="D5853" s="3" t="s">
        <v>33</v>
      </c>
      <c r="E5853" s="3" t="s">
        <v>3342</v>
      </c>
      <c r="F5853" s="3" t="s">
        <v>3342</v>
      </c>
      <c r="G5853" s="7">
        <v>1000</v>
      </c>
      <c r="H5853" s="3" t="s">
        <v>65</v>
      </c>
      <c r="I5853" s="9">
        <v>27</v>
      </c>
      <c r="J5853" s="7">
        <v>429</v>
      </c>
      <c r="K5853" s="10">
        <v>185.225174825175</v>
      </c>
      <c r="L5853" s="12">
        <f t="shared" si="405"/>
        <v>96.8262506724045</v>
      </c>
      <c r="M5853" s="11">
        <f t="shared" si="406"/>
        <v>1.91296444444445</v>
      </c>
      <c r="N5853" s="20">
        <v>1</v>
      </c>
      <c r="P5853" s="3" t="s">
        <v>4720</v>
      </c>
      <c r="Q5853" s="9">
        <v>160.630182832352</v>
      </c>
      <c r="R5853" s="3">
        <f>Q5853/K5855</f>
        <v>0.86681783824641</v>
      </c>
    </row>
    <row r="5854" spans="1:18">
      <c r="A5854" s="7">
        <v>5946</v>
      </c>
      <c r="B5854" s="8">
        <v>46136</v>
      </c>
      <c r="C5854" s="3" t="s">
        <v>6647</v>
      </c>
      <c r="D5854" s="3" t="s">
        <v>33</v>
      </c>
      <c r="E5854" s="3" t="s">
        <v>6740</v>
      </c>
      <c r="F5854" s="3" t="s">
        <v>6741</v>
      </c>
      <c r="G5854" s="7">
        <v>100</v>
      </c>
      <c r="H5854" s="3" t="s">
        <v>20</v>
      </c>
      <c r="I5854" s="9">
        <v>24</v>
      </c>
      <c r="J5854" s="7">
        <v>394</v>
      </c>
      <c r="K5854" s="10">
        <v>195.02538071066</v>
      </c>
      <c r="L5854" s="12">
        <f t="shared" si="405"/>
        <v>93.713393205779</v>
      </c>
      <c r="M5854" s="11">
        <f t="shared" si="406"/>
        <v>2.08108333333333</v>
      </c>
      <c r="N5854" s="20">
        <v>2</v>
      </c>
      <c r="P5854" s="3" t="s">
        <v>27</v>
      </c>
      <c r="Q5854" s="9">
        <v>89.6432267884323</v>
      </c>
      <c r="R5854" s="3">
        <f>Q5854/K5866</f>
        <v>0.952485380116959</v>
      </c>
    </row>
    <row r="5855" spans="1:18">
      <c r="A5855" s="7">
        <v>5947</v>
      </c>
      <c r="B5855" s="8">
        <v>46136</v>
      </c>
      <c r="C5855" s="3" t="s">
        <v>4719</v>
      </c>
      <c r="D5855" s="3" t="s">
        <v>33</v>
      </c>
      <c r="E5855" s="3" t="s">
        <v>4720</v>
      </c>
      <c r="F5855" s="3" t="s">
        <v>2909</v>
      </c>
      <c r="G5855" s="7">
        <v>1000</v>
      </c>
      <c r="H5855" s="3" t="s">
        <v>35</v>
      </c>
      <c r="I5855" s="9">
        <v>25.2</v>
      </c>
      <c r="J5855" s="7">
        <v>461</v>
      </c>
      <c r="K5855" s="10">
        <v>185.310195227766</v>
      </c>
      <c r="L5855" s="12">
        <f t="shared" si="405"/>
        <v>84.098114466878</v>
      </c>
      <c r="M5855" s="11">
        <f t="shared" si="406"/>
        <v>2.2035</v>
      </c>
      <c r="N5855" s="20">
        <v>3</v>
      </c>
    </row>
    <row r="5856" spans="1:18">
      <c r="A5856" s="7">
        <v>5948</v>
      </c>
      <c r="B5856" s="8">
        <v>46136</v>
      </c>
      <c r="C5856" s="3" t="s">
        <v>6742</v>
      </c>
      <c r="D5856" s="3" t="s">
        <v>2038</v>
      </c>
      <c r="E5856" s="3" t="s">
        <v>6743</v>
      </c>
      <c r="F5856" s="3" t="s">
        <v>6743</v>
      </c>
      <c r="G5856" s="7">
        <v>4</v>
      </c>
      <c r="H5856" s="3" t="s">
        <v>906</v>
      </c>
      <c r="I5856" s="9">
        <v>19</v>
      </c>
      <c r="J5856" s="7">
        <v>350</v>
      </c>
      <c r="K5856" s="10">
        <v>250.537142857143</v>
      </c>
      <c r="L5856" s="12">
        <f t="shared" si="405"/>
        <v>83.5164835164835</v>
      </c>
      <c r="M5856" s="11">
        <f t="shared" si="406"/>
        <v>2.99985263157895</v>
      </c>
      <c r="N5856" s="20">
        <v>4</v>
      </c>
    </row>
    <row r="5857" spans="1:15">
      <c r="A5857" s="7">
        <v>5949</v>
      </c>
      <c r="B5857" s="8">
        <v>46136</v>
      </c>
      <c r="C5857" s="3" t="s">
        <v>6744</v>
      </c>
      <c r="D5857" s="3" t="s">
        <v>864</v>
      </c>
      <c r="E5857" s="3" t="s">
        <v>6745</v>
      </c>
      <c r="F5857" s="3" t="s">
        <v>6746</v>
      </c>
      <c r="G5857" s="7">
        <v>30</v>
      </c>
      <c r="H5857" s="3" t="s">
        <v>35</v>
      </c>
      <c r="I5857" s="9">
        <v>20.6</v>
      </c>
      <c r="J5857" s="7">
        <v>391</v>
      </c>
      <c r="K5857" s="10">
        <v>159.991815856777</v>
      </c>
      <c r="L5857" s="12">
        <f t="shared" si="405"/>
        <v>81.054495376746</v>
      </c>
      <c r="M5857" s="11">
        <f t="shared" si="406"/>
        <v>1.97387961165048</v>
      </c>
      <c r="N5857" s="19">
        <v>5</v>
      </c>
      <c r="O5857" s="12" t="s">
        <v>81</v>
      </c>
    </row>
    <row r="5858" spans="1:15">
      <c r="A5858" s="7">
        <v>5950</v>
      </c>
      <c r="B5858" s="8">
        <v>46136</v>
      </c>
      <c r="C5858" s="3" t="s">
        <v>6698</v>
      </c>
      <c r="D5858" s="3" t="s">
        <v>165</v>
      </c>
      <c r="E5858" s="3" t="s">
        <v>6747</v>
      </c>
      <c r="F5858" s="3" t="s">
        <v>6748</v>
      </c>
      <c r="G5858" s="7">
        <v>396</v>
      </c>
      <c r="H5858" s="3" t="s">
        <v>795</v>
      </c>
      <c r="I5858" s="9">
        <v>20.6</v>
      </c>
      <c r="J5858" s="7">
        <v>407</v>
      </c>
      <c r="K5858" s="10">
        <v>168.583783783784</v>
      </c>
      <c r="L5858" s="12">
        <f t="shared" si="405"/>
        <v>77.8680778680779</v>
      </c>
      <c r="M5858" s="11">
        <f t="shared" si="406"/>
        <v>2.16499223300971</v>
      </c>
      <c r="N5858" s="20">
        <v>6</v>
      </c>
    </row>
    <row r="5859" spans="1:15">
      <c r="A5859" s="7">
        <v>5951</v>
      </c>
      <c r="B5859" s="8">
        <v>46136</v>
      </c>
      <c r="C5859" s="3" t="s">
        <v>6658</v>
      </c>
      <c r="D5859" s="3" t="s">
        <v>59</v>
      </c>
      <c r="E5859" s="3" t="s">
        <v>6749</v>
      </c>
      <c r="F5859" s="3" t="s">
        <v>6750</v>
      </c>
      <c r="G5859" s="7">
        <v>2</v>
      </c>
      <c r="H5859" s="3" t="s">
        <v>61</v>
      </c>
      <c r="I5859" s="9">
        <v>9.52</v>
      </c>
      <c r="J5859" s="7">
        <v>206</v>
      </c>
      <c r="K5859" s="10">
        <v>202.741747572816</v>
      </c>
      <c r="L5859" s="12">
        <f t="shared" si="405"/>
        <v>71.0978342046303</v>
      </c>
      <c r="M5859" s="11">
        <f t="shared" si="406"/>
        <v>2.85158823529412</v>
      </c>
      <c r="N5859" s="20">
        <v>7</v>
      </c>
    </row>
    <row r="5860" spans="1:15">
      <c r="A5860" s="7">
        <v>5952</v>
      </c>
      <c r="B5860" s="8">
        <v>46136</v>
      </c>
      <c r="C5860" s="3" t="s">
        <v>6751</v>
      </c>
      <c r="D5860" s="3" t="s">
        <v>23</v>
      </c>
      <c r="E5860" s="3" t="s">
        <v>6752</v>
      </c>
      <c r="F5860" s="3" t="s">
        <v>6752</v>
      </c>
      <c r="G5860" s="7">
        <v>1000</v>
      </c>
      <c r="H5860" s="3" t="s">
        <v>6753</v>
      </c>
      <c r="I5860" s="9">
        <v>18.6</v>
      </c>
      <c r="J5860" s="7">
        <v>423</v>
      </c>
      <c r="K5860" s="10">
        <v>136.56170212766</v>
      </c>
      <c r="L5860" s="12">
        <f t="shared" si="405"/>
        <v>67.6486633933443</v>
      </c>
      <c r="M5860" s="11">
        <f t="shared" si="406"/>
        <v>2.01869032258065</v>
      </c>
      <c r="N5860" s="20">
        <v>8</v>
      </c>
    </row>
    <row r="5861" spans="1:15">
      <c r="A5861" s="7">
        <v>5953</v>
      </c>
      <c r="B5861" s="8">
        <v>46136</v>
      </c>
      <c r="C5861" s="3" t="s">
        <v>5480</v>
      </c>
      <c r="D5861" s="3" t="s">
        <v>75</v>
      </c>
      <c r="E5861" s="3" t="s">
        <v>6754</v>
      </c>
      <c r="F5861" s="3" t="s">
        <v>6754</v>
      </c>
      <c r="G5861" s="7">
        <v>102</v>
      </c>
      <c r="H5861" s="3" t="s">
        <v>77</v>
      </c>
      <c r="I5861" s="9">
        <v>18.7</v>
      </c>
      <c r="J5861" s="7">
        <v>461</v>
      </c>
      <c r="K5861" s="10">
        <v>142.365292841649</v>
      </c>
      <c r="L5861" s="12">
        <f t="shared" si="405"/>
        <v>62.4061404972468</v>
      </c>
      <c r="M5861" s="11">
        <f t="shared" si="406"/>
        <v>2.2812705882353</v>
      </c>
      <c r="N5861" s="20">
        <v>9</v>
      </c>
    </row>
    <row r="5862" spans="1:15">
      <c r="A5862" s="7">
        <v>5954</v>
      </c>
      <c r="B5862" s="8">
        <v>46136</v>
      </c>
      <c r="C5862" s="3" t="s">
        <v>6755</v>
      </c>
      <c r="D5862" s="3" t="s">
        <v>6756</v>
      </c>
      <c r="E5862" s="3" t="s">
        <v>2205</v>
      </c>
      <c r="F5862" s="3" t="s">
        <v>2205</v>
      </c>
      <c r="G5862" s="7">
        <v>120</v>
      </c>
      <c r="H5862" s="3" t="s">
        <v>4944</v>
      </c>
      <c r="I5862" s="9">
        <v>14</v>
      </c>
      <c r="J5862" s="7">
        <v>350</v>
      </c>
      <c r="K5862" s="10">
        <v>160.395428571429</v>
      </c>
      <c r="L5862" s="12">
        <f t="shared" si="405"/>
        <v>61.5384615384615</v>
      </c>
      <c r="M5862" s="11">
        <f t="shared" si="406"/>
        <v>2.60642571428572</v>
      </c>
      <c r="N5862" s="20">
        <v>10</v>
      </c>
    </row>
    <row r="5863" spans="1:15">
      <c r="A5863" s="7">
        <v>5955</v>
      </c>
      <c r="B5863" s="8">
        <v>46136</v>
      </c>
      <c r="C5863" s="3" t="s">
        <v>6757</v>
      </c>
      <c r="D5863" s="3" t="s">
        <v>610</v>
      </c>
      <c r="E5863" s="3" t="s">
        <v>6758</v>
      </c>
      <c r="F5863" s="3" t="s">
        <v>6759</v>
      </c>
      <c r="G5863" s="7">
        <v>100</v>
      </c>
      <c r="H5863" s="3" t="s">
        <v>682</v>
      </c>
      <c r="I5863" s="9">
        <v>14.6</v>
      </c>
      <c r="J5863" s="7">
        <v>386</v>
      </c>
      <c r="K5863" s="10">
        <v>167.684974093264</v>
      </c>
      <c r="L5863" s="12">
        <f t="shared" si="405"/>
        <v>58.1905141490634</v>
      </c>
      <c r="M5863" s="11">
        <f t="shared" si="406"/>
        <v>2.88165479452054</v>
      </c>
      <c r="N5863" s="19">
        <v>11</v>
      </c>
      <c r="O5863" s="12" t="s">
        <v>81</v>
      </c>
    </row>
    <row r="5864" spans="1:15">
      <c r="A5864" s="7">
        <v>5956</v>
      </c>
      <c r="B5864" s="8">
        <v>46136</v>
      </c>
      <c r="C5864" s="3" t="s">
        <v>6755</v>
      </c>
      <c r="D5864" s="3" t="s">
        <v>6756</v>
      </c>
      <c r="E5864" s="3" t="s">
        <v>6760</v>
      </c>
      <c r="F5864" s="3" t="s">
        <v>6760</v>
      </c>
      <c r="G5864" s="7">
        <v>55</v>
      </c>
      <c r="H5864" s="3" t="s">
        <v>4944</v>
      </c>
      <c r="I5864" s="9">
        <v>13.1</v>
      </c>
      <c r="J5864" s="7">
        <v>350</v>
      </c>
      <c r="K5864" s="10">
        <v>146.706285714286</v>
      </c>
      <c r="L5864" s="12">
        <f t="shared" si="405"/>
        <v>57.5824175824176</v>
      </c>
      <c r="M5864" s="11">
        <f t="shared" si="406"/>
        <v>2.54776183206107</v>
      </c>
      <c r="N5864" s="20">
        <v>12</v>
      </c>
    </row>
    <row r="5865" spans="1:15">
      <c r="A5865" s="7">
        <v>5957</v>
      </c>
      <c r="B5865" s="8">
        <v>46136</v>
      </c>
      <c r="C5865" s="3" t="s">
        <v>6698</v>
      </c>
      <c r="D5865" s="3" t="s">
        <v>165</v>
      </c>
      <c r="E5865" s="3" t="s">
        <v>6761</v>
      </c>
      <c r="F5865" s="3" t="s">
        <v>6762</v>
      </c>
      <c r="G5865" s="7">
        <v>410</v>
      </c>
      <c r="H5865" s="3" t="s">
        <v>795</v>
      </c>
      <c r="I5865" s="9">
        <v>16.1</v>
      </c>
      <c r="J5865" s="7">
        <v>431</v>
      </c>
      <c r="K5865" s="10">
        <v>160.245011600928</v>
      </c>
      <c r="L5865" s="12">
        <f t="shared" si="405"/>
        <v>57.4692129216491</v>
      </c>
      <c r="M5865" s="11">
        <f t="shared" si="406"/>
        <v>2.78836273291925</v>
      </c>
      <c r="N5865" s="20">
        <v>13</v>
      </c>
    </row>
    <row r="5866" spans="1:15">
      <c r="A5866" s="7">
        <v>5958</v>
      </c>
      <c r="B5866" s="8">
        <v>46136</v>
      </c>
      <c r="C5866" s="3" t="s">
        <v>56</v>
      </c>
      <c r="D5866" s="3" t="s">
        <v>33</v>
      </c>
      <c r="E5866" s="3" t="s">
        <v>27</v>
      </c>
      <c r="F5866" s="3" t="s">
        <v>57</v>
      </c>
      <c r="G5866" s="7">
        <v>1000</v>
      </c>
      <c r="H5866" s="3" t="s">
        <v>35</v>
      </c>
      <c r="I5866" s="9">
        <v>15.7</v>
      </c>
      <c r="J5866" s="7">
        <v>438</v>
      </c>
      <c r="K5866" s="10">
        <v>94.1150684931507</v>
      </c>
      <c r="L5866" s="12">
        <f t="shared" si="405"/>
        <v>55.1457674745346</v>
      </c>
      <c r="M5866" s="11">
        <f t="shared" si="406"/>
        <v>1.70665987261147</v>
      </c>
      <c r="N5866" s="19">
        <v>14</v>
      </c>
      <c r="O5866" s="12" t="s">
        <v>81</v>
      </c>
    </row>
    <row r="5867" spans="1:15">
      <c r="A5867" s="7">
        <v>5959</v>
      </c>
      <c r="B5867" s="8">
        <v>46136</v>
      </c>
      <c r="C5867" s="3" t="s">
        <v>5224</v>
      </c>
      <c r="D5867" s="3" t="s">
        <v>373</v>
      </c>
      <c r="E5867" s="3" t="s">
        <v>6763</v>
      </c>
      <c r="F5867" s="3" t="s">
        <v>6763</v>
      </c>
      <c r="G5867" s="7">
        <v>320</v>
      </c>
      <c r="H5867" s="3" t="s">
        <v>20</v>
      </c>
      <c r="I5867" s="9">
        <v>14.7</v>
      </c>
      <c r="J5867" s="7">
        <v>424</v>
      </c>
      <c r="K5867" s="10">
        <v>138.158490566038</v>
      </c>
      <c r="L5867" s="12">
        <f t="shared" si="405"/>
        <v>53.3381712626996</v>
      </c>
      <c r="M5867" s="11">
        <f t="shared" si="406"/>
        <v>2.59023673469388</v>
      </c>
      <c r="N5867" s="19">
        <v>15</v>
      </c>
      <c r="O5867" s="12" t="s">
        <v>81</v>
      </c>
    </row>
    <row r="5868" spans="1:15">
      <c r="A5868" s="7">
        <v>5960</v>
      </c>
      <c r="B5868" s="8">
        <v>46136</v>
      </c>
      <c r="C5868" s="3" t="s">
        <v>6764</v>
      </c>
      <c r="D5868" s="3" t="s">
        <v>5220</v>
      </c>
      <c r="E5868" s="3" t="s">
        <v>6765</v>
      </c>
      <c r="F5868" s="3" t="s">
        <v>6766</v>
      </c>
      <c r="G5868" s="7">
        <v>10</v>
      </c>
      <c r="H5868" s="3" t="s">
        <v>102</v>
      </c>
      <c r="I5868" s="9">
        <v>17.8</v>
      </c>
      <c r="J5868" s="7">
        <v>518</v>
      </c>
      <c r="K5868" s="10">
        <v>97.2061776061776</v>
      </c>
      <c r="L5868" s="12">
        <f t="shared" si="405"/>
        <v>52.8660528660529</v>
      </c>
      <c r="M5868" s="11">
        <f t="shared" si="406"/>
        <v>1.83872584269663</v>
      </c>
      <c r="N5868" s="20">
        <v>16</v>
      </c>
    </row>
    <row r="5869" spans="1:15">
      <c r="A5869" s="7">
        <v>5961</v>
      </c>
      <c r="B5869" s="8">
        <v>46136</v>
      </c>
      <c r="C5869" s="3" t="s">
        <v>6570</v>
      </c>
      <c r="D5869" s="3" t="s">
        <v>75</v>
      </c>
      <c r="E5869" s="3" t="s">
        <v>4595</v>
      </c>
      <c r="F5869" s="3" t="s">
        <v>4595</v>
      </c>
      <c r="G5869" s="7">
        <v>54</v>
      </c>
      <c r="H5869" s="3" t="s">
        <v>77</v>
      </c>
      <c r="I5869" s="9">
        <v>12</v>
      </c>
      <c r="J5869" s="7">
        <v>358</v>
      </c>
      <c r="K5869" s="10">
        <v>206.303910614525</v>
      </c>
      <c r="L5869" s="12">
        <f t="shared" si="405"/>
        <v>51.5685431886549</v>
      </c>
      <c r="M5869" s="11">
        <f t="shared" si="406"/>
        <v>4.00057666666666</v>
      </c>
      <c r="N5869" s="20">
        <v>17</v>
      </c>
    </row>
    <row r="5870" spans="1:15">
      <c r="A5870" s="7">
        <v>5962</v>
      </c>
      <c r="B5870" s="8">
        <v>46136</v>
      </c>
      <c r="C5870" s="3" t="s">
        <v>6767</v>
      </c>
      <c r="D5870" s="3" t="s">
        <v>1312</v>
      </c>
      <c r="E5870" s="3" t="s">
        <v>6768</v>
      </c>
      <c r="F5870" s="3" t="s">
        <v>6768</v>
      </c>
      <c r="G5870" s="7">
        <v>45</v>
      </c>
      <c r="H5870" s="3" t="s">
        <v>6769</v>
      </c>
      <c r="I5870" s="9">
        <v>12.5</v>
      </c>
      <c r="J5870" s="7">
        <v>373.444444444444</v>
      </c>
      <c r="K5870" s="10">
        <v>228.514846771794</v>
      </c>
      <c r="L5870" s="12">
        <f t="shared" si="405"/>
        <v>51.4956629208341</v>
      </c>
      <c r="M5870" s="11">
        <f t="shared" si="406"/>
        <v>4.43755519999999</v>
      </c>
      <c r="N5870" s="20">
        <v>18</v>
      </c>
    </row>
    <row r="5871" spans="1:15">
      <c r="A5871" s="7">
        <v>5963</v>
      </c>
      <c r="B5871" s="8">
        <v>46136</v>
      </c>
      <c r="C5871" s="3" t="s">
        <v>6770</v>
      </c>
      <c r="D5871" s="3" t="s">
        <v>75</v>
      </c>
      <c r="E5871" s="3" t="s">
        <v>6771</v>
      </c>
      <c r="F5871" s="3" t="s">
        <v>6771</v>
      </c>
      <c r="G5871" s="7">
        <v>378</v>
      </c>
      <c r="H5871" s="3" t="s">
        <v>77</v>
      </c>
      <c r="I5871" s="9">
        <v>14.5</v>
      </c>
      <c r="J5871" s="7">
        <v>445</v>
      </c>
      <c r="K5871" s="10">
        <v>139.358202247191</v>
      </c>
      <c r="L5871" s="12">
        <f t="shared" si="405"/>
        <v>50.1296456352636</v>
      </c>
      <c r="M5871" s="11">
        <f t="shared" si="406"/>
        <v>2.77995586206897</v>
      </c>
      <c r="N5871" s="20">
        <v>19</v>
      </c>
    </row>
    <row r="5872" spans="1:15">
      <c r="A5872" s="7">
        <v>5964</v>
      </c>
      <c r="B5872" s="8">
        <v>46136</v>
      </c>
      <c r="C5872" s="3" t="s">
        <v>6624</v>
      </c>
      <c r="D5872" s="3" t="s">
        <v>88</v>
      </c>
      <c r="E5872" s="3" t="s">
        <v>6772</v>
      </c>
      <c r="F5872" s="3" t="s">
        <v>6773</v>
      </c>
      <c r="G5872" s="7">
        <v>1</v>
      </c>
      <c r="H5872" s="3" t="s">
        <v>65</v>
      </c>
      <c r="I5872" s="9">
        <v>15.8</v>
      </c>
      <c r="J5872" s="7">
        <v>488</v>
      </c>
      <c r="K5872" s="10">
        <v>69.8377049180328</v>
      </c>
      <c r="L5872" s="12">
        <f t="shared" si="405"/>
        <v>49.8108448928121</v>
      </c>
      <c r="M5872" s="11">
        <f t="shared" si="406"/>
        <v>1.4020582278481</v>
      </c>
      <c r="N5872" s="19">
        <v>20</v>
      </c>
    </row>
    <row r="5873" spans="1:15">
      <c r="A5873" s="7">
        <v>5965</v>
      </c>
      <c r="B5873" s="8">
        <v>46136</v>
      </c>
      <c r="C5873" s="3" t="s">
        <v>6711</v>
      </c>
      <c r="D5873" s="3" t="s">
        <v>6712</v>
      </c>
      <c r="E5873" s="3" t="s">
        <v>6774</v>
      </c>
      <c r="F5873" s="3" t="s">
        <v>6774</v>
      </c>
      <c r="G5873" s="7">
        <v>144</v>
      </c>
      <c r="H5873" s="3" t="s">
        <v>35</v>
      </c>
      <c r="I5873" s="9">
        <v>13.5</v>
      </c>
      <c r="J5873" s="7">
        <v>480</v>
      </c>
      <c r="K5873" s="10">
        <v>100.193333333333</v>
      </c>
      <c r="L5873" s="12">
        <f t="shared" si="405"/>
        <v>43.2692307692308</v>
      </c>
      <c r="M5873" s="11">
        <f t="shared" si="406"/>
        <v>2.31557925925925</v>
      </c>
      <c r="N5873" s="19">
        <v>21</v>
      </c>
      <c r="O5873" s="12" t="s">
        <v>81</v>
      </c>
    </row>
    <row r="5874" spans="1:15">
      <c r="A5874" s="7">
        <v>5966</v>
      </c>
      <c r="B5874" s="8">
        <v>46136</v>
      </c>
      <c r="C5874" s="3" t="s">
        <v>6775</v>
      </c>
      <c r="D5874" s="3" t="s">
        <v>5530</v>
      </c>
      <c r="E5874" s="3" t="s">
        <v>6776</v>
      </c>
      <c r="F5874" s="3" t="s">
        <v>6777</v>
      </c>
      <c r="G5874" s="7">
        <v>10</v>
      </c>
      <c r="H5874" s="3" t="s">
        <v>507</v>
      </c>
      <c r="I5874" s="9">
        <v>15.1</v>
      </c>
      <c r="J5874" s="7">
        <v>591</v>
      </c>
      <c r="K5874" s="10">
        <v>66.3086294416244</v>
      </c>
      <c r="L5874" s="12">
        <f t="shared" si="405"/>
        <v>39.3075621502017</v>
      </c>
      <c r="M5874" s="11">
        <f t="shared" si="406"/>
        <v>1.6869178807947</v>
      </c>
      <c r="N5874" s="20">
        <v>22</v>
      </c>
    </row>
    <row r="5875" spans="1:15">
      <c r="A5875" s="7">
        <v>5967</v>
      </c>
      <c r="B5875" s="8">
        <v>46136</v>
      </c>
      <c r="C5875" s="3" t="s">
        <v>6770</v>
      </c>
      <c r="D5875" s="3" t="s">
        <v>75</v>
      </c>
      <c r="E5875" s="3" t="s">
        <v>6778</v>
      </c>
      <c r="F5875" s="3" t="s">
        <v>6778</v>
      </c>
      <c r="G5875" s="7">
        <v>300</v>
      </c>
      <c r="H5875" s="3" t="s">
        <v>77</v>
      </c>
      <c r="I5875" s="9">
        <v>9.52</v>
      </c>
      <c r="J5875" s="7">
        <v>408</v>
      </c>
      <c r="K5875" s="10">
        <v>93.0588235294118</v>
      </c>
      <c r="L5875" s="12">
        <f t="shared" si="405"/>
        <v>35.8974358974359</v>
      </c>
      <c r="M5875" s="11">
        <f t="shared" si="406"/>
        <v>2.59235294117647</v>
      </c>
      <c r="N5875" s="20">
        <v>23</v>
      </c>
    </row>
    <row r="5876" spans="1:15">
      <c r="A5876" s="7">
        <v>5968</v>
      </c>
      <c r="B5876" s="8">
        <v>46136</v>
      </c>
      <c r="C5876" s="3" t="s">
        <v>6716</v>
      </c>
      <c r="D5876" s="3" t="s">
        <v>288</v>
      </c>
      <c r="E5876" s="3" t="s">
        <v>6779</v>
      </c>
      <c r="F5876" s="3" t="s">
        <v>6780</v>
      </c>
      <c r="G5876" s="7">
        <v>90</v>
      </c>
      <c r="H5876" s="3" t="s">
        <v>1582</v>
      </c>
      <c r="I5876" s="9">
        <v>20.4</v>
      </c>
      <c r="J5876" s="7">
        <v>879</v>
      </c>
      <c r="K5876" s="10">
        <v>13.7811149032992</v>
      </c>
      <c r="L5876" s="12">
        <f t="shared" si="405"/>
        <v>35.7049094250459</v>
      </c>
      <c r="M5876" s="11">
        <f t="shared" si="406"/>
        <v>0.385972549019608</v>
      </c>
      <c r="N5876" s="20">
        <v>24</v>
      </c>
    </row>
    <row r="5877" spans="1:15">
      <c r="A5877" s="7">
        <v>5969</v>
      </c>
      <c r="B5877" s="8">
        <v>46136</v>
      </c>
      <c r="C5877" s="3" t="s">
        <v>6716</v>
      </c>
      <c r="D5877" s="3" t="s">
        <v>288</v>
      </c>
      <c r="E5877" s="3" t="s">
        <v>6781</v>
      </c>
      <c r="F5877" s="3" t="s">
        <v>6782</v>
      </c>
      <c r="G5877" s="7">
        <v>90</v>
      </c>
      <c r="H5877" s="3" t="s">
        <v>1582</v>
      </c>
      <c r="I5877" s="9">
        <v>18.2</v>
      </c>
      <c r="J5877" s="7">
        <v>878</v>
      </c>
      <c r="K5877" s="10">
        <v>5.08113895216401</v>
      </c>
      <c r="L5877" s="12">
        <f t="shared" si="405"/>
        <v>31.8906605922551</v>
      </c>
      <c r="M5877" s="11">
        <f t="shared" si="406"/>
        <v>0.15933</v>
      </c>
      <c r="N5877" s="20">
        <v>25</v>
      </c>
    </row>
    <row r="5878" spans="1:15">
      <c r="A5878" s="7">
        <v>5970</v>
      </c>
      <c r="B5878" s="8">
        <v>46136</v>
      </c>
      <c r="C5878" s="3" t="s">
        <v>6770</v>
      </c>
      <c r="D5878" s="3" t="s">
        <v>75</v>
      </c>
      <c r="E5878" s="3" t="s">
        <v>6783</v>
      </c>
      <c r="F5878" s="3" t="s">
        <v>6783</v>
      </c>
      <c r="G5878" s="7">
        <v>390</v>
      </c>
      <c r="H5878" s="3" t="s">
        <v>77</v>
      </c>
      <c r="I5878" s="9">
        <v>9.66</v>
      </c>
      <c r="J5878" s="7">
        <v>469</v>
      </c>
      <c r="K5878" s="10">
        <v>81.7262260127932</v>
      </c>
      <c r="L5878" s="12">
        <f t="shared" si="405"/>
        <v>31.6877152698048</v>
      </c>
      <c r="M5878" s="11">
        <f t="shared" si="406"/>
        <v>2.57911387163561</v>
      </c>
      <c r="N5878" s="20">
        <v>26</v>
      </c>
    </row>
    <row r="5879" spans="1:15">
      <c r="A5879" s="7">
        <v>5971</v>
      </c>
      <c r="B5879" s="8">
        <v>46136</v>
      </c>
      <c r="C5879" s="3" t="s">
        <v>6698</v>
      </c>
      <c r="D5879" s="3" t="s">
        <v>165</v>
      </c>
      <c r="E5879" s="3" t="s">
        <v>6784</v>
      </c>
      <c r="F5879" s="3" t="s">
        <v>6785</v>
      </c>
      <c r="G5879" s="7">
        <v>40</v>
      </c>
      <c r="H5879" s="3" t="s">
        <v>795</v>
      </c>
      <c r="I5879" s="9">
        <v>7.64</v>
      </c>
      <c r="J5879" s="7">
        <v>397</v>
      </c>
      <c r="K5879" s="10">
        <v>65.0105793450882</v>
      </c>
      <c r="L5879" s="12">
        <f t="shared" si="405"/>
        <v>29.6066653749273</v>
      </c>
      <c r="M5879" s="11">
        <f t="shared" si="406"/>
        <v>2.19580890052356</v>
      </c>
      <c r="N5879" s="20">
        <v>27</v>
      </c>
    </row>
    <row r="5880" spans="1:15">
      <c r="A5880" s="7">
        <v>5972</v>
      </c>
      <c r="B5880" s="8">
        <v>46136</v>
      </c>
      <c r="C5880" s="3" t="s">
        <v>6786</v>
      </c>
      <c r="D5880" s="3" t="s">
        <v>1405</v>
      </c>
      <c r="E5880" s="3" t="s">
        <v>6787</v>
      </c>
      <c r="F5880" s="3" t="s">
        <v>6788</v>
      </c>
      <c r="G5880" s="7">
        <v>90</v>
      </c>
      <c r="H5880" s="3" t="s">
        <v>1268</v>
      </c>
      <c r="I5880" s="9">
        <v>5.64</v>
      </c>
      <c r="J5880" s="7">
        <v>298</v>
      </c>
      <c r="K5880" s="10">
        <v>73.2604026845638</v>
      </c>
      <c r="L5880" s="12">
        <f t="shared" si="405"/>
        <v>29.1171915332989</v>
      </c>
      <c r="M5880" s="11">
        <f t="shared" si="406"/>
        <v>2.51605319148936</v>
      </c>
      <c r="N5880" s="20">
        <v>28</v>
      </c>
    </row>
    <row r="5881" spans="1:15">
      <c r="A5881" s="7">
        <v>5973</v>
      </c>
      <c r="B5881" s="8">
        <v>46136</v>
      </c>
      <c r="C5881" s="3" t="s">
        <v>6789</v>
      </c>
      <c r="D5881" s="3" t="s">
        <v>1195</v>
      </c>
      <c r="E5881" s="3" t="s">
        <v>6790</v>
      </c>
      <c r="F5881" s="3" t="s">
        <v>6790</v>
      </c>
      <c r="G5881" s="7">
        <v>56</v>
      </c>
      <c r="H5881" s="3" t="s">
        <v>6791</v>
      </c>
      <c r="I5881" s="9">
        <v>6</v>
      </c>
      <c r="J5881" s="7">
        <v>361.5</v>
      </c>
      <c r="K5881" s="10">
        <v>70.0193637621024</v>
      </c>
      <c r="L5881" s="12">
        <f t="shared" si="405"/>
        <v>25.53463134376</v>
      </c>
      <c r="M5881" s="11">
        <f t="shared" si="406"/>
        <v>2.74213333333333</v>
      </c>
      <c r="N5881" s="20">
        <v>29</v>
      </c>
    </row>
    <row r="5882" spans="1:15">
      <c r="A5882" s="7">
        <v>5974</v>
      </c>
      <c r="B5882" s="8">
        <v>46136</v>
      </c>
      <c r="C5882" s="3" t="s">
        <v>6659</v>
      </c>
      <c r="D5882" s="3" t="s">
        <v>100</v>
      </c>
      <c r="E5882" s="3" t="s">
        <v>4700</v>
      </c>
      <c r="F5882" s="3" t="s">
        <v>4700</v>
      </c>
      <c r="G5882" s="7">
        <v>24</v>
      </c>
      <c r="H5882" s="3" t="s">
        <v>102</v>
      </c>
      <c r="I5882" s="9">
        <v>6.8</v>
      </c>
      <c r="J5882" s="7">
        <v>420</v>
      </c>
      <c r="K5882" s="10">
        <v>54.8857142857143</v>
      </c>
      <c r="L5882" s="12">
        <f t="shared" si="405"/>
        <v>24.9084249084249</v>
      </c>
      <c r="M5882" s="11">
        <f t="shared" si="406"/>
        <v>2.2035</v>
      </c>
      <c r="N5882" s="20">
        <v>30</v>
      </c>
    </row>
    <row r="5883" spans="1:15">
      <c r="A5883" s="7">
        <v>5975</v>
      </c>
      <c r="B5883" s="8">
        <v>46136</v>
      </c>
      <c r="C5883" s="3" t="s">
        <v>5224</v>
      </c>
      <c r="D5883" s="3" t="s">
        <v>373</v>
      </c>
      <c r="E5883" s="3" t="s">
        <v>6792</v>
      </c>
      <c r="F5883" s="3" t="s">
        <v>6792</v>
      </c>
      <c r="G5883" s="7">
        <v>85</v>
      </c>
      <c r="H5883" s="3" t="s">
        <v>375</v>
      </c>
      <c r="I5883" s="9">
        <v>8.4</v>
      </c>
      <c r="J5883" s="7">
        <v>519</v>
      </c>
      <c r="K5883" s="10">
        <v>48.0739884393064</v>
      </c>
      <c r="L5883" s="12">
        <f t="shared" si="405"/>
        <v>24.8999555357937</v>
      </c>
      <c r="M5883" s="11">
        <f t="shared" si="406"/>
        <v>1.93068571428572</v>
      </c>
      <c r="N5883" s="20">
        <v>31</v>
      </c>
    </row>
    <row r="5884" spans="1:15">
      <c r="A5884" s="7">
        <v>5976</v>
      </c>
      <c r="B5884" s="8">
        <v>46136</v>
      </c>
      <c r="C5884" s="3" t="s">
        <v>6729</v>
      </c>
      <c r="D5884" s="3" t="s">
        <v>1003</v>
      </c>
      <c r="E5884" s="3" t="s">
        <v>6793</v>
      </c>
      <c r="F5884" s="3" t="s">
        <v>6794</v>
      </c>
      <c r="G5884" s="7">
        <v>1</v>
      </c>
      <c r="H5884" s="3" t="s">
        <v>1428</v>
      </c>
      <c r="I5884" s="9">
        <v>4.3</v>
      </c>
      <c r="J5884" s="7">
        <v>387</v>
      </c>
      <c r="K5884" s="10">
        <v>21.0115762273902</v>
      </c>
      <c r="L5884" s="12">
        <f t="shared" si="405"/>
        <v>17.0940170940171</v>
      </c>
      <c r="M5884" s="11">
        <f t="shared" si="406"/>
        <v>1.22917720930233</v>
      </c>
      <c r="N5884" s="20">
        <v>32</v>
      </c>
    </row>
    <row r="5885" spans="1:15">
      <c r="A5885" s="7">
        <v>5977</v>
      </c>
      <c r="B5885" s="8">
        <v>46136</v>
      </c>
      <c r="C5885" s="3" t="s">
        <v>6721</v>
      </c>
      <c r="D5885" s="3" t="s">
        <v>5220</v>
      </c>
      <c r="E5885" s="3" t="s">
        <v>1033</v>
      </c>
      <c r="F5885" s="3" t="s">
        <v>1033</v>
      </c>
      <c r="G5885" s="7">
        <v>40</v>
      </c>
      <c r="H5885" s="3" t="s">
        <v>102</v>
      </c>
      <c r="I5885" s="9">
        <v>2.78</v>
      </c>
      <c r="J5885" s="7">
        <v>427.5</v>
      </c>
      <c r="K5885" s="10">
        <v>22.0977777777778</v>
      </c>
      <c r="L5885" s="12">
        <f t="shared" si="405"/>
        <v>10.0044984255511</v>
      </c>
      <c r="M5885" s="11">
        <f t="shared" si="406"/>
        <v>2.20878417266187</v>
      </c>
      <c r="N5885" s="20">
        <v>33</v>
      </c>
    </row>
    <row r="5886" spans="1:15">
      <c r="A5886" s="7">
        <v>5978</v>
      </c>
      <c r="B5886" s="8">
        <v>46136</v>
      </c>
      <c r="C5886" s="3" t="s">
        <v>6795</v>
      </c>
      <c r="D5886" s="3" t="s">
        <v>1405</v>
      </c>
      <c r="E5886" s="3" t="s">
        <v>6796</v>
      </c>
      <c r="F5886" s="3" t="s">
        <v>6797</v>
      </c>
      <c r="G5886" s="7">
        <v>50</v>
      </c>
      <c r="H5886" s="3" t="s">
        <v>61</v>
      </c>
      <c r="I5886" s="9">
        <v>1.63</v>
      </c>
      <c r="J5886" s="7">
        <v>272</v>
      </c>
      <c r="K5886" s="10">
        <v>28.6488235294118</v>
      </c>
      <c r="L5886" s="12">
        <f t="shared" si="405"/>
        <v>9.21945701357466</v>
      </c>
      <c r="M5886" s="11">
        <f t="shared" si="406"/>
        <v>3.10743067484663</v>
      </c>
      <c r="N5886" s="20">
        <v>34</v>
      </c>
    </row>
    <row r="5887" spans="1:15">
      <c r="A5887" s="7">
        <v>5979</v>
      </c>
      <c r="B5887" s="8">
        <v>46136</v>
      </c>
      <c r="C5887" s="3" t="s">
        <v>4613</v>
      </c>
      <c r="D5887" s="3" t="s">
        <v>75</v>
      </c>
      <c r="E5887" s="3" t="s">
        <v>1915</v>
      </c>
      <c r="F5887" s="3" t="s">
        <v>1915</v>
      </c>
      <c r="G5887" s="7">
        <v>7</v>
      </c>
      <c r="H5887" s="3" t="s">
        <v>946</v>
      </c>
      <c r="I5887" s="9">
        <v>2.52</v>
      </c>
      <c r="J5887" s="7">
        <v>454</v>
      </c>
      <c r="K5887" s="10">
        <v>21.1066079295154</v>
      </c>
      <c r="L5887" s="12">
        <f t="shared" si="405"/>
        <v>8.53947814300237</v>
      </c>
      <c r="M5887" s="11">
        <f t="shared" si="406"/>
        <v>2.47165079365079</v>
      </c>
      <c r="N5887" s="20">
        <v>35</v>
      </c>
    </row>
    <row r="5888" spans="1:15">
      <c r="A5888" s="7">
        <v>5980</v>
      </c>
      <c r="B5888" s="8">
        <v>46136</v>
      </c>
      <c r="C5888" s="3" t="s">
        <v>6721</v>
      </c>
      <c r="D5888" s="3" t="s">
        <v>5220</v>
      </c>
      <c r="E5888" s="3" t="s">
        <v>4195</v>
      </c>
      <c r="F5888" s="3" t="s">
        <v>4195</v>
      </c>
      <c r="G5888" s="7">
        <v>110</v>
      </c>
      <c r="H5888" s="3" t="s">
        <v>102</v>
      </c>
      <c r="I5888" s="9">
        <v>2.6</v>
      </c>
      <c r="J5888" s="7">
        <v>484.636363636364</v>
      </c>
      <c r="K5888" s="10">
        <v>16.4800675295442</v>
      </c>
      <c r="L5888" s="12">
        <f t="shared" si="405"/>
        <v>8.25361095479271</v>
      </c>
      <c r="M5888" s="11">
        <f t="shared" si="406"/>
        <v>1.99671</v>
      </c>
      <c r="N5888" s="20">
        <v>36</v>
      </c>
    </row>
    <row r="5889" spans="1:18">
      <c r="A5889" s="7">
        <v>5981</v>
      </c>
      <c r="B5889" s="8">
        <v>46136</v>
      </c>
      <c r="C5889" s="3" t="s">
        <v>4613</v>
      </c>
      <c r="D5889" s="3" t="s">
        <v>75</v>
      </c>
      <c r="E5889" s="3" t="s">
        <v>6798</v>
      </c>
      <c r="F5889" s="3" t="s">
        <v>6798</v>
      </c>
      <c r="G5889" s="7">
        <v>9</v>
      </c>
      <c r="H5889" s="3" t="s">
        <v>946</v>
      </c>
      <c r="I5889" s="9">
        <v>1.19</v>
      </c>
      <c r="J5889" s="7">
        <v>462</v>
      </c>
      <c r="K5889" s="10">
        <v>9.38242424242424</v>
      </c>
      <c r="L5889" s="12">
        <f t="shared" si="405"/>
        <v>3.96270396270396</v>
      </c>
      <c r="M5889" s="11">
        <f t="shared" si="406"/>
        <v>2.36768235294118</v>
      </c>
      <c r="N5889" s="20">
        <v>37</v>
      </c>
    </row>
    <row r="5890" spans="1:18">
      <c r="A5890" s="7">
        <v>5982</v>
      </c>
      <c r="B5890" s="8">
        <v>46136</v>
      </c>
      <c r="C5890" s="3" t="s">
        <v>6799</v>
      </c>
      <c r="D5890" s="3" t="s">
        <v>1261</v>
      </c>
      <c r="E5890" s="3" t="s">
        <v>6800</v>
      </c>
      <c r="F5890" s="3" t="s">
        <v>6800</v>
      </c>
      <c r="G5890" s="7">
        <v>40</v>
      </c>
      <c r="H5890" s="3" t="s">
        <v>4032</v>
      </c>
      <c r="I5890" s="9">
        <v>1.57</v>
      </c>
      <c r="J5890" s="7">
        <v>692</v>
      </c>
      <c r="K5890" s="10">
        <v>7.60953757225434</v>
      </c>
      <c r="L5890" s="12">
        <f t="shared" si="405"/>
        <v>3.49044019564251</v>
      </c>
      <c r="M5890" s="11">
        <f t="shared" si="406"/>
        <v>2.18010828025478</v>
      </c>
      <c r="N5890" s="20">
        <v>38</v>
      </c>
    </row>
    <row r="5891" spans="1:18">
      <c r="A5891" s="7">
        <v>5983</v>
      </c>
      <c r="B5891" s="8">
        <v>46136</v>
      </c>
      <c r="C5891" s="3" t="s">
        <v>6801</v>
      </c>
      <c r="D5891" s="3" t="s">
        <v>864</v>
      </c>
      <c r="E5891" s="3" t="s">
        <v>6802</v>
      </c>
      <c r="F5891" s="3" t="s">
        <v>6803</v>
      </c>
      <c r="G5891" s="7">
        <v>160</v>
      </c>
      <c r="H5891" s="3" t="s">
        <v>86</v>
      </c>
      <c r="I5891" s="9">
        <v>0.996</v>
      </c>
      <c r="J5891" s="7">
        <v>455</v>
      </c>
      <c r="K5891" s="10">
        <v>12.8646153846154</v>
      </c>
      <c r="L5891" s="12">
        <f t="shared" ref="L5891:L5922" si="407">I5891/J5891/650*1000000</f>
        <v>3.36770921386306</v>
      </c>
      <c r="M5891" s="11">
        <f t="shared" ref="M5891:M5922" si="408">K5891/L5891</f>
        <v>3.81998995983936</v>
      </c>
      <c r="N5891" s="20">
        <v>39</v>
      </c>
    </row>
    <row r="5892" spans="1:18">
      <c r="A5892" s="7">
        <v>5984</v>
      </c>
      <c r="B5892" s="8">
        <v>46136</v>
      </c>
      <c r="C5892" s="3" t="s">
        <v>6659</v>
      </c>
      <c r="D5892" s="3" t="s">
        <v>100</v>
      </c>
      <c r="E5892" s="3" t="s">
        <v>6804</v>
      </c>
      <c r="F5892" s="3" t="s">
        <v>6805</v>
      </c>
      <c r="G5892" s="7">
        <v>12</v>
      </c>
      <c r="H5892" s="3" t="s">
        <v>308</v>
      </c>
      <c r="I5892" s="9">
        <v>0.34</v>
      </c>
      <c r="J5892" s="7">
        <v>294</v>
      </c>
      <c r="K5892" s="10">
        <v>3.79741496598639</v>
      </c>
      <c r="L5892" s="12">
        <f t="shared" si="407"/>
        <v>1.77917320774464</v>
      </c>
      <c r="M5892" s="11">
        <f t="shared" si="408"/>
        <v>2.13437058823529</v>
      </c>
      <c r="N5892" s="19">
        <v>40</v>
      </c>
      <c r="O5892" s="12" t="s">
        <v>81</v>
      </c>
    </row>
    <row r="5893" s="2" customFormat="1" ht="16.5" spans="1:18">
      <c r="A5893" s="21">
        <v>5985</v>
      </c>
      <c r="B5893" s="22">
        <v>46136</v>
      </c>
      <c r="C5893" s="2" t="s">
        <v>6744</v>
      </c>
      <c r="D5893" s="2" t="s">
        <v>864</v>
      </c>
      <c r="E5893" s="2" t="s">
        <v>6806</v>
      </c>
      <c r="F5893" s="2" t="s">
        <v>6807</v>
      </c>
      <c r="G5893" s="21">
        <v>30</v>
      </c>
      <c r="H5893" s="2" t="s">
        <v>35</v>
      </c>
      <c r="I5893" s="23">
        <v>0.188</v>
      </c>
      <c r="J5893" s="21">
        <v>355</v>
      </c>
      <c r="K5893" s="24">
        <v>4.80011267605634</v>
      </c>
      <c r="L5893" s="25">
        <f t="shared" si="407"/>
        <v>0.814734561213434</v>
      </c>
      <c r="M5893" s="26">
        <f t="shared" si="408"/>
        <v>5.89162765957447</v>
      </c>
      <c r="N5893" s="20">
        <v>41</v>
      </c>
      <c r="O5893" s="25"/>
      <c r="Q5893" s="23"/>
    </row>
    <row r="5894" ht="16.5" spans="1:18">
      <c r="A5894" s="7">
        <v>5986</v>
      </c>
      <c r="B5894" s="8">
        <v>46136</v>
      </c>
      <c r="C5894" s="3" t="s">
        <v>4719</v>
      </c>
      <c r="D5894" s="3" t="s">
        <v>33</v>
      </c>
      <c r="E5894" s="3" t="s">
        <v>4720</v>
      </c>
      <c r="F5894" s="3" t="s">
        <v>2909</v>
      </c>
      <c r="G5894" s="7">
        <v>1000</v>
      </c>
      <c r="H5894" s="3" t="s">
        <v>35</v>
      </c>
      <c r="I5894" s="9">
        <v>25.2</v>
      </c>
      <c r="J5894" s="7">
        <v>461</v>
      </c>
      <c r="K5894" s="10">
        <v>171.387418655098</v>
      </c>
      <c r="L5894" s="12">
        <f t="shared" si="407"/>
        <v>84.098114466878</v>
      </c>
      <c r="M5894" s="11">
        <f t="shared" si="408"/>
        <v>2.03794603174604</v>
      </c>
      <c r="P5894" s="3" t="s">
        <v>4720</v>
      </c>
      <c r="Q5894" s="9">
        <v>160.630182832352</v>
      </c>
      <c r="R5894" s="3">
        <f>Q5894/K5894</f>
        <v>0.937234390323635</v>
      </c>
    </row>
    <row r="5895" spans="1:18">
      <c r="A5895" s="7">
        <v>5987</v>
      </c>
      <c r="B5895" s="8">
        <v>46136</v>
      </c>
      <c r="C5895" s="3" t="s">
        <v>56</v>
      </c>
      <c r="D5895" s="3" t="s">
        <v>33</v>
      </c>
      <c r="E5895" s="3" t="s">
        <v>27</v>
      </c>
      <c r="F5895" s="3" t="s">
        <v>57</v>
      </c>
      <c r="G5895" s="7">
        <v>1000</v>
      </c>
      <c r="H5895" s="3" t="s">
        <v>35</v>
      </c>
      <c r="I5895" s="9">
        <v>15.7</v>
      </c>
      <c r="J5895" s="7">
        <v>438</v>
      </c>
      <c r="K5895" s="10">
        <v>117.23105022831</v>
      </c>
      <c r="L5895" s="12">
        <f t="shared" si="407"/>
        <v>55.1457674745346</v>
      </c>
      <c r="M5895" s="11">
        <f t="shared" si="408"/>
        <v>2.12583949044585</v>
      </c>
      <c r="P5895" s="3" t="s">
        <v>27</v>
      </c>
      <c r="Q5895" s="9">
        <v>89.6432267884323</v>
      </c>
      <c r="R5895" s="3">
        <f>Q5895/K5895</f>
        <v>0.764671361502348</v>
      </c>
    </row>
    <row r="5896" spans="1:18">
      <c r="A5896" s="7">
        <v>5988</v>
      </c>
      <c r="B5896" s="8">
        <v>46136</v>
      </c>
      <c r="C5896" s="3" t="s">
        <v>6567</v>
      </c>
      <c r="D5896" s="3" t="s">
        <v>75</v>
      </c>
      <c r="E5896" s="3" t="s">
        <v>6808</v>
      </c>
      <c r="F5896" s="3" t="s">
        <v>6809</v>
      </c>
      <c r="G5896" s="7">
        <v>1</v>
      </c>
      <c r="H5896" s="3" t="s">
        <v>1691</v>
      </c>
      <c r="I5896" s="9">
        <v>22.2</v>
      </c>
      <c r="J5896" s="7">
        <v>451</v>
      </c>
      <c r="K5896" s="10">
        <v>123.272727272727</v>
      </c>
      <c r="L5896" s="12">
        <f t="shared" si="407"/>
        <v>75.7291488998806</v>
      </c>
      <c r="M5896" s="11">
        <f t="shared" si="408"/>
        <v>1.62781081081081</v>
      </c>
    </row>
    <row r="5897" spans="1:18">
      <c r="A5897" s="7">
        <v>5989</v>
      </c>
      <c r="B5897" s="8">
        <v>46136</v>
      </c>
      <c r="C5897" s="3" t="s">
        <v>3160</v>
      </c>
      <c r="D5897" s="3" t="s">
        <v>3161</v>
      </c>
      <c r="E5897" s="3" t="s">
        <v>85</v>
      </c>
      <c r="F5897" s="3" t="s">
        <v>85</v>
      </c>
      <c r="G5897" s="7">
        <v>1000</v>
      </c>
      <c r="H5897" s="3" t="s">
        <v>3163</v>
      </c>
      <c r="I5897" s="9">
        <v>15</v>
      </c>
      <c r="J5897" s="7">
        <v>399</v>
      </c>
      <c r="K5897" s="10">
        <v>182.159398496241</v>
      </c>
      <c r="L5897" s="12">
        <f t="shared" si="407"/>
        <v>57.8368999421631</v>
      </c>
      <c r="M5897" s="11">
        <f t="shared" si="408"/>
        <v>3.14953600000001</v>
      </c>
    </row>
    <row r="5898" spans="1:18">
      <c r="A5898" s="7">
        <v>5990</v>
      </c>
      <c r="B5898" s="8">
        <v>46136</v>
      </c>
      <c r="C5898" s="3" t="s">
        <v>3160</v>
      </c>
      <c r="D5898" s="3" t="s">
        <v>3161</v>
      </c>
      <c r="E5898" s="3" t="s">
        <v>162</v>
      </c>
      <c r="F5898" s="3" t="s">
        <v>162</v>
      </c>
      <c r="G5898" s="7">
        <v>1020</v>
      </c>
      <c r="H5898" s="3" t="s">
        <v>3163</v>
      </c>
      <c r="I5898" s="9">
        <v>10.3</v>
      </c>
      <c r="J5898" s="7">
        <v>413</v>
      </c>
      <c r="K5898" s="10">
        <v>112.616949152542</v>
      </c>
      <c r="L5898" s="12">
        <f t="shared" si="407"/>
        <v>38.3684112497672</v>
      </c>
      <c r="M5898" s="11">
        <f t="shared" si="408"/>
        <v>2.93514757281552</v>
      </c>
    </row>
    <row r="5899" spans="1:18">
      <c r="A5899" s="7">
        <v>5991</v>
      </c>
      <c r="B5899" s="8">
        <v>46136</v>
      </c>
      <c r="C5899" s="3" t="s">
        <v>3160</v>
      </c>
      <c r="D5899" s="3" t="s">
        <v>3161</v>
      </c>
      <c r="E5899" s="3" t="s">
        <v>1646</v>
      </c>
      <c r="F5899" s="3" t="s">
        <v>1646</v>
      </c>
      <c r="G5899" s="7">
        <v>1080</v>
      </c>
      <c r="H5899" s="3" t="s">
        <v>3163</v>
      </c>
      <c r="I5899" s="9">
        <v>8.9</v>
      </c>
      <c r="J5899" s="7">
        <v>411</v>
      </c>
      <c r="K5899" s="10">
        <v>108.54598540146</v>
      </c>
      <c r="L5899" s="12">
        <f t="shared" si="407"/>
        <v>33.3146172562231</v>
      </c>
      <c r="M5899" s="11">
        <f t="shared" si="408"/>
        <v>3.25820898876405</v>
      </c>
    </row>
    <row r="5900" s="2" customFormat="1" ht="16.5" spans="1:18">
      <c r="A5900" s="21">
        <v>5992</v>
      </c>
      <c r="B5900" s="22">
        <v>46136</v>
      </c>
      <c r="C5900" s="2" t="s">
        <v>6723</v>
      </c>
      <c r="D5900" s="2" t="s">
        <v>6022</v>
      </c>
      <c r="E5900" s="2" t="s">
        <v>3207</v>
      </c>
      <c r="F5900" s="2" t="s">
        <v>3207</v>
      </c>
      <c r="G5900" s="21">
        <v>16</v>
      </c>
      <c r="H5900" s="2" t="s">
        <v>102</v>
      </c>
      <c r="I5900" s="23">
        <v>4.18</v>
      </c>
      <c r="J5900" s="21">
        <v>448</v>
      </c>
      <c r="K5900" s="24">
        <v>11.2798214285714</v>
      </c>
      <c r="L5900" s="25">
        <f t="shared" si="407"/>
        <v>14.3543956043956</v>
      </c>
      <c r="M5900" s="26">
        <f t="shared" si="408"/>
        <v>0.785809569377989</v>
      </c>
      <c r="N5900" s="27"/>
      <c r="O5900" s="25"/>
      <c r="Q5900" s="23"/>
    </row>
    <row r="5901" ht="16.5" spans="1:18">
      <c r="A5901" s="7">
        <v>5993</v>
      </c>
      <c r="B5901" s="8">
        <v>46137</v>
      </c>
      <c r="C5901" s="3" t="s">
        <v>4719</v>
      </c>
      <c r="D5901" s="3" t="s">
        <v>33</v>
      </c>
      <c r="E5901" s="3" t="s">
        <v>4720</v>
      </c>
      <c r="F5901" s="3" t="s">
        <v>2909</v>
      </c>
      <c r="G5901" s="7">
        <v>1000</v>
      </c>
      <c r="H5901" s="3" t="s">
        <v>35</v>
      </c>
      <c r="I5901" s="9">
        <v>25.2</v>
      </c>
      <c r="J5901" s="7">
        <v>461</v>
      </c>
      <c r="K5901" s="10">
        <v>151.189587852495</v>
      </c>
      <c r="L5901" s="12">
        <f t="shared" si="407"/>
        <v>84.098114466878</v>
      </c>
      <c r="M5901" s="11">
        <f t="shared" si="408"/>
        <v>1.7977761904762</v>
      </c>
      <c r="N5901" s="3">
        <v>1</v>
      </c>
      <c r="P5901" s="3" t="s">
        <v>4720</v>
      </c>
      <c r="Q5901" s="9">
        <v>160.630182832352</v>
      </c>
      <c r="R5901" s="3">
        <f>Q5901/K5901</f>
        <v>1.06244209746155</v>
      </c>
    </row>
    <row r="5902" spans="1:18">
      <c r="A5902" s="7">
        <v>5994</v>
      </c>
      <c r="B5902" s="8">
        <v>46137</v>
      </c>
      <c r="C5902" s="3" t="s">
        <v>6810</v>
      </c>
      <c r="D5902" s="3" t="s">
        <v>197</v>
      </c>
      <c r="E5902" s="3" t="s">
        <v>6811</v>
      </c>
      <c r="F5902" s="3" t="s">
        <v>6812</v>
      </c>
      <c r="G5902" s="7">
        <v>120</v>
      </c>
      <c r="H5902" s="3" t="s">
        <v>200</v>
      </c>
      <c r="I5902" s="9">
        <v>19.9</v>
      </c>
      <c r="J5902" s="7">
        <v>417</v>
      </c>
      <c r="K5902" s="10">
        <v>190.98896882494</v>
      </c>
      <c r="L5902" s="12">
        <f t="shared" si="407"/>
        <v>73.4181885261022</v>
      </c>
      <c r="M5902" s="11">
        <f t="shared" si="408"/>
        <v>2.60138492462312</v>
      </c>
      <c r="N5902" s="3">
        <v>2</v>
      </c>
      <c r="P5902" s="3" t="s">
        <v>27</v>
      </c>
      <c r="Q5902" s="9">
        <v>89.6432267884323</v>
      </c>
      <c r="R5902" s="3">
        <f>Q5902/K5907</f>
        <v>0.877441077441078</v>
      </c>
    </row>
    <row r="5903" spans="1:18">
      <c r="A5903" s="7">
        <v>5995</v>
      </c>
      <c r="B5903" s="8">
        <v>46137</v>
      </c>
      <c r="C5903" s="3" t="s">
        <v>50</v>
      </c>
      <c r="D5903" s="3" t="s">
        <v>50</v>
      </c>
      <c r="E5903" s="3" t="s">
        <v>6813</v>
      </c>
      <c r="F5903" s="3" t="s">
        <v>6813</v>
      </c>
      <c r="G5903" s="7">
        <v>145.6</v>
      </c>
      <c r="H5903" s="3" t="s">
        <v>50</v>
      </c>
      <c r="I5903" s="9">
        <v>15.6</v>
      </c>
      <c r="J5903" s="7">
        <v>400</v>
      </c>
      <c r="K5903" s="10">
        <v>133.114</v>
      </c>
      <c r="L5903" s="12">
        <f t="shared" si="407"/>
        <v>60</v>
      </c>
      <c r="M5903" s="11">
        <f t="shared" si="408"/>
        <v>2.21856666666667</v>
      </c>
      <c r="N5903" s="3">
        <v>3</v>
      </c>
    </row>
    <row r="5904" spans="1:18">
      <c r="A5904" s="7">
        <v>5996</v>
      </c>
      <c r="B5904" s="8">
        <v>46137</v>
      </c>
      <c r="C5904" s="3" t="s">
        <v>6814</v>
      </c>
      <c r="D5904" s="3" t="s">
        <v>67</v>
      </c>
      <c r="E5904" s="3" t="s">
        <v>2185</v>
      </c>
      <c r="F5904" s="3" t="s">
        <v>2185</v>
      </c>
      <c r="G5904" s="7">
        <v>80</v>
      </c>
      <c r="H5904" s="3" t="s">
        <v>3492</v>
      </c>
      <c r="I5904" s="9">
        <v>13.3</v>
      </c>
      <c r="J5904" s="7">
        <v>326</v>
      </c>
      <c r="K5904" s="10">
        <v>143.919018404908</v>
      </c>
      <c r="L5904" s="12">
        <f t="shared" si="407"/>
        <v>62.7654554034922</v>
      </c>
      <c r="M5904" s="11">
        <f t="shared" si="408"/>
        <v>2.29296541353383</v>
      </c>
      <c r="N5904" s="3">
        <v>4</v>
      </c>
    </row>
    <row r="5905" spans="1:14">
      <c r="A5905" s="7">
        <v>5997</v>
      </c>
      <c r="B5905" s="8">
        <v>46137</v>
      </c>
      <c r="C5905" s="3" t="s">
        <v>50</v>
      </c>
      <c r="D5905" s="3" t="s">
        <v>50</v>
      </c>
      <c r="E5905" s="3" t="s">
        <v>6815</v>
      </c>
      <c r="F5905" s="3" t="s">
        <v>6815</v>
      </c>
      <c r="G5905" s="7">
        <v>80.9</v>
      </c>
      <c r="H5905" s="3" t="s">
        <v>50</v>
      </c>
      <c r="I5905" s="9">
        <v>15</v>
      </c>
      <c r="J5905" s="7">
        <v>400</v>
      </c>
      <c r="K5905" s="10">
        <v>136.504</v>
      </c>
      <c r="L5905" s="12">
        <f t="shared" si="407"/>
        <v>57.6923076923077</v>
      </c>
      <c r="M5905" s="11">
        <f t="shared" si="408"/>
        <v>2.36606933333333</v>
      </c>
      <c r="N5905" s="3">
        <v>5</v>
      </c>
    </row>
    <row r="5906" spans="1:14">
      <c r="A5906" s="7">
        <v>5998</v>
      </c>
      <c r="B5906" s="8">
        <v>46137</v>
      </c>
      <c r="C5906" s="3" t="s">
        <v>6816</v>
      </c>
      <c r="D5906" s="3" t="s">
        <v>610</v>
      </c>
      <c r="E5906" s="3" t="s">
        <v>3662</v>
      </c>
      <c r="F5906" s="3" t="s">
        <v>3662</v>
      </c>
      <c r="G5906" s="7">
        <v>200</v>
      </c>
      <c r="H5906" s="3" t="s">
        <v>1761</v>
      </c>
      <c r="I5906" s="9">
        <v>10.7</v>
      </c>
      <c r="J5906" s="7">
        <v>298</v>
      </c>
      <c r="K5906" s="10">
        <v>109.511409395973</v>
      </c>
      <c r="L5906" s="12">
        <f t="shared" si="407"/>
        <v>55.2400619514713</v>
      </c>
      <c r="M5906" s="11">
        <f t="shared" si="408"/>
        <v>1.98246355140187</v>
      </c>
      <c r="N5906" s="3">
        <v>6</v>
      </c>
    </row>
    <row r="5907" spans="1:14">
      <c r="A5907" s="7">
        <v>5999</v>
      </c>
      <c r="B5907" s="8">
        <v>46137</v>
      </c>
      <c r="C5907" s="3" t="s">
        <v>56</v>
      </c>
      <c r="D5907" s="3" t="s">
        <v>33</v>
      </c>
      <c r="E5907" s="3" t="s">
        <v>27</v>
      </c>
      <c r="F5907" s="3" t="s">
        <v>57</v>
      </c>
      <c r="G5907" s="7">
        <v>1000</v>
      </c>
      <c r="H5907" s="3" t="s">
        <v>35</v>
      </c>
      <c r="I5907" s="9">
        <v>15.7</v>
      </c>
      <c r="J5907" s="7">
        <v>438</v>
      </c>
      <c r="K5907" s="10">
        <v>102.164383561644</v>
      </c>
      <c r="L5907" s="12">
        <f t="shared" si="407"/>
        <v>55.1457674745346</v>
      </c>
      <c r="M5907" s="11">
        <f t="shared" si="408"/>
        <v>1.85262420382166</v>
      </c>
      <c r="N5907" s="3">
        <v>7</v>
      </c>
    </row>
    <row r="5908" spans="1:14">
      <c r="A5908" s="7">
        <v>6000</v>
      </c>
      <c r="B5908" s="8">
        <v>46137</v>
      </c>
      <c r="C5908" s="3" t="s">
        <v>50</v>
      </c>
      <c r="D5908" s="3" t="s">
        <v>50</v>
      </c>
      <c r="E5908" s="3" t="s">
        <v>6817</v>
      </c>
      <c r="F5908" s="3" t="s">
        <v>6817</v>
      </c>
      <c r="G5908" s="7">
        <v>104</v>
      </c>
      <c r="H5908" s="3" t="s">
        <v>50</v>
      </c>
      <c r="I5908" s="9">
        <v>13.4</v>
      </c>
      <c r="J5908" s="7">
        <v>400</v>
      </c>
      <c r="K5908" s="10">
        <v>124.526</v>
      </c>
      <c r="L5908" s="12">
        <f t="shared" si="407"/>
        <v>51.5384615384615</v>
      </c>
      <c r="M5908" s="11">
        <f t="shared" si="408"/>
        <v>2.41617611940298</v>
      </c>
      <c r="N5908" s="3">
        <v>8</v>
      </c>
    </row>
    <row r="5909" spans="1:14">
      <c r="A5909" s="7">
        <v>6001</v>
      </c>
      <c r="B5909" s="8">
        <v>46137</v>
      </c>
      <c r="C5909" s="3" t="s">
        <v>6698</v>
      </c>
      <c r="D5909" s="3" t="s">
        <v>165</v>
      </c>
      <c r="E5909" s="3" t="s">
        <v>6818</v>
      </c>
      <c r="F5909" s="3" t="s">
        <v>6819</v>
      </c>
      <c r="G5909" s="7">
        <v>396</v>
      </c>
      <c r="H5909" s="3" t="s">
        <v>795</v>
      </c>
      <c r="I5909" s="9">
        <v>12.9</v>
      </c>
      <c r="J5909" s="7">
        <v>407</v>
      </c>
      <c r="K5909" s="10">
        <v>91.2884520884521</v>
      </c>
      <c r="L5909" s="12">
        <f t="shared" si="407"/>
        <v>48.7620487620488</v>
      </c>
      <c r="M5909" s="11">
        <f t="shared" si="408"/>
        <v>1.87212093023256</v>
      </c>
      <c r="N5909" s="3">
        <v>9</v>
      </c>
    </row>
    <row r="5910" spans="1:14">
      <c r="A5910" s="7">
        <v>6002</v>
      </c>
      <c r="B5910" s="8">
        <v>46137</v>
      </c>
      <c r="C5910" s="3" t="s">
        <v>6820</v>
      </c>
      <c r="D5910" s="3" t="s">
        <v>23</v>
      </c>
      <c r="E5910" s="3" t="s">
        <v>6821</v>
      </c>
      <c r="F5910" s="3" t="s">
        <v>6821</v>
      </c>
      <c r="G5910" s="7">
        <v>1000</v>
      </c>
      <c r="H5910" s="3" t="s">
        <v>6822</v>
      </c>
      <c r="I5910" s="9">
        <v>12.4</v>
      </c>
      <c r="J5910" s="7">
        <v>422</v>
      </c>
      <c r="K5910" s="10">
        <v>82.1526066350711</v>
      </c>
      <c r="L5910" s="12">
        <f t="shared" si="407"/>
        <v>45.205978855268</v>
      </c>
      <c r="M5910" s="11">
        <f t="shared" si="408"/>
        <v>1.81729516129032</v>
      </c>
      <c r="N5910" s="3">
        <v>10</v>
      </c>
    </row>
    <row r="5911" spans="1:14">
      <c r="A5911" s="7">
        <v>6003</v>
      </c>
      <c r="B5911" s="8">
        <v>46137</v>
      </c>
      <c r="C5911" s="3" t="s">
        <v>6716</v>
      </c>
      <c r="D5911" s="3" t="s">
        <v>288</v>
      </c>
      <c r="E5911" s="3" t="s">
        <v>6823</v>
      </c>
      <c r="F5911" s="3" t="s">
        <v>5304</v>
      </c>
      <c r="G5911" s="7">
        <v>90</v>
      </c>
      <c r="H5911" s="3" t="s">
        <v>1582</v>
      </c>
      <c r="I5911" s="9">
        <v>24.4</v>
      </c>
      <c r="J5911" s="7">
        <v>886</v>
      </c>
      <c r="K5911" s="10">
        <v>7.846230248307</v>
      </c>
      <c r="L5911" s="12">
        <f t="shared" si="407"/>
        <v>42.3684667476993</v>
      </c>
      <c r="M5911" s="11">
        <f t="shared" si="408"/>
        <v>0.185190327868853</v>
      </c>
      <c r="N5911" s="3">
        <v>11</v>
      </c>
    </row>
    <row r="5912" spans="1:14">
      <c r="A5912" s="7">
        <v>6004</v>
      </c>
      <c r="B5912" s="8">
        <v>46137</v>
      </c>
      <c r="C5912" s="3" t="s">
        <v>6824</v>
      </c>
      <c r="D5912" s="3" t="s">
        <v>305</v>
      </c>
      <c r="E5912" s="3" t="s">
        <v>6825</v>
      </c>
      <c r="F5912" s="3" t="s">
        <v>6825</v>
      </c>
      <c r="G5912" s="7">
        <v>264</v>
      </c>
      <c r="H5912" s="3" t="s">
        <v>35</v>
      </c>
      <c r="I5912" s="9">
        <v>13.6</v>
      </c>
      <c r="J5912" s="7">
        <v>500</v>
      </c>
      <c r="K5912" s="10">
        <v>93.4736</v>
      </c>
      <c r="L5912" s="12">
        <f t="shared" si="407"/>
        <v>41.8461538461538</v>
      </c>
      <c r="M5912" s="11">
        <f t="shared" si="408"/>
        <v>2.23374411764706</v>
      </c>
      <c r="N5912" s="3">
        <v>12</v>
      </c>
    </row>
    <row r="5913" spans="1:14">
      <c r="A5913" s="7">
        <v>6005</v>
      </c>
      <c r="B5913" s="8">
        <v>46137</v>
      </c>
      <c r="C5913" s="3" t="s">
        <v>6548</v>
      </c>
      <c r="D5913" s="3" t="s">
        <v>535</v>
      </c>
      <c r="E5913" s="3" t="s">
        <v>3908</v>
      </c>
      <c r="F5913" s="3" t="s">
        <v>3908</v>
      </c>
      <c r="G5913" s="7">
        <v>13</v>
      </c>
      <c r="H5913" s="3" t="s">
        <v>102</v>
      </c>
      <c r="I5913" s="9">
        <v>12.3</v>
      </c>
      <c r="J5913" s="7">
        <v>484.666666666667</v>
      </c>
      <c r="K5913" s="10">
        <v>67.7067400275103</v>
      </c>
      <c r="L5913" s="12">
        <f t="shared" si="407"/>
        <v>39.0434874616442</v>
      </c>
      <c r="M5913" s="11">
        <f t="shared" si="408"/>
        <v>1.73413658536585</v>
      </c>
      <c r="N5913" s="3">
        <v>13</v>
      </c>
    </row>
    <row r="5914" spans="1:14">
      <c r="A5914" s="7">
        <v>6006</v>
      </c>
      <c r="B5914" s="8">
        <v>46137</v>
      </c>
      <c r="C5914" s="3" t="s">
        <v>6820</v>
      </c>
      <c r="D5914" s="3" t="s">
        <v>23</v>
      </c>
      <c r="E5914" s="3" t="s">
        <v>6826</v>
      </c>
      <c r="F5914" s="3" t="s">
        <v>6826</v>
      </c>
      <c r="G5914" s="7">
        <v>1000</v>
      </c>
      <c r="H5914" s="3" t="s">
        <v>6753</v>
      </c>
      <c r="I5914" s="9">
        <v>11.4</v>
      </c>
      <c r="J5914" s="7">
        <v>439</v>
      </c>
      <c r="K5914" s="10">
        <v>67.6455580865604</v>
      </c>
      <c r="L5914" s="12">
        <f t="shared" si="407"/>
        <v>39.9509374452427</v>
      </c>
      <c r="M5914" s="11">
        <f t="shared" si="408"/>
        <v>1.69321578947369</v>
      </c>
      <c r="N5914" s="3">
        <v>14</v>
      </c>
    </row>
    <row r="5915" spans="1:14">
      <c r="A5915" s="7">
        <v>6007</v>
      </c>
      <c r="B5915" s="8">
        <v>46137</v>
      </c>
      <c r="C5915" s="3" t="s">
        <v>6827</v>
      </c>
      <c r="D5915" s="3" t="s">
        <v>67</v>
      </c>
      <c r="E5915" s="3" t="s">
        <v>2580</v>
      </c>
      <c r="F5915" s="3" t="s">
        <v>2580</v>
      </c>
      <c r="G5915" s="7">
        <v>240</v>
      </c>
      <c r="H5915" s="3" t="s">
        <v>179</v>
      </c>
      <c r="I5915" s="9">
        <v>14.3</v>
      </c>
      <c r="J5915" s="7">
        <v>604</v>
      </c>
      <c r="K5915" s="10">
        <v>57.9218543046358</v>
      </c>
      <c r="L5915" s="12">
        <f t="shared" si="407"/>
        <v>36.4238410596027</v>
      </c>
      <c r="M5915" s="11">
        <f t="shared" si="408"/>
        <v>1.59021818181818</v>
      </c>
      <c r="N5915" s="3">
        <v>15</v>
      </c>
    </row>
    <row r="5916" spans="1:14">
      <c r="A5916" s="7">
        <v>6008</v>
      </c>
      <c r="B5916" s="8">
        <v>46137</v>
      </c>
      <c r="C5916" s="3" t="s">
        <v>6827</v>
      </c>
      <c r="D5916" s="3" t="s">
        <v>67</v>
      </c>
      <c r="E5916" s="3" t="s">
        <v>5274</v>
      </c>
      <c r="F5916" s="3" t="s">
        <v>5274</v>
      </c>
      <c r="G5916" s="7">
        <v>500</v>
      </c>
      <c r="H5916" s="3" t="s">
        <v>170</v>
      </c>
      <c r="I5916" s="9">
        <v>13.7</v>
      </c>
      <c r="J5916" s="7">
        <v>581</v>
      </c>
      <c r="K5916" s="10">
        <v>55.7803786574871</v>
      </c>
      <c r="L5916" s="12">
        <f t="shared" si="407"/>
        <v>36.2769760360122</v>
      </c>
      <c r="M5916" s="11">
        <f t="shared" si="408"/>
        <v>1.53762481751825</v>
      </c>
      <c r="N5916" s="3">
        <v>16</v>
      </c>
    </row>
    <row r="5917" spans="1:14">
      <c r="A5917" s="7">
        <v>6009</v>
      </c>
      <c r="B5917" s="8">
        <v>46137</v>
      </c>
      <c r="C5917" s="3" t="s">
        <v>6176</v>
      </c>
      <c r="D5917" s="3" t="s">
        <v>67</v>
      </c>
      <c r="E5917" s="3" t="s">
        <v>6828</v>
      </c>
      <c r="F5917" s="3" t="s">
        <v>6829</v>
      </c>
      <c r="G5917" s="7">
        <v>36</v>
      </c>
      <c r="H5917" s="3" t="s">
        <v>2068</v>
      </c>
      <c r="I5917" s="9">
        <v>13.6</v>
      </c>
      <c r="J5917" s="7">
        <v>646</v>
      </c>
      <c r="K5917" s="10">
        <v>49.6080495356037</v>
      </c>
      <c r="L5917" s="12">
        <f t="shared" si="407"/>
        <v>32.3886639676113</v>
      </c>
      <c r="M5917" s="11">
        <f t="shared" si="408"/>
        <v>1.53164852941176</v>
      </c>
      <c r="N5917" s="3">
        <v>17</v>
      </c>
    </row>
    <row r="5918" spans="1:14">
      <c r="A5918" s="7">
        <v>6010</v>
      </c>
      <c r="B5918" s="8">
        <v>46137</v>
      </c>
      <c r="C5918" s="3" t="s">
        <v>6176</v>
      </c>
      <c r="D5918" s="3" t="s">
        <v>67</v>
      </c>
      <c r="E5918" s="3" t="s">
        <v>6830</v>
      </c>
      <c r="F5918" s="3" t="s">
        <v>6831</v>
      </c>
      <c r="G5918" s="7">
        <v>252</v>
      </c>
      <c r="H5918" s="3" t="s">
        <v>2068</v>
      </c>
      <c r="I5918" s="9">
        <v>14.2</v>
      </c>
      <c r="J5918" s="7">
        <v>678</v>
      </c>
      <c r="K5918" s="10">
        <v>55.6666666666667</v>
      </c>
      <c r="L5918" s="12">
        <f t="shared" si="407"/>
        <v>32.2214658497844</v>
      </c>
      <c r="M5918" s="11">
        <f t="shared" si="408"/>
        <v>1.72762676056338</v>
      </c>
      <c r="N5918" s="3">
        <v>18</v>
      </c>
    </row>
    <row r="5919" spans="1:14">
      <c r="A5919" s="7">
        <v>6011</v>
      </c>
      <c r="B5919" s="8">
        <v>46137</v>
      </c>
      <c r="C5919" s="3" t="s">
        <v>6832</v>
      </c>
      <c r="D5919" s="3" t="s">
        <v>67</v>
      </c>
      <c r="E5919" s="3" t="s">
        <v>6833</v>
      </c>
      <c r="F5919" s="3" t="s">
        <v>6834</v>
      </c>
      <c r="G5919" s="7">
        <v>320</v>
      </c>
      <c r="H5919" s="3" t="s">
        <v>170</v>
      </c>
      <c r="I5919" s="9">
        <v>9.4</v>
      </c>
      <c r="J5919" s="7">
        <v>552</v>
      </c>
      <c r="K5919" s="10">
        <v>31.6072463768116</v>
      </c>
      <c r="L5919" s="12">
        <f t="shared" si="407"/>
        <v>26.1984392419175</v>
      </c>
      <c r="M5919" s="11">
        <f t="shared" si="408"/>
        <v>1.20645531914894</v>
      </c>
      <c r="N5919" s="3">
        <v>19</v>
      </c>
    </row>
    <row r="5920" spans="1:14">
      <c r="A5920" s="7">
        <v>6012</v>
      </c>
      <c r="B5920" s="8">
        <v>46137</v>
      </c>
      <c r="C5920" s="3" t="s">
        <v>6716</v>
      </c>
      <c r="D5920" s="3" t="s">
        <v>288</v>
      </c>
      <c r="E5920" s="3" t="s">
        <v>6835</v>
      </c>
      <c r="F5920" s="3" t="s">
        <v>6836</v>
      </c>
      <c r="G5920" s="7">
        <v>90</v>
      </c>
      <c r="H5920" s="3" t="s">
        <v>1582</v>
      </c>
      <c r="I5920" s="9">
        <v>14.4</v>
      </c>
      <c r="J5920" s="7">
        <v>885</v>
      </c>
      <c r="K5920" s="10">
        <v>4.83665536723164</v>
      </c>
      <c r="L5920" s="12">
        <f t="shared" si="407"/>
        <v>25.0325945241199</v>
      </c>
      <c r="M5920" s="11">
        <f t="shared" si="408"/>
        <v>0.193214305555556</v>
      </c>
      <c r="N5920" s="3">
        <v>20</v>
      </c>
    </row>
    <row r="5921" spans="1:18">
      <c r="A5921" s="7">
        <v>6013</v>
      </c>
      <c r="B5921" s="8">
        <v>46137</v>
      </c>
      <c r="C5921" s="3" t="s">
        <v>6837</v>
      </c>
      <c r="D5921" s="3" t="s">
        <v>274</v>
      </c>
      <c r="E5921" s="3" t="s">
        <v>2818</v>
      </c>
      <c r="F5921" s="3" t="s">
        <v>2818</v>
      </c>
      <c r="G5921" s="7">
        <v>72</v>
      </c>
      <c r="H5921" s="3" t="s">
        <v>35</v>
      </c>
      <c r="I5921" s="9">
        <v>4.72</v>
      </c>
      <c r="J5921" s="7">
        <v>362.111111111111</v>
      </c>
      <c r="K5921" s="10">
        <v>50.179073335379</v>
      </c>
      <c r="L5921" s="12">
        <f t="shared" si="407"/>
        <v>20.0533434040645</v>
      </c>
      <c r="M5921" s="11">
        <f t="shared" si="408"/>
        <v>2.50227966101695</v>
      </c>
      <c r="N5921" s="3">
        <v>21</v>
      </c>
    </row>
    <row r="5922" spans="1:18">
      <c r="A5922" s="7">
        <v>6014</v>
      </c>
      <c r="B5922" s="8">
        <v>46137</v>
      </c>
      <c r="C5922" s="3" t="s">
        <v>6838</v>
      </c>
      <c r="D5922" s="3" t="s">
        <v>1540</v>
      </c>
      <c r="E5922" s="3" t="s">
        <v>813</v>
      </c>
      <c r="F5922" s="3" t="s">
        <v>813</v>
      </c>
      <c r="G5922" s="7">
        <v>12</v>
      </c>
      <c r="H5922" s="3" t="s">
        <v>35</v>
      </c>
      <c r="I5922" s="9">
        <v>5.08</v>
      </c>
      <c r="J5922" s="7">
        <v>500</v>
      </c>
      <c r="K5922" s="10">
        <v>31.2784</v>
      </c>
      <c r="L5922" s="12">
        <f t="shared" si="407"/>
        <v>15.6307692307692</v>
      </c>
      <c r="M5922" s="11">
        <f t="shared" si="408"/>
        <v>2.00107874015748</v>
      </c>
      <c r="N5922" s="3">
        <v>22</v>
      </c>
    </row>
    <row r="5923" spans="1:18">
      <c r="A5923" s="7">
        <v>6015</v>
      </c>
      <c r="B5923" s="8">
        <v>46137</v>
      </c>
      <c r="C5923" s="3" t="s">
        <v>6592</v>
      </c>
      <c r="D5923" s="3" t="s">
        <v>266</v>
      </c>
      <c r="E5923" s="3" t="s">
        <v>2933</v>
      </c>
      <c r="F5923" s="3" t="s">
        <v>2933</v>
      </c>
      <c r="G5923" s="7">
        <v>8</v>
      </c>
      <c r="H5923" s="3" t="s">
        <v>102</v>
      </c>
      <c r="I5923" s="9">
        <v>1.97</v>
      </c>
      <c r="J5923" s="7">
        <v>332.5</v>
      </c>
      <c r="K5923" s="10">
        <v>17.074045112782</v>
      </c>
      <c r="L5923" s="12">
        <f t="shared" ref="L5923:L5940" si="409">I5923/J5923/650*1000000</f>
        <v>9.1150954308849</v>
      </c>
      <c r="M5923" s="11">
        <f t="shared" ref="M5923:M5940" si="410">K5923/L5923</f>
        <v>1.8731614213198</v>
      </c>
      <c r="N5923" s="3">
        <v>23</v>
      </c>
    </row>
    <row r="5924" spans="1:18">
      <c r="A5924" s="7">
        <v>6016</v>
      </c>
      <c r="B5924" s="8">
        <v>46137</v>
      </c>
      <c r="C5924" s="3" t="s">
        <v>6839</v>
      </c>
      <c r="D5924" s="3" t="s">
        <v>2910</v>
      </c>
      <c r="E5924" s="3" t="s">
        <v>6840</v>
      </c>
      <c r="F5924" s="3" t="s">
        <v>6840</v>
      </c>
      <c r="G5924" s="7">
        <v>1000</v>
      </c>
      <c r="H5924" s="3" t="s">
        <v>1355</v>
      </c>
      <c r="I5924" s="9">
        <v>1.95</v>
      </c>
      <c r="J5924" s="7">
        <v>433</v>
      </c>
      <c r="K5924" s="10">
        <v>13.0067436489607</v>
      </c>
      <c r="L5924" s="12">
        <f t="shared" si="409"/>
        <v>6.9284064665127</v>
      </c>
      <c r="M5924" s="11">
        <f t="shared" si="410"/>
        <v>1.87730666666666</v>
      </c>
      <c r="N5924" s="3">
        <v>24</v>
      </c>
    </row>
    <row r="5925" spans="1:18">
      <c r="A5925" s="7">
        <v>6017</v>
      </c>
      <c r="B5925" s="8">
        <v>46137</v>
      </c>
      <c r="C5925" s="3" t="s">
        <v>6841</v>
      </c>
      <c r="D5925" s="3" t="s">
        <v>1312</v>
      </c>
      <c r="E5925" s="3" t="s">
        <v>6842</v>
      </c>
      <c r="F5925" s="3" t="s">
        <v>6843</v>
      </c>
      <c r="G5925" s="7">
        <v>1000</v>
      </c>
      <c r="H5925" s="3" t="s">
        <v>6495</v>
      </c>
      <c r="I5925" s="9">
        <v>2.94</v>
      </c>
      <c r="J5925" s="7">
        <v>565</v>
      </c>
      <c r="K5925" s="10">
        <v>52.32</v>
      </c>
      <c r="L5925" s="12">
        <f t="shared" si="409"/>
        <v>8.00544588155208</v>
      </c>
      <c r="M5925" s="11">
        <f t="shared" si="410"/>
        <v>6.53555102040816</v>
      </c>
      <c r="N5925" s="3">
        <v>25</v>
      </c>
    </row>
    <row r="5926" spans="1:18">
      <c r="A5926" s="7">
        <v>6018</v>
      </c>
      <c r="B5926" s="8">
        <v>46137</v>
      </c>
      <c r="C5926" s="3" t="s">
        <v>6837</v>
      </c>
      <c r="D5926" s="3" t="s">
        <v>274</v>
      </c>
      <c r="E5926" s="3" t="s">
        <v>2049</v>
      </c>
      <c r="F5926" s="3" t="s">
        <v>2049</v>
      </c>
      <c r="G5926" s="7">
        <v>40</v>
      </c>
      <c r="H5926" s="3" t="s">
        <v>35</v>
      </c>
      <c r="I5926" s="9">
        <v>1.04</v>
      </c>
      <c r="J5926" s="7">
        <v>367.4</v>
      </c>
      <c r="K5926" s="10">
        <v>10.9678279804028</v>
      </c>
      <c r="L5926" s="12">
        <f t="shared" si="409"/>
        <v>4.35492651061513</v>
      </c>
      <c r="M5926" s="11">
        <f t="shared" si="410"/>
        <v>2.51848749999999</v>
      </c>
      <c r="N5926" s="3">
        <v>26</v>
      </c>
    </row>
    <row r="5927" spans="1:18">
      <c r="A5927" s="7">
        <v>6019</v>
      </c>
      <c r="B5927" s="8">
        <v>46137</v>
      </c>
      <c r="C5927" s="3" t="s">
        <v>6839</v>
      </c>
      <c r="D5927" s="3" t="s">
        <v>2910</v>
      </c>
      <c r="E5927" s="3" t="s">
        <v>6844</v>
      </c>
      <c r="F5927" s="3" t="s">
        <v>6844</v>
      </c>
      <c r="G5927" s="7">
        <v>1000</v>
      </c>
      <c r="H5927" s="3" t="s">
        <v>1355</v>
      </c>
      <c r="I5927" s="9">
        <v>0.892</v>
      </c>
      <c r="J5927" s="7">
        <v>423</v>
      </c>
      <c r="K5927" s="10">
        <v>5.38018912529551</v>
      </c>
      <c r="L5927" s="12">
        <f t="shared" si="409"/>
        <v>3.24422622294963</v>
      </c>
      <c r="M5927" s="11">
        <f t="shared" si="410"/>
        <v>1.65838901345292</v>
      </c>
      <c r="N5927" s="3">
        <v>27</v>
      </c>
    </row>
    <row r="5928" s="2" customFormat="1" ht="16.5" spans="1:18">
      <c r="A5928" s="21">
        <v>6020</v>
      </c>
      <c r="B5928" s="22">
        <v>46137</v>
      </c>
      <c r="C5928" s="2" t="s">
        <v>6592</v>
      </c>
      <c r="D5928" s="2" t="s">
        <v>266</v>
      </c>
      <c r="E5928" s="2" t="s">
        <v>6845</v>
      </c>
      <c r="F5928" s="2" t="s">
        <v>6846</v>
      </c>
      <c r="G5928" s="21">
        <v>4</v>
      </c>
      <c r="H5928" s="2" t="s">
        <v>102</v>
      </c>
      <c r="I5928" s="23">
        <v>0.662</v>
      </c>
      <c r="J5928" s="21">
        <v>337</v>
      </c>
      <c r="K5928" s="24">
        <v>4.82178041543027</v>
      </c>
      <c r="L5928" s="25">
        <f t="shared" si="409"/>
        <v>3.02214106368409</v>
      </c>
      <c r="M5928" s="26">
        <f t="shared" si="410"/>
        <v>1.59548489425982</v>
      </c>
      <c r="N5928" s="3">
        <v>28</v>
      </c>
      <c r="O5928" s="25"/>
      <c r="Q5928" s="23"/>
    </row>
    <row r="5929" ht="16.5" spans="1:18">
      <c r="A5929" s="7">
        <v>6021</v>
      </c>
      <c r="B5929" s="8">
        <v>46137</v>
      </c>
      <c r="C5929" s="3" t="s">
        <v>4719</v>
      </c>
      <c r="D5929" s="3" t="s">
        <v>33</v>
      </c>
      <c r="E5929" s="3" t="s">
        <v>4720</v>
      </c>
      <c r="F5929" s="3" t="s">
        <v>2909</v>
      </c>
      <c r="G5929" s="7">
        <v>1000</v>
      </c>
      <c r="H5929" s="3" t="s">
        <v>35</v>
      </c>
      <c r="I5929" s="9">
        <v>25.2</v>
      </c>
      <c r="J5929" s="7">
        <v>461</v>
      </c>
      <c r="K5929" s="10">
        <v>152.758351409978</v>
      </c>
      <c r="L5929" s="12">
        <f t="shared" si="409"/>
        <v>84.098114466878</v>
      </c>
      <c r="M5929" s="11">
        <f t="shared" si="410"/>
        <v>1.81643015873015</v>
      </c>
      <c r="P5929" s="3" t="s">
        <v>4720</v>
      </c>
      <c r="Q5929" s="9">
        <v>160.630182832352</v>
      </c>
      <c r="R5929" s="3">
        <f>Q5929/K5929</f>
        <v>1.05153126719237</v>
      </c>
    </row>
    <row r="5930" spans="1:18">
      <c r="A5930" s="7">
        <v>6022</v>
      </c>
      <c r="B5930" s="8">
        <v>46137</v>
      </c>
      <c r="C5930" s="3" t="s">
        <v>6810</v>
      </c>
      <c r="D5930" s="3" t="s">
        <v>197</v>
      </c>
      <c r="E5930" s="3" t="s">
        <v>6811</v>
      </c>
      <c r="F5930" s="3" t="s">
        <v>6812</v>
      </c>
      <c r="G5930" s="7">
        <v>120</v>
      </c>
      <c r="H5930" s="3" t="s">
        <v>200</v>
      </c>
      <c r="I5930" s="9">
        <v>19.9</v>
      </c>
      <c r="J5930" s="7">
        <v>417</v>
      </c>
      <c r="K5930" s="10">
        <v>179.065707434053</v>
      </c>
      <c r="L5930" s="12">
        <f t="shared" si="409"/>
        <v>73.4181885261022</v>
      </c>
      <c r="M5930" s="11">
        <f t="shared" si="410"/>
        <v>2.43898291457287</v>
      </c>
      <c r="P5930" s="3" t="s">
        <v>27</v>
      </c>
      <c r="Q5930" s="9">
        <v>89.6432267884323</v>
      </c>
      <c r="R5930" s="3">
        <f>Q5930/K5935</f>
        <v>0.936063218390805</v>
      </c>
    </row>
    <row r="5931" spans="1:18">
      <c r="A5931" s="7">
        <v>6023</v>
      </c>
      <c r="B5931" s="8">
        <v>46137</v>
      </c>
      <c r="C5931" s="3" t="s">
        <v>50</v>
      </c>
      <c r="D5931" s="3" t="s">
        <v>50</v>
      </c>
      <c r="E5931" s="3" t="s">
        <v>6813</v>
      </c>
      <c r="F5931" s="3" t="s">
        <v>6813</v>
      </c>
      <c r="G5931" s="7">
        <v>145.6</v>
      </c>
      <c r="H5931" s="3" t="s">
        <v>50</v>
      </c>
      <c r="I5931" s="9">
        <v>15.6</v>
      </c>
      <c r="J5931" s="7">
        <v>400</v>
      </c>
      <c r="K5931" s="10">
        <v>124.978</v>
      </c>
      <c r="L5931" s="12">
        <f t="shared" si="409"/>
        <v>60</v>
      </c>
      <c r="M5931" s="11">
        <f t="shared" si="410"/>
        <v>2.08296666666667</v>
      </c>
    </row>
    <row r="5932" spans="1:18">
      <c r="A5932" s="7">
        <v>6024</v>
      </c>
      <c r="B5932" s="8">
        <v>46137</v>
      </c>
      <c r="C5932" s="3" t="s">
        <v>6814</v>
      </c>
      <c r="D5932" s="3" t="s">
        <v>67</v>
      </c>
      <c r="E5932" s="3" t="s">
        <v>2185</v>
      </c>
      <c r="F5932" s="3" t="s">
        <v>2185</v>
      </c>
      <c r="G5932" s="7">
        <v>80</v>
      </c>
      <c r="H5932" s="3" t="s">
        <v>3492</v>
      </c>
      <c r="I5932" s="9">
        <v>13.3</v>
      </c>
      <c r="J5932" s="7">
        <v>326</v>
      </c>
      <c r="K5932" s="10">
        <v>164.161963190184</v>
      </c>
      <c r="L5932" s="12">
        <f t="shared" si="409"/>
        <v>62.7654554034922</v>
      </c>
      <c r="M5932" s="11">
        <f t="shared" si="410"/>
        <v>2.61548270676692</v>
      </c>
    </row>
    <row r="5933" spans="1:18">
      <c r="A5933" s="7">
        <v>6025</v>
      </c>
      <c r="B5933" s="8">
        <v>46137</v>
      </c>
      <c r="C5933" s="3" t="s">
        <v>50</v>
      </c>
      <c r="D5933" s="3" t="s">
        <v>50</v>
      </c>
      <c r="E5933" s="3" t="s">
        <v>6815</v>
      </c>
      <c r="F5933" s="3" t="s">
        <v>6815</v>
      </c>
      <c r="G5933" s="7">
        <v>80.9</v>
      </c>
      <c r="H5933" s="3" t="s">
        <v>50</v>
      </c>
      <c r="I5933" s="9">
        <v>15</v>
      </c>
      <c r="J5933" s="7">
        <v>400</v>
      </c>
      <c r="K5933" s="10">
        <v>139.894</v>
      </c>
      <c r="L5933" s="12">
        <f t="shared" si="409"/>
        <v>57.6923076923077</v>
      </c>
      <c r="M5933" s="11">
        <f t="shared" si="410"/>
        <v>2.42482933333333</v>
      </c>
    </row>
    <row r="5934" spans="1:18">
      <c r="A5934" s="7">
        <v>6026</v>
      </c>
      <c r="B5934" s="8">
        <v>46137</v>
      </c>
      <c r="C5934" s="3" t="s">
        <v>6816</v>
      </c>
      <c r="D5934" s="3" t="s">
        <v>610</v>
      </c>
      <c r="E5934" s="3" t="s">
        <v>3662</v>
      </c>
      <c r="F5934" s="3" t="s">
        <v>3662</v>
      </c>
      <c r="G5934" s="7">
        <v>200</v>
      </c>
      <c r="H5934" s="3" t="s">
        <v>1761</v>
      </c>
      <c r="I5934" s="9">
        <v>10.7</v>
      </c>
      <c r="J5934" s="7">
        <v>298</v>
      </c>
      <c r="K5934" s="10">
        <v>130.442953020134</v>
      </c>
      <c r="L5934" s="12">
        <f t="shared" si="409"/>
        <v>55.2400619514713</v>
      </c>
      <c r="M5934" s="11">
        <f t="shared" si="410"/>
        <v>2.36138317757009</v>
      </c>
    </row>
    <row r="5935" spans="1:18">
      <c r="A5935" s="7">
        <v>6027</v>
      </c>
      <c r="B5935" s="8">
        <v>46137</v>
      </c>
      <c r="C5935" s="3" t="s">
        <v>56</v>
      </c>
      <c r="D5935" s="3" t="s">
        <v>33</v>
      </c>
      <c r="E5935" s="3" t="s">
        <v>27</v>
      </c>
      <c r="F5935" s="3" t="s">
        <v>57</v>
      </c>
      <c r="G5935" s="7">
        <v>1000</v>
      </c>
      <c r="H5935" s="3" t="s">
        <v>35</v>
      </c>
      <c r="I5935" s="9">
        <v>15.7</v>
      </c>
      <c r="J5935" s="7">
        <v>438</v>
      </c>
      <c r="K5935" s="10">
        <v>95.7662100456621</v>
      </c>
      <c r="L5935" s="12">
        <f t="shared" si="409"/>
        <v>55.1457674745346</v>
      </c>
      <c r="M5935" s="11">
        <f t="shared" si="410"/>
        <v>1.73660127388535</v>
      </c>
    </row>
    <row r="5936" spans="1:18">
      <c r="A5936" s="7">
        <v>6028</v>
      </c>
      <c r="B5936" s="8">
        <v>46137</v>
      </c>
      <c r="C5936" s="3" t="s">
        <v>50</v>
      </c>
      <c r="D5936" s="3" t="s">
        <v>50</v>
      </c>
      <c r="E5936" s="3" t="s">
        <v>6817</v>
      </c>
      <c r="F5936" s="3" t="s">
        <v>6817</v>
      </c>
      <c r="G5936" s="7">
        <v>104</v>
      </c>
      <c r="H5936" s="3" t="s">
        <v>50</v>
      </c>
      <c r="I5936" s="9">
        <v>13.4</v>
      </c>
      <c r="J5936" s="7">
        <v>400</v>
      </c>
      <c r="K5936" s="10">
        <v>109.158</v>
      </c>
      <c r="L5936" s="12">
        <f t="shared" ref="L5936:L5999" si="411">I5936/J5936/650*1000000</f>
        <v>51.5384615384615</v>
      </c>
      <c r="M5936" s="11">
        <f t="shared" ref="M5936:M5999" si="412">K5936/L5936</f>
        <v>2.11799104477612</v>
      </c>
    </row>
    <row r="5937" spans="1:13">
      <c r="A5937" s="7">
        <v>6029</v>
      </c>
      <c r="B5937" s="8">
        <v>46137</v>
      </c>
      <c r="C5937" s="3" t="s">
        <v>6698</v>
      </c>
      <c r="D5937" s="3" t="s">
        <v>165</v>
      </c>
      <c r="E5937" s="3" t="s">
        <v>6818</v>
      </c>
      <c r="F5937" s="3" t="s">
        <v>6819</v>
      </c>
      <c r="G5937" s="7">
        <v>396</v>
      </c>
      <c r="H5937" s="3" t="s">
        <v>795</v>
      </c>
      <c r="I5937" s="9">
        <v>12.9</v>
      </c>
      <c r="J5937" s="7">
        <v>407</v>
      </c>
      <c r="K5937" s="10">
        <v>85.9577395577396</v>
      </c>
      <c r="L5937" s="12">
        <f t="shared" si="411"/>
        <v>48.7620487620488</v>
      </c>
      <c r="M5937" s="11">
        <f t="shared" si="412"/>
        <v>1.7628</v>
      </c>
    </row>
    <row r="5938" spans="1:13">
      <c r="A5938" s="7">
        <v>6030</v>
      </c>
      <c r="B5938" s="8">
        <v>46137</v>
      </c>
      <c r="C5938" s="3" t="s">
        <v>6820</v>
      </c>
      <c r="D5938" s="3" t="s">
        <v>23</v>
      </c>
      <c r="E5938" s="3" t="s">
        <v>6821</v>
      </c>
      <c r="F5938" s="3" t="s">
        <v>6821</v>
      </c>
      <c r="G5938" s="7">
        <v>1000</v>
      </c>
      <c r="H5938" s="3" t="s">
        <v>6822</v>
      </c>
      <c r="I5938" s="9">
        <v>12.4</v>
      </c>
      <c r="J5938" s="7">
        <v>422</v>
      </c>
      <c r="K5938" s="10">
        <v>76.7971563981043</v>
      </c>
      <c r="L5938" s="12">
        <f t="shared" si="411"/>
        <v>45.205978855268</v>
      </c>
      <c r="M5938" s="11">
        <f t="shared" si="412"/>
        <v>1.69882741935484</v>
      </c>
    </row>
    <row r="5939" spans="1:13">
      <c r="A5939" s="7">
        <v>6031</v>
      </c>
      <c r="B5939" s="8">
        <v>46137</v>
      </c>
      <c r="C5939" s="3" t="s">
        <v>6716</v>
      </c>
      <c r="D5939" s="3" t="s">
        <v>288</v>
      </c>
      <c r="E5939" s="3" t="s">
        <v>6823</v>
      </c>
      <c r="F5939" s="3" t="s">
        <v>5304</v>
      </c>
      <c r="G5939" s="7">
        <v>90</v>
      </c>
      <c r="H5939" s="3" t="s">
        <v>1582</v>
      </c>
      <c r="I5939" s="9">
        <v>24.4</v>
      </c>
      <c r="J5939" s="7">
        <v>886</v>
      </c>
      <c r="K5939" s="10">
        <v>6.96875846501129</v>
      </c>
      <c r="L5939" s="12">
        <f t="shared" si="411"/>
        <v>42.3684667476993</v>
      </c>
      <c r="M5939" s="11">
        <f t="shared" si="412"/>
        <v>0.164479836065574</v>
      </c>
    </row>
    <row r="5940" spans="1:13">
      <c r="A5940" s="7">
        <v>6032</v>
      </c>
      <c r="B5940" s="8">
        <v>46137</v>
      </c>
      <c r="C5940" s="3" t="s">
        <v>6824</v>
      </c>
      <c r="D5940" s="3" t="s">
        <v>305</v>
      </c>
      <c r="E5940" s="3" t="s">
        <v>6825</v>
      </c>
      <c r="F5940" s="3" t="s">
        <v>6825</v>
      </c>
      <c r="G5940" s="7">
        <v>264</v>
      </c>
      <c r="H5940" s="3" t="s">
        <v>35</v>
      </c>
      <c r="I5940" s="9">
        <v>13.6</v>
      </c>
      <c r="J5940" s="7">
        <v>500</v>
      </c>
      <c r="K5940" s="10">
        <v>92.0272</v>
      </c>
      <c r="L5940" s="12">
        <f t="shared" si="411"/>
        <v>41.8461538461538</v>
      </c>
      <c r="M5940" s="11">
        <f t="shared" si="412"/>
        <v>2.19917941176471</v>
      </c>
    </row>
    <row r="5941" spans="1:13">
      <c r="A5941" s="7">
        <v>6033</v>
      </c>
      <c r="B5941" s="8">
        <v>46137</v>
      </c>
      <c r="C5941" s="3" t="s">
        <v>6548</v>
      </c>
      <c r="D5941" s="3" t="s">
        <v>535</v>
      </c>
      <c r="E5941" s="3" t="s">
        <v>3908</v>
      </c>
      <c r="F5941" s="3" t="s">
        <v>3908</v>
      </c>
      <c r="G5941" s="7">
        <v>13</v>
      </c>
      <c r="H5941" s="3" t="s">
        <v>102</v>
      </c>
      <c r="I5941" s="9">
        <v>12.3</v>
      </c>
      <c r="J5941" s="7">
        <v>484.666666666667</v>
      </c>
      <c r="K5941" s="10">
        <v>63.3235213204951</v>
      </c>
      <c r="L5941" s="12">
        <f t="shared" si="411"/>
        <v>39.0434874616442</v>
      </c>
      <c r="M5941" s="11">
        <f t="shared" si="412"/>
        <v>1.62187154471545</v>
      </c>
    </row>
    <row r="5942" spans="1:13">
      <c r="A5942" s="7">
        <v>6034</v>
      </c>
      <c r="B5942" s="8">
        <v>46137</v>
      </c>
      <c r="C5942" s="3" t="s">
        <v>6820</v>
      </c>
      <c r="D5942" s="3" t="s">
        <v>23</v>
      </c>
      <c r="E5942" s="3" t="s">
        <v>6826</v>
      </c>
      <c r="F5942" s="3" t="s">
        <v>6826</v>
      </c>
      <c r="G5942" s="7">
        <v>1000</v>
      </c>
      <c r="H5942" s="3" t="s">
        <v>6753</v>
      </c>
      <c r="I5942" s="9">
        <v>11.4</v>
      </c>
      <c r="J5942" s="7">
        <v>439</v>
      </c>
      <c r="K5942" s="10">
        <v>72.896583143508</v>
      </c>
      <c r="L5942" s="12">
        <f t="shared" si="411"/>
        <v>39.9509374452427</v>
      </c>
      <c r="M5942" s="11">
        <f t="shared" si="412"/>
        <v>1.82465263157895</v>
      </c>
    </row>
    <row r="5943" spans="1:13">
      <c r="A5943" s="7">
        <v>6035</v>
      </c>
      <c r="B5943" s="8">
        <v>46137</v>
      </c>
      <c r="C5943" s="3" t="s">
        <v>6827</v>
      </c>
      <c r="D5943" s="3" t="s">
        <v>67</v>
      </c>
      <c r="E5943" s="3" t="s">
        <v>2580</v>
      </c>
      <c r="F5943" s="3" t="s">
        <v>2580</v>
      </c>
      <c r="G5943" s="7">
        <v>240</v>
      </c>
      <c r="H5943" s="3" t="s">
        <v>179</v>
      </c>
      <c r="I5943" s="9">
        <v>14.3</v>
      </c>
      <c r="J5943" s="7">
        <v>604</v>
      </c>
      <c r="K5943" s="10">
        <v>56.1258278145695</v>
      </c>
      <c r="L5943" s="12">
        <f t="shared" si="411"/>
        <v>36.4238410596027</v>
      </c>
      <c r="M5943" s="11">
        <f t="shared" si="412"/>
        <v>1.54090909090909</v>
      </c>
    </row>
    <row r="5944" spans="1:13">
      <c r="A5944" s="7">
        <v>6036</v>
      </c>
      <c r="B5944" s="8">
        <v>46137</v>
      </c>
      <c r="C5944" s="3" t="s">
        <v>6827</v>
      </c>
      <c r="D5944" s="3" t="s">
        <v>67</v>
      </c>
      <c r="E5944" s="3" t="s">
        <v>5274</v>
      </c>
      <c r="F5944" s="3" t="s">
        <v>5274</v>
      </c>
      <c r="G5944" s="7">
        <v>500</v>
      </c>
      <c r="H5944" s="3" t="s">
        <v>170</v>
      </c>
      <c r="I5944" s="9">
        <v>13.7</v>
      </c>
      <c r="J5944" s="7">
        <v>581</v>
      </c>
      <c r="K5944" s="10">
        <v>55.1580034423408</v>
      </c>
      <c r="L5944" s="12">
        <f t="shared" si="411"/>
        <v>36.2769760360122</v>
      </c>
      <c r="M5944" s="11">
        <f t="shared" si="412"/>
        <v>1.52046861313869</v>
      </c>
    </row>
    <row r="5945" spans="1:13">
      <c r="A5945" s="7">
        <v>6037</v>
      </c>
      <c r="B5945" s="8">
        <v>46137</v>
      </c>
      <c r="C5945" s="3" t="s">
        <v>6176</v>
      </c>
      <c r="D5945" s="3" t="s">
        <v>67</v>
      </c>
      <c r="E5945" s="3" t="s">
        <v>6828</v>
      </c>
      <c r="F5945" s="3" t="s">
        <v>6829</v>
      </c>
      <c r="G5945" s="7">
        <v>36</v>
      </c>
      <c r="H5945" s="3" t="s">
        <v>2068</v>
      </c>
      <c r="I5945" s="9">
        <v>13.6</v>
      </c>
      <c r="J5945" s="7">
        <v>646</v>
      </c>
      <c r="K5945" s="10">
        <v>50.3777089783282</v>
      </c>
      <c r="L5945" s="12">
        <f t="shared" si="411"/>
        <v>32.3886639676113</v>
      </c>
      <c r="M5945" s="11">
        <f t="shared" si="412"/>
        <v>1.55541176470588</v>
      </c>
    </row>
    <row r="5946" spans="1:13">
      <c r="A5946" s="7">
        <v>6038</v>
      </c>
      <c r="B5946" s="8">
        <v>46137</v>
      </c>
      <c r="C5946" s="3" t="s">
        <v>6176</v>
      </c>
      <c r="D5946" s="3" t="s">
        <v>67</v>
      </c>
      <c r="E5946" s="3" t="s">
        <v>6830</v>
      </c>
      <c r="F5946" s="3" t="s">
        <v>6831</v>
      </c>
      <c r="G5946" s="7">
        <v>252</v>
      </c>
      <c r="H5946" s="3" t="s">
        <v>2068</v>
      </c>
      <c r="I5946" s="9">
        <v>14.2</v>
      </c>
      <c r="J5946" s="7">
        <v>678</v>
      </c>
      <c r="K5946" s="10">
        <v>52.2</v>
      </c>
      <c r="L5946" s="12">
        <f t="shared" si="411"/>
        <v>32.2214658497844</v>
      </c>
      <c r="M5946" s="11">
        <f t="shared" si="412"/>
        <v>1.62003802816901</v>
      </c>
    </row>
    <row r="5947" spans="1:13">
      <c r="A5947" s="7">
        <v>6039</v>
      </c>
      <c r="B5947" s="8">
        <v>46137</v>
      </c>
      <c r="C5947" s="3" t="s">
        <v>6832</v>
      </c>
      <c r="D5947" s="3" t="s">
        <v>67</v>
      </c>
      <c r="E5947" s="3" t="s">
        <v>6833</v>
      </c>
      <c r="F5947" s="3" t="s">
        <v>6834</v>
      </c>
      <c r="G5947" s="7">
        <v>320</v>
      </c>
      <c r="H5947" s="3" t="s">
        <v>170</v>
      </c>
      <c r="I5947" s="9">
        <v>9.4</v>
      </c>
      <c r="J5947" s="7">
        <v>552</v>
      </c>
      <c r="K5947" s="10">
        <v>32.7536231884058</v>
      </c>
      <c r="L5947" s="12">
        <f t="shared" si="411"/>
        <v>26.1984392419175</v>
      </c>
      <c r="M5947" s="11">
        <f t="shared" si="412"/>
        <v>1.25021276595745</v>
      </c>
    </row>
    <row r="5948" spans="1:13">
      <c r="A5948" s="7">
        <v>6040</v>
      </c>
      <c r="B5948" s="8">
        <v>46137</v>
      </c>
      <c r="C5948" s="3" t="s">
        <v>6716</v>
      </c>
      <c r="D5948" s="3" t="s">
        <v>288</v>
      </c>
      <c r="E5948" s="3" t="s">
        <v>6835</v>
      </c>
      <c r="F5948" s="3" t="s">
        <v>6836</v>
      </c>
      <c r="G5948" s="7">
        <v>90</v>
      </c>
      <c r="H5948" s="3" t="s">
        <v>1582</v>
      </c>
      <c r="I5948" s="9">
        <v>14.4</v>
      </c>
      <c r="J5948" s="7">
        <v>885</v>
      </c>
      <c r="K5948" s="10">
        <v>5.55168361581921</v>
      </c>
      <c r="L5948" s="12">
        <f t="shared" si="411"/>
        <v>25.0325945241199</v>
      </c>
      <c r="M5948" s="11">
        <f t="shared" si="412"/>
        <v>0.221778194444445</v>
      </c>
    </row>
    <row r="5949" spans="1:13">
      <c r="A5949" s="7">
        <v>6041</v>
      </c>
      <c r="B5949" s="8">
        <v>46137</v>
      </c>
      <c r="C5949" s="3" t="s">
        <v>6837</v>
      </c>
      <c r="D5949" s="3" t="s">
        <v>274</v>
      </c>
      <c r="E5949" s="3" t="s">
        <v>2818</v>
      </c>
      <c r="F5949" s="3" t="s">
        <v>2818</v>
      </c>
      <c r="G5949" s="7">
        <v>72</v>
      </c>
      <c r="H5949" s="3" t="s">
        <v>35</v>
      </c>
      <c r="I5949" s="9">
        <v>4.72</v>
      </c>
      <c r="J5949" s="7">
        <v>362.111111111111</v>
      </c>
      <c r="K5949" s="10">
        <v>48.1818962872047</v>
      </c>
      <c r="L5949" s="12">
        <f t="shared" si="411"/>
        <v>20.0533434040645</v>
      </c>
      <c r="M5949" s="11">
        <f t="shared" si="412"/>
        <v>2.40268644067797</v>
      </c>
    </row>
    <row r="5950" spans="1:13">
      <c r="A5950" s="7">
        <v>6042</v>
      </c>
      <c r="B5950" s="8">
        <v>46137</v>
      </c>
      <c r="C5950" s="3" t="s">
        <v>6838</v>
      </c>
      <c r="D5950" s="3" t="s">
        <v>1540</v>
      </c>
      <c r="E5950" s="3" t="s">
        <v>813</v>
      </c>
      <c r="F5950" s="3" t="s">
        <v>813</v>
      </c>
      <c r="G5950" s="7">
        <v>12</v>
      </c>
      <c r="H5950" s="3" t="s">
        <v>35</v>
      </c>
      <c r="I5950" s="9">
        <v>5.08</v>
      </c>
      <c r="J5950" s="7">
        <v>500</v>
      </c>
      <c r="K5950" s="10">
        <v>31.3688</v>
      </c>
      <c r="L5950" s="12">
        <f t="shared" si="411"/>
        <v>15.6307692307692</v>
      </c>
      <c r="M5950" s="11">
        <f t="shared" si="412"/>
        <v>2.00686220472441</v>
      </c>
    </row>
    <row r="5951" spans="1:13">
      <c r="A5951" s="7">
        <v>6043</v>
      </c>
      <c r="B5951" s="8">
        <v>46137</v>
      </c>
      <c r="C5951" s="3" t="s">
        <v>6592</v>
      </c>
      <c r="D5951" s="3" t="s">
        <v>266</v>
      </c>
      <c r="E5951" s="3" t="s">
        <v>2933</v>
      </c>
      <c r="F5951" s="3" t="s">
        <v>2933</v>
      </c>
      <c r="G5951" s="7">
        <v>8</v>
      </c>
      <c r="H5951" s="3" t="s">
        <v>102</v>
      </c>
      <c r="I5951" s="9">
        <v>1.97</v>
      </c>
      <c r="J5951" s="7">
        <v>332.5</v>
      </c>
      <c r="K5951" s="10">
        <v>15.1572932330827</v>
      </c>
      <c r="L5951" s="12">
        <f t="shared" si="411"/>
        <v>9.1150954308849</v>
      </c>
      <c r="M5951" s="11">
        <f t="shared" si="412"/>
        <v>1.66287817258883</v>
      </c>
    </row>
    <row r="5952" spans="1:13">
      <c r="A5952" s="7">
        <v>6044</v>
      </c>
      <c r="B5952" s="8">
        <v>46137</v>
      </c>
      <c r="C5952" s="3" t="s">
        <v>6839</v>
      </c>
      <c r="D5952" s="3" t="s">
        <v>2910</v>
      </c>
      <c r="E5952" s="3" t="s">
        <v>6840</v>
      </c>
      <c r="F5952" s="3" t="s">
        <v>6840</v>
      </c>
      <c r="G5952" s="7">
        <v>1000</v>
      </c>
      <c r="H5952" s="3" t="s">
        <v>1355</v>
      </c>
      <c r="I5952" s="9">
        <v>1.95</v>
      </c>
      <c r="J5952" s="7">
        <v>433</v>
      </c>
      <c r="K5952" s="10">
        <v>0.735935334872979</v>
      </c>
      <c r="L5952" s="12">
        <f t="shared" si="411"/>
        <v>6.9284064665127</v>
      </c>
      <c r="M5952" s="11">
        <f t="shared" si="412"/>
        <v>0.10622</v>
      </c>
    </row>
    <row r="5953" spans="1:18">
      <c r="A5953" s="7">
        <v>6045</v>
      </c>
      <c r="B5953" s="8">
        <v>46137</v>
      </c>
      <c r="C5953" s="3" t="s">
        <v>6841</v>
      </c>
      <c r="D5953" s="3" t="s">
        <v>1312</v>
      </c>
      <c r="E5953" s="3" t="s">
        <v>6842</v>
      </c>
      <c r="F5953" s="3" t="s">
        <v>6843</v>
      </c>
      <c r="G5953" s="7">
        <v>1000</v>
      </c>
      <c r="H5953" s="3" t="s">
        <v>6495</v>
      </c>
      <c r="I5953" s="9">
        <v>2.94</v>
      </c>
      <c r="J5953" s="7">
        <v>565</v>
      </c>
      <c r="K5953" s="10">
        <v>52.32</v>
      </c>
      <c r="L5953" s="12">
        <f t="shared" si="411"/>
        <v>8.00544588155208</v>
      </c>
      <c r="M5953" s="11">
        <f t="shared" si="412"/>
        <v>6.53555102040816</v>
      </c>
    </row>
    <row r="5954" spans="1:18">
      <c r="A5954" s="7">
        <v>6046</v>
      </c>
      <c r="B5954" s="8">
        <v>46137</v>
      </c>
      <c r="C5954" s="3" t="s">
        <v>6837</v>
      </c>
      <c r="D5954" s="3" t="s">
        <v>274</v>
      </c>
      <c r="E5954" s="3" t="s">
        <v>2049</v>
      </c>
      <c r="F5954" s="3" t="s">
        <v>2049</v>
      </c>
      <c r="G5954" s="7">
        <v>40</v>
      </c>
      <c r="H5954" s="3" t="s">
        <v>35</v>
      </c>
      <c r="I5954" s="9">
        <v>1.04</v>
      </c>
      <c r="J5954" s="7">
        <v>367.4</v>
      </c>
      <c r="K5954" s="10">
        <v>9.95285792052259</v>
      </c>
      <c r="L5954" s="12">
        <f t="shared" si="411"/>
        <v>4.35492651061513</v>
      </c>
      <c r="M5954" s="11">
        <f t="shared" si="412"/>
        <v>2.285425</v>
      </c>
    </row>
    <row r="5955" spans="1:18">
      <c r="A5955" s="7">
        <v>6047</v>
      </c>
      <c r="B5955" s="8">
        <v>46137</v>
      </c>
      <c r="C5955" s="3" t="s">
        <v>6839</v>
      </c>
      <c r="D5955" s="3" t="s">
        <v>2910</v>
      </c>
      <c r="E5955" s="3" t="s">
        <v>6844</v>
      </c>
      <c r="F5955" s="3" t="s">
        <v>6844</v>
      </c>
      <c r="G5955" s="7">
        <v>1000</v>
      </c>
      <c r="H5955" s="3" t="s">
        <v>1355</v>
      </c>
      <c r="I5955" s="9">
        <v>0.892</v>
      </c>
      <c r="J5955" s="7">
        <v>423</v>
      </c>
      <c r="K5955" s="10">
        <v>6.40066193853428</v>
      </c>
      <c r="L5955" s="12">
        <f t="shared" si="411"/>
        <v>3.24422622294963</v>
      </c>
      <c r="M5955" s="11">
        <f t="shared" si="412"/>
        <v>1.97293946188341</v>
      </c>
    </row>
    <row r="5956" s="2" customFormat="1" ht="16.5" spans="1:18">
      <c r="A5956" s="21">
        <v>6048</v>
      </c>
      <c r="B5956" s="22">
        <v>46137</v>
      </c>
      <c r="C5956" s="2" t="s">
        <v>6592</v>
      </c>
      <c r="D5956" s="2" t="s">
        <v>266</v>
      </c>
      <c r="E5956" s="2" t="s">
        <v>6845</v>
      </c>
      <c r="F5956" s="2" t="s">
        <v>6846</v>
      </c>
      <c r="G5956" s="21">
        <v>4</v>
      </c>
      <c r="H5956" s="2" t="s">
        <v>102</v>
      </c>
      <c r="I5956" s="23">
        <v>0.662</v>
      </c>
      <c r="J5956" s="21">
        <v>337</v>
      </c>
      <c r="K5956" s="24">
        <v>4.64071216617211</v>
      </c>
      <c r="L5956" s="25">
        <f t="shared" si="411"/>
        <v>3.02214106368409</v>
      </c>
      <c r="M5956" s="26">
        <f t="shared" si="412"/>
        <v>1.53557099697885</v>
      </c>
      <c r="N5956" s="3"/>
      <c r="O5956" s="25"/>
      <c r="Q5956" s="23"/>
    </row>
    <row r="5957" ht="16.5" spans="1:18">
      <c r="A5957" s="7">
        <v>6049</v>
      </c>
      <c r="B5957" s="8">
        <v>46138</v>
      </c>
      <c r="C5957" s="3" t="s">
        <v>4719</v>
      </c>
      <c r="D5957" s="3" t="s">
        <v>33</v>
      </c>
      <c r="E5957" s="3" t="s">
        <v>4720</v>
      </c>
      <c r="F5957" s="3" t="s">
        <v>2909</v>
      </c>
      <c r="G5957" s="7">
        <v>1000</v>
      </c>
      <c r="H5957" s="3" t="s">
        <v>35</v>
      </c>
      <c r="I5957" s="9">
        <v>25.2</v>
      </c>
      <c r="J5957" s="7">
        <v>461</v>
      </c>
      <c r="K5957" s="10">
        <v>155.69978308026</v>
      </c>
      <c r="L5957" s="12">
        <f t="shared" si="411"/>
        <v>84.098114466878</v>
      </c>
      <c r="M5957" s="11">
        <f t="shared" si="412"/>
        <v>1.85140634920635</v>
      </c>
      <c r="P5957" s="3" t="s">
        <v>4720</v>
      </c>
      <c r="Q5957" s="9">
        <v>160.630182832352</v>
      </c>
      <c r="R5957" s="3">
        <f>Q5957/K5957</f>
        <v>1.03166606693055</v>
      </c>
    </row>
    <row r="5958" spans="1:18">
      <c r="A5958" s="7">
        <v>6050</v>
      </c>
      <c r="B5958" s="8">
        <v>46138</v>
      </c>
      <c r="C5958" s="3" t="s">
        <v>56</v>
      </c>
      <c r="D5958" s="3" t="s">
        <v>33</v>
      </c>
      <c r="E5958" s="3" t="s">
        <v>27</v>
      </c>
      <c r="F5958" s="3" t="s">
        <v>57</v>
      </c>
      <c r="G5958" s="7">
        <v>1000</v>
      </c>
      <c r="H5958" s="3" t="s">
        <v>35</v>
      </c>
      <c r="I5958" s="9">
        <v>15.7</v>
      </c>
      <c r="J5958" s="7">
        <v>438</v>
      </c>
      <c r="K5958" s="10">
        <v>97.8301369863014</v>
      </c>
      <c r="L5958" s="12">
        <f t="shared" si="411"/>
        <v>55.1457674745346</v>
      </c>
      <c r="M5958" s="11">
        <f t="shared" si="412"/>
        <v>1.77402802547771</v>
      </c>
      <c r="P5958" s="3" t="s">
        <v>27</v>
      </c>
      <c r="Q5958" s="9">
        <v>89.6432267884323</v>
      </c>
      <c r="R5958" s="3">
        <f>Q5958/K5958</f>
        <v>0.916315049226442</v>
      </c>
    </row>
    <row r="5959" spans="1:18">
      <c r="A5959" s="7">
        <v>6051</v>
      </c>
      <c r="B5959" s="8">
        <v>46138</v>
      </c>
      <c r="C5959" s="3" t="s">
        <v>6847</v>
      </c>
      <c r="D5959" s="3" t="s">
        <v>33</v>
      </c>
      <c r="E5959" s="3" t="s">
        <v>6848</v>
      </c>
      <c r="F5959" s="3" t="s">
        <v>6848</v>
      </c>
      <c r="G5959" s="7">
        <v>1000</v>
      </c>
      <c r="H5959" s="3" t="s">
        <v>35</v>
      </c>
      <c r="I5959" s="9">
        <v>14.3</v>
      </c>
      <c r="J5959" s="7">
        <v>518</v>
      </c>
      <c r="K5959" s="10">
        <v>82.8084942084942</v>
      </c>
      <c r="L5959" s="12">
        <f t="shared" si="411"/>
        <v>42.4710424710425</v>
      </c>
      <c r="M5959" s="11">
        <f t="shared" si="412"/>
        <v>1.94976363636364</v>
      </c>
    </row>
    <row r="5960" spans="1:18">
      <c r="A5960" s="7">
        <v>6052</v>
      </c>
      <c r="B5960" s="8">
        <v>46138</v>
      </c>
      <c r="C5960" s="3" t="s">
        <v>6849</v>
      </c>
      <c r="D5960" s="3" t="s">
        <v>2910</v>
      </c>
      <c r="E5960" s="3" t="s">
        <v>6850</v>
      </c>
      <c r="F5960" s="3" t="s">
        <v>6850</v>
      </c>
      <c r="G5960" s="7">
        <v>1000</v>
      </c>
      <c r="H5960" s="3" t="s">
        <v>1355</v>
      </c>
      <c r="I5960" s="9">
        <v>0.966</v>
      </c>
      <c r="J5960" s="7">
        <v>477</v>
      </c>
      <c r="K5960" s="10">
        <v>4.89429769392033</v>
      </c>
      <c r="L5960" s="12">
        <f t="shared" si="411"/>
        <v>3.11562651185293</v>
      </c>
      <c r="M5960" s="11">
        <f t="shared" si="412"/>
        <v>1.57088716356108</v>
      </c>
    </row>
    <row r="5961" spans="1:18">
      <c r="A5961" s="7">
        <v>6053</v>
      </c>
      <c r="B5961" s="8">
        <v>46138</v>
      </c>
      <c r="C5961" s="3" t="s">
        <v>6849</v>
      </c>
      <c r="D5961" s="3" t="s">
        <v>2910</v>
      </c>
      <c r="E5961" s="3" t="s">
        <v>6851</v>
      </c>
      <c r="F5961" s="3" t="s">
        <v>6851</v>
      </c>
      <c r="G5961" s="7">
        <v>1000</v>
      </c>
      <c r="H5961" s="3" t="s">
        <v>1355</v>
      </c>
      <c r="I5961" s="9">
        <v>0.862</v>
      </c>
      <c r="J5961" s="7">
        <v>479</v>
      </c>
      <c r="K5961" s="10">
        <v>4.29352818371607</v>
      </c>
      <c r="L5961" s="12">
        <f t="shared" si="411"/>
        <v>2.76858840533162</v>
      </c>
      <c r="M5961" s="11">
        <f t="shared" si="412"/>
        <v>1.55080046403712</v>
      </c>
    </row>
    <row r="5962" spans="1:18">
      <c r="A5962" s="7">
        <v>6054</v>
      </c>
      <c r="B5962" s="8">
        <v>46138</v>
      </c>
      <c r="C5962" s="3" t="s">
        <v>6849</v>
      </c>
      <c r="D5962" s="3" t="s">
        <v>2910</v>
      </c>
      <c r="E5962" s="3" t="s">
        <v>6852</v>
      </c>
      <c r="F5962" s="3" t="s">
        <v>6852</v>
      </c>
      <c r="G5962" s="7">
        <v>1000</v>
      </c>
      <c r="H5962" s="3" t="s">
        <v>1355</v>
      </c>
      <c r="I5962" s="9">
        <v>0.576</v>
      </c>
      <c r="J5962" s="7">
        <v>309</v>
      </c>
      <c r="K5962" s="10">
        <v>5.58783171521036</v>
      </c>
      <c r="L5962" s="12">
        <f t="shared" si="411"/>
        <v>2.86781179985063</v>
      </c>
      <c r="M5962" s="11">
        <f t="shared" si="412"/>
        <v>1.94846527777778</v>
      </c>
    </row>
    <row r="5963" spans="1:18">
      <c r="A5963" s="7">
        <v>6055</v>
      </c>
      <c r="B5963" s="8">
        <v>46138</v>
      </c>
      <c r="C5963" s="3" t="s">
        <v>6849</v>
      </c>
      <c r="D5963" s="3" t="s">
        <v>2910</v>
      </c>
      <c r="E5963" s="3" t="s">
        <v>6853</v>
      </c>
      <c r="F5963" s="3" t="s">
        <v>6853</v>
      </c>
      <c r="G5963" s="7">
        <v>1000</v>
      </c>
      <c r="H5963" s="3" t="s">
        <v>1355</v>
      </c>
      <c r="I5963" s="9">
        <v>1.12</v>
      </c>
      <c r="J5963" s="7">
        <v>420</v>
      </c>
      <c r="K5963" s="10">
        <v>7.84004761904762</v>
      </c>
      <c r="L5963" s="12">
        <f t="shared" si="411"/>
        <v>4.1025641025641</v>
      </c>
      <c r="M5963" s="11">
        <f t="shared" si="412"/>
        <v>1.91101160714286</v>
      </c>
    </row>
    <row r="5964" spans="1:18">
      <c r="A5964" s="7">
        <v>6056</v>
      </c>
      <c r="B5964" s="8">
        <v>46138</v>
      </c>
      <c r="C5964" s="3" t="s">
        <v>6849</v>
      </c>
      <c r="D5964" s="3" t="s">
        <v>2910</v>
      </c>
      <c r="E5964" s="3" t="s">
        <v>6854</v>
      </c>
      <c r="F5964" s="3" t="s">
        <v>6854</v>
      </c>
      <c r="G5964" s="7">
        <v>1000</v>
      </c>
      <c r="H5964" s="3" t="s">
        <v>1355</v>
      </c>
      <c r="I5964" s="9">
        <v>3.04</v>
      </c>
      <c r="J5964" s="7">
        <v>475</v>
      </c>
      <c r="K5964" s="10">
        <v>16.1768421052632</v>
      </c>
      <c r="L5964" s="12">
        <f t="shared" si="411"/>
        <v>9.84615384615385</v>
      </c>
      <c r="M5964" s="11">
        <f t="shared" si="412"/>
        <v>1.64296052631579</v>
      </c>
    </row>
    <row r="5965" spans="1:18">
      <c r="A5965" s="7">
        <v>6057</v>
      </c>
      <c r="B5965" s="8">
        <v>46138</v>
      </c>
      <c r="C5965" s="3" t="s">
        <v>6849</v>
      </c>
      <c r="D5965" s="3" t="s">
        <v>2910</v>
      </c>
      <c r="E5965" s="3" t="s">
        <v>6855</v>
      </c>
      <c r="F5965" s="3" t="s">
        <v>6855</v>
      </c>
      <c r="G5965" s="7">
        <v>1000</v>
      </c>
      <c r="H5965" s="3" t="s">
        <v>1355</v>
      </c>
      <c r="I5965" s="9">
        <v>1.24</v>
      </c>
      <c r="J5965" s="7">
        <v>465</v>
      </c>
      <c r="K5965" s="10">
        <v>7.10563440860215</v>
      </c>
      <c r="L5965" s="12">
        <f t="shared" si="411"/>
        <v>4.1025641025641</v>
      </c>
      <c r="M5965" s="11">
        <f t="shared" si="412"/>
        <v>1.73199838709677</v>
      </c>
    </row>
    <row r="5966" s="2" customFormat="1" ht="16.5" spans="1:18">
      <c r="A5966" s="21">
        <v>6058</v>
      </c>
      <c r="B5966" s="22">
        <v>46138</v>
      </c>
      <c r="C5966" s="2" t="s">
        <v>6849</v>
      </c>
      <c r="D5966" s="2" t="s">
        <v>2910</v>
      </c>
      <c r="E5966" s="2" t="s">
        <v>6856</v>
      </c>
      <c r="F5966" s="2" t="s">
        <v>6856</v>
      </c>
      <c r="G5966" s="21">
        <v>1000</v>
      </c>
      <c r="H5966" s="2" t="s">
        <v>1355</v>
      </c>
      <c r="I5966" s="23">
        <v>0.962</v>
      </c>
      <c r="J5966" s="21">
        <v>368</v>
      </c>
      <c r="K5966" s="24">
        <v>8.0758152173913</v>
      </c>
      <c r="L5966" s="25">
        <f t="shared" si="411"/>
        <v>4.02173913043478</v>
      </c>
      <c r="M5966" s="26">
        <f t="shared" si="412"/>
        <v>2.00804054054054</v>
      </c>
      <c r="O5966" s="25"/>
      <c r="Q5966" s="23"/>
    </row>
    <row r="5967" ht="16.5" spans="1:18">
      <c r="A5967" s="7">
        <v>6059</v>
      </c>
      <c r="B5967" s="8">
        <v>46139</v>
      </c>
      <c r="C5967" s="3" t="s">
        <v>6360</v>
      </c>
      <c r="D5967" s="3" t="s">
        <v>128</v>
      </c>
      <c r="E5967" s="3" t="s">
        <v>6857</v>
      </c>
      <c r="F5967" s="3" t="s">
        <v>6858</v>
      </c>
      <c r="G5967" s="7">
        <v>2</v>
      </c>
      <c r="H5967" s="3" t="s">
        <v>6859</v>
      </c>
      <c r="I5967" s="9">
        <v>15.6</v>
      </c>
      <c r="J5967" s="7">
        <v>208</v>
      </c>
      <c r="K5967" s="10">
        <v>29.9015384615385</v>
      </c>
      <c r="L5967" s="12">
        <f t="shared" si="411"/>
        <v>115.384615384615</v>
      </c>
      <c r="M5967" s="11">
        <f t="shared" si="412"/>
        <v>0.259146666666667</v>
      </c>
      <c r="P5967" s="3" t="s">
        <v>4720</v>
      </c>
      <c r="Q5967" s="9">
        <v>160.630182832352</v>
      </c>
      <c r="R5967" s="3">
        <f>Q5967/K5969</f>
        <v>0.911171142539329</v>
      </c>
    </row>
    <row r="5968" spans="1:18">
      <c r="A5968" s="7">
        <v>6060</v>
      </c>
      <c r="B5968" s="8">
        <v>46139</v>
      </c>
      <c r="C5968" s="3" t="s">
        <v>6860</v>
      </c>
      <c r="D5968" s="3" t="s">
        <v>5307</v>
      </c>
      <c r="E5968" s="3" t="s">
        <v>1475</v>
      </c>
      <c r="F5968" s="3" t="s">
        <v>1475</v>
      </c>
      <c r="G5968" s="7">
        <v>18</v>
      </c>
      <c r="H5968" s="3" t="s">
        <v>712</v>
      </c>
      <c r="I5968" s="9">
        <v>9.46</v>
      </c>
      <c r="J5968" s="7">
        <v>150</v>
      </c>
      <c r="K5968" s="10">
        <v>362.805333333333</v>
      </c>
      <c r="L5968" s="12">
        <f t="shared" si="411"/>
        <v>97.025641025641</v>
      </c>
      <c r="M5968" s="11">
        <f t="shared" si="412"/>
        <v>3.73927272727272</v>
      </c>
      <c r="P5968" s="3" t="s">
        <v>27</v>
      </c>
      <c r="Q5968" s="9">
        <v>89.6432267884323</v>
      </c>
      <c r="R5968" s="3">
        <f>Q5968/K5977</f>
        <v>0.731200897867565</v>
      </c>
    </row>
    <row r="5969" spans="1:13">
      <c r="A5969" s="7">
        <v>6061</v>
      </c>
      <c r="B5969" s="8">
        <v>46139</v>
      </c>
      <c r="C5969" s="3" t="s">
        <v>4719</v>
      </c>
      <c r="D5969" s="3" t="s">
        <v>33</v>
      </c>
      <c r="E5969" s="3" t="s">
        <v>4720</v>
      </c>
      <c r="F5969" s="3" t="s">
        <v>2909</v>
      </c>
      <c r="G5969" s="7">
        <v>1000</v>
      </c>
      <c r="H5969" s="3" t="s">
        <v>35</v>
      </c>
      <c r="I5969" s="9">
        <v>25.2</v>
      </c>
      <c r="J5969" s="7">
        <v>461</v>
      </c>
      <c r="K5969" s="10">
        <v>176.289804772234</v>
      </c>
      <c r="L5969" s="12">
        <f t="shared" si="411"/>
        <v>84.098114466878</v>
      </c>
      <c r="M5969" s="11">
        <f t="shared" si="412"/>
        <v>2.09623968253968</v>
      </c>
    </row>
    <row r="5970" spans="1:13">
      <c r="A5970" s="7">
        <v>6062</v>
      </c>
      <c r="B5970" s="8">
        <v>46139</v>
      </c>
      <c r="C5970" s="3" t="s">
        <v>6841</v>
      </c>
      <c r="D5970" s="3" t="s">
        <v>1312</v>
      </c>
      <c r="E5970" s="3" t="s">
        <v>6861</v>
      </c>
      <c r="F5970" s="3" t="s">
        <v>6862</v>
      </c>
      <c r="G5970" s="7">
        <v>300</v>
      </c>
      <c r="H5970" s="3" t="s">
        <v>65</v>
      </c>
      <c r="I5970" s="9">
        <v>25.2</v>
      </c>
      <c r="J5970" s="7">
        <v>467</v>
      </c>
      <c r="K5970" s="10">
        <v>43.1674518201285</v>
      </c>
      <c r="L5970" s="12">
        <f t="shared" si="411"/>
        <v>83.0176247735134</v>
      </c>
      <c r="M5970" s="11">
        <f t="shared" si="412"/>
        <v>0.519979365079365</v>
      </c>
    </row>
    <row r="5971" spans="1:13">
      <c r="A5971" s="7">
        <v>6063</v>
      </c>
      <c r="B5971" s="8">
        <v>46139</v>
      </c>
      <c r="C5971" s="3" t="s">
        <v>3160</v>
      </c>
      <c r="D5971" s="3" t="s">
        <v>3161</v>
      </c>
      <c r="E5971" s="3" t="s">
        <v>6863</v>
      </c>
      <c r="F5971" s="3" t="s">
        <v>6863</v>
      </c>
      <c r="G5971" s="7">
        <v>320</v>
      </c>
      <c r="H5971" s="3" t="s">
        <v>3163</v>
      </c>
      <c r="I5971" s="9">
        <v>19.2</v>
      </c>
      <c r="J5971" s="7">
        <v>385</v>
      </c>
      <c r="K5971" s="10">
        <v>211.324675324675</v>
      </c>
      <c r="L5971" s="12">
        <f t="shared" si="411"/>
        <v>76.7232767232767</v>
      </c>
      <c r="M5971" s="11">
        <f t="shared" si="412"/>
        <v>2.754375</v>
      </c>
    </row>
    <row r="5972" spans="1:13">
      <c r="A5972" s="7">
        <v>6064</v>
      </c>
      <c r="B5972" s="8">
        <v>46139</v>
      </c>
      <c r="C5972" s="3" t="s">
        <v>6864</v>
      </c>
      <c r="D5972" s="3" t="s">
        <v>67</v>
      </c>
      <c r="E5972" s="3" t="s">
        <v>1647</v>
      </c>
      <c r="F5972" s="3" t="s">
        <v>1647</v>
      </c>
      <c r="G5972" s="7">
        <v>120</v>
      </c>
      <c r="H5972" s="3" t="s">
        <v>1792</v>
      </c>
      <c r="I5972" s="9">
        <v>15.5</v>
      </c>
      <c r="J5972" s="7">
        <v>334</v>
      </c>
      <c r="K5972" s="10">
        <v>107.992814371257</v>
      </c>
      <c r="L5972" s="12">
        <f t="shared" si="411"/>
        <v>71.3956701980654</v>
      </c>
      <c r="M5972" s="11">
        <f t="shared" si="412"/>
        <v>1.51259612903225</v>
      </c>
    </row>
    <row r="5973" spans="1:13">
      <c r="A5973" s="7">
        <v>6065</v>
      </c>
      <c r="B5973" s="8">
        <v>46139</v>
      </c>
      <c r="C5973" s="3" t="s">
        <v>6865</v>
      </c>
      <c r="D5973" s="3" t="s">
        <v>100</v>
      </c>
      <c r="E5973" s="3" t="s">
        <v>1594</v>
      </c>
      <c r="F5973" s="3" t="s">
        <v>1594</v>
      </c>
      <c r="G5973" s="7">
        <v>48</v>
      </c>
      <c r="H5973" s="3" t="s">
        <v>102</v>
      </c>
      <c r="I5973" s="9">
        <v>19.8</v>
      </c>
      <c r="J5973" s="7">
        <v>456.125</v>
      </c>
      <c r="K5973" s="10">
        <v>128.626144149082</v>
      </c>
      <c r="L5973" s="12">
        <f t="shared" si="411"/>
        <v>66.7833126040854</v>
      </c>
      <c r="M5973" s="11">
        <f t="shared" si="412"/>
        <v>1.92602222222222</v>
      </c>
    </row>
    <row r="5974" spans="1:13">
      <c r="A5974" s="7">
        <v>6066</v>
      </c>
      <c r="B5974" s="8">
        <v>46139</v>
      </c>
      <c r="C5974" s="3" t="s">
        <v>6866</v>
      </c>
      <c r="D5974" s="3" t="s">
        <v>610</v>
      </c>
      <c r="E5974" s="3" t="s">
        <v>1598</v>
      </c>
      <c r="F5974" s="3" t="s">
        <v>1598</v>
      </c>
      <c r="G5974" s="7">
        <v>45</v>
      </c>
      <c r="H5974" s="3" t="s">
        <v>35</v>
      </c>
      <c r="I5974" s="9">
        <v>16.7</v>
      </c>
      <c r="J5974" s="7">
        <v>450</v>
      </c>
      <c r="K5974" s="10">
        <v>125.153777777778</v>
      </c>
      <c r="L5974" s="12">
        <f t="shared" si="411"/>
        <v>57.0940170940171</v>
      </c>
      <c r="M5974" s="11">
        <f t="shared" si="412"/>
        <v>2.19206467065869</v>
      </c>
    </row>
    <row r="5975" spans="1:13">
      <c r="A5975" s="7">
        <v>6067</v>
      </c>
      <c r="B5975" s="8">
        <v>46139</v>
      </c>
      <c r="C5975" s="3" t="s">
        <v>6867</v>
      </c>
      <c r="D5975" s="3" t="s">
        <v>59</v>
      </c>
      <c r="E5975" s="3" t="s">
        <v>6868</v>
      </c>
      <c r="F5975" s="3" t="s">
        <v>6869</v>
      </c>
      <c r="G5975" s="7">
        <v>5</v>
      </c>
      <c r="H5975" s="3" t="s">
        <v>61</v>
      </c>
      <c r="I5975" s="9">
        <v>5.86</v>
      </c>
      <c r="J5975" s="7">
        <v>162</v>
      </c>
      <c r="K5975" s="10">
        <v>118.301234567901</v>
      </c>
      <c r="L5975" s="12">
        <f t="shared" si="411"/>
        <v>55.650522317189</v>
      </c>
      <c r="M5975" s="11">
        <f t="shared" si="412"/>
        <v>2.12578839590443</v>
      </c>
    </row>
    <row r="5976" spans="1:13">
      <c r="A5976" s="7">
        <v>6068</v>
      </c>
      <c r="B5976" s="8">
        <v>46139</v>
      </c>
      <c r="C5976" s="3" t="s">
        <v>6865</v>
      </c>
      <c r="D5976" s="3" t="s">
        <v>100</v>
      </c>
      <c r="E5976" s="3" t="s">
        <v>600</v>
      </c>
      <c r="F5976" s="3" t="s">
        <v>600</v>
      </c>
      <c r="G5976" s="7">
        <v>70</v>
      </c>
      <c r="H5976" s="3" t="s">
        <v>308</v>
      </c>
      <c r="I5976" s="9">
        <v>16.2</v>
      </c>
      <c r="J5976" s="7">
        <v>449.285714285714</v>
      </c>
      <c r="K5976" s="10">
        <v>100.000508744038</v>
      </c>
      <c r="L5976" s="12">
        <f t="shared" si="411"/>
        <v>55.4726672373732</v>
      </c>
      <c r="M5976" s="11">
        <f t="shared" si="412"/>
        <v>1.80269876543209</v>
      </c>
    </row>
    <row r="5977" spans="1:13">
      <c r="A5977" s="7">
        <v>6069</v>
      </c>
      <c r="B5977" s="8">
        <v>46139</v>
      </c>
      <c r="C5977" s="3" t="s">
        <v>56</v>
      </c>
      <c r="D5977" s="3" t="s">
        <v>33</v>
      </c>
      <c r="E5977" s="3" t="s">
        <v>27</v>
      </c>
      <c r="F5977" s="3" t="s">
        <v>57</v>
      </c>
      <c r="G5977" s="7">
        <v>1000</v>
      </c>
      <c r="H5977" s="3" t="s">
        <v>35</v>
      </c>
      <c r="I5977" s="9">
        <v>15.7</v>
      </c>
      <c r="J5977" s="7">
        <v>438</v>
      </c>
      <c r="K5977" s="10">
        <v>122.597260273973</v>
      </c>
      <c r="L5977" s="12">
        <f t="shared" si="411"/>
        <v>55.1457674745346</v>
      </c>
      <c r="M5977" s="11">
        <f t="shared" si="412"/>
        <v>2.22314904458599</v>
      </c>
    </row>
    <row r="5978" spans="1:13">
      <c r="A5978" s="7">
        <v>6070</v>
      </c>
      <c r="B5978" s="8">
        <v>46139</v>
      </c>
      <c r="C5978" s="3" t="s">
        <v>6705</v>
      </c>
      <c r="D5978" s="3" t="s">
        <v>128</v>
      </c>
      <c r="E5978" s="3" t="s">
        <v>2510</v>
      </c>
      <c r="F5978" s="3" t="s">
        <v>2510</v>
      </c>
      <c r="G5978" s="7">
        <v>8</v>
      </c>
      <c r="H5978" s="3" t="s">
        <v>35</v>
      </c>
      <c r="I5978" s="9">
        <v>16.2</v>
      </c>
      <c r="J5978" s="7">
        <v>517</v>
      </c>
      <c r="K5978" s="10">
        <v>75.9744680851064</v>
      </c>
      <c r="L5978" s="12">
        <f t="shared" si="411"/>
        <v>48.2071120368993</v>
      </c>
      <c r="M5978" s="11">
        <f t="shared" si="412"/>
        <v>1.5760012345679</v>
      </c>
    </row>
    <row r="5979" spans="1:13">
      <c r="A5979" s="7">
        <v>6071</v>
      </c>
      <c r="B5979" s="8">
        <v>46139</v>
      </c>
      <c r="C5979" s="3" t="s">
        <v>6824</v>
      </c>
      <c r="D5979" s="3" t="s">
        <v>305</v>
      </c>
      <c r="E5979" s="3" t="s">
        <v>6870</v>
      </c>
      <c r="F5979" s="3" t="s">
        <v>6870</v>
      </c>
      <c r="G5979" s="7">
        <v>6.95</v>
      </c>
      <c r="H5979" s="3" t="s">
        <v>35</v>
      </c>
      <c r="I5979" s="9">
        <v>14.6</v>
      </c>
      <c r="J5979" s="7">
        <v>500</v>
      </c>
      <c r="K5979" s="10">
        <v>81.9928</v>
      </c>
      <c r="L5979" s="12">
        <f t="shared" si="411"/>
        <v>44.9230769230769</v>
      </c>
      <c r="M5979" s="11">
        <f t="shared" si="412"/>
        <v>1.82518219178082</v>
      </c>
    </row>
    <row r="5980" spans="1:13">
      <c r="A5980" s="7">
        <v>6072</v>
      </c>
      <c r="B5980" s="8">
        <v>46139</v>
      </c>
      <c r="C5980" s="3" t="s">
        <v>6867</v>
      </c>
      <c r="D5980" s="3" t="s">
        <v>59</v>
      </c>
      <c r="E5980" s="3" t="s">
        <v>5065</v>
      </c>
      <c r="F5980" s="3" t="s">
        <v>5065</v>
      </c>
      <c r="G5980" s="7">
        <v>10</v>
      </c>
      <c r="H5980" s="3" t="s">
        <v>35</v>
      </c>
      <c r="I5980" s="9">
        <v>14.7</v>
      </c>
      <c r="J5980" s="7">
        <v>515</v>
      </c>
      <c r="K5980" s="10">
        <v>62.1390291262136</v>
      </c>
      <c r="L5980" s="12">
        <f t="shared" si="411"/>
        <v>43.9133681852128</v>
      </c>
      <c r="M5980" s="11">
        <f t="shared" si="412"/>
        <v>1.41503673469388</v>
      </c>
    </row>
    <row r="5981" spans="1:13">
      <c r="A5981" s="7">
        <v>6073</v>
      </c>
      <c r="B5981" s="8">
        <v>46139</v>
      </c>
      <c r="C5981" s="3" t="s">
        <v>6871</v>
      </c>
      <c r="D5981" s="3" t="s">
        <v>67</v>
      </c>
      <c r="E5981" s="3" t="s">
        <v>6872</v>
      </c>
      <c r="F5981" s="3" t="s">
        <v>6872</v>
      </c>
      <c r="G5981" s="7">
        <v>920</v>
      </c>
      <c r="H5981" s="3" t="s">
        <v>170</v>
      </c>
      <c r="I5981" s="9">
        <v>17</v>
      </c>
      <c r="J5981" s="7">
        <v>604</v>
      </c>
      <c r="K5981" s="10">
        <v>55.9761589403974</v>
      </c>
      <c r="L5981" s="12">
        <f t="shared" si="411"/>
        <v>43.301069791136</v>
      </c>
      <c r="M5981" s="11">
        <f t="shared" si="412"/>
        <v>1.29272</v>
      </c>
    </row>
    <row r="5982" spans="1:13">
      <c r="A5982" s="7">
        <v>6074</v>
      </c>
      <c r="B5982" s="8">
        <v>46139</v>
      </c>
      <c r="C5982" s="3" t="s">
        <v>6873</v>
      </c>
      <c r="D5982" s="3" t="s">
        <v>1628</v>
      </c>
      <c r="E5982" s="3" t="s">
        <v>6874</v>
      </c>
      <c r="F5982" s="3" t="s">
        <v>6875</v>
      </c>
      <c r="G5982" s="7">
        <v>72</v>
      </c>
      <c r="H5982" s="3" t="s">
        <v>35</v>
      </c>
      <c r="I5982" s="9">
        <v>6.6</v>
      </c>
      <c r="J5982" s="7">
        <v>243</v>
      </c>
      <c r="K5982" s="10">
        <v>102.304526748971</v>
      </c>
      <c r="L5982" s="12">
        <f t="shared" si="411"/>
        <v>41.7853751187085</v>
      </c>
      <c r="M5982" s="11">
        <f t="shared" si="412"/>
        <v>2.44833333333333</v>
      </c>
    </row>
    <row r="5983" spans="1:13">
      <c r="A5983" s="7">
        <v>6075</v>
      </c>
      <c r="B5983" s="8">
        <v>46139</v>
      </c>
      <c r="C5983" s="3" t="s">
        <v>6865</v>
      </c>
      <c r="D5983" s="3" t="s">
        <v>100</v>
      </c>
      <c r="E5983" s="3" t="s">
        <v>6876</v>
      </c>
      <c r="F5983" s="3" t="s">
        <v>6877</v>
      </c>
      <c r="G5983" s="7">
        <v>6</v>
      </c>
      <c r="H5983" s="3" t="s">
        <v>102</v>
      </c>
      <c r="I5983" s="9">
        <v>11.9</v>
      </c>
      <c r="J5983" s="7">
        <v>442</v>
      </c>
      <c r="K5983" s="10">
        <v>77.0036199095023</v>
      </c>
      <c r="L5983" s="12">
        <f t="shared" si="411"/>
        <v>41.4201183431953</v>
      </c>
      <c r="M5983" s="11">
        <f t="shared" si="412"/>
        <v>1.85908739495798</v>
      </c>
    </row>
    <row r="5984" spans="1:13">
      <c r="A5984" s="7">
        <v>6076</v>
      </c>
      <c r="B5984" s="8">
        <v>46139</v>
      </c>
      <c r="C5984" s="3" t="s">
        <v>6878</v>
      </c>
      <c r="D5984" s="3" t="s">
        <v>247</v>
      </c>
      <c r="E5984" s="3" t="s">
        <v>6879</v>
      </c>
      <c r="F5984" s="3" t="s">
        <v>6879</v>
      </c>
      <c r="G5984" s="7">
        <v>282</v>
      </c>
      <c r="H5984" s="3" t="s">
        <v>35</v>
      </c>
      <c r="I5984" s="9">
        <v>14.4</v>
      </c>
      <c r="J5984" s="7">
        <v>543</v>
      </c>
      <c r="K5984" s="10">
        <v>77.7473296500921</v>
      </c>
      <c r="L5984" s="12">
        <f t="shared" si="411"/>
        <v>40.7989800254994</v>
      </c>
      <c r="M5984" s="11">
        <f t="shared" si="412"/>
        <v>1.90561944444444</v>
      </c>
    </row>
    <row r="5985" spans="1:18">
      <c r="A5985" s="7">
        <v>6077</v>
      </c>
      <c r="B5985" s="8">
        <v>46139</v>
      </c>
      <c r="C5985" s="3" t="s">
        <v>6880</v>
      </c>
      <c r="D5985" s="3" t="s">
        <v>67</v>
      </c>
      <c r="E5985" s="3" t="s">
        <v>1244</v>
      </c>
      <c r="F5985" s="3" t="s">
        <v>1244</v>
      </c>
      <c r="G5985" s="7">
        <v>1000</v>
      </c>
      <c r="H5985" s="3" t="s">
        <v>170</v>
      </c>
      <c r="I5985" s="9">
        <v>15.6</v>
      </c>
      <c r="J5985" s="7">
        <v>609</v>
      </c>
      <c r="K5985" s="10">
        <v>53.8837438423645</v>
      </c>
      <c r="L5985" s="12">
        <f t="shared" si="411"/>
        <v>39.4088669950739</v>
      </c>
      <c r="M5985" s="11">
        <f t="shared" si="412"/>
        <v>1.3673</v>
      </c>
    </row>
    <row r="5986" spans="1:18">
      <c r="A5986" s="7">
        <v>6078</v>
      </c>
      <c r="B5986" s="8">
        <v>46139</v>
      </c>
      <c r="C5986" s="3" t="s">
        <v>6865</v>
      </c>
      <c r="D5986" s="3" t="s">
        <v>100</v>
      </c>
      <c r="E5986" s="3" t="s">
        <v>1717</v>
      </c>
      <c r="F5986" s="3" t="s">
        <v>1717</v>
      </c>
      <c r="G5986" s="7">
        <v>18</v>
      </c>
      <c r="H5986" s="3" t="s">
        <v>102</v>
      </c>
      <c r="I5986" s="9">
        <v>11.6</v>
      </c>
      <c r="J5986" s="7">
        <v>467</v>
      </c>
      <c r="K5986" s="10">
        <v>73.9460385438972</v>
      </c>
      <c r="L5986" s="12">
        <f t="shared" si="411"/>
        <v>38.2144621973316</v>
      </c>
      <c r="M5986" s="11">
        <f t="shared" si="412"/>
        <v>1.9350275862069</v>
      </c>
    </row>
    <row r="5987" spans="1:18">
      <c r="A5987" s="7">
        <v>6079</v>
      </c>
      <c r="B5987" s="8">
        <v>46139</v>
      </c>
      <c r="C5987" s="3" t="s">
        <v>6705</v>
      </c>
      <c r="D5987" s="3" t="s">
        <v>128</v>
      </c>
      <c r="E5987" s="3" t="s">
        <v>1531</v>
      </c>
      <c r="F5987" s="3" t="s">
        <v>1531</v>
      </c>
      <c r="G5987" s="7">
        <v>6</v>
      </c>
      <c r="H5987" s="3" t="s">
        <v>2931</v>
      </c>
      <c r="I5987" s="9">
        <v>7.36</v>
      </c>
      <c r="J5987" s="7">
        <v>307.666666666667</v>
      </c>
      <c r="K5987" s="10">
        <v>120.614951245937</v>
      </c>
      <c r="L5987" s="12">
        <f t="shared" si="411"/>
        <v>36.8030669222435</v>
      </c>
      <c r="M5987" s="11">
        <f t="shared" si="412"/>
        <v>3.27730706521739</v>
      </c>
    </row>
    <row r="5988" spans="1:18">
      <c r="A5988" s="7">
        <v>6080</v>
      </c>
      <c r="B5988" s="8">
        <v>46139</v>
      </c>
      <c r="C5988" s="3" t="s">
        <v>6871</v>
      </c>
      <c r="D5988" s="3" t="s">
        <v>67</v>
      </c>
      <c r="E5988" s="3" t="s">
        <v>6881</v>
      </c>
      <c r="F5988" s="3" t="s">
        <v>6881</v>
      </c>
      <c r="G5988" s="7">
        <v>920</v>
      </c>
      <c r="H5988" s="3" t="s">
        <v>170</v>
      </c>
      <c r="I5988" s="9">
        <v>13</v>
      </c>
      <c r="J5988" s="7">
        <v>626</v>
      </c>
      <c r="K5988" s="10">
        <v>43.755910543131</v>
      </c>
      <c r="L5988" s="12">
        <f t="shared" si="411"/>
        <v>31.9488817891374</v>
      </c>
      <c r="M5988" s="11">
        <f t="shared" si="412"/>
        <v>1.36956</v>
      </c>
    </row>
    <row r="5989" spans="1:18">
      <c r="A5989" s="7">
        <v>6081</v>
      </c>
      <c r="B5989" s="8">
        <v>46139</v>
      </c>
      <c r="C5989" s="3" t="s">
        <v>6882</v>
      </c>
      <c r="D5989" s="3" t="s">
        <v>247</v>
      </c>
      <c r="E5989" s="3" t="s">
        <v>6883</v>
      </c>
      <c r="F5989" s="3" t="s">
        <v>6884</v>
      </c>
      <c r="G5989" s="7">
        <v>60</v>
      </c>
      <c r="H5989" s="3" t="s">
        <v>249</v>
      </c>
      <c r="I5989" s="9">
        <v>10.7</v>
      </c>
      <c r="J5989" s="7">
        <v>523</v>
      </c>
      <c r="K5989" s="10">
        <v>58.3365200764818</v>
      </c>
      <c r="L5989" s="12">
        <f t="shared" si="411"/>
        <v>31.4752169436682</v>
      </c>
      <c r="M5989" s="11">
        <f t="shared" si="412"/>
        <v>1.85341121495327</v>
      </c>
    </row>
    <row r="5990" spans="1:18">
      <c r="A5990" s="7">
        <v>6082</v>
      </c>
      <c r="B5990" s="8">
        <v>46139</v>
      </c>
      <c r="C5990" s="3" t="s">
        <v>6885</v>
      </c>
      <c r="D5990" s="3" t="s">
        <v>197</v>
      </c>
      <c r="E5990" s="3" t="s">
        <v>6886</v>
      </c>
      <c r="F5990" s="3" t="s">
        <v>6887</v>
      </c>
      <c r="G5990" s="7">
        <v>21</v>
      </c>
      <c r="H5990" s="3" t="s">
        <v>200</v>
      </c>
      <c r="I5990" s="9">
        <v>7.18</v>
      </c>
      <c r="J5990" s="7">
        <v>374</v>
      </c>
      <c r="K5990" s="10">
        <v>64.6577540106952</v>
      </c>
      <c r="L5990" s="12">
        <f t="shared" si="411"/>
        <v>29.5351707116413</v>
      </c>
      <c r="M5990" s="11">
        <f t="shared" si="412"/>
        <v>2.1891782729805</v>
      </c>
    </row>
    <row r="5991" spans="1:18">
      <c r="A5991" s="7">
        <v>6083</v>
      </c>
      <c r="B5991" s="8">
        <v>46139</v>
      </c>
      <c r="C5991" s="3" t="s">
        <v>6880</v>
      </c>
      <c r="D5991" s="3" t="s">
        <v>67</v>
      </c>
      <c r="E5991" s="3" t="s">
        <v>6888</v>
      </c>
      <c r="F5991" s="3" t="s">
        <v>6888</v>
      </c>
      <c r="G5991" s="7">
        <v>95</v>
      </c>
      <c r="H5991" s="3" t="s">
        <v>170</v>
      </c>
      <c r="I5991" s="9">
        <v>10.9</v>
      </c>
      <c r="J5991" s="7">
        <v>588</v>
      </c>
      <c r="K5991" s="10">
        <v>42.5095238095238</v>
      </c>
      <c r="L5991" s="12">
        <f t="shared" si="411"/>
        <v>28.5190999476714</v>
      </c>
      <c r="M5991" s="11">
        <f t="shared" si="412"/>
        <v>1.49056330275229</v>
      </c>
    </row>
    <row r="5992" spans="1:18">
      <c r="A5992" s="7">
        <v>6084</v>
      </c>
      <c r="B5992" s="8">
        <v>46139</v>
      </c>
      <c r="C5992" s="3" t="s">
        <v>6878</v>
      </c>
      <c r="D5992" s="3" t="s">
        <v>247</v>
      </c>
      <c r="E5992" s="3" t="s">
        <v>717</v>
      </c>
      <c r="F5992" s="3" t="s">
        <v>717</v>
      </c>
      <c r="G5992" s="7">
        <v>36</v>
      </c>
      <c r="H5992" s="3" t="s">
        <v>35</v>
      </c>
      <c r="I5992" s="9">
        <v>10.1</v>
      </c>
      <c r="J5992" s="7">
        <v>545</v>
      </c>
      <c r="K5992" s="10">
        <v>68.1732110091743</v>
      </c>
      <c r="L5992" s="12">
        <f t="shared" si="411"/>
        <v>28.5109386026817</v>
      </c>
      <c r="M5992" s="11">
        <f t="shared" si="412"/>
        <v>2.39112475247525</v>
      </c>
    </row>
    <row r="5993" spans="1:18">
      <c r="A5993" s="7">
        <v>6085</v>
      </c>
      <c r="B5993" s="8">
        <v>46139</v>
      </c>
      <c r="C5993" s="3" t="s">
        <v>6880</v>
      </c>
      <c r="D5993" s="3" t="s">
        <v>67</v>
      </c>
      <c r="E5993" s="3" t="s">
        <v>2520</v>
      </c>
      <c r="F5993" s="3" t="s">
        <v>2520</v>
      </c>
      <c r="G5993" s="7">
        <v>90</v>
      </c>
      <c r="H5993" s="3" t="s">
        <v>179</v>
      </c>
      <c r="I5993" s="9">
        <v>10.9</v>
      </c>
      <c r="J5993" s="7">
        <v>609</v>
      </c>
      <c r="K5993" s="10">
        <v>40.375697865353</v>
      </c>
      <c r="L5993" s="12">
        <f t="shared" si="411"/>
        <v>27.5356827080965</v>
      </c>
      <c r="M5993" s="11">
        <f t="shared" si="412"/>
        <v>1.46630458715596</v>
      </c>
    </row>
    <row r="5994" spans="1:18">
      <c r="A5994" s="7">
        <v>6086</v>
      </c>
      <c r="B5994" s="8">
        <v>46139</v>
      </c>
      <c r="C5994" s="3" t="s">
        <v>6885</v>
      </c>
      <c r="D5994" s="3" t="s">
        <v>197</v>
      </c>
      <c r="E5994" s="3" t="s">
        <v>6889</v>
      </c>
      <c r="F5994" s="3" t="s">
        <v>6890</v>
      </c>
      <c r="G5994" s="7">
        <v>336</v>
      </c>
      <c r="H5994" s="3" t="s">
        <v>200</v>
      </c>
      <c r="I5994" s="9">
        <v>4.76</v>
      </c>
      <c r="J5994" s="7">
        <v>392</v>
      </c>
      <c r="K5994" s="10">
        <v>44.2775510204082</v>
      </c>
      <c r="L5994" s="12">
        <f t="shared" si="411"/>
        <v>18.6813186813187</v>
      </c>
      <c r="M5994" s="11">
        <f t="shared" si="412"/>
        <v>2.3701512605042</v>
      </c>
    </row>
    <row r="5995" spans="1:18">
      <c r="A5995" s="7">
        <v>6087</v>
      </c>
      <c r="B5995" s="8">
        <v>46139</v>
      </c>
      <c r="C5995" s="3" t="s">
        <v>6838</v>
      </c>
      <c r="D5995" s="3" t="s">
        <v>1540</v>
      </c>
      <c r="E5995" s="3" t="s">
        <v>6891</v>
      </c>
      <c r="F5995" s="3" t="s">
        <v>6892</v>
      </c>
      <c r="G5995" s="7">
        <v>0.6321</v>
      </c>
      <c r="H5995" s="3" t="s">
        <v>35</v>
      </c>
      <c r="I5995" s="9">
        <v>4.76</v>
      </c>
      <c r="J5995" s="7">
        <v>500</v>
      </c>
      <c r="K5995" s="10">
        <v>27.2104</v>
      </c>
      <c r="L5995" s="12">
        <f t="shared" si="411"/>
        <v>14.6461538461538</v>
      </c>
      <c r="M5995" s="11">
        <f t="shared" si="412"/>
        <v>1.85785294117647</v>
      </c>
    </row>
    <row r="5996" spans="1:18">
      <c r="A5996" s="7">
        <v>6088</v>
      </c>
      <c r="B5996" s="8">
        <v>46139</v>
      </c>
      <c r="C5996" s="3" t="s">
        <v>6799</v>
      </c>
      <c r="D5996" s="3" t="s">
        <v>1261</v>
      </c>
      <c r="E5996" s="3" t="s">
        <v>629</v>
      </c>
      <c r="F5996" s="3" t="s">
        <v>629</v>
      </c>
      <c r="G5996" s="7">
        <v>15</v>
      </c>
      <c r="H5996" s="3" t="s">
        <v>4032</v>
      </c>
      <c r="I5996" s="9">
        <v>1.71</v>
      </c>
      <c r="J5996" s="7">
        <v>483.666666666667</v>
      </c>
      <c r="K5996" s="10">
        <v>7.31735354927636</v>
      </c>
      <c r="L5996" s="12">
        <f t="shared" si="411"/>
        <v>5.43921963632508</v>
      </c>
      <c r="M5996" s="11">
        <f t="shared" si="412"/>
        <v>1.34529473684211</v>
      </c>
    </row>
    <row r="5997" s="2" customFormat="1" ht="16.5" spans="1:18">
      <c r="A5997" s="21">
        <v>6089</v>
      </c>
      <c r="B5997" s="22">
        <v>46139</v>
      </c>
      <c r="C5997" s="2" t="s">
        <v>6764</v>
      </c>
      <c r="D5997" s="2" t="s">
        <v>5220</v>
      </c>
      <c r="E5997" s="2" t="s">
        <v>1601</v>
      </c>
      <c r="F5997" s="2" t="s">
        <v>1601</v>
      </c>
      <c r="G5997" s="21">
        <v>20</v>
      </c>
      <c r="H5997" s="2" t="s">
        <v>102</v>
      </c>
      <c r="I5997" s="23">
        <v>0.506</v>
      </c>
      <c r="J5997" s="21">
        <v>475.5</v>
      </c>
      <c r="K5997" s="24">
        <v>2.60933753943218</v>
      </c>
      <c r="L5997" s="25">
        <f t="shared" si="411"/>
        <v>1.63714308824719</v>
      </c>
      <c r="M5997" s="26">
        <f t="shared" si="412"/>
        <v>1.59383596837945</v>
      </c>
      <c r="O5997" s="25"/>
      <c r="Q5997" s="23"/>
    </row>
    <row r="5998" ht="16.5" spans="1:18">
      <c r="A5998" s="7">
        <v>6090</v>
      </c>
      <c r="B5998" s="8">
        <v>46139</v>
      </c>
      <c r="C5998" s="3" t="s">
        <v>4719</v>
      </c>
      <c r="D5998" s="3" t="s">
        <v>33</v>
      </c>
      <c r="E5998" s="3" t="s">
        <v>4720</v>
      </c>
      <c r="F5998" s="3" t="s">
        <v>2909</v>
      </c>
      <c r="G5998" s="7">
        <v>1000</v>
      </c>
      <c r="H5998" s="3" t="s">
        <v>35</v>
      </c>
      <c r="I5998" s="9">
        <v>25.2</v>
      </c>
      <c r="J5998" s="7">
        <v>461</v>
      </c>
      <c r="K5998" s="10">
        <v>182.172668112798</v>
      </c>
      <c r="L5998" s="12">
        <f t="shared" si="411"/>
        <v>84.098114466878</v>
      </c>
      <c r="M5998" s="11">
        <f t="shared" si="412"/>
        <v>2.16619206349206</v>
      </c>
      <c r="P5998" s="3" t="s">
        <v>4720</v>
      </c>
      <c r="Q5998" s="9">
        <v>160.630182832352</v>
      </c>
      <c r="R5998" s="3">
        <f>Q5998/K5998</f>
        <v>0.881746886052592</v>
      </c>
    </row>
    <row r="5999" spans="1:18">
      <c r="A5999" s="7">
        <v>6091</v>
      </c>
      <c r="B5999" s="8">
        <v>46139</v>
      </c>
      <c r="C5999" s="3" t="s">
        <v>6893</v>
      </c>
      <c r="D5999" s="3" t="s">
        <v>3161</v>
      </c>
      <c r="E5999" s="3" t="s">
        <v>6894</v>
      </c>
      <c r="F5999" s="3" t="s">
        <v>6894</v>
      </c>
      <c r="G5999" s="7">
        <v>245</v>
      </c>
      <c r="H5999" s="3" t="s">
        <v>3163</v>
      </c>
      <c r="I5999" s="9">
        <v>17</v>
      </c>
      <c r="J5999" s="7">
        <v>407</v>
      </c>
      <c r="K5999" s="10">
        <v>168.805896805897</v>
      </c>
      <c r="L5999" s="12">
        <f t="shared" si="411"/>
        <v>64.2600642600643</v>
      </c>
      <c r="M5999" s="11">
        <f t="shared" si="412"/>
        <v>2.62691764705883</v>
      </c>
      <c r="P5999" s="3" t="s">
        <v>27</v>
      </c>
      <c r="Q5999" s="9">
        <v>89.6432267884323</v>
      </c>
      <c r="R5999" s="3">
        <f>Q5999/K6000</f>
        <v>0.960914454277287</v>
      </c>
    </row>
    <row r="6000" spans="1:18">
      <c r="A6000" s="7">
        <v>6092</v>
      </c>
      <c r="B6000" s="8">
        <v>46139</v>
      </c>
      <c r="C6000" s="3" t="s">
        <v>56</v>
      </c>
      <c r="D6000" s="3" t="s">
        <v>33</v>
      </c>
      <c r="E6000" s="3" t="s">
        <v>27</v>
      </c>
      <c r="F6000" s="3" t="s">
        <v>57</v>
      </c>
      <c r="G6000" s="7">
        <v>1000</v>
      </c>
      <c r="H6000" s="3" t="s">
        <v>35</v>
      </c>
      <c r="I6000" s="9">
        <v>15.7</v>
      </c>
      <c r="J6000" s="7">
        <v>438</v>
      </c>
      <c r="K6000" s="10">
        <v>93.289497716895</v>
      </c>
      <c r="L6000" s="12">
        <f t="shared" ref="L6000:L6008" si="413">I6000/J6000/650*1000000</f>
        <v>55.1457674745346</v>
      </c>
      <c r="M6000" s="11">
        <f t="shared" ref="M6000:M6008" si="414">K6000/L6000</f>
        <v>1.69168917197452</v>
      </c>
    </row>
    <row r="6001" spans="1:18">
      <c r="A6001" s="7">
        <v>6093</v>
      </c>
      <c r="B6001" s="8">
        <v>46139</v>
      </c>
      <c r="C6001" s="3" t="s">
        <v>6895</v>
      </c>
      <c r="D6001" s="3" t="s">
        <v>247</v>
      </c>
      <c r="E6001" s="3" t="s">
        <v>6491</v>
      </c>
      <c r="F6001" s="3" t="s">
        <v>6491</v>
      </c>
      <c r="G6001" s="7">
        <v>144</v>
      </c>
      <c r="H6001" s="3" t="s">
        <v>35</v>
      </c>
      <c r="I6001" s="9">
        <v>12.1</v>
      </c>
      <c r="J6001" s="7">
        <v>481</v>
      </c>
      <c r="K6001" s="10">
        <v>81.7546777546778</v>
      </c>
      <c r="L6001" s="12">
        <f t="shared" si="413"/>
        <v>38.7014233168079</v>
      </c>
      <c r="M6001" s="11">
        <f t="shared" si="414"/>
        <v>2.11244628099174</v>
      </c>
    </row>
    <row r="6002" spans="1:18">
      <c r="A6002" s="7">
        <v>6094</v>
      </c>
      <c r="B6002" s="8">
        <v>46139</v>
      </c>
      <c r="C6002" s="3" t="s">
        <v>6895</v>
      </c>
      <c r="D6002" s="3" t="s">
        <v>247</v>
      </c>
      <c r="E6002" s="3" t="s">
        <v>6896</v>
      </c>
      <c r="F6002" s="3" t="s">
        <v>6896</v>
      </c>
      <c r="G6002" s="7">
        <v>135</v>
      </c>
      <c r="H6002" s="3" t="s">
        <v>35</v>
      </c>
      <c r="I6002" s="9">
        <v>10.4</v>
      </c>
      <c r="J6002" s="7">
        <v>488</v>
      </c>
      <c r="K6002" s="10">
        <v>78.544262295082</v>
      </c>
      <c r="L6002" s="12">
        <f t="shared" si="413"/>
        <v>32.7868852459016</v>
      </c>
      <c r="M6002" s="11">
        <f t="shared" si="414"/>
        <v>2.3956</v>
      </c>
    </row>
    <row r="6003" spans="1:18">
      <c r="A6003" s="7">
        <v>6095</v>
      </c>
      <c r="B6003" s="8">
        <v>46139</v>
      </c>
      <c r="C6003" s="3" t="s">
        <v>6757</v>
      </c>
      <c r="D6003" s="3" t="s">
        <v>610</v>
      </c>
      <c r="E6003" s="3" t="s">
        <v>1625</v>
      </c>
      <c r="F6003" s="3" t="s">
        <v>1625</v>
      </c>
      <c r="G6003" s="7">
        <v>400</v>
      </c>
      <c r="H6003" s="3" t="s">
        <v>65</v>
      </c>
      <c r="I6003" s="9">
        <v>9.1</v>
      </c>
      <c r="J6003" s="7">
        <v>484</v>
      </c>
      <c r="K6003" s="10">
        <v>47.3479338842975</v>
      </c>
      <c r="L6003" s="12">
        <f t="shared" si="413"/>
        <v>28.9256198347107</v>
      </c>
      <c r="M6003" s="11">
        <f t="shared" si="414"/>
        <v>1.63688571428571</v>
      </c>
    </row>
    <row r="6004" spans="1:18">
      <c r="A6004" s="7">
        <v>6096</v>
      </c>
      <c r="B6004" s="8">
        <v>46139</v>
      </c>
      <c r="C6004" s="3" t="s">
        <v>6897</v>
      </c>
      <c r="D6004" s="3" t="s">
        <v>119</v>
      </c>
      <c r="E6004" s="3" t="s">
        <v>1087</v>
      </c>
      <c r="F6004" s="3" t="s">
        <v>1087</v>
      </c>
      <c r="G6004" s="7">
        <v>100</v>
      </c>
      <c r="H6004" s="3" t="s">
        <v>632</v>
      </c>
      <c r="I6004" s="9">
        <v>10.4</v>
      </c>
      <c r="J6004" s="7">
        <v>584</v>
      </c>
      <c r="K6004" s="10">
        <v>56.7321917808219</v>
      </c>
      <c r="L6004" s="12">
        <f t="shared" si="413"/>
        <v>27.3972602739726</v>
      </c>
      <c r="M6004" s="11">
        <f t="shared" si="414"/>
        <v>2.070725</v>
      </c>
    </row>
    <row r="6005" spans="1:18">
      <c r="A6005" s="7">
        <v>6097</v>
      </c>
      <c r="B6005" s="8">
        <v>46139</v>
      </c>
      <c r="C6005" s="3" t="s">
        <v>6647</v>
      </c>
      <c r="D6005" s="3" t="s">
        <v>33</v>
      </c>
      <c r="E6005" s="3" t="s">
        <v>1445</v>
      </c>
      <c r="F6005" s="3" t="s">
        <v>1445</v>
      </c>
      <c r="G6005" s="7">
        <v>300</v>
      </c>
      <c r="H6005" s="3" t="s">
        <v>65</v>
      </c>
      <c r="I6005" s="9">
        <v>6.2</v>
      </c>
      <c r="J6005" s="7">
        <v>417.333333333333</v>
      </c>
      <c r="K6005" s="10">
        <v>35.091373801917</v>
      </c>
      <c r="L6005" s="12">
        <f t="shared" si="413"/>
        <v>22.8557385106906</v>
      </c>
      <c r="M6005" s="11">
        <f t="shared" si="414"/>
        <v>1.53534193548387</v>
      </c>
    </row>
    <row r="6006" spans="1:18">
      <c r="A6006" s="7">
        <v>6098</v>
      </c>
      <c r="B6006" s="8">
        <v>46139</v>
      </c>
      <c r="C6006" s="3" t="s">
        <v>6526</v>
      </c>
      <c r="D6006" s="3" t="s">
        <v>610</v>
      </c>
      <c r="E6006" s="3" t="s">
        <v>6898</v>
      </c>
      <c r="F6006" s="3" t="s">
        <v>6898</v>
      </c>
      <c r="G6006" s="7">
        <v>38</v>
      </c>
      <c r="H6006" s="3" t="s">
        <v>65</v>
      </c>
      <c r="I6006" s="9">
        <v>5.74</v>
      </c>
      <c r="J6006" s="7">
        <v>449</v>
      </c>
      <c r="K6006" s="10">
        <v>30.5024498886414</v>
      </c>
      <c r="L6006" s="12">
        <f t="shared" si="413"/>
        <v>19.6676374850094</v>
      </c>
      <c r="M6006" s="11">
        <f t="shared" si="414"/>
        <v>1.55089547038327</v>
      </c>
    </row>
    <row r="6007" spans="1:18">
      <c r="A6007" s="7">
        <v>6099</v>
      </c>
      <c r="B6007" s="8">
        <v>46139</v>
      </c>
      <c r="C6007" s="3" t="s">
        <v>6633</v>
      </c>
      <c r="D6007" s="3" t="s">
        <v>128</v>
      </c>
      <c r="E6007" s="3" t="s">
        <v>6899</v>
      </c>
      <c r="F6007" s="3" t="s">
        <v>6899</v>
      </c>
      <c r="G6007" s="7">
        <v>390</v>
      </c>
      <c r="H6007" s="3" t="s">
        <v>173</v>
      </c>
      <c r="I6007" s="9">
        <v>2.32</v>
      </c>
      <c r="J6007" s="7">
        <v>499.8</v>
      </c>
      <c r="K6007" s="10">
        <v>11.4763505402161</v>
      </c>
      <c r="L6007" s="12">
        <f t="shared" si="413"/>
        <v>7.14131806568781</v>
      </c>
      <c r="M6007" s="11">
        <f t="shared" si="414"/>
        <v>1.60703534482759</v>
      </c>
    </row>
    <row r="6008" spans="1:18">
      <c r="A6008" s="7">
        <v>6100</v>
      </c>
      <c r="B6008" s="8">
        <v>46139</v>
      </c>
      <c r="C6008" s="3" t="s">
        <v>6895</v>
      </c>
      <c r="D6008" s="3" t="s">
        <v>247</v>
      </c>
      <c r="E6008" s="3" t="s">
        <v>6900</v>
      </c>
      <c r="F6008" s="3" t="s">
        <v>6900</v>
      </c>
      <c r="G6008" s="7">
        <v>144</v>
      </c>
      <c r="H6008" s="3" t="s">
        <v>35</v>
      </c>
      <c r="I6008" s="9">
        <v>1.82</v>
      </c>
      <c r="J6008" s="7">
        <v>483</v>
      </c>
      <c r="K6008" s="10">
        <v>14.1214906832298</v>
      </c>
      <c r="L6008" s="12">
        <f t="shared" ref="L6008:L6018" si="415">I6008/J6008/650*1000000</f>
        <v>5.79710144927536</v>
      </c>
      <c r="M6008" s="11">
        <f t="shared" ref="M6008:M6018" si="416">K6008/L6008</f>
        <v>2.43595714285714</v>
      </c>
    </row>
    <row r="6009" spans="1:18">
      <c r="A6009" s="7">
        <v>6101</v>
      </c>
      <c r="B6009" s="8">
        <v>46139</v>
      </c>
      <c r="C6009" s="3" t="s">
        <v>6849</v>
      </c>
      <c r="D6009" s="3" t="s">
        <v>2910</v>
      </c>
      <c r="E6009" s="3" t="s">
        <v>6901</v>
      </c>
      <c r="F6009" s="3" t="s">
        <v>6901</v>
      </c>
      <c r="G6009" s="7">
        <v>1000</v>
      </c>
      <c r="H6009" s="3" t="s">
        <v>1355</v>
      </c>
      <c r="I6009" s="9">
        <v>0.554</v>
      </c>
      <c r="J6009" s="7">
        <v>338</v>
      </c>
      <c r="K6009" s="10">
        <v>4.84763313609467</v>
      </c>
      <c r="L6009" s="12">
        <f t="shared" si="415"/>
        <v>2.52162039144288</v>
      </c>
      <c r="M6009" s="11">
        <f t="shared" si="416"/>
        <v>1.92242779783393</v>
      </c>
    </row>
    <row r="6010" spans="1:18">
      <c r="A6010" s="7">
        <v>6102</v>
      </c>
      <c r="B6010" s="8">
        <v>46139</v>
      </c>
      <c r="C6010" s="3" t="s">
        <v>6895</v>
      </c>
      <c r="D6010" s="3" t="s">
        <v>247</v>
      </c>
      <c r="E6010" s="3" t="s">
        <v>6902</v>
      </c>
      <c r="F6010" s="3" t="s">
        <v>6902</v>
      </c>
      <c r="G6010" s="7">
        <v>135</v>
      </c>
      <c r="H6010" s="3" t="s">
        <v>35</v>
      </c>
      <c r="I6010" s="9">
        <v>0.21</v>
      </c>
      <c r="J6010" s="7">
        <v>494</v>
      </c>
      <c r="K6010" s="10">
        <v>1.55546558704453</v>
      </c>
      <c r="L6010" s="12">
        <f t="shared" si="415"/>
        <v>0.654001868576767</v>
      </c>
      <c r="M6010" s="11">
        <f t="shared" si="416"/>
        <v>2.37838095238095</v>
      </c>
    </row>
    <row r="6011" s="2" customFormat="1" ht="16.5" spans="1:18">
      <c r="A6011" s="21">
        <v>6103</v>
      </c>
      <c r="B6011" s="22">
        <v>46139</v>
      </c>
      <c r="C6011" s="2" t="s">
        <v>6895</v>
      </c>
      <c r="D6011" s="2" t="s">
        <v>247</v>
      </c>
      <c r="E6011" s="2" t="s">
        <v>6903</v>
      </c>
      <c r="F6011" s="2" t="s">
        <v>6904</v>
      </c>
      <c r="G6011" s="21">
        <v>9</v>
      </c>
      <c r="H6011" s="2" t="s">
        <v>35</v>
      </c>
      <c r="I6011" s="23">
        <v>0</v>
      </c>
      <c r="J6011" s="21">
        <v>450</v>
      </c>
      <c r="K6011" s="24">
        <v>0.0456017777777778</v>
      </c>
      <c r="L6011" s="25">
        <f t="shared" si="415"/>
        <v>0</v>
      </c>
      <c r="M6011" s="26" t="e">
        <f t="shared" si="416"/>
        <v>#DIV/0!</v>
      </c>
      <c r="O6011" s="25"/>
      <c r="Q6011" s="23"/>
    </row>
    <row r="6012" ht="16.5" spans="1:18">
      <c r="A6012" s="7">
        <v>6104</v>
      </c>
      <c r="B6012" s="8">
        <v>46140</v>
      </c>
      <c r="C6012" s="3" t="s">
        <v>4719</v>
      </c>
      <c r="D6012" s="3" t="s">
        <v>33</v>
      </c>
      <c r="E6012" s="3" t="s">
        <v>4720</v>
      </c>
      <c r="F6012" s="3" t="s">
        <v>2909</v>
      </c>
      <c r="G6012" s="7">
        <v>1000</v>
      </c>
      <c r="H6012" s="3" t="s">
        <v>35</v>
      </c>
      <c r="I6012" s="9">
        <v>25.2</v>
      </c>
      <c r="J6012" s="7">
        <v>461</v>
      </c>
      <c r="K6012" s="10">
        <v>165.896746203905</v>
      </c>
      <c r="L6012" s="12">
        <f t="shared" si="415"/>
        <v>84.098114466878</v>
      </c>
      <c r="M6012" s="11">
        <f t="shared" si="416"/>
        <v>1.97265714285715</v>
      </c>
      <c r="P6012" s="3" t="s">
        <v>4720</v>
      </c>
      <c r="Q6012" s="9">
        <v>160.630182832352</v>
      </c>
      <c r="R6012" s="3">
        <f>Q6012/K6012</f>
        <v>0.968253968253968</v>
      </c>
    </row>
    <row r="6013" spans="1:18">
      <c r="A6013" s="7">
        <v>6105</v>
      </c>
      <c r="B6013" s="8">
        <v>46140</v>
      </c>
      <c r="C6013" s="3" t="s">
        <v>56</v>
      </c>
      <c r="D6013" s="3" t="s">
        <v>33</v>
      </c>
      <c r="E6013" s="3" t="s">
        <v>27</v>
      </c>
      <c r="F6013" s="3" t="s">
        <v>57</v>
      </c>
      <c r="G6013" s="7">
        <v>1000</v>
      </c>
      <c r="H6013" s="3" t="s">
        <v>35</v>
      </c>
      <c r="I6013" s="9">
        <v>15.7</v>
      </c>
      <c r="J6013" s="7">
        <v>438</v>
      </c>
      <c r="K6013" s="10">
        <v>100.92602739726</v>
      </c>
      <c r="L6013" s="12">
        <f t="shared" ref="L6013:L6050" si="417">I6013/J6013/650*1000000</f>
        <v>55.1457674745346</v>
      </c>
      <c r="M6013" s="11">
        <f t="shared" ref="M6013:M6050" si="418">K6013/L6013</f>
        <v>1.83016815286624</v>
      </c>
      <c r="P6013" s="3" t="s">
        <v>27</v>
      </c>
      <c r="Q6013" s="9">
        <v>89.6432267884323</v>
      </c>
      <c r="R6013" s="3">
        <f>Q6013/K6013</f>
        <v>0.888207225630539</v>
      </c>
    </row>
    <row r="6014" spans="1:18">
      <c r="A6014" s="7">
        <v>6106</v>
      </c>
      <c r="B6014" s="8">
        <v>46140</v>
      </c>
      <c r="C6014" s="3" t="s">
        <v>6814</v>
      </c>
      <c r="D6014" s="3" t="s">
        <v>67</v>
      </c>
      <c r="E6014" s="3" t="s">
        <v>6905</v>
      </c>
      <c r="F6014" s="3" t="s">
        <v>6905</v>
      </c>
      <c r="G6014" s="7">
        <v>32</v>
      </c>
      <c r="H6014" s="3" t="s">
        <v>3492</v>
      </c>
      <c r="I6014" s="9">
        <v>14.7</v>
      </c>
      <c r="J6014" s="7">
        <v>320</v>
      </c>
      <c r="K6014" s="10">
        <v>148.8775</v>
      </c>
      <c r="L6014" s="12">
        <f t="shared" si="417"/>
        <v>70.6730769230769</v>
      </c>
      <c r="M6014" s="11">
        <f t="shared" si="418"/>
        <v>2.10656598639456</v>
      </c>
    </row>
    <row r="6015" spans="1:18">
      <c r="A6015" s="7">
        <v>6107</v>
      </c>
      <c r="B6015" s="8">
        <v>46140</v>
      </c>
      <c r="C6015" s="3" t="s">
        <v>3160</v>
      </c>
      <c r="D6015" s="3" t="s">
        <v>3161</v>
      </c>
      <c r="E6015" s="3" t="s">
        <v>6906</v>
      </c>
      <c r="F6015" s="3" t="s">
        <v>6906</v>
      </c>
      <c r="G6015" s="7">
        <v>160</v>
      </c>
      <c r="H6015" s="3" t="s">
        <v>3163</v>
      </c>
      <c r="I6015" s="9">
        <v>18.1</v>
      </c>
      <c r="J6015" s="7">
        <v>399</v>
      </c>
      <c r="K6015" s="10">
        <v>166.073182957393</v>
      </c>
      <c r="L6015" s="12">
        <f t="shared" si="417"/>
        <v>69.7898592635435</v>
      </c>
      <c r="M6015" s="11">
        <f t="shared" si="418"/>
        <v>2.379617679558</v>
      </c>
    </row>
    <row r="6016" spans="1:18">
      <c r="A6016" s="7">
        <v>6108</v>
      </c>
      <c r="B6016" s="8">
        <v>46140</v>
      </c>
      <c r="C6016" s="3" t="s">
        <v>6907</v>
      </c>
      <c r="D6016" s="3" t="s">
        <v>33</v>
      </c>
      <c r="E6016" s="3" t="s">
        <v>6908</v>
      </c>
      <c r="F6016" s="3" t="s">
        <v>6908</v>
      </c>
      <c r="G6016" s="7">
        <v>180</v>
      </c>
      <c r="H6016" s="3" t="s">
        <v>3497</v>
      </c>
      <c r="I6016" s="9">
        <v>13.5</v>
      </c>
      <c r="J6016" s="7">
        <v>299.5</v>
      </c>
      <c r="K6016" s="10">
        <v>164.500834724541</v>
      </c>
      <c r="L6016" s="12">
        <f t="shared" si="417"/>
        <v>69.3463464748941</v>
      </c>
      <c r="M6016" s="11">
        <f t="shared" si="418"/>
        <v>2.37216296296296</v>
      </c>
    </row>
    <row r="6017" spans="1:13">
      <c r="A6017" s="7">
        <v>6109</v>
      </c>
      <c r="B6017" s="8">
        <v>46140</v>
      </c>
      <c r="C6017" s="3" t="s">
        <v>6909</v>
      </c>
      <c r="D6017" s="3" t="s">
        <v>128</v>
      </c>
      <c r="E6017" s="3" t="s">
        <v>6910</v>
      </c>
      <c r="F6017" s="3" t="s">
        <v>6910</v>
      </c>
      <c r="G6017" s="7">
        <v>12</v>
      </c>
      <c r="H6017" s="3" t="s">
        <v>583</v>
      </c>
      <c r="I6017" s="9">
        <v>11.2</v>
      </c>
      <c r="J6017" s="7">
        <v>278</v>
      </c>
      <c r="K6017" s="10">
        <v>129.096402877698</v>
      </c>
      <c r="L6017" s="12">
        <f t="shared" si="417"/>
        <v>61.9811842833426</v>
      </c>
      <c r="M6017" s="11">
        <f t="shared" si="418"/>
        <v>2.08283214285715</v>
      </c>
    </row>
    <row r="6018" spans="1:13">
      <c r="A6018" s="7">
        <v>6110</v>
      </c>
      <c r="B6018" s="8">
        <v>46140</v>
      </c>
      <c r="C6018" s="3" t="s">
        <v>6909</v>
      </c>
      <c r="D6018" s="3" t="s">
        <v>128</v>
      </c>
      <c r="E6018" s="3" t="s">
        <v>6911</v>
      </c>
      <c r="F6018" s="3" t="s">
        <v>6911</v>
      </c>
      <c r="G6018" s="7">
        <v>540</v>
      </c>
      <c r="H6018" s="3" t="s">
        <v>173</v>
      </c>
      <c r="I6018" s="9">
        <v>15.6</v>
      </c>
      <c r="J6018" s="7">
        <v>423.444444444444</v>
      </c>
      <c r="K6018" s="10">
        <v>84.7544476515351</v>
      </c>
      <c r="L6018" s="12">
        <f t="shared" si="417"/>
        <v>56.6780372605616</v>
      </c>
      <c r="M6018" s="11">
        <f t="shared" si="418"/>
        <v>1.49536666666667</v>
      </c>
    </row>
    <row r="6019" spans="1:13">
      <c r="A6019" s="7">
        <v>6111</v>
      </c>
      <c r="B6019" s="8">
        <v>46140</v>
      </c>
      <c r="C6019" s="3" t="s">
        <v>6912</v>
      </c>
      <c r="D6019" s="3" t="s">
        <v>2796</v>
      </c>
      <c r="E6019" s="3" t="s">
        <v>2802</v>
      </c>
      <c r="F6019" s="3" t="s">
        <v>2802</v>
      </c>
      <c r="G6019" s="7">
        <v>8</v>
      </c>
      <c r="H6019" s="3" t="s">
        <v>61</v>
      </c>
      <c r="I6019" s="9">
        <v>6.86</v>
      </c>
      <c r="J6019" s="7">
        <v>189.6</v>
      </c>
      <c r="K6019" s="10">
        <v>133.978902953586</v>
      </c>
      <c r="L6019" s="12">
        <f t="shared" si="417"/>
        <v>55.6637455371633</v>
      </c>
      <c r="M6019" s="11">
        <f t="shared" si="418"/>
        <v>2.4069329446064</v>
      </c>
    </row>
    <row r="6020" spans="1:13">
      <c r="A6020" s="7">
        <v>6112</v>
      </c>
      <c r="B6020" s="8">
        <v>46140</v>
      </c>
      <c r="C6020" s="3" t="s">
        <v>6360</v>
      </c>
      <c r="D6020" s="3" t="s">
        <v>128</v>
      </c>
      <c r="E6020" s="3" t="s">
        <v>6913</v>
      </c>
      <c r="F6020" s="3" t="s">
        <v>6914</v>
      </c>
      <c r="G6020" s="7">
        <v>2</v>
      </c>
      <c r="H6020" s="3" t="s">
        <v>6382</v>
      </c>
      <c r="I6020" s="9">
        <v>11.6</v>
      </c>
      <c r="J6020" s="7">
        <v>327</v>
      </c>
      <c r="K6020" s="10">
        <v>42.6289908256881</v>
      </c>
      <c r="L6020" s="12">
        <f t="shared" si="417"/>
        <v>54.5753940249353</v>
      </c>
      <c r="M6020" s="11">
        <f t="shared" si="418"/>
        <v>0.78110275862069</v>
      </c>
    </row>
    <row r="6021" spans="1:13">
      <c r="A6021" s="7">
        <v>6113</v>
      </c>
      <c r="B6021" s="8">
        <v>46140</v>
      </c>
      <c r="C6021" s="3" t="s">
        <v>6915</v>
      </c>
      <c r="D6021" s="3" t="s">
        <v>67</v>
      </c>
      <c r="E6021" s="3" t="s">
        <v>6916</v>
      </c>
      <c r="F6021" s="3" t="s">
        <v>6917</v>
      </c>
      <c r="G6021" s="7">
        <v>40</v>
      </c>
      <c r="H6021" s="3" t="s">
        <v>179</v>
      </c>
      <c r="I6021" s="9">
        <v>21.2</v>
      </c>
      <c r="J6021" s="7">
        <v>614</v>
      </c>
      <c r="K6021" s="10">
        <v>83.0384364820847</v>
      </c>
      <c r="L6021" s="12">
        <f t="shared" si="417"/>
        <v>53.1195189175645</v>
      </c>
      <c r="M6021" s="11">
        <f t="shared" si="418"/>
        <v>1.56323773584906</v>
      </c>
    </row>
    <row r="6022" spans="1:13">
      <c r="A6022" s="7">
        <v>6114</v>
      </c>
      <c r="B6022" s="8">
        <v>46140</v>
      </c>
      <c r="C6022" s="3" t="s">
        <v>6918</v>
      </c>
      <c r="D6022" s="3" t="s">
        <v>232</v>
      </c>
      <c r="E6022" s="3" t="s">
        <v>6919</v>
      </c>
      <c r="F6022" s="3" t="s">
        <v>6919</v>
      </c>
      <c r="G6022" s="7">
        <v>34</v>
      </c>
      <c r="H6022" s="3" t="s">
        <v>234</v>
      </c>
      <c r="I6022" s="9">
        <v>10.7</v>
      </c>
      <c r="J6022" s="7">
        <v>318</v>
      </c>
      <c r="K6022" s="10">
        <v>156.920754716981</v>
      </c>
      <c r="L6022" s="12">
        <f t="shared" si="417"/>
        <v>51.7658442186744</v>
      </c>
      <c r="M6022" s="11">
        <f t="shared" si="418"/>
        <v>3.03135700934579</v>
      </c>
    </row>
    <row r="6023" spans="1:13">
      <c r="A6023" s="7">
        <v>6115</v>
      </c>
      <c r="B6023" s="8">
        <v>46140</v>
      </c>
      <c r="C6023" s="3" t="s">
        <v>6920</v>
      </c>
      <c r="D6023" s="3" t="s">
        <v>247</v>
      </c>
      <c r="E6023" s="3" t="s">
        <v>4564</v>
      </c>
      <c r="F6023" s="3" t="s">
        <v>4564</v>
      </c>
      <c r="G6023" s="7">
        <v>300</v>
      </c>
      <c r="H6023" s="3" t="s">
        <v>249</v>
      </c>
      <c r="I6023" s="9">
        <v>15.8</v>
      </c>
      <c r="J6023" s="7">
        <v>483</v>
      </c>
      <c r="K6023" s="10">
        <v>109.490683229814</v>
      </c>
      <c r="L6023" s="12">
        <f t="shared" si="417"/>
        <v>50.3264851090938</v>
      </c>
      <c r="M6023" s="11">
        <f t="shared" si="418"/>
        <v>2.17560759493672</v>
      </c>
    </row>
    <row r="6024" spans="1:13">
      <c r="A6024" s="7">
        <v>6116</v>
      </c>
      <c r="B6024" s="8">
        <v>46140</v>
      </c>
      <c r="C6024" s="3" t="s">
        <v>6909</v>
      </c>
      <c r="D6024" s="3" t="s">
        <v>128</v>
      </c>
      <c r="E6024" s="3" t="s">
        <v>6921</v>
      </c>
      <c r="F6024" s="3" t="s">
        <v>6921</v>
      </c>
      <c r="G6024" s="7">
        <v>450</v>
      </c>
      <c r="H6024" s="3" t="s">
        <v>173</v>
      </c>
      <c r="I6024" s="9">
        <v>16.3</v>
      </c>
      <c r="J6024" s="7">
        <v>510.333333333333</v>
      </c>
      <c r="K6024" s="10">
        <v>66.1614630960157</v>
      </c>
      <c r="L6024" s="12">
        <f t="shared" si="417"/>
        <v>49.1383208561524</v>
      </c>
      <c r="M6024" s="11">
        <f t="shared" si="418"/>
        <v>1.34643312883436</v>
      </c>
    </row>
    <row r="6025" spans="1:13">
      <c r="A6025" s="7">
        <v>6117</v>
      </c>
      <c r="B6025" s="8">
        <v>46140</v>
      </c>
      <c r="C6025" s="3" t="s">
        <v>6867</v>
      </c>
      <c r="D6025" s="3" t="s">
        <v>59</v>
      </c>
      <c r="E6025" s="3" t="s">
        <v>1951</v>
      </c>
      <c r="F6025" s="3" t="s">
        <v>1951</v>
      </c>
      <c r="G6025" s="7">
        <v>10</v>
      </c>
      <c r="H6025" s="3" t="s">
        <v>35</v>
      </c>
      <c r="I6025" s="9">
        <v>15</v>
      </c>
      <c r="J6025" s="7">
        <v>474</v>
      </c>
      <c r="K6025" s="10">
        <v>53.4008438818565</v>
      </c>
      <c r="L6025" s="12">
        <f t="shared" si="417"/>
        <v>48.6854917234664</v>
      </c>
      <c r="M6025" s="11">
        <f t="shared" si="418"/>
        <v>1.09685333333333</v>
      </c>
    </row>
    <row r="6026" spans="1:13">
      <c r="A6026" s="7">
        <v>6118</v>
      </c>
      <c r="B6026" s="8">
        <v>46140</v>
      </c>
      <c r="C6026" s="3" t="s">
        <v>6922</v>
      </c>
      <c r="D6026" s="3" t="s">
        <v>1500</v>
      </c>
      <c r="E6026" s="3" t="s">
        <v>6923</v>
      </c>
      <c r="F6026" s="3" t="s">
        <v>6924</v>
      </c>
      <c r="G6026" s="7">
        <v>24</v>
      </c>
      <c r="H6026" s="3" t="s">
        <v>209</v>
      </c>
      <c r="I6026" s="9">
        <v>14.2</v>
      </c>
      <c r="J6026" s="7">
        <v>469</v>
      </c>
      <c r="K6026" s="10">
        <v>27.6597014925373</v>
      </c>
      <c r="L6026" s="12">
        <f t="shared" si="417"/>
        <v>46.5802853862555</v>
      </c>
      <c r="M6026" s="11">
        <f t="shared" si="418"/>
        <v>0.593807042253521</v>
      </c>
    </row>
    <row r="6027" spans="1:13">
      <c r="A6027" s="7">
        <v>6119</v>
      </c>
      <c r="B6027" s="8">
        <v>46140</v>
      </c>
      <c r="C6027" s="3" t="s">
        <v>6920</v>
      </c>
      <c r="D6027" s="3" t="s">
        <v>247</v>
      </c>
      <c r="E6027" s="3" t="s">
        <v>6925</v>
      </c>
      <c r="F6027" s="3" t="s">
        <v>6925</v>
      </c>
      <c r="G6027" s="7">
        <v>450</v>
      </c>
      <c r="H6027" s="3" t="s">
        <v>249</v>
      </c>
      <c r="I6027" s="9">
        <v>14.6</v>
      </c>
      <c r="J6027" s="7">
        <v>498</v>
      </c>
      <c r="K6027" s="10">
        <v>83.4112449799197</v>
      </c>
      <c r="L6027" s="12">
        <f t="shared" si="417"/>
        <v>45.1034908866234</v>
      </c>
      <c r="M6027" s="11">
        <f t="shared" si="418"/>
        <v>1.8493301369863</v>
      </c>
    </row>
    <row r="6028" spans="1:13">
      <c r="A6028" s="7">
        <v>6120</v>
      </c>
      <c r="B6028" s="8">
        <v>46140</v>
      </c>
      <c r="C6028" s="3" t="s">
        <v>6283</v>
      </c>
      <c r="D6028" s="3" t="s">
        <v>100</v>
      </c>
      <c r="E6028" s="3" t="s">
        <v>6926</v>
      </c>
      <c r="F6028" s="3" t="s">
        <v>6926</v>
      </c>
      <c r="G6028" s="7">
        <v>12</v>
      </c>
      <c r="H6028" s="3" t="s">
        <v>4251</v>
      </c>
      <c r="I6028" s="9">
        <v>17.5</v>
      </c>
      <c r="J6028" s="7">
        <v>611.333333333333</v>
      </c>
      <c r="K6028" s="10">
        <v>49.1679389312977</v>
      </c>
      <c r="L6028" s="12">
        <f t="shared" si="417"/>
        <v>44.0399295361128</v>
      </c>
      <c r="M6028" s="11">
        <f t="shared" si="418"/>
        <v>1.11644</v>
      </c>
    </row>
    <row r="6029" spans="1:13">
      <c r="A6029" s="7">
        <v>6121</v>
      </c>
      <c r="B6029" s="8">
        <v>46140</v>
      </c>
      <c r="C6029" s="3" t="s">
        <v>6927</v>
      </c>
      <c r="D6029" s="3" t="s">
        <v>341</v>
      </c>
      <c r="E6029" s="3" t="s">
        <v>830</v>
      </c>
      <c r="F6029" s="3" t="s">
        <v>830</v>
      </c>
      <c r="G6029" s="7">
        <v>30</v>
      </c>
      <c r="H6029" s="3" t="s">
        <v>102</v>
      </c>
      <c r="I6029" s="9">
        <v>11.5</v>
      </c>
      <c r="J6029" s="7">
        <v>413.666666666667</v>
      </c>
      <c r="K6029" s="10">
        <v>60.8615632554391</v>
      </c>
      <c r="L6029" s="12">
        <f t="shared" si="417"/>
        <v>42.7694787082377</v>
      </c>
      <c r="M6029" s="11">
        <f t="shared" si="418"/>
        <v>1.42301391304348</v>
      </c>
    </row>
    <row r="6030" spans="1:13">
      <c r="A6030" s="7">
        <v>6122</v>
      </c>
      <c r="B6030" s="8">
        <v>46140</v>
      </c>
      <c r="C6030" s="3" t="s">
        <v>6928</v>
      </c>
      <c r="D6030" s="3" t="s">
        <v>3577</v>
      </c>
      <c r="E6030" s="3" t="s">
        <v>2930</v>
      </c>
      <c r="F6030" s="3" t="s">
        <v>2930</v>
      </c>
      <c r="G6030" s="7">
        <v>144</v>
      </c>
      <c r="H6030" s="3" t="s">
        <v>123</v>
      </c>
      <c r="I6030" s="9">
        <v>10.8</v>
      </c>
      <c r="J6030" s="7">
        <v>400</v>
      </c>
      <c r="K6030" s="10">
        <v>84.072</v>
      </c>
      <c r="L6030" s="12">
        <f t="shared" si="417"/>
        <v>41.5384615384615</v>
      </c>
      <c r="M6030" s="11">
        <f t="shared" si="418"/>
        <v>2.02395555555556</v>
      </c>
    </row>
    <row r="6031" spans="1:13">
      <c r="A6031" s="7">
        <v>6123</v>
      </c>
      <c r="B6031" s="8">
        <v>46140</v>
      </c>
      <c r="C6031" s="3" t="s">
        <v>6716</v>
      </c>
      <c r="D6031" s="3" t="s">
        <v>288</v>
      </c>
      <c r="E6031" s="3" t="s">
        <v>6929</v>
      </c>
      <c r="F6031" s="3" t="s">
        <v>6930</v>
      </c>
      <c r="G6031" s="7">
        <v>90</v>
      </c>
      <c r="H6031" s="3" t="s">
        <v>1582</v>
      </c>
      <c r="I6031" s="9">
        <v>19.9</v>
      </c>
      <c r="J6031" s="7">
        <v>805</v>
      </c>
      <c r="K6031" s="10">
        <v>12.6335403726708</v>
      </c>
      <c r="L6031" s="12">
        <f t="shared" si="417"/>
        <v>38.0315336837076</v>
      </c>
      <c r="M6031" s="11">
        <f t="shared" si="418"/>
        <v>0.332185929648241</v>
      </c>
    </row>
    <row r="6032" spans="1:13">
      <c r="A6032" s="7">
        <v>6124</v>
      </c>
      <c r="B6032" s="8">
        <v>46140</v>
      </c>
      <c r="C6032" s="3" t="s">
        <v>6880</v>
      </c>
      <c r="D6032" s="3" t="s">
        <v>67</v>
      </c>
      <c r="E6032" s="3" t="s">
        <v>6931</v>
      </c>
      <c r="F6032" s="3" t="s">
        <v>6931</v>
      </c>
      <c r="G6032" s="7">
        <v>355</v>
      </c>
      <c r="H6032" s="3" t="s">
        <v>179</v>
      </c>
      <c r="I6032" s="9">
        <v>14.3</v>
      </c>
      <c r="J6032" s="7">
        <v>585</v>
      </c>
      <c r="K6032" s="10">
        <v>51.6129914529915</v>
      </c>
      <c r="L6032" s="12">
        <f t="shared" si="417"/>
        <v>37.6068376068376</v>
      </c>
      <c r="M6032" s="11">
        <f t="shared" si="418"/>
        <v>1.37243636363636</v>
      </c>
    </row>
    <row r="6033" spans="1:13">
      <c r="A6033" s="7">
        <v>6125</v>
      </c>
      <c r="B6033" s="8">
        <v>46140</v>
      </c>
      <c r="C6033" s="3" t="s">
        <v>6716</v>
      </c>
      <c r="D6033" s="3" t="s">
        <v>288</v>
      </c>
      <c r="E6033" s="3" t="s">
        <v>6932</v>
      </c>
      <c r="F6033" s="3" t="s">
        <v>6933</v>
      </c>
      <c r="G6033" s="7">
        <v>90</v>
      </c>
      <c r="H6033" s="3" t="s">
        <v>1582</v>
      </c>
      <c r="I6033" s="9">
        <v>21.4</v>
      </c>
      <c r="J6033" s="7">
        <v>879</v>
      </c>
      <c r="K6033" s="10">
        <v>5.68728100113766</v>
      </c>
      <c r="L6033" s="12">
        <f t="shared" si="417"/>
        <v>37.4551500831364</v>
      </c>
      <c r="M6033" s="11">
        <f t="shared" si="418"/>
        <v>0.151842429906542</v>
      </c>
    </row>
    <row r="6034" spans="1:13">
      <c r="A6034" s="7">
        <v>6126</v>
      </c>
      <c r="B6034" s="8">
        <v>46140</v>
      </c>
      <c r="C6034" s="3" t="s">
        <v>6385</v>
      </c>
      <c r="D6034" s="3" t="s">
        <v>75</v>
      </c>
      <c r="E6034" s="3" t="s">
        <v>6369</v>
      </c>
      <c r="F6034" s="3" t="s">
        <v>6369</v>
      </c>
      <c r="G6034" s="7">
        <v>7</v>
      </c>
      <c r="H6034" s="3" t="s">
        <v>80</v>
      </c>
      <c r="I6034" s="9">
        <v>8.76</v>
      </c>
      <c r="J6034" s="7">
        <v>364</v>
      </c>
      <c r="K6034" s="10">
        <v>75.0021978021978</v>
      </c>
      <c r="L6034" s="12">
        <f t="shared" si="417"/>
        <v>37.0245139475909</v>
      </c>
      <c r="M6034" s="11">
        <f t="shared" si="418"/>
        <v>2.02574429223744</v>
      </c>
    </row>
    <row r="6035" spans="1:13">
      <c r="A6035" s="7">
        <v>6127</v>
      </c>
      <c r="B6035" s="8">
        <v>46140</v>
      </c>
      <c r="C6035" s="3" t="s">
        <v>6915</v>
      </c>
      <c r="D6035" s="3" t="s">
        <v>67</v>
      </c>
      <c r="E6035" s="3" t="s">
        <v>2818</v>
      </c>
      <c r="F6035" s="3" t="s">
        <v>2818</v>
      </c>
      <c r="G6035" s="7">
        <v>72</v>
      </c>
      <c r="H6035" s="3" t="s">
        <v>314</v>
      </c>
      <c r="I6035" s="9">
        <v>15.4</v>
      </c>
      <c r="J6035" s="7">
        <v>640</v>
      </c>
      <c r="K6035" s="10">
        <v>58.4775</v>
      </c>
      <c r="L6035" s="12">
        <f t="shared" si="417"/>
        <v>37.0192307692308</v>
      </c>
      <c r="M6035" s="11">
        <f t="shared" si="418"/>
        <v>1.57965194805195</v>
      </c>
    </row>
    <row r="6036" spans="1:13">
      <c r="A6036" s="7">
        <v>6128</v>
      </c>
      <c r="B6036" s="8">
        <v>46140</v>
      </c>
      <c r="C6036" s="3" t="s">
        <v>6934</v>
      </c>
      <c r="D6036" s="3" t="s">
        <v>1540</v>
      </c>
      <c r="E6036" s="3" t="s">
        <v>6935</v>
      </c>
      <c r="F6036" s="3" t="s">
        <v>6935</v>
      </c>
      <c r="G6036" s="7">
        <v>192</v>
      </c>
      <c r="H6036" s="3" t="s">
        <v>35</v>
      </c>
      <c r="I6036" s="9">
        <v>12.4</v>
      </c>
      <c r="J6036" s="7">
        <v>518</v>
      </c>
      <c r="K6036" s="10">
        <v>72.2501930501931</v>
      </c>
      <c r="L6036" s="12">
        <f t="shared" si="417"/>
        <v>36.8280368280368</v>
      </c>
      <c r="M6036" s="11">
        <f t="shared" si="418"/>
        <v>1.96182580645161</v>
      </c>
    </row>
    <row r="6037" spans="1:13">
      <c r="A6037" s="7">
        <v>6129</v>
      </c>
      <c r="B6037" s="8">
        <v>46140</v>
      </c>
      <c r="C6037" s="3" t="s">
        <v>6915</v>
      </c>
      <c r="D6037" s="3" t="s">
        <v>67</v>
      </c>
      <c r="E6037" s="3" t="s">
        <v>6936</v>
      </c>
      <c r="F6037" s="3" t="s">
        <v>6936</v>
      </c>
      <c r="G6037" s="7">
        <v>1000</v>
      </c>
      <c r="H6037" s="3" t="s">
        <v>170</v>
      </c>
      <c r="I6037" s="9">
        <v>14.2</v>
      </c>
      <c r="J6037" s="7">
        <v>598</v>
      </c>
      <c r="K6037" s="10">
        <v>49.1304347826087</v>
      </c>
      <c r="L6037" s="12">
        <f t="shared" si="417"/>
        <v>36.5320298430666</v>
      </c>
      <c r="M6037" s="11">
        <f t="shared" si="418"/>
        <v>1.34485915492958</v>
      </c>
    </row>
    <row r="6038" spans="1:13">
      <c r="A6038" s="7">
        <v>6130</v>
      </c>
      <c r="B6038" s="8">
        <v>46140</v>
      </c>
      <c r="C6038" s="3" t="s">
        <v>6867</v>
      </c>
      <c r="D6038" s="3" t="s">
        <v>59</v>
      </c>
      <c r="E6038" s="3" t="s">
        <v>6937</v>
      </c>
      <c r="F6038" s="3" t="s">
        <v>6938</v>
      </c>
      <c r="G6038" s="7">
        <v>5</v>
      </c>
      <c r="H6038" s="3" t="s">
        <v>61</v>
      </c>
      <c r="I6038" s="9">
        <v>3.76</v>
      </c>
      <c r="J6038" s="7">
        <v>160</v>
      </c>
      <c r="K6038" s="10">
        <v>77.405</v>
      </c>
      <c r="L6038" s="12">
        <f t="shared" si="417"/>
        <v>36.1538461538462</v>
      </c>
      <c r="M6038" s="11">
        <f t="shared" si="418"/>
        <v>2.14098936170213</v>
      </c>
    </row>
    <row r="6039" spans="1:13">
      <c r="A6039" s="7">
        <v>6131</v>
      </c>
      <c r="B6039" s="8">
        <v>46140</v>
      </c>
      <c r="C6039" s="3" t="s">
        <v>6723</v>
      </c>
      <c r="D6039" s="3" t="s">
        <v>6022</v>
      </c>
      <c r="E6039" s="3" t="s">
        <v>6939</v>
      </c>
      <c r="F6039" s="3" t="s">
        <v>6940</v>
      </c>
      <c r="G6039" s="7">
        <v>1</v>
      </c>
      <c r="H6039" s="3" t="s">
        <v>102</v>
      </c>
      <c r="I6039" s="9">
        <v>6.94</v>
      </c>
      <c r="J6039" s="7">
        <v>488</v>
      </c>
      <c r="K6039" s="10">
        <v>18.3115573770492</v>
      </c>
      <c r="L6039" s="12">
        <f t="shared" si="417"/>
        <v>21.8789407313997</v>
      </c>
      <c r="M6039" s="11">
        <f t="shared" si="418"/>
        <v>0.836948991354468</v>
      </c>
    </row>
    <row r="6040" spans="1:13">
      <c r="A6040" s="7">
        <v>6132</v>
      </c>
      <c r="B6040" s="8">
        <v>46140</v>
      </c>
      <c r="C6040" s="3" t="s">
        <v>6941</v>
      </c>
      <c r="D6040" s="3" t="s">
        <v>247</v>
      </c>
      <c r="E6040" s="3" t="s">
        <v>6942</v>
      </c>
      <c r="F6040" s="3" t="s">
        <v>6943</v>
      </c>
      <c r="G6040" s="7">
        <v>80</v>
      </c>
      <c r="H6040" s="3" t="s">
        <v>6944</v>
      </c>
      <c r="I6040" s="9">
        <v>4.88</v>
      </c>
      <c r="J6040" s="7">
        <v>353</v>
      </c>
      <c r="K6040" s="10">
        <v>40.2062322946176</v>
      </c>
      <c r="L6040" s="12">
        <f t="shared" si="417"/>
        <v>21.2682501634343</v>
      </c>
      <c r="M6040" s="11">
        <f t="shared" si="418"/>
        <v>1.89043442622951</v>
      </c>
    </row>
    <row r="6041" spans="1:13">
      <c r="A6041" s="7">
        <v>6133</v>
      </c>
      <c r="B6041" s="8">
        <v>46140</v>
      </c>
      <c r="C6041" s="3" t="s">
        <v>6945</v>
      </c>
      <c r="D6041" s="3" t="s">
        <v>6946</v>
      </c>
      <c r="E6041" s="3" t="s">
        <v>6947</v>
      </c>
      <c r="F6041" s="3" t="s">
        <v>6948</v>
      </c>
      <c r="G6041" s="7">
        <v>20</v>
      </c>
      <c r="H6041" s="3" t="s">
        <v>61</v>
      </c>
      <c r="I6041" s="9">
        <v>2.06</v>
      </c>
      <c r="J6041" s="7">
        <v>173</v>
      </c>
      <c r="K6041" s="10">
        <v>57.2184971098266</v>
      </c>
      <c r="L6041" s="12">
        <f t="shared" si="417"/>
        <v>18.3192530013339</v>
      </c>
      <c r="M6041" s="11">
        <f t="shared" si="418"/>
        <v>3.12340776699029</v>
      </c>
    </row>
    <row r="6042" spans="1:13">
      <c r="A6042" s="7">
        <v>6134</v>
      </c>
      <c r="B6042" s="8">
        <v>46140</v>
      </c>
      <c r="C6042" s="3" t="s">
        <v>6698</v>
      </c>
      <c r="D6042" s="3" t="s">
        <v>165</v>
      </c>
      <c r="E6042" s="3" t="s">
        <v>6949</v>
      </c>
      <c r="F6042" s="3" t="s">
        <v>6950</v>
      </c>
      <c r="G6042" s="7">
        <v>10</v>
      </c>
      <c r="H6042" s="3" t="s">
        <v>6951</v>
      </c>
      <c r="I6042" s="9">
        <v>8.84</v>
      </c>
      <c r="J6042" s="7">
        <v>771</v>
      </c>
      <c r="K6042" s="10">
        <v>15.5356679636835</v>
      </c>
      <c r="L6042" s="12">
        <f t="shared" si="417"/>
        <v>17.6394293125811</v>
      </c>
      <c r="M6042" s="11">
        <f t="shared" si="418"/>
        <v>0.880735294117646</v>
      </c>
    </row>
    <row r="6043" spans="1:13">
      <c r="A6043" s="7">
        <v>6135</v>
      </c>
      <c r="B6043" s="8">
        <v>46140</v>
      </c>
      <c r="C6043" s="3" t="s">
        <v>6880</v>
      </c>
      <c r="D6043" s="3" t="s">
        <v>67</v>
      </c>
      <c r="E6043" s="3" t="s">
        <v>6952</v>
      </c>
      <c r="F6043" s="3" t="s">
        <v>6953</v>
      </c>
      <c r="G6043" s="7">
        <v>100</v>
      </c>
      <c r="H6043" s="3" t="s">
        <v>1636</v>
      </c>
      <c r="I6043" s="9">
        <v>6.74</v>
      </c>
      <c r="J6043" s="7">
        <v>637</v>
      </c>
      <c r="K6043" s="10">
        <v>15.1139717425432</v>
      </c>
      <c r="L6043" s="12">
        <f t="shared" si="417"/>
        <v>16.2782272672383</v>
      </c>
      <c r="M6043" s="11">
        <f t="shared" si="418"/>
        <v>0.928477744807123</v>
      </c>
    </row>
    <row r="6044" spans="1:13">
      <c r="A6044" s="7">
        <v>6136</v>
      </c>
      <c r="B6044" s="8">
        <v>46140</v>
      </c>
      <c r="C6044" s="3" t="s">
        <v>6954</v>
      </c>
      <c r="D6044" s="3" t="s">
        <v>75</v>
      </c>
      <c r="E6044" s="3" t="s">
        <v>6955</v>
      </c>
      <c r="F6044" s="3" t="s">
        <v>6956</v>
      </c>
      <c r="G6044" s="7">
        <v>210</v>
      </c>
      <c r="H6044" s="3" t="s">
        <v>138</v>
      </c>
      <c r="I6044" s="9">
        <v>4.22</v>
      </c>
      <c r="J6044" s="7">
        <v>452</v>
      </c>
      <c r="K6044" s="10">
        <v>24.5</v>
      </c>
      <c r="L6044" s="12">
        <f t="shared" si="417"/>
        <v>14.3635125936011</v>
      </c>
      <c r="M6044" s="11">
        <f t="shared" si="418"/>
        <v>1.70571090047393</v>
      </c>
    </row>
    <row r="6045" spans="1:13">
      <c r="A6045" s="7">
        <v>6137</v>
      </c>
      <c r="B6045" s="8">
        <v>46140</v>
      </c>
      <c r="C6045" s="3" t="s">
        <v>6954</v>
      </c>
      <c r="D6045" s="3" t="s">
        <v>75</v>
      </c>
      <c r="E6045" s="3" t="s">
        <v>6957</v>
      </c>
      <c r="F6045" s="3" t="s">
        <v>6958</v>
      </c>
      <c r="G6045" s="7">
        <v>200</v>
      </c>
      <c r="H6045" s="3" t="s">
        <v>80</v>
      </c>
      <c r="I6045" s="9">
        <v>3.8</v>
      </c>
      <c r="J6045" s="7">
        <v>427</v>
      </c>
      <c r="K6045" s="10">
        <v>27.7339578454333</v>
      </c>
      <c r="L6045" s="12">
        <f t="shared" si="417"/>
        <v>13.6912268059809</v>
      </c>
      <c r="M6045" s="11">
        <f t="shared" si="418"/>
        <v>2.02567368421053</v>
      </c>
    </row>
    <row r="6046" spans="1:13">
      <c r="A6046" s="7">
        <v>6138</v>
      </c>
      <c r="B6046" s="8">
        <v>46140</v>
      </c>
      <c r="C6046" s="3" t="s">
        <v>6954</v>
      </c>
      <c r="D6046" s="3" t="s">
        <v>75</v>
      </c>
      <c r="E6046" s="3" t="s">
        <v>6959</v>
      </c>
      <c r="F6046" s="3" t="s">
        <v>6960</v>
      </c>
      <c r="G6046" s="7">
        <v>230</v>
      </c>
      <c r="H6046" s="3" t="s">
        <v>77</v>
      </c>
      <c r="I6046" s="9">
        <v>3.7</v>
      </c>
      <c r="J6046" s="7">
        <v>477</v>
      </c>
      <c r="K6046" s="10">
        <v>25.2058700209644</v>
      </c>
      <c r="L6046" s="12">
        <f t="shared" si="417"/>
        <v>11.9335591033704</v>
      </c>
      <c r="M6046" s="11">
        <f t="shared" si="418"/>
        <v>2.11218378378379</v>
      </c>
    </row>
    <row r="6047" spans="1:13">
      <c r="A6047" s="7">
        <v>6139</v>
      </c>
      <c r="B6047" s="8">
        <v>46140</v>
      </c>
      <c r="C6047" s="3" t="s">
        <v>6954</v>
      </c>
      <c r="D6047" s="3" t="s">
        <v>75</v>
      </c>
      <c r="E6047" s="3" t="s">
        <v>6961</v>
      </c>
      <c r="F6047" s="3" t="s">
        <v>6962</v>
      </c>
      <c r="G6047" s="7">
        <v>200</v>
      </c>
      <c r="H6047" s="3" t="s">
        <v>80</v>
      </c>
      <c r="I6047" s="9">
        <v>3.28</v>
      </c>
      <c r="J6047" s="7">
        <v>430</v>
      </c>
      <c r="K6047" s="10">
        <v>24.4920930232558</v>
      </c>
      <c r="L6047" s="12">
        <f t="shared" si="417"/>
        <v>11.7352415026834</v>
      </c>
      <c r="M6047" s="11">
        <f t="shared" si="418"/>
        <v>2.08705487804878</v>
      </c>
    </row>
    <row r="6048" spans="1:13">
      <c r="A6048" s="7">
        <v>6140</v>
      </c>
      <c r="B6048" s="8">
        <v>46140</v>
      </c>
      <c r="C6048" s="3" t="s">
        <v>6909</v>
      </c>
      <c r="D6048" s="3" t="s">
        <v>128</v>
      </c>
      <c r="E6048" s="3" t="s">
        <v>2830</v>
      </c>
      <c r="F6048" s="3" t="s">
        <v>2830</v>
      </c>
      <c r="G6048" s="7">
        <v>180</v>
      </c>
      <c r="H6048" s="3" t="s">
        <v>35</v>
      </c>
      <c r="I6048" s="9">
        <v>2.36</v>
      </c>
      <c r="J6048" s="7">
        <v>324.6</v>
      </c>
      <c r="K6048" s="10">
        <v>31.3308687615527</v>
      </c>
      <c r="L6048" s="12">
        <f t="shared" ref="L6048:L6079" si="419">I6048/J6048/650*1000000</f>
        <v>11.1853642352718</v>
      </c>
      <c r="M6048" s="11">
        <f t="shared" ref="M6048:M6079" si="420">K6048/L6048</f>
        <v>2.8010593220339</v>
      </c>
    </row>
    <row r="6049" spans="1:18">
      <c r="A6049" s="7">
        <v>6141</v>
      </c>
      <c r="B6049" s="8">
        <v>46140</v>
      </c>
      <c r="C6049" s="3" t="s">
        <v>6954</v>
      </c>
      <c r="D6049" s="3" t="s">
        <v>75</v>
      </c>
      <c r="E6049" s="3" t="s">
        <v>6963</v>
      </c>
      <c r="F6049" s="3" t="s">
        <v>6964</v>
      </c>
      <c r="G6049" s="7">
        <v>230</v>
      </c>
      <c r="H6049" s="3" t="s">
        <v>77</v>
      </c>
      <c r="I6049" s="9">
        <v>3.28</v>
      </c>
      <c r="J6049" s="7">
        <v>459</v>
      </c>
      <c r="K6049" s="10">
        <v>23.6339869281046</v>
      </c>
      <c r="L6049" s="12">
        <f t="shared" si="419"/>
        <v>10.9937992290933</v>
      </c>
      <c r="M6049" s="11">
        <f t="shared" si="420"/>
        <v>2.14975609756098</v>
      </c>
    </row>
    <row r="6050" s="2" customFormat="1" ht="16.5" spans="1:18">
      <c r="A6050" s="21">
        <v>6142</v>
      </c>
      <c r="B6050" s="22">
        <v>46140</v>
      </c>
      <c r="C6050" s="2" t="s">
        <v>6683</v>
      </c>
      <c r="D6050" s="2" t="s">
        <v>1195</v>
      </c>
      <c r="E6050" s="2" t="s">
        <v>6965</v>
      </c>
      <c r="F6050" s="2" t="s">
        <v>6965</v>
      </c>
      <c r="G6050" s="21">
        <v>12</v>
      </c>
      <c r="H6050" s="2" t="s">
        <v>1197</v>
      </c>
      <c r="I6050" s="23">
        <v>0</v>
      </c>
      <c r="J6050" s="21">
        <v>523.5</v>
      </c>
      <c r="K6050" s="24">
        <v>0.122173829990449</v>
      </c>
      <c r="L6050" s="25">
        <f t="shared" si="419"/>
        <v>0</v>
      </c>
      <c r="M6050" s="26" t="e">
        <f t="shared" si="420"/>
        <v>#DIV/0!</v>
      </c>
      <c r="O6050" s="25"/>
      <c r="Q6050" s="23"/>
    </row>
    <row r="6051" ht="16.5" spans="1:18">
      <c r="A6051" s="7">
        <v>6143</v>
      </c>
      <c r="B6051" s="8">
        <v>46140</v>
      </c>
      <c r="C6051" s="3" t="s">
        <v>4719</v>
      </c>
      <c r="D6051" s="3" t="s">
        <v>33</v>
      </c>
      <c r="E6051" s="3" t="s">
        <v>4720</v>
      </c>
      <c r="F6051" s="3" t="s">
        <v>2909</v>
      </c>
      <c r="G6051" s="7">
        <v>1000</v>
      </c>
      <c r="H6051" s="3" t="s">
        <v>35</v>
      </c>
      <c r="I6051" s="9">
        <v>25.2</v>
      </c>
      <c r="J6051" s="7">
        <v>461</v>
      </c>
      <c r="K6051" s="10">
        <v>148.248156182213</v>
      </c>
      <c r="L6051" s="12">
        <f t="shared" si="419"/>
        <v>84.098114466878</v>
      </c>
      <c r="M6051" s="11">
        <f t="shared" si="420"/>
        <v>1.7628</v>
      </c>
      <c r="N6051" s="20"/>
      <c r="P6051" s="3" t="s">
        <v>4720</v>
      </c>
      <c r="Q6051" s="9">
        <v>160.630182832352</v>
      </c>
      <c r="R6051" s="3">
        <f>Q6051/K6051</f>
        <v>1.08352229780801</v>
      </c>
    </row>
    <row r="6052" spans="1:18">
      <c r="A6052" s="7">
        <v>6144</v>
      </c>
      <c r="B6052" s="8">
        <v>46140</v>
      </c>
      <c r="C6052" s="3" t="s">
        <v>56</v>
      </c>
      <c r="D6052" s="3" t="s">
        <v>33</v>
      </c>
      <c r="E6052" s="3" t="s">
        <v>27</v>
      </c>
      <c r="F6052" s="3" t="s">
        <v>57</v>
      </c>
      <c r="G6052" s="7">
        <v>1000</v>
      </c>
      <c r="H6052" s="3" t="s">
        <v>35</v>
      </c>
      <c r="I6052" s="9">
        <v>15.7</v>
      </c>
      <c r="J6052" s="7">
        <v>438</v>
      </c>
      <c r="K6052" s="10">
        <v>101.95799086758</v>
      </c>
      <c r="L6052" s="12">
        <f t="shared" si="419"/>
        <v>55.1457674745346</v>
      </c>
      <c r="M6052" s="11">
        <f t="shared" si="420"/>
        <v>1.84888152866242</v>
      </c>
      <c r="N6052" s="20"/>
      <c r="P6052" s="3" t="s">
        <v>27</v>
      </c>
      <c r="Q6052" s="9">
        <v>89.6432267884323</v>
      </c>
      <c r="R6052" s="3">
        <f>Q6052/K6052</f>
        <v>0.879217273954117</v>
      </c>
    </row>
    <row r="6053" spans="1:18">
      <c r="A6053" s="7">
        <v>6145</v>
      </c>
      <c r="B6053" s="8">
        <v>46140</v>
      </c>
      <c r="C6053" s="3" t="s">
        <v>6867</v>
      </c>
      <c r="D6053" s="3" t="s">
        <v>59</v>
      </c>
      <c r="E6053" s="3" t="s">
        <v>6966</v>
      </c>
      <c r="F6053" s="3" t="s">
        <v>6967</v>
      </c>
      <c r="G6053" s="7">
        <v>5</v>
      </c>
      <c r="H6053" s="3" t="s">
        <v>61</v>
      </c>
      <c r="I6053" s="9">
        <v>9.4</v>
      </c>
      <c r="J6053" s="7">
        <v>161</v>
      </c>
      <c r="K6053" s="10">
        <v>157.217391304348</v>
      </c>
      <c r="L6053" s="12">
        <f t="shared" si="419"/>
        <v>89.8232202580029</v>
      </c>
      <c r="M6053" s="11">
        <f t="shared" si="420"/>
        <v>1.75029787234043</v>
      </c>
      <c r="N6053" s="20"/>
    </row>
    <row r="6054" spans="1:18">
      <c r="A6054" s="7">
        <v>6146</v>
      </c>
      <c r="B6054" s="8">
        <v>46140</v>
      </c>
      <c r="C6054" s="3" t="s">
        <v>6867</v>
      </c>
      <c r="D6054" s="3" t="s">
        <v>59</v>
      </c>
      <c r="E6054" s="3" t="s">
        <v>6968</v>
      </c>
      <c r="F6054" s="3" t="s">
        <v>6969</v>
      </c>
      <c r="G6054" s="7">
        <v>5</v>
      </c>
      <c r="H6054" s="3" t="s">
        <v>61</v>
      </c>
      <c r="I6054" s="9">
        <v>9.34</v>
      </c>
      <c r="J6054" s="7">
        <v>162</v>
      </c>
      <c r="K6054" s="10">
        <v>147.876543209877</v>
      </c>
      <c r="L6054" s="12">
        <f t="shared" si="419"/>
        <v>88.698955365622</v>
      </c>
      <c r="M6054" s="11">
        <f t="shared" si="420"/>
        <v>1.66717344753748</v>
      </c>
      <c r="N6054" s="20"/>
    </row>
    <row r="6055" spans="1:18">
      <c r="A6055" s="7">
        <v>6147</v>
      </c>
      <c r="B6055" s="8">
        <v>46140</v>
      </c>
      <c r="C6055" s="3" t="s">
        <v>6970</v>
      </c>
      <c r="D6055" s="3" t="s">
        <v>578</v>
      </c>
      <c r="E6055" s="3" t="s">
        <v>1196</v>
      </c>
      <c r="F6055" s="3" t="s">
        <v>1196</v>
      </c>
      <c r="G6055" s="7">
        <v>60</v>
      </c>
      <c r="H6055" s="3" t="s">
        <v>102</v>
      </c>
      <c r="I6055" s="9">
        <v>21.4</v>
      </c>
      <c r="J6055" s="7">
        <v>522.7</v>
      </c>
      <c r="K6055" s="10">
        <v>101.347618136598</v>
      </c>
      <c r="L6055" s="12">
        <f t="shared" si="419"/>
        <v>62.9865638474783</v>
      </c>
      <c r="M6055" s="11">
        <f t="shared" si="420"/>
        <v>1.60903551401868</v>
      </c>
      <c r="N6055" s="20"/>
    </row>
    <row r="6056" spans="1:18">
      <c r="A6056" s="7">
        <v>6148</v>
      </c>
      <c r="B6056" s="8">
        <v>46140</v>
      </c>
      <c r="C6056" s="3" t="s">
        <v>6927</v>
      </c>
      <c r="D6056" s="3" t="s">
        <v>341</v>
      </c>
      <c r="E6056" s="3" t="s">
        <v>6971</v>
      </c>
      <c r="F6056" s="3" t="s">
        <v>6972</v>
      </c>
      <c r="G6056" s="7">
        <v>10</v>
      </c>
      <c r="H6056" s="3" t="s">
        <v>102</v>
      </c>
      <c r="I6056" s="9">
        <v>15.4</v>
      </c>
      <c r="J6056" s="7">
        <v>421</v>
      </c>
      <c r="K6056" s="10">
        <v>90.4</v>
      </c>
      <c r="L6056" s="12">
        <f t="shared" si="419"/>
        <v>56.2762653023936</v>
      </c>
      <c r="M6056" s="11">
        <f t="shared" si="420"/>
        <v>1.60636103896104</v>
      </c>
      <c r="N6056" s="20"/>
    </row>
    <row r="6057" spans="1:18">
      <c r="A6057" s="7">
        <v>6149</v>
      </c>
      <c r="B6057" s="8">
        <v>46140</v>
      </c>
      <c r="C6057" s="3" t="s">
        <v>6880</v>
      </c>
      <c r="D6057" s="3" t="s">
        <v>67</v>
      </c>
      <c r="E6057" s="3" t="s">
        <v>6973</v>
      </c>
      <c r="F6057" s="3" t="s">
        <v>6974</v>
      </c>
      <c r="G6057" s="7">
        <v>12</v>
      </c>
      <c r="H6057" s="3" t="s">
        <v>1633</v>
      </c>
      <c r="I6057" s="9">
        <v>14.9</v>
      </c>
      <c r="J6057" s="7">
        <v>424</v>
      </c>
      <c r="K6057" s="10">
        <v>99.1415094339623</v>
      </c>
      <c r="L6057" s="12">
        <f t="shared" si="419"/>
        <v>54.0638606676343</v>
      </c>
      <c r="M6057" s="11">
        <f t="shared" si="420"/>
        <v>1.83378523489933</v>
      </c>
      <c r="N6057" s="20"/>
    </row>
    <row r="6058" spans="1:18">
      <c r="A6058" s="7">
        <v>6150</v>
      </c>
      <c r="B6058" s="8">
        <v>46140</v>
      </c>
      <c r="C6058" s="3" t="s">
        <v>6975</v>
      </c>
      <c r="D6058" s="3" t="s">
        <v>149</v>
      </c>
      <c r="E6058" s="3" t="s">
        <v>838</v>
      </c>
      <c r="F6058" s="3" t="s">
        <v>838</v>
      </c>
      <c r="G6058" s="7">
        <v>24</v>
      </c>
      <c r="H6058" s="3" t="s">
        <v>1193</v>
      </c>
      <c r="I6058" s="9">
        <v>13.3</v>
      </c>
      <c r="J6058" s="7">
        <v>385.25</v>
      </c>
      <c r="K6058" s="10">
        <v>84.709669046074</v>
      </c>
      <c r="L6058" s="12">
        <f t="shared" si="419"/>
        <v>53.1123645984126</v>
      </c>
      <c r="M6058" s="11">
        <f t="shared" si="420"/>
        <v>1.59491428571429</v>
      </c>
      <c r="N6058" s="20"/>
    </row>
    <row r="6059" spans="1:18">
      <c r="A6059" s="7">
        <v>6151</v>
      </c>
      <c r="B6059" s="8">
        <v>46140</v>
      </c>
      <c r="C6059" s="3" t="s">
        <v>6976</v>
      </c>
      <c r="D6059" s="3" t="s">
        <v>1979</v>
      </c>
      <c r="E6059" s="3" t="s">
        <v>6977</v>
      </c>
      <c r="F6059" s="3" t="s">
        <v>6978</v>
      </c>
      <c r="G6059" s="7">
        <v>2</v>
      </c>
      <c r="H6059" s="3" t="s">
        <v>6979</v>
      </c>
      <c r="I6059" s="9">
        <v>16.6</v>
      </c>
      <c r="J6059" s="7">
        <v>484</v>
      </c>
      <c r="K6059" s="10">
        <v>28.520826446281</v>
      </c>
      <c r="L6059" s="12">
        <f t="shared" si="419"/>
        <v>52.7654164017801</v>
      </c>
      <c r="M6059" s="11">
        <f t="shared" si="420"/>
        <v>0.540521204819277</v>
      </c>
      <c r="N6059" s="20"/>
    </row>
    <row r="6060" spans="1:18">
      <c r="A6060" s="7">
        <v>6152</v>
      </c>
      <c r="B6060" s="8">
        <v>46140</v>
      </c>
      <c r="C6060" s="3" t="s">
        <v>6941</v>
      </c>
      <c r="D6060" s="3" t="s">
        <v>247</v>
      </c>
      <c r="E6060" s="3" t="s">
        <v>6980</v>
      </c>
      <c r="F6060" s="3" t="s">
        <v>6981</v>
      </c>
      <c r="G6060" s="7">
        <v>160</v>
      </c>
      <c r="H6060" s="3" t="s">
        <v>4591</v>
      </c>
      <c r="I6060" s="9">
        <v>5.52</v>
      </c>
      <c r="J6060" s="7">
        <v>461</v>
      </c>
      <c r="K6060" s="10">
        <v>32.355748373102</v>
      </c>
      <c r="L6060" s="12">
        <f t="shared" si="419"/>
        <v>18.4214917403638</v>
      </c>
      <c r="M6060" s="11">
        <f t="shared" si="420"/>
        <v>1.75641304347826</v>
      </c>
      <c r="N6060" s="20"/>
    </row>
    <row r="6061" spans="1:18">
      <c r="A6061" s="7">
        <v>6153</v>
      </c>
      <c r="B6061" s="8">
        <v>46140</v>
      </c>
      <c r="C6061" s="3" t="s">
        <v>6982</v>
      </c>
      <c r="D6061" s="3" t="s">
        <v>161</v>
      </c>
      <c r="E6061" s="3" t="s">
        <v>4589</v>
      </c>
      <c r="F6061" s="3" t="s">
        <v>4589</v>
      </c>
      <c r="G6061" s="7">
        <v>450</v>
      </c>
      <c r="H6061" s="3" t="s">
        <v>249</v>
      </c>
      <c r="I6061" s="9">
        <v>9.9</v>
      </c>
      <c r="J6061" s="7">
        <v>335.333333333333</v>
      </c>
      <c r="K6061" s="10">
        <v>97.5888667992049</v>
      </c>
      <c r="L6061" s="12">
        <f t="shared" si="419"/>
        <v>45.4197889585564</v>
      </c>
      <c r="M6061" s="11">
        <f t="shared" si="420"/>
        <v>2.14859797979798</v>
      </c>
      <c r="N6061" s="20"/>
    </row>
    <row r="6062" spans="1:18">
      <c r="A6062" s="7">
        <v>6154</v>
      </c>
      <c r="B6062" s="8">
        <v>46140</v>
      </c>
      <c r="C6062" s="3" t="s">
        <v>6983</v>
      </c>
      <c r="D6062" s="3" t="s">
        <v>567</v>
      </c>
      <c r="E6062" s="3" t="s">
        <v>6774</v>
      </c>
      <c r="F6062" s="3" t="s">
        <v>6774</v>
      </c>
      <c r="G6062" s="7">
        <v>144</v>
      </c>
      <c r="H6062" s="3" t="s">
        <v>115</v>
      </c>
      <c r="I6062" s="9">
        <v>14.7</v>
      </c>
      <c r="J6062" s="7">
        <v>500</v>
      </c>
      <c r="K6062" s="10">
        <v>41.8552</v>
      </c>
      <c r="L6062" s="12">
        <f t="shared" si="419"/>
        <v>45.2307692307692</v>
      </c>
      <c r="M6062" s="11">
        <f t="shared" si="420"/>
        <v>0.925370068027211</v>
      </c>
      <c r="N6062" s="20"/>
    </row>
    <row r="6063" spans="1:18">
      <c r="A6063" s="7">
        <v>6155</v>
      </c>
      <c r="B6063" s="8">
        <v>46140</v>
      </c>
      <c r="C6063" s="3" t="s">
        <v>6922</v>
      </c>
      <c r="D6063" s="3" t="s">
        <v>1500</v>
      </c>
      <c r="E6063" s="3" t="s">
        <v>6984</v>
      </c>
      <c r="F6063" s="3" t="s">
        <v>6985</v>
      </c>
      <c r="G6063" s="7">
        <v>108</v>
      </c>
      <c r="H6063" s="3" t="s">
        <v>209</v>
      </c>
      <c r="I6063" s="9">
        <v>13.2</v>
      </c>
      <c r="J6063" s="7">
        <v>459</v>
      </c>
      <c r="K6063" s="10">
        <v>26.6867102396514</v>
      </c>
      <c r="L6063" s="12">
        <f t="shared" si="419"/>
        <v>44.2433383609854</v>
      </c>
      <c r="M6063" s="11">
        <f t="shared" si="420"/>
        <v>0.603180303030303</v>
      </c>
      <c r="N6063" s="20"/>
    </row>
    <row r="6064" spans="1:18">
      <c r="A6064" s="7">
        <v>6156</v>
      </c>
      <c r="B6064" s="8">
        <v>46140</v>
      </c>
      <c r="C6064" s="3" t="s">
        <v>6360</v>
      </c>
      <c r="D6064" s="3" t="s">
        <v>128</v>
      </c>
      <c r="E6064" s="3" t="s">
        <v>6986</v>
      </c>
      <c r="F6064" s="3" t="s">
        <v>6987</v>
      </c>
      <c r="G6064" s="7">
        <v>2</v>
      </c>
      <c r="H6064" s="3" t="s">
        <v>6382</v>
      </c>
      <c r="I6064" s="9">
        <v>11.4</v>
      </c>
      <c r="J6064" s="7">
        <v>421</v>
      </c>
      <c r="K6064" s="10">
        <v>22.3315914489311</v>
      </c>
      <c r="L6064" s="12">
        <f t="shared" si="419"/>
        <v>41.6590535355381</v>
      </c>
      <c r="M6064" s="11">
        <f t="shared" si="420"/>
        <v>0.536056140350877</v>
      </c>
      <c r="N6064" s="20"/>
    </row>
    <row r="6065" spans="1:18">
      <c r="A6065" s="7">
        <v>6157</v>
      </c>
      <c r="B6065" s="8">
        <v>46140</v>
      </c>
      <c r="C6065" s="3" t="s">
        <v>6716</v>
      </c>
      <c r="D6065" s="3" t="s">
        <v>288</v>
      </c>
      <c r="E6065" s="3" t="s">
        <v>6988</v>
      </c>
      <c r="F6065" s="3" t="s">
        <v>6989</v>
      </c>
      <c r="G6065" s="7">
        <v>90</v>
      </c>
      <c r="H6065" s="3" t="s">
        <v>1582</v>
      </c>
      <c r="I6065" s="9">
        <v>20.8</v>
      </c>
      <c r="J6065" s="7">
        <v>856</v>
      </c>
      <c r="K6065" s="10">
        <v>11.8280373831776</v>
      </c>
      <c r="L6065" s="12">
        <f t="shared" si="419"/>
        <v>37.3831775700935</v>
      </c>
      <c r="M6065" s="11">
        <f t="shared" si="420"/>
        <v>0.316400000000001</v>
      </c>
      <c r="N6065" s="20"/>
    </row>
    <row r="6066" spans="1:18">
      <c r="A6066" s="7">
        <v>6158</v>
      </c>
      <c r="B6066" s="8">
        <v>46140</v>
      </c>
      <c r="C6066" s="3" t="s">
        <v>6716</v>
      </c>
      <c r="D6066" s="3" t="s">
        <v>288</v>
      </c>
      <c r="E6066" s="3" t="s">
        <v>6990</v>
      </c>
      <c r="F6066" s="3" t="s">
        <v>6991</v>
      </c>
      <c r="G6066" s="7">
        <v>90</v>
      </c>
      <c r="H6066" s="3" t="s">
        <v>1582</v>
      </c>
      <c r="I6066" s="9">
        <v>20.2</v>
      </c>
      <c r="J6066" s="7">
        <v>877</v>
      </c>
      <c r="K6066" s="10">
        <v>14.3279361459521</v>
      </c>
      <c r="L6066" s="12">
        <f t="shared" si="419"/>
        <v>35.4354881150776</v>
      </c>
      <c r="M6066" s="11">
        <f t="shared" si="420"/>
        <v>0.404338613861386</v>
      </c>
      <c r="N6066" s="20"/>
    </row>
    <row r="6067" spans="1:18">
      <c r="A6067" s="7">
        <v>6159</v>
      </c>
      <c r="B6067" s="8">
        <v>46140</v>
      </c>
      <c r="C6067" s="3" t="s">
        <v>6992</v>
      </c>
      <c r="D6067" s="3" t="s">
        <v>59</v>
      </c>
      <c r="E6067" s="3" t="s">
        <v>1958</v>
      </c>
      <c r="F6067" s="3" t="s">
        <v>1958</v>
      </c>
      <c r="G6067" s="7">
        <v>20</v>
      </c>
      <c r="H6067" s="3" t="s">
        <v>1355</v>
      </c>
      <c r="I6067" s="9">
        <v>13.4</v>
      </c>
      <c r="J6067" s="7">
        <v>597</v>
      </c>
      <c r="K6067" s="10">
        <v>239.249581239531</v>
      </c>
      <c r="L6067" s="12">
        <f t="shared" si="419"/>
        <v>34.5316325215823</v>
      </c>
      <c r="M6067" s="11">
        <f t="shared" si="420"/>
        <v>6.92841791044776</v>
      </c>
      <c r="N6067" s="20"/>
    </row>
    <row r="6068" spans="1:18">
      <c r="A6068" s="7">
        <v>6160</v>
      </c>
      <c r="B6068" s="8">
        <v>46140</v>
      </c>
      <c r="C6068" s="3" t="s">
        <v>6873</v>
      </c>
      <c r="D6068" s="3" t="s">
        <v>1628</v>
      </c>
      <c r="E6068" s="3" t="s">
        <v>6993</v>
      </c>
      <c r="F6068" s="3" t="s">
        <v>6994</v>
      </c>
      <c r="G6068" s="7">
        <v>108</v>
      </c>
      <c r="H6068" s="3" t="s">
        <v>115</v>
      </c>
      <c r="I6068" s="9">
        <v>4.82</v>
      </c>
      <c r="J6068" s="7">
        <v>231</v>
      </c>
      <c r="K6068" s="10">
        <v>72.5939393939394</v>
      </c>
      <c r="L6068" s="12">
        <f t="shared" si="419"/>
        <v>32.1012321012321</v>
      </c>
      <c r="M6068" s="11">
        <f t="shared" si="420"/>
        <v>2.26140663900415</v>
      </c>
      <c r="N6068" s="20"/>
    </row>
    <row r="6069" spans="1:18">
      <c r="A6069" s="7">
        <v>6161</v>
      </c>
      <c r="B6069" s="8">
        <v>46140</v>
      </c>
      <c r="C6069" s="3" t="s">
        <v>6982</v>
      </c>
      <c r="D6069" s="3" t="s">
        <v>161</v>
      </c>
      <c r="E6069" s="3" t="s">
        <v>6995</v>
      </c>
      <c r="F6069" s="3" t="s">
        <v>6995</v>
      </c>
      <c r="G6069" s="7">
        <v>300</v>
      </c>
      <c r="H6069" s="3" t="s">
        <v>249</v>
      </c>
      <c r="I6069" s="9">
        <v>10.5</v>
      </c>
      <c r="J6069" s="7">
        <v>576</v>
      </c>
      <c r="K6069" s="10">
        <v>44.5722222222222</v>
      </c>
      <c r="L6069" s="12">
        <f t="shared" si="419"/>
        <v>28.0448717948718</v>
      </c>
      <c r="M6069" s="11">
        <f t="shared" si="420"/>
        <v>1.58931809523809</v>
      </c>
      <c r="N6069" s="20"/>
    </row>
    <row r="6070" spans="1:18">
      <c r="A6070" s="7">
        <v>6162</v>
      </c>
      <c r="B6070" s="8">
        <v>46140</v>
      </c>
      <c r="C6070" s="3" t="s">
        <v>6996</v>
      </c>
      <c r="D6070" s="3" t="s">
        <v>816</v>
      </c>
      <c r="E6070" s="3" t="s">
        <v>6997</v>
      </c>
      <c r="F6070" s="3" t="s">
        <v>6998</v>
      </c>
      <c r="G6070" s="7">
        <v>14</v>
      </c>
      <c r="H6070" s="3" t="s">
        <v>6999</v>
      </c>
      <c r="I6070" s="9">
        <v>9.74</v>
      </c>
      <c r="J6070" s="7">
        <v>585</v>
      </c>
      <c r="K6070" s="10">
        <v>71.9336752136752</v>
      </c>
      <c r="L6070" s="12">
        <f t="shared" si="419"/>
        <v>25.6147271531887</v>
      </c>
      <c r="M6070" s="11">
        <f t="shared" si="420"/>
        <v>2.80829363449692</v>
      </c>
      <c r="N6070" s="20"/>
    </row>
    <row r="6071" spans="1:18">
      <c r="A6071" s="7">
        <v>6163</v>
      </c>
      <c r="B6071" s="8">
        <v>46140</v>
      </c>
      <c r="C6071" s="3" t="s">
        <v>6992</v>
      </c>
      <c r="D6071" s="3" t="s">
        <v>59</v>
      </c>
      <c r="E6071" s="3" t="s">
        <v>7000</v>
      </c>
      <c r="F6071" s="3" t="s">
        <v>7001</v>
      </c>
      <c r="G6071" s="7">
        <v>5</v>
      </c>
      <c r="H6071" s="3" t="s">
        <v>35</v>
      </c>
      <c r="I6071" s="9">
        <v>7.72</v>
      </c>
      <c r="J6071" s="7">
        <v>469</v>
      </c>
      <c r="K6071" s="10">
        <v>32.2857142857143</v>
      </c>
      <c r="L6071" s="12">
        <f t="shared" si="419"/>
        <v>25.3239298015417</v>
      </c>
      <c r="M6071" s="11">
        <f t="shared" si="420"/>
        <v>1.27490932642487</v>
      </c>
      <c r="N6071" s="20"/>
    </row>
    <row r="6072" spans="1:18">
      <c r="A6072" s="7">
        <v>6164</v>
      </c>
      <c r="B6072" s="8">
        <v>46140</v>
      </c>
      <c r="C6072" s="3" t="s">
        <v>6716</v>
      </c>
      <c r="D6072" s="3" t="s">
        <v>288</v>
      </c>
      <c r="E6072" s="3" t="s">
        <v>7002</v>
      </c>
      <c r="F6072" s="3" t="s">
        <v>7003</v>
      </c>
      <c r="G6072" s="7">
        <v>90</v>
      </c>
      <c r="H6072" s="3" t="s">
        <v>1582</v>
      </c>
      <c r="I6072" s="9">
        <v>13.1</v>
      </c>
      <c r="J6072" s="7">
        <v>799</v>
      </c>
      <c r="K6072" s="10">
        <v>6.81677096370463</v>
      </c>
      <c r="L6072" s="12">
        <f t="shared" si="419"/>
        <v>25.2238374891692</v>
      </c>
      <c r="M6072" s="11">
        <f t="shared" si="420"/>
        <v>0.270251145038168</v>
      </c>
      <c r="N6072" s="20"/>
    </row>
    <row r="6073" spans="1:18">
      <c r="A6073" s="7">
        <v>6165</v>
      </c>
      <c r="B6073" s="8">
        <v>46140</v>
      </c>
      <c r="C6073" s="3" t="s">
        <v>6922</v>
      </c>
      <c r="D6073" s="3" t="s">
        <v>1500</v>
      </c>
      <c r="E6073" s="3" t="s">
        <v>2262</v>
      </c>
      <c r="F6073" s="3" t="s">
        <v>2262</v>
      </c>
      <c r="G6073" s="7">
        <v>216</v>
      </c>
      <c r="H6073" s="3" t="s">
        <v>209</v>
      </c>
      <c r="I6073" s="9">
        <v>5.76</v>
      </c>
      <c r="J6073" s="7">
        <v>475</v>
      </c>
      <c r="K6073" s="10">
        <v>12.4181052631579</v>
      </c>
      <c r="L6073" s="12">
        <f t="shared" si="419"/>
        <v>18.6558704453441</v>
      </c>
      <c r="M6073" s="11">
        <f t="shared" si="420"/>
        <v>0.665640625</v>
      </c>
      <c r="N6073" s="20"/>
    </row>
    <row r="6074" spans="1:18">
      <c r="A6074" s="7">
        <v>6166</v>
      </c>
      <c r="B6074" s="8">
        <v>46140</v>
      </c>
      <c r="C6074" s="3" t="s">
        <v>6982</v>
      </c>
      <c r="D6074" s="3" t="s">
        <v>161</v>
      </c>
      <c r="E6074" s="3" t="s">
        <v>7004</v>
      </c>
      <c r="F6074" s="3" t="s">
        <v>7004</v>
      </c>
      <c r="G6074" s="7">
        <v>300</v>
      </c>
      <c r="H6074" s="3" t="s">
        <v>249</v>
      </c>
      <c r="I6074" s="9">
        <v>3.22</v>
      </c>
      <c r="J6074" s="7">
        <v>339</v>
      </c>
      <c r="K6074" s="10">
        <v>29.6</v>
      </c>
      <c r="L6074" s="12">
        <f t="shared" si="419"/>
        <v>14.6131154980713</v>
      </c>
      <c r="M6074" s="11">
        <f t="shared" si="420"/>
        <v>2.02557763975155</v>
      </c>
      <c r="N6074" s="20"/>
    </row>
    <row r="6075" spans="1:18">
      <c r="A6075" s="7">
        <v>6167</v>
      </c>
      <c r="B6075" s="8">
        <v>46140</v>
      </c>
      <c r="C6075" s="3" t="s">
        <v>7005</v>
      </c>
      <c r="D6075" s="3" t="s">
        <v>341</v>
      </c>
      <c r="E6075" s="3" t="s">
        <v>7006</v>
      </c>
      <c r="F6075" s="3">
        <v>1</v>
      </c>
      <c r="G6075" s="7">
        <v>15</v>
      </c>
      <c r="H6075" s="3" t="s">
        <v>7007</v>
      </c>
      <c r="I6075" s="9">
        <v>3.18</v>
      </c>
      <c r="J6075" s="7">
        <v>429</v>
      </c>
      <c r="K6075" s="10">
        <v>17.0896037296037</v>
      </c>
      <c r="L6075" s="12">
        <f t="shared" si="419"/>
        <v>11.4039806347499</v>
      </c>
      <c r="M6075" s="11">
        <f t="shared" si="420"/>
        <v>1.49856477987421</v>
      </c>
      <c r="N6075" s="20"/>
    </row>
    <row r="6076" spans="1:18">
      <c r="A6076" s="7">
        <v>6168</v>
      </c>
      <c r="B6076" s="8">
        <v>46140</v>
      </c>
      <c r="C6076" s="3" t="s">
        <v>6992</v>
      </c>
      <c r="D6076" s="3" t="s">
        <v>59</v>
      </c>
      <c r="E6076" s="3" t="s">
        <v>7008</v>
      </c>
      <c r="F6076" s="3" t="s">
        <v>2003</v>
      </c>
      <c r="G6076" s="7">
        <v>5</v>
      </c>
      <c r="H6076" s="3" t="s">
        <v>35</v>
      </c>
      <c r="I6076" s="9">
        <v>1.93</v>
      </c>
      <c r="J6076" s="7">
        <v>368</v>
      </c>
      <c r="K6076" s="10">
        <v>10.8086956521739</v>
      </c>
      <c r="L6076" s="12">
        <f t="shared" si="419"/>
        <v>8.0685618729097</v>
      </c>
      <c r="M6076" s="11">
        <f t="shared" si="420"/>
        <v>1.33960621761658</v>
      </c>
      <c r="N6076" s="20"/>
    </row>
    <row r="6077" s="2" customFormat="1" ht="16.5" spans="1:18">
      <c r="A6077" s="21">
        <v>6169</v>
      </c>
      <c r="B6077" s="22">
        <v>46140</v>
      </c>
      <c r="C6077" s="2" t="s">
        <v>6992</v>
      </c>
      <c r="D6077" s="2" t="s">
        <v>59</v>
      </c>
      <c r="E6077" s="2" t="s">
        <v>7009</v>
      </c>
      <c r="F6077" s="2" t="s">
        <v>7010</v>
      </c>
      <c r="G6077" s="21">
        <v>5</v>
      </c>
      <c r="H6077" s="2" t="s">
        <v>35</v>
      </c>
      <c r="I6077" s="23">
        <v>1.19</v>
      </c>
      <c r="J6077" s="21">
        <v>391</v>
      </c>
      <c r="K6077" s="24">
        <v>6.53145780051151</v>
      </c>
      <c r="L6077" s="25">
        <f t="shared" si="419"/>
        <v>4.68227424749164</v>
      </c>
      <c r="M6077" s="26">
        <f t="shared" si="420"/>
        <v>1.39493277310924</v>
      </c>
      <c r="O6077" s="25"/>
      <c r="Q6077" s="23"/>
    </row>
    <row r="6078" ht="16.5" spans="1:18">
      <c r="A6078" s="7">
        <v>6170</v>
      </c>
      <c r="B6078" s="8">
        <v>46141</v>
      </c>
      <c r="C6078" s="3" t="s">
        <v>4719</v>
      </c>
      <c r="D6078" s="3" t="s">
        <v>33</v>
      </c>
      <c r="E6078" s="3" t="s">
        <v>4720</v>
      </c>
      <c r="F6078" s="3" t="s">
        <v>2909</v>
      </c>
      <c r="G6078" s="7">
        <v>1000</v>
      </c>
      <c r="H6078" s="3" t="s">
        <v>35</v>
      </c>
      <c r="I6078" s="9">
        <v>25.2</v>
      </c>
      <c r="J6078" s="7">
        <v>461</v>
      </c>
      <c r="K6078" s="10">
        <v>162.563123644252</v>
      </c>
      <c r="L6078" s="12">
        <f t="shared" si="419"/>
        <v>84.098114466878</v>
      </c>
      <c r="M6078" s="11">
        <f t="shared" si="420"/>
        <v>1.93301746031746</v>
      </c>
      <c r="P6078" s="3" t="s">
        <v>4720</v>
      </c>
      <c r="Q6078" s="9">
        <v>160.630182832352</v>
      </c>
      <c r="R6078" s="3">
        <f>Q6078/K6078</f>
        <v>0.988109598483543</v>
      </c>
    </row>
    <row r="6079" spans="1:18">
      <c r="A6079" s="7">
        <v>6171</v>
      </c>
      <c r="B6079" s="8">
        <v>46141</v>
      </c>
      <c r="C6079" s="3" t="s">
        <v>56</v>
      </c>
      <c r="D6079" s="3" t="s">
        <v>33</v>
      </c>
      <c r="E6079" s="3" t="s">
        <v>27</v>
      </c>
      <c r="F6079" s="3" t="s">
        <v>57</v>
      </c>
      <c r="G6079" s="7">
        <v>1000</v>
      </c>
      <c r="H6079" s="3" t="s">
        <v>35</v>
      </c>
      <c r="I6079" s="9">
        <v>15.7</v>
      </c>
      <c r="J6079" s="7">
        <v>438</v>
      </c>
      <c r="K6079" s="10">
        <v>105.879452054795</v>
      </c>
      <c r="L6079" s="12">
        <f t="shared" ref="L6079:L6110" si="421">I6079/J6079/650*1000000</f>
        <v>55.1457674745346</v>
      </c>
      <c r="M6079" s="11">
        <f t="shared" ref="M6079:M6110" si="422">K6079/L6079</f>
        <v>1.91999235668791</v>
      </c>
      <c r="P6079" s="3" t="s">
        <v>27</v>
      </c>
      <c r="Q6079" s="9">
        <v>89.6432267884323</v>
      </c>
      <c r="R6079" s="3">
        <f>Q6079/K6079</f>
        <v>0.846653671215075</v>
      </c>
    </row>
    <row r="6080" spans="1:18">
      <c r="A6080" s="7">
        <v>6172</v>
      </c>
      <c r="B6080" s="8">
        <v>46141</v>
      </c>
      <c r="C6080" s="3" t="s">
        <v>5533</v>
      </c>
      <c r="D6080" s="3" t="s">
        <v>59</v>
      </c>
      <c r="E6080" s="3" t="s">
        <v>7011</v>
      </c>
      <c r="F6080" s="3" t="s">
        <v>7012</v>
      </c>
      <c r="G6080" s="7">
        <v>10</v>
      </c>
      <c r="H6080" s="3" t="s">
        <v>61</v>
      </c>
      <c r="I6080" s="9">
        <v>10.5</v>
      </c>
      <c r="J6080" s="7">
        <v>166</v>
      </c>
      <c r="K6080" s="10">
        <v>185.701204819277</v>
      </c>
      <c r="L6080" s="12">
        <f t="shared" si="421"/>
        <v>97.3123262279889</v>
      </c>
      <c r="M6080" s="11">
        <f t="shared" si="422"/>
        <v>1.90830095238095</v>
      </c>
    </row>
    <row r="6081" spans="1:13">
      <c r="A6081" s="7">
        <v>6173</v>
      </c>
      <c r="B6081" s="8">
        <v>46141</v>
      </c>
      <c r="C6081" s="3" t="s">
        <v>7013</v>
      </c>
      <c r="D6081" s="3" t="s">
        <v>687</v>
      </c>
      <c r="E6081" s="3" t="s">
        <v>7014</v>
      </c>
      <c r="F6081" s="3" t="s">
        <v>7015</v>
      </c>
      <c r="G6081" s="7">
        <v>6</v>
      </c>
      <c r="H6081" s="3" t="s">
        <v>1582</v>
      </c>
      <c r="I6081" s="9">
        <v>20.8</v>
      </c>
      <c r="J6081" s="7">
        <v>358</v>
      </c>
      <c r="K6081" s="10">
        <v>196.708379888268</v>
      </c>
      <c r="L6081" s="12">
        <f t="shared" si="421"/>
        <v>89.3854748603352</v>
      </c>
      <c r="M6081" s="11">
        <f t="shared" si="422"/>
        <v>2.200675</v>
      </c>
    </row>
    <row r="6082" spans="1:13">
      <c r="A6082" s="7">
        <v>6174</v>
      </c>
      <c r="B6082" s="8">
        <v>46141</v>
      </c>
      <c r="C6082" s="3" t="s">
        <v>7016</v>
      </c>
      <c r="D6082" s="3" t="s">
        <v>433</v>
      </c>
      <c r="E6082" s="3" t="s">
        <v>7017</v>
      </c>
      <c r="F6082" s="3" t="s">
        <v>7017</v>
      </c>
      <c r="G6082" s="7">
        <v>10</v>
      </c>
      <c r="H6082" s="3" t="s">
        <v>123</v>
      </c>
      <c r="I6082" s="9">
        <v>14.5</v>
      </c>
      <c r="J6082" s="7">
        <v>300</v>
      </c>
      <c r="K6082" s="10">
        <v>189.84</v>
      </c>
      <c r="L6082" s="12">
        <f t="shared" si="421"/>
        <v>74.3589743589744</v>
      </c>
      <c r="M6082" s="11">
        <f t="shared" si="422"/>
        <v>2.55302068965517</v>
      </c>
    </row>
    <row r="6083" spans="1:13">
      <c r="A6083" s="7">
        <v>6175</v>
      </c>
      <c r="B6083" s="8">
        <v>46141</v>
      </c>
      <c r="C6083" s="3" t="s">
        <v>7018</v>
      </c>
      <c r="D6083" s="3" t="s">
        <v>212</v>
      </c>
      <c r="E6083" s="3" t="s">
        <v>1045</v>
      </c>
      <c r="F6083" s="3" t="s">
        <v>1045</v>
      </c>
      <c r="G6083" s="7">
        <v>2</v>
      </c>
      <c r="H6083" s="3" t="s">
        <v>814</v>
      </c>
      <c r="I6083" s="9">
        <v>16.3</v>
      </c>
      <c r="J6083" s="7">
        <v>354</v>
      </c>
      <c r="K6083" s="10">
        <v>204.549152542373</v>
      </c>
      <c r="L6083" s="12">
        <f t="shared" si="421"/>
        <v>70.83876575402</v>
      </c>
      <c r="M6083" s="11">
        <f t="shared" si="422"/>
        <v>2.88753128834356</v>
      </c>
    </row>
    <row r="6084" spans="1:13">
      <c r="A6084" s="7">
        <v>6176</v>
      </c>
      <c r="B6084" s="8">
        <v>46141</v>
      </c>
      <c r="C6084" s="3" t="s">
        <v>7019</v>
      </c>
      <c r="D6084" s="3" t="s">
        <v>223</v>
      </c>
      <c r="E6084" s="3" t="s">
        <v>2030</v>
      </c>
      <c r="F6084" s="3" t="s">
        <v>2030</v>
      </c>
      <c r="G6084" s="7">
        <v>5</v>
      </c>
      <c r="H6084" s="3" t="s">
        <v>880</v>
      </c>
      <c r="I6084" s="9">
        <v>15</v>
      </c>
      <c r="J6084" s="7">
        <v>330</v>
      </c>
      <c r="K6084" s="10">
        <v>183.813333333333</v>
      </c>
      <c r="L6084" s="12">
        <f t="shared" si="421"/>
        <v>69.9300699300699</v>
      </c>
      <c r="M6084" s="11">
        <f t="shared" si="422"/>
        <v>2.62853066666666</v>
      </c>
    </row>
    <row r="6085" spans="1:13">
      <c r="A6085" s="7">
        <v>6177</v>
      </c>
      <c r="B6085" s="8">
        <v>46141</v>
      </c>
      <c r="C6085" s="3" t="s">
        <v>7020</v>
      </c>
      <c r="D6085" s="3" t="s">
        <v>7021</v>
      </c>
      <c r="E6085" s="3" t="s">
        <v>7022</v>
      </c>
      <c r="F6085" s="3" t="s">
        <v>7023</v>
      </c>
      <c r="G6085" s="7">
        <v>40</v>
      </c>
      <c r="H6085" s="3" t="s">
        <v>286</v>
      </c>
      <c r="I6085" s="9">
        <v>14.4</v>
      </c>
      <c r="J6085" s="7">
        <v>326</v>
      </c>
      <c r="K6085" s="10">
        <v>249.570552147239</v>
      </c>
      <c r="L6085" s="12">
        <f t="shared" si="421"/>
        <v>67.9565832940066</v>
      </c>
      <c r="M6085" s="11">
        <f t="shared" si="422"/>
        <v>3.6725</v>
      </c>
    </row>
    <row r="6086" spans="1:13">
      <c r="A6086" s="7">
        <v>6178</v>
      </c>
      <c r="B6086" s="8">
        <v>46141</v>
      </c>
      <c r="C6086" s="3" t="s">
        <v>6982</v>
      </c>
      <c r="D6086" s="3" t="s">
        <v>161</v>
      </c>
      <c r="E6086" s="3" t="s">
        <v>7024</v>
      </c>
      <c r="F6086" s="3" t="s">
        <v>7025</v>
      </c>
      <c r="G6086" s="7">
        <v>150</v>
      </c>
      <c r="H6086" s="3" t="s">
        <v>249</v>
      </c>
      <c r="I6086" s="9">
        <v>14.3</v>
      </c>
      <c r="J6086" s="7">
        <v>326</v>
      </c>
      <c r="K6086" s="10">
        <v>143.364417177914</v>
      </c>
      <c r="L6086" s="12">
        <f t="shared" si="421"/>
        <v>67.4846625766871</v>
      </c>
      <c r="M6086" s="11">
        <f t="shared" si="422"/>
        <v>2.1244</v>
      </c>
    </row>
    <row r="6087" spans="1:13">
      <c r="A6087" s="7">
        <v>6179</v>
      </c>
      <c r="B6087" s="8">
        <v>46141</v>
      </c>
      <c r="C6087" s="3" t="s">
        <v>7026</v>
      </c>
      <c r="D6087" s="3" t="s">
        <v>1500</v>
      </c>
      <c r="E6087" s="3" t="s">
        <v>7027</v>
      </c>
      <c r="F6087" s="3" t="s">
        <v>7027</v>
      </c>
      <c r="G6087" s="7">
        <v>34</v>
      </c>
      <c r="H6087" s="3" t="s">
        <v>2229</v>
      </c>
      <c r="I6087" s="9">
        <v>17</v>
      </c>
      <c r="J6087" s="7">
        <v>400</v>
      </c>
      <c r="K6087" s="10">
        <v>146.9</v>
      </c>
      <c r="L6087" s="12">
        <f t="shared" si="421"/>
        <v>65.3846153846154</v>
      </c>
      <c r="M6087" s="11">
        <f t="shared" si="422"/>
        <v>2.24670588235294</v>
      </c>
    </row>
    <row r="6088" spans="1:13">
      <c r="A6088" s="7">
        <v>6180</v>
      </c>
      <c r="B6088" s="8">
        <v>46141</v>
      </c>
      <c r="C6088" s="3" t="s">
        <v>7028</v>
      </c>
      <c r="D6088" s="3" t="s">
        <v>610</v>
      </c>
      <c r="E6088" s="3" t="s">
        <v>4178</v>
      </c>
      <c r="F6088" s="3" t="s">
        <v>4178</v>
      </c>
      <c r="G6088" s="7">
        <v>6</v>
      </c>
      <c r="H6088" s="3" t="s">
        <v>35</v>
      </c>
      <c r="I6088" s="9">
        <v>14.8</v>
      </c>
      <c r="J6088" s="7">
        <v>366</v>
      </c>
      <c r="K6088" s="10">
        <v>150.172677595628</v>
      </c>
      <c r="L6088" s="12">
        <f t="shared" si="421"/>
        <v>62.2110130306852</v>
      </c>
      <c r="M6088" s="11">
        <f t="shared" si="422"/>
        <v>2.41392432432432</v>
      </c>
    </row>
    <row r="6089" spans="1:13">
      <c r="A6089" s="7">
        <v>6181</v>
      </c>
      <c r="B6089" s="8">
        <v>46141</v>
      </c>
      <c r="C6089" s="3" t="s">
        <v>7020</v>
      </c>
      <c r="D6089" s="3" t="s">
        <v>7021</v>
      </c>
      <c r="E6089" s="3" t="s">
        <v>7029</v>
      </c>
      <c r="F6089" s="3" t="s">
        <v>7030</v>
      </c>
      <c r="G6089" s="7">
        <v>80</v>
      </c>
      <c r="H6089" s="3" t="s">
        <v>286</v>
      </c>
      <c r="I6089" s="9">
        <v>14</v>
      </c>
      <c r="J6089" s="7">
        <v>356</v>
      </c>
      <c r="K6089" s="10">
        <v>180.54606741573</v>
      </c>
      <c r="L6089" s="12">
        <f t="shared" si="421"/>
        <v>60.5012964563526</v>
      </c>
      <c r="M6089" s="11">
        <f t="shared" si="422"/>
        <v>2.98416857142857</v>
      </c>
    </row>
    <row r="6090" spans="1:13">
      <c r="A6090" s="7">
        <v>6182</v>
      </c>
      <c r="B6090" s="8">
        <v>46141</v>
      </c>
      <c r="C6090" s="3" t="s">
        <v>7028</v>
      </c>
      <c r="D6090" s="3" t="s">
        <v>610</v>
      </c>
      <c r="E6090" s="3" t="s">
        <v>7031</v>
      </c>
      <c r="F6090" s="3" t="s">
        <v>7031</v>
      </c>
      <c r="G6090" s="7">
        <v>6</v>
      </c>
      <c r="H6090" s="3" t="s">
        <v>35</v>
      </c>
      <c r="I6090" s="9">
        <v>13</v>
      </c>
      <c r="J6090" s="7">
        <v>377</v>
      </c>
      <c r="K6090" s="10">
        <v>141.235013262599</v>
      </c>
      <c r="L6090" s="12">
        <f t="shared" si="421"/>
        <v>53.0503978779841</v>
      </c>
      <c r="M6090" s="11">
        <f t="shared" si="422"/>
        <v>2.66227999999999</v>
      </c>
    </row>
    <row r="6091" spans="1:13">
      <c r="A6091" s="7">
        <v>6183</v>
      </c>
      <c r="B6091" s="8">
        <v>46141</v>
      </c>
      <c r="C6091" s="3" t="s">
        <v>7032</v>
      </c>
      <c r="D6091" s="3" t="s">
        <v>1058</v>
      </c>
      <c r="E6091" s="3" t="s">
        <v>333</v>
      </c>
      <c r="F6091" s="3" t="s">
        <v>333</v>
      </c>
      <c r="G6091" s="7">
        <v>10</v>
      </c>
      <c r="H6091" s="3" t="s">
        <v>807</v>
      </c>
      <c r="I6091" s="9">
        <v>9.12</v>
      </c>
      <c r="J6091" s="7">
        <v>269.333333333333</v>
      </c>
      <c r="K6091" s="10">
        <v>116.468316831683</v>
      </c>
      <c r="L6091" s="12">
        <f t="shared" si="421"/>
        <v>52.0944402132522</v>
      </c>
      <c r="M6091" s="11">
        <f t="shared" si="422"/>
        <v>2.2357149122807</v>
      </c>
    </row>
    <row r="6092" spans="1:13">
      <c r="A6092" s="7">
        <v>6184</v>
      </c>
      <c r="B6092" s="8">
        <v>46141</v>
      </c>
      <c r="C6092" s="3" t="s">
        <v>7033</v>
      </c>
      <c r="D6092" s="3" t="s">
        <v>59</v>
      </c>
      <c r="E6092" s="3" t="s">
        <v>7034</v>
      </c>
      <c r="F6092" s="3" t="s">
        <v>7035</v>
      </c>
      <c r="G6092" s="7">
        <v>0.454</v>
      </c>
      <c r="H6092" s="3" t="s">
        <v>35</v>
      </c>
      <c r="I6092" s="9">
        <v>14.5</v>
      </c>
      <c r="J6092" s="7">
        <v>450</v>
      </c>
      <c r="K6092" s="10">
        <v>93.5137777777778</v>
      </c>
      <c r="L6092" s="12">
        <f t="shared" si="421"/>
        <v>49.5726495726496</v>
      </c>
      <c r="M6092" s="11">
        <f t="shared" si="422"/>
        <v>1.88639862068966</v>
      </c>
    </row>
    <row r="6093" spans="1:13">
      <c r="A6093" s="7">
        <v>6185</v>
      </c>
      <c r="B6093" s="8">
        <v>46141</v>
      </c>
      <c r="C6093" s="3" t="s">
        <v>7036</v>
      </c>
      <c r="D6093" s="3" t="s">
        <v>1261</v>
      </c>
      <c r="E6093" s="3" t="s">
        <v>2267</v>
      </c>
      <c r="F6093" s="3" t="s">
        <v>2267</v>
      </c>
      <c r="G6093" s="7">
        <v>1</v>
      </c>
      <c r="H6093" s="3" t="s">
        <v>5698</v>
      </c>
      <c r="I6093" s="9">
        <v>9.26</v>
      </c>
      <c r="J6093" s="7">
        <v>320.333333333333</v>
      </c>
      <c r="K6093" s="10">
        <v>92.7046826222686</v>
      </c>
      <c r="L6093" s="12">
        <f t="shared" si="421"/>
        <v>44.472904826703</v>
      </c>
      <c r="M6093" s="11">
        <f t="shared" si="422"/>
        <v>2.08452051835853</v>
      </c>
    </row>
    <row r="6094" spans="1:13">
      <c r="A6094" s="7">
        <v>6186</v>
      </c>
      <c r="B6094" s="8">
        <v>46141</v>
      </c>
      <c r="C6094" s="3" t="s">
        <v>7037</v>
      </c>
      <c r="D6094" s="3" t="s">
        <v>100</v>
      </c>
      <c r="E6094" s="3" t="s">
        <v>3462</v>
      </c>
      <c r="F6094" s="3" t="s">
        <v>3462</v>
      </c>
      <c r="G6094" s="7">
        <v>15</v>
      </c>
      <c r="H6094" s="3" t="s">
        <v>308</v>
      </c>
      <c r="I6094" s="9">
        <v>13.2</v>
      </c>
      <c r="J6094" s="7">
        <v>465.5</v>
      </c>
      <c r="K6094" s="10">
        <v>80.6900107411386</v>
      </c>
      <c r="L6094" s="12">
        <f t="shared" si="421"/>
        <v>43.6255473849459</v>
      </c>
      <c r="M6094" s="11">
        <f t="shared" si="422"/>
        <v>1.84960454545455</v>
      </c>
    </row>
    <row r="6095" spans="1:13">
      <c r="A6095" s="7">
        <v>6187</v>
      </c>
      <c r="B6095" s="8">
        <v>46141</v>
      </c>
      <c r="C6095" s="3" t="s">
        <v>7032</v>
      </c>
      <c r="D6095" s="3" t="s">
        <v>1058</v>
      </c>
      <c r="E6095" s="3" t="s">
        <v>1196</v>
      </c>
      <c r="F6095" s="3" t="s">
        <v>1196</v>
      </c>
      <c r="G6095" s="7">
        <v>10</v>
      </c>
      <c r="H6095" s="3" t="s">
        <v>807</v>
      </c>
      <c r="I6095" s="9">
        <v>7.9</v>
      </c>
      <c r="J6095" s="7">
        <v>280.666666666667</v>
      </c>
      <c r="K6095" s="10">
        <v>86.6422802850355</v>
      </c>
      <c r="L6095" s="12">
        <f t="shared" si="421"/>
        <v>43.3034898593093</v>
      </c>
      <c r="M6095" s="11">
        <f t="shared" si="422"/>
        <v>2.00081518987342</v>
      </c>
    </row>
    <row r="6096" spans="1:13">
      <c r="A6096" s="7">
        <v>6188</v>
      </c>
      <c r="B6096" s="8">
        <v>46141</v>
      </c>
      <c r="C6096" s="3" t="s">
        <v>6909</v>
      </c>
      <c r="D6096" s="3" t="s">
        <v>128</v>
      </c>
      <c r="E6096" s="3" t="s">
        <v>2812</v>
      </c>
      <c r="F6096" s="3" t="s">
        <v>2812</v>
      </c>
      <c r="G6096" s="7">
        <v>15</v>
      </c>
      <c r="H6096" s="3" t="s">
        <v>308</v>
      </c>
      <c r="I6096" s="9">
        <v>20</v>
      </c>
      <c r="J6096" s="7">
        <v>712</v>
      </c>
      <c r="K6096" s="10">
        <v>22.4730337078652</v>
      </c>
      <c r="L6096" s="12">
        <f t="shared" si="421"/>
        <v>43.2152117545376</v>
      </c>
      <c r="M6096" s="11">
        <f t="shared" si="422"/>
        <v>0.520026000000001</v>
      </c>
    </row>
    <row r="6097" spans="1:13">
      <c r="A6097" s="7">
        <v>6189</v>
      </c>
      <c r="B6097" s="8">
        <v>46141</v>
      </c>
      <c r="C6097" s="3" t="s">
        <v>7038</v>
      </c>
      <c r="D6097" s="3" t="s">
        <v>1195</v>
      </c>
      <c r="E6097" s="3" t="s">
        <v>2581</v>
      </c>
      <c r="F6097" s="3" t="s">
        <v>2581</v>
      </c>
      <c r="G6097" s="7">
        <v>8</v>
      </c>
      <c r="H6097" s="3" t="s">
        <v>6791</v>
      </c>
      <c r="I6097" s="9">
        <v>11.6</v>
      </c>
      <c r="J6097" s="7">
        <v>414.5</v>
      </c>
      <c r="K6097" s="10">
        <v>86.3652593486128</v>
      </c>
      <c r="L6097" s="12">
        <f t="shared" si="421"/>
        <v>43.0546534285979</v>
      </c>
      <c r="M6097" s="11">
        <f t="shared" si="422"/>
        <v>2.00594482758621</v>
      </c>
    </row>
    <row r="6098" spans="1:13">
      <c r="A6098" s="7">
        <v>6190</v>
      </c>
      <c r="B6098" s="8">
        <v>46141</v>
      </c>
      <c r="C6098" s="3" t="s">
        <v>7039</v>
      </c>
      <c r="D6098" s="3" t="s">
        <v>128</v>
      </c>
      <c r="E6098" s="3" t="s">
        <v>7040</v>
      </c>
      <c r="F6098" s="3" t="s">
        <v>7040</v>
      </c>
      <c r="G6098" s="7">
        <v>90</v>
      </c>
      <c r="H6098" s="3" t="s">
        <v>173</v>
      </c>
      <c r="I6098" s="9">
        <v>11.8</v>
      </c>
      <c r="J6098" s="7">
        <v>434.75</v>
      </c>
      <c r="K6098" s="10">
        <v>70.8020701552617</v>
      </c>
      <c r="L6098" s="12">
        <f t="shared" si="421"/>
        <v>41.7569779271907</v>
      </c>
      <c r="M6098" s="11">
        <f t="shared" si="422"/>
        <v>1.69557457627119</v>
      </c>
    </row>
    <row r="6099" spans="1:13">
      <c r="A6099" s="7">
        <v>6191</v>
      </c>
      <c r="B6099" s="8">
        <v>46141</v>
      </c>
      <c r="C6099" s="3" t="s">
        <v>6909</v>
      </c>
      <c r="D6099" s="3" t="s">
        <v>128</v>
      </c>
      <c r="E6099" s="3" t="s">
        <v>4564</v>
      </c>
      <c r="F6099" s="3" t="s">
        <v>4564</v>
      </c>
      <c r="G6099" s="7">
        <v>75</v>
      </c>
      <c r="H6099" s="3" t="s">
        <v>173</v>
      </c>
      <c r="I6099" s="9">
        <v>12.8</v>
      </c>
      <c r="J6099" s="7">
        <v>512</v>
      </c>
      <c r="K6099" s="10">
        <v>57.7359375</v>
      </c>
      <c r="L6099" s="12">
        <f t="shared" si="421"/>
        <v>38.4615384615385</v>
      </c>
      <c r="M6099" s="11">
        <f t="shared" si="422"/>
        <v>1.501134375</v>
      </c>
    </row>
    <row r="6100" spans="1:13">
      <c r="A6100" s="7">
        <v>6192</v>
      </c>
      <c r="B6100" s="8">
        <v>46141</v>
      </c>
      <c r="C6100" s="3" t="s">
        <v>7041</v>
      </c>
      <c r="D6100" s="3" t="s">
        <v>5530</v>
      </c>
      <c r="E6100" s="3" t="s">
        <v>7042</v>
      </c>
      <c r="F6100" s="3" t="s">
        <v>7042</v>
      </c>
      <c r="G6100" s="7">
        <v>3</v>
      </c>
      <c r="H6100" s="3" t="s">
        <v>249</v>
      </c>
      <c r="I6100" s="9">
        <v>11.8</v>
      </c>
      <c r="J6100" s="7">
        <v>510</v>
      </c>
      <c r="K6100" s="10">
        <v>69.2180392156863</v>
      </c>
      <c r="L6100" s="12">
        <f t="shared" si="421"/>
        <v>35.5957767722474</v>
      </c>
      <c r="M6100" s="11">
        <f t="shared" si="422"/>
        <v>1.94455762711864</v>
      </c>
    </row>
    <row r="6101" spans="1:13">
      <c r="A6101" s="7">
        <v>6193</v>
      </c>
      <c r="B6101" s="8">
        <v>46141</v>
      </c>
      <c r="C6101" s="3" t="s">
        <v>7043</v>
      </c>
      <c r="D6101" s="3" t="s">
        <v>1727</v>
      </c>
      <c r="E6101" s="3" t="s">
        <v>7044</v>
      </c>
      <c r="F6101" s="3" t="s">
        <v>7045</v>
      </c>
      <c r="G6101" s="7">
        <v>10</v>
      </c>
      <c r="H6101" s="3" t="s">
        <v>1012</v>
      </c>
      <c r="I6101" s="9">
        <v>10.1</v>
      </c>
      <c r="J6101" s="7">
        <v>451</v>
      </c>
      <c r="K6101" s="10">
        <v>62.4381374722838</v>
      </c>
      <c r="L6101" s="12">
        <f t="shared" si="421"/>
        <v>34.4533515265223</v>
      </c>
      <c r="M6101" s="11">
        <f t="shared" si="422"/>
        <v>1.81225148514851</v>
      </c>
    </row>
    <row r="6102" spans="1:13">
      <c r="A6102" s="7">
        <v>6194</v>
      </c>
      <c r="B6102" s="8">
        <v>46141</v>
      </c>
      <c r="C6102" s="3" t="s">
        <v>7043</v>
      </c>
      <c r="D6102" s="3" t="s">
        <v>1727</v>
      </c>
      <c r="E6102" s="3" t="s">
        <v>7046</v>
      </c>
      <c r="F6102" s="3" t="s">
        <v>7047</v>
      </c>
      <c r="G6102" s="7">
        <v>35</v>
      </c>
      <c r="H6102" s="3" t="s">
        <v>7048</v>
      </c>
      <c r="I6102" s="9">
        <v>7.58</v>
      </c>
      <c r="J6102" s="7">
        <v>355</v>
      </c>
      <c r="K6102" s="10">
        <v>63.9166197183099</v>
      </c>
      <c r="L6102" s="12">
        <f t="shared" si="421"/>
        <v>32.8494041170097</v>
      </c>
      <c r="M6102" s="11">
        <f t="shared" si="422"/>
        <v>1.94574670184697</v>
      </c>
    </row>
    <row r="6103" spans="1:13">
      <c r="A6103" s="7">
        <v>6195</v>
      </c>
      <c r="B6103" s="8">
        <v>46141</v>
      </c>
      <c r="C6103" s="3" t="s">
        <v>7039</v>
      </c>
      <c r="D6103" s="3" t="s">
        <v>128</v>
      </c>
      <c r="E6103" s="3" t="s">
        <v>1177</v>
      </c>
      <c r="F6103" s="3" t="s">
        <v>1177</v>
      </c>
      <c r="G6103" s="7">
        <v>90</v>
      </c>
      <c r="H6103" s="3" t="s">
        <v>173</v>
      </c>
      <c r="I6103" s="9">
        <v>9.5</v>
      </c>
      <c r="J6103" s="7">
        <v>426.083333333333</v>
      </c>
      <c r="K6103" s="10">
        <v>52.7230197535694</v>
      </c>
      <c r="L6103" s="12">
        <f t="shared" si="421"/>
        <v>34.3017045540026</v>
      </c>
      <c r="M6103" s="11">
        <f t="shared" si="422"/>
        <v>1.53703789473684</v>
      </c>
    </row>
    <row r="6104" spans="1:13">
      <c r="A6104" s="7">
        <v>6196</v>
      </c>
      <c r="B6104" s="8">
        <v>46141</v>
      </c>
      <c r="C6104" s="3" t="s">
        <v>7049</v>
      </c>
      <c r="D6104" s="3" t="s">
        <v>404</v>
      </c>
      <c r="E6104" s="3" t="s">
        <v>7050</v>
      </c>
      <c r="F6104" s="3" t="s">
        <v>7051</v>
      </c>
      <c r="G6104" s="7">
        <v>30</v>
      </c>
      <c r="H6104" s="3" t="s">
        <v>811</v>
      </c>
      <c r="I6104" s="9">
        <v>14.4</v>
      </c>
      <c r="J6104" s="7">
        <v>771</v>
      </c>
      <c r="K6104" s="10">
        <v>219.258106355383</v>
      </c>
      <c r="L6104" s="12">
        <f t="shared" si="421"/>
        <v>28.7339120023945</v>
      </c>
      <c r="M6104" s="11">
        <f t="shared" si="422"/>
        <v>7.6306388888889</v>
      </c>
    </row>
    <row r="6105" spans="1:13">
      <c r="A6105" s="7">
        <v>6197</v>
      </c>
      <c r="B6105" s="8">
        <v>46141</v>
      </c>
      <c r="C6105" s="3" t="s">
        <v>6789</v>
      </c>
      <c r="D6105" s="3" t="s">
        <v>1195</v>
      </c>
      <c r="E6105" s="3" t="s">
        <v>7052</v>
      </c>
      <c r="F6105" s="3" t="s">
        <v>7053</v>
      </c>
      <c r="G6105" s="7">
        <v>6</v>
      </c>
      <c r="H6105" s="3" t="s">
        <v>6791</v>
      </c>
      <c r="I6105" s="9">
        <v>6.28</v>
      </c>
      <c r="J6105" s="7">
        <v>352</v>
      </c>
      <c r="K6105" s="10">
        <v>65.7454545454545</v>
      </c>
      <c r="L6105" s="12">
        <f t="shared" si="421"/>
        <v>27.4475524475525</v>
      </c>
      <c r="M6105" s="11">
        <f t="shared" si="422"/>
        <v>2.39531210191083</v>
      </c>
    </row>
    <row r="6106" spans="1:13">
      <c r="A6106" s="7">
        <v>6198</v>
      </c>
      <c r="B6106" s="8">
        <v>46141</v>
      </c>
      <c r="C6106" s="3" t="s">
        <v>6716</v>
      </c>
      <c r="D6106" s="3" t="s">
        <v>288</v>
      </c>
      <c r="E6106" s="3" t="s">
        <v>7054</v>
      </c>
      <c r="F6106" s="3" t="s">
        <v>7055</v>
      </c>
      <c r="G6106" s="7">
        <v>10</v>
      </c>
      <c r="H6106" s="3" t="s">
        <v>1582</v>
      </c>
      <c r="I6106" s="9">
        <v>9.68</v>
      </c>
      <c r="J6106" s="7">
        <v>656</v>
      </c>
      <c r="K6106" s="10">
        <v>12.4231097560976</v>
      </c>
      <c r="L6106" s="12">
        <f t="shared" si="421"/>
        <v>22.7016885553471</v>
      </c>
      <c r="M6106" s="11">
        <f t="shared" si="422"/>
        <v>0.547232851239671</v>
      </c>
    </row>
    <row r="6107" spans="1:13">
      <c r="A6107" s="7">
        <v>6199</v>
      </c>
      <c r="B6107" s="8">
        <v>46141</v>
      </c>
      <c r="C6107" s="3" t="s">
        <v>6716</v>
      </c>
      <c r="D6107" s="3" t="s">
        <v>288</v>
      </c>
      <c r="E6107" s="3" t="s">
        <v>7056</v>
      </c>
      <c r="F6107" s="3" t="s">
        <v>7057</v>
      </c>
      <c r="G6107" s="7">
        <v>10</v>
      </c>
      <c r="H6107" s="3" t="s">
        <v>1582</v>
      </c>
      <c r="I6107" s="9">
        <v>7.68</v>
      </c>
      <c r="J6107" s="7">
        <v>530</v>
      </c>
      <c r="K6107" s="10">
        <v>12.9203773584906</v>
      </c>
      <c r="L6107" s="12">
        <f t="shared" si="421"/>
        <v>22.2931785195936</v>
      </c>
      <c r="M6107" s="11">
        <f t="shared" si="422"/>
        <v>0.579566406250001</v>
      </c>
    </row>
    <row r="6108" spans="1:13">
      <c r="A6108" s="7">
        <v>6200</v>
      </c>
      <c r="B6108" s="8">
        <v>46141</v>
      </c>
      <c r="C6108" s="3" t="s">
        <v>7058</v>
      </c>
      <c r="D6108" s="3" t="s">
        <v>75</v>
      </c>
      <c r="E6108" s="3" t="s">
        <v>7059</v>
      </c>
      <c r="F6108" s="3" t="s">
        <v>7060</v>
      </c>
      <c r="G6108" s="7">
        <v>210</v>
      </c>
      <c r="H6108" s="3" t="s">
        <v>77</v>
      </c>
      <c r="I6108" s="9">
        <v>7.14</v>
      </c>
      <c r="J6108" s="7">
        <v>532</v>
      </c>
      <c r="K6108" s="10">
        <v>36.0240601503759</v>
      </c>
      <c r="L6108" s="12">
        <f t="shared" si="421"/>
        <v>20.6477732793522</v>
      </c>
      <c r="M6108" s="11">
        <f t="shared" si="422"/>
        <v>1.74469467787115</v>
      </c>
    </row>
    <row r="6109" spans="1:13">
      <c r="A6109" s="7">
        <v>6201</v>
      </c>
      <c r="B6109" s="8">
        <v>46141</v>
      </c>
      <c r="C6109" s="3" t="s">
        <v>6719</v>
      </c>
      <c r="D6109" s="3" t="s">
        <v>5181</v>
      </c>
      <c r="E6109" s="3" t="s">
        <v>7061</v>
      </c>
      <c r="F6109" s="3" t="s">
        <v>7062</v>
      </c>
      <c r="G6109" s="7">
        <v>10</v>
      </c>
      <c r="H6109" s="3" t="s">
        <v>249</v>
      </c>
      <c r="I6109" s="9">
        <v>5.14</v>
      </c>
      <c r="J6109" s="7">
        <v>390</v>
      </c>
      <c r="K6109" s="10">
        <v>37.3189743589744</v>
      </c>
      <c r="L6109" s="12">
        <f t="shared" si="421"/>
        <v>20.276134122288</v>
      </c>
      <c r="M6109" s="11">
        <f t="shared" si="422"/>
        <v>1.84053696498055</v>
      </c>
    </row>
    <row r="6110" spans="1:13">
      <c r="A6110" s="7">
        <v>6202</v>
      </c>
      <c r="B6110" s="8">
        <v>46141</v>
      </c>
      <c r="C6110" s="3" t="s">
        <v>7058</v>
      </c>
      <c r="D6110" s="3" t="s">
        <v>75</v>
      </c>
      <c r="E6110" s="3" t="s">
        <v>7063</v>
      </c>
      <c r="F6110" s="3" t="s">
        <v>7064</v>
      </c>
      <c r="G6110" s="7">
        <v>210</v>
      </c>
      <c r="H6110" s="3" t="s">
        <v>77</v>
      </c>
      <c r="I6110" s="9">
        <v>5.5</v>
      </c>
      <c r="J6110" s="7">
        <v>530</v>
      </c>
      <c r="K6110" s="10">
        <v>26.5230188679245</v>
      </c>
      <c r="L6110" s="12">
        <f t="shared" si="421"/>
        <v>15.9651669085631</v>
      </c>
      <c r="M6110" s="11">
        <f t="shared" si="422"/>
        <v>1.66130545454545</v>
      </c>
    </row>
    <row r="6111" spans="1:13">
      <c r="A6111" s="7">
        <v>6203</v>
      </c>
      <c r="B6111" s="8">
        <v>46141</v>
      </c>
      <c r="C6111" s="3" t="s">
        <v>7058</v>
      </c>
      <c r="D6111" s="3" t="s">
        <v>75</v>
      </c>
      <c r="E6111" s="3" t="s">
        <v>7065</v>
      </c>
      <c r="F6111" s="3" t="s">
        <v>7066</v>
      </c>
      <c r="G6111" s="7">
        <v>220</v>
      </c>
      <c r="H6111" s="3" t="s">
        <v>1691</v>
      </c>
      <c r="I6111" s="9">
        <v>5.34</v>
      </c>
      <c r="J6111" s="7">
        <v>599</v>
      </c>
      <c r="K6111" s="10">
        <v>27.6180300500835</v>
      </c>
      <c r="L6111" s="12">
        <f t="shared" ref="L6111:L6134" si="423">I6111/J6111/650*1000000</f>
        <v>13.7151663028124</v>
      </c>
      <c r="M6111" s="11">
        <f t="shared" ref="M6111:M6134" si="424">K6111/L6111</f>
        <v>2.01368539325843</v>
      </c>
    </row>
    <row r="6112" spans="1:13">
      <c r="A6112" s="7">
        <v>6204</v>
      </c>
      <c r="B6112" s="8">
        <v>46141</v>
      </c>
      <c r="C6112" s="3" t="s">
        <v>7038</v>
      </c>
      <c r="D6112" s="3" t="s">
        <v>1195</v>
      </c>
      <c r="E6112" s="3" t="s">
        <v>7067</v>
      </c>
      <c r="F6112" s="3" t="s">
        <v>5091</v>
      </c>
      <c r="G6112" s="7">
        <v>8</v>
      </c>
      <c r="H6112" s="3" t="s">
        <v>6791</v>
      </c>
      <c r="I6112" s="9">
        <v>3.38</v>
      </c>
      <c r="J6112" s="7">
        <v>396</v>
      </c>
      <c r="K6112" s="10">
        <v>19.449696969697</v>
      </c>
      <c r="L6112" s="12">
        <f t="shared" si="423"/>
        <v>13.1313131313131</v>
      </c>
      <c r="M6112" s="11">
        <f t="shared" si="424"/>
        <v>1.48116923076923</v>
      </c>
    </row>
    <row r="6113" spans="1:18">
      <c r="A6113" s="7">
        <v>6205</v>
      </c>
      <c r="B6113" s="8">
        <v>46141</v>
      </c>
      <c r="C6113" s="3" t="s">
        <v>7058</v>
      </c>
      <c r="D6113" s="3" t="s">
        <v>75</v>
      </c>
      <c r="E6113" s="3" t="s">
        <v>7068</v>
      </c>
      <c r="F6113" s="3" t="s">
        <v>7069</v>
      </c>
      <c r="G6113" s="7">
        <v>210</v>
      </c>
      <c r="H6113" s="3" t="s">
        <v>77</v>
      </c>
      <c r="I6113" s="9">
        <v>3.88</v>
      </c>
      <c r="J6113" s="7">
        <v>493</v>
      </c>
      <c r="K6113" s="10">
        <v>31.7225152129817</v>
      </c>
      <c r="L6113" s="12">
        <f t="shared" si="423"/>
        <v>12.1079731627399</v>
      </c>
      <c r="M6113" s="11">
        <f t="shared" si="424"/>
        <v>2.61996907216494</v>
      </c>
    </row>
    <row r="6114" spans="1:18">
      <c r="A6114" s="7">
        <v>6206</v>
      </c>
      <c r="B6114" s="8">
        <v>46141</v>
      </c>
      <c r="C6114" s="3" t="s">
        <v>7070</v>
      </c>
      <c r="D6114" s="3" t="s">
        <v>1195</v>
      </c>
      <c r="E6114" s="3" t="s">
        <v>6790</v>
      </c>
      <c r="F6114" s="3" t="s">
        <v>6790</v>
      </c>
      <c r="G6114" s="7">
        <v>14</v>
      </c>
      <c r="H6114" s="3" t="s">
        <v>1197</v>
      </c>
      <c r="I6114" s="9">
        <v>3.52</v>
      </c>
      <c r="J6114" s="7">
        <v>452.5</v>
      </c>
      <c r="K6114" s="10">
        <v>26.6704972375691</v>
      </c>
      <c r="L6114" s="12">
        <f t="shared" si="423"/>
        <v>11.9677008074798</v>
      </c>
      <c r="M6114" s="11">
        <f t="shared" si="424"/>
        <v>2.22853977272728</v>
      </c>
    </row>
    <row r="6115" spans="1:18">
      <c r="A6115" s="7">
        <v>6207</v>
      </c>
      <c r="B6115" s="8">
        <v>46141</v>
      </c>
      <c r="C6115" s="3" t="s">
        <v>7071</v>
      </c>
      <c r="D6115" s="3" t="s">
        <v>1261</v>
      </c>
      <c r="E6115" s="3" t="s">
        <v>7072</v>
      </c>
      <c r="F6115" s="3" t="s">
        <v>7073</v>
      </c>
      <c r="G6115" s="7">
        <v>10</v>
      </c>
      <c r="H6115" s="3" t="s">
        <v>1708</v>
      </c>
      <c r="I6115" s="9">
        <v>2.02</v>
      </c>
      <c r="J6115" s="7">
        <v>534</v>
      </c>
      <c r="K6115" s="10">
        <v>8.84531835205992</v>
      </c>
      <c r="L6115" s="12">
        <f t="shared" si="423"/>
        <v>5.81964851627773</v>
      </c>
      <c r="M6115" s="11">
        <f t="shared" si="424"/>
        <v>1.51990594059406</v>
      </c>
    </row>
    <row r="6116" spans="1:18">
      <c r="A6116" s="7">
        <v>6208</v>
      </c>
      <c r="B6116" s="8">
        <v>46141</v>
      </c>
      <c r="C6116" s="3" t="s">
        <v>7058</v>
      </c>
      <c r="D6116" s="3" t="s">
        <v>75</v>
      </c>
      <c r="E6116" s="3" t="s">
        <v>7074</v>
      </c>
      <c r="F6116" s="3" t="s">
        <v>7075</v>
      </c>
      <c r="G6116" s="7">
        <v>200</v>
      </c>
      <c r="H6116" s="3" t="s">
        <v>77</v>
      </c>
      <c r="I6116" s="9">
        <v>1.84</v>
      </c>
      <c r="J6116" s="7">
        <v>551</v>
      </c>
      <c r="K6116" s="10">
        <v>12.4525589836661</v>
      </c>
      <c r="L6116" s="12">
        <f t="shared" si="423"/>
        <v>5.13751221555214</v>
      </c>
      <c r="M6116" s="11">
        <f t="shared" si="424"/>
        <v>2.42385000000001</v>
      </c>
    </row>
    <row r="6117" s="2" customFormat="1" ht="16.5" spans="1:18">
      <c r="A6117" s="21">
        <v>6209</v>
      </c>
      <c r="B6117" s="22">
        <v>46141</v>
      </c>
      <c r="C6117" s="2" t="s">
        <v>7076</v>
      </c>
      <c r="D6117" s="2" t="s">
        <v>1579</v>
      </c>
      <c r="E6117" s="2" t="s">
        <v>990</v>
      </c>
      <c r="F6117" s="2" t="s">
        <v>990</v>
      </c>
      <c r="G6117" s="21">
        <v>6</v>
      </c>
      <c r="H6117" s="2" t="s">
        <v>1582</v>
      </c>
      <c r="I6117" s="23">
        <v>0</v>
      </c>
      <c r="J6117" s="21">
        <v>450</v>
      </c>
      <c r="K6117" s="24">
        <v>0.00107525777777778</v>
      </c>
      <c r="L6117" s="25">
        <f t="shared" si="423"/>
        <v>0</v>
      </c>
      <c r="M6117" s="26" t="e">
        <f t="shared" si="424"/>
        <v>#DIV/0!</v>
      </c>
      <c r="O6117" s="25"/>
      <c r="Q6117" s="23"/>
    </row>
    <row r="6118" ht="16.5" spans="1:18">
      <c r="A6118" s="7">
        <v>6210</v>
      </c>
      <c r="B6118" s="8">
        <v>46141</v>
      </c>
      <c r="C6118" s="3" t="s">
        <v>4719</v>
      </c>
      <c r="D6118" s="3" t="s">
        <v>33</v>
      </c>
      <c r="E6118" s="3" t="s">
        <v>4720</v>
      </c>
      <c r="F6118" s="3" t="s">
        <v>2909</v>
      </c>
      <c r="G6118" s="7">
        <v>1000</v>
      </c>
      <c r="H6118" s="3" t="s">
        <v>35</v>
      </c>
      <c r="I6118" s="9">
        <v>25.2</v>
      </c>
      <c r="J6118" s="7">
        <v>461</v>
      </c>
      <c r="K6118" s="10">
        <v>156.680260303688</v>
      </c>
      <c r="L6118" s="12">
        <f t="shared" si="423"/>
        <v>84.098114466878</v>
      </c>
      <c r="M6118" s="11">
        <f t="shared" si="424"/>
        <v>1.86306507936508</v>
      </c>
      <c r="P6118" s="3" t="s">
        <v>4720</v>
      </c>
      <c r="Q6118" s="9">
        <v>160.630182832352</v>
      </c>
      <c r="R6118" s="3">
        <f>Q6118/K6118</f>
        <v>1.02521008403361</v>
      </c>
    </row>
    <row r="6119" spans="1:18">
      <c r="A6119" s="7">
        <v>6211</v>
      </c>
      <c r="B6119" s="8">
        <v>46141</v>
      </c>
      <c r="C6119" s="3" t="s">
        <v>56</v>
      </c>
      <c r="D6119" s="3" t="s">
        <v>33</v>
      </c>
      <c r="E6119" s="3" t="s">
        <v>27</v>
      </c>
      <c r="F6119" s="3" t="s">
        <v>57</v>
      </c>
      <c r="G6119" s="7">
        <v>1000</v>
      </c>
      <c r="H6119" s="3" t="s">
        <v>35</v>
      </c>
      <c r="I6119" s="9">
        <v>15.7</v>
      </c>
      <c r="J6119" s="7">
        <v>438</v>
      </c>
      <c r="K6119" s="10">
        <v>105.879452054795</v>
      </c>
      <c r="L6119" s="12">
        <f t="shared" si="423"/>
        <v>55.1457674745346</v>
      </c>
      <c r="M6119" s="11">
        <f t="shared" si="424"/>
        <v>1.91999235668791</v>
      </c>
      <c r="P6119" s="3" t="s">
        <v>27</v>
      </c>
      <c r="Q6119" s="9">
        <v>89.6432267884323</v>
      </c>
      <c r="R6119" s="3">
        <f>Q6119/K6119</f>
        <v>0.846653671215075</v>
      </c>
    </row>
    <row r="6120" spans="1:18">
      <c r="A6120" s="7">
        <v>6212</v>
      </c>
      <c r="B6120" s="8">
        <v>46141</v>
      </c>
      <c r="C6120" s="3" t="s">
        <v>7077</v>
      </c>
      <c r="D6120" s="3" t="s">
        <v>7078</v>
      </c>
      <c r="E6120" s="3" t="s">
        <v>7079</v>
      </c>
      <c r="F6120" s="3" t="s">
        <v>7080</v>
      </c>
      <c r="G6120" s="7">
        <v>5</v>
      </c>
      <c r="H6120" s="3" t="s">
        <v>1056</v>
      </c>
      <c r="I6120" s="9">
        <v>21.6</v>
      </c>
      <c r="J6120" s="7">
        <v>450</v>
      </c>
      <c r="K6120" s="10">
        <v>138.814222222222</v>
      </c>
      <c r="L6120" s="12">
        <f t="shared" si="423"/>
        <v>73.8461538461538</v>
      </c>
      <c r="M6120" s="11">
        <f t="shared" si="424"/>
        <v>1.87977592592592</v>
      </c>
    </row>
    <row r="6121" spans="1:18">
      <c r="A6121" s="7">
        <v>6213</v>
      </c>
      <c r="B6121" s="8">
        <v>46141</v>
      </c>
      <c r="C6121" s="3" t="s">
        <v>7077</v>
      </c>
      <c r="D6121" s="3" t="s">
        <v>7078</v>
      </c>
      <c r="E6121" s="3" t="s">
        <v>7081</v>
      </c>
      <c r="F6121" s="3" t="s">
        <v>7082</v>
      </c>
      <c r="G6121" s="7">
        <v>5</v>
      </c>
      <c r="H6121" s="3" t="s">
        <v>1056</v>
      </c>
      <c r="I6121" s="9">
        <v>21.6</v>
      </c>
      <c r="J6121" s="7">
        <v>466</v>
      </c>
      <c r="K6121" s="10">
        <v>139.47982832618</v>
      </c>
      <c r="L6121" s="12">
        <f t="shared" si="423"/>
        <v>71.3106635853417</v>
      </c>
      <c r="M6121" s="11">
        <f t="shared" si="424"/>
        <v>1.95594629629629</v>
      </c>
    </row>
    <row r="6122" spans="1:18">
      <c r="A6122" s="7">
        <v>6214</v>
      </c>
      <c r="B6122" s="8">
        <v>46141</v>
      </c>
      <c r="C6122" s="3" t="s">
        <v>7083</v>
      </c>
      <c r="D6122" s="3" t="s">
        <v>23</v>
      </c>
      <c r="E6122" s="3" t="s">
        <v>7084</v>
      </c>
      <c r="F6122" s="3" t="s">
        <v>7084</v>
      </c>
      <c r="G6122" s="7">
        <v>1000</v>
      </c>
      <c r="H6122" s="3" t="s">
        <v>1085</v>
      </c>
      <c r="I6122" s="9">
        <v>14.6</v>
      </c>
      <c r="J6122" s="7">
        <v>450</v>
      </c>
      <c r="K6122" s="10">
        <v>112.899555555556</v>
      </c>
      <c r="L6122" s="12">
        <f t="shared" si="423"/>
        <v>49.9145299145299</v>
      </c>
      <c r="M6122" s="11">
        <f t="shared" si="424"/>
        <v>2.26185753424658</v>
      </c>
    </row>
    <row r="6123" spans="1:18">
      <c r="A6123" s="7">
        <v>6215</v>
      </c>
      <c r="B6123" s="8">
        <v>46141</v>
      </c>
      <c r="C6123" s="3" t="s">
        <v>50</v>
      </c>
      <c r="D6123" s="3" t="s">
        <v>50</v>
      </c>
      <c r="E6123" s="3" t="s">
        <v>7085</v>
      </c>
      <c r="F6123" s="3" t="s">
        <v>7085</v>
      </c>
      <c r="G6123" s="7">
        <v>0</v>
      </c>
      <c r="H6123" s="3">
        <v>0</v>
      </c>
      <c r="I6123" s="9">
        <v>12.8</v>
      </c>
      <c r="J6123" s="7">
        <v>400</v>
      </c>
      <c r="K6123" s="10">
        <v>99.892</v>
      </c>
      <c r="L6123" s="12">
        <f t="shared" si="423"/>
        <v>49.2307692307692</v>
      </c>
      <c r="M6123" s="11">
        <f t="shared" si="424"/>
        <v>2.02905625</v>
      </c>
    </row>
    <row r="6124" spans="1:18">
      <c r="A6124" s="7">
        <v>6216</v>
      </c>
      <c r="B6124" s="8">
        <v>46141</v>
      </c>
      <c r="C6124" s="3" t="s">
        <v>7083</v>
      </c>
      <c r="D6124" s="3" t="s">
        <v>23</v>
      </c>
      <c r="E6124" s="3" t="s">
        <v>7086</v>
      </c>
      <c r="F6124" s="3" t="s">
        <v>7086</v>
      </c>
      <c r="G6124" s="7">
        <v>1000</v>
      </c>
      <c r="H6124" s="3" t="s">
        <v>65</v>
      </c>
      <c r="I6124" s="9">
        <v>11.5</v>
      </c>
      <c r="J6124" s="7">
        <v>450</v>
      </c>
      <c r="K6124" s="10">
        <v>70.2106666666667</v>
      </c>
      <c r="L6124" s="12">
        <f t="shared" si="423"/>
        <v>39.3162393162393</v>
      </c>
      <c r="M6124" s="11">
        <f t="shared" si="424"/>
        <v>1.78579304347826</v>
      </c>
    </row>
    <row r="6125" spans="1:18">
      <c r="A6125" s="7">
        <v>6217</v>
      </c>
      <c r="B6125" s="8">
        <v>46141</v>
      </c>
      <c r="C6125" s="3" t="s">
        <v>7083</v>
      </c>
      <c r="D6125" s="3" t="s">
        <v>23</v>
      </c>
      <c r="E6125" s="3" t="s">
        <v>7087</v>
      </c>
      <c r="F6125" s="3" t="s">
        <v>7087</v>
      </c>
      <c r="G6125" s="7">
        <v>1000</v>
      </c>
      <c r="H6125" s="3" t="s">
        <v>7088</v>
      </c>
      <c r="I6125" s="9">
        <v>9.78</v>
      </c>
      <c r="J6125" s="7">
        <v>450</v>
      </c>
      <c r="K6125" s="10">
        <v>61.8737777777778</v>
      </c>
      <c r="L6125" s="12">
        <f t="shared" si="423"/>
        <v>33.4358974358974</v>
      </c>
      <c r="M6125" s="11">
        <f t="shared" si="424"/>
        <v>1.85051942740286</v>
      </c>
    </row>
    <row r="6126" spans="1:18">
      <c r="A6126" s="7">
        <v>6218</v>
      </c>
      <c r="B6126" s="8">
        <v>46141</v>
      </c>
      <c r="C6126" s="3" t="s">
        <v>7089</v>
      </c>
      <c r="D6126" s="3" t="s">
        <v>3161</v>
      </c>
      <c r="E6126" s="3" t="s">
        <v>7090</v>
      </c>
      <c r="F6126" s="3" t="s">
        <v>7090</v>
      </c>
      <c r="G6126" s="7">
        <v>80</v>
      </c>
      <c r="H6126" s="3" t="s">
        <v>65</v>
      </c>
      <c r="I6126" s="9">
        <v>6.14</v>
      </c>
      <c r="J6126" s="7">
        <v>525</v>
      </c>
      <c r="K6126" s="10">
        <v>5.40678095238095</v>
      </c>
      <c r="L6126" s="12">
        <f t="shared" si="423"/>
        <v>17.992673992674</v>
      </c>
      <c r="M6126" s="11">
        <f t="shared" si="424"/>
        <v>0.300499022801303</v>
      </c>
    </row>
    <row r="6127" s="2" customFormat="1" ht="16.5" spans="1:18">
      <c r="A6127" s="21">
        <v>6219</v>
      </c>
      <c r="B6127" s="22">
        <v>46141</v>
      </c>
      <c r="C6127" s="2" t="s">
        <v>7091</v>
      </c>
      <c r="D6127" s="2" t="s">
        <v>288</v>
      </c>
      <c r="E6127" s="2" t="s">
        <v>5198</v>
      </c>
      <c r="F6127" s="2" t="s">
        <v>5198</v>
      </c>
      <c r="G6127" s="21">
        <v>8</v>
      </c>
      <c r="H6127" s="2" t="s">
        <v>1344</v>
      </c>
      <c r="I6127" s="23">
        <v>0.74</v>
      </c>
      <c r="J6127" s="21">
        <v>350</v>
      </c>
      <c r="K6127" s="24">
        <v>6.80582857142857</v>
      </c>
      <c r="L6127" s="25">
        <f t="shared" si="423"/>
        <v>3.25274725274725</v>
      </c>
      <c r="M6127" s="26">
        <f t="shared" si="424"/>
        <v>2.09233243243243</v>
      </c>
      <c r="O6127" s="25"/>
      <c r="Q6127" s="23"/>
    </row>
    <row r="6128" ht="16.5" spans="1:18">
      <c r="A6128" s="7">
        <v>6220</v>
      </c>
      <c r="B6128" s="8">
        <v>46142</v>
      </c>
      <c r="C6128" s="3" t="s">
        <v>4719</v>
      </c>
      <c r="D6128" s="3" t="s">
        <v>33</v>
      </c>
      <c r="E6128" s="3" t="s">
        <v>4720</v>
      </c>
      <c r="F6128" s="3" t="s">
        <v>2909</v>
      </c>
      <c r="G6128" s="7">
        <v>1000</v>
      </c>
      <c r="H6128" s="3" t="s">
        <v>35</v>
      </c>
      <c r="I6128" s="9">
        <v>25.2</v>
      </c>
      <c r="J6128" s="7">
        <v>461</v>
      </c>
      <c r="K6128" s="10">
        <v>160.209978308026</v>
      </c>
      <c r="L6128" s="12">
        <f t="shared" si="423"/>
        <v>84.098114466878</v>
      </c>
      <c r="M6128" s="11">
        <f t="shared" si="424"/>
        <v>1.90503650793651</v>
      </c>
      <c r="P6128" s="3" t="s">
        <v>4720</v>
      </c>
      <c r="Q6128" s="9">
        <v>160.630182832352</v>
      </c>
      <c r="R6128" s="3">
        <f>Q6128/K6128</f>
        <v>1.00262283616017</v>
      </c>
    </row>
    <row r="6129" spans="1:18">
      <c r="A6129" s="7">
        <v>6221</v>
      </c>
      <c r="B6129" s="8">
        <v>46142</v>
      </c>
      <c r="C6129" s="3" t="s">
        <v>56</v>
      </c>
      <c r="D6129" s="3" t="s">
        <v>33</v>
      </c>
      <c r="E6129" s="3" t="s">
        <v>27</v>
      </c>
      <c r="F6129" s="3" t="s">
        <v>57</v>
      </c>
      <c r="G6129" s="7">
        <v>1000</v>
      </c>
      <c r="H6129" s="3" t="s">
        <v>35</v>
      </c>
      <c r="I6129" s="9">
        <v>15.7</v>
      </c>
      <c r="J6129" s="7">
        <v>438</v>
      </c>
      <c r="K6129" s="10">
        <v>89.1616438356164</v>
      </c>
      <c r="L6129" s="12">
        <f t="shared" si="423"/>
        <v>55.1457674745346</v>
      </c>
      <c r="M6129" s="11">
        <f t="shared" si="424"/>
        <v>1.61683566878981</v>
      </c>
      <c r="P6129" s="3" t="s">
        <v>27</v>
      </c>
      <c r="Q6129" s="9">
        <v>89.6432267884323</v>
      </c>
      <c r="R6129" s="3">
        <f>Q6129/K6129</f>
        <v>1.0054012345679</v>
      </c>
    </row>
    <row r="6130" spans="1:18">
      <c r="A6130" s="7">
        <v>6222</v>
      </c>
      <c r="B6130" s="8">
        <v>46142</v>
      </c>
      <c r="C6130" s="3" t="s">
        <v>7092</v>
      </c>
      <c r="D6130" s="3" t="s">
        <v>59</v>
      </c>
      <c r="E6130" s="3" t="s">
        <v>458</v>
      </c>
      <c r="F6130" s="3" t="s">
        <v>458</v>
      </c>
      <c r="G6130" s="7">
        <v>24</v>
      </c>
      <c r="H6130" s="3" t="s">
        <v>61</v>
      </c>
      <c r="I6130" s="9">
        <v>13.5</v>
      </c>
      <c r="J6130" s="7">
        <v>218</v>
      </c>
      <c r="K6130" s="10">
        <v>298.983486238532</v>
      </c>
      <c r="L6130" s="12">
        <f t="shared" si="423"/>
        <v>95.2717007762879</v>
      </c>
      <c r="M6130" s="11">
        <f t="shared" si="424"/>
        <v>3.13821925925926</v>
      </c>
    </row>
    <row r="6131" spans="1:18">
      <c r="A6131" s="7">
        <v>6223</v>
      </c>
      <c r="B6131" s="8">
        <v>46142</v>
      </c>
      <c r="C6131" s="3" t="s">
        <v>6867</v>
      </c>
      <c r="D6131" s="3" t="s">
        <v>59</v>
      </c>
      <c r="E6131" s="3" t="s">
        <v>7093</v>
      </c>
      <c r="F6131" s="3" t="s">
        <v>7094</v>
      </c>
      <c r="G6131" s="7">
        <v>3</v>
      </c>
      <c r="H6131" s="3" t="s">
        <v>61</v>
      </c>
      <c r="I6131" s="9">
        <v>9.38</v>
      </c>
      <c r="J6131" s="7">
        <v>161</v>
      </c>
      <c r="K6131" s="10">
        <v>158.340372670807</v>
      </c>
      <c r="L6131" s="12">
        <f t="shared" si="423"/>
        <v>89.6321070234114</v>
      </c>
      <c r="M6131" s="11">
        <f t="shared" si="424"/>
        <v>1.76655863539445</v>
      </c>
    </row>
    <row r="6132" spans="1:18">
      <c r="A6132" s="7">
        <v>6224</v>
      </c>
      <c r="B6132" s="8">
        <v>46142</v>
      </c>
      <c r="C6132" s="3" t="s">
        <v>7095</v>
      </c>
      <c r="D6132" s="3" t="s">
        <v>33</v>
      </c>
      <c r="E6132" s="3" t="s">
        <v>1430</v>
      </c>
      <c r="F6132" s="3" t="s">
        <v>1430</v>
      </c>
      <c r="G6132" s="7">
        <v>1000</v>
      </c>
      <c r="H6132" s="3" t="s">
        <v>65</v>
      </c>
      <c r="I6132" s="9">
        <v>22.2</v>
      </c>
      <c r="J6132" s="7">
        <v>415</v>
      </c>
      <c r="K6132" s="10">
        <v>150.303614457831</v>
      </c>
      <c r="L6132" s="12">
        <f t="shared" ref="L6132:L6195" si="425">I6132/J6132/650*1000000</f>
        <v>82.2984244670992</v>
      </c>
      <c r="M6132" s="11">
        <f t="shared" ref="M6132:M6195" si="426">K6132/L6132</f>
        <v>1.82632432432432</v>
      </c>
    </row>
    <row r="6133" spans="1:18">
      <c r="A6133" s="7">
        <v>6225</v>
      </c>
      <c r="B6133" s="8">
        <v>46142</v>
      </c>
      <c r="C6133" s="3" t="s">
        <v>7096</v>
      </c>
      <c r="D6133" s="3" t="s">
        <v>636</v>
      </c>
      <c r="E6133" s="3" t="s">
        <v>7097</v>
      </c>
      <c r="F6133" s="3" t="s">
        <v>7098</v>
      </c>
      <c r="G6133" s="7">
        <v>120</v>
      </c>
      <c r="H6133" s="3" t="s">
        <v>200</v>
      </c>
      <c r="I6133" s="9">
        <v>14.8</v>
      </c>
      <c r="J6133" s="7">
        <v>327</v>
      </c>
      <c r="K6133" s="10">
        <v>180.523547400612</v>
      </c>
      <c r="L6133" s="12">
        <f t="shared" si="425"/>
        <v>69.6306751352623</v>
      </c>
      <c r="M6133" s="11">
        <f t="shared" si="426"/>
        <v>2.59258648648649</v>
      </c>
    </row>
    <row r="6134" spans="1:18">
      <c r="A6134" s="7">
        <v>6226</v>
      </c>
      <c r="B6134" s="8">
        <v>46142</v>
      </c>
      <c r="C6134" s="3" t="s">
        <v>4088</v>
      </c>
      <c r="D6134" s="3" t="s">
        <v>75</v>
      </c>
      <c r="E6134" s="3" t="s">
        <v>7099</v>
      </c>
      <c r="F6134" s="3" t="s">
        <v>7100</v>
      </c>
      <c r="G6134" s="7">
        <v>6</v>
      </c>
      <c r="H6134" s="3" t="s">
        <v>77</v>
      </c>
      <c r="I6134" s="9">
        <v>17.6</v>
      </c>
      <c r="J6134" s="7">
        <v>449</v>
      </c>
      <c r="K6134" s="10">
        <v>74.8971046770601</v>
      </c>
      <c r="L6134" s="12">
        <f t="shared" si="425"/>
        <v>60.3049511735481</v>
      </c>
      <c r="M6134" s="11">
        <f t="shared" si="426"/>
        <v>1.24197272727273</v>
      </c>
    </row>
    <row r="6135" spans="1:18">
      <c r="A6135" s="7">
        <v>6227</v>
      </c>
      <c r="B6135" s="8">
        <v>46142</v>
      </c>
      <c r="C6135" s="3" t="s">
        <v>7095</v>
      </c>
      <c r="D6135" s="3" t="s">
        <v>33</v>
      </c>
      <c r="E6135" s="3" t="s">
        <v>7101</v>
      </c>
      <c r="F6135" s="3" t="s">
        <v>7101</v>
      </c>
      <c r="G6135" s="7">
        <v>1000</v>
      </c>
      <c r="H6135" s="3" t="s">
        <v>65</v>
      </c>
      <c r="I6135" s="9">
        <v>15.5</v>
      </c>
      <c r="J6135" s="7">
        <v>396</v>
      </c>
      <c r="K6135" s="10">
        <v>133.773737373737</v>
      </c>
      <c r="L6135" s="12">
        <f t="shared" si="425"/>
        <v>60.2175602175602</v>
      </c>
      <c r="M6135" s="11">
        <f t="shared" si="426"/>
        <v>2.22150709677419</v>
      </c>
    </row>
    <row r="6136" spans="1:18">
      <c r="A6136" s="7">
        <v>6228</v>
      </c>
      <c r="B6136" s="8">
        <v>46142</v>
      </c>
      <c r="C6136" s="3" t="s">
        <v>7102</v>
      </c>
      <c r="D6136" s="3" t="s">
        <v>1261</v>
      </c>
      <c r="E6136" s="3" t="s">
        <v>1601</v>
      </c>
      <c r="F6136" s="3" t="s">
        <v>1601</v>
      </c>
      <c r="G6136" s="7">
        <v>20</v>
      </c>
      <c r="H6136" s="3" t="s">
        <v>5698</v>
      </c>
      <c r="I6136" s="9">
        <v>13.7</v>
      </c>
      <c r="J6136" s="7">
        <v>390.071428571429</v>
      </c>
      <c r="K6136" s="10">
        <v>111.936421900751</v>
      </c>
      <c r="L6136" s="12">
        <f t="shared" si="425"/>
        <v>54.0334962601946</v>
      </c>
      <c r="M6136" s="11">
        <f t="shared" si="426"/>
        <v>2.07161167883212</v>
      </c>
    </row>
    <row r="6137" spans="1:18">
      <c r="A6137" s="7">
        <v>6229</v>
      </c>
      <c r="B6137" s="8">
        <v>46142</v>
      </c>
      <c r="C6137" s="3" t="s">
        <v>7103</v>
      </c>
      <c r="D6137" s="3" t="s">
        <v>7104</v>
      </c>
      <c r="E6137" s="3" t="s">
        <v>7105</v>
      </c>
      <c r="F6137" s="3" t="s">
        <v>7105</v>
      </c>
      <c r="G6137" s="7">
        <v>222</v>
      </c>
      <c r="H6137" s="3" t="s">
        <v>35</v>
      </c>
      <c r="I6137" s="9">
        <v>16.1</v>
      </c>
      <c r="J6137" s="7">
        <v>466</v>
      </c>
      <c r="K6137" s="10">
        <v>116.588841201717</v>
      </c>
      <c r="L6137" s="12">
        <f t="shared" si="425"/>
        <v>53.152855727963</v>
      </c>
      <c r="M6137" s="11">
        <f t="shared" si="426"/>
        <v>2.19346335403727</v>
      </c>
    </row>
    <row r="6138" spans="1:18">
      <c r="A6138" s="7">
        <v>6230</v>
      </c>
      <c r="B6138" s="8">
        <v>46142</v>
      </c>
      <c r="C6138" s="3" t="s">
        <v>7106</v>
      </c>
      <c r="D6138" s="3" t="s">
        <v>88</v>
      </c>
      <c r="E6138" s="3" t="s">
        <v>885</v>
      </c>
      <c r="F6138" s="3" t="s">
        <v>885</v>
      </c>
      <c r="G6138" s="7">
        <v>90</v>
      </c>
      <c r="H6138" s="3" t="s">
        <v>35</v>
      </c>
      <c r="I6138" s="9">
        <v>18.4</v>
      </c>
      <c r="J6138" s="7">
        <v>536</v>
      </c>
      <c r="K6138" s="10">
        <v>109.79552238806</v>
      </c>
      <c r="L6138" s="12">
        <f t="shared" si="425"/>
        <v>52.812858783008</v>
      </c>
      <c r="M6138" s="11">
        <f t="shared" si="426"/>
        <v>2.07895434782609</v>
      </c>
    </row>
    <row r="6139" spans="1:18">
      <c r="A6139" s="7">
        <v>6231</v>
      </c>
      <c r="B6139" s="8">
        <v>46142</v>
      </c>
      <c r="C6139" s="3" t="s">
        <v>7039</v>
      </c>
      <c r="D6139" s="3" t="s">
        <v>128</v>
      </c>
      <c r="E6139" s="3" t="s">
        <v>784</v>
      </c>
      <c r="F6139" s="3" t="s">
        <v>784</v>
      </c>
      <c r="G6139" s="7">
        <v>180</v>
      </c>
      <c r="H6139" s="3" t="s">
        <v>499</v>
      </c>
      <c r="I6139" s="9">
        <v>14.3</v>
      </c>
      <c r="J6139" s="7">
        <v>426.583333333333</v>
      </c>
      <c r="K6139" s="10">
        <v>80.3163117796445</v>
      </c>
      <c r="L6139" s="12">
        <f t="shared" si="425"/>
        <v>51.5725727681188</v>
      </c>
      <c r="M6139" s="11">
        <f t="shared" si="426"/>
        <v>1.55734545454545</v>
      </c>
    </row>
    <row r="6140" spans="1:18">
      <c r="A6140" s="7">
        <v>6232</v>
      </c>
      <c r="B6140" s="8">
        <v>46142</v>
      </c>
      <c r="C6140" s="3" t="s">
        <v>6867</v>
      </c>
      <c r="D6140" s="3" t="s">
        <v>59</v>
      </c>
      <c r="E6140" s="3" t="s">
        <v>7107</v>
      </c>
      <c r="F6140" s="3" t="s">
        <v>7108</v>
      </c>
      <c r="G6140" s="7">
        <v>1</v>
      </c>
      <c r="H6140" s="3" t="s">
        <v>35</v>
      </c>
      <c r="I6140" s="9">
        <v>16.2</v>
      </c>
      <c r="J6140" s="7">
        <v>484</v>
      </c>
      <c r="K6140" s="10">
        <v>63.6909090909091</v>
      </c>
      <c r="L6140" s="12">
        <f t="shared" si="425"/>
        <v>51.4939605848697</v>
      </c>
      <c r="M6140" s="11">
        <f t="shared" si="426"/>
        <v>1.23686172839506</v>
      </c>
    </row>
    <row r="6141" spans="1:18">
      <c r="A6141" s="7">
        <v>6233</v>
      </c>
      <c r="B6141" s="8">
        <v>46142</v>
      </c>
      <c r="C6141" s="3" t="s">
        <v>7109</v>
      </c>
      <c r="D6141" s="3" t="s">
        <v>128</v>
      </c>
      <c r="E6141" s="3" t="s">
        <v>481</v>
      </c>
      <c r="F6141" s="3" t="s">
        <v>481</v>
      </c>
      <c r="G6141" s="7">
        <v>24</v>
      </c>
      <c r="H6141" s="3" t="s">
        <v>102</v>
      </c>
      <c r="I6141" s="9">
        <v>11.7</v>
      </c>
      <c r="J6141" s="7">
        <v>389.75</v>
      </c>
      <c r="K6141" s="10">
        <v>125.017575368826</v>
      </c>
      <c r="L6141" s="12">
        <f t="shared" si="425"/>
        <v>46.1834509300834</v>
      </c>
      <c r="M6141" s="11">
        <f t="shared" si="426"/>
        <v>2.70697777777777</v>
      </c>
    </row>
    <row r="6142" spans="1:18">
      <c r="A6142" s="7">
        <v>6234</v>
      </c>
      <c r="B6142" s="8">
        <v>46142</v>
      </c>
      <c r="C6142" s="3" t="s">
        <v>7110</v>
      </c>
      <c r="D6142" s="3" t="s">
        <v>610</v>
      </c>
      <c r="E6142" s="3" t="s">
        <v>7111</v>
      </c>
      <c r="F6142" s="3" t="s">
        <v>7111</v>
      </c>
      <c r="G6142" s="7">
        <v>320</v>
      </c>
      <c r="H6142" s="3" t="s">
        <v>65</v>
      </c>
      <c r="I6142" s="9">
        <v>10.9</v>
      </c>
      <c r="J6142" s="7">
        <v>399</v>
      </c>
      <c r="K6142" s="10">
        <v>87.1147869674185</v>
      </c>
      <c r="L6142" s="12">
        <f t="shared" si="425"/>
        <v>42.0281472913052</v>
      </c>
      <c r="M6142" s="11">
        <f t="shared" si="426"/>
        <v>2.07277247706422</v>
      </c>
    </row>
    <row r="6143" spans="1:18">
      <c r="A6143" s="7">
        <v>6235</v>
      </c>
      <c r="B6143" s="8">
        <v>46142</v>
      </c>
      <c r="C6143" s="3" t="s">
        <v>6552</v>
      </c>
      <c r="D6143" s="3" t="s">
        <v>1628</v>
      </c>
      <c r="E6143" s="3" t="s">
        <v>7112</v>
      </c>
      <c r="F6143" s="3" t="s">
        <v>7112</v>
      </c>
      <c r="G6143" s="7">
        <v>320</v>
      </c>
      <c r="H6143" s="3" t="s">
        <v>234</v>
      </c>
      <c r="I6143" s="9">
        <v>9.08</v>
      </c>
      <c r="J6143" s="7">
        <v>333.75</v>
      </c>
      <c r="K6143" s="10">
        <v>68.6633707865169</v>
      </c>
      <c r="L6143" s="12">
        <f t="shared" si="425"/>
        <v>41.8553730913281</v>
      </c>
      <c r="M6143" s="11">
        <f t="shared" si="426"/>
        <v>1.64049118942731</v>
      </c>
    </row>
    <row r="6144" spans="1:18">
      <c r="A6144" s="7">
        <v>6236</v>
      </c>
      <c r="B6144" s="8">
        <v>46142</v>
      </c>
      <c r="C6144" s="3" t="s">
        <v>7113</v>
      </c>
      <c r="D6144" s="3" t="s">
        <v>59</v>
      </c>
      <c r="E6144" s="3" t="s">
        <v>1621</v>
      </c>
      <c r="F6144" s="3" t="s">
        <v>1621</v>
      </c>
      <c r="G6144" s="7">
        <v>6</v>
      </c>
      <c r="H6144" s="3" t="s">
        <v>35</v>
      </c>
      <c r="I6144" s="9">
        <v>13</v>
      </c>
      <c r="J6144" s="7">
        <v>500</v>
      </c>
      <c r="K6144" s="10">
        <v>80.1848</v>
      </c>
      <c r="L6144" s="12">
        <f t="shared" si="425"/>
        <v>40</v>
      </c>
      <c r="M6144" s="11">
        <f t="shared" si="426"/>
        <v>2.00462</v>
      </c>
    </row>
    <row r="6145" spans="1:13">
      <c r="A6145" s="7">
        <v>6237</v>
      </c>
      <c r="B6145" s="8">
        <v>46142</v>
      </c>
      <c r="C6145" s="3" t="s">
        <v>7114</v>
      </c>
      <c r="D6145" s="3" t="s">
        <v>247</v>
      </c>
      <c r="E6145" s="3" t="s">
        <v>1593</v>
      </c>
      <c r="F6145" s="3" t="s">
        <v>1593</v>
      </c>
      <c r="G6145" s="7">
        <v>132</v>
      </c>
      <c r="H6145" s="3" t="s">
        <v>35</v>
      </c>
      <c r="I6145" s="9">
        <v>12.3</v>
      </c>
      <c r="J6145" s="7">
        <v>503</v>
      </c>
      <c r="K6145" s="10">
        <v>82.0429423459244</v>
      </c>
      <c r="L6145" s="12">
        <f t="shared" si="425"/>
        <v>37.6204312586022</v>
      </c>
      <c r="M6145" s="11">
        <f t="shared" si="426"/>
        <v>2.1808081300813</v>
      </c>
    </row>
    <row r="6146" spans="1:13">
      <c r="A6146" s="7">
        <v>6238</v>
      </c>
      <c r="B6146" s="8">
        <v>46142</v>
      </c>
      <c r="C6146" s="3" t="s">
        <v>7115</v>
      </c>
      <c r="D6146" s="3" t="s">
        <v>1500</v>
      </c>
      <c r="E6146" s="3" t="s">
        <v>7116</v>
      </c>
      <c r="F6146" s="3" t="s">
        <v>7116</v>
      </c>
      <c r="G6146" s="7">
        <v>138</v>
      </c>
      <c r="H6146" s="3" t="s">
        <v>35</v>
      </c>
      <c r="I6146" s="9">
        <v>11.4</v>
      </c>
      <c r="J6146" s="7">
        <v>471</v>
      </c>
      <c r="K6146" s="10">
        <v>85.6976645435244</v>
      </c>
      <c r="L6146" s="12">
        <f t="shared" si="425"/>
        <v>37.2366487016169</v>
      </c>
      <c r="M6146" s="11">
        <f t="shared" si="426"/>
        <v>2.30143333333333</v>
      </c>
    </row>
    <row r="6147" spans="1:13">
      <c r="A6147" s="7">
        <v>6239</v>
      </c>
      <c r="B6147" s="8">
        <v>46142</v>
      </c>
      <c r="C6147" s="3" t="s">
        <v>7117</v>
      </c>
      <c r="D6147" s="3" t="s">
        <v>197</v>
      </c>
      <c r="E6147" s="3" t="s">
        <v>7118</v>
      </c>
      <c r="F6147" s="3" t="s">
        <v>7119</v>
      </c>
      <c r="G6147" s="7">
        <v>120</v>
      </c>
      <c r="H6147" s="3" t="s">
        <v>200</v>
      </c>
      <c r="I6147" s="9">
        <v>9.9</v>
      </c>
      <c r="J6147" s="7">
        <v>410</v>
      </c>
      <c r="K6147" s="10">
        <v>101.75512195122</v>
      </c>
      <c r="L6147" s="12">
        <f t="shared" si="425"/>
        <v>37.1482176360225</v>
      </c>
      <c r="M6147" s="11">
        <f t="shared" si="426"/>
        <v>2.73916565656567</v>
      </c>
    </row>
    <row r="6148" spans="1:13">
      <c r="A6148" s="7">
        <v>6240</v>
      </c>
      <c r="B6148" s="8">
        <v>46142</v>
      </c>
      <c r="C6148" s="3" t="s">
        <v>6552</v>
      </c>
      <c r="D6148" s="3" t="s">
        <v>1628</v>
      </c>
      <c r="E6148" s="3" t="s">
        <v>7120</v>
      </c>
      <c r="F6148" s="3" t="s">
        <v>7120</v>
      </c>
      <c r="G6148" s="7">
        <v>320</v>
      </c>
      <c r="H6148" s="3" t="s">
        <v>65</v>
      </c>
      <c r="I6148" s="9">
        <v>10.7</v>
      </c>
      <c r="J6148" s="7">
        <v>480</v>
      </c>
      <c r="K6148" s="10">
        <v>47.7425</v>
      </c>
      <c r="L6148" s="12">
        <f t="shared" si="425"/>
        <v>34.2948717948718</v>
      </c>
      <c r="M6148" s="11">
        <f t="shared" si="426"/>
        <v>1.39211775700935</v>
      </c>
    </row>
    <row r="6149" spans="1:13">
      <c r="A6149" s="7">
        <v>6241</v>
      </c>
      <c r="B6149" s="8">
        <v>46142</v>
      </c>
      <c r="C6149" s="3" t="s">
        <v>7115</v>
      </c>
      <c r="D6149" s="3" t="s">
        <v>1500</v>
      </c>
      <c r="E6149" s="3" t="s">
        <v>7121</v>
      </c>
      <c r="F6149" s="3" t="s">
        <v>7121</v>
      </c>
      <c r="G6149" s="7">
        <v>90</v>
      </c>
      <c r="H6149" s="3" t="s">
        <v>35</v>
      </c>
      <c r="I6149" s="9">
        <v>10.7</v>
      </c>
      <c r="J6149" s="7">
        <v>484</v>
      </c>
      <c r="K6149" s="10">
        <v>74.6173553719008</v>
      </c>
      <c r="L6149" s="12">
        <f t="shared" si="425"/>
        <v>34.0114431023522</v>
      </c>
      <c r="M6149" s="11">
        <f t="shared" si="426"/>
        <v>2.19388971962617</v>
      </c>
    </row>
    <row r="6150" spans="1:13">
      <c r="A6150" s="7">
        <v>6242</v>
      </c>
      <c r="B6150" s="8">
        <v>46142</v>
      </c>
      <c r="C6150" s="3" t="s">
        <v>7122</v>
      </c>
      <c r="D6150" s="3" t="s">
        <v>88</v>
      </c>
      <c r="E6150" s="3" t="s">
        <v>933</v>
      </c>
      <c r="F6150" s="3" t="s">
        <v>933</v>
      </c>
      <c r="G6150" s="7">
        <v>3</v>
      </c>
      <c r="H6150" s="3" t="s">
        <v>35</v>
      </c>
      <c r="I6150" s="9">
        <v>12.4</v>
      </c>
      <c r="J6150" s="7">
        <v>565</v>
      </c>
      <c r="K6150" s="10">
        <v>65.76</v>
      </c>
      <c r="L6150" s="12">
        <f t="shared" si="425"/>
        <v>33.7644656228727</v>
      </c>
      <c r="M6150" s="11">
        <f t="shared" si="426"/>
        <v>1.94760967741935</v>
      </c>
    </row>
    <row r="6151" spans="1:13">
      <c r="A6151" s="7">
        <v>6243</v>
      </c>
      <c r="B6151" s="8">
        <v>46142</v>
      </c>
      <c r="C6151" s="3" t="s">
        <v>6907</v>
      </c>
      <c r="D6151" s="3" t="s">
        <v>33</v>
      </c>
      <c r="E6151" s="3" t="s">
        <v>7123</v>
      </c>
      <c r="F6151" s="3" t="s">
        <v>7124</v>
      </c>
      <c r="G6151" s="7">
        <v>250</v>
      </c>
      <c r="H6151" s="3" t="s">
        <v>3497</v>
      </c>
      <c r="I6151" s="9">
        <v>6.38</v>
      </c>
      <c r="J6151" s="7">
        <v>296</v>
      </c>
      <c r="K6151" s="10">
        <v>79.1</v>
      </c>
      <c r="L6151" s="12">
        <f t="shared" si="425"/>
        <v>33.1600831600832</v>
      </c>
      <c r="M6151" s="11">
        <f t="shared" si="426"/>
        <v>2.38539811912226</v>
      </c>
    </row>
    <row r="6152" spans="1:13">
      <c r="A6152" s="7">
        <v>6244</v>
      </c>
      <c r="B6152" s="8">
        <v>46142</v>
      </c>
      <c r="C6152" s="3" t="s">
        <v>6907</v>
      </c>
      <c r="D6152" s="3" t="s">
        <v>33</v>
      </c>
      <c r="E6152" s="3" t="s">
        <v>7125</v>
      </c>
      <c r="F6152" s="3" t="s">
        <v>7126</v>
      </c>
      <c r="G6152" s="7">
        <v>250</v>
      </c>
      <c r="H6152" s="3" t="s">
        <v>3497</v>
      </c>
      <c r="I6152" s="9">
        <v>5.74</v>
      </c>
      <c r="J6152" s="7">
        <v>294</v>
      </c>
      <c r="K6152" s="10">
        <v>75.1795918367347</v>
      </c>
      <c r="L6152" s="12">
        <f t="shared" si="425"/>
        <v>30.03663003663</v>
      </c>
      <c r="M6152" s="11">
        <f t="shared" si="426"/>
        <v>2.50293031358885</v>
      </c>
    </row>
    <row r="6153" spans="1:13">
      <c r="A6153" s="7">
        <v>6245</v>
      </c>
      <c r="B6153" s="8">
        <v>46142</v>
      </c>
      <c r="C6153" s="3" t="s">
        <v>6895</v>
      </c>
      <c r="D6153" s="3" t="s">
        <v>88</v>
      </c>
      <c r="E6153" s="3" t="s">
        <v>656</v>
      </c>
      <c r="F6153" s="3" t="s">
        <v>656</v>
      </c>
      <c r="G6153" s="7">
        <v>11</v>
      </c>
      <c r="H6153" s="3" t="s">
        <v>35</v>
      </c>
      <c r="I6153" s="9">
        <v>9.42</v>
      </c>
      <c r="J6153" s="7">
        <v>496</v>
      </c>
      <c r="K6153" s="10">
        <v>63.6991935483871</v>
      </c>
      <c r="L6153" s="12">
        <f t="shared" si="425"/>
        <v>29.2183622828784</v>
      </c>
      <c r="M6153" s="11">
        <f t="shared" si="426"/>
        <v>2.18010828025478</v>
      </c>
    </row>
    <row r="6154" spans="1:13">
      <c r="A6154" s="7">
        <v>6246</v>
      </c>
      <c r="B6154" s="8">
        <v>46142</v>
      </c>
      <c r="C6154" s="3" t="s">
        <v>7096</v>
      </c>
      <c r="D6154" s="3" t="s">
        <v>636</v>
      </c>
      <c r="E6154" s="3" t="s">
        <v>7127</v>
      </c>
      <c r="F6154" s="3" t="s">
        <v>7128</v>
      </c>
      <c r="G6154" s="7">
        <v>120</v>
      </c>
      <c r="H6154" s="3" t="s">
        <v>200</v>
      </c>
      <c r="I6154" s="9">
        <v>5.14</v>
      </c>
      <c r="J6154" s="7">
        <v>346</v>
      </c>
      <c r="K6154" s="10">
        <v>54.6057803468208</v>
      </c>
      <c r="L6154" s="12">
        <f t="shared" si="425"/>
        <v>22.8546020453535</v>
      </c>
      <c r="M6154" s="11">
        <f t="shared" si="426"/>
        <v>2.38926848249027</v>
      </c>
    </row>
    <row r="6155" spans="1:13">
      <c r="A6155" s="7">
        <v>6247</v>
      </c>
      <c r="B6155" s="8">
        <v>46142</v>
      </c>
      <c r="C6155" s="3" t="s">
        <v>7129</v>
      </c>
      <c r="D6155" s="3" t="s">
        <v>1405</v>
      </c>
      <c r="E6155" s="3" t="s">
        <v>7130</v>
      </c>
      <c r="F6155" s="3" t="s">
        <v>7131</v>
      </c>
      <c r="G6155" s="7">
        <v>105</v>
      </c>
      <c r="H6155" s="3" t="s">
        <v>1268</v>
      </c>
      <c r="I6155" s="9">
        <v>4.22</v>
      </c>
      <c r="J6155" s="7">
        <v>301</v>
      </c>
      <c r="K6155" s="10">
        <v>42.046511627907</v>
      </c>
      <c r="L6155" s="12">
        <f t="shared" si="425"/>
        <v>21.5691285458727</v>
      </c>
      <c r="M6155" s="11">
        <f t="shared" si="426"/>
        <v>1.94938388625593</v>
      </c>
    </row>
    <row r="6156" spans="1:13">
      <c r="A6156" s="7">
        <v>6248</v>
      </c>
      <c r="B6156" s="8">
        <v>46142</v>
      </c>
      <c r="C6156" s="3" t="s">
        <v>7132</v>
      </c>
      <c r="D6156" s="3" t="s">
        <v>7021</v>
      </c>
      <c r="E6156" s="3" t="s">
        <v>7133</v>
      </c>
      <c r="F6156" s="3" t="s">
        <v>7134</v>
      </c>
      <c r="G6156" s="7">
        <v>20</v>
      </c>
      <c r="H6156" s="3" t="s">
        <v>563</v>
      </c>
      <c r="I6156" s="9">
        <v>4.72</v>
      </c>
      <c r="J6156" s="7">
        <v>391</v>
      </c>
      <c r="K6156" s="10">
        <v>47.9744245524297</v>
      </c>
      <c r="L6156" s="12">
        <f t="shared" si="425"/>
        <v>18.571709620303</v>
      </c>
      <c r="M6156" s="11">
        <f t="shared" si="426"/>
        <v>2.58319915254238</v>
      </c>
    </row>
    <row r="6157" spans="1:13">
      <c r="A6157" s="7">
        <v>6249</v>
      </c>
      <c r="B6157" s="8">
        <v>46142</v>
      </c>
      <c r="C6157" s="3" t="s">
        <v>6895</v>
      </c>
      <c r="D6157" s="3" t="s">
        <v>88</v>
      </c>
      <c r="E6157" s="3" t="s">
        <v>7135</v>
      </c>
      <c r="F6157" s="3" t="s">
        <v>7135</v>
      </c>
      <c r="G6157" s="7">
        <v>16</v>
      </c>
      <c r="H6157" s="3" t="s">
        <v>35</v>
      </c>
      <c r="I6157" s="9">
        <v>3.96</v>
      </c>
      <c r="J6157" s="7">
        <v>500</v>
      </c>
      <c r="K6157" s="10">
        <v>26.4872</v>
      </c>
      <c r="L6157" s="12">
        <f t="shared" si="425"/>
        <v>12.1846153846154</v>
      </c>
      <c r="M6157" s="11">
        <f t="shared" si="426"/>
        <v>2.17382323232323</v>
      </c>
    </row>
    <row r="6158" spans="1:13">
      <c r="A6158" s="7">
        <v>6250</v>
      </c>
      <c r="B6158" s="8">
        <v>46142</v>
      </c>
      <c r="C6158" s="3" t="s">
        <v>7136</v>
      </c>
      <c r="D6158" s="3" t="s">
        <v>1703</v>
      </c>
      <c r="E6158" s="3" t="s">
        <v>7137</v>
      </c>
      <c r="F6158" s="3" t="s">
        <v>7137</v>
      </c>
      <c r="G6158" s="7">
        <v>10</v>
      </c>
      <c r="H6158" s="3" t="s">
        <v>507</v>
      </c>
      <c r="I6158" s="9">
        <v>2.54</v>
      </c>
      <c r="J6158" s="7">
        <v>639</v>
      </c>
      <c r="K6158" s="10">
        <v>11.3459780907668</v>
      </c>
      <c r="L6158" s="12">
        <f t="shared" si="425"/>
        <v>6.11532442518358</v>
      </c>
      <c r="M6158" s="11">
        <f t="shared" si="426"/>
        <v>1.85533543307086</v>
      </c>
    </row>
    <row r="6159" spans="1:13">
      <c r="A6159" s="7">
        <v>6251</v>
      </c>
      <c r="B6159" s="8">
        <v>46142</v>
      </c>
      <c r="C6159" s="3" t="s">
        <v>6895</v>
      </c>
      <c r="D6159" s="3" t="s">
        <v>88</v>
      </c>
      <c r="E6159" s="3" t="s">
        <v>7138</v>
      </c>
      <c r="F6159" s="3" t="s">
        <v>7138</v>
      </c>
      <c r="G6159" s="7">
        <v>10</v>
      </c>
      <c r="H6159" s="3" t="s">
        <v>35</v>
      </c>
      <c r="I6159" s="9">
        <v>1.99</v>
      </c>
      <c r="J6159" s="7">
        <v>508</v>
      </c>
      <c r="K6159" s="10">
        <v>12.590157480315</v>
      </c>
      <c r="L6159" s="12">
        <f t="shared" si="425"/>
        <v>6.02665051483949</v>
      </c>
      <c r="M6159" s="11">
        <f t="shared" si="426"/>
        <v>2.08908040201006</v>
      </c>
    </row>
    <row r="6160" spans="1:13">
      <c r="A6160" s="7">
        <v>6252</v>
      </c>
      <c r="B6160" s="8">
        <v>46142</v>
      </c>
      <c r="C6160" s="3" t="s">
        <v>6592</v>
      </c>
      <c r="D6160" s="3" t="s">
        <v>266</v>
      </c>
      <c r="E6160" s="3" t="s">
        <v>7139</v>
      </c>
      <c r="F6160" s="3" t="s">
        <v>7140</v>
      </c>
      <c r="G6160" s="7">
        <v>10</v>
      </c>
      <c r="H6160" s="3" t="s">
        <v>102</v>
      </c>
      <c r="I6160" s="9">
        <v>0.852</v>
      </c>
      <c r="J6160" s="7">
        <v>335</v>
      </c>
      <c r="K6160" s="10">
        <v>4.37158208955224</v>
      </c>
      <c r="L6160" s="12">
        <f t="shared" si="425"/>
        <v>3.91274397244547</v>
      </c>
      <c r="M6160" s="11">
        <f t="shared" si="426"/>
        <v>1.1172676056338</v>
      </c>
    </row>
    <row r="6161" spans="1:24">
      <c r="A6161" s="7">
        <v>6253</v>
      </c>
      <c r="B6161" s="8">
        <v>46142</v>
      </c>
      <c r="C6161" s="3" t="s">
        <v>7113</v>
      </c>
      <c r="D6161" s="3" t="s">
        <v>59</v>
      </c>
      <c r="E6161" s="3" t="s">
        <v>7141</v>
      </c>
      <c r="F6161" s="3" t="s">
        <v>7142</v>
      </c>
      <c r="G6161" s="7">
        <v>3</v>
      </c>
      <c r="H6161" s="3" t="s">
        <v>35</v>
      </c>
      <c r="I6161" s="9">
        <v>1.26</v>
      </c>
      <c r="J6161" s="7">
        <v>500</v>
      </c>
      <c r="K6161" s="10">
        <v>5.95284</v>
      </c>
      <c r="L6161" s="12">
        <f t="shared" si="425"/>
        <v>3.87692307692308</v>
      </c>
      <c r="M6161" s="11">
        <f t="shared" si="426"/>
        <v>1.53545476190476</v>
      </c>
    </row>
    <row r="6162" spans="1:24">
      <c r="A6162" s="7">
        <v>6254</v>
      </c>
      <c r="B6162" s="8">
        <v>46142</v>
      </c>
      <c r="C6162" s="3" t="s">
        <v>6770</v>
      </c>
      <c r="D6162" s="3" t="s">
        <v>75</v>
      </c>
      <c r="E6162" s="3" t="s">
        <v>7143</v>
      </c>
      <c r="F6162" s="3" t="s">
        <v>7144</v>
      </c>
      <c r="G6162" s="7">
        <v>2</v>
      </c>
      <c r="H6162" s="3" t="s">
        <v>77</v>
      </c>
      <c r="I6162" s="9">
        <v>0.924</v>
      </c>
      <c r="J6162" s="7">
        <v>495</v>
      </c>
      <c r="K6162" s="10">
        <v>3.66622222222222</v>
      </c>
      <c r="L6162" s="12">
        <f t="shared" si="425"/>
        <v>2.87179487179487</v>
      </c>
      <c r="M6162" s="11">
        <f t="shared" si="426"/>
        <v>1.27663095238095</v>
      </c>
    </row>
    <row r="6163" spans="1:24">
      <c r="A6163" s="7">
        <v>6255</v>
      </c>
      <c r="B6163" s="8">
        <v>46142</v>
      </c>
      <c r="C6163" s="3" t="s">
        <v>6385</v>
      </c>
      <c r="D6163" s="3" t="s">
        <v>75</v>
      </c>
      <c r="E6163" s="3" t="s">
        <v>7145</v>
      </c>
      <c r="F6163" s="3" t="s">
        <v>7146</v>
      </c>
      <c r="G6163" s="7">
        <v>1</v>
      </c>
      <c r="H6163" s="3" t="s">
        <v>80</v>
      </c>
      <c r="I6163" s="9">
        <v>0.508</v>
      </c>
      <c r="J6163" s="7">
        <v>514</v>
      </c>
      <c r="K6163" s="10">
        <v>2.91953307392996</v>
      </c>
      <c r="L6163" s="12">
        <f t="shared" si="425"/>
        <v>1.52050284346004</v>
      </c>
      <c r="M6163" s="11">
        <f t="shared" si="426"/>
        <v>1.92011023622047</v>
      </c>
    </row>
    <row r="6164" spans="1:24">
      <c r="A6164" s="7">
        <v>6256</v>
      </c>
      <c r="B6164" s="8">
        <v>46142</v>
      </c>
      <c r="C6164" s="3" t="s">
        <v>6895</v>
      </c>
      <c r="D6164" s="3" t="s">
        <v>88</v>
      </c>
      <c r="E6164" s="3" t="s">
        <v>7147</v>
      </c>
      <c r="F6164" s="3" t="s">
        <v>7148</v>
      </c>
      <c r="G6164" s="7">
        <v>10</v>
      </c>
      <c r="H6164" s="3" t="s">
        <v>35</v>
      </c>
      <c r="I6164" s="9">
        <v>0.408</v>
      </c>
      <c r="J6164" s="7">
        <v>596</v>
      </c>
      <c r="K6164" s="10">
        <v>2.04765100671141</v>
      </c>
      <c r="L6164" s="12">
        <f t="shared" si="425"/>
        <v>1.05317501290656</v>
      </c>
      <c r="M6164" s="11">
        <f t="shared" si="426"/>
        <v>1.94426470588235</v>
      </c>
    </row>
    <row r="6165" spans="1:24">
      <c r="A6165" s="7">
        <v>6257</v>
      </c>
      <c r="B6165" s="8">
        <v>46142</v>
      </c>
      <c r="C6165" s="3" t="s">
        <v>6895</v>
      </c>
      <c r="D6165" s="3" t="s">
        <v>88</v>
      </c>
      <c r="E6165" s="3" t="s">
        <v>927</v>
      </c>
      <c r="F6165" s="3" t="s">
        <v>927</v>
      </c>
      <c r="G6165" s="7">
        <v>5</v>
      </c>
      <c r="H6165" s="3" t="s">
        <v>35</v>
      </c>
      <c r="I6165" s="9">
        <v>0.216</v>
      </c>
      <c r="J6165" s="7">
        <v>494</v>
      </c>
      <c r="K6165" s="10">
        <v>0.69446963562753</v>
      </c>
      <c r="L6165" s="12">
        <f t="shared" si="425"/>
        <v>0.672687636250389</v>
      </c>
      <c r="M6165" s="11">
        <f t="shared" si="426"/>
        <v>1.03238055555555</v>
      </c>
    </row>
    <row r="6166" spans="1:24">
      <c r="A6166" s="7">
        <v>6258</v>
      </c>
      <c r="B6166" s="8">
        <v>46142</v>
      </c>
      <c r="C6166" s="3" t="s">
        <v>7149</v>
      </c>
      <c r="D6166" s="3" t="s">
        <v>2910</v>
      </c>
      <c r="E6166" s="3" t="s">
        <v>7150</v>
      </c>
      <c r="F6166" s="3" t="s">
        <v>7150</v>
      </c>
      <c r="G6166" s="7">
        <v>1000</v>
      </c>
      <c r="H6166" s="3" t="s">
        <v>1355</v>
      </c>
      <c r="I6166" s="9">
        <v>0.82</v>
      </c>
      <c r="J6166" s="7">
        <v>399</v>
      </c>
      <c r="K6166" s="10">
        <v>3.81764411027569</v>
      </c>
      <c r="L6166" s="12">
        <f t="shared" si="425"/>
        <v>3.16175053017158</v>
      </c>
      <c r="M6166" s="11">
        <f t="shared" si="426"/>
        <v>1.20744634146341</v>
      </c>
    </row>
    <row r="6167" spans="1:24">
      <c r="A6167" s="7">
        <v>6259</v>
      </c>
      <c r="B6167" s="8">
        <v>46142</v>
      </c>
      <c r="C6167" s="3" t="s">
        <v>7149</v>
      </c>
      <c r="D6167" s="3" t="s">
        <v>2910</v>
      </c>
      <c r="E6167" s="3" t="s">
        <v>7151</v>
      </c>
      <c r="F6167" s="3" t="s">
        <v>7151</v>
      </c>
      <c r="G6167" s="7">
        <v>1000</v>
      </c>
      <c r="H6167" s="3" t="s">
        <v>1355</v>
      </c>
      <c r="I6167" s="9">
        <v>1.61</v>
      </c>
      <c r="J6167" s="7">
        <v>412</v>
      </c>
      <c r="K6167" s="10">
        <v>10.115145631068</v>
      </c>
      <c r="L6167" s="12">
        <f t="shared" si="425"/>
        <v>6.01194921583271</v>
      </c>
      <c r="M6167" s="11">
        <f t="shared" si="426"/>
        <v>1.68250683229814</v>
      </c>
    </row>
    <row r="6168" s="2" customFormat="1" ht="16.5" spans="1:24">
      <c r="A6168" s="21">
        <v>6260</v>
      </c>
      <c r="B6168" s="22">
        <v>46142</v>
      </c>
      <c r="C6168" s="2" t="s">
        <v>7149</v>
      </c>
      <c r="D6168" s="2" t="s">
        <v>2910</v>
      </c>
      <c r="E6168" s="2" t="s">
        <v>7152</v>
      </c>
      <c r="F6168" s="2" t="s">
        <v>7152</v>
      </c>
      <c r="G6168" s="21">
        <v>1000</v>
      </c>
      <c r="H6168" s="2" t="s">
        <v>1355</v>
      </c>
      <c r="I6168" s="23">
        <v>0.55</v>
      </c>
      <c r="J6168" s="21">
        <v>427</v>
      </c>
      <c r="K6168" s="24">
        <v>3.26032786885246</v>
      </c>
      <c r="L6168" s="25">
        <f t="shared" si="425"/>
        <v>1.9816249324446</v>
      </c>
      <c r="M6168" s="26">
        <f t="shared" si="426"/>
        <v>1.64528</v>
      </c>
      <c r="O6168" s="25"/>
      <c r="Q6168" s="23"/>
    </row>
    <row r="6169" customFormat="1" ht="16.5" spans="1:24">
      <c r="A6169" s="7">
        <v>6261</v>
      </c>
      <c r="B6169" s="8">
        <v>46145</v>
      </c>
      <c r="C6169" s="3" t="s">
        <v>4719</v>
      </c>
      <c r="D6169" s="3" t="s">
        <v>33</v>
      </c>
      <c r="E6169" s="3" t="s">
        <v>4720</v>
      </c>
      <c r="F6169" s="3" t="s">
        <v>2909</v>
      </c>
      <c r="G6169" s="7">
        <v>1000</v>
      </c>
      <c r="H6169" s="3" t="s">
        <v>35</v>
      </c>
      <c r="I6169" s="9">
        <v>25.2</v>
      </c>
      <c r="J6169" s="7">
        <v>461</v>
      </c>
      <c r="K6169" s="10">
        <v>169.818655097614</v>
      </c>
      <c r="L6169" s="12">
        <f t="shared" si="425"/>
        <v>84.098114466878</v>
      </c>
      <c r="M6169" s="11">
        <f t="shared" si="426"/>
        <v>2.01929206349206</v>
      </c>
      <c r="N6169" s="3"/>
      <c r="O6169" s="12"/>
      <c r="P6169" s="3" t="s">
        <v>4720</v>
      </c>
      <c r="Q6169" s="9">
        <v>160.630182832352</v>
      </c>
      <c r="R6169" s="3">
        <f>Q6169/K6169</f>
        <v>0.94589244473771</v>
      </c>
      <c r="S6169" s="3"/>
      <c r="T6169" s="3"/>
      <c r="U6169" s="3"/>
      <c r="V6169" s="3"/>
      <c r="W6169" s="3"/>
      <c r="X6169" s="3"/>
    </row>
    <row r="6170" customFormat="1" spans="1:24">
      <c r="A6170" s="7">
        <v>6262</v>
      </c>
      <c r="B6170" s="8">
        <v>46145</v>
      </c>
      <c r="C6170" s="3" t="s">
        <v>56</v>
      </c>
      <c r="D6170" s="3" t="s">
        <v>33</v>
      </c>
      <c r="E6170" s="3" t="s">
        <v>27</v>
      </c>
      <c r="F6170" s="3" t="s">
        <v>57</v>
      </c>
      <c r="G6170" s="7">
        <v>1000</v>
      </c>
      <c r="H6170" s="3" t="s">
        <v>35</v>
      </c>
      <c r="I6170" s="9">
        <v>15.7</v>
      </c>
      <c r="J6170" s="7">
        <v>438</v>
      </c>
      <c r="K6170" s="10">
        <v>99.4812785388128</v>
      </c>
      <c r="L6170" s="12">
        <f t="shared" si="425"/>
        <v>55.1457674745346</v>
      </c>
      <c r="M6170" s="11">
        <f t="shared" si="426"/>
        <v>1.80396942675159</v>
      </c>
      <c r="N6170" s="3"/>
      <c r="O6170" s="12"/>
      <c r="P6170" s="3" t="s">
        <v>27</v>
      </c>
      <c r="Q6170" s="9">
        <v>89.6432267884323</v>
      </c>
      <c r="R6170" s="3">
        <f>Q6170/K6170</f>
        <v>0.901106500691563</v>
      </c>
      <c r="S6170" s="3"/>
      <c r="T6170" s="3"/>
      <c r="U6170" s="3"/>
      <c r="V6170" s="3"/>
      <c r="W6170" s="3"/>
      <c r="X6170" s="3"/>
    </row>
    <row r="6171" customFormat="1" spans="1:24">
      <c r="A6171" s="7">
        <v>6263</v>
      </c>
      <c r="B6171" s="8">
        <v>46145</v>
      </c>
      <c r="C6171" s="3" t="s">
        <v>6864</v>
      </c>
      <c r="D6171" s="3" t="s">
        <v>67</v>
      </c>
      <c r="E6171" s="3" t="s">
        <v>7153</v>
      </c>
      <c r="F6171" s="3" t="s">
        <v>7154</v>
      </c>
      <c r="G6171" s="7">
        <v>20</v>
      </c>
      <c r="H6171" s="3" t="s">
        <v>1792</v>
      </c>
      <c r="I6171" s="9">
        <v>15.1</v>
      </c>
      <c r="J6171" s="7">
        <v>334</v>
      </c>
      <c r="K6171" s="10">
        <v>136.141317365269</v>
      </c>
      <c r="L6171" s="12">
        <f t="shared" si="425"/>
        <v>69.5532012897282</v>
      </c>
      <c r="M6171" s="11">
        <f t="shared" si="426"/>
        <v>1.95736953642383</v>
      </c>
      <c r="N6171" s="3"/>
      <c r="O6171" s="12"/>
      <c r="P6171" s="3"/>
      <c r="Q6171" s="9"/>
      <c r="R6171" s="3"/>
      <c r="S6171" s="3"/>
      <c r="T6171" s="3"/>
      <c r="U6171" s="3"/>
      <c r="V6171" s="3"/>
      <c r="W6171" s="3"/>
      <c r="X6171" s="3"/>
    </row>
    <row r="6172" customFormat="1" spans="1:24">
      <c r="A6172" s="7">
        <v>6264</v>
      </c>
      <c r="B6172" s="8">
        <v>46145</v>
      </c>
      <c r="C6172" s="3" t="s">
        <v>7026</v>
      </c>
      <c r="D6172" s="3" t="s">
        <v>1500</v>
      </c>
      <c r="E6172" s="3" t="s">
        <v>7155</v>
      </c>
      <c r="F6172" s="3" t="s">
        <v>7155</v>
      </c>
      <c r="G6172" s="7">
        <v>6</v>
      </c>
      <c r="H6172" s="3" t="s">
        <v>2229</v>
      </c>
      <c r="I6172" s="9">
        <v>24.6</v>
      </c>
      <c r="J6172" s="7">
        <v>400</v>
      </c>
      <c r="K6172" s="10">
        <v>213.344</v>
      </c>
      <c r="L6172" s="12">
        <f t="shared" si="425"/>
        <v>94.6153846153846</v>
      </c>
      <c r="M6172" s="11">
        <f t="shared" si="426"/>
        <v>2.25485528455285</v>
      </c>
      <c r="N6172" s="3"/>
      <c r="O6172" s="12"/>
      <c r="P6172" s="3"/>
      <c r="Q6172" s="9"/>
      <c r="R6172" s="3"/>
      <c r="S6172" s="3"/>
      <c r="T6172" s="3"/>
      <c r="U6172" s="3"/>
      <c r="V6172" s="3"/>
      <c r="W6172" s="3"/>
      <c r="X6172" s="3"/>
    </row>
    <row r="6173" customFormat="1" spans="1:24">
      <c r="A6173" s="7">
        <v>6265</v>
      </c>
      <c r="B6173" s="8">
        <v>46145</v>
      </c>
      <c r="C6173" s="3" t="s">
        <v>7156</v>
      </c>
      <c r="D6173" s="3" t="s">
        <v>433</v>
      </c>
      <c r="E6173" s="3" t="s">
        <v>7157</v>
      </c>
      <c r="F6173" s="3" t="s">
        <v>7157</v>
      </c>
      <c r="G6173" s="7">
        <v>33</v>
      </c>
      <c r="H6173" s="3" t="s">
        <v>123</v>
      </c>
      <c r="I6173" s="9">
        <v>15.6</v>
      </c>
      <c r="J6173" s="7">
        <v>300</v>
      </c>
      <c r="K6173" s="10">
        <v>169.650666666667</v>
      </c>
      <c r="L6173" s="12">
        <f t="shared" si="425"/>
        <v>80</v>
      </c>
      <c r="M6173" s="11">
        <f t="shared" si="426"/>
        <v>2.12063333333334</v>
      </c>
      <c r="N6173" s="3"/>
      <c r="O6173" s="12"/>
      <c r="P6173" s="3"/>
      <c r="Q6173" s="9"/>
      <c r="R6173" s="3"/>
      <c r="S6173" s="3"/>
      <c r="T6173" s="3"/>
      <c r="U6173" s="3"/>
      <c r="V6173" s="3"/>
      <c r="W6173" s="3"/>
      <c r="X6173" s="3"/>
    </row>
    <row r="6174" customFormat="1" spans="1:24">
      <c r="A6174" s="7">
        <v>6266</v>
      </c>
      <c r="B6174" s="8">
        <v>46145</v>
      </c>
      <c r="C6174" s="3" t="s">
        <v>7158</v>
      </c>
      <c r="D6174" s="3" t="s">
        <v>33</v>
      </c>
      <c r="E6174" s="3" t="s">
        <v>7159</v>
      </c>
      <c r="F6174" s="3" t="s">
        <v>7159</v>
      </c>
      <c r="G6174" s="7">
        <v>132</v>
      </c>
      <c r="H6174" s="3" t="s">
        <v>35</v>
      </c>
      <c r="I6174" s="9">
        <v>23</v>
      </c>
      <c r="J6174" s="7">
        <v>468</v>
      </c>
      <c r="K6174" s="10">
        <v>145.064957264957</v>
      </c>
      <c r="L6174" s="12">
        <f t="shared" si="425"/>
        <v>75.6081525312295</v>
      </c>
      <c r="M6174" s="11">
        <f t="shared" si="426"/>
        <v>1.91864173913043</v>
      </c>
      <c r="N6174" s="3"/>
      <c r="O6174" s="12"/>
      <c r="P6174" s="3"/>
      <c r="Q6174" s="9"/>
      <c r="R6174" s="3"/>
      <c r="S6174" s="3"/>
      <c r="T6174" s="3"/>
      <c r="U6174" s="3"/>
      <c r="V6174" s="3"/>
      <c r="W6174" s="3"/>
      <c r="X6174" s="3"/>
    </row>
    <row r="6175" customFormat="1" spans="1:24">
      <c r="A6175" s="7">
        <v>6267</v>
      </c>
      <c r="B6175" s="8">
        <v>46145</v>
      </c>
      <c r="C6175" s="3" t="s">
        <v>6814</v>
      </c>
      <c r="D6175" s="3" t="s">
        <v>67</v>
      </c>
      <c r="E6175" s="3" t="s">
        <v>2703</v>
      </c>
      <c r="F6175" s="3" t="s">
        <v>2703</v>
      </c>
      <c r="G6175" s="7">
        <v>2</v>
      </c>
      <c r="H6175" s="3" t="s">
        <v>3492</v>
      </c>
      <c r="I6175" s="9">
        <v>15</v>
      </c>
      <c r="J6175" s="7">
        <v>320</v>
      </c>
      <c r="K6175" s="10">
        <v>132.4925</v>
      </c>
      <c r="L6175" s="12">
        <f t="shared" si="425"/>
        <v>72.1153846153846</v>
      </c>
      <c r="M6175" s="11">
        <f t="shared" si="426"/>
        <v>1.83722933333333</v>
      </c>
      <c r="N6175" s="3"/>
      <c r="O6175" s="12"/>
      <c r="P6175" s="3"/>
      <c r="Q6175" s="9"/>
      <c r="R6175" s="3"/>
      <c r="S6175" s="3"/>
      <c r="T6175" s="3"/>
      <c r="U6175" s="3"/>
      <c r="V6175" s="3"/>
      <c r="W6175" s="3"/>
      <c r="X6175" s="3"/>
    </row>
    <row r="6176" customFormat="1" spans="1:24">
      <c r="A6176" s="7">
        <v>6268</v>
      </c>
      <c r="B6176" s="8">
        <v>46145</v>
      </c>
      <c r="C6176" s="3" t="s">
        <v>6982</v>
      </c>
      <c r="D6176" s="3" t="s">
        <v>161</v>
      </c>
      <c r="E6176" s="3" t="s">
        <v>7160</v>
      </c>
      <c r="F6176" s="3" t="s">
        <v>7161</v>
      </c>
      <c r="G6176" s="7">
        <v>16</v>
      </c>
      <c r="H6176" s="3" t="s">
        <v>249</v>
      </c>
      <c r="I6176" s="9">
        <v>13.7</v>
      </c>
      <c r="J6176" s="7">
        <v>334</v>
      </c>
      <c r="K6176" s="10">
        <v>162.936526946108</v>
      </c>
      <c r="L6176" s="12">
        <f t="shared" si="425"/>
        <v>63.1045601105481</v>
      </c>
      <c r="M6176" s="11">
        <f t="shared" si="426"/>
        <v>2.58200875912409</v>
      </c>
      <c r="N6176" s="3"/>
      <c r="O6176" s="12"/>
      <c r="P6176" s="3"/>
      <c r="Q6176" s="9"/>
      <c r="R6176" s="3"/>
      <c r="S6176" s="3"/>
      <c r="T6176" s="3"/>
      <c r="U6176" s="3"/>
      <c r="V6176" s="3"/>
      <c r="W6176" s="3"/>
      <c r="X6176" s="3"/>
    </row>
    <row r="6177" customFormat="1" spans="1:24">
      <c r="A6177" s="7">
        <v>6269</v>
      </c>
      <c r="B6177" s="8">
        <v>46145</v>
      </c>
      <c r="C6177" s="3" t="s">
        <v>6909</v>
      </c>
      <c r="D6177" s="3" t="s">
        <v>128</v>
      </c>
      <c r="E6177" s="3" t="s">
        <v>7162</v>
      </c>
      <c r="F6177" s="3" t="s">
        <v>7162</v>
      </c>
      <c r="G6177" s="7">
        <v>14.7898</v>
      </c>
      <c r="H6177" s="3" t="s">
        <v>308</v>
      </c>
      <c r="I6177" s="9">
        <v>24.4</v>
      </c>
      <c r="J6177" s="7">
        <v>614.333333333333</v>
      </c>
      <c r="K6177" s="10">
        <v>1.23018556701031</v>
      </c>
      <c r="L6177" s="12">
        <f t="shared" si="425"/>
        <v>61.1043866605451</v>
      </c>
      <c r="M6177" s="11">
        <f t="shared" si="426"/>
        <v>0.0201325245901639</v>
      </c>
      <c r="N6177" s="3"/>
      <c r="O6177" s="12"/>
      <c r="P6177" s="3"/>
      <c r="Q6177" s="9"/>
      <c r="R6177" s="3"/>
      <c r="S6177" s="3"/>
      <c r="T6177" s="3"/>
      <c r="U6177" s="3"/>
      <c r="V6177" s="3"/>
      <c r="W6177" s="3"/>
      <c r="X6177" s="3"/>
    </row>
    <row r="6178" customFormat="1" spans="1:24">
      <c r="A6178" s="7">
        <v>6270</v>
      </c>
      <c r="B6178" s="8">
        <v>46145</v>
      </c>
      <c r="C6178" s="3" t="s">
        <v>7163</v>
      </c>
      <c r="D6178" s="3" t="s">
        <v>23</v>
      </c>
      <c r="E6178" s="3" t="s">
        <v>7164</v>
      </c>
      <c r="F6178" s="3" t="s">
        <v>7165</v>
      </c>
      <c r="G6178" s="7">
        <v>1000</v>
      </c>
      <c r="H6178" s="3" t="s">
        <v>7166</v>
      </c>
      <c r="I6178" s="9">
        <v>16.7</v>
      </c>
      <c r="J6178" s="7">
        <v>446</v>
      </c>
      <c r="K6178" s="10">
        <v>112.493273542601</v>
      </c>
      <c r="L6178" s="12">
        <f t="shared" si="425"/>
        <v>57.6060710589859</v>
      </c>
      <c r="M6178" s="11">
        <f t="shared" si="426"/>
        <v>1.95280239520958</v>
      </c>
      <c r="N6178" s="3"/>
      <c r="O6178" s="12"/>
      <c r="P6178" s="3"/>
      <c r="Q6178" s="9"/>
      <c r="R6178" s="3"/>
      <c r="S6178" s="3"/>
      <c r="T6178" s="3"/>
      <c r="U6178" s="3"/>
      <c r="V6178" s="3"/>
      <c r="W6178" s="3"/>
      <c r="X6178" s="3"/>
    </row>
    <row r="6179" customFormat="1" spans="1:24">
      <c r="A6179" s="7">
        <v>6271</v>
      </c>
      <c r="B6179" s="8">
        <v>46145</v>
      </c>
      <c r="C6179" s="3" t="s">
        <v>7028</v>
      </c>
      <c r="D6179" s="3" t="s">
        <v>610</v>
      </c>
      <c r="E6179" s="3" t="s">
        <v>7167</v>
      </c>
      <c r="F6179" s="3" t="s">
        <v>7167</v>
      </c>
      <c r="G6179" s="7">
        <v>1</v>
      </c>
      <c r="H6179" s="3" t="s">
        <v>35</v>
      </c>
      <c r="I6179" s="9">
        <v>13.5</v>
      </c>
      <c r="J6179" s="7">
        <v>374</v>
      </c>
      <c r="K6179" s="10">
        <v>128.832085561497</v>
      </c>
      <c r="L6179" s="12">
        <f t="shared" si="425"/>
        <v>55.5327025915261</v>
      </c>
      <c r="M6179" s="11">
        <f t="shared" si="426"/>
        <v>2.31993185185185</v>
      </c>
      <c r="N6179" s="3"/>
      <c r="O6179" s="12"/>
      <c r="P6179" s="3"/>
      <c r="Q6179" s="9"/>
      <c r="R6179" s="3"/>
      <c r="S6179" s="3"/>
      <c r="T6179" s="3"/>
      <c r="U6179" s="3"/>
      <c r="V6179" s="3"/>
      <c r="W6179" s="3"/>
      <c r="X6179" s="3"/>
    </row>
    <row r="6180" customFormat="1" spans="1:24">
      <c r="A6180" s="7">
        <v>6272</v>
      </c>
      <c r="B6180" s="8">
        <v>46145</v>
      </c>
      <c r="C6180" s="3" t="s">
        <v>7168</v>
      </c>
      <c r="D6180" s="3" t="s">
        <v>212</v>
      </c>
      <c r="E6180" s="3" t="s">
        <v>2685</v>
      </c>
      <c r="F6180" s="3" t="s">
        <v>2685</v>
      </c>
      <c r="G6180" s="7">
        <v>6</v>
      </c>
      <c r="H6180" s="3" t="s">
        <v>244</v>
      </c>
      <c r="I6180" s="9">
        <v>12</v>
      </c>
      <c r="J6180" s="7">
        <v>385.607142857143</v>
      </c>
      <c r="K6180" s="10">
        <v>116.162785959063</v>
      </c>
      <c r="L6180" s="12">
        <f t="shared" si="425"/>
        <v>47.8765469040545</v>
      </c>
      <c r="M6180" s="11">
        <f t="shared" si="426"/>
        <v>2.42629833333334</v>
      </c>
      <c r="N6180" s="3"/>
      <c r="O6180" s="12"/>
      <c r="P6180" s="3"/>
      <c r="Q6180" s="9"/>
      <c r="R6180" s="3"/>
      <c r="S6180" s="3"/>
      <c r="T6180" s="3"/>
      <c r="U6180" s="3"/>
      <c r="V6180" s="3"/>
      <c r="W6180" s="3"/>
      <c r="X6180" s="3"/>
    </row>
    <row r="6181" customFormat="1" spans="1:24">
      <c r="A6181" s="7">
        <v>6273</v>
      </c>
      <c r="B6181" s="8">
        <v>46145</v>
      </c>
      <c r="C6181" s="3" t="s">
        <v>6976</v>
      </c>
      <c r="D6181" s="3" t="s">
        <v>1979</v>
      </c>
      <c r="E6181" s="3" t="s">
        <v>6977</v>
      </c>
      <c r="F6181" s="3" t="s">
        <v>6978</v>
      </c>
      <c r="G6181" s="7">
        <v>2</v>
      </c>
      <c r="H6181" s="3" t="s">
        <v>6979</v>
      </c>
      <c r="I6181" s="9">
        <v>14.6</v>
      </c>
      <c r="J6181" s="7">
        <v>484</v>
      </c>
      <c r="K6181" s="10">
        <v>38.195867768595</v>
      </c>
      <c r="L6181" s="12">
        <f t="shared" si="425"/>
        <v>46.4081373172282</v>
      </c>
      <c r="M6181" s="11">
        <f t="shared" si="426"/>
        <v>0.823042465753424</v>
      </c>
      <c r="N6181" s="3"/>
      <c r="O6181" s="12"/>
      <c r="P6181" s="3"/>
      <c r="Q6181" s="9"/>
      <c r="R6181" s="3"/>
      <c r="S6181" s="3"/>
      <c r="T6181" s="3"/>
      <c r="U6181" s="3"/>
      <c r="V6181" s="3"/>
      <c r="W6181" s="3"/>
      <c r="X6181" s="3"/>
    </row>
    <row r="6182" customFormat="1" spans="1:24">
      <c r="A6182" s="7">
        <v>6274</v>
      </c>
      <c r="B6182" s="8">
        <v>46145</v>
      </c>
      <c r="C6182" s="3" t="s">
        <v>7169</v>
      </c>
      <c r="D6182" s="3" t="s">
        <v>247</v>
      </c>
      <c r="E6182" s="3" t="s">
        <v>1028</v>
      </c>
      <c r="F6182" s="3" t="s">
        <v>1028</v>
      </c>
      <c r="G6182" s="7">
        <v>18</v>
      </c>
      <c r="H6182" s="3" t="s">
        <v>249</v>
      </c>
      <c r="I6182" s="9">
        <v>11.6</v>
      </c>
      <c r="J6182" s="7">
        <v>389</v>
      </c>
      <c r="K6182" s="10">
        <v>72.0411311053984</v>
      </c>
      <c r="L6182" s="12">
        <f t="shared" si="425"/>
        <v>45.8770021752027</v>
      </c>
      <c r="M6182" s="11">
        <f t="shared" si="426"/>
        <v>1.57031034482759</v>
      </c>
      <c r="N6182" s="3"/>
      <c r="O6182" s="12"/>
      <c r="P6182" s="3"/>
      <c r="Q6182" s="9"/>
      <c r="R6182" s="3"/>
      <c r="S6182" s="3"/>
      <c r="T6182" s="3"/>
      <c r="U6182" s="3"/>
      <c r="V6182" s="3"/>
      <c r="W6182" s="3"/>
      <c r="X6182" s="3"/>
    </row>
    <row r="6183" customFormat="1" spans="1:24">
      <c r="A6183" s="7">
        <v>6275</v>
      </c>
      <c r="B6183" s="8">
        <v>46145</v>
      </c>
      <c r="C6183" s="3" t="s">
        <v>6983</v>
      </c>
      <c r="D6183" s="3" t="s">
        <v>567</v>
      </c>
      <c r="E6183" s="3" t="s">
        <v>7170</v>
      </c>
      <c r="F6183" s="3" t="s">
        <v>7170</v>
      </c>
      <c r="G6183" s="7">
        <v>2.2212</v>
      </c>
      <c r="H6183" s="3" t="s">
        <v>115</v>
      </c>
      <c r="I6183" s="9">
        <v>14.4</v>
      </c>
      <c r="J6183" s="7">
        <v>500</v>
      </c>
      <c r="K6183" s="10">
        <v>45.2904</v>
      </c>
      <c r="L6183" s="12">
        <f t="shared" si="425"/>
        <v>44.3076923076923</v>
      </c>
      <c r="M6183" s="11">
        <f t="shared" si="426"/>
        <v>1.02217916666667</v>
      </c>
      <c r="N6183" s="3"/>
      <c r="O6183" s="12"/>
      <c r="P6183" s="3"/>
      <c r="Q6183" s="9"/>
      <c r="R6183" s="3"/>
      <c r="S6183" s="3"/>
      <c r="T6183" s="3"/>
      <c r="U6183" s="3"/>
      <c r="V6183" s="3"/>
      <c r="W6183" s="3"/>
      <c r="X6183" s="3"/>
    </row>
    <row r="6184" customFormat="1" spans="1:24">
      <c r="A6184" s="7">
        <v>6276</v>
      </c>
      <c r="B6184" s="8">
        <v>46145</v>
      </c>
      <c r="C6184" s="3" t="s">
        <v>7039</v>
      </c>
      <c r="D6184" s="3" t="s">
        <v>128</v>
      </c>
      <c r="E6184" s="3" t="s">
        <v>7171</v>
      </c>
      <c r="F6184" s="3" t="s">
        <v>7171</v>
      </c>
      <c r="G6184" s="7">
        <v>90</v>
      </c>
      <c r="H6184" s="3" t="s">
        <v>173</v>
      </c>
      <c r="I6184" s="9">
        <v>12.1</v>
      </c>
      <c r="J6184" s="7">
        <v>424.666666666667</v>
      </c>
      <c r="K6184" s="10">
        <v>67.3742543171114</v>
      </c>
      <c r="L6184" s="12">
        <f t="shared" si="425"/>
        <v>43.8352855935273</v>
      </c>
      <c r="M6184" s="11">
        <f t="shared" si="426"/>
        <v>1.5369867768595</v>
      </c>
      <c r="N6184" s="3"/>
      <c r="O6184" s="12"/>
      <c r="P6184" s="3"/>
      <c r="Q6184" s="9"/>
      <c r="R6184" s="3"/>
      <c r="S6184" s="3"/>
      <c r="T6184" s="3"/>
      <c r="U6184" s="3"/>
      <c r="V6184" s="3"/>
      <c r="W6184" s="3"/>
      <c r="X6184" s="3"/>
    </row>
    <row r="6185" customFormat="1" spans="1:24">
      <c r="A6185" s="7">
        <v>6277</v>
      </c>
      <c r="B6185" s="8">
        <v>46145</v>
      </c>
      <c r="C6185" s="3" t="s">
        <v>6982</v>
      </c>
      <c r="D6185" s="3" t="s">
        <v>161</v>
      </c>
      <c r="E6185" s="3" t="s">
        <v>333</v>
      </c>
      <c r="F6185" s="3" t="s">
        <v>333</v>
      </c>
      <c r="G6185" s="7">
        <v>42</v>
      </c>
      <c r="H6185" s="3" t="s">
        <v>249</v>
      </c>
      <c r="I6185" s="9">
        <v>9.48</v>
      </c>
      <c r="J6185" s="7">
        <v>336</v>
      </c>
      <c r="K6185" s="10">
        <v>87.575</v>
      </c>
      <c r="L6185" s="12">
        <f t="shared" si="425"/>
        <v>43.4065934065934</v>
      </c>
      <c r="M6185" s="11">
        <f t="shared" si="426"/>
        <v>2.01755063291139</v>
      </c>
      <c r="N6185" s="3"/>
      <c r="O6185" s="12"/>
      <c r="P6185" s="3"/>
      <c r="Q6185" s="9"/>
      <c r="R6185" s="3"/>
      <c r="S6185" s="3"/>
      <c r="T6185" s="3"/>
      <c r="U6185" s="3"/>
      <c r="V6185" s="3"/>
      <c r="W6185" s="3"/>
      <c r="X6185" s="3"/>
    </row>
    <row r="6186" customFormat="1" spans="1:24">
      <c r="A6186" s="7">
        <v>6278</v>
      </c>
      <c r="B6186" s="8">
        <v>46145</v>
      </c>
      <c r="C6186" s="3" t="s">
        <v>7018</v>
      </c>
      <c r="D6186" s="3" t="s">
        <v>212</v>
      </c>
      <c r="E6186" s="3" t="s">
        <v>7172</v>
      </c>
      <c r="F6186" s="3" t="s">
        <v>7172</v>
      </c>
      <c r="G6186" s="7">
        <v>0.5</v>
      </c>
      <c r="H6186" s="3" t="s">
        <v>814</v>
      </c>
      <c r="I6186" s="9">
        <v>10.6</v>
      </c>
      <c r="J6186" s="7">
        <v>376</v>
      </c>
      <c r="K6186" s="10">
        <v>90.4</v>
      </c>
      <c r="L6186" s="12">
        <f t="shared" si="425"/>
        <v>43.3715220949263</v>
      </c>
      <c r="M6186" s="11">
        <f t="shared" si="426"/>
        <v>2.08431698113208</v>
      </c>
      <c r="N6186" s="3"/>
      <c r="O6186" s="12"/>
      <c r="P6186" s="3"/>
      <c r="Q6186" s="9"/>
      <c r="R6186" s="3"/>
      <c r="S6186" s="3"/>
      <c r="T6186" s="3"/>
      <c r="U6186" s="3"/>
      <c r="V6186" s="3"/>
      <c r="W6186" s="3"/>
      <c r="X6186" s="3"/>
    </row>
    <row r="6187" customFormat="1" spans="1:24">
      <c r="A6187" s="7">
        <v>6279</v>
      </c>
      <c r="B6187" s="8">
        <v>46145</v>
      </c>
      <c r="C6187" s="3" t="s">
        <v>7173</v>
      </c>
      <c r="D6187" s="3" t="s">
        <v>373</v>
      </c>
      <c r="E6187" s="3" t="s">
        <v>2715</v>
      </c>
      <c r="F6187" s="3" t="s">
        <v>2715</v>
      </c>
      <c r="G6187" s="7">
        <v>6</v>
      </c>
      <c r="H6187" s="3" t="s">
        <v>35</v>
      </c>
      <c r="I6187" s="9">
        <v>13.9</v>
      </c>
      <c r="J6187" s="7">
        <v>500</v>
      </c>
      <c r="K6187" s="10">
        <v>88.2304</v>
      </c>
      <c r="L6187" s="12">
        <f t="shared" si="425"/>
        <v>42.7692307692308</v>
      </c>
      <c r="M6187" s="11">
        <f t="shared" si="426"/>
        <v>2.06294100719424</v>
      </c>
      <c r="N6187" s="3"/>
      <c r="O6187" s="12"/>
      <c r="P6187" s="3"/>
      <c r="Q6187" s="9"/>
      <c r="R6187" s="3"/>
      <c r="S6187" s="3"/>
      <c r="T6187" s="3"/>
      <c r="U6187" s="3"/>
      <c r="V6187" s="3"/>
      <c r="W6187" s="3"/>
      <c r="X6187" s="3"/>
    </row>
    <row r="6188" customFormat="1" spans="1:24">
      <c r="A6188" s="7">
        <v>6280</v>
      </c>
      <c r="B6188" s="8">
        <v>46145</v>
      </c>
      <c r="C6188" s="3" t="s">
        <v>7163</v>
      </c>
      <c r="D6188" s="3" t="s">
        <v>23</v>
      </c>
      <c r="E6188" s="3" t="s">
        <v>7174</v>
      </c>
      <c r="F6188" s="3" t="s">
        <v>7175</v>
      </c>
      <c r="G6188" s="7">
        <v>1000</v>
      </c>
      <c r="H6188" s="3" t="s">
        <v>7176</v>
      </c>
      <c r="I6188" s="9">
        <v>11.7</v>
      </c>
      <c r="J6188" s="7">
        <v>427</v>
      </c>
      <c r="K6188" s="10">
        <v>96.0103044496487</v>
      </c>
      <c r="L6188" s="12">
        <f t="shared" si="425"/>
        <v>42.1545667447307</v>
      </c>
      <c r="M6188" s="11">
        <f t="shared" si="426"/>
        <v>2.27757777777778</v>
      </c>
      <c r="N6188" s="3"/>
      <c r="O6188" s="12"/>
      <c r="P6188" s="3"/>
      <c r="Q6188" s="9"/>
      <c r="R6188" s="3"/>
      <c r="S6188" s="3"/>
      <c r="T6188" s="3"/>
      <c r="U6188" s="3"/>
      <c r="V6188" s="3"/>
      <c r="W6188" s="3"/>
      <c r="X6188" s="3"/>
    </row>
    <row r="6189" customFormat="1" spans="1:24">
      <c r="A6189" s="7">
        <v>6281</v>
      </c>
      <c r="B6189" s="8">
        <v>46145</v>
      </c>
      <c r="C6189" s="3" t="s">
        <v>7039</v>
      </c>
      <c r="D6189" s="3" t="s">
        <v>128</v>
      </c>
      <c r="E6189" s="3" t="s">
        <v>7177</v>
      </c>
      <c r="F6189" s="3" t="s">
        <v>7177</v>
      </c>
      <c r="G6189" s="7">
        <v>12.5003</v>
      </c>
      <c r="H6189" s="3" t="s">
        <v>173</v>
      </c>
      <c r="I6189" s="9">
        <v>9.24</v>
      </c>
      <c r="J6189" s="7">
        <v>427</v>
      </c>
      <c r="K6189" s="10">
        <v>29.1100702576112</v>
      </c>
      <c r="L6189" s="12">
        <f t="shared" si="425"/>
        <v>33.2912988650694</v>
      </c>
      <c r="M6189" s="11">
        <f t="shared" si="426"/>
        <v>0.874404761904761</v>
      </c>
      <c r="N6189" s="3"/>
      <c r="O6189" s="12"/>
      <c r="P6189" s="3"/>
      <c r="Q6189" s="9"/>
      <c r="R6189" s="3"/>
      <c r="S6189" s="3"/>
      <c r="T6189" s="3"/>
      <c r="U6189" s="3"/>
      <c r="V6189" s="3"/>
      <c r="W6189" s="3"/>
      <c r="X6189" s="3"/>
    </row>
    <row r="6190" customFormat="1" spans="1:24">
      <c r="A6190" s="7">
        <v>6282</v>
      </c>
      <c r="B6190" s="8">
        <v>46145</v>
      </c>
      <c r="C6190" s="3" t="s">
        <v>7058</v>
      </c>
      <c r="D6190" s="3" t="s">
        <v>75</v>
      </c>
      <c r="E6190" s="3" t="s">
        <v>2042</v>
      </c>
      <c r="F6190" s="3" t="s">
        <v>2042</v>
      </c>
      <c r="G6190" s="7">
        <v>2</v>
      </c>
      <c r="H6190" s="3" t="s">
        <v>77</v>
      </c>
      <c r="I6190" s="9">
        <v>10.9</v>
      </c>
      <c r="J6190" s="7">
        <v>513</v>
      </c>
      <c r="K6190" s="10">
        <v>71.7208576998051</v>
      </c>
      <c r="L6190" s="12">
        <f t="shared" si="425"/>
        <v>32.6885590043485</v>
      </c>
      <c r="M6190" s="11">
        <f t="shared" si="426"/>
        <v>2.19406605504587</v>
      </c>
      <c r="N6190" s="3"/>
      <c r="O6190" s="12"/>
      <c r="P6190" s="3"/>
      <c r="Q6190" s="9"/>
      <c r="R6190" s="3"/>
      <c r="S6190" s="3"/>
      <c r="T6190" s="3"/>
      <c r="U6190" s="3"/>
      <c r="V6190" s="3"/>
      <c r="W6190" s="3"/>
      <c r="X6190" s="3"/>
    </row>
    <row r="6191" customFormat="1" spans="1:24">
      <c r="A6191" s="7">
        <v>6283</v>
      </c>
      <c r="B6191" s="8">
        <v>46145</v>
      </c>
      <c r="C6191" s="3" t="s">
        <v>6922</v>
      </c>
      <c r="D6191" s="3" t="s">
        <v>1500</v>
      </c>
      <c r="E6191" s="3" t="s">
        <v>7178</v>
      </c>
      <c r="F6191" s="3" t="s">
        <v>7178</v>
      </c>
      <c r="G6191" s="7">
        <v>12</v>
      </c>
      <c r="H6191" s="3" t="s">
        <v>209</v>
      </c>
      <c r="I6191" s="9">
        <v>7.26</v>
      </c>
      <c r="J6191" s="7">
        <v>465.5</v>
      </c>
      <c r="K6191" s="10">
        <v>15.6816326530612</v>
      </c>
      <c r="L6191" s="12">
        <f t="shared" si="425"/>
        <v>23.9940510617202</v>
      </c>
      <c r="M6191" s="11">
        <f t="shared" si="426"/>
        <v>0.653563360881542</v>
      </c>
      <c r="N6191" s="3"/>
      <c r="O6191" s="12"/>
      <c r="P6191" s="3"/>
      <c r="Q6191" s="9"/>
      <c r="R6191" s="3"/>
      <c r="S6191" s="3"/>
      <c r="T6191" s="3"/>
      <c r="U6191" s="3"/>
      <c r="V6191" s="3"/>
      <c r="W6191" s="3"/>
      <c r="X6191" s="3"/>
    </row>
    <row r="6192" customFormat="1" spans="1:24">
      <c r="A6192" s="7">
        <v>6284</v>
      </c>
      <c r="B6192" s="8">
        <v>46145</v>
      </c>
      <c r="C6192" s="3" t="s">
        <v>7173</v>
      </c>
      <c r="D6192" s="3" t="s">
        <v>373</v>
      </c>
      <c r="E6192" s="3" t="s">
        <v>1046</v>
      </c>
      <c r="F6192" s="3" t="s">
        <v>1046</v>
      </c>
      <c r="G6192" s="7">
        <v>6</v>
      </c>
      <c r="H6192" s="3" t="s">
        <v>35</v>
      </c>
      <c r="I6192" s="9">
        <v>5.48</v>
      </c>
      <c r="J6192" s="7">
        <v>500</v>
      </c>
      <c r="K6192" s="10">
        <v>39.324</v>
      </c>
      <c r="L6192" s="12">
        <f t="shared" si="425"/>
        <v>16.8615384615385</v>
      </c>
      <c r="M6192" s="11">
        <f t="shared" si="426"/>
        <v>2.33217153284671</v>
      </c>
      <c r="N6192" s="3"/>
      <c r="O6192" s="12"/>
      <c r="P6192" s="3"/>
      <c r="Q6192" s="9"/>
      <c r="R6192" s="3"/>
      <c r="S6192" s="3"/>
      <c r="T6192" s="3"/>
      <c r="U6192" s="3"/>
      <c r="V6192" s="3"/>
      <c r="W6192" s="3"/>
      <c r="X6192" s="3"/>
    </row>
    <row r="6193" customFormat="1" spans="1:24">
      <c r="A6193" s="7">
        <v>6285</v>
      </c>
      <c r="B6193" s="8">
        <v>46145</v>
      </c>
      <c r="C6193" s="3" t="s">
        <v>7179</v>
      </c>
      <c r="D6193" s="3" t="s">
        <v>75</v>
      </c>
      <c r="E6193" s="3" t="s">
        <v>7180</v>
      </c>
      <c r="F6193" s="3" t="s">
        <v>7180</v>
      </c>
      <c r="G6193" s="7">
        <v>220</v>
      </c>
      <c r="H6193" s="3" t="s">
        <v>77</v>
      </c>
      <c r="I6193" s="9">
        <v>3.9</v>
      </c>
      <c r="J6193" s="7">
        <v>511</v>
      </c>
      <c r="K6193" s="10">
        <v>26.4477495107632</v>
      </c>
      <c r="L6193" s="12">
        <f t="shared" si="425"/>
        <v>11.7416829745597</v>
      </c>
      <c r="M6193" s="11">
        <f t="shared" si="426"/>
        <v>2.25246666666667</v>
      </c>
      <c r="N6193" s="3"/>
      <c r="O6193" s="12"/>
      <c r="P6193" s="3"/>
      <c r="Q6193" s="9"/>
      <c r="R6193" s="3"/>
      <c r="S6193" s="3"/>
      <c r="T6193" s="3"/>
      <c r="U6193" s="3"/>
      <c r="V6193" s="3"/>
      <c r="W6193" s="3"/>
      <c r="X6193" s="3"/>
    </row>
    <row r="6194" customFormat="1" spans="1:24">
      <c r="A6194" s="7">
        <v>6286</v>
      </c>
      <c r="B6194" s="8">
        <v>46145</v>
      </c>
      <c r="C6194" s="3" t="s">
        <v>7179</v>
      </c>
      <c r="D6194" s="3" t="s">
        <v>75</v>
      </c>
      <c r="E6194" s="3" t="s">
        <v>7181</v>
      </c>
      <c r="F6194" s="3" t="s">
        <v>7181</v>
      </c>
      <c r="G6194" s="7">
        <v>320</v>
      </c>
      <c r="H6194" s="3" t="s">
        <v>77</v>
      </c>
      <c r="I6194" s="9">
        <v>2.94</v>
      </c>
      <c r="J6194" s="7">
        <v>472</v>
      </c>
      <c r="K6194" s="10">
        <v>24.2279661016949</v>
      </c>
      <c r="L6194" s="12">
        <f t="shared" si="425"/>
        <v>9.58279009126467</v>
      </c>
      <c r="M6194" s="11">
        <f t="shared" si="426"/>
        <v>2.52827891156462</v>
      </c>
      <c r="N6194" s="3"/>
      <c r="O6194" s="12"/>
      <c r="P6194" s="3"/>
      <c r="Q6194" s="9"/>
      <c r="R6194" s="3"/>
      <c r="S6194" s="3"/>
      <c r="T6194" s="3"/>
      <c r="U6194" s="3"/>
      <c r="V6194" s="3"/>
      <c r="W6194" s="3"/>
      <c r="X6194" s="3"/>
    </row>
    <row r="6195" customFormat="1" spans="1:24">
      <c r="A6195" s="7">
        <v>6287</v>
      </c>
      <c r="B6195" s="8">
        <v>46145</v>
      </c>
      <c r="C6195" s="3" t="s">
        <v>7179</v>
      </c>
      <c r="D6195" s="3" t="s">
        <v>75</v>
      </c>
      <c r="E6195" s="3" t="s">
        <v>7182</v>
      </c>
      <c r="F6195" s="3" t="s">
        <v>7182</v>
      </c>
      <c r="G6195" s="7">
        <v>320</v>
      </c>
      <c r="H6195" s="3" t="s">
        <v>77</v>
      </c>
      <c r="I6195" s="9">
        <v>3.04</v>
      </c>
      <c r="J6195" s="7">
        <v>475</v>
      </c>
      <c r="K6195" s="10">
        <v>26.1684210526316</v>
      </c>
      <c r="L6195" s="12">
        <f t="shared" si="425"/>
        <v>9.84615384615385</v>
      </c>
      <c r="M6195" s="11">
        <f t="shared" si="426"/>
        <v>2.6577302631579</v>
      </c>
      <c r="N6195" s="3"/>
      <c r="O6195" s="12"/>
      <c r="P6195" s="3"/>
      <c r="Q6195" s="9"/>
      <c r="R6195" s="3"/>
      <c r="S6195" s="3"/>
      <c r="T6195" s="3"/>
      <c r="U6195" s="3"/>
      <c r="V6195" s="3"/>
      <c r="W6195" s="3"/>
      <c r="X6195" s="3"/>
    </row>
    <row r="6196" customFormat="1" spans="1:24">
      <c r="A6196" s="7">
        <v>6288</v>
      </c>
      <c r="B6196" s="8">
        <v>46145</v>
      </c>
      <c r="C6196" s="3" t="s">
        <v>7179</v>
      </c>
      <c r="D6196" s="3" t="s">
        <v>75</v>
      </c>
      <c r="E6196" s="3" t="s">
        <v>7183</v>
      </c>
      <c r="F6196" s="3" t="s">
        <v>7183</v>
      </c>
      <c r="G6196" s="7">
        <v>320</v>
      </c>
      <c r="H6196" s="3" t="s">
        <v>77</v>
      </c>
      <c r="I6196" s="9">
        <v>3.22</v>
      </c>
      <c r="J6196" s="7">
        <v>474</v>
      </c>
      <c r="K6196" s="10">
        <v>24.6025316455696</v>
      </c>
      <c r="L6196" s="12">
        <f t="shared" ref="L6196:L6259" si="427">I6196/J6196/650*1000000</f>
        <v>10.4511522233041</v>
      </c>
      <c r="M6196" s="11">
        <f t="shared" ref="M6196:M6259" si="428">K6196/L6196</f>
        <v>2.35404968944099</v>
      </c>
      <c r="N6196" s="3"/>
      <c r="O6196" s="12"/>
      <c r="P6196" s="3"/>
      <c r="Q6196" s="9"/>
      <c r="R6196" s="3"/>
      <c r="S6196" s="3"/>
      <c r="T6196" s="3"/>
      <c r="U6196" s="3"/>
      <c r="V6196" s="3"/>
      <c r="W6196" s="3"/>
      <c r="X6196" s="3"/>
    </row>
    <row r="6197" customFormat="1" spans="1:24">
      <c r="A6197" s="7">
        <v>6289</v>
      </c>
      <c r="B6197" s="8">
        <v>46145</v>
      </c>
      <c r="C6197" s="3" t="s">
        <v>7179</v>
      </c>
      <c r="D6197" s="3" t="s">
        <v>75</v>
      </c>
      <c r="E6197" s="3" t="s">
        <v>7184</v>
      </c>
      <c r="F6197" s="3" t="s">
        <v>7184</v>
      </c>
      <c r="G6197" s="7">
        <v>210</v>
      </c>
      <c r="H6197" s="3" t="s">
        <v>946</v>
      </c>
      <c r="I6197" s="9">
        <v>1.73</v>
      </c>
      <c r="J6197" s="7">
        <v>422</v>
      </c>
      <c r="K6197" s="10">
        <v>14.856018957346</v>
      </c>
      <c r="L6197" s="12">
        <f t="shared" si="427"/>
        <v>6.30696317900109</v>
      </c>
      <c r="M6197" s="11">
        <f t="shared" si="428"/>
        <v>2.35549479768787</v>
      </c>
      <c r="N6197" s="3"/>
      <c r="O6197" s="12"/>
      <c r="P6197" s="3"/>
      <c r="Q6197" s="9"/>
      <c r="R6197" s="3"/>
      <c r="S6197" s="3"/>
      <c r="T6197" s="3"/>
      <c r="U6197" s="3"/>
      <c r="V6197" s="3"/>
      <c r="W6197" s="3"/>
      <c r="X6197" s="3"/>
    </row>
    <row r="6198" customFormat="1" spans="1:24">
      <c r="A6198" s="7">
        <v>6290</v>
      </c>
      <c r="B6198" s="8">
        <v>46145</v>
      </c>
      <c r="C6198" s="3" t="s">
        <v>7179</v>
      </c>
      <c r="D6198" s="3" t="s">
        <v>75</v>
      </c>
      <c r="E6198" s="3" t="s">
        <v>7185</v>
      </c>
      <c r="F6198" s="3" t="s">
        <v>7185</v>
      </c>
      <c r="G6198" s="7">
        <v>1000</v>
      </c>
      <c r="H6198" s="3" t="s">
        <v>77</v>
      </c>
      <c r="I6198" s="9">
        <v>5.72</v>
      </c>
      <c r="J6198" s="7">
        <v>486</v>
      </c>
      <c r="K6198" s="10">
        <v>38.1316872427984</v>
      </c>
      <c r="L6198" s="12">
        <f t="shared" si="427"/>
        <v>18.1069958847737</v>
      </c>
      <c r="M6198" s="11">
        <f t="shared" si="428"/>
        <v>2.10590909090909</v>
      </c>
      <c r="N6198" s="3"/>
      <c r="O6198" s="12"/>
      <c r="P6198" s="3"/>
      <c r="Q6198" s="9"/>
      <c r="R6198" s="3"/>
      <c r="S6198" s="3"/>
      <c r="T6198" s="3"/>
      <c r="U6198" s="3"/>
      <c r="V6198" s="3"/>
      <c r="W6198" s="3"/>
      <c r="X6198" s="3"/>
    </row>
    <row r="6199" customFormat="1" spans="1:24">
      <c r="A6199" s="7">
        <v>6291</v>
      </c>
      <c r="B6199" s="8">
        <v>46145</v>
      </c>
      <c r="C6199" s="3" t="s">
        <v>7179</v>
      </c>
      <c r="D6199" s="3" t="s">
        <v>75</v>
      </c>
      <c r="E6199" s="3" t="s">
        <v>7186</v>
      </c>
      <c r="F6199" s="3" t="s">
        <v>7186</v>
      </c>
      <c r="G6199" s="7">
        <v>230</v>
      </c>
      <c r="H6199" s="3" t="s">
        <v>77</v>
      </c>
      <c r="I6199" s="9">
        <v>5.4</v>
      </c>
      <c r="J6199" s="7">
        <v>466</v>
      </c>
      <c r="K6199" s="10">
        <v>35.3064377682403</v>
      </c>
      <c r="L6199" s="12">
        <f t="shared" si="427"/>
        <v>17.8276658963354</v>
      </c>
      <c r="M6199" s="11">
        <f t="shared" si="428"/>
        <v>1.98042962962963</v>
      </c>
      <c r="N6199" s="3"/>
      <c r="O6199" s="12"/>
      <c r="P6199" s="3"/>
      <c r="Q6199" s="9"/>
      <c r="R6199" s="3"/>
      <c r="S6199" s="3"/>
      <c r="T6199" s="3"/>
      <c r="U6199" s="3"/>
      <c r="V6199" s="3"/>
      <c r="W6199" s="3"/>
      <c r="X6199" s="3"/>
    </row>
    <row r="6200" customFormat="1" spans="1:24">
      <c r="A6200" s="7">
        <v>6292</v>
      </c>
      <c r="B6200" s="8">
        <v>46145</v>
      </c>
      <c r="C6200" s="3" t="s">
        <v>7179</v>
      </c>
      <c r="D6200" s="3" t="s">
        <v>75</v>
      </c>
      <c r="E6200" s="3" t="s">
        <v>7187</v>
      </c>
      <c r="F6200" s="3" t="s">
        <v>7187</v>
      </c>
      <c r="G6200" s="7">
        <v>1000</v>
      </c>
      <c r="H6200" s="3" t="s">
        <v>135</v>
      </c>
      <c r="I6200" s="9">
        <v>5.44</v>
      </c>
      <c r="J6200" s="7">
        <v>458</v>
      </c>
      <c r="K6200" s="10">
        <v>39.6733624454148</v>
      </c>
      <c r="L6200" s="12">
        <f t="shared" si="427"/>
        <v>18.2734296271414</v>
      </c>
      <c r="M6200" s="11">
        <f t="shared" si="428"/>
        <v>2.17109558823529</v>
      </c>
      <c r="N6200" s="3"/>
      <c r="O6200" s="12"/>
      <c r="P6200" s="3"/>
      <c r="Q6200" s="9"/>
      <c r="R6200" s="3"/>
      <c r="S6200" s="3"/>
      <c r="T6200" s="3"/>
      <c r="U6200" s="3"/>
      <c r="V6200" s="3"/>
      <c r="W6200" s="3"/>
      <c r="X6200" s="3"/>
    </row>
    <row r="6201" customFormat="1" spans="1:24">
      <c r="A6201" s="7">
        <v>6293</v>
      </c>
      <c r="B6201" s="8">
        <v>46145</v>
      </c>
      <c r="C6201" s="3" t="s">
        <v>7179</v>
      </c>
      <c r="D6201" s="3" t="s">
        <v>75</v>
      </c>
      <c r="E6201" s="3" t="s">
        <v>7188</v>
      </c>
      <c r="F6201" s="3" t="s">
        <v>7188</v>
      </c>
      <c r="G6201" s="7">
        <v>11</v>
      </c>
      <c r="H6201" s="3" t="s">
        <v>77</v>
      </c>
      <c r="I6201" s="9">
        <v>6.6</v>
      </c>
      <c r="J6201" s="7">
        <v>516</v>
      </c>
      <c r="K6201" s="10">
        <v>33.6372093023256</v>
      </c>
      <c r="L6201" s="12">
        <f t="shared" si="427"/>
        <v>19.6779964221825</v>
      </c>
      <c r="M6201" s="11">
        <f t="shared" si="428"/>
        <v>1.70938181818182</v>
      </c>
      <c r="N6201" s="3"/>
      <c r="O6201" s="12"/>
      <c r="P6201" s="3"/>
      <c r="Q6201" s="9"/>
      <c r="R6201" s="3"/>
      <c r="S6201" s="3"/>
      <c r="T6201" s="3"/>
      <c r="U6201" s="3"/>
      <c r="V6201" s="3"/>
      <c r="W6201" s="3"/>
      <c r="X6201" s="3"/>
    </row>
    <row r="6202" customFormat="1" spans="1:24">
      <c r="A6202" s="7">
        <v>6294</v>
      </c>
      <c r="B6202" s="8">
        <v>46145</v>
      </c>
      <c r="C6202" s="3" t="s">
        <v>7179</v>
      </c>
      <c r="D6202" s="3" t="s">
        <v>75</v>
      </c>
      <c r="E6202" s="3" t="s">
        <v>7189</v>
      </c>
      <c r="F6202" s="3" t="s">
        <v>7189</v>
      </c>
      <c r="G6202" s="7">
        <v>16</v>
      </c>
      <c r="H6202" s="3" t="s">
        <v>77</v>
      </c>
      <c r="I6202" s="9">
        <v>2.76</v>
      </c>
      <c r="J6202" s="7">
        <v>509</v>
      </c>
      <c r="K6202" s="10">
        <v>17.8135952848723</v>
      </c>
      <c r="L6202" s="12">
        <f t="shared" si="427"/>
        <v>8.34214901012543</v>
      </c>
      <c r="M6202" s="11">
        <f t="shared" si="428"/>
        <v>2.13537246376812</v>
      </c>
      <c r="N6202" s="3"/>
      <c r="O6202" s="12"/>
      <c r="P6202" s="3"/>
      <c r="Q6202" s="9"/>
      <c r="R6202" s="3"/>
      <c r="S6202" s="3"/>
      <c r="T6202" s="3"/>
      <c r="U6202" s="3"/>
      <c r="V6202" s="3"/>
      <c r="W6202" s="3"/>
      <c r="X6202" s="3"/>
    </row>
    <row r="6203" customFormat="1" spans="1:24">
      <c r="A6203" s="7">
        <v>6295</v>
      </c>
      <c r="B6203" s="8">
        <v>46145</v>
      </c>
      <c r="C6203" s="3" t="s">
        <v>7179</v>
      </c>
      <c r="D6203" s="3" t="s">
        <v>75</v>
      </c>
      <c r="E6203" s="3" t="s">
        <v>7190</v>
      </c>
      <c r="F6203" s="3" t="s">
        <v>7190</v>
      </c>
      <c r="G6203" s="7">
        <v>10</v>
      </c>
      <c r="H6203" s="3" t="s">
        <v>138</v>
      </c>
      <c r="I6203" s="9">
        <v>2.4</v>
      </c>
      <c r="J6203" s="7">
        <v>432</v>
      </c>
      <c r="K6203" s="10">
        <v>15.6630555555556</v>
      </c>
      <c r="L6203" s="12">
        <f t="shared" si="427"/>
        <v>8.54700854700855</v>
      </c>
      <c r="M6203" s="11">
        <f t="shared" si="428"/>
        <v>1.83257750000001</v>
      </c>
      <c r="N6203" s="3"/>
      <c r="O6203" s="12"/>
      <c r="P6203" s="3"/>
      <c r="Q6203" s="9"/>
      <c r="R6203" s="3"/>
      <c r="S6203" s="3"/>
      <c r="T6203" s="3"/>
      <c r="U6203" s="3"/>
      <c r="V6203" s="3"/>
      <c r="W6203" s="3"/>
      <c r="X6203" s="3"/>
    </row>
    <row r="6204" customFormat="1" spans="1:24">
      <c r="A6204" s="7">
        <v>6296</v>
      </c>
      <c r="B6204" s="8">
        <v>46145</v>
      </c>
      <c r="C6204" s="3" t="s">
        <v>7179</v>
      </c>
      <c r="D6204" s="3" t="s">
        <v>75</v>
      </c>
      <c r="E6204" s="3" t="s">
        <v>7191</v>
      </c>
      <c r="F6204" s="3" t="s">
        <v>7191</v>
      </c>
      <c r="G6204" s="7">
        <v>780</v>
      </c>
      <c r="H6204" s="3" t="s">
        <v>77</v>
      </c>
      <c r="I6204" s="9">
        <v>2</v>
      </c>
      <c r="J6204" s="7">
        <v>446</v>
      </c>
      <c r="K6204" s="10">
        <v>15.6375784753363</v>
      </c>
      <c r="L6204" s="12">
        <f t="shared" si="427"/>
        <v>6.89893066574681</v>
      </c>
      <c r="M6204" s="11">
        <f t="shared" si="428"/>
        <v>2.266667</v>
      </c>
      <c r="N6204" s="3"/>
      <c r="O6204" s="12"/>
      <c r="P6204" s="3"/>
      <c r="Q6204" s="9"/>
      <c r="R6204" s="3"/>
      <c r="S6204" s="3"/>
      <c r="T6204" s="3"/>
      <c r="U6204" s="3"/>
      <c r="V6204" s="3"/>
      <c r="W6204" s="3"/>
      <c r="X6204" s="3"/>
    </row>
    <row r="6205" customFormat="1" spans="1:24">
      <c r="A6205" s="7">
        <v>6297</v>
      </c>
      <c r="B6205" s="8">
        <v>46145</v>
      </c>
      <c r="C6205" s="3" t="s">
        <v>7179</v>
      </c>
      <c r="D6205" s="3" t="s">
        <v>75</v>
      </c>
      <c r="E6205" s="3" t="s">
        <v>7192</v>
      </c>
      <c r="F6205" s="3" t="s">
        <v>7192</v>
      </c>
      <c r="G6205" s="7">
        <v>290</v>
      </c>
      <c r="H6205" s="3" t="s">
        <v>138</v>
      </c>
      <c r="I6205" s="9">
        <v>4.46</v>
      </c>
      <c r="J6205" s="7">
        <v>442</v>
      </c>
      <c r="K6205" s="10">
        <v>33.5420814479638</v>
      </c>
      <c r="L6205" s="12">
        <f t="shared" si="427"/>
        <v>15.5238426731639</v>
      </c>
      <c r="M6205" s="11">
        <f t="shared" si="428"/>
        <v>2.16068161434978</v>
      </c>
      <c r="N6205" s="3"/>
      <c r="O6205" s="12"/>
      <c r="P6205" s="3"/>
      <c r="Q6205" s="9"/>
      <c r="R6205" s="3"/>
      <c r="S6205" s="3"/>
      <c r="T6205" s="3"/>
      <c r="U6205" s="3"/>
      <c r="V6205" s="3"/>
      <c r="W6205" s="3"/>
      <c r="X6205" s="3"/>
    </row>
    <row r="6206" customFormat="1" spans="1:24">
      <c r="A6206" s="7">
        <v>6298</v>
      </c>
      <c r="B6206" s="8">
        <v>46145</v>
      </c>
      <c r="C6206" s="3" t="s">
        <v>6954</v>
      </c>
      <c r="D6206" s="3" t="s">
        <v>75</v>
      </c>
      <c r="E6206" s="3" t="s">
        <v>7193</v>
      </c>
      <c r="F6206" s="3" t="s">
        <v>7194</v>
      </c>
      <c r="G6206" s="7">
        <v>4</v>
      </c>
      <c r="H6206" s="3" t="s">
        <v>80</v>
      </c>
      <c r="I6206" s="9">
        <v>0.692</v>
      </c>
      <c r="J6206" s="7">
        <v>547</v>
      </c>
      <c r="K6206" s="10">
        <v>3.59864716636197</v>
      </c>
      <c r="L6206" s="12">
        <f t="shared" si="427"/>
        <v>1.94628041063142</v>
      </c>
      <c r="M6206" s="11">
        <f t="shared" si="428"/>
        <v>1.84898699421965</v>
      </c>
      <c r="N6206" s="3"/>
      <c r="O6206" s="12"/>
      <c r="P6206" s="3"/>
      <c r="Q6206" s="9"/>
      <c r="R6206" s="3"/>
      <c r="S6206" s="3"/>
      <c r="T6206" s="3"/>
      <c r="U6206" s="3"/>
      <c r="V6206" s="3"/>
      <c r="W6206" s="3"/>
      <c r="X6206" s="3"/>
    </row>
    <row r="6207" customFormat="1" spans="1:24">
      <c r="A6207" s="7">
        <v>6299</v>
      </c>
      <c r="B6207" s="8">
        <v>46145</v>
      </c>
      <c r="C6207" s="3" t="s">
        <v>7195</v>
      </c>
      <c r="D6207" s="3" t="s">
        <v>614</v>
      </c>
      <c r="E6207" s="3" t="s">
        <v>2710</v>
      </c>
      <c r="F6207" s="3" t="s">
        <v>2710</v>
      </c>
      <c r="G6207" s="7">
        <v>6</v>
      </c>
      <c r="H6207" s="3" t="s">
        <v>35</v>
      </c>
      <c r="I6207" s="9">
        <v>0.452</v>
      </c>
      <c r="J6207" s="7">
        <v>500</v>
      </c>
      <c r="K6207" s="10">
        <v>3.503</v>
      </c>
      <c r="L6207" s="12">
        <f t="shared" si="427"/>
        <v>1.39076923076923</v>
      </c>
      <c r="M6207" s="11">
        <f t="shared" si="428"/>
        <v>2.51875</v>
      </c>
      <c r="N6207" s="3"/>
      <c r="O6207" s="12"/>
      <c r="P6207" s="3"/>
      <c r="Q6207" s="9"/>
      <c r="R6207" s="3"/>
      <c r="S6207" s="3"/>
      <c r="T6207" s="3"/>
      <c r="U6207" s="3"/>
      <c r="V6207" s="3"/>
      <c r="W6207" s="3"/>
      <c r="X6207" s="3"/>
    </row>
    <row r="6208" s="2" customFormat="1" ht="16.5" spans="1:24">
      <c r="A6208" s="21">
        <v>6300</v>
      </c>
      <c r="B6208" s="22">
        <v>46145</v>
      </c>
      <c r="C6208" s="2" t="s">
        <v>6202</v>
      </c>
      <c r="D6208" s="2" t="s">
        <v>75</v>
      </c>
      <c r="E6208" s="2" t="s">
        <v>1055</v>
      </c>
      <c r="F6208" s="2" t="s">
        <v>1055</v>
      </c>
      <c r="G6208" s="21">
        <v>2</v>
      </c>
      <c r="H6208" s="2" t="s">
        <v>946</v>
      </c>
      <c r="I6208" s="23">
        <v>0</v>
      </c>
      <c r="J6208" s="21">
        <v>787</v>
      </c>
      <c r="K6208" s="24">
        <v>0.397438373570521</v>
      </c>
      <c r="L6208" s="25">
        <f t="shared" si="427"/>
        <v>0</v>
      </c>
      <c r="M6208" s="26" t="e">
        <f t="shared" si="428"/>
        <v>#DIV/0!</v>
      </c>
      <c r="O6208" s="25"/>
      <c r="Q6208" s="23"/>
    </row>
    <row r="6209" customFormat="1" ht="16.5" spans="1:24">
      <c r="A6209" s="7">
        <v>6301</v>
      </c>
      <c r="B6209" s="8">
        <v>46145</v>
      </c>
      <c r="C6209" s="3" t="s">
        <v>4719</v>
      </c>
      <c r="D6209" s="3" t="s">
        <v>33</v>
      </c>
      <c r="E6209" s="3" t="s">
        <v>4720</v>
      </c>
      <c r="F6209" s="3" t="s">
        <v>2909</v>
      </c>
      <c r="G6209" s="7">
        <v>1000</v>
      </c>
      <c r="H6209" s="3" t="s">
        <v>35</v>
      </c>
      <c r="I6209" s="9">
        <v>25.2</v>
      </c>
      <c r="J6209" s="7">
        <v>461</v>
      </c>
      <c r="K6209" s="10">
        <v>149.816919739696</v>
      </c>
      <c r="L6209" s="12">
        <f t="shared" si="427"/>
        <v>84.098114466878</v>
      </c>
      <c r="M6209" s="11">
        <f t="shared" si="428"/>
        <v>1.78145396825396</v>
      </c>
      <c r="N6209" s="3"/>
      <c r="O6209" s="12"/>
      <c r="P6209" s="3" t="s">
        <v>4720</v>
      </c>
      <c r="Q6209" s="9">
        <v>160.630182832352</v>
      </c>
      <c r="R6209" s="3">
        <f>Q6209/K6209</f>
        <v>1.07217651458489</v>
      </c>
      <c r="S6209" s="3"/>
      <c r="T6209" s="3"/>
      <c r="U6209" s="3"/>
      <c r="V6209" s="3"/>
      <c r="W6209" s="3"/>
      <c r="X6209" s="3"/>
    </row>
    <row r="6210" customFormat="1" spans="1:24">
      <c r="A6210" s="7">
        <v>6302</v>
      </c>
      <c r="B6210" s="8">
        <v>46145</v>
      </c>
      <c r="C6210" s="3" t="s">
        <v>56</v>
      </c>
      <c r="D6210" s="3" t="s">
        <v>33</v>
      </c>
      <c r="E6210" s="3" t="s">
        <v>27</v>
      </c>
      <c r="F6210" s="3" t="s">
        <v>57</v>
      </c>
      <c r="G6210" s="7">
        <v>1000</v>
      </c>
      <c r="H6210" s="3" t="s">
        <v>35</v>
      </c>
      <c r="I6210" s="9">
        <v>15.7</v>
      </c>
      <c r="J6210" s="7">
        <v>438</v>
      </c>
      <c r="K6210" s="10">
        <v>90.4</v>
      </c>
      <c r="L6210" s="12">
        <f t="shared" si="427"/>
        <v>55.1457674745346</v>
      </c>
      <c r="M6210" s="11">
        <f t="shared" si="428"/>
        <v>1.63929171974522</v>
      </c>
      <c r="N6210" s="3"/>
      <c r="O6210" s="12"/>
      <c r="P6210" s="3" t="s">
        <v>27</v>
      </c>
      <c r="Q6210" s="9">
        <v>89.6432267884323</v>
      </c>
      <c r="R6210" s="3">
        <f>Q6210/K6210</f>
        <v>0.991628614916286</v>
      </c>
      <c r="S6210" s="3"/>
      <c r="T6210" s="3"/>
      <c r="U6210" s="3"/>
      <c r="V6210" s="3"/>
      <c r="W6210" s="3"/>
      <c r="X6210" s="3"/>
    </row>
    <row r="6211" customFormat="1" spans="1:24">
      <c r="A6211" s="7">
        <v>6303</v>
      </c>
      <c r="B6211" s="8">
        <v>46145</v>
      </c>
      <c r="C6211" s="3" t="s">
        <v>7179</v>
      </c>
      <c r="D6211" s="3" t="s">
        <v>75</v>
      </c>
      <c r="E6211" s="3" t="s">
        <v>7196</v>
      </c>
      <c r="F6211" s="3" t="s">
        <v>7196</v>
      </c>
      <c r="G6211" s="7">
        <v>5</v>
      </c>
      <c r="H6211" s="3" t="s">
        <v>138</v>
      </c>
      <c r="I6211" s="9">
        <v>1.93</v>
      </c>
      <c r="J6211" s="7">
        <v>438</v>
      </c>
      <c r="K6211" s="10">
        <v>10.5260273972603</v>
      </c>
      <c r="L6211" s="12">
        <f t="shared" si="427"/>
        <v>6.77906568317527</v>
      </c>
      <c r="M6211" s="11">
        <f t="shared" si="428"/>
        <v>1.55272538860104</v>
      </c>
      <c r="N6211" s="3"/>
      <c r="O6211" s="12"/>
      <c r="P6211" s="3"/>
      <c r="Q6211" s="9"/>
      <c r="R6211" s="3"/>
      <c r="S6211" s="3"/>
      <c r="T6211" s="3"/>
      <c r="U6211" s="3"/>
      <c r="V6211" s="3"/>
      <c r="W6211" s="3"/>
      <c r="X6211" s="3"/>
    </row>
    <row r="6212" customFormat="1" spans="1:24">
      <c r="A6212" s="7">
        <v>6304</v>
      </c>
      <c r="B6212" s="8">
        <v>46145</v>
      </c>
      <c r="C6212" s="3" t="s">
        <v>7179</v>
      </c>
      <c r="D6212" s="3" t="s">
        <v>75</v>
      </c>
      <c r="E6212" s="3" t="s">
        <v>7197</v>
      </c>
      <c r="F6212" s="3" t="s">
        <v>7197</v>
      </c>
      <c r="G6212" s="7">
        <v>180</v>
      </c>
      <c r="H6212" s="3" t="s">
        <v>77</v>
      </c>
      <c r="I6212" s="9">
        <v>2.74</v>
      </c>
      <c r="J6212" s="7">
        <v>470</v>
      </c>
      <c r="K6212" s="10">
        <v>15.0698723404255</v>
      </c>
      <c r="L6212" s="12">
        <f t="shared" si="427"/>
        <v>8.96890343698854</v>
      </c>
      <c r="M6212" s="11">
        <f t="shared" si="428"/>
        <v>1.68023576642335</v>
      </c>
      <c r="N6212" s="3"/>
      <c r="O6212" s="12"/>
      <c r="P6212" s="3"/>
      <c r="Q6212" s="9"/>
      <c r="R6212" s="3"/>
      <c r="S6212" s="3"/>
      <c r="T6212" s="3"/>
      <c r="U6212" s="3"/>
      <c r="V6212" s="3"/>
      <c r="W6212" s="3"/>
      <c r="X6212" s="3"/>
    </row>
    <row r="6213" customFormat="1" spans="1:24">
      <c r="A6213" s="7">
        <v>6305</v>
      </c>
      <c r="B6213" s="8">
        <v>46145</v>
      </c>
      <c r="C6213" s="3" t="s">
        <v>7179</v>
      </c>
      <c r="D6213" s="3" t="s">
        <v>50</v>
      </c>
      <c r="E6213" s="3" t="s">
        <v>7198</v>
      </c>
      <c r="F6213" s="3" t="s">
        <v>7198</v>
      </c>
      <c r="G6213" s="7">
        <v>6</v>
      </c>
      <c r="H6213" s="3" t="s">
        <v>77</v>
      </c>
      <c r="I6213" s="9">
        <v>2.6</v>
      </c>
      <c r="J6213" s="7">
        <v>479</v>
      </c>
      <c r="K6213" s="10">
        <v>20.7599164926931</v>
      </c>
      <c r="L6213" s="12">
        <f t="shared" si="427"/>
        <v>8.35073068893528</v>
      </c>
      <c r="M6213" s="11">
        <f t="shared" si="428"/>
        <v>2.486</v>
      </c>
      <c r="N6213" s="3"/>
      <c r="O6213" s="12"/>
      <c r="P6213" s="3"/>
      <c r="Q6213" s="9"/>
      <c r="R6213" s="3"/>
      <c r="S6213" s="3"/>
      <c r="T6213" s="3"/>
      <c r="U6213" s="3"/>
      <c r="V6213" s="3"/>
      <c r="W6213" s="3"/>
      <c r="X6213" s="3"/>
    </row>
    <row r="6214" customFormat="1" spans="1:24">
      <c r="A6214" s="7">
        <v>6306</v>
      </c>
      <c r="B6214" s="8">
        <v>46145</v>
      </c>
      <c r="C6214" s="3" t="s">
        <v>7179</v>
      </c>
      <c r="D6214" s="3" t="s">
        <v>50</v>
      </c>
      <c r="E6214" s="3" t="s">
        <v>7199</v>
      </c>
      <c r="F6214" s="3" t="s">
        <v>7199</v>
      </c>
      <c r="G6214" s="7">
        <v>10</v>
      </c>
      <c r="H6214" s="3" t="s">
        <v>77</v>
      </c>
      <c r="I6214" s="9">
        <v>3.32</v>
      </c>
      <c r="J6214" s="7">
        <v>480</v>
      </c>
      <c r="K6214" s="10">
        <v>20.1516666666667</v>
      </c>
      <c r="L6214" s="12">
        <f t="shared" si="427"/>
        <v>10.6410256410256</v>
      </c>
      <c r="M6214" s="11">
        <f t="shared" si="428"/>
        <v>1.89377108433735</v>
      </c>
      <c r="N6214" s="3"/>
      <c r="O6214" s="12"/>
      <c r="P6214" s="3"/>
      <c r="Q6214" s="9"/>
      <c r="R6214" s="3"/>
      <c r="S6214" s="3"/>
      <c r="T6214" s="3"/>
      <c r="U6214" s="3"/>
      <c r="V6214" s="3"/>
      <c r="W6214" s="3"/>
      <c r="X6214" s="3"/>
    </row>
    <row r="6215" customFormat="1" spans="1:24">
      <c r="A6215" s="7">
        <v>6307</v>
      </c>
      <c r="B6215" s="8">
        <v>46145</v>
      </c>
      <c r="C6215" s="3" t="s">
        <v>7179</v>
      </c>
      <c r="D6215" s="3" t="s">
        <v>7078</v>
      </c>
      <c r="E6215" s="3" t="s">
        <v>7200</v>
      </c>
      <c r="F6215" s="3" t="s">
        <v>7200</v>
      </c>
      <c r="G6215" s="7">
        <v>5</v>
      </c>
      <c r="H6215" s="3" t="s">
        <v>1056</v>
      </c>
      <c r="I6215" s="9">
        <v>3.32</v>
      </c>
      <c r="J6215" s="7">
        <v>462</v>
      </c>
      <c r="K6215" s="10">
        <v>20.447619047619</v>
      </c>
      <c r="L6215" s="12">
        <f t="shared" si="427"/>
        <v>11.0556110556111</v>
      </c>
      <c r="M6215" s="11">
        <f t="shared" si="428"/>
        <v>1.84952409638554</v>
      </c>
      <c r="N6215" s="3"/>
      <c r="O6215" s="12"/>
      <c r="P6215" s="3"/>
      <c r="Q6215" s="9"/>
      <c r="R6215" s="3"/>
      <c r="S6215" s="3"/>
      <c r="T6215" s="3"/>
      <c r="U6215" s="3"/>
      <c r="V6215" s="3"/>
      <c r="W6215" s="3"/>
      <c r="X6215" s="3"/>
    </row>
    <row r="6216" customFormat="1" spans="1:24">
      <c r="A6216" s="7">
        <v>6308</v>
      </c>
      <c r="B6216" s="8">
        <v>46145</v>
      </c>
      <c r="C6216" s="3" t="s">
        <v>7179</v>
      </c>
      <c r="D6216" s="3" t="s">
        <v>7078</v>
      </c>
      <c r="E6216" s="3" t="s">
        <v>7201</v>
      </c>
      <c r="F6216" s="3" t="s">
        <v>7201</v>
      </c>
      <c r="G6216" s="7">
        <v>5</v>
      </c>
      <c r="H6216" s="3" t="s">
        <v>1056</v>
      </c>
      <c r="I6216" s="9">
        <v>2.78</v>
      </c>
      <c r="J6216" s="7">
        <v>485</v>
      </c>
      <c r="K6216" s="10">
        <v>18.7323711340206</v>
      </c>
      <c r="L6216" s="12">
        <f t="shared" si="427"/>
        <v>8.81839809674861</v>
      </c>
      <c r="M6216" s="11">
        <f t="shared" si="428"/>
        <v>2.12423741007194</v>
      </c>
      <c r="N6216" s="3"/>
      <c r="O6216" s="12"/>
      <c r="P6216" s="3"/>
      <c r="Q6216" s="9"/>
      <c r="R6216" s="3"/>
      <c r="S6216" s="3"/>
      <c r="T6216" s="3"/>
      <c r="U6216" s="3"/>
      <c r="V6216" s="3"/>
      <c r="W6216" s="3"/>
      <c r="X6216" s="3"/>
    </row>
    <row r="6217" customFormat="1" spans="1:24">
      <c r="A6217" s="7">
        <v>6309</v>
      </c>
      <c r="B6217" s="8">
        <v>46145</v>
      </c>
      <c r="C6217" s="3" t="s">
        <v>7179</v>
      </c>
      <c r="D6217" s="3" t="s">
        <v>75</v>
      </c>
      <c r="E6217" s="3" t="s">
        <v>7202</v>
      </c>
      <c r="F6217" s="3" t="s">
        <v>7202</v>
      </c>
      <c r="G6217" s="7">
        <v>220</v>
      </c>
      <c r="H6217" s="3" t="s">
        <v>77</v>
      </c>
      <c r="I6217" s="9">
        <v>3.22</v>
      </c>
      <c r="J6217" s="7">
        <v>498</v>
      </c>
      <c r="K6217" s="10">
        <v>20.3309236947791</v>
      </c>
      <c r="L6217" s="12">
        <f t="shared" si="427"/>
        <v>9.94748223663886</v>
      </c>
      <c r="M6217" s="11">
        <f t="shared" si="428"/>
        <v>2.04382608695652</v>
      </c>
      <c r="N6217" s="3"/>
      <c r="O6217" s="12"/>
      <c r="P6217" s="3"/>
      <c r="Q6217" s="9"/>
      <c r="R6217" s="3"/>
      <c r="S6217" s="3"/>
      <c r="T6217" s="3"/>
      <c r="U6217" s="3"/>
      <c r="V6217" s="3"/>
      <c r="W6217" s="3"/>
      <c r="X6217" s="3"/>
    </row>
    <row r="6218" customFormat="1" spans="1:24">
      <c r="A6218" s="7">
        <v>6310</v>
      </c>
      <c r="B6218" s="8">
        <v>46145</v>
      </c>
      <c r="C6218" s="3" t="s">
        <v>7179</v>
      </c>
      <c r="D6218" s="3" t="s">
        <v>75</v>
      </c>
      <c r="E6218" s="3" t="s">
        <v>7203</v>
      </c>
      <c r="F6218" s="3" t="s">
        <v>7203</v>
      </c>
      <c r="G6218" s="7">
        <v>130</v>
      </c>
      <c r="H6218" s="3" t="s">
        <v>138</v>
      </c>
      <c r="I6218" s="9">
        <v>2.26</v>
      </c>
      <c r="J6218" s="7">
        <v>459</v>
      </c>
      <c r="K6218" s="10">
        <v>13.7766448801743</v>
      </c>
      <c r="L6218" s="12">
        <f t="shared" si="427"/>
        <v>7.57499581028993</v>
      </c>
      <c r="M6218" s="11">
        <f t="shared" si="428"/>
        <v>1.8187</v>
      </c>
      <c r="N6218" s="3"/>
      <c r="O6218" s="12"/>
      <c r="P6218" s="3"/>
      <c r="Q6218" s="9"/>
      <c r="R6218" s="3"/>
      <c r="S6218" s="3"/>
      <c r="T6218" s="3"/>
      <c r="U6218" s="3"/>
      <c r="V6218" s="3"/>
      <c r="W6218" s="3"/>
      <c r="X6218" s="3"/>
    </row>
    <row r="6219" customFormat="1" spans="1:24">
      <c r="A6219" s="7">
        <v>6311</v>
      </c>
      <c r="B6219" s="8">
        <v>46145</v>
      </c>
      <c r="C6219" s="3" t="s">
        <v>7179</v>
      </c>
      <c r="D6219" s="3" t="s">
        <v>75</v>
      </c>
      <c r="E6219" s="3" t="s">
        <v>7204</v>
      </c>
      <c r="F6219" s="3" t="s">
        <v>7204</v>
      </c>
      <c r="G6219" s="7">
        <v>200</v>
      </c>
      <c r="H6219" s="3" t="s">
        <v>138</v>
      </c>
      <c r="I6219" s="9">
        <v>3.62</v>
      </c>
      <c r="J6219" s="7">
        <v>452</v>
      </c>
      <c r="K6219" s="10">
        <v>23.8</v>
      </c>
      <c r="L6219" s="12">
        <f t="shared" si="427"/>
        <v>12.3213070115725</v>
      </c>
      <c r="M6219" s="11">
        <f t="shared" si="428"/>
        <v>1.93161325966851</v>
      </c>
      <c r="N6219" s="3"/>
      <c r="O6219" s="12"/>
      <c r="P6219" s="3"/>
      <c r="Q6219" s="9"/>
      <c r="R6219" s="3"/>
      <c r="S6219" s="3"/>
      <c r="T6219" s="3"/>
      <c r="U6219" s="3"/>
      <c r="V6219" s="3"/>
      <c r="W6219" s="3"/>
      <c r="X6219" s="3"/>
    </row>
    <row r="6220" customFormat="1" spans="1:24">
      <c r="A6220" s="7">
        <v>6312</v>
      </c>
      <c r="B6220" s="8">
        <v>46145</v>
      </c>
      <c r="C6220" s="3" t="s">
        <v>7179</v>
      </c>
      <c r="D6220" s="3" t="s">
        <v>75</v>
      </c>
      <c r="E6220" s="3" t="s">
        <v>7205</v>
      </c>
      <c r="F6220" s="3" t="s">
        <v>7205</v>
      </c>
      <c r="G6220" s="7">
        <v>200</v>
      </c>
      <c r="H6220" s="3" t="s">
        <v>138</v>
      </c>
      <c r="I6220" s="9">
        <v>3.18</v>
      </c>
      <c r="J6220" s="7">
        <v>455</v>
      </c>
      <c r="K6220" s="10">
        <v>20.1462857142857</v>
      </c>
      <c r="L6220" s="12">
        <f t="shared" si="427"/>
        <v>10.7523245984784</v>
      </c>
      <c r="M6220" s="11">
        <f t="shared" si="428"/>
        <v>1.8736679245283</v>
      </c>
      <c r="N6220" s="3"/>
      <c r="O6220" s="12"/>
      <c r="P6220" s="3"/>
      <c r="Q6220" s="9"/>
      <c r="R6220" s="3"/>
      <c r="S6220" s="3"/>
      <c r="T6220" s="3"/>
      <c r="U6220" s="3"/>
      <c r="V6220" s="3"/>
      <c r="W6220" s="3"/>
      <c r="X6220" s="3"/>
    </row>
    <row r="6221" customFormat="1" spans="1:24">
      <c r="A6221" s="7">
        <v>6313</v>
      </c>
      <c r="B6221" s="8">
        <v>46145</v>
      </c>
      <c r="C6221" s="3" t="s">
        <v>7179</v>
      </c>
      <c r="D6221" s="3" t="s">
        <v>75</v>
      </c>
      <c r="E6221" s="3" t="s">
        <v>7206</v>
      </c>
      <c r="F6221" s="3" t="s">
        <v>7206</v>
      </c>
      <c r="G6221" s="7">
        <v>200</v>
      </c>
      <c r="H6221" s="3" t="s">
        <v>138</v>
      </c>
      <c r="I6221" s="9">
        <v>2.54</v>
      </c>
      <c r="J6221" s="7">
        <v>451</v>
      </c>
      <c r="K6221" s="10">
        <v>15.9252328159645</v>
      </c>
      <c r="L6221" s="12">
        <f t="shared" si="427"/>
        <v>8.66450622548184</v>
      </c>
      <c r="M6221" s="11">
        <f t="shared" si="428"/>
        <v>1.83798503937008</v>
      </c>
      <c r="N6221" s="3"/>
      <c r="O6221" s="12"/>
      <c r="P6221" s="3"/>
      <c r="Q6221" s="9"/>
      <c r="R6221" s="3"/>
      <c r="S6221" s="3"/>
      <c r="T6221" s="3"/>
      <c r="U6221" s="3"/>
      <c r="V6221" s="3"/>
      <c r="W6221" s="3"/>
      <c r="X6221" s="3"/>
    </row>
    <row r="6222" customFormat="1" spans="1:24">
      <c r="A6222" s="7">
        <v>6314</v>
      </c>
      <c r="B6222" s="8">
        <v>46145</v>
      </c>
      <c r="C6222" s="3" t="s">
        <v>7179</v>
      </c>
      <c r="D6222" s="3" t="s">
        <v>75</v>
      </c>
      <c r="E6222" s="3" t="s">
        <v>7207</v>
      </c>
      <c r="F6222" s="3" t="s">
        <v>7207</v>
      </c>
      <c r="G6222" s="7">
        <v>200</v>
      </c>
      <c r="H6222" s="3" t="s">
        <v>138</v>
      </c>
      <c r="I6222" s="9">
        <v>3.26</v>
      </c>
      <c r="J6222" s="7">
        <v>407</v>
      </c>
      <c r="K6222" s="10">
        <v>20.245601965602</v>
      </c>
      <c r="L6222" s="12">
        <f t="shared" si="427"/>
        <v>12.3228123228123</v>
      </c>
      <c r="M6222" s="11">
        <f t="shared" si="428"/>
        <v>1.64293680981595</v>
      </c>
      <c r="N6222" s="3"/>
      <c r="O6222" s="12"/>
      <c r="P6222" s="3"/>
      <c r="Q6222" s="9"/>
      <c r="R6222" s="3"/>
      <c r="S6222" s="3"/>
      <c r="T6222" s="3"/>
      <c r="U6222" s="3"/>
      <c r="V6222" s="3"/>
      <c r="W6222" s="3"/>
      <c r="X6222" s="3"/>
    </row>
    <row r="6223" customFormat="1" spans="1:24">
      <c r="A6223" s="7">
        <v>6315</v>
      </c>
      <c r="B6223" s="8">
        <v>46145</v>
      </c>
      <c r="C6223" s="3" t="s">
        <v>7179</v>
      </c>
      <c r="D6223" s="3" t="s">
        <v>75</v>
      </c>
      <c r="E6223" s="3" t="s">
        <v>7208</v>
      </c>
      <c r="F6223" s="3" t="s">
        <v>7208</v>
      </c>
      <c r="G6223" s="7">
        <v>120</v>
      </c>
      <c r="H6223" s="3" t="s">
        <v>77</v>
      </c>
      <c r="I6223" s="9">
        <v>4.86</v>
      </c>
      <c r="J6223" s="7">
        <v>466</v>
      </c>
      <c r="K6223" s="10">
        <v>30.456652360515</v>
      </c>
      <c r="L6223" s="12">
        <f t="shared" si="427"/>
        <v>16.0448993067019</v>
      </c>
      <c r="M6223" s="11">
        <f t="shared" si="428"/>
        <v>1.89821399176955</v>
      </c>
      <c r="N6223" s="3"/>
      <c r="O6223" s="12"/>
      <c r="P6223" s="3"/>
      <c r="Q6223" s="9"/>
      <c r="R6223" s="3"/>
      <c r="S6223" s="3"/>
      <c r="T6223" s="3"/>
      <c r="U6223" s="3"/>
      <c r="V6223" s="3"/>
      <c r="W6223" s="3"/>
      <c r="X6223" s="3"/>
    </row>
    <row r="6224" customFormat="1" spans="1:24">
      <c r="A6224" s="7">
        <v>6316</v>
      </c>
      <c r="B6224" s="8">
        <v>46145</v>
      </c>
      <c r="C6224" s="3" t="s">
        <v>7058</v>
      </c>
      <c r="D6224" s="3" t="s">
        <v>75</v>
      </c>
      <c r="E6224" s="3" t="s">
        <v>7209</v>
      </c>
      <c r="F6224" s="3" t="s">
        <v>7209</v>
      </c>
      <c r="G6224" s="7">
        <v>2</v>
      </c>
      <c r="H6224" s="3" t="s">
        <v>1691</v>
      </c>
      <c r="I6224" s="9">
        <v>5.18</v>
      </c>
      <c r="J6224" s="7">
        <v>518</v>
      </c>
      <c r="K6224" s="10">
        <v>38.3938223938224</v>
      </c>
      <c r="L6224" s="12">
        <f t="shared" si="427"/>
        <v>15.3846153846154</v>
      </c>
      <c r="M6224" s="11">
        <f t="shared" si="428"/>
        <v>2.49559845559846</v>
      </c>
      <c r="N6224" s="3"/>
      <c r="O6224" s="12"/>
      <c r="P6224" s="3"/>
      <c r="Q6224" s="9"/>
      <c r="R6224" s="3"/>
      <c r="S6224" s="3"/>
      <c r="T6224" s="3"/>
      <c r="U6224" s="3"/>
      <c r="V6224" s="3"/>
      <c r="W6224" s="3"/>
      <c r="X6224" s="3"/>
    </row>
    <row r="6225" customFormat="1" spans="1:24">
      <c r="A6225" s="7">
        <v>6317</v>
      </c>
      <c r="B6225" s="8">
        <v>46145</v>
      </c>
      <c r="C6225" s="3" t="s">
        <v>7058</v>
      </c>
      <c r="D6225" s="3" t="s">
        <v>75</v>
      </c>
      <c r="E6225" s="3" t="s">
        <v>7210</v>
      </c>
      <c r="F6225" s="3" t="s">
        <v>7210</v>
      </c>
      <c r="G6225" s="7">
        <v>1</v>
      </c>
      <c r="H6225" s="3" t="s">
        <v>77</v>
      </c>
      <c r="I6225" s="9">
        <v>1.68</v>
      </c>
      <c r="J6225" s="7">
        <v>538</v>
      </c>
      <c r="K6225" s="10">
        <v>6.68338289962825</v>
      </c>
      <c r="L6225" s="12">
        <f t="shared" si="427"/>
        <v>4.80411781527023</v>
      </c>
      <c r="M6225" s="11">
        <f t="shared" si="428"/>
        <v>1.39117797619048</v>
      </c>
      <c r="N6225" s="3"/>
      <c r="O6225" s="12"/>
      <c r="P6225" s="3"/>
      <c r="Q6225" s="9"/>
      <c r="R6225" s="3"/>
      <c r="S6225" s="3"/>
      <c r="T6225" s="3"/>
      <c r="U6225" s="3"/>
      <c r="V6225" s="3"/>
      <c r="W6225" s="3"/>
      <c r="X6225" s="3"/>
    </row>
    <row r="6226" customFormat="1" spans="1:24">
      <c r="A6226" s="7">
        <v>6318</v>
      </c>
      <c r="B6226" s="8">
        <v>46145</v>
      </c>
      <c r="C6226" s="3" t="s">
        <v>7058</v>
      </c>
      <c r="D6226" s="3" t="s">
        <v>75</v>
      </c>
      <c r="E6226" s="3" t="s">
        <v>3737</v>
      </c>
      <c r="F6226" s="3" t="s">
        <v>3737</v>
      </c>
      <c r="G6226" s="7">
        <v>5</v>
      </c>
      <c r="H6226" s="3" t="s">
        <v>77</v>
      </c>
      <c r="I6226" s="9">
        <v>0.744</v>
      </c>
      <c r="J6226" s="7">
        <v>534</v>
      </c>
      <c r="K6226" s="10">
        <v>3.67355805243446</v>
      </c>
      <c r="L6226" s="12">
        <f t="shared" si="427"/>
        <v>2.14347450302506</v>
      </c>
      <c r="M6226" s="11">
        <f t="shared" si="428"/>
        <v>1.71383333333334</v>
      </c>
      <c r="N6226" s="3"/>
      <c r="O6226" s="12"/>
      <c r="P6226" s="3"/>
      <c r="Q6226" s="9"/>
      <c r="R6226" s="3"/>
      <c r="S6226" s="3"/>
      <c r="T6226" s="3"/>
      <c r="U6226" s="3"/>
      <c r="V6226" s="3"/>
      <c r="W6226" s="3"/>
      <c r="X6226" s="3"/>
    </row>
    <row r="6227" customFormat="1" spans="1:24">
      <c r="A6227" s="7">
        <v>6319</v>
      </c>
      <c r="B6227" s="8">
        <v>46145</v>
      </c>
      <c r="C6227" s="3" t="s">
        <v>7211</v>
      </c>
      <c r="D6227" s="3" t="s">
        <v>2910</v>
      </c>
      <c r="E6227" s="3" t="s">
        <v>7212</v>
      </c>
      <c r="F6227" s="3" t="s">
        <v>7212</v>
      </c>
      <c r="G6227" s="7">
        <v>1000</v>
      </c>
      <c r="H6227" s="3" t="s">
        <v>1355</v>
      </c>
      <c r="I6227" s="9">
        <v>0.498</v>
      </c>
      <c r="J6227" s="7">
        <v>468</v>
      </c>
      <c r="K6227" s="10">
        <v>3.14371794871795</v>
      </c>
      <c r="L6227" s="12">
        <f t="shared" si="427"/>
        <v>1.6370808678501</v>
      </c>
      <c r="M6227" s="11">
        <f t="shared" si="428"/>
        <v>1.92031927710843</v>
      </c>
      <c r="N6227" s="3"/>
      <c r="O6227" s="12"/>
      <c r="P6227" s="3"/>
      <c r="Q6227" s="9"/>
      <c r="R6227" s="3"/>
      <c r="S6227" s="3"/>
      <c r="T6227" s="3"/>
      <c r="U6227" s="3"/>
      <c r="V6227" s="3"/>
      <c r="W6227" s="3"/>
      <c r="X6227" s="3"/>
    </row>
    <row r="6228" customFormat="1" spans="1:24">
      <c r="A6228" s="7">
        <v>6320</v>
      </c>
      <c r="B6228" s="8">
        <v>46145</v>
      </c>
      <c r="C6228" s="3" t="s">
        <v>7211</v>
      </c>
      <c r="D6228" s="3" t="s">
        <v>2910</v>
      </c>
      <c r="E6228" s="3" t="s">
        <v>7213</v>
      </c>
      <c r="F6228" s="3" t="s">
        <v>7213</v>
      </c>
      <c r="G6228" s="7">
        <v>20</v>
      </c>
      <c r="H6228" s="3" t="s">
        <v>1355</v>
      </c>
      <c r="I6228" s="9">
        <v>0.632</v>
      </c>
      <c r="J6228" s="7">
        <v>398</v>
      </c>
      <c r="K6228" s="10">
        <v>5.53643216080402</v>
      </c>
      <c r="L6228" s="12">
        <f t="shared" si="427"/>
        <v>2.44298415152686</v>
      </c>
      <c r="M6228" s="11">
        <f t="shared" si="428"/>
        <v>2.26625791139241</v>
      </c>
      <c r="N6228" s="3"/>
      <c r="O6228" s="12"/>
      <c r="P6228" s="3"/>
      <c r="Q6228" s="9"/>
      <c r="R6228" s="3"/>
      <c r="S6228" s="3"/>
      <c r="T6228" s="3"/>
      <c r="U6228" s="3"/>
      <c r="V6228" s="3"/>
      <c r="W6228" s="3"/>
      <c r="X6228" s="3"/>
    </row>
    <row r="6229" customFormat="1" spans="1:24">
      <c r="A6229" s="7">
        <v>6321</v>
      </c>
      <c r="B6229" s="8">
        <v>46145</v>
      </c>
      <c r="C6229" s="3" t="s">
        <v>7211</v>
      </c>
      <c r="D6229" s="3" t="s">
        <v>2910</v>
      </c>
      <c r="E6229" s="3" t="s">
        <v>7214</v>
      </c>
      <c r="F6229" s="3" t="s">
        <v>7214</v>
      </c>
      <c r="G6229" s="7">
        <v>90</v>
      </c>
      <c r="H6229" s="3" t="s">
        <v>1355</v>
      </c>
      <c r="I6229" s="9">
        <v>0.59</v>
      </c>
      <c r="J6229" s="7">
        <v>304</v>
      </c>
      <c r="K6229" s="10">
        <v>6.50493421052632</v>
      </c>
      <c r="L6229" s="12">
        <f t="shared" si="427"/>
        <v>2.98582995951417</v>
      </c>
      <c r="M6229" s="11">
        <f t="shared" si="428"/>
        <v>2.17860169491526</v>
      </c>
      <c r="N6229" s="3"/>
      <c r="O6229" s="12"/>
      <c r="P6229" s="3"/>
      <c r="Q6229" s="9"/>
      <c r="R6229" s="3"/>
      <c r="S6229" s="3"/>
      <c r="T6229" s="3"/>
      <c r="U6229" s="3"/>
      <c r="V6229" s="3"/>
      <c r="W6229" s="3"/>
      <c r="X6229" s="3"/>
    </row>
    <row r="6230" customFormat="1" spans="1:24">
      <c r="A6230" s="7">
        <v>6322</v>
      </c>
      <c r="B6230" s="8">
        <v>46145</v>
      </c>
      <c r="C6230" s="3" t="s">
        <v>7211</v>
      </c>
      <c r="D6230" s="3" t="s">
        <v>2910</v>
      </c>
      <c r="E6230" s="3" t="s">
        <v>7215</v>
      </c>
      <c r="F6230" s="3" t="s">
        <v>7215</v>
      </c>
      <c r="G6230" s="7">
        <v>3</v>
      </c>
      <c r="H6230" s="3" t="s">
        <v>1355</v>
      </c>
      <c r="I6230" s="9">
        <v>0.608</v>
      </c>
      <c r="J6230" s="7">
        <v>345</v>
      </c>
      <c r="K6230" s="10">
        <v>5.40434782608696</v>
      </c>
      <c r="L6230" s="12">
        <f t="shared" si="427"/>
        <v>2.71125975473802</v>
      </c>
      <c r="M6230" s="11">
        <f t="shared" si="428"/>
        <v>1.99329769736842</v>
      </c>
      <c r="N6230" s="3"/>
      <c r="O6230" s="12"/>
      <c r="P6230" s="3"/>
      <c r="Q6230" s="9"/>
      <c r="R6230" s="3"/>
      <c r="S6230" s="3"/>
      <c r="T6230" s="3"/>
      <c r="U6230" s="3"/>
      <c r="V6230" s="3"/>
      <c r="W6230" s="3"/>
      <c r="X6230" s="3"/>
    </row>
    <row r="6231" customFormat="1" spans="1:24">
      <c r="A6231" s="7">
        <v>6323</v>
      </c>
      <c r="B6231" s="8">
        <v>46145</v>
      </c>
      <c r="C6231" s="3" t="s">
        <v>7211</v>
      </c>
      <c r="D6231" s="3" t="s">
        <v>2910</v>
      </c>
      <c r="E6231" s="3" t="s">
        <v>7216</v>
      </c>
      <c r="F6231" s="3" t="s">
        <v>7216</v>
      </c>
      <c r="G6231" s="7">
        <v>24</v>
      </c>
      <c r="H6231" s="3" t="s">
        <v>1355</v>
      </c>
      <c r="I6231" s="9">
        <v>0.794</v>
      </c>
      <c r="J6231" s="7">
        <v>368</v>
      </c>
      <c r="K6231" s="10">
        <v>5.87722826086957</v>
      </c>
      <c r="L6231" s="12">
        <f t="shared" si="427"/>
        <v>3.31939799331104</v>
      </c>
      <c r="M6231" s="11">
        <f t="shared" si="428"/>
        <v>1.77057052896726</v>
      </c>
      <c r="N6231" s="3"/>
      <c r="O6231" s="12"/>
      <c r="P6231" s="3"/>
      <c r="Q6231" s="9"/>
      <c r="R6231" s="3"/>
      <c r="S6231" s="3"/>
      <c r="T6231" s="3"/>
      <c r="U6231" s="3"/>
      <c r="V6231" s="3"/>
      <c r="W6231" s="3"/>
      <c r="X6231" s="3"/>
    </row>
    <row r="6232" s="2" customFormat="1" ht="16.5" spans="1:24">
      <c r="A6232" s="21">
        <v>6324</v>
      </c>
      <c r="B6232" s="22">
        <v>46145</v>
      </c>
      <c r="C6232" s="2" t="s">
        <v>7211</v>
      </c>
      <c r="D6232" s="2" t="s">
        <v>2910</v>
      </c>
      <c r="E6232" s="2" t="s">
        <v>7217</v>
      </c>
      <c r="F6232" s="2" t="s">
        <v>7217</v>
      </c>
      <c r="G6232" s="21">
        <v>24</v>
      </c>
      <c r="H6232" s="2" t="s">
        <v>1355</v>
      </c>
      <c r="I6232" s="23">
        <v>0.838</v>
      </c>
      <c r="J6232" s="21">
        <v>418</v>
      </c>
      <c r="K6232" s="24">
        <v>3.67114832535885</v>
      </c>
      <c r="L6232" s="25">
        <f t="shared" si="427"/>
        <v>3.08428413691572</v>
      </c>
      <c r="M6232" s="26">
        <f t="shared" si="428"/>
        <v>1.19027565632458</v>
      </c>
      <c r="O6232" s="25"/>
      <c r="Q6232" s="23"/>
    </row>
    <row r="6233" customFormat="1" ht="16.5" spans="1:24">
      <c r="A6233" s="7">
        <v>6325</v>
      </c>
      <c r="B6233" s="8">
        <v>46146</v>
      </c>
      <c r="C6233" s="3" t="s">
        <v>4719</v>
      </c>
      <c r="D6233" s="3" t="s">
        <v>33</v>
      </c>
      <c r="E6233" s="3" t="s">
        <v>4720</v>
      </c>
      <c r="F6233" s="3" t="s">
        <v>2909</v>
      </c>
      <c r="G6233" s="7">
        <v>1000</v>
      </c>
      <c r="H6233" s="3" t="s">
        <v>35</v>
      </c>
      <c r="I6233" s="9">
        <v>25.2</v>
      </c>
      <c r="J6233" s="7">
        <v>461</v>
      </c>
      <c r="K6233" s="10">
        <v>166.09284164859</v>
      </c>
      <c r="L6233" s="12">
        <f t="shared" si="427"/>
        <v>84.098114466878</v>
      </c>
      <c r="M6233" s="11">
        <f t="shared" si="428"/>
        <v>1.97498888888889</v>
      </c>
      <c r="N6233" s="3"/>
      <c r="O6233" s="12"/>
      <c r="P6233" s="3" t="s">
        <v>4720</v>
      </c>
      <c r="Q6233" s="9">
        <v>160.630182832352</v>
      </c>
      <c r="R6233" s="3">
        <f>Q6233/K6233</f>
        <v>0.967110811266655</v>
      </c>
      <c r="S6233" s="3"/>
      <c r="T6233" s="3"/>
      <c r="U6233" s="3"/>
      <c r="V6233" s="3"/>
      <c r="W6233" s="3"/>
      <c r="X6233" s="3"/>
    </row>
    <row r="6234" customFormat="1" spans="1:24">
      <c r="A6234" s="7">
        <v>6326</v>
      </c>
      <c r="B6234" s="8">
        <v>46146</v>
      </c>
      <c r="C6234" s="3" t="s">
        <v>56</v>
      </c>
      <c r="D6234" s="3" t="s">
        <v>33</v>
      </c>
      <c r="E6234" s="3" t="s">
        <v>27</v>
      </c>
      <c r="F6234" s="3" t="s">
        <v>57</v>
      </c>
      <c r="G6234" s="7">
        <v>1000</v>
      </c>
      <c r="H6234" s="3" t="s">
        <v>35</v>
      </c>
      <c r="I6234" s="9">
        <v>15.7</v>
      </c>
      <c r="J6234" s="7">
        <v>438</v>
      </c>
      <c r="K6234" s="10">
        <v>103.402739726027</v>
      </c>
      <c r="L6234" s="12">
        <f t="shared" si="427"/>
        <v>55.1457674745346</v>
      </c>
      <c r="M6234" s="11">
        <f t="shared" si="428"/>
        <v>1.87508025477706</v>
      </c>
      <c r="N6234" s="3"/>
      <c r="O6234" s="12"/>
      <c r="P6234" s="3" t="s">
        <v>27</v>
      </c>
      <c r="Q6234" s="9">
        <v>89.6432267884323</v>
      </c>
      <c r="R6234" s="3">
        <f>Q6234/K6234</f>
        <v>0.866932801064541</v>
      </c>
      <c r="S6234" s="3"/>
      <c r="T6234" s="3"/>
      <c r="U6234" s="3"/>
      <c r="V6234" s="3"/>
      <c r="W6234" s="3"/>
      <c r="X6234" s="3"/>
    </row>
    <row r="6235" customFormat="1" spans="1:24">
      <c r="A6235" s="7">
        <v>6327</v>
      </c>
      <c r="B6235" s="8">
        <v>46146</v>
      </c>
      <c r="C6235" s="3" t="s">
        <v>6907</v>
      </c>
      <c r="D6235" s="3" t="s">
        <v>33</v>
      </c>
      <c r="E6235" s="3" t="s">
        <v>7218</v>
      </c>
      <c r="F6235" s="3" t="s">
        <v>7219</v>
      </c>
      <c r="G6235" s="7">
        <v>180</v>
      </c>
      <c r="H6235" s="3" t="s">
        <v>3497</v>
      </c>
      <c r="I6235" s="9">
        <v>17.7</v>
      </c>
      <c r="J6235" s="7">
        <v>294</v>
      </c>
      <c r="K6235" s="10">
        <v>205.70612244898</v>
      </c>
      <c r="L6235" s="12">
        <f t="shared" si="427"/>
        <v>92.6216640502355</v>
      </c>
      <c r="M6235" s="11">
        <f t="shared" si="428"/>
        <v>2.22092881355933</v>
      </c>
      <c r="N6235" s="3"/>
      <c r="O6235" s="12"/>
      <c r="P6235" s="3"/>
      <c r="Q6235" s="9"/>
      <c r="R6235" s="3"/>
      <c r="S6235" s="3"/>
      <c r="T6235" s="3"/>
      <c r="U6235" s="3"/>
      <c r="V6235" s="3"/>
      <c r="W6235" s="3"/>
      <c r="X6235" s="3"/>
    </row>
    <row r="6236" customFormat="1" spans="1:24">
      <c r="A6236" s="7">
        <v>6328</v>
      </c>
      <c r="B6236" s="8">
        <v>46146</v>
      </c>
      <c r="C6236" s="3" t="s">
        <v>7220</v>
      </c>
      <c r="D6236" s="3" t="s">
        <v>247</v>
      </c>
      <c r="E6236" s="3" t="s">
        <v>1069</v>
      </c>
      <c r="F6236" s="3" t="s">
        <v>1069</v>
      </c>
      <c r="G6236" s="7">
        <v>24</v>
      </c>
      <c r="H6236" s="3" t="s">
        <v>308</v>
      </c>
      <c r="I6236" s="9">
        <v>12.8</v>
      </c>
      <c r="J6236" s="7">
        <v>259</v>
      </c>
      <c r="K6236" s="10">
        <v>202.789189189189</v>
      </c>
      <c r="L6236" s="12">
        <f t="shared" si="427"/>
        <v>76.032076032076</v>
      </c>
      <c r="M6236" s="11">
        <f t="shared" si="428"/>
        <v>2.667153125</v>
      </c>
      <c r="N6236" s="3"/>
      <c r="O6236" s="12"/>
      <c r="P6236" s="3"/>
      <c r="Q6236" s="9"/>
      <c r="R6236" s="3"/>
      <c r="S6236" s="3"/>
      <c r="T6236" s="3"/>
      <c r="U6236" s="3"/>
      <c r="V6236" s="3"/>
      <c r="W6236" s="3"/>
      <c r="X6236" s="3"/>
    </row>
    <row r="6237" customFormat="1" spans="1:24">
      <c r="A6237" s="7">
        <v>6329</v>
      </c>
      <c r="B6237" s="8">
        <v>46146</v>
      </c>
      <c r="C6237" s="3" t="s">
        <v>6907</v>
      </c>
      <c r="D6237" s="3" t="s">
        <v>33</v>
      </c>
      <c r="E6237" s="3" t="s">
        <v>7221</v>
      </c>
      <c r="F6237" s="3" t="s">
        <v>7222</v>
      </c>
      <c r="G6237" s="7">
        <v>5</v>
      </c>
      <c r="H6237" s="3" t="s">
        <v>6542</v>
      </c>
      <c r="I6237" s="9">
        <v>14.1</v>
      </c>
      <c r="J6237" s="7">
        <v>300</v>
      </c>
      <c r="K6237" s="10">
        <v>212.44</v>
      </c>
      <c r="L6237" s="12">
        <f t="shared" si="427"/>
        <v>72.3076923076923</v>
      </c>
      <c r="M6237" s="11">
        <f t="shared" si="428"/>
        <v>2.938</v>
      </c>
      <c r="N6237" s="3"/>
      <c r="O6237" s="12"/>
      <c r="P6237" s="3"/>
      <c r="Q6237" s="9"/>
      <c r="R6237" s="3"/>
      <c r="S6237" s="3"/>
      <c r="T6237" s="3"/>
      <c r="U6237" s="3"/>
      <c r="V6237" s="3"/>
      <c r="W6237" s="3"/>
      <c r="X6237" s="3"/>
    </row>
    <row r="6238" customFormat="1" spans="1:24">
      <c r="A6238" s="7">
        <v>6330</v>
      </c>
      <c r="B6238" s="8">
        <v>46146</v>
      </c>
      <c r="C6238" s="3" t="s">
        <v>7223</v>
      </c>
      <c r="D6238" s="3" t="s">
        <v>610</v>
      </c>
      <c r="E6238" s="3" t="s">
        <v>1791</v>
      </c>
      <c r="F6238" s="3" t="s">
        <v>1791</v>
      </c>
      <c r="G6238" s="7">
        <v>100</v>
      </c>
      <c r="H6238" s="3" t="s">
        <v>1761</v>
      </c>
      <c r="I6238" s="9">
        <v>12.5</v>
      </c>
      <c r="J6238" s="7">
        <v>283</v>
      </c>
      <c r="K6238" s="10">
        <v>147.578798586572</v>
      </c>
      <c r="L6238" s="12">
        <f t="shared" si="427"/>
        <v>67.9532481652623</v>
      </c>
      <c r="M6238" s="11">
        <f t="shared" si="428"/>
        <v>2.17176959999999</v>
      </c>
      <c r="N6238" s="3"/>
      <c r="O6238" s="12"/>
      <c r="P6238" s="3"/>
      <c r="Q6238" s="9"/>
      <c r="R6238" s="3"/>
      <c r="S6238" s="3"/>
      <c r="T6238" s="3"/>
      <c r="U6238" s="3"/>
      <c r="V6238" s="3"/>
      <c r="W6238" s="3"/>
      <c r="X6238" s="3"/>
    </row>
    <row r="6239" customFormat="1" spans="1:24">
      <c r="A6239" s="7">
        <v>6331</v>
      </c>
      <c r="B6239" s="8">
        <v>46146</v>
      </c>
      <c r="C6239" s="3" t="s">
        <v>7224</v>
      </c>
      <c r="D6239" s="3" t="s">
        <v>247</v>
      </c>
      <c r="E6239" s="3" t="s">
        <v>7225</v>
      </c>
      <c r="F6239" s="3" t="s">
        <v>7225</v>
      </c>
      <c r="G6239" s="7">
        <v>24</v>
      </c>
      <c r="H6239" s="3" t="s">
        <v>632</v>
      </c>
      <c r="I6239" s="9">
        <v>16.8</v>
      </c>
      <c r="J6239" s="7">
        <v>399</v>
      </c>
      <c r="K6239" s="10">
        <v>178.760902255639</v>
      </c>
      <c r="L6239" s="12">
        <f t="shared" si="427"/>
        <v>64.7773279352227</v>
      </c>
      <c r="M6239" s="11">
        <f t="shared" si="428"/>
        <v>2.75962142857143</v>
      </c>
      <c r="N6239" s="3"/>
      <c r="O6239" s="12"/>
      <c r="P6239" s="3"/>
      <c r="Q6239" s="9"/>
      <c r="R6239" s="3"/>
      <c r="S6239" s="3"/>
      <c r="T6239" s="3"/>
      <c r="U6239" s="3"/>
      <c r="V6239" s="3"/>
      <c r="W6239" s="3"/>
      <c r="X6239" s="3"/>
    </row>
    <row r="6240" customFormat="1" spans="1:24">
      <c r="A6240" s="7">
        <v>6332</v>
      </c>
      <c r="B6240" s="8">
        <v>46146</v>
      </c>
      <c r="C6240" s="3" t="s">
        <v>7226</v>
      </c>
      <c r="D6240" s="3" t="s">
        <v>33</v>
      </c>
      <c r="E6240" s="3" t="s">
        <v>319</v>
      </c>
      <c r="F6240" s="3" t="s">
        <v>319</v>
      </c>
      <c r="G6240" s="7">
        <v>320</v>
      </c>
      <c r="H6240" s="3" t="s">
        <v>20</v>
      </c>
      <c r="I6240" s="9">
        <v>22.8</v>
      </c>
      <c r="J6240" s="7">
        <v>546.333333333333</v>
      </c>
      <c r="K6240" s="10">
        <v>88.3592434411227</v>
      </c>
      <c r="L6240" s="12">
        <f t="shared" si="427"/>
        <v>64.2042521237152</v>
      </c>
      <c r="M6240" s="11">
        <f t="shared" si="428"/>
        <v>1.37622105263158</v>
      </c>
      <c r="N6240" s="3"/>
      <c r="O6240" s="12"/>
      <c r="P6240" s="3"/>
      <c r="Q6240" s="9"/>
      <c r="R6240" s="3"/>
      <c r="S6240" s="3"/>
      <c r="T6240" s="3"/>
      <c r="U6240" s="3"/>
      <c r="V6240" s="3"/>
      <c r="W6240" s="3"/>
      <c r="X6240" s="3"/>
    </row>
    <row r="6241" customFormat="1" spans="1:24">
      <c r="A6241" s="7">
        <v>6333</v>
      </c>
      <c r="B6241" s="8">
        <v>46146</v>
      </c>
      <c r="C6241" s="3" t="s">
        <v>7168</v>
      </c>
      <c r="D6241" s="3" t="s">
        <v>212</v>
      </c>
      <c r="E6241" s="3" t="s">
        <v>725</v>
      </c>
      <c r="F6241" s="3" t="s">
        <v>725</v>
      </c>
      <c r="G6241" s="7">
        <v>16</v>
      </c>
      <c r="H6241" s="3" t="s">
        <v>4568</v>
      </c>
      <c r="I6241" s="9">
        <v>14.8</v>
      </c>
      <c r="J6241" s="7">
        <v>361.5</v>
      </c>
      <c r="K6241" s="10">
        <v>113.781466113416</v>
      </c>
      <c r="L6241" s="12">
        <f t="shared" si="427"/>
        <v>62.9854239812746</v>
      </c>
      <c r="M6241" s="11">
        <f t="shared" si="428"/>
        <v>1.80647297297297</v>
      </c>
      <c r="N6241" s="3"/>
      <c r="O6241" s="12"/>
      <c r="P6241" s="3"/>
      <c r="Q6241" s="9"/>
      <c r="R6241" s="3"/>
      <c r="S6241" s="3"/>
      <c r="T6241" s="3"/>
      <c r="U6241" s="3"/>
      <c r="V6241" s="3"/>
      <c r="W6241" s="3"/>
      <c r="X6241" s="3"/>
    </row>
    <row r="6242" customFormat="1" spans="1:24">
      <c r="A6242" s="7">
        <v>6334</v>
      </c>
      <c r="B6242" s="8">
        <v>46146</v>
      </c>
      <c r="C6242" s="3" t="s">
        <v>7223</v>
      </c>
      <c r="D6242" s="3" t="s">
        <v>610</v>
      </c>
      <c r="E6242" s="3" t="s">
        <v>185</v>
      </c>
      <c r="F6242" s="3" t="s">
        <v>185</v>
      </c>
      <c r="G6242" s="7">
        <v>100</v>
      </c>
      <c r="H6242" s="3" t="s">
        <v>1761</v>
      </c>
      <c r="I6242" s="9">
        <v>12.1</v>
      </c>
      <c r="J6242" s="7">
        <v>306</v>
      </c>
      <c r="K6242" s="10">
        <v>131.759477124183</v>
      </c>
      <c r="L6242" s="12">
        <f t="shared" si="427"/>
        <v>60.8345902463549</v>
      </c>
      <c r="M6242" s="11">
        <f t="shared" si="428"/>
        <v>2.16586446280992</v>
      </c>
      <c r="N6242" s="3"/>
      <c r="O6242" s="12"/>
      <c r="P6242" s="3"/>
      <c r="Q6242" s="9"/>
      <c r="R6242" s="3"/>
      <c r="S6242" s="3"/>
      <c r="T6242" s="3"/>
      <c r="U6242" s="3"/>
      <c r="V6242" s="3"/>
      <c r="W6242" s="3"/>
      <c r="X6242" s="3"/>
    </row>
    <row r="6243" customFormat="1" spans="1:24">
      <c r="A6243" s="7">
        <v>6335</v>
      </c>
      <c r="B6243" s="8">
        <v>46146</v>
      </c>
      <c r="C6243" s="3" t="s">
        <v>7227</v>
      </c>
      <c r="D6243" s="3" t="s">
        <v>247</v>
      </c>
      <c r="E6243" s="3" t="s">
        <v>7228</v>
      </c>
      <c r="F6243" s="3" t="s">
        <v>7228</v>
      </c>
      <c r="G6243" s="7">
        <v>3</v>
      </c>
      <c r="H6243" s="3" t="s">
        <v>249</v>
      </c>
      <c r="I6243" s="9">
        <v>19.5</v>
      </c>
      <c r="J6243" s="7">
        <v>508</v>
      </c>
      <c r="K6243" s="10">
        <v>116.55905511811</v>
      </c>
      <c r="L6243" s="12">
        <f t="shared" si="427"/>
        <v>59.0551181102362</v>
      </c>
      <c r="M6243" s="11">
        <f t="shared" si="428"/>
        <v>1.97373333333333</v>
      </c>
      <c r="N6243" s="3"/>
      <c r="O6243" s="12"/>
      <c r="P6243" s="3"/>
      <c r="Q6243" s="9"/>
      <c r="R6243" s="3"/>
      <c r="S6243" s="3"/>
      <c r="T6243" s="3"/>
      <c r="U6243" s="3"/>
      <c r="V6243" s="3"/>
      <c r="W6243" s="3"/>
      <c r="X6243" s="3"/>
    </row>
    <row r="6244" customFormat="1" spans="1:24">
      <c r="A6244" s="7">
        <v>6336</v>
      </c>
      <c r="B6244" s="8">
        <v>46146</v>
      </c>
      <c r="C6244" s="3" t="s">
        <v>7092</v>
      </c>
      <c r="D6244" s="3" t="s">
        <v>59</v>
      </c>
      <c r="E6244" s="3" t="s">
        <v>7229</v>
      </c>
      <c r="F6244" s="3" t="s">
        <v>7229</v>
      </c>
      <c r="G6244" s="7">
        <v>11</v>
      </c>
      <c r="H6244" s="3" t="s">
        <v>61</v>
      </c>
      <c r="I6244" s="9">
        <v>7.58</v>
      </c>
      <c r="J6244" s="7">
        <v>210.916666666667</v>
      </c>
      <c r="K6244" s="10">
        <v>198.444251284077</v>
      </c>
      <c r="L6244" s="12">
        <f t="shared" si="427"/>
        <v>55.2897912044494</v>
      </c>
      <c r="M6244" s="11">
        <f t="shared" si="428"/>
        <v>3.58916622691293</v>
      </c>
      <c r="N6244" s="3"/>
      <c r="O6244" s="12"/>
      <c r="P6244" s="3"/>
      <c r="Q6244" s="9"/>
      <c r="R6244" s="3"/>
      <c r="S6244" s="3"/>
      <c r="T6244" s="3"/>
      <c r="U6244" s="3"/>
      <c r="V6244" s="3"/>
      <c r="W6244" s="3"/>
      <c r="X6244" s="3"/>
    </row>
    <row r="6245" customFormat="1" spans="1:24">
      <c r="A6245" s="7">
        <v>6337</v>
      </c>
      <c r="B6245" s="8">
        <v>46146</v>
      </c>
      <c r="C6245" s="3" t="s">
        <v>7227</v>
      </c>
      <c r="D6245" s="3" t="s">
        <v>247</v>
      </c>
      <c r="E6245" s="3" t="s">
        <v>7230</v>
      </c>
      <c r="F6245" s="3" t="s">
        <v>7230</v>
      </c>
      <c r="G6245" s="7">
        <v>8</v>
      </c>
      <c r="H6245" s="3" t="s">
        <v>249</v>
      </c>
      <c r="I6245" s="9">
        <v>17.3</v>
      </c>
      <c r="J6245" s="7">
        <v>490</v>
      </c>
      <c r="K6245" s="10">
        <v>104.421224489796</v>
      </c>
      <c r="L6245" s="12">
        <f t="shared" si="427"/>
        <v>54.3171114599686</v>
      </c>
      <c r="M6245" s="11">
        <f t="shared" si="428"/>
        <v>1.92243699421965</v>
      </c>
      <c r="N6245" s="3"/>
      <c r="O6245" s="12"/>
      <c r="P6245" s="3"/>
      <c r="Q6245" s="9"/>
      <c r="R6245" s="3"/>
      <c r="S6245" s="3"/>
      <c r="T6245" s="3"/>
      <c r="U6245" s="3"/>
      <c r="V6245" s="3"/>
      <c r="W6245" s="3"/>
      <c r="X6245" s="3"/>
    </row>
    <row r="6246" customFormat="1" spans="1:24">
      <c r="A6246" s="7">
        <v>6338</v>
      </c>
      <c r="B6246" s="8">
        <v>46146</v>
      </c>
      <c r="C6246" s="3" t="s">
        <v>7110</v>
      </c>
      <c r="D6246" s="3" t="s">
        <v>610</v>
      </c>
      <c r="E6246" s="3" t="s">
        <v>1313</v>
      </c>
      <c r="F6246" s="3" t="s">
        <v>1313</v>
      </c>
      <c r="G6246" s="7">
        <v>120</v>
      </c>
      <c r="H6246" s="3" t="s">
        <v>65</v>
      </c>
      <c r="I6246" s="9">
        <v>13.7</v>
      </c>
      <c r="J6246" s="7">
        <v>411</v>
      </c>
      <c r="K6246" s="10">
        <v>123.612652068126</v>
      </c>
      <c r="L6246" s="12">
        <f t="shared" si="427"/>
        <v>51.2820512820513</v>
      </c>
      <c r="M6246" s="11">
        <f t="shared" si="428"/>
        <v>2.41044671532846</v>
      </c>
      <c r="N6246" s="3"/>
      <c r="O6246" s="12"/>
      <c r="P6246" s="3"/>
      <c r="Q6246" s="9"/>
      <c r="R6246" s="3"/>
      <c r="S6246" s="3"/>
      <c r="T6246" s="3"/>
      <c r="U6246" s="3"/>
      <c r="V6246" s="3"/>
      <c r="W6246" s="3"/>
      <c r="X6246" s="3"/>
    </row>
    <row r="6247" customFormat="1" spans="1:24">
      <c r="A6247" s="7">
        <v>6339</v>
      </c>
      <c r="B6247" s="8">
        <v>46146</v>
      </c>
      <c r="C6247" s="3" t="s">
        <v>7226</v>
      </c>
      <c r="D6247" s="3" t="s">
        <v>33</v>
      </c>
      <c r="E6247" s="3" t="s">
        <v>387</v>
      </c>
      <c r="F6247" s="3" t="s">
        <v>387</v>
      </c>
      <c r="G6247" s="7">
        <v>320</v>
      </c>
      <c r="H6247" s="3" t="s">
        <v>20</v>
      </c>
      <c r="I6247" s="9">
        <v>13.2</v>
      </c>
      <c r="J6247" s="7">
        <v>398</v>
      </c>
      <c r="K6247" s="10">
        <v>137.644221105528</v>
      </c>
      <c r="L6247" s="12">
        <f t="shared" si="427"/>
        <v>51.0243525318902</v>
      </c>
      <c r="M6247" s="11">
        <f t="shared" si="428"/>
        <v>2.69761818181819</v>
      </c>
      <c r="N6247" s="3"/>
      <c r="O6247" s="12"/>
      <c r="P6247" s="3"/>
      <c r="Q6247" s="9"/>
      <c r="R6247" s="3"/>
      <c r="S6247" s="3"/>
      <c r="T6247" s="3"/>
      <c r="U6247" s="3"/>
      <c r="V6247" s="3"/>
      <c r="W6247" s="3"/>
      <c r="X6247" s="3"/>
    </row>
    <row r="6248" customFormat="1" spans="1:24">
      <c r="A6248" s="7">
        <v>6340</v>
      </c>
      <c r="B6248" s="8">
        <v>46146</v>
      </c>
      <c r="C6248" s="3" t="s">
        <v>7110</v>
      </c>
      <c r="D6248" s="3" t="s">
        <v>610</v>
      </c>
      <c r="E6248" s="3" t="s">
        <v>7231</v>
      </c>
      <c r="F6248" s="3" t="s">
        <v>7231</v>
      </c>
      <c r="G6248" s="7">
        <v>100</v>
      </c>
      <c r="H6248" s="3" t="s">
        <v>65</v>
      </c>
      <c r="I6248" s="9">
        <v>13.2</v>
      </c>
      <c r="J6248" s="7">
        <v>406</v>
      </c>
      <c r="K6248" s="10">
        <v>134.486699507389</v>
      </c>
      <c r="L6248" s="12">
        <f t="shared" si="427"/>
        <v>50.0189465706707</v>
      </c>
      <c r="M6248" s="11">
        <f t="shared" si="428"/>
        <v>2.68871515151515</v>
      </c>
      <c r="N6248" s="3"/>
      <c r="O6248" s="12"/>
      <c r="P6248" s="3"/>
      <c r="Q6248" s="9"/>
      <c r="R6248" s="3"/>
      <c r="S6248" s="3"/>
      <c r="T6248" s="3"/>
      <c r="U6248" s="3"/>
      <c r="V6248" s="3"/>
      <c r="W6248" s="3"/>
      <c r="X6248" s="3"/>
    </row>
    <row r="6249" customFormat="1" spans="1:24">
      <c r="A6249" s="7">
        <v>6341</v>
      </c>
      <c r="B6249" s="8">
        <v>46146</v>
      </c>
      <c r="C6249" s="3" t="s">
        <v>7232</v>
      </c>
      <c r="D6249" s="3" t="s">
        <v>100</v>
      </c>
      <c r="E6249" s="3" t="s">
        <v>1335</v>
      </c>
      <c r="F6249" s="3" t="s">
        <v>1335</v>
      </c>
      <c r="G6249" s="7">
        <v>10</v>
      </c>
      <c r="H6249" s="3" t="s">
        <v>308</v>
      </c>
      <c r="I6249" s="9">
        <v>13</v>
      </c>
      <c r="J6249" s="7">
        <v>403.833333333333</v>
      </c>
      <c r="K6249" s="10">
        <v>78.9087907552621</v>
      </c>
      <c r="L6249" s="12">
        <f t="shared" si="427"/>
        <v>49.5253817581511</v>
      </c>
      <c r="M6249" s="11">
        <f t="shared" si="428"/>
        <v>1.5933</v>
      </c>
      <c r="N6249" s="3"/>
      <c r="O6249" s="12"/>
      <c r="P6249" s="3"/>
      <c r="Q6249" s="9"/>
      <c r="R6249" s="3"/>
      <c r="S6249" s="3"/>
      <c r="T6249" s="3"/>
      <c r="U6249" s="3"/>
      <c r="V6249" s="3"/>
      <c r="W6249" s="3"/>
      <c r="X6249" s="3"/>
    </row>
    <row r="6250" customFormat="1" spans="1:24">
      <c r="A6250" s="7">
        <v>6342</v>
      </c>
      <c r="B6250" s="8">
        <v>46146</v>
      </c>
      <c r="C6250" s="3" t="s">
        <v>7232</v>
      </c>
      <c r="D6250" s="3" t="s">
        <v>100</v>
      </c>
      <c r="E6250" s="3" t="s">
        <v>1249</v>
      </c>
      <c r="F6250" s="3" t="s">
        <v>1249</v>
      </c>
      <c r="G6250" s="7">
        <v>6</v>
      </c>
      <c r="H6250" s="3" t="s">
        <v>102</v>
      </c>
      <c r="I6250" s="9">
        <v>11.4</v>
      </c>
      <c r="J6250" s="7">
        <v>365.5</v>
      </c>
      <c r="K6250" s="10">
        <v>88.421340629275</v>
      </c>
      <c r="L6250" s="12">
        <f t="shared" si="427"/>
        <v>47.9848468904556</v>
      </c>
      <c r="M6250" s="11">
        <f t="shared" si="428"/>
        <v>1.84269298245614</v>
      </c>
      <c r="N6250" s="3"/>
      <c r="O6250" s="12"/>
      <c r="P6250" s="3"/>
      <c r="Q6250" s="9"/>
      <c r="R6250" s="3"/>
      <c r="S6250" s="3"/>
      <c r="T6250" s="3"/>
      <c r="U6250" s="3"/>
      <c r="V6250" s="3"/>
      <c r="W6250" s="3"/>
      <c r="X6250" s="3"/>
    </row>
    <row r="6251" customFormat="1" spans="1:24">
      <c r="A6251" s="7">
        <v>6343</v>
      </c>
      <c r="B6251" s="8">
        <v>46146</v>
      </c>
      <c r="C6251" s="3" t="s">
        <v>6909</v>
      </c>
      <c r="D6251" s="3" t="s">
        <v>128</v>
      </c>
      <c r="E6251" s="3" t="s">
        <v>2713</v>
      </c>
      <c r="F6251" s="3" t="s">
        <v>2713</v>
      </c>
      <c r="G6251" s="7">
        <v>10</v>
      </c>
      <c r="H6251" s="3" t="s">
        <v>35</v>
      </c>
      <c r="I6251" s="9">
        <v>10.3</v>
      </c>
      <c r="J6251" s="7">
        <v>337</v>
      </c>
      <c r="K6251" s="10">
        <v>125.674777448071</v>
      </c>
      <c r="L6251" s="12">
        <f t="shared" si="427"/>
        <v>47.0212280301301</v>
      </c>
      <c r="M6251" s="11">
        <f t="shared" si="428"/>
        <v>2.67272427184466</v>
      </c>
      <c r="N6251" s="3"/>
      <c r="O6251" s="12"/>
      <c r="P6251" s="3"/>
      <c r="Q6251" s="9"/>
      <c r="R6251" s="3"/>
      <c r="S6251" s="3"/>
      <c r="T6251" s="3"/>
      <c r="U6251" s="3"/>
      <c r="V6251" s="3"/>
      <c r="W6251" s="3"/>
      <c r="X6251" s="3"/>
    </row>
    <row r="6252" customFormat="1" spans="1:24">
      <c r="A6252" s="7">
        <v>6344</v>
      </c>
      <c r="B6252" s="8">
        <v>46146</v>
      </c>
      <c r="C6252" s="3" t="s">
        <v>7233</v>
      </c>
      <c r="D6252" s="3" t="s">
        <v>247</v>
      </c>
      <c r="E6252" s="3" t="s">
        <v>7234</v>
      </c>
      <c r="F6252" s="3" t="s">
        <v>7234</v>
      </c>
      <c r="G6252" s="7">
        <v>6</v>
      </c>
      <c r="H6252" s="3" t="s">
        <v>35</v>
      </c>
      <c r="I6252" s="9">
        <v>15.5</v>
      </c>
      <c r="J6252" s="7">
        <v>526</v>
      </c>
      <c r="K6252" s="10">
        <v>91.0874524714829</v>
      </c>
      <c r="L6252" s="12">
        <f t="shared" si="427"/>
        <v>45.3348932436385</v>
      </c>
      <c r="M6252" s="11">
        <f t="shared" si="428"/>
        <v>2.00921290322581</v>
      </c>
      <c r="N6252" s="3"/>
      <c r="O6252" s="12"/>
      <c r="P6252" s="3"/>
      <c r="Q6252" s="9"/>
      <c r="R6252" s="3"/>
      <c r="S6252" s="3"/>
      <c r="T6252" s="3"/>
      <c r="U6252" s="3"/>
      <c r="V6252" s="3"/>
      <c r="W6252" s="3"/>
      <c r="X6252" s="3"/>
    </row>
    <row r="6253" customFormat="1" spans="1:24">
      <c r="A6253" s="7">
        <v>6345</v>
      </c>
      <c r="B6253" s="8">
        <v>46146</v>
      </c>
      <c r="C6253" s="3" t="s">
        <v>7235</v>
      </c>
      <c r="D6253" s="3" t="s">
        <v>67</v>
      </c>
      <c r="E6253" s="3" t="s">
        <v>7236</v>
      </c>
      <c r="F6253" s="3" t="s">
        <v>7236</v>
      </c>
      <c r="G6253" s="7">
        <v>2</v>
      </c>
      <c r="H6253" s="3" t="s">
        <v>69</v>
      </c>
      <c r="I6253" s="9">
        <v>11.2</v>
      </c>
      <c r="J6253" s="7">
        <v>387</v>
      </c>
      <c r="K6253" s="10">
        <v>61.4346253229974</v>
      </c>
      <c r="L6253" s="12">
        <f t="shared" si="427"/>
        <v>44.5239515006957</v>
      </c>
      <c r="M6253" s="11">
        <f t="shared" si="428"/>
        <v>1.37981071428571</v>
      </c>
      <c r="N6253" s="3"/>
      <c r="O6253" s="12"/>
      <c r="P6253" s="3"/>
      <c r="Q6253" s="9"/>
      <c r="R6253" s="3"/>
      <c r="S6253" s="3"/>
      <c r="T6253" s="3"/>
      <c r="U6253" s="3"/>
      <c r="V6253" s="3"/>
      <c r="W6253" s="3"/>
      <c r="X6253" s="3"/>
    </row>
    <row r="6254" customFormat="1" spans="1:24">
      <c r="A6254" s="7">
        <v>6346</v>
      </c>
      <c r="B6254" s="8">
        <v>46146</v>
      </c>
      <c r="C6254" s="3" t="s">
        <v>7232</v>
      </c>
      <c r="D6254" s="3" t="s">
        <v>100</v>
      </c>
      <c r="E6254" s="3" t="s">
        <v>749</v>
      </c>
      <c r="F6254" s="3" t="s">
        <v>749</v>
      </c>
      <c r="G6254" s="7">
        <v>20</v>
      </c>
      <c r="H6254" s="3" t="s">
        <v>102</v>
      </c>
      <c r="I6254" s="9">
        <v>11.6</v>
      </c>
      <c r="J6254" s="7">
        <v>407.75</v>
      </c>
      <c r="K6254" s="10">
        <v>68.9500919681177</v>
      </c>
      <c r="L6254" s="12">
        <f t="shared" si="427"/>
        <v>43.7673914068764</v>
      </c>
      <c r="M6254" s="11">
        <f t="shared" si="428"/>
        <v>1.57537586206896</v>
      </c>
      <c r="N6254" s="3"/>
      <c r="O6254" s="12"/>
      <c r="P6254" s="3"/>
      <c r="Q6254" s="9"/>
      <c r="R6254" s="3"/>
      <c r="S6254" s="3"/>
      <c r="T6254" s="3"/>
      <c r="U6254" s="3"/>
      <c r="V6254" s="3"/>
      <c r="W6254" s="3"/>
      <c r="X6254" s="3"/>
    </row>
    <row r="6255" customFormat="1" spans="1:24">
      <c r="A6255" s="7">
        <v>6347</v>
      </c>
      <c r="B6255" s="8">
        <v>46146</v>
      </c>
      <c r="C6255" s="3" t="s">
        <v>7237</v>
      </c>
      <c r="D6255" s="3" t="s">
        <v>1628</v>
      </c>
      <c r="E6255" s="3" t="s">
        <v>419</v>
      </c>
      <c r="F6255" s="3" t="s">
        <v>419</v>
      </c>
      <c r="G6255" s="7">
        <v>90</v>
      </c>
      <c r="H6255" s="3" t="s">
        <v>215</v>
      </c>
      <c r="I6255" s="9">
        <v>7.88</v>
      </c>
      <c r="J6255" s="7">
        <v>278.833333333333</v>
      </c>
      <c r="K6255" s="10">
        <v>101.801315002989</v>
      </c>
      <c r="L6255" s="12">
        <f t="shared" si="427"/>
        <v>43.4778610510829</v>
      </c>
      <c r="M6255" s="11">
        <f t="shared" si="428"/>
        <v>2.34145177664975</v>
      </c>
      <c r="N6255" s="3"/>
      <c r="O6255" s="12"/>
      <c r="P6255" s="3"/>
      <c r="Q6255" s="9"/>
      <c r="R6255" s="3"/>
      <c r="S6255" s="3"/>
      <c r="T6255" s="3"/>
      <c r="U6255" s="3"/>
      <c r="V6255" s="3"/>
      <c r="W6255" s="3"/>
      <c r="X6255" s="3"/>
    </row>
    <row r="6256" customFormat="1" spans="1:24">
      <c r="A6256" s="7">
        <v>6348</v>
      </c>
      <c r="B6256" s="8">
        <v>46146</v>
      </c>
      <c r="C6256" s="3" t="s">
        <v>7227</v>
      </c>
      <c r="D6256" s="3" t="s">
        <v>247</v>
      </c>
      <c r="E6256" s="3" t="s">
        <v>7238</v>
      </c>
      <c r="F6256" s="3" t="s">
        <v>7238</v>
      </c>
      <c r="G6256" s="7">
        <v>8</v>
      </c>
      <c r="H6256" s="3" t="s">
        <v>249</v>
      </c>
      <c r="I6256" s="9">
        <v>13.5</v>
      </c>
      <c r="J6256" s="7">
        <v>505</v>
      </c>
      <c r="K6256" s="10">
        <v>85.029702970297</v>
      </c>
      <c r="L6256" s="12">
        <f t="shared" si="427"/>
        <v>41.1271896420411</v>
      </c>
      <c r="M6256" s="11">
        <f t="shared" si="428"/>
        <v>2.06748148148148</v>
      </c>
      <c r="N6256" s="3"/>
      <c r="O6256" s="12"/>
      <c r="P6256" s="3"/>
      <c r="Q6256" s="9"/>
      <c r="R6256" s="3"/>
      <c r="S6256" s="3"/>
      <c r="T6256" s="3"/>
      <c r="U6256" s="3"/>
      <c r="V6256" s="3"/>
      <c r="W6256" s="3"/>
      <c r="X6256" s="3"/>
    </row>
    <row r="6257" customFormat="1" spans="1:24">
      <c r="A6257" s="7">
        <v>6349</v>
      </c>
      <c r="B6257" s="8">
        <v>46146</v>
      </c>
      <c r="C6257" s="3" t="s">
        <v>7239</v>
      </c>
      <c r="D6257" s="3" t="s">
        <v>67</v>
      </c>
      <c r="E6257" s="3" t="s">
        <v>3199</v>
      </c>
      <c r="F6257" s="3" t="s">
        <v>3199</v>
      </c>
      <c r="G6257" s="7">
        <v>100</v>
      </c>
      <c r="H6257" s="3" t="s">
        <v>1792</v>
      </c>
      <c r="I6257" s="9">
        <v>9.42</v>
      </c>
      <c r="J6257" s="7">
        <v>356</v>
      </c>
      <c r="K6257" s="10">
        <v>39.6134831460674</v>
      </c>
      <c r="L6257" s="12">
        <f t="shared" si="427"/>
        <v>40.7087294727744</v>
      </c>
      <c r="M6257" s="11">
        <f t="shared" si="428"/>
        <v>0.973095541401273</v>
      </c>
      <c r="N6257" s="3"/>
      <c r="O6257" s="12"/>
      <c r="P6257" s="3"/>
      <c r="Q6257" s="9"/>
      <c r="R6257" s="3"/>
      <c r="S6257" s="3"/>
      <c r="T6257" s="3"/>
      <c r="U6257" s="3"/>
      <c r="V6257" s="3"/>
      <c r="W6257" s="3"/>
      <c r="X6257" s="3"/>
    </row>
    <row r="6258" customFormat="1" spans="1:24">
      <c r="A6258" s="7">
        <v>6350</v>
      </c>
      <c r="B6258" s="8">
        <v>46146</v>
      </c>
      <c r="C6258" s="3" t="s">
        <v>7227</v>
      </c>
      <c r="D6258" s="3" t="s">
        <v>247</v>
      </c>
      <c r="E6258" s="3" t="s">
        <v>7240</v>
      </c>
      <c r="F6258" s="3" t="s">
        <v>7240</v>
      </c>
      <c r="G6258" s="7">
        <v>24</v>
      </c>
      <c r="H6258" s="3" t="s">
        <v>249</v>
      </c>
      <c r="I6258" s="9">
        <v>12.9</v>
      </c>
      <c r="J6258" s="7">
        <v>502</v>
      </c>
      <c r="K6258" s="10">
        <v>57.7155378486056</v>
      </c>
      <c r="L6258" s="12">
        <f t="shared" si="427"/>
        <v>39.5341710082746</v>
      </c>
      <c r="M6258" s="11">
        <f t="shared" si="428"/>
        <v>1.45988992248062</v>
      </c>
      <c r="N6258" s="3"/>
      <c r="O6258" s="12"/>
      <c r="P6258" s="3"/>
      <c r="Q6258" s="9"/>
      <c r="R6258" s="3"/>
      <c r="S6258" s="3"/>
      <c r="T6258" s="3"/>
      <c r="U6258" s="3"/>
      <c r="V6258" s="3"/>
      <c r="W6258" s="3"/>
      <c r="X6258" s="3"/>
    </row>
    <row r="6259" customFormat="1" spans="1:24">
      <c r="A6259" s="7">
        <v>6351</v>
      </c>
      <c r="B6259" s="8">
        <v>46146</v>
      </c>
      <c r="C6259" s="3" t="s">
        <v>6915</v>
      </c>
      <c r="D6259" s="3" t="s">
        <v>67</v>
      </c>
      <c r="E6259" s="3" t="s">
        <v>7241</v>
      </c>
      <c r="F6259" s="3" t="s">
        <v>7241</v>
      </c>
      <c r="G6259" s="7">
        <v>11</v>
      </c>
      <c r="H6259" s="3" t="s">
        <v>179</v>
      </c>
      <c r="I6259" s="9">
        <v>13.6</v>
      </c>
      <c r="J6259" s="7">
        <v>595</v>
      </c>
      <c r="K6259" s="10">
        <v>49.0742857142857</v>
      </c>
      <c r="L6259" s="12">
        <f t="shared" si="427"/>
        <v>35.1648351648352</v>
      </c>
      <c r="M6259" s="11">
        <f t="shared" si="428"/>
        <v>1.39555</v>
      </c>
      <c r="N6259" s="3"/>
      <c r="O6259" s="12"/>
      <c r="P6259" s="3"/>
      <c r="Q6259" s="9"/>
      <c r="R6259" s="3"/>
      <c r="S6259" s="3"/>
      <c r="T6259" s="3"/>
      <c r="U6259" s="3"/>
      <c r="V6259" s="3"/>
      <c r="W6259" s="3"/>
      <c r="X6259" s="3"/>
    </row>
    <row r="6260" customFormat="1" spans="1:24">
      <c r="A6260" s="7">
        <v>6352</v>
      </c>
      <c r="B6260" s="8">
        <v>46146</v>
      </c>
      <c r="C6260" s="3" t="s">
        <v>7242</v>
      </c>
      <c r="D6260" s="3" t="s">
        <v>816</v>
      </c>
      <c r="E6260" s="3" t="s">
        <v>68</v>
      </c>
      <c r="F6260" s="3" t="s">
        <v>68</v>
      </c>
      <c r="G6260" s="7">
        <v>2</v>
      </c>
      <c r="H6260" s="3" t="s">
        <v>61</v>
      </c>
      <c r="I6260" s="9">
        <v>4.02</v>
      </c>
      <c r="J6260" s="7">
        <v>181</v>
      </c>
      <c r="K6260" s="10">
        <v>54.689502762431</v>
      </c>
      <c r="L6260" s="12">
        <f t="shared" ref="L6260:L6323" si="429">I6260/J6260/650*1000000</f>
        <v>34.1691457713557</v>
      </c>
      <c r="M6260" s="11">
        <f t="shared" ref="M6260:M6323" si="430">K6260/L6260</f>
        <v>1.60055223880597</v>
      </c>
      <c r="N6260" s="3"/>
      <c r="O6260" s="12"/>
      <c r="P6260" s="3"/>
      <c r="Q6260" s="9"/>
      <c r="R6260" s="3"/>
      <c r="S6260" s="3"/>
      <c r="T6260" s="3"/>
      <c r="U6260" s="3"/>
      <c r="V6260" s="3"/>
      <c r="W6260" s="3"/>
      <c r="X6260" s="3"/>
    </row>
    <row r="6261" customFormat="1" spans="1:24">
      <c r="A6261" s="7">
        <v>6353</v>
      </c>
      <c r="B6261" s="8">
        <v>46146</v>
      </c>
      <c r="C6261" s="3" t="s">
        <v>7243</v>
      </c>
      <c r="D6261" s="3" t="s">
        <v>1312</v>
      </c>
      <c r="E6261" s="3" t="s">
        <v>2649</v>
      </c>
      <c r="F6261" s="3" t="s">
        <v>2649</v>
      </c>
      <c r="G6261" s="7">
        <v>320</v>
      </c>
      <c r="H6261" s="3" t="s">
        <v>1314</v>
      </c>
      <c r="I6261" s="9">
        <v>9.02</v>
      </c>
      <c r="J6261" s="7">
        <v>469</v>
      </c>
      <c r="K6261" s="10">
        <v>50.6933901918976</v>
      </c>
      <c r="L6261" s="12">
        <f t="shared" si="429"/>
        <v>29.5883221256356</v>
      </c>
      <c r="M6261" s="11">
        <f t="shared" si="430"/>
        <v>1.71329046563193</v>
      </c>
      <c r="N6261" s="3"/>
      <c r="O6261" s="12"/>
      <c r="P6261" s="3"/>
      <c r="Q6261" s="9"/>
      <c r="R6261" s="3"/>
      <c r="S6261" s="3"/>
      <c r="T6261" s="3"/>
      <c r="U6261" s="3"/>
      <c r="V6261" s="3"/>
      <c r="W6261" s="3"/>
      <c r="X6261" s="3"/>
    </row>
    <row r="6262" customFormat="1" spans="1:24">
      <c r="A6262" s="7">
        <v>6354</v>
      </c>
      <c r="B6262" s="8">
        <v>46146</v>
      </c>
      <c r="C6262" s="3" t="s">
        <v>7242</v>
      </c>
      <c r="D6262" s="3" t="s">
        <v>816</v>
      </c>
      <c r="E6262" s="3" t="s">
        <v>2492</v>
      </c>
      <c r="F6262" s="3" t="s">
        <v>2492</v>
      </c>
      <c r="G6262" s="7">
        <v>2</v>
      </c>
      <c r="H6262" s="3" t="s">
        <v>61</v>
      </c>
      <c r="I6262" s="9">
        <v>3.04</v>
      </c>
      <c r="J6262" s="7">
        <v>172.5</v>
      </c>
      <c r="K6262" s="10">
        <v>54.5020289855073</v>
      </c>
      <c r="L6262" s="12">
        <f t="shared" si="429"/>
        <v>27.1125975473802</v>
      </c>
      <c r="M6262" s="11">
        <f t="shared" si="430"/>
        <v>2.01021052631579</v>
      </c>
      <c r="N6262" s="3"/>
      <c r="O6262" s="12"/>
      <c r="P6262" s="3"/>
      <c r="Q6262" s="9"/>
      <c r="R6262" s="3"/>
      <c r="S6262" s="3"/>
      <c r="T6262" s="3"/>
      <c r="U6262" s="3"/>
      <c r="V6262" s="3"/>
      <c r="W6262" s="3"/>
      <c r="X6262" s="3"/>
    </row>
    <row r="6263" customFormat="1" spans="1:24">
      <c r="A6263" s="7">
        <v>6355</v>
      </c>
      <c r="B6263" s="8">
        <v>46146</v>
      </c>
      <c r="C6263" s="3" t="s">
        <v>7244</v>
      </c>
      <c r="D6263" s="3" t="s">
        <v>67</v>
      </c>
      <c r="E6263" s="3" t="s">
        <v>7245</v>
      </c>
      <c r="F6263" s="3" t="s">
        <v>7245</v>
      </c>
      <c r="G6263" s="7">
        <v>1000</v>
      </c>
      <c r="H6263" s="3" t="s">
        <v>170</v>
      </c>
      <c r="I6263" s="9">
        <v>9.8</v>
      </c>
      <c r="J6263" s="7">
        <v>557</v>
      </c>
      <c r="K6263" s="10">
        <v>30.8366247755835</v>
      </c>
      <c r="L6263" s="12">
        <f t="shared" si="429"/>
        <v>27.0680845187129</v>
      </c>
      <c r="M6263" s="11">
        <f t="shared" si="430"/>
        <v>1.13922448979592</v>
      </c>
      <c r="N6263" s="3"/>
      <c r="O6263" s="12"/>
      <c r="P6263" s="3"/>
      <c r="Q6263" s="9"/>
      <c r="R6263" s="3"/>
      <c r="S6263" s="3"/>
      <c r="T6263" s="3"/>
      <c r="U6263" s="3"/>
      <c r="V6263" s="3"/>
      <c r="W6263" s="3"/>
      <c r="X6263" s="3"/>
    </row>
    <row r="6264" customFormat="1" spans="1:24">
      <c r="A6264" s="7">
        <v>6356</v>
      </c>
      <c r="B6264" s="8">
        <v>46146</v>
      </c>
      <c r="C6264" s="3" t="s">
        <v>6922</v>
      </c>
      <c r="D6264" s="3" t="s">
        <v>1500</v>
      </c>
      <c r="E6264" s="3" t="s">
        <v>7246</v>
      </c>
      <c r="F6264" s="3" t="s">
        <v>7247</v>
      </c>
      <c r="G6264" s="7">
        <v>10</v>
      </c>
      <c r="H6264" s="3" t="s">
        <v>209</v>
      </c>
      <c r="I6264" s="9">
        <v>8.26</v>
      </c>
      <c r="J6264" s="7">
        <v>478</v>
      </c>
      <c r="K6264" s="10">
        <v>17.0776569037657</v>
      </c>
      <c r="L6264" s="12">
        <f t="shared" si="429"/>
        <v>26.5851303508207</v>
      </c>
      <c r="M6264" s="11">
        <f t="shared" si="430"/>
        <v>0.642376271186441</v>
      </c>
      <c r="N6264" s="3"/>
      <c r="O6264" s="12"/>
      <c r="P6264" s="3"/>
      <c r="Q6264" s="9"/>
      <c r="R6264" s="3"/>
      <c r="S6264" s="3"/>
      <c r="T6264" s="3"/>
      <c r="U6264" s="3"/>
      <c r="V6264" s="3"/>
      <c r="W6264" s="3"/>
      <c r="X6264" s="3"/>
    </row>
    <row r="6265" customFormat="1" spans="1:24">
      <c r="A6265" s="7">
        <v>6357</v>
      </c>
      <c r="B6265" s="8">
        <v>46146</v>
      </c>
      <c r="C6265" s="3" t="s">
        <v>7244</v>
      </c>
      <c r="D6265" s="3" t="s">
        <v>67</v>
      </c>
      <c r="E6265" s="3" t="s">
        <v>7248</v>
      </c>
      <c r="F6265" s="3" t="s">
        <v>7248</v>
      </c>
      <c r="G6265" s="7">
        <v>25</v>
      </c>
      <c r="H6265" s="3" t="s">
        <v>170</v>
      </c>
      <c r="I6265" s="9">
        <v>10.3</v>
      </c>
      <c r="J6265" s="7">
        <v>629</v>
      </c>
      <c r="K6265" s="10">
        <v>26.3726550079491</v>
      </c>
      <c r="L6265" s="12">
        <f t="shared" si="429"/>
        <v>25.1926134279075</v>
      </c>
      <c r="M6265" s="11">
        <f t="shared" si="430"/>
        <v>1.04684077669903</v>
      </c>
      <c r="N6265" s="3"/>
      <c r="O6265" s="12"/>
      <c r="P6265" s="3"/>
      <c r="Q6265" s="9"/>
      <c r="R6265" s="3"/>
      <c r="S6265" s="3"/>
      <c r="T6265" s="3"/>
      <c r="U6265" s="3"/>
      <c r="V6265" s="3"/>
      <c r="W6265" s="3"/>
      <c r="X6265" s="3"/>
    </row>
    <row r="6266" customFormat="1" spans="1:24">
      <c r="A6266" s="7">
        <v>6358</v>
      </c>
      <c r="B6266" s="8">
        <v>46146</v>
      </c>
      <c r="C6266" s="3" t="s">
        <v>7249</v>
      </c>
      <c r="D6266" s="3" t="s">
        <v>816</v>
      </c>
      <c r="E6266" s="3" t="s">
        <v>60</v>
      </c>
      <c r="F6266" s="3" t="s">
        <v>60</v>
      </c>
      <c r="G6266" s="7">
        <v>6</v>
      </c>
      <c r="H6266" s="3" t="s">
        <v>102</v>
      </c>
      <c r="I6266" s="9">
        <v>8.3</v>
      </c>
      <c r="J6266" s="7">
        <v>556.5</v>
      </c>
      <c r="K6266" s="10">
        <v>33.5446540880503</v>
      </c>
      <c r="L6266" s="12">
        <f t="shared" si="429"/>
        <v>22.9456078512682</v>
      </c>
      <c r="M6266" s="11">
        <f t="shared" si="430"/>
        <v>1.46192048192771</v>
      </c>
      <c r="N6266" s="3"/>
      <c r="O6266" s="12"/>
      <c r="P6266" s="3"/>
      <c r="Q6266" s="9"/>
      <c r="R6266" s="3"/>
      <c r="S6266" s="3"/>
      <c r="T6266" s="3"/>
      <c r="U6266" s="3"/>
      <c r="V6266" s="3"/>
      <c r="W6266" s="3"/>
      <c r="X6266" s="3"/>
    </row>
    <row r="6267" customFormat="1" spans="1:24">
      <c r="A6267" s="7">
        <v>6359</v>
      </c>
      <c r="B6267" s="8">
        <v>46146</v>
      </c>
      <c r="C6267" s="3" t="s">
        <v>7250</v>
      </c>
      <c r="D6267" s="3" t="s">
        <v>1405</v>
      </c>
      <c r="E6267" s="3" t="s">
        <v>7251</v>
      </c>
      <c r="F6267" s="3" t="s">
        <v>7252</v>
      </c>
      <c r="G6267" s="7">
        <v>6</v>
      </c>
      <c r="H6267" s="3" t="s">
        <v>1268</v>
      </c>
      <c r="I6267" s="9">
        <v>4.06</v>
      </c>
      <c r="J6267" s="7">
        <v>300</v>
      </c>
      <c r="K6267" s="10">
        <v>41.7346666666667</v>
      </c>
      <c r="L6267" s="12">
        <f t="shared" si="429"/>
        <v>20.8205128205128</v>
      </c>
      <c r="M6267" s="11">
        <f t="shared" si="430"/>
        <v>2.00449753694581</v>
      </c>
      <c r="N6267" s="3"/>
      <c r="O6267" s="12"/>
      <c r="P6267" s="3"/>
      <c r="Q6267" s="9"/>
      <c r="R6267" s="3"/>
      <c r="S6267" s="3"/>
      <c r="T6267" s="3"/>
      <c r="U6267" s="3"/>
      <c r="V6267" s="3"/>
      <c r="W6267" s="3"/>
      <c r="X6267" s="3"/>
    </row>
    <row r="6268" customFormat="1" spans="1:24">
      <c r="A6268" s="7">
        <v>6360</v>
      </c>
      <c r="B6268" s="8">
        <v>46146</v>
      </c>
      <c r="C6268" s="3" t="s">
        <v>7253</v>
      </c>
      <c r="D6268" s="3" t="s">
        <v>197</v>
      </c>
      <c r="E6268" s="3" t="s">
        <v>7254</v>
      </c>
      <c r="F6268" s="3" t="s">
        <v>7255</v>
      </c>
      <c r="G6268" s="7">
        <v>401</v>
      </c>
      <c r="H6268" s="3" t="s">
        <v>200</v>
      </c>
      <c r="I6268" s="9">
        <v>4.98</v>
      </c>
      <c r="J6268" s="7">
        <v>379</v>
      </c>
      <c r="K6268" s="10">
        <v>49.4934036939314</v>
      </c>
      <c r="L6268" s="12">
        <f t="shared" si="429"/>
        <v>20.2151410594682</v>
      </c>
      <c r="M6268" s="11">
        <f t="shared" si="430"/>
        <v>2.44833333333333</v>
      </c>
      <c r="N6268" s="3"/>
      <c r="O6268" s="12"/>
      <c r="P6268" s="3"/>
      <c r="Q6268" s="9"/>
      <c r="R6268" s="3"/>
      <c r="S6268" s="3"/>
      <c r="T6268" s="3"/>
      <c r="U6268" s="3"/>
      <c r="V6268" s="3"/>
      <c r="W6268" s="3"/>
      <c r="X6268" s="3"/>
    </row>
    <row r="6269" customFormat="1" spans="1:24">
      <c r="A6269" s="7">
        <v>6361</v>
      </c>
      <c r="B6269" s="8">
        <v>46146</v>
      </c>
      <c r="C6269" s="3" t="s">
        <v>7256</v>
      </c>
      <c r="D6269" s="3" t="s">
        <v>816</v>
      </c>
      <c r="E6269" s="3" t="s">
        <v>7257</v>
      </c>
      <c r="F6269" s="3" t="s">
        <v>7257</v>
      </c>
      <c r="G6269" s="7">
        <v>1000</v>
      </c>
      <c r="H6269" s="3" t="s">
        <v>102</v>
      </c>
      <c r="I6269" s="9">
        <v>3.86</v>
      </c>
      <c r="J6269" s="7">
        <v>351.333333333333</v>
      </c>
      <c r="K6269" s="10">
        <v>24.4697533206831</v>
      </c>
      <c r="L6269" s="12">
        <f t="shared" si="429"/>
        <v>16.9026419500803</v>
      </c>
      <c r="M6269" s="11">
        <f t="shared" si="430"/>
        <v>1.44768808290155</v>
      </c>
      <c r="N6269" s="3"/>
      <c r="O6269" s="12"/>
      <c r="P6269" s="3"/>
      <c r="Q6269" s="9"/>
      <c r="R6269" s="3"/>
      <c r="S6269" s="3"/>
      <c r="T6269" s="3"/>
      <c r="U6269" s="3"/>
      <c r="V6269" s="3"/>
      <c r="W6269" s="3"/>
      <c r="X6269" s="3"/>
    </row>
    <row r="6270" customFormat="1" spans="1:24">
      <c r="A6270" s="7">
        <v>6362</v>
      </c>
      <c r="B6270" s="8">
        <v>46146</v>
      </c>
      <c r="C6270" s="3" t="s">
        <v>7258</v>
      </c>
      <c r="D6270" s="3" t="s">
        <v>247</v>
      </c>
      <c r="E6270" s="3" t="s">
        <v>1231</v>
      </c>
      <c r="F6270" s="3" t="s">
        <v>1231</v>
      </c>
      <c r="G6270" s="7">
        <v>8</v>
      </c>
      <c r="H6270" s="3" t="s">
        <v>35</v>
      </c>
      <c r="I6270" s="9">
        <v>5.8</v>
      </c>
      <c r="J6270" s="7">
        <v>564</v>
      </c>
      <c r="K6270" s="10">
        <v>35.5028368794326</v>
      </c>
      <c r="L6270" s="12">
        <f t="shared" si="429"/>
        <v>15.8210583742499</v>
      </c>
      <c r="M6270" s="11">
        <f t="shared" si="430"/>
        <v>2.24402413793103</v>
      </c>
      <c r="N6270" s="3"/>
      <c r="O6270" s="12"/>
      <c r="P6270" s="3"/>
      <c r="Q6270" s="9"/>
      <c r="R6270" s="3"/>
      <c r="S6270" s="3"/>
      <c r="T6270" s="3"/>
      <c r="U6270" s="3"/>
      <c r="V6270" s="3"/>
      <c r="W6270" s="3"/>
      <c r="X6270" s="3"/>
    </row>
    <row r="6271" customFormat="1" spans="1:24">
      <c r="A6271" s="7">
        <v>6363</v>
      </c>
      <c r="B6271" s="8">
        <v>46146</v>
      </c>
      <c r="C6271" s="3" t="s">
        <v>7259</v>
      </c>
      <c r="D6271" s="3" t="s">
        <v>161</v>
      </c>
      <c r="E6271" s="3" t="s">
        <v>3335</v>
      </c>
      <c r="F6271" s="3" t="s">
        <v>3335</v>
      </c>
      <c r="G6271" s="7">
        <v>150</v>
      </c>
      <c r="H6271" s="3" t="s">
        <v>249</v>
      </c>
      <c r="I6271" s="9">
        <v>3.88</v>
      </c>
      <c r="J6271" s="7">
        <v>554</v>
      </c>
      <c r="K6271" s="10">
        <v>18.0310469314079</v>
      </c>
      <c r="L6271" s="12">
        <f t="shared" si="429"/>
        <v>10.774784782005</v>
      </c>
      <c r="M6271" s="11">
        <f t="shared" si="430"/>
        <v>1.67344845360824</v>
      </c>
      <c r="N6271" s="3"/>
      <c r="O6271" s="12"/>
      <c r="P6271" s="3"/>
      <c r="Q6271" s="9"/>
      <c r="R6271" s="3"/>
      <c r="S6271" s="3"/>
      <c r="T6271" s="3"/>
      <c r="U6271" s="3"/>
      <c r="V6271" s="3"/>
      <c r="W6271" s="3"/>
      <c r="X6271" s="3"/>
    </row>
    <row r="6272" customFormat="1" spans="1:24">
      <c r="A6272" s="7">
        <v>6364</v>
      </c>
      <c r="B6272" s="8">
        <v>46146</v>
      </c>
      <c r="C6272" s="3" t="s">
        <v>7260</v>
      </c>
      <c r="D6272" s="3" t="s">
        <v>288</v>
      </c>
      <c r="E6272" s="3" t="s">
        <v>7261</v>
      </c>
      <c r="F6272" s="3" t="s">
        <v>7262</v>
      </c>
      <c r="G6272" s="7">
        <v>90</v>
      </c>
      <c r="H6272" s="3" t="s">
        <v>1582</v>
      </c>
      <c r="I6272" s="9">
        <v>2.5</v>
      </c>
      <c r="J6272" s="7">
        <v>753</v>
      </c>
      <c r="K6272" s="10">
        <v>1.812802124834</v>
      </c>
      <c r="L6272" s="12">
        <f t="shared" si="429"/>
        <v>5.10777403207682</v>
      </c>
      <c r="M6272" s="11">
        <f t="shared" si="430"/>
        <v>0.354910400000001</v>
      </c>
      <c r="N6272" s="3"/>
      <c r="O6272" s="12"/>
      <c r="P6272" s="3"/>
      <c r="Q6272" s="9"/>
      <c r="R6272" s="3"/>
      <c r="S6272" s="3"/>
      <c r="T6272" s="3"/>
      <c r="U6272" s="3"/>
      <c r="V6272" s="3"/>
      <c r="W6272" s="3"/>
      <c r="X6272" s="3"/>
    </row>
    <row r="6273" s="2" customFormat="1" ht="16.5" spans="1:24">
      <c r="A6273" s="21">
        <v>6365</v>
      </c>
      <c r="B6273" s="22">
        <v>46146</v>
      </c>
      <c r="C6273" s="2" t="s">
        <v>7249</v>
      </c>
      <c r="D6273" s="2" t="s">
        <v>816</v>
      </c>
      <c r="E6273" s="2" t="s">
        <v>1717</v>
      </c>
      <c r="F6273" s="2" t="s">
        <v>1717</v>
      </c>
      <c r="G6273" s="21">
        <v>6</v>
      </c>
      <c r="H6273" s="2" t="s">
        <v>102</v>
      </c>
      <c r="I6273" s="23">
        <v>0.45</v>
      </c>
      <c r="J6273" s="21">
        <v>507</v>
      </c>
      <c r="K6273" s="24">
        <v>1.25258382642998</v>
      </c>
      <c r="L6273" s="25">
        <f t="shared" si="429"/>
        <v>1.36549840691853</v>
      </c>
      <c r="M6273" s="26">
        <f t="shared" si="430"/>
        <v>0.917308888888889</v>
      </c>
      <c r="O6273" s="25"/>
      <c r="Q6273" s="23"/>
    </row>
    <row r="6274" customFormat="1" ht="16.5" spans="1:24">
      <c r="A6274" s="7">
        <v>6366</v>
      </c>
      <c r="B6274" s="8">
        <v>46146</v>
      </c>
      <c r="C6274" s="3" t="s">
        <v>4719</v>
      </c>
      <c r="D6274" s="3" t="s">
        <v>33</v>
      </c>
      <c r="E6274" s="3" t="s">
        <v>4720</v>
      </c>
      <c r="F6274" s="3" t="s">
        <v>2909</v>
      </c>
      <c r="G6274" s="7">
        <v>1000</v>
      </c>
      <c r="H6274" s="3" t="s">
        <v>35</v>
      </c>
      <c r="I6274" s="9">
        <v>25.2</v>
      </c>
      <c r="J6274" s="7">
        <v>461</v>
      </c>
      <c r="K6274" s="10">
        <v>163.151409978308</v>
      </c>
      <c r="L6274" s="12">
        <f t="shared" si="429"/>
        <v>84.098114466878</v>
      </c>
      <c r="M6274" s="11">
        <f t="shared" si="430"/>
        <v>1.9400126984127</v>
      </c>
      <c r="N6274" s="3">
        <v>1</v>
      </c>
      <c r="O6274" s="12"/>
      <c r="P6274" s="3" t="s">
        <v>4720</v>
      </c>
      <c r="Q6274" s="9">
        <v>160.630182832352</v>
      </c>
      <c r="R6274" s="3">
        <f>Q6274/K6274</f>
        <v>0.984546703296703</v>
      </c>
      <c r="S6274" s="3"/>
      <c r="T6274" s="3"/>
      <c r="U6274" s="3"/>
      <c r="V6274" s="3"/>
      <c r="W6274" s="3"/>
      <c r="X6274" s="3"/>
    </row>
    <row r="6275" customFormat="1" spans="1:24">
      <c r="A6275" s="7">
        <v>6367</v>
      </c>
      <c r="B6275" s="8">
        <v>46146</v>
      </c>
      <c r="C6275" s="3" t="s">
        <v>56</v>
      </c>
      <c r="D6275" s="3" t="s">
        <v>33</v>
      </c>
      <c r="E6275" s="3" t="s">
        <v>27</v>
      </c>
      <c r="F6275" s="3" t="s">
        <v>57</v>
      </c>
      <c r="G6275" s="7">
        <v>1000</v>
      </c>
      <c r="H6275" s="3" t="s">
        <v>35</v>
      </c>
      <c r="I6275" s="9">
        <v>15.7</v>
      </c>
      <c r="J6275" s="7">
        <v>438</v>
      </c>
      <c r="K6275" s="10">
        <v>105.673059360731</v>
      </c>
      <c r="L6275" s="12">
        <f t="shared" si="429"/>
        <v>55.1457674745346</v>
      </c>
      <c r="M6275" s="11">
        <f t="shared" si="430"/>
        <v>1.91624968152867</v>
      </c>
      <c r="N6275" s="3">
        <v>2</v>
      </c>
      <c r="O6275" s="12"/>
      <c r="P6275" s="3" t="s">
        <v>27</v>
      </c>
      <c r="Q6275" s="9">
        <v>89.6432267884323</v>
      </c>
      <c r="R6275" s="3">
        <f>Q6275/K6275</f>
        <v>0.848307291666664</v>
      </c>
      <c r="S6275" s="3"/>
      <c r="T6275" s="3"/>
      <c r="U6275" s="3"/>
      <c r="V6275" s="3"/>
      <c r="W6275" s="3"/>
      <c r="X6275" s="3"/>
    </row>
    <row r="6276" customFormat="1" spans="1:24">
      <c r="A6276" s="7">
        <v>6368</v>
      </c>
      <c r="B6276" s="8">
        <v>46146</v>
      </c>
      <c r="C6276" s="3" t="s">
        <v>7263</v>
      </c>
      <c r="D6276" s="3" t="s">
        <v>1054</v>
      </c>
      <c r="E6276" s="3" t="s">
        <v>7264</v>
      </c>
      <c r="F6276" s="3" t="s">
        <v>4749</v>
      </c>
      <c r="G6276" s="7">
        <v>48</v>
      </c>
      <c r="H6276" s="3" t="s">
        <v>1056</v>
      </c>
      <c r="I6276" s="9">
        <v>17.3</v>
      </c>
      <c r="J6276" s="7">
        <v>283</v>
      </c>
      <c r="K6276" s="10">
        <v>254.269964664311</v>
      </c>
      <c r="L6276" s="12">
        <f t="shared" si="429"/>
        <v>94.047295460723</v>
      </c>
      <c r="M6276" s="11">
        <f t="shared" si="430"/>
        <v>2.70363930635838</v>
      </c>
      <c r="N6276" s="3">
        <v>3</v>
      </c>
      <c r="O6276" s="12"/>
      <c r="P6276" s="3"/>
      <c r="Q6276" s="9"/>
      <c r="R6276" s="3"/>
      <c r="S6276" s="3"/>
      <c r="T6276" s="3"/>
      <c r="U6276" s="3"/>
      <c r="V6276" s="3"/>
      <c r="W6276" s="3"/>
      <c r="X6276" s="3"/>
    </row>
    <row r="6277" customFormat="1" spans="1:24">
      <c r="A6277" s="7">
        <v>6369</v>
      </c>
      <c r="B6277" s="8">
        <v>46146</v>
      </c>
      <c r="C6277" s="3" t="s">
        <v>7239</v>
      </c>
      <c r="D6277" s="3" t="s">
        <v>67</v>
      </c>
      <c r="E6277" s="3" t="s">
        <v>7265</v>
      </c>
      <c r="F6277" s="3" t="s">
        <v>7266</v>
      </c>
      <c r="G6277" s="7">
        <v>100</v>
      </c>
      <c r="H6277" s="3" t="s">
        <v>1792</v>
      </c>
      <c r="I6277" s="9">
        <v>17.8</v>
      </c>
      <c r="J6277" s="7">
        <v>361</v>
      </c>
      <c r="K6277" s="10">
        <v>59.3484764542936</v>
      </c>
      <c r="L6277" s="12">
        <f t="shared" si="429"/>
        <v>75.857660345195</v>
      </c>
      <c r="M6277" s="11">
        <f t="shared" si="430"/>
        <v>0.782366292134831</v>
      </c>
      <c r="N6277" s="3">
        <v>4</v>
      </c>
      <c r="O6277" s="12"/>
      <c r="P6277" s="3"/>
      <c r="Q6277" s="9"/>
      <c r="R6277" s="3"/>
      <c r="S6277" s="3"/>
      <c r="T6277" s="3"/>
      <c r="U6277" s="3"/>
      <c r="V6277" s="3"/>
      <c r="W6277" s="3"/>
      <c r="X6277" s="3"/>
    </row>
    <row r="6278" customFormat="1" spans="1:24">
      <c r="A6278" s="7">
        <v>6370</v>
      </c>
      <c r="B6278" s="8">
        <v>46146</v>
      </c>
      <c r="C6278" s="3" t="s">
        <v>7267</v>
      </c>
      <c r="D6278" s="3" t="s">
        <v>29</v>
      </c>
      <c r="E6278" s="3" t="s">
        <v>7268</v>
      </c>
      <c r="F6278" s="3" t="s">
        <v>7269</v>
      </c>
      <c r="G6278" s="7">
        <v>120</v>
      </c>
      <c r="H6278" s="3" t="s">
        <v>107</v>
      </c>
      <c r="I6278" s="9">
        <v>13.4</v>
      </c>
      <c r="J6278" s="7">
        <v>305</v>
      </c>
      <c r="K6278" s="10">
        <v>145.529180327869</v>
      </c>
      <c r="L6278" s="12">
        <f t="shared" si="429"/>
        <v>67.5914249684741</v>
      </c>
      <c r="M6278" s="11">
        <f t="shared" si="430"/>
        <v>2.15307164179105</v>
      </c>
      <c r="N6278" s="3">
        <v>5</v>
      </c>
      <c r="O6278" s="12"/>
      <c r="P6278" s="3"/>
      <c r="Q6278" s="9"/>
      <c r="R6278" s="3"/>
      <c r="S6278" s="3"/>
      <c r="T6278" s="3"/>
      <c r="U6278" s="3"/>
      <c r="V6278" s="3"/>
      <c r="W6278" s="3"/>
      <c r="X6278" s="3"/>
    </row>
    <row r="6279" customFormat="1" spans="1:24">
      <c r="A6279" s="7">
        <v>6371</v>
      </c>
      <c r="B6279" s="8">
        <v>46146</v>
      </c>
      <c r="C6279" s="3" t="s">
        <v>6880</v>
      </c>
      <c r="D6279" s="3" t="s">
        <v>67</v>
      </c>
      <c r="E6279" s="3" t="s">
        <v>7270</v>
      </c>
      <c r="F6279" s="3" t="s">
        <v>7271</v>
      </c>
      <c r="G6279" s="7">
        <v>5</v>
      </c>
      <c r="H6279" s="3" t="s">
        <v>2068</v>
      </c>
      <c r="I6279" s="9">
        <v>13.6</v>
      </c>
      <c r="J6279" s="7">
        <v>311</v>
      </c>
      <c r="K6279" s="10">
        <v>186.032154340836</v>
      </c>
      <c r="L6279" s="12">
        <f t="shared" si="429"/>
        <v>67.2767746722731</v>
      </c>
      <c r="M6279" s="11">
        <f t="shared" si="430"/>
        <v>2.76517647058824</v>
      </c>
      <c r="N6279" s="3">
        <v>6</v>
      </c>
      <c r="O6279" s="12"/>
      <c r="P6279" s="3"/>
      <c r="Q6279" s="9"/>
      <c r="R6279" s="3"/>
      <c r="S6279" s="3"/>
      <c r="T6279" s="3"/>
      <c r="U6279" s="3"/>
      <c r="V6279" s="3"/>
      <c r="W6279" s="3"/>
      <c r="X6279" s="3"/>
    </row>
    <row r="6280" customFormat="1" spans="1:24">
      <c r="A6280" s="7">
        <v>6372</v>
      </c>
      <c r="B6280" s="8">
        <v>46146</v>
      </c>
      <c r="C6280" s="3" t="s">
        <v>7260</v>
      </c>
      <c r="D6280" s="3" t="s">
        <v>288</v>
      </c>
      <c r="E6280" s="3" t="s">
        <v>7272</v>
      </c>
      <c r="F6280" s="3" t="s">
        <v>7273</v>
      </c>
      <c r="G6280" s="7">
        <v>90</v>
      </c>
      <c r="H6280" s="3" t="s">
        <v>1582</v>
      </c>
      <c r="I6280" s="9">
        <v>28</v>
      </c>
      <c r="J6280" s="7">
        <v>759</v>
      </c>
      <c r="K6280" s="10">
        <v>18.6397891963109</v>
      </c>
      <c r="L6280" s="12">
        <f t="shared" si="429"/>
        <v>56.754839363535</v>
      </c>
      <c r="M6280" s="11">
        <f t="shared" si="430"/>
        <v>0.328426428571428</v>
      </c>
      <c r="N6280" s="3">
        <v>7</v>
      </c>
      <c r="O6280" s="12"/>
      <c r="P6280" s="3"/>
      <c r="Q6280" s="9"/>
      <c r="R6280" s="3"/>
      <c r="S6280" s="3"/>
      <c r="T6280" s="3"/>
      <c r="U6280" s="3"/>
      <c r="V6280" s="3"/>
      <c r="W6280" s="3"/>
      <c r="X6280" s="3"/>
    </row>
    <row r="6281" customFormat="1" spans="1:24">
      <c r="A6281" s="7">
        <v>6373</v>
      </c>
      <c r="B6281" s="8">
        <v>46146</v>
      </c>
      <c r="C6281" s="3" t="s">
        <v>6880</v>
      </c>
      <c r="D6281" s="3" t="s">
        <v>67</v>
      </c>
      <c r="E6281" s="3" t="s">
        <v>7274</v>
      </c>
      <c r="F6281" s="3" t="s">
        <v>7275</v>
      </c>
      <c r="G6281" s="7">
        <v>80</v>
      </c>
      <c r="H6281" s="3" t="s">
        <v>170</v>
      </c>
      <c r="I6281" s="9">
        <v>20.6</v>
      </c>
      <c r="J6281" s="7">
        <v>572</v>
      </c>
      <c r="K6281" s="10">
        <v>73.0153846153846</v>
      </c>
      <c r="L6281" s="12">
        <f t="shared" si="429"/>
        <v>55.4061323292093</v>
      </c>
      <c r="M6281" s="11">
        <f t="shared" si="430"/>
        <v>1.3178213592233</v>
      </c>
      <c r="N6281" s="3">
        <v>8</v>
      </c>
      <c r="O6281" s="12"/>
      <c r="P6281" s="3"/>
      <c r="Q6281" s="9"/>
      <c r="R6281" s="3"/>
      <c r="S6281" s="3"/>
      <c r="T6281" s="3"/>
      <c r="U6281" s="3"/>
      <c r="V6281" s="3"/>
      <c r="W6281" s="3"/>
      <c r="X6281" s="3"/>
    </row>
    <row r="6282" customFormat="1" spans="1:24">
      <c r="A6282" s="7">
        <v>6374</v>
      </c>
      <c r="B6282" s="8">
        <v>46146</v>
      </c>
      <c r="C6282" s="3" t="s">
        <v>7253</v>
      </c>
      <c r="D6282" s="3" t="s">
        <v>197</v>
      </c>
      <c r="E6282" s="3" t="s">
        <v>7276</v>
      </c>
      <c r="F6282" s="3" t="s">
        <v>7277</v>
      </c>
      <c r="G6282" s="7">
        <v>20</v>
      </c>
      <c r="H6282" s="3" t="s">
        <v>200</v>
      </c>
      <c r="I6282" s="9">
        <v>12.7</v>
      </c>
      <c r="J6282" s="7">
        <v>394</v>
      </c>
      <c r="K6282" s="10">
        <v>94.6446700507614</v>
      </c>
      <c r="L6282" s="12">
        <f t="shared" si="429"/>
        <v>49.5900039047247</v>
      </c>
      <c r="M6282" s="11">
        <f t="shared" si="430"/>
        <v>1.90854330708661</v>
      </c>
      <c r="N6282" s="3">
        <v>9</v>
      </c>
      <c r="O6282" s="12"/>
      <c r="P6282" s="3"/>
      <c r="Q6282" s="9"/>
      <c r="R6282" s="3"/>
      <c r="S6282" s="3"/>
      <c r="T6282" s="3"/>
      <c r="U6282" s="3"/>
      <c r="V6282" s="3"/>
      <c r="W6282" s="3"/>
      <c r="X6282" s="3"/>
    </row>
    <row r="6283" customFormat="1" spans="1:24">
      <c r="A6283" s="7">
        <v>6375</v>
      </c>
      <c r="B6283" s="8">
        <v>46146</v>
      </c>
      <c r="C6283" s="3" t="s">
        <v>7244</v>
      </c>
      <c r="D6283" s="3" t="s">
        <v>67</v>
      </c>
      <c r="E6283" s="3" t="s">
        <v>7278</v>
      </c>
      <c r="F6283" s="3" t="s">
        <v>7279</v>
      </c>
      <c r="G6283" s="7">
        <v>14</v>
      </c>
      <c r="H6283" s="3" t="s">
        <v>314</v>
      </c>
      <c r="I6283" s="9">
        <v>14.1</v>
      </c>
      <c r="J6283" s="7">
        <v>734</v>
      </c>
      <c r="K6283" s="10">
        <v>50.4343324250681</v>
      </c>
      <c r="L6283" s="12">
        <f t="shared" si="429"/>
        <v>29.5535527143157</v>
      </c>
      <c r="M6283" s="11">
        <f t="shared" si="430"/>
        <v>1.70654042553191</v>
      </c>
      <c r="N6283" s="3">
        <v>10</v>
      </c>
      <c r="O6283" s="12"/>
      <c r="P6283" s="3"/>
      <c r="Q6283" s="9"/>
      <c r="R6283" s="3"/>
      <c r="S6283" s="3"/>
      <c r="T6283" s="3"/>
      <c r="U6283" s="3"/>
      <c r="V6283" s="3"/>
      <c r="W6283" s="3"/>
      <c r="X6283" s="3"/>
    </row>
    <row r="6284" customFormat="1" spans="1:24">
      <c r="A6284" s="7">
        <v>6376</v>
      </c>
      <c r="B6284" s="8">
        <v>46146</v>
      </c>
      <c r="C6284" s="3" t="s">
        <v>7260</v>
      </c>
      <c r="D6284" s="3" t="s">
        <v>288</v>
      </c>
      <c r="E6284" s="3" t="s">
        <v>7280</v>
      </c>
      <c r="F6284" s="3" t="s">
        <v>7281</v>
      </c>
      <c r="G6284" s="7">
        <v>90</v>
      </c>
      <c r="H6284" s="3" t="s">
        <v>1582</v>
      </c>
      <c r="I6284" s="9">
        <v>7.44</v>
      </c>
      <c r="J6284" s="7">
        <v>781</v>
      </c>
      <c r="K6284" s="10">
        <v>5.76430217669654</v>
      </c>
      <c r="L6284" s="12">
        <f t="shared" si="429"/>
        <v>14.6557667684428</v>
      </c>
      <c r="M6284" s="11">
        <f t="shared" si="430"/>
        <v>0.393312903225806</v>
      </c>
      <c r="N6284" s="3">
        <v>11</v>
      </c>
      <c r="O6284" s="12"/>
      <c r="P6284" s="3"/>
      <c r="Q6284" s="9"/>
      <c r="R6284" s="3"/>
      <c r="S6284" s="3"/>
      <c r="T6284" s="3"/>
      <c r="U6284" s="3"/>
      <c r="V6284" s="3"/>
      <c r="W6284" s="3"/>
      <c r="X6284" s="3"/>
    </row>
    <row r="6285" customFormat="1" spans="1:24">
      <c r="A6285" s="7">
        <v>6377</v>
      </c>
      <c r="B6285" s="8">
        <v>46146</v>
      </c>
      <c r="C6285" s="3" t="s">
        <v>7235</v>
      </c>
      <c r="D6285" s="3" t="s">
        <v>67</v>
      </c>
      <c r="E6285" s="3" t="s">
        <v>7282</v>
      </c>
      <c r="F6285" s="3" t="s">
        <v>7283</v>
      </c>
      <c r="G6285" s="7">
        <v>14</v>
      </c>
      <c r="H6285" s="3" t="s">
        <v>69</v>
      </c>
      <c r="I6285" s="9">
        <v>5.18</v>
      </c>
      <c r="J6285" s="7">
        <v>610</v>
      </c>
      <c r="K6285" s="10">
        <v>7.18013114754098</v>
      </c>
      <c r="L6285" s="12">
        <f t="shared" si="429"/>
        <v>13.0643127364439</v>
      </c>
      <c r="M6285" s="11">
        <f t="shared" si="430"/>
        <v>0.549598841698841</v>
      </c>
      <c r="N6285" s="3">
        <v>12</v>
      </c>
      <c r="O6285" s="12"/>
      <c r="P6285" s="3"/>
      <c r="Q6285" s="9"/>
      <c r="R6285" s="3"/>
      <c r="S6285" s="3"/>
      <c r="T6285" s="3"/>
      <c r="U6285" s="3"/>
      <c r="V6285" s="3"/>
      <c r="W6285" s="3"/>
      <c r="X6285" s="3"/>
    </row>
    <row r="6286" customFormat="1" spans="1:24">
      <c r="A6286" s="7">
        <v>6378</v>
      </c>
      <c r="B6286" s="8">
        <v>46146</v>
      </c>
      <c r="C6286" s="3" t="s">
        <v>7260</v>
      </c>
      <c r="D6286" s="3" t="s">
        <v>288</v>
      </c>
      <c r="E6286" s="3" t="s">
        <v>7284</v>
      </c>
      <c r="F6286" s="3" t="s">
        <v>7285</v>
      </c>
      <c r="G6286" s="7">
        <v>90</v>
      </c>
      <c r="H6286" s="3" t="s">
        <v>1582</v>
      </c>
      <c r="I6286" s="9">
        <v>5.96</v>
      </c>
      <c r="J6286" s="7">
        <v>784</v>
      </c>
      <c r="K6286" s="10">
        <v>3.28045918367347</v>
      </c>
      <c r="L6286" s="12">
        <f t="shared" si="429"/>
        <v>11.6954474097331</v>
      </c>
      <c r="M6286" s="11">
        <f t="shared" si="430"/>
        <v>0.280490268456376</v>
      </c>
      <c r="N6286" s="3">
        <v>13</v>
      </c>
      <c r="O6286" s="12"/>
      <c r="P6286" s="3"/>
      <c r="Q6286" s="9"/>
      <c r="R6286" s="3"/>
      <c r="S6286" s="3"/>
      <c r="T6286" s="3"/>
      <c r="U6286" s="3"/>
      <c r="V6286" s="3"/>
      <c r="W6286" s="3"/>
      <c r="X6286" s="3"/>
    </row>
    <row r="6287" customFormat="1" spans="1:24">
      <c r="A6287" s="7">
        <v>6379</v>
      </c>
      <c r="B6287" s="8">
        <v>46146</v>
      </c>
      <c r="C6287" s="3" t="s">
        <v>7260</v>
      </c>
      <c r="D6287" s="3" t="s">
        <v>288</v>
      </c>
      <c r="E6287" s="3" t="s">
        <v>7286</v>
      </c>
      <c r="F6287" s="3" t="s">
        <v>7287</v>
      </c>
      <c r="G6287" s="7">
        <v>132</v>
      </c>
      <c r="H6287" s="3" t="s">
        <v>1582</v>
      </c>
      <c r="I6287" s="9">
        <v>4.92</v>
      </c>
      <c r="J6287" s="7">
        <v>689</v>
      </c>
      <c r="K6287" s="10">
        <v>3.92301886792453</v>
      </c>
      <c r="L6287" s="12">
        <f t="shared" si="429"/>
        <v>10.9858211454728</v>
      </c>
      <c r="M6287" s="11">
        <f t="shared" si="430"/>
        <v>0.35709837398374</v>
      </c>
      <c r="N6287" s="3">
        <v>14</v>
      </c>
      <c r="O6287" s="12"/>
      <c r="P6287" s="3"/>
      <c r="Q6287" s="9"/>
      <c r="R6287" s="3"/>
      <c r="S6287" s="3"/>
      <c r="T6287" s="3"/>
      <c r="U6287" s="3"/>
      <c r="V6287" s="3"/>
      <c r="W6287" s="3"/>
      <c r="X6287" s="3"/>
    </row>
    <row r="6288" customFormat="1" spans="1:24">
      <c r="A6288" s="7">
        <v>6380</v>
      </c>
      <c r="B6288" s="8">
        <v>46146</v>
      </c>
      <c r="C6288" s="3" t="s">
        <v>6698</v>
      </c>
      <c r="D6288" s="3" t="s">
        <v>165</v>
      </c>
      <c r="E6288" s="3" t="s">
        <v>7288</v>
      </c>
      <c r="F6288" s="3" t="s">
        <v>7289</v>
      </c>
      <c r="G6288" s="7">
        <v>100</v>
      </c>
      <c r="H6288" s="3" t="s">
        <v>6951</v>
      </c>
      <c r="I6288" s="9">
        <v>6.04</v>
      </c>
      <c r="J6288" s="7">
        <v>848</v>
      </c>
      <c r="K6288" s="10">
        <v>20.8410377358491</v>
      </c>
      <c r="L6288" s="12">
        <f t="shared" si="429"/>
        <v>10.9579100145138</v>
      </c>
      <c r="M6288" s="11">
        <f t="shared" si="430"/>
        <v>1.90191721854305</v>
      </c>
      <c r="N6288" s="3">
        <v>15</v>
      </c>
      <c r="O6288" s="12"/>
      <c r="P6288" s="3"/>
      <c r="Q6288" s="9"/>
      <c r="R6288" s="3"/>
      <c r="S6288" s="3"/>
      <c r="T6288" s="3"/>
      <c r="U6288" s="3"/>
      <c r="V6288" s="3"/>
      <c r="W6288" s="3"/>
      <c r="X6288" s="3"/>
    </row>
    <row r="6289" s="2" customFormat="1" ht="16.5" spans="1:24">
      <c r="A6289" s="21">
        <v>6381</v>
      </c>
      <c r="B6289" s="22">
        <v>46146</v>
      </c>
      <c r="C6289" s="2" t="s">
        <v>7260</v>
      </c>
      <c r="D6289" s="2" t="s">
        <v>288</v>
      </c>
      <c r="E6289" s="2" t="s">
        <v>7290</v>
      </c>
      <c r="F6289" s="2" t="s">
        <v>7291</v>
      </c>
      <c r="G6289" s="21">
        <v>90</v>
      </c>
      <c r="H6289" s="2" t="s">
        <v>1582</v>
      </c>
      <c r="I6289" s="23">
        <v>5.16</v>
      </c>
      <c r="J6289" s="21">
        <v>742</v>
      </c>
      <c r="K6289" s="24">
        <v>6.98711590296496</v>
      </c>
      <c r="L6289" s="25">
        <f t="shared" si="429"/>
        <v>10.6987352270371</v>
      </c>
      <c r="M6289" s="26">
        <f t="shared" si="430"/>
        <v>0.653078682170543</v>
      </c>
      <c r="N6289" s="2">
        <v>16</v>
      </c>
      <c r="O6289" s="25"/>
      <c r="Q6289" s="23"/>
    </row>
    <row r="6290" customFormat="1" ht="16.5" spans="1:24">
      <c r="A6290" s="7">
        <v>6382</v>
      </c>
      <c r="B6290" s="8">
        <v>46150</v>
      </c>
      <c r="C6290" s="3" t="s">
        <v>4719</v>
      </c>
      <c r="D6290" s="3" t="s">
        <v>33</v>
      </c>
      <c r="E6290" s="3" t="s">
        <v>4720</v>
      </c>
      <c r="F6290" s="3" t="s">
        <v>2909</v>
      </c>
      <c r="G6290" s="7">
        <v>1000</v>
      </c>
      <c r="H6290" s="3" t="s">
        <v>35</v>
      </c>
      <c r="I6290" s="9">
        <v>25.2</v>
      </c>
      <c r="J6290" s="7">
        <v>461</v>
      </c>
      <c r="K6290" s="10">
        <v>176.48590021692</v>
      </c>
      <c r="L6290" s="12">
        <f t="shared" si="429"/>
        <v>84.098114466878</v>
      </c>
      <c r="M6290" s="11">
        <f t="shared" si="430"/>
        <v>2.09857142857143</v>
      </c>
      <c r="N6290" s="3">
        <v>1</v>
      </c>
      <c r="O6290" s="12"/>
      <c r="P6290" s="3" t="s">
        <v>4720</v>
      </c>
      <c r="Q6290" s="9">
        <v>160.630182832352</v>
      </c>
      <c r="R6290" s="3">
        <f>Q6290/K6290</f>
        <v>0.910158730158729</v>
      </c>
      <c r="S6290" s="3"/>
      <c r="T6290" s="3"/>
      <c r="U6290" s="3"/>
      <c r="V6290" s="3"/>
      <c r="W6290" s="3"/>
      <c r="X6290" s="3"/>
    </row>
    <row r="6291" customFormat="1" spans="1:24">
      <c r="A6291" s="7">
        <v>6383</v>
      </c>
      <c r="B6291" s="8">
        <v>46150</v>
      </c>
      <c r="C6291" s="3" t="s">
        <v>56</v>
      </c>
      <c r="D6291" s="3" t="s">
        <v>33</v>
      </c>
      <c r="E6291" s="3" t="s">
        <v>27</v>
      </c>
      <c r="F6291" s="3" t="s">
        <v>57</v>
      </c>
      <c r="G6291" s="7">
        <v>1000</v>
      </c>
      <c r="H6291" s="3" t="s">
        <v>35</v>
      </c>
      <c r="I6291" s="9">
        <v>15.7</v>
      </c>
      <c r="J6291" s="7">
        <v>438</v>
      </c>
      <c r="K6291" s="10">
        <v>110.626484018265</v>
      </c>
      <c r="L6291" s="12">
        <f t="shared" si="429"/>
        <v>55.1457674745346</v>
      </c>
      <c r="M6291" s="11">
        <f t="shared" si="430"/>
        <v>2.00607388535032</v>
      </c>
      <c r="N6291" s="3">
        <v>2</v>
      </c>
      <c r="O6291" s="12"/>
      <c r="P6291" s="3" t="s">
        <v>27</v>
      </c>
      <c r="Q6291" s="9">
        <v>89.6432267884323</v>
      </c>
      <c r="R6291" s="3">
        <f>Q6291/K6291</f>
        <v>0.810323383084576</v>
      </c>
      <c r="S6291" s="3"/>
      <c r="T6291" s="3"/>
      <c r="U6291" s="3"/>
      <c r="V6291" s="3"/>
      <c r="W6291" s="3"/>
      <c r="X6291" s="3"/>
    </row>
    <row r="6292" customFormat="1" spans="1:24">
      <c r="A6292" s="7">
        <v>6384</v>
      </c>
      <c r="B6292" s="8">
        <v>46150</v>
      </c>
      <c r="C6292" s="3" t="s">
        <v>7223</v>
      </c>
      <c r="D6292" s="3" t="s">
        <v>610</v>
      </c>
      <c r="E6292" s="3" t="s">
        <v>7292</v>
      </c>
      <c r="F6292" s="3" t="s">
        <v>7292</v>
      </c>
      <c r="G6292" s="7">
        <v>87</v>
      </c>
      <c r="H6292" s="3" t="s">
        <v>1761</v>
      </c>
      <c r="I6292" s="9">
        <v>15.1</v>
      </c>
      <c r="J6292" s="7">
        <v>294.5</v>
      </c>
      <c r="K6292" s="10">
        <v>169.442444821732</v>
      </c>
      <c r="L6292" s="12">
        <f t="shared" si="429"/>
        <v>78.8820686953115</v>
      </c>
      <c r="M6292" s="11">
        <f t="shared" si="430"/>
        <v>2.14804768211921</v>
      </c>
      <c r="N6292" s="3">
        <v>3</v>
      </c>
      <c r="O6292" s="12"/>
      <c r="P6292" s="3"/>
      <c r="Q6292" s="9"/>
      <c r="R6292" s="3"/>
      <c r="S6292" s="3"/>
      <c r="T6292" s="3"/>
      <c r="U6292" s="3"/>
      <c r="V6292" s="3"/>
      <c r="W6292" s="3"/>
      <c r="X6292" s="3"/>
    </row>
    <row r="6293" customFormat="1" spans="1:24">
      <c r="A6293" s="7">
        <v>6385</v>
      </c>
      <c r="B6293" s="8">
        <v>46150</v>
      </c>
      <c r="C6293" s="3" t="s">
        <v>7223</v>
      </c>
      <c r="D6293" s="3" t="s">
        <v>610</v>
      </c>
      <c r="E6293" s="3" t="s">
        <v>7293</v>
      </c>
      <c r="F6293" s="3" t="s">
        <v>7294</v>
      </c>
      <c r="G6293" s="7">
        <v>15</v>
      </c>
      <c r="H6293" s="3" t="s">
        <v>1761</v>
      </c>
      <c r="I6293" s="9">
        <v>12.9</v>
      </c>
      <c r="J6293" s="7">
        <v>294.5</v>
      </c>
      <c r="K6293" s="10">
        <v>147.955178268251</v>
      </c>
      <c r="L6293" s="12">
        <f t="shared" si="429"/>
        <v>67.3893169648688</v>
      </c>
      <c r="M6293" s="11">
        <f t="shared" si="430"/>
        <v>2.19552868217054</v>
      </c>
      <c r="N6293" s="3">
        <v>4</v>
      </c>
      <c r="O6293" s="12"/>
      <c r="P6293" s="3"/>
      <c r="Q6293" s="9"/>
      <c r="R6293" s="3"/>
      <c r="S6293" s="3"/>
      <c r="T6293" s="3"/>
      <c r="U6293" s="3"/>
      <c r="V6293" s="3"/>
      <c r="W6293" s="3"/>
      <c r="X6293" s="3"/>
    </row>
    <row r="6294" customFormat="1" spans="1:24">
      <c r="A6294" s="7">
        <v>6386</v>
      </c>
      <c r="B6294" s="8">
        <v>46150</v>
      </c>
      <c r="C6294" s="3" t="s">
        <v>7295</v>
      </c>
      <c r="D6294" s="3" t="s">
        <v>7296</v>
      </c>
      <c r="E6294" s="3" t="s">
        <v>7297</v>
      </c>
      <c r="F6294" s="3" t="s">
        <v>7297</v>
      </c>
      <c r="G6294" s="7">
        <v>108</v>
      </c>
      <c r="H6294" s="3" t="s">
        <v>35</v>
      </c>
      <c r="I6294" s="9">
        <v>20.6</v>
      </c>
      <c r="J6294" s="7">
        <v>472</v>
      </c>
      <c r="K6294" s="10">
        <v>150.922033898305</v>
      </c>
      <c r="L6294" s="12">
        <f t="shared" si="429"/>
        <v>67.1447196870926</v>
      </c>
      <c r="M6294" s="11">
        <f t="shared" si="430"/>
        <v>2.24771262135922</v>
      </c>
      <c r="N6294" s="3">
        <v>5</v>
      </c>
      <c r="O6294" s="12"/>
      <c r="P6294" s="3"/>
      <c r="Q6294" s="9"/>
      <c r="R6294" s="3"/>
      <c r="S6294" s="3"/>
      <c r="T6294" s="3"/>
      <c r="U6294" s="3"/>
      <c r="V6294" s="3"/>
      <c r="W6294" s="3"/>
      <c r="X6294" s="3"/>
    </row>
    <row r="6295" customFormat="1" spans="1:24">
      <c r="A6295" s="7">
        <v>6387</v>
      </c>
      <c r="B6295" s="8">
        <v>46150</v>
      </c>
      <c r="C6295" s="3" t="s">
        <v>7298</v>
      </c>
      <c r="D6295" s="3" t="s">
        <v>212</v>
      </c>
      <c r="E6295" s="3" t="s">
        <v>1924</v>
      </c>
      <c r="F6295" s="3" t="s">
        <v>1924</v>
      </c>
      <c r="G6295" s="7">
        <v>18</v>
      </c>
      <c r="H6295" s="3" t="s">
        <v>814</v>
      </c>
      <c r="I6295" s="9">
        <v>13.4</v>
      </c>
      <c r="J6295" s="7">
        <v>314.833333333333</v>
      </c>
      <c r="K6295" s="10">
        <v>121.745685547909</v>
      </c>
      <c r="L6295" s="12">
        <f t="shared" si="429"/>
        <v>65.480311112921</v>
      </c>
      <c r="M6295" s="11">
        <f t="shared" si="430"/>
        <v>1.85927164179104</v>
      </c>
      <c r="N6295" s="3">
        <v>6</v>
      </c>
      <c r="O6295" s="12"/>
      <c r="P6295" s="3"/>
      <c r="Q6295" s="9"/>
      <c r="R6295" s="3"/>
      <c r="S6295" s="3"/>
      <c r="T6295" s="3"/>
      <c r="U6295" s="3"/>
      <c r="V6295" s="3"/>
      <c r="W6295" s="3"/>
      <c r="X6295" s="3"/>
    </row>
    <row r="6296" customFormat="1" spans="1:24">
      <c r="A6296" s="7">
        <v>6388</v>
      </c>
      <c r="B6296" s="8">
        <v>46150</v>
      </c>
      <c r="C6296" s="3" t="s">
        <v>7239</v>
      </c>
      <c r="D6296" s="3" t="s">
        <v>67</v>
      </c>
      <c r="E6296" s="3" t="s">
        <v>7299</v>
      </c>
      <c r="F6296" s="3" t="s">
        <v>7299</v>
      </c>
      <c r="G6296" s="7">
        <v>76</v>
      </c>
      <c r="H6296" s="3" t="s">
        <v>1792</v>
      </c>
      <c r="I6296" s="9">
        <v>15.2</v>
      </c>
      <c r="J6296" s="7">
        <v>358.5</v>
      </c>
      <c r="K6296" s="10">
        <v>43.3213947001395</v>
      </c>
      <c r="L6296" s="12">
        <f t="shared" si="429"/>
        <v>65.2290526767514</v>
      </c>
      <c r="M6296" s="11">
        <f t="shared" si="430"/>
        <v>0.664142631578948</v>
      </c>
      <c r="N6296" s="3">
        <v>7</v>
      </c>
      <c r="O6296" s="12"/>
      <c r="P6296" s="3"/>
      <c r="Q6296" s="9"/>
      <c r="R6296" s="3"/>
      <c r="S6296" s="3"/>
      <c r="T6296" s="3"/>
      <c r="U6296" s="3"/>
      <c r="V6296" s="3"/>
      <c r="W6296" s="3"/>
      <c r="X6296" s="3"/>
    </row>
    <row r="6297" customFormat="1" spans="1:24">
      <c r="A6297" s="7">
        <v>6389</v>
      </c>
      <c r="B6297" s="8">
        <v>46150</v>
      </c>
      <c r="C6297" s="3" t="s">
        <v>7300</v>
      </c>
      <c r="D6297" s="3" t="s">
        <v>33</v>
      </c>
      <c r="E6297" s="3" t="s">
        <v>837</v>
      </c>
      <c r="F6297" s="3" t="s">
        <v>837</v>
      </c>
      <c r="G6297" s="7">
        <v>20</v>
      </c>
      <c r="H6297" s="3" t="s">
        <v>20</v>
      </c>
      <c r="I6297" s="9">
        <v>22</v>
      </c>
      <c r="J6297" s="7">
        <v>532.5</v>
      </c>
      <c r="K6297" s="10">
        <v>81.8268544600939</v>
      </c>
      <c r="L6297" s="12">
        <f t="shared" si="429"/>
        <v>63.5608522932467</v>
      </c>
      <c r="M6297" s="11">
        <f t="shared" si="430"/>
        <v>1.28737818181818</v>
      </c>
      <c r="N6297" s="3">
        <v>8</v>
      </c>
      <c r="O6297" s="12"/>
      <c r="P6297" s="3"/>
      <c r="Q6297" s="9"/>
      <c r="R6297" s="3"/>
      <c r="S6297" s="3"/>
      <c r="T6297" s="3"/>
      <c r="U6297" s="3"/>
      <c r="V6297" s="3"/>
      <c r="W6297" s="3"/>
      <c r="X6297" s="3"/>
    </row>
    <row r="6298" customFormat="1" spans="1:24">
      <c r="A6298" s="7">
        <v>6390</v>
      </c>
      <c r="B6298" s="8">
        <v>46150</v>
      </c>
      <c r="C6298" s="3" t="s">
        <v>7301</v>
      </c>
      <c r="D6298" s="3" t="s">
        <v>3144</v>
      </c>
      <c r="E6298" s="3" t="s">
        <v>6018</v>
      </c>
      <c r="F6298" s="3" t="s">
        <v>6018</v>
      </c>
      <c r="G6298" s="7">
        <v>18</v>
      </c>
      <c r="H6298" s="3" t="s">
        <v>308</v>
      </c>
      <c r="I6298" s="9">
        <v>10.9</v>
      </c>
      <c r="J6298" s="7">
        <v>275.333333333333</v>
      </c>
      <c r="K6298" s="10">
        <v>135.271670702179</v>
      </c>
      <c r="L6298" s="12">
        <f t="shared" si="429"/>
        <v>60.9051964984169</v>
      </c>
      <c r="M6298" s="11">
        <f t="shared" si="430"/>
        <v>2.22102018348623</v>
      </c>
      <c r="N6298" s="3">
        <v>9</v>
      </c>
      <c r="O6298" s="12"/>
      <c r="P6298" s="3"/>
      <c r="Q6298" s="9"/>
      <c r="R6298" s="3"/>
      <c r="S6298" s="3"/>
      <c r="T6298" s="3"/>
      <c r="U6298" s="3"/>
      <c r="V6298" s="3"/>
      <c r="W6298" s="3"/>
      <c r="X6298" s="3"/>
    </row>
    <row r="6299" customFormat="1" spans="1:24">
      <c r="A6299" s="7">
        <v>6391</v>
      </c>
      <c r="B6299" s="8">
        <v>46150</v>
      </c>
      <c r="C6299" s="3" t="s">
        <v>7302</v>
      </c>
      <c r="D6299" s="3" t="s">
        <v>1170</v>
      </c>
      <c r="E6299" s="3" t="s">
        <v>7303</v>
      </c>
      <c r="F6299" s="3" t="s">
        <v>7303</v>
      </c>
      <c r="G6299" s="7">
        <v>156</v>
      </c>
      <c r="H6299" s="3" t="s">
        <v>35</v>
      </c>
      <c r="I6299" s="9">
        <v>10.9</v>
      </c>
      <c r="J6299" s="7">
        <v>288.153846153846</v>
      </c>
      <c r="K6299" s="10">
        <v>165.174265883609</v>
      </c>
      <c r="L6299" s="12">
        <f t="shared" si="429"/>
        <v>58.1954084356647</v>
      </c>
      <c r="M6299" s="11">
        <f t="shared" si="430"/>
        <v>2.83826972477064</v>
      </c>
      <c r="N6299" s="3">
        <v>10</v>
      </c>
      <c r="O6299" s="12"/>
      <c r="P6299" s="3"/>
      <c r="Q6299" s="9"/>
      <c r="R6299" s="3"/>
      <c r="S6299" s="3"/>
      <c r="T6299" s="3"/>
      <c r="U6299" s="3"/>
      <c r="V6299" s="3"/>
      <c r="W6299" s="3"/>
      <c r="X6299" s="3"/>
    </row>
    <row r="6300" customFormat="1" spans="1:24">
      <c r="A6300" s="7">
        <v>6392</v>
      </c>
      <c r="B6300" s="8">
        <v>46150</v>
      </c>
      <c r="C6300" s="3" t="s">
        <v>7227</v>
      </c>
      <c r="D6300" s="3" t="s">
        <v>247</v>
      </c>
      <c r="E6300" s="3" t="s">
        <v>7304</v>
      </c>
      <c r="F6300" s="3" t="s">
        <v>7305</v>
      </c>
      <c r="G6300" s="7">
        <v>8</v>
      </c>
      <c r="H6300" s="3" t="s">
        <v>249</v>
      </c>
      <c r="I6300" s="9">
        <v>13.5</v>
      </c>
      <c r="J6300" s="7">
        <v>360</v>
      </c>
      <c r="K6300" s="10">
        <v>115.385555555556</v>
      </c>
      <c r="L6300" s="12">
        <f t="shared" si="429"/>
        <v>57.6923076923077</v>
      </c>
      <c r="M6300" s="11">
        <f t="shared" si="430"/>
        <v>2.0000162962963</v>
      </c>
      <c r="N6300" s="3">
        <v>11</v>
      </c>
      <c r="O6300" s="12"/>
      <c r="P6300" s="3"/>
      <c r="Q6300" s="9"/>
      <c r="R6300" s="3"/>
      <c r="S6300" s="3"/>
      <c r="T6300" s="3"/>
      <c r="U6300" s="3"/>
      <c r="V6300" s="3"/>
      <c r="W6300" s="3"/>
      <c r="X6300" s="3"/>
    </row>
    <row r="6301" customFormat="1" spans="1:24">
      <c r="A6301" s="7">
        <v>6393</v>
      </c>
      <c r="B6301" s="8">
        <v>46150</v>
      </c>
      <c r="C6301" s="3" t="s">
        <v>7306</v>
      </c>
      <c r="D6301" s="3" t="s">
        <v>165</v>
      </c>
      <c r="E6301" s="3" t="s">
        <v>7307</v>
      </c>
      <c r="F6301" s="3" t="s">
        <v>7308</v>
      </c>
      <c r="G6301" s="7">
        <v>321</v>
      </c>
      <c r="H6301" s="3" t="s">
        <v>35</v>
      </c>
      <c r="I6301" s="9">
        <v>13.8</v>
      </c>
      <c r="J6301" s="7">
        <v>380</v>
      </c>
      <c r="K6301" s="10">
        <v>107.052631578947</v>
      </c>
      <c r="L6301" s="12">
        <f t="shared" si="429"/>
        <v>55.8704453441296</v>
      </c>
      <c r="M6301" s="11">
        <f t="shared" si="430"/>
        <v>1.91608695652173</v>
      </c>
      <c r="N6301" s="3">
        <v>12</v>
      </c>
      <c r="O6301" s="12"/>
      <c r="P6301" s="3"/>
      <c r="Q6301" s="9"/>
      <c r="R6301" s="3"/>
      <c r="S6301" s="3"/>
      <c r="T6301" s="3"/>
      <c r="U6301" s="3"/>
      <c r="V6301" s="3"/>
      <c r="W6301" s="3"/>
      <c r="X6301" s="3"/>
    </row>
    <row r="6302" customFormat="1" spans="1:24">
      <c r="A6302" s="7">
        <v>6394</v>
      </c>
      <c r="B6302" s="8">
        <v>46150</v>
      </c>
      <c r="C6302" s="3" t="s">
        <v>7309</v>
      </c>
      <c r="D6302" s="3" t="s">
        <v>7310</v>
      </c>
      <c r="E6302" s="3" t="s">
        <v>3697</v>
      </c>
      <c r="F6302" s="3" t="s">
        <v>3697</v>
      </c>
      <c r="G6302" s="7">
        <v>27</v>
      </c>
      <c r="H6302" s="3" t="s">
        <v>308</v>
      </c>
      <c r="I6302" s="9">
        <v>12</v>
      </c>
      <c r="J6302" s="7">
        <v>336.666666666667</v>
      </c>
      <c r="K6302" s="10">
        <v>40.4114851485148</v>
      </c>
      <c r="L6302" s="12">
        <f t="shared" si="429"/>
        <v>54.8362528560548</v>
      </c>
      <c r="M6302" s="11">
        <f t="shared" si="430"/>
        <v>0.736948333333333</v>
      </c>
      <c r="N6302" s="3">
        <v>13</v>
      </c>
      <c r="O6302" s="12"/>
      <c r="P6302" s="3"/>
      <c r="Q6302" s="9"/>
      <c r="R6302" s="3"/>
      <c r="S6302" s="3"/>
      <c r="T6302" s="3"/>
      <c r="U6302" s="3"/>
      <c r="V6302" s="3"/>
      <c r="W6302" s="3"/>
      <c r="X6302" s="3"/>
    </row>
    <row r="6303" customFormat="1" spans="1:24">
      <c r="A6303" s="7">
        <v>6395</v>
      </c>
      <c r="B6303" s="8">
        <v>46150</v>
      </c>
      <c r="C6303" s="3" t="s">
        <v>7311</v>
      </c>
      <c r="D6303" s="3" t="s">
        <v>100</v>
      </c>
      <c r="E6303" s="3" t="s">
        <v>830</v>
      </c>
      <c r="F6303" s="3" t="s">
        <v>830</v>
      </c>
      <c r="G6303" s="7">
        <v>30</v>
      </c>
      <c r="H6303" s="3" t="s">
        <v>308</v>
      </c>
      <c r="I6303" s="9">
        <v>13.8</v>
      </c>
      <c r="J6303" s="7">
        <v>398.666666666667</v>
      </c>
      <c r="K6303" s="10">
        <v>75.8498327759197</v>
      </c>
      <c r="L6303" s="12">
        <f t="shared" si="429"/>
        <v>53.2544378698224</v>
      </c>
      <c r="M6303" s="11">
        <f t="shared" si="430"/>
        <v>1.42429130434783</v>
      </c>
      <c r="N6303" s="3">
        <v>14</v>
      </c>
      <c r="O6303" s="12"/>
      <c r="P6303" s="3"/>
      <c r="Q6303" s="9"/>
      <c r="R6303" s="3"/>
      <c r="S6303" s="3"/>
      <c r="T6303" s="3"/>
      <c r="U6303" s="3"/>
      <c r="V6303" s="3"/>
      <c r="W6303" s="3"/>
      <c r="X6303" s="3"/>
    </row>
    <row r="6304" customFormat="1" spans="1:24">
      <c r="A6304" s="7">
        <v>6396</v>
      </c>
      <c r="B6304" s="8">
        <v>46150</v>
      </c>
      <c r="C6304" s="3" t="s">
        <v>7224</v>
      </c>
      <c r="D6304" s="3" t="s">
        <v>88</v>
      </c>
      <c r="E6304" s="3" t="s">
        <v>7312</v>
      </c>
      <c r="F6304" s="3" t="s">
        <v>7313</v>
      </c>
      <c r="G6304" s="7">
        <v>3</v>
      </c>
      <c r="H6304" s="3" t="s">
        <v>632</v>
      </c>
      <c r="I6304" s="9">
        <v>12.7</v>
      </c>
      <c r="J6304" s="7">
        <v>399</v>
      </c>
      <c r="K6304" s="10">
        <v>101.841604010025</v>
      </c>
      <c r="L6304" s="12">
        <f t="shared" si="429"/>
        <v>48.9685752843648</v>
      </c>
      <c r="M6304" s="11">
        <f t="shared" si="430"/>
        <v>2.07973385826772</v>
      </c>
      <c r="N6304" s="3">
        <v>15</v>
      </c>
      <c r="O6304" s="12"/>
      <c r="P6304" s="3"/>
      <c r="Q6304" s="9"/>
      <c r="R6304" s="3"/>
      <c r="S6304" s="3"/>
      <c r="T6304" s="3"/>
      <c r="U6304" s="3"/>
      <c r="V6304" s="3"/>
      <c r="W6304" s="3"/>
      <c r="X6304" s="3"/>
    </row>
    <row r="6305" customFormat="1" spans="1:24">
      <c r="A6305" s="7">
        <v>6397</v>
      </c>
      <c r="B6305" s="8">
        <v>46150</v>
      </c>
      <c r="C6305" s="3" t="s">
        <v>7306</v>
      </c>
      <c r="D6305" s="3" t="s">
        <v>165</v>
      </c>
      <c r="E6305" s="3" t="s">
        <v>7314</v>
      </c>
      <c r="F6305" s="3" t="s">
        <v>7315</v>
      </c>
      <c r="G6305" s="7">
        <v>135</v>
      </c>
      <c r="H6305" s="3" t="s">
        <v>795</v>
      </c>
      <c r="I6305" s="9">
        <v>13.1</v>
      </c>
      <c r="J6305" s="7">
        <v>418</v>
      </c>
      <c r="K6305" s="10">
        <v>87.2641148325359</v>
      </c>
      <c r="L6305" s="12">
        <f t="shared" si="429"/>
        <v>48.2149429517851</v>
      </c>
      <c r="M6305" s="11">
        <f t="shared" si="430"/>
        <v>1.80989770992366</v>
      </c>
      <c r="N6305" s="3">
        <v>16</v>
      </c>
      <c r="O6305" s="12"/>
      <c r="P6305" s="3"/>
      <c r="Q6305" s="9"/>
      <c r="R6305" s="3"/>
      <c r="S6305" s="3"/>
      <c r="T6305" s="3"/>
      <c r="U6305" s="3"/>
      <c r="V6305" s="3"/>
      <c r="W6305" s="3"/>
      <c r="X6305" s="3"/>
    </row>
    <row r="6306" customFormat="1" spans="1:24">
      <c r="A6306" s="7">
        <v>6398</v>
      </c>
      <c r="B6306" s="8">
        <v>46150</v>
      </c>
      <c r="C6306" s="3" t="s">
        <v>7306</v>
      </c>
      <c r="D6306" s="3" t="s">
        <v>165</v>
      </c>
      <c r="E6306" s="3" t="s">
        <v>7316</v>
      </c>
      <c r="F6306" s="3" t="s">
        <v>7317</v>
      </c>
      <c r="G6306" s="7">
        <v>15</v>
      </c>
      <c r="H6306" s="3" t="s">
        <v>4568</v>
      </c>
      <c r="I6306" s="9">
        <v>15</v>
      </c>
      <c r="J6306" s="7">
        <v>481</v>
      </c>
      <c r="K6306" s="10">
        <v>59.2016632016632</v>
      </c>
      <c r="L6306" s="12">
        <f t="shared" si="429"/>
        <v>47.9769710538941</v>
      </c>
      <c r="M6306" s="11">
        <f t="shared" si="430"/>
        <v>1.23396</v>
      </c>
      <c r="N6306" s="3">
        <v>17</v>
      </c>
      <c r="O6306" s="12"/>
      <c r="P6306" s="3"/>
      <c r="Q6306" s="9"/>
      <c r="R6306" s="3"/>
      <c r="S6306" s="3"/>
      <c r="T6306" s="3"/>
      <c r="U6306" s="3"/>
      <c r="V6306" s="3"/>
      <c r="W6306" s="3"/>
      <c r="X6306" s="3"/>
    </row>
    <row r="6307" customFormat="1" spans="1:24">
      <c r="A6307" s="7">
        <v>6399</v>
      </c>
      <c r="B6307" s="8">
        <v>46150</v>
      </c>
      <c r="C6307" s="3" t="s">
        <v>7318</v>
      </c>
      <c r="D6307" s="3" t="s">
        <v>1676</v>
      </c>
      <c r="E6307" s="3" t="s">
        <v>2585</v>
      </c>
      <c r="F6307" s="3" t="s">
        <v>2585</v>
      </c>
      <c r="G6307" s="7">
        <v>30</v>
      </c>
      <c r="H6307" s="3" t="s">
        <v>102</v>
      </c>
      <c r="I6307" s="9">
        <v>12.5</v>
      </c>
      <c r="J6307" s="7">
        <v>423.4</v>
      </c>
      <c r="K6307" s="10">
        <v>78.4648086915446</v>
      </c>
      <c r="L6307" s="12">
        <f t="shared" si="429"/>
        <v>45.4198611969042</v>
      </c>
      <c r="M6307" s="11">
        <f t="shared" si="430"/>
        <v>1.727544</v>
      </c>
      <c r="N6307" s="3">
        <v>18</v>
      </c>
      <c r="O6307" s="12"/>
      <c r="P6307" s="3"/>
      <c r="Q6307" s="9"/>
      <c r="R6307" s="3"/>
      <c r="S6307" s="3"/>
      <c r="T6307" s="3"/>
      <c r="U6307" s="3"/>
      <c r="V6307" s="3"/>
      <c r="W6307" s="3"/>
      <c r="X6307" s="3"/>
    </row>
    <row r="6308" customFormat="1" spans="1:24">
      <c r="A6308" s="7">
        <v>6400</v>
      </c>
      <c r="B6308" s="8">
        <v>46150</v>
      </c>
      <c r="C6308" s="3" t="s">
        <v>6385</v>
      </c>
      <c r="D6308" s="3" t="s">
        <v>75</v>
      </c>
      <c r="E6308" s="3" t="s">
        <v>7319</v>
      </c>
      <c r="F6308" s="3" t="s">
        <v>7319</v>
      </c>
      <c r="G6308" s="7">
        <v>109</v>
      </c>
      <c r="H6308" s="3" t="s">
        <v>80</v>
      </c>
      <c r="I6308" s="9">
        <v>12.5</v>
      </c>
      <c r="J6308" s="7">
        <v>424</v>
      </c>
      <c r="K6308" s="10">
        <v>72.8103773584906</v>
      </c>
      <c r="L6308" s="12">
        <f t="shared" si="429"/>
        <v>45.355587808418</v>
      </c>
      <c r="M6308" s="11">
        <f t="shared" si="430"/>
        <v>1.6053232</v>
      </c>
      <c r="N6308" s="3">
        <v>19</v>
      </c>
      <c r="O6308" s="12"/>
      <c r="P6308" s="3"/>
      <c r="Q6308" s="9"/>
      <c r="R6308" s="3"/>
      <c r="S6308" s="3"/>
      <c r="T6308" s="3"/>
      <c r="U6308" s="3"/>
      <c r="V6308" s="3"/>
      <c r="W6308" s="3"/>
      <c r="X6308" s="3"/>
    </row>
    <row r="6309" customFormat="1" spans="1:24">
      <c r="A6309" s="7">
        <v>6401</v>
      </c>
      <c r="B6309" s="8">
        <v>46150</v>
      </c>
      <c r="C6309" s="3" t="s">
        <v>7227</v>
      </c>
      <c r="D6309" s="3" t="s">
        <v>88</v>
      </c>
      <c r="E6309" s="3" t="s">
        <v>7320</v>
      </c>
      <c r="F6309" s="3" t="s">
        <v>7320</v>
      </c>
      <c r="G6309" s="7">
        <v>23</v>
      </c>
      <c r="H6309" s="3" t="s">
        <v>249</v>
      </c>
      <c r="I6309" s="9">
        <v>14.7</v>
      </c>
      <c r="J6309" s="7">
        <v>501.25</v>
      </c>
      <c r="K6309" s="10">
        <v>80.435710723192</v>
      </c>
      <c r="L6309" s="12">
        <f t="shared" si="429"/>
        <v>45.1179742950317</v>
      </c>
      <c r="M6309" s="11">
        <f t="shared" si="430"/>
        <v>1.78278639455782</v>
      </c>
      <c r="N6309" s="3">
        <v>20</v>
      </c>
      <c r="O6309" s="12"/>
      <c r="P6309" s="3"/>
      <c r="Q6309" s="9"/>
      <c r="R6309" s="3"/>
      <c r="S6309" s="3"/>
      <c r="T6309" s="3"/>
      <c r="U6309" s="3"/>
      <c r="V6309" s="3"/>
      <c r="W6309" s="3"/>
      <c r="X6309" s="3"/>
    </row>
    <row r="6310" customFormat="1" spans="1:24">
      <c r="A6310" s="7">
        <v>6402</v>
      </c>
      <c r="B6310" s="8">
        <v>46150</v>
      </c>
      <c r="C6310" s="3" t="s">
        <v>6880</v>
      </c>
      <c r="D6310" s="3" t="s">
        <v>67</v>
      </c>
      <c r="E6310" s="3" t="s">
        <v>7321</v>
      </c>
      <c r="F6310" s="3" t="s">
        <v>7321</v>
      </c>
      <c r="G6310" s="7">
        <v>163</v>
      </c>
      <c r="H6310" s="3" t="s">
        <v>179</v>
      </c>
      <c r="I6310" s="9">
        <v>16.9</v>
      </c>
      <c r="J6310" s="7">
        <v>597</v>
      </c>
      <c r="K6310" s="10">
        <v>57.0867671691792</v>
      </c>
      <c r="L6310" s="12">
        <f t="shared" si="429"/>
        <v>43.5510887772194</v>
      </c>
      <c r="M6310" s="11">
        <f t="shared" si="430"/>
        <v>1.3108</v>
      </c>
      <c r="N6310" s="3">
        <v>21</v>
      </c>
      <c r="O6310" s="12"/>
      <c r="P6310" s="3"/>
      <c r="Q6310" s="9"/>
      <c r="R6310" s="3"/>
      <c r="S6310" s="3"/>
      <c r="T6310" s="3"/>
      <c r="U6310" s="3"/>
      <c r="V6310" s="3"/>
      <c r="W6310" s="3"/>
      <c r="X6310" s="3"/>
    </row>
    <row r="6311" customFormat="1" spans="1:24">
      <c r="A6311" s="7">
        <v>6403</v>
      </c>
      <c r="B6311" s="8">
        <v>46150</v>
      </c>
      <c r="C6311" s="3" t="s">
        <v>7301</v>
      </c>
      <c r="D6311" s="3" t="s">
        <v>3144</v>
      </c>
      <c r="E6311" s="3" t="s">
        <v>2826</v>
      </c>
      <c r="F6311" s="3" t="s">
        <v>2826</v>
      </c>
      <c r="G6311" s="7">
        <v>48</v>
      </c>
      <c r="H6311" s="3" t="s">
        <v>102</v>
      </c>
      <c r="I6311" s="9">
        <v>12.9</v>
      </c>
      <c r="J6311" s="7">
        <v>492</v>
      </c>
      <c r="K6311" s="10">
        <v>70.280487804878</v>
      </c>
      <c r="L6311" s="12">
        <f t="shared" si="429"/>
        <v>40.3377110694184</v>
      </c>
      <c r="M6311" s="11">
        <f t="shared" si="430"/>
        <v>1.74230232558139</v>
      </c>
      <c r="N6311" s="3">
        <v>22</v>
      </c>
      <c r="O6311" s="12"/>
      <c r="P6311" s="3"/>
      <c r="Q6311" s="9"/>
      <c r="R6311" s="3"/>
      <c r="S6311" s="3"/>
      <c r="T6311" s="3"/>
      <c r="U6311" s="3"/>
      <c r="V6311" s="3"/>
      <c r="W6311" s="3"/>
      <c r="X6311" s="3"/>
    </row>
    <row r="6312" customFormat="1" spans="1:24">
      <c r="A6312" s="7">
        <v>6404</v>
      </c>
      <c r="B6312" s="8">
        <v>46150</v>
      </c>
      <c r="C6312" s="3" t="s">
        <v>7322</v>
      </c>
      <c r="D6312" s="3" t="s">
        <v>1461</v>
      </c>
      <c r="E6312" s="3" t="s">
        <v>6008</v>
      </c>
      <c r="F6312" s="3" t="s">
        <v>6008</v>
      </c>
      <c r="G6312" s="7">
        <v>18</v>
      </c>
      <c r="H6312" s="3" t="s">
        <v>3399</v>
      </c>
      <c r="I6312" s="9">
        <v>11.8</v>
      </c>
      <c r="J6312" s="7">
        <v>507.666666666667</v>
      </c>
      <c r="K6312" s="10">
        <v>90.6374261326329</v>
      </c>
      <c r="L6312" s="12">
        <f t="shared" si="429"/>
        <v>35.7593817869589</v>
      </c>
      <c r="M6312" s="11">
        <f t="shared" si="430"/>
        <v>2.53464745762712</v>
      </c>
      <c r="N6312" s="3">
        <v>23</v>
      </c>
      <c r="O6312" s="12"/>
      <c r="P6312" s="3"/>
      <c r="Q6312" s="9"/>
      <c r="R6312" s="3"/>
      <c r="S6312" s="3"/>
      <c r="T6312" s="3"/>
      <c r="U6312" s="3"/>
      <c r="V6312" s="3"/>
      <c r="W6312" s="3"/>
      <c r="X6312" s="3"/>
    </row>
    <row r="6313" customFormat="1" spans="1:24">
      <c r="A6313" s="7">
        <v>6405</v>
      </c>
      <c r="B6313" s="8">
        <v>46150</v>
      </c>
      <c r="C6313" s="3" t="s">
        <v>7169</v>
      </c>
      <c r="D6313" s="3" t="s">
        <v>88</v>
      </c>
      <c r="E6313" s="3" t="s">
        <v>835</v>
      </c>
      <c r="F6313" s="3" t="s">
        <v>835</v>
      </c>
      <c r="G6313" s="7">
        <v>36</v>
      </c>
      <c r="H6313" s="3" t="s">
        <v>249</v>
      </c>
      <c r="I6313" s="9">
        <v>8.84</v>
      </c>
      <c r="J6313" s="7">
        <v>389</v>
      </c>
      <c r="K6313" s="10">
        <v>52.2879177377892</v>
      </c>
      <c r="L6313" s="12">
        <f t="shared" si="429"/>
        <v>34.9614395886889</v>
      </c>
      <c r="M6313" s="11">
        <f t="shared" si="430"/>
        <v>1.49558823529412</v>
      </c>
      <c r="N6313" s="3">
        <v>24</v>
      </c>
      <c r="O6313" s="12"/>
      <c r="P6313" s="3"/>
      <c r="Q6313" s="9"/>
      <c r="R6313" s="3"/>
      <c r="S6313" s="3"/>
      <c r="T6313" s="3"/>
      <c r="U6313" s="3"/>
      <c r="V6313" s="3"/>
      <c r="W6313" s="3"/>
      <c r="X6313" s="3"/>
    </row>
    <row r="6314" customFormat="1" spans="1:24">
      <c r="A6314" s="7">
        <v>6406</v>
      </c>
      <c r="B6314" s="8">
        <v>46150</v>
      </c>
      <c r="C6314" s="3" t="s">
        <v>7302</v>
      </c>
      <c r="D6314" s="3" t="s">
        <v>1170</v>
      </c>
      <c r="E6314" s="3" t="s">
        <v>7323</v>
      </c>
      <c r="F6314" s="3" t="s">
        <v>7323</v>
      </c>
      <c r="G6314" s="7">
        <v>168</v>
      </c>
      <c r="H6314" s="3" t="s">
        <v>35</v>
      </c>
      <c r="I6314" s="9">
        <v>5.52</v>
      </c>
      <c r="J6314" s="7">
        <v>243.571428571429</v>
      </c>
      <c r="K6314" s="10">
        <v>61.7954252199412</v>
      </c>
      <c r="L6314" s="12">
        <f t="shared" si="429"/>
        <v>34.8657793819083</v>
      </c>
      <c r="M6314" s="11">
        <f t="shared" si="430"/>
        <v>1.77238043478261</v>
      </c>
      <c r="N6314" s="3">
        <v>25</v>
      </c>
      <c r="O6314" s="12"/>
      <c r="P6314" s="3"/>
      <c r="Q6314" s="9"/>
      <c r="R6314" s="3"/>
      <c r="S6314" s="3"/>
      <c r="T6314" s="3"/>
      <c r="U6314" s="3"/>
      <c r="V6314" s="3"/>
      <c r="W6314" s="3"/>
      <c r="X6314" s="3"/>
    </row>
    <row r="6315" customFormat="1" spans="1:24">
      <c r="A6315" s="7">
        <v>6407</v>
      </c>
      <c r="B6315" s="8">
        <v>46150</v>
      </c>
      <c r="C6315" s="3" t="s">
        <v>7258</v>
      </c>
      <c r="D6315" s="3" t="s">
        <v>88</v>
      </c>
      <c r="E6315" s="3" t="s">
        <v>7324</v>
      </c>
      <c r="F6315" s="3" t="s">
        <v>7324</v>
      </c>
      <c r="G6315" s="7">
        <v>9</v>
      </c>
      <c r="H6315" s="3" t="s">
        <v>35</v>
      </c>
      <c r="I6315" s="9">
        <v>11.4</v>
      </c>
      <c r="J6315" s="7">
        <v>564</v>
      </c>
      <c r="K6315" s="10">
        <v>64.1936170212766</v>
      </c>
      <c r="L6315" s="12">
        <f t="shared" si="429"/>
        <v>31.0965630114566</v>
      </c>
      <c r="M6315" s="11">
        <f t="shared" si="430"/>
        <v>2.06433157894737</v>
      </c>
      <c r="N6315" s="3">
        <v>26</v>
      </c>
      <c r="O6315" s="12"/>
      <c r="P6315" s="3"/>
      <c r="Q6315" s="9"/>
      <c r="R6315" s="3"/>
      <c r="S6315" s="3"/>
      <c r="T6315" s="3"/>
      <c r="U6315" s="3"/>
      <c r="V6315" s="3"/>
      <c r="W6315" s="3"/>
      <c r="X6315" s="3"/>
    </row>
    <row r="6316" customFormat="1" spans="1:24">
      <c r="A6316" s="7">
        <v>6408</v>
      </c>
      <c r="B6316" s="8">
        <v>46150</v>
      </c>
      <c r="C6316" s="3" t="s">
        <v>7325</v>
      </c>
      <c r="D6316" s="3" t="s">
        <v>59</v>
      </c>
      <c r="E6316" s="3" t="s">
        <v>2782</v>
      </c>
      <c r="F6316" s="3" t="s">
        <v>2782</v>
      </c>
      <c r="G6316" s="7">
        <v>20</v>
      </c>
      <c r="H6316" s="3" t="s">
        <v>1355</v>
      </c>
      <c r="I6316" s="9">
        <v>12.9</v>
      </c>
      <c r="J6316" s="7">
        <v>680.5</v>
      </c>
      <c r="K6316" s="10">
        <v>221.184423218222</v>
      </c>
      <c r="L6316" s="12">
        <f t="shared" si="429"/>
        <v>29.1640761883231</v>
      </c>
      <c r="M6316" s="11">
        <f t="shared" si="430"/>
        <v>7.58413953488373</v>
      </c>
      <c r="N6316" s="3">
        <v>27</v>
      </c>
      <c r="O6316" s="12"/>
      <c r="P6316" s="3"/>
      <c r="Q6316" s="9"/>
      <c r="R6316" s="3"/>
      <c r="S6316" s="3"/>
      <c r="T6316" s="3"/>
      <c r="U6316" s="3"/>
      <c r="V6316" s="3"/>
      <c r="W6316" s="3"/>
      <c r="X6316" s="3"/>
    </row>
    <row r="6317" customFormat="1" spans="1:24">
      <c r="A6317" s="7">
        <v>6409</v>
      </c>
      <c r="B6317" s="8">
        <v>46150</v>
      </c>
      <c r="C6317" s="3" t="s">
        <v>3663</v>
      </c>
      <c r="D6317" s="3" t="s">
        <v>610</v>
      </c>
      <c r="E6317" s="3" t="s">
        <v>1134</v>
      </c>
      <c r="F6317" s="3" t="s">
        <v>1134</v>
      </c>
      <c r="G6317" s="7">
        <v>40</v>
      </c>
      <c r="H6317" s="3" t="s">
        <v>2190</v>
      </c>
      <c r="I6317" s="9">
        <v>10.2</v>
      </c>
      <c r="J6317" s="7">
        <v>558.25</v>
      </c>
      <c r="K6317" s="10">
        <v>46.1513658755038</v>
      </c>
      <c r="L6317" s="12">
        <f t="shared" si="429"/>
        <v>28.1098212132695</v>
      </c>
      <c r="M6317" s="11">
        <f t="shared" si="430"/>
        <v>1.64182352941176</v>
      </c>
      <c r="N6317" s="3">
        <v>28</v>
      </c>
      <c r="O6317" s="12"/>
      <c r="P6317" s="3"/>
      <c r="Q6317" s="9"/>
      <c r="R6317" s="3"/>
      <c r="S6317" s="3"/>
      <c r="T6317" s="3"/>
      <c r="U6317" s="3"/>
      <c r="V6317" s="3"/>
      <c r="W6317" s="3"/>
      <c r="X6317" s="3"/>
    </row>
    <row r="6318" customFormat="1" spans="1:24">
      <c r="A6318" s="7">
        <v>6410</v>
      </c>
      <c r="B6318" s="8">
        <v>46150</v>
      </c>
      <c r="C6318" s="3" t="s">
        <v>50</v>
      </c>
      <c r="D6318" s="3" t="s">
        <v>50</v>
      </c>
      <c r="E6318" s="3" t="s">
        <v>2437</v>
      </c>
      <c r="F6318" s="3" t="s">
        <v>2437</v>
      </c>
      <c r="G6318" s="7">
        <v>80</v>
      </c>
      <c r="H6318" s="3" t="s">
        <v>50</v>
      </c>
      <c r="I6318" s="9">
        <v>6.34</v>
      </c>
      <c r="J6318" s="7">
        <v>400</v>
      </c>
      <c r="K6318" s="10">
        <v>51.641</v>
      </c>
      <c r="L6318" s="12">
        <f t="shared" si="429"/>
        <v>24.3846153846154</v>
      </c>
      <c r="M6318" s="11">
        <f t="shared" si="430"/>
        <v>2.11776971608833</v>
      </c>
      <c r="N6318" s="3">
        <v>29</v>
      </c>
      <c r="O6318" s="12"/>
      <c r="P6318" s="3"/>
      <c r="Q6318" s="9"/>
      <c r="R6318" s="3"/>
      <c r="S6318" s="3"/>
      <c r="T6318" s="3"/>
      <c r="U6318" s="3"/>
      <c r="V6318" s="3"/>
      <c r="W6318" s="3"/>
      <c r="X6318" s="3"/>
    </row>
    <row r="6319" customFormat="1" spans="1:24">
      <c r="A6319" s="7">
        <v>6411</v>
      </c>
      <c r="B6319" s="8">
        <v>46150</v>
      </c>
      <c r="C6319" s="3" t="s">
        <v>7258</v>
      </c>
      <c r="D6319" s="3" t="s">
        <v>88</v>
      </c>
      <c r="E6319" s="3" t="s">
        <v>4612</v>
      </c>
      <c r="F6319" s="3" t="s">
        <v>4612</v>
      </c>
      <c r="G6319" s="7">
        <v>14</v>
      </c>
      <c r="H6319" s="3" t="s">
        <v>35</v>
      </c>
      <c r="I6319" s="9">
        <v>8.74</v>
      </c>
      <c r="J6319" s="7">
        <v>564</v>
      </c>
      <c r="K6319" s="10">
        <v>38.3078014184397</v>
      </c>
      <c r="L6319" s="12">
        <f t="shared" si="429"/>
        <v>23.8406983087834</v>
      </c>
      <c r="M6319" s="11">
        <f t="shared" si="430"/>
        <v>1.606823798627</v>
      </c>
      <c r="N6319" s="3">
        <v>30</v>
      </c>
      <c r="O6319" s="12"/>
      <c r="P6319" s="3"/>
      <c r="Q6319" s="9"/>
      <c r="R6319" s="3"/>
      <c r="S6319" s="3"/>
      <c r="T6319" s="3"/>
      <c r="U6319" s="3"/>
      <c r="V6319" s="3"/>
      <c r="W6319" s="3"/>
      <c r="X6319" s="3"/>
    </row>
    <row r="6320" customFormat="1" spans="1:24">
      <c r="A6320" s="7">
        <v>6412</v>
      </c>
      <c r="B6320" s="8">
        <v>46150</v>
      </c>
      <c r="C6320" s="3" t="s">
        <v>6698</v>
      </c>
      <c r="D6320" s="3" t="s">
        <v>165</v>
      </c>
      <c r="E6320" s="3" t="s">
        <v>7326</v>
      </c>
      <c r="F6320" s="3" t="s">
        <v>7327</v>
      </c>
      <c r="G6320" s="7">
        <v>200</v>
      </c>
      <c r="H6320" s="3" t="s">
        <v>6951</v>
      </c>
      <c r="I6320" s="9">
        <v>10.5</v>
      </c>
      <c r="J6320" s="7">
        <v>827</v>
      </c>
      <c r="K6320" s="10">
        <v>25.7973397823458</v>
      </c>
      <c r="L6320" s="12">
        <f t="shared" si="429"/>
        <v>19.5330666914706</v>
      </c>
      <c r="M6320" s="11">
        <f t="shared" si="430"/>
        <v>1.32070095238095</v>
      </c>
      <c r="N6320" s="3">
        <v>31</v>
      </c>
      <c r="O6320" s="12"/>
      <c r="P6320" s="3"/>
      <c r="Q6320" s="9"/>
      <c r="R6320" s="3"/>
      <c r="S6320" s="3"/>
      <c r="T6320" s="3"/>
      <c r="U6320" s="3"/>
      <c r="V6320" s="3"/>
      <c r="W6320" s="3"/>
      <c r="X6320" s="3"/>
    </row>
    <row r="6321" customFormat="1" spans="1:24">
      <c r="A6321" s="7">
        <v>6413</v>
      </c>
      <c r="B6321" s="8">
        <v>46150</v>
      </c>
      <c r="C6321" s="3" t="s">
        <v>6698</v>
      </c>
      <c r="D6321" s="3" t="s">
        <v>165</v>
      </c>
      <c r="E6321" s="3" t="s">
        <v>7328</v>
      </c>
      <c r="F6321" s="3" t="s">
        <v>7329</v>
      </c>
      <c r="G6321" s="7">
        <v>200</v>
      </c>
      <c r="H6321" s="3" t="s">
        <v>6951</v>
      </c>
      <c r="I6321" s="9">
        <v>9.68</v>
      </c>
      <c r="J6321" s="7">
        <v>840</v>
      </c>
      <c r="K6321" s="10">
        <v>22.5461904761905</v>
      </c>
      <c r="L6321" s="12">
        <f t="shared" si="429"/>
        <v>17.7289377289377</v>
      </c>
      <c r="M6321" s="11">
        <f t="shared" si="430"/>
        <v>1.27171694214876</v>
      </c>
      <c r="N6321" s="3">
        <v>32</v>
      </c>
      <c r="O6321" s="12"/>
      <c r="P6321" s="3"/>
      <c r="Q6321" s="9"/>
      <c r="R6321" s="3"/>
      <c r="S6321" s="3"/>
      <c r="T6321" s="3"/>
      <c r="U6321" s="3"/>
      <c r="V6321" s="3"/>
      <c r="W6321" s="3"/>
      <c r="X6321" s="3"/>
    </row>
    <row r="6322" customFormat="1" spans="1:24">
      <c r="A6322" s="7">
        <v>6414</v>
      </c>
      <c r="B6322" s="8">
        <v>46150</v>
      </c>
      <c r="C6322" s="3" t="s">
        <v>7260</v>
      </c>
      <c r="D6322" s="3" t="s">
        <v>288</v>
      </c>
      <c r="E6322" s="3" t="s">
        <v>7330</v>
      </c>
      <c r="F6322" s="3" t="s">
        <v>7331</v>
      </c>
      <c r="G6322" s="7">
        <v>90</v>
      </c>
      <c r="H6322" s="3" t="s">
        <v>1582</v>
      </c>
      <c r="I6322" s="9">
        <v>8.58</v>
      </c>
      <c r="J6322" s="7">
        <v>766</v>
      </c>
      <c r="K6322" s="10">
        <v>5.02746736292428</v>
      </c>
      <c r="L6322" s="12">
        <f t="shared" si="429"/>
        <v>17.2323759791123</v>
      </c>
      <c r="M6322" s="11">
        <f t="shared" si="430"/>
        <v>0.291745454545454</v>
      </c>
      <c r="N6322" s="3">
        <v>33</v>
      </c>
      <c r="O6322" s="12"/>
      <c r="P6322" s="3"/>
      <c r="Q6322" s="9"/>
      <c r="R6322" s="3"/>
      <c r="S6322" s="3"/>
      <c r="T6322" s="3"/>
      <c r="U6322" s="3"/>
      <c r="V6322" s="3"/>
      <c r="W6322" s="3"/>
      <c r="X6322" s="3"/>
    </row>
    <row r="6323" customFormat="1" spans="1:24">
      <c r="A6323" s="7">
        <v>6415</v>
      </c>
      <c r="B6323" s="8">
        <v>46150</v>
      </c>
      <c r="C6323" s="3" t="s">
        <v>6698</v>
      </c>
      <c r="D6323" s="3" t="s">
        <v>165</v>
      </c>
      <c r="E6323" s="3" t="s">
        <v>7332</v>
      </c>
      <c r="F6323" s="3" t="s">
        <v>7333</v>
      </c>
      <c r="G6323" s="7">
        <v>100</v>
      </c>
      <c r="H6323" s="3" t="s">
        <v>6951</v>
      </c>
      <c r="I6323" s="9">
        <v>9.1</v>
      </c>
      <c r="J6323" s="7">
        <v>843</v>
      </c>
      <c r="K6323" s="10">
        <v>21.7689205219454</v>
      </c>
      <c r="L6323" s="12">
        <f t="shared" si="429"/>
        <v>16.6073546856465</v>
      </c>
      <c r="M6323" s="11">
        <f t="shared" si="430"/>
        <v>1.3108</v>
      </c>
      <c r="N6323" s="3">
        <v>34</v>
      </c>
      <c r="O6323" s="12"/>
      <c r="P6323" s="3"/>
      <c r="Q6323" s="9"/>
      <c r="R6323" s="3"/>
      <c r="S6323" s="3"/>
      <c r="T6323" s="3"/>
      <c r="U6323" s="3"/>
      <c r="V6323" s="3"/>
      <c r="W6323" s="3"/>
      <c r="X6323" s="3"/>
    </row>
    <row r="6324" customFormat="1" spans="1:24">
      <c r="A6324" s="7">
        <v>6416</v>
      </c>
      <c r="B6324" s="8">
        <v>46150</v>
      </c>
      <c r="C6324" s="3" t="s">
        <v>7227</v>
      </c>
      <c r="D6324" s="3" t="s">
        <v>88</v>
      </c>
      <c r="E6324" s="3" t="s">
        <v>7334</v>
      </c>
      <c r="F6324" s="3" t="s">
        <v>7335</v>
      </c>
      <c r="G6324" s="7">
        <v>2</v>
      </c>
      <c r="H6324" s="3" t="s">
        <v>249</v>
      </c>
      <c r="I6324" s="9">
        <v>4.96</v>
      </c>
      <c r="J6324" s="7">
        <v>501.25</v>
      </c>
      <c r="K6324" s="10">
        <v>24.256957605985</v>
      </c>
      <c r="L6324" s="12">
        <f t="shared" ref="L6324:L6332" si="431">I6324/J6324/650*1000000</f>
        <v>15.2234797621331</v>
      </c>
      <c r="M6324" s="11">
        <f t="shared" ref="M6324:M6332" si="432">K6324/L6324</f>
        <v>1.59339112903226</v>
      </c>
      <c r="N6324" s="3">
        <v>35</v>
      </c>
      <c r="O6324" s="12"/>
      <c r="P6324" s="3"/>
      <c r="Q6324" s="9"/>
      <c r="R6324" s="3"/>
      <c r="S6324" s="3"/>
      <c r="T6324" s="3"/>
      <c r="U6324" s="3"/>
      <c r="V6324" s="3"/>
      <c r="W6324" s="3"/>
      <c r="X6324" s="3"/>
    </row>
    <row r="6325" customFormat="1" spans="1:24">
      <c r="A6325" s="7">
        <v>6417</v>
      </c>
      <c r="B6325" s="8">
        <v>46150</v>
      </c>
      <c r="C6325" s="3" t="s">
        <v>7258</v>
      </c>
      <c r="D6325" s="3" t="s">
        <v>88</v>
      </c>
      <c r="E6325" s="3" t="s">
        <v>332</v>
      </c>
      <c r="F6325" s="3" t="s">
        <v>332</v>
      </c>
      <c r="G6325" s="7">
        <v>20</v>
      </c>
      <c r="H6325" s="3" t="s">
        <v>35</v>
      </c>
      <c r="I6325" s="9">
        <v>3.88</v>
      </c>
      <c r="J6325" s="7">
        <v>564</v>
      </c>
      <c r="K6325" s="10">
        <v>23.3212765957447</v>
      </c>
      <c r="L6325" s="12">
        <f t="shared" si="431"/>
        <v>10.5837424986361</v>
      </c>
      <c r="M6325" s="11">
        <f t="shared" si="432"/>
        <v>2.2035</v>
      </c>
      <c r="N6325" s="3">
        <v>36</v>
      </c>
      <c r="O6325" s="12"/>
      <c r="P6325" s="3"/>
      <c r="Q6325" s="9"/>
      <c r="R6325" s="3"/>
      <c r="S6325" s="3"/>
      <c r="T6325" s="3"/>
      <c r="U6325" s="3"/>
      <c r="V6325" s="3"/>
      <c r="W6325" s="3"/>
      <c r="X6325" s="3"/>
    </row>
    <row r="6326" customFormat="1" spans="1:24">
      <c r="A6326" s="7">
        <v>6418</v>
      </c>
      <c r="B6326" s="8">
        <v>46150</v>
      </c>
      <c r="C6326" s="3" t="s">
        <v>7336</v>
      </c>
      <c r="D6326" s="3" t="s">
        <v>1170</v>
      </c>
      <c r="E6326" s="3" t="s">
        <v>7337</v>
      </c>
      <c r="F6326" s="3" t="s">
        <v>7338</v>
      </c>
      <c r="G6326" s="7">
        <v>12</v>
      </c>
      <c r="H6326" s="3" t="s">
        <v>35</v>
      </c>
      <c r="I6326" s="9">
        <v>0.988</v>
      </c>
      <c r="J6326" s="7">
        <v>204</v>
      </c>
      <c r="K6326" s="10">
        <v>15.9529411764706</v>
      </c>
      <c r="L6326" s="12">
        <f t="shared" si="431"/>
        <v>7.45098039215686</v>
      </c>
      <c r="M6326" s="11">
        <f t="shared" si="432"/>
        <v>2.14105263157895</v>
      </c>
      <c r="N6326" s="3">
        <v>37</v>
      </c>
      <c r="O6326" s="12"/>
      <c r="P6326" s="3"/>
      <c r="Q6326" s="9"/>
      <c r="R6326" s="3"/>
      <c r="S6326" s="3"/>
      <c r="T6326" s="3"/>
      <c r="U6326" s="3"/>
      <c r="V6326" s="3"/>
      <c r="W6326" s="3"/>
      <c r="X6326" s="3"/>
    </row>
    <row r="6327" customFormat="1" spans="1:24">
      <c r="A6327" s="7">
        <v>6419</v>
      </c>
      <c r="B6327" s="8">
        <v>46150</v>
      </c>
      <c r="C6327" s="3" t="s">
        <v>7339</v>
      </c>
      <c r="D6327" s="3" t="s">
        <v>7340</v>
      </c>
      <c r="E6327" s="3" t="s">
        <v>4700</v>
      </c>
      <c r="F6327" s="3" t="s">
        <v>4700</v>
      </c>
      <c r="G6327" s="7">
        <v>24</v>
      </c>
      <c r="H6327" s="3" t="s">
        <v>102</v>
      </c>
      <c r="I6327" s="9">
        <v>2.14</v>
      </c>
      <c r="J6327" s="7">
        <v>451</v>
      </c>
      <c r="K6327" s="10">
        <v>10.0221729490022</v>
      </c>
      <c r="L6327" s="12">
        <f t="shared" si="431"/>
        <v>7.30001705611462</v>
      </c>
      <c r="M6327" s="11">
        <f t="shared" si="432"/>
        <v>1.37289719626168</v>
      </c>
      <c r="N6327" s="3">
        <v>38</v>
      </c>
      <c r="O6327" s="12"/>
      <c r="P6327" s="3"/>
      <c r="Q6327" s="9"/>
      <c r="R6327" s="3"/>
      <c r="S6327" s="3"/>
      <c r="T6327" s="3"/>
      <c r="U6327" s="3"/>
      <c r="V6327" s="3"/>
      <c r="W6327" s="3"/>
      <c r="X6327" s="3"/>
    </row>
    <row r="6328" customFormat="1" spans="1:24">
      <c r="A6328" s="7">
        <v>6420</v>
      </c>
      <c r="B6328" s="8">
        <v>46150</v>
      </c>
      <c r="C6328" s="3" t="s">
        <v>6159</v>
      </c>
      <c r="D6328" s="3" t="s">
        <v>75</v>
      </c>
      <c r="E6328" s="3" t="s">
        <v>7341</v>
      </c>
      <c r="F6328" s="3" t="s">
        <v>7342</v>
      </c>
      <c r="G6328" s="7">
        <v>50</v>
      </c>
      <c r="H6328" s="3" t="s">
        <v>138</v>
      </c>
      <c r="I6328" s="9">
        <v>2.16</v>
      </c>
      <c r="J6328" s="7">
        <v>493</v>
      </c>
      <c r="K6328" s="10">
        <v>11.5246247464503</v>
      </c>
      <c r="L6328" s="12">
        <f t="shared" si="431"/>
        <v>6.74052114214386</v>
      </c>
      <c r="M6328" s="11">
        <f t="shared" si="432"/>
        <v>1.70975277777778</v>
      </c>
      <c r="N6328" s="3">
        <v>39</v>
      </c>
      <c r="O6328" s="12"/>
      <c r="P6328" s="3"/>
      <c r="Q6328" s="9"/>
      <c r="R6328" s="3"/>
      <c r="S6328" s="3"/>
      <c r="T6328" s="3"/>
      <c r="U6328" s="3"/>
      <c r="V6328" s="3"/>
      <c r="W6328" s="3"/>
      <c r="X6328" s="3"/>
    </row>
    <row r="6329" customFormat="1" spans="1:24">
      <c r="A6329" s="7">
        <v>6421</v>
      </c>
      <c r="B6329" s="8">
        <v>46150</v>
      </c>
      <c r="C6329" s="3" t="s">
        <v>6683</v>
      </c>
      <c r="D6329" s="3" t="s">
        <v>1195</v>
      </c>
      <c r="E6329" s="3" t="s">
        <v>2375</v>
      </c>
      <c r="F6329" s="3" t="s">
        <v>2375</v>
      </c>
      <c r="G6329" s="7">
        <v>18</v>
      </c>
      <c r="H6329" s="3" t="s">
        <v>1197</v>
      </c>
      <c r="I6329" s="9">
        <v>1.21</v>
      </c>
      <c r="J6329" s="7">
        <v>317</v>
      </c>
      <c r="K6329" s="10">
        <v>11.4069400630915</v>
      </c>
      <c r="L6329" s="12">
        <f t="shared" si="431"/>
        <v>5.8723610774084</v>
      </c>
      <c r="M6329" s="11">
        <f t="shared" si="432"/>
        <v>1.94247933884298</v>
      </c>
      <c r="N6329" s="3">
        <v>40</v>
      </c>
      <c r="O6329" s="12"/>
      <c r="P6329" s="3"/>
      <c r="Q6329" s="9"/>
      <c r="R6329" s="3"/>
      <c r="S6329" s="3"/>
      <c r="T6329" s="3"/>
      <c r="U6329" s="3"/>
      <c r="V6329" s="3"/>
      <c r="W6329" s="3"/>
      <c r="X6329" s="3"/>
    </row>
    <row r="6330" s="2" customFormat="1" ht="16.5" spans="1:24">
      <c r="A6330" s="21">
        <v>6422</v>
      </c>
      <c r="B6330" s="22">
        <v>46150</v>
      </c>
      <c r="C6330" s="2" t="s">
        <v>6683</v>
      </c>
      <c r="D6330" s="2" t="s">
        <v>1195</v>
      </c>
      <c r="E6330" s="2" t="s">
        <v>7343</v>
      </c>
      <c r="F6330" s="2" t="s">
        <v>7344</v>
      </c>
      <c r="G6330" s="21">
        <v>6</v>
      </c>
      <c r="H6330" s="2" t="s">
        <v>1197</v>
      </c>
      <c r="I6330" s="23">
        <v>0</v>
      </c>
      <c r="J6330" s="21">
        <v>629</v>
      </c>
      <c r="K6330" s="24"/>
      <c r="L6330" s="25">
        <f t="shared" si="431"/>
        <v>0</v>
      </c>
      <c r="M6330" s="26" t="e">
        <f t="shared" si="432"/>
        <v>#DIV/0!</v>
      </c>
      <c r="N6330" s="2">
        <v>41</v>
      </c>
      <c r="O6330" s="25"/>
      <c r="Q6330" s="23"/>
    </row>
    <row r="6331" customFormat="1" ht="16.5" spans="1:24">
      <c r="A6331" s="7">
        <v>6423</v>
      </c>
      <c r="B6331" s="8">
        <v>46150</v>
      </c>
      <c r="C6331" s="3" t="s">
        <v>4719</v>
      </c>
      <c r="D6331" s="3" t="s">
        <v>33</v>
      </c>
      <c r="E6331" s="3" t="s">
        <v>4720</v>
      </c>
      <c r="F6331" s="3" t="s">
        <v>2909</v>
      </c>
      <c r="G6331" s="7">
        <v>1000</v>
      </c>
      <c r="H6331" s="3" t="s">
        <v>35</v>
      </c>
      <c r="I6331" s="9">
        <v>25.2</v>
      </c>
      <c r="J6331" s="7">
        <v>461</v>
      </c>
      <c r="K6331" s="10">
        <v>212.959652928416</v>
      </c>
      <c r="L6331" s="12">
        <f t="shared" si="431"/>
        <v>84.098114466878</v>
      </c>
      <c r="M6331" s="11">
        <f t="shared" si="432"/>
        <v>2.53227619047618</v>
      </c>
      <c r="N6331" s="3">
        <v>1</v>
      </c>
      <c r="O6331" s="12"/>
      <c r="P6331" s="3" t="s">
        <v>4720</v>
      </c>
      <c r="Q6331" s="9">
        <v>160.630182832352</v>
      </c>
      <c r="R6331" s="3">
        <f>Q6331/K6331</f>
        <v>0.754275190739281</v>
      </c>
      <c r="S6331" s="3"/>
      <c r="T6331" s="3"/>
      <c r="U6331" s="3"/>
      <c r="V6331" s="3"/>
      <c r="W6331" s="3"/>
      <c r="X6331" s="3"/>
    </row>
    <row r="6332" customFormat="1" spans="1:24">
      <c r="A6332" s="7">
        <v>6424</v>
      </c>
      <c r="B6332" s="8">
        <v>46150</v>
      </c>
      <c r="C6332" s="3" t="s">
        <v>56</v>
      </c>
      <c r="D6332" s="3" t="s">
        <v>33</v>
      </c>
      <c r="E6332" s="3" t="s">
        <v>27</v>
      </c>
      <c r="F6332" s="3" t="s">
        <v>57</v>
      </c>
      <c r="G6332" s="7">
        <v>1000</v>
      </c>
      <c r="H6332" s="3" t="s">
        <v>35</v>
      </c>
      <c r="I6332" s="9">
        <v>15.7</v>
      </c>
      <c r="J6332" s="7">
        <v>438</v>
      </c>
      <c r="K6332" s="10">
        <v>110.007305936073</v>
      </c>
      <c r="L6332" s="12">
        <f t="shared" ref="L6332:L6395" si="433">I6332/J6332/650*1000000</f>
        <v>55.1457674745346</v>
      </c>
      <c r="M6332" s="11">
        <f t="shared" ref="M6332:M6395" si="434">K6332/L6332</f>
        <v>1.99484585987261</v>
      </c>
      <c r="N6332" s="3">
        <v>2</v>
      </c>
      <c r="O6332" s="12"/>
      <c r="P6332" s="3" t="s">
        <v>27</v>
      </c>
      <c r="Q6332" s="9">
        <v>89.6432267884323</v>
      </c>
      <c r="R6332" s="3">
        <f>Q6332/K6332</f>
        <v>0.814884302689182</v>
      </c>
      <c r="S6332" s="3"/>
      <c r="T6332" s="3"/>
      <c r="U6332" s="3"/>
      <c r="V6332" s="3"/>
      <c r="W6332" s="3"/>
      <c r="X6332" s="3"/>
    </row>
    <row r="6333" customFormat="1" spans="1:24">
      <c r="A6333" s="7">
        <v>6425</v>
      </c>
      <c r="B6333" s="8">
        <v>46150</v>
      </c>
      <c r="C6333" s="3" t="s">
        <v>7301</v>
      </c>
      <c r="D6333" s="3" t="s">
        <v>3144</v>
      </c>
      <c r="E6333" s="3" t="s">
        <v>7345</v>
      </c>
      <c r="F6333" s="3" t="s">
        <v>7346</v>
      </c>
      <c r="G6333" s="7">
        <v>6</v>
      </c>
      <c r="H6333" s="3" t="s">
        <v>308</v>
      </c>
      <c r="I6333" s="9">
        <v>17</v>
      </c>
      <c r="J6333" s="7">
        <v>283</v>
      </c>
      <c r="K6333" s="10">
        <v>131.607067137809</v>
      </c>
      <c r="L6333" s="12">
        <f t="shared" si="433"/>
        <v>92.4164175047567</v>
      </c>
      <c r="M6333" s="11">
        <f t="shared" si="434"/>
        <v>1.42406588235294</v>
      </c>
      <c r="N6333" s="3">
        <v>3</v>
      </c>
      <c r="O6333" s="12"/>
      <c r="P6333" s="3"/>
      <c r="Q6333" s="9"/>
      <c r="R6333" s="3"/>
      <c r="S6333" s="3"/>
      <c r="T6333" s="3"/>
      <c r="U6333" s="3"/>
      <c r="V6333" s="3"/>
      <c r="W6333" s="3"/>
      <c r="X6333" s="3"/>
    </row>
    <row r="6334" customFormat="1" spans="1:24">
      <c r="A6334" s="7">
        <v>6426</v>
      </c>
      <c r="B6334" s="8">
        <v>46150</v>
      </c>
      <c r="C6334" s="3" t="s">
        <v>7347</v>
      </c>
      <c r="D6334" s="3" t="s">
        <v>59</v>
      </c>
      <c r="E6334" s="3" t="s">
        <v>7348</v>
      </c>
      <c r="F6334" s="3" t="s">
        <v>7349</v>
      </c>
      <c r="G6334" s="7">
        <v>10</v>
      </c>
      <c r="H6334" s="3" t="s">
        <v>7350</v>
      </c>
      <c r="I6334" s="9">
        <v>19.8</v>
      </c>
      <c r="J6334" s="7">
        <v>367</v>
      </c>
      <c r="K6334" s="10">
        <v>108.13514986376</v>
      </c>
      <c r="L6334" s="12">
        <f t="shared" si="433"/>
        <v>83.0014671976525</v>
      </c>
      <c r="M6334" s="11">
        <f t="shared" si="434"/>
        <v>1.3028101010101</v>
      </c>
      <c r="N6334" s="3">
        <v>4</v>
      </c>
      <c r="O6334" s="12"/>
      <c r="P6334" s="3"/>
      <c r="Q6334" s="9"/>
      <c r="R6334" s="3"/>
      <c r="S6334" s="3"/>
      <c r="T6334" s="3"/>
      <c r="U6334" s="3"/>
      <c r="V6334" s="3"/>
      <c r="W6334" s="3"/>
      <c r="X6334" s="3"/>
    </row>
    <row r="6335" customFormat="1" spans="1:24">
      <c r="A6335" s="7">
        <v>6427</v>
      </c>
      <c r="B6335" s="8">
        <v>46150</v>
      </c>
      <c r="C6335" s="3" t="s">
        <v>7351</v>
      </c>
      <c r="D6335" s="3" t="s">
        <v>7352</v>
      </c>
      <c r="E6335" s="3" t="s">
        <v>7353</v>
      </c>
      <c r="F6335" s="3" t="s">
        <v>7353</v>
      </c>
      <c r="G6335" s="7">
        <v>276</v>
      </c>
      <c r="H6335" s="3" t="s">
        <v>35</v>
      </c>
      <c r="I6335" s="9">
        <v>20.8</v>
      </c>
      <c r="J6335" s="7">
        <v>466</v>
      </c>
      <c r="K6335" s="10">
        <v>145.49356223176</v>
      </c>
      <c r="L6335" s="12">
        <f t="shared" si="433"/>
        <v>68.6695278969957</v>
      </c>
      <c r="M6335" s="11">
        <f t="shared" si="434"/>
        <v>2.11875000000001</v>
      </c>
      <c r="N6335" s="3">
        <v>5</v>
      </c>
      <c r="O6335" s="12"/>
      <c r="P6335" s="3"/>
      <c r="Q6335" s="9"/>
      <c r="R6335" s="3"/>
      <c r="S6335" s="3"/>
      <c r="T6335" s="3"/>
      <c r="U6335" s="3"/>
      <c r="V6335" s="3"/>
      <c r="W6335" s="3"/>
      <c r="X6335" s="3"/>
    </row>
    <row r="6336" customFormat="1" spans="1:24">
      <c r="A6336" s="7">
        <v>6428</v>
      </c>
      <c r="B6336" s="8">
        <v>46150</v>
      </c>
      <c r="C6336" s="3" t="s">
        <v>7347</v>
      </c>
      <c r="D6336" s="3" t="s">
        <v>59</v>
      </c>
      <c r="E6336" s="3" t="s">
        <v>7354</v>
      </c>
      <c r="F6336" s="3" t="s">
        <v>7355</v>
      </c>
      <c r="G6336" s="7">
        <v>42</v>
      </c>
      <c r="H6336" s="3" t="s">
        <v>249</v>
      </c>
      <c r="I6336" s="9">
        <v>21.6</v>
      </c>
      <c r="J6336" s="7">
        <v>491</v>
      </c>
      <c r="K6336" s="10">
        <v>84.8765784114053</v>
      </c>
      <c r="L6336" s="12">
        <f t="shared" si="433"/>
        <v>67.679774400752</v>
      </c>
      <c r="M6336" s="11">
        <f t="shared" si="434"/>
        <v>1.25409074074074</v>
      </c>
      <c r="N6336" s="3">
        <v>6</v>
      </c>
      <c r="O6336" s="12"/>
      <c r="P6336" s="3"/>
      <c r="Q6336" s="9"/>
      <c r="R6336" s="3"/>
      <c r="S6336" s="3"/>
      <c r="T6336" s="3"/>
      <c r="U6336" s="3"/>
      <c r="V6336" s="3"/>
      <c r="W6336" s="3"/>
      <c r="X6336" s="3"/>
    </row>
    <row r="6337" customFormat="1" spans="1:24">
      <c r="A6337" s="7">
        <v>6429</v>
      </c>
      <c r="B6337" s="8">
        <v>46150</v>
      </c>
      <c r="C6337" s="3" t="s">
        <v>7356</v>
      </c>
      <c r="D6337" s="3" t="s">
        <v>165</v>
      </c>
      <c r="E6337" s="3" t="s">
        <v>7357</v>
      </c>
      <c r="F6337" s="3" t="s">
        <v>7358</v>
      </c>
      <c r="G6337" s="7">
        <v>80</v>
      </c>
      <c r="H6337" s="3" t="s">
        <v>35</v>
      </c>
      <c r="I6337" s="9">
        <v>17.3</v>
      </c>
      <c r="J6337" s="7">
        <v>432</v>
      </c>
      <c r="K6337" s="10">
        <v>200.261111111111</v>
      </c>
      <c r="L6337" s="12">
        <f t="shared" si="433"/>
        <v>61.6096866096866</v>
      </c>
      <c r="M6337" s="11">
        <f t="shared" si="434"/>
        <v>3.25048092485549</v>
      </c>
      <c r="N6337" s="3">
        <v>7</v>
      </c>
      <c r="O6337" s="12"/>
      <c r="P6337" s="3"/>
      <c r="Q6337" s="9"/>
      <c r="R6337" s="3"/>
      <c r="S6337" s="3"/>
      <c r="T6337" s="3"/>
      <c r="U6337" s="3"/>
      <c r="V6337" s="3"/>
      <c r="W6337" s="3"/>
      <c r="X6337" s="3"/>
    </row>
    <row r="6338" customFormat="1" spans="1:24">
      <c r="A6338" s="7">
        <v>6430</v>
      </c>
      <c r="B6338" s="8">
        <v>46150</v>
      </c>
      <c r="C6338" s="3" t="s">
        <v>7306</v>
      </c>
      <c r="D6338" s="3" t="s">
        <v>165</v>
      </c>
      <c r="E6338" s="3" t="s">
        <v>7359</v>
      </c>
      <c r="F6338" s="3" t="s">
        <v>7360</v>
      </c>
      <c r="G6338" s="7">
        <v>14</v>
      </c>
      <c r="H6338" s="3" t="s">
        <v>795</v>
      </c>
      <c r="I6338" s="9">
        <v>17</v>
      </c>
      <c r="J6338" s="7">
        <v>426</v>
      </c>
      <c r="K6338" s="10">
        <v>123.716431924883</v>
      </c>
      <c r="L6338" s="12">
        <f t="shared" si="433"/>
        <v>61.3940050559769</v>
      </c>
      <c r="M6338" s="11">
        <f t="shared" si="434"/>
        <v>2.01512235294118</v>
      </c>
      <c r="N6338" s="3">
        <v>8</v>
      </c>
      <c r="O6338" s="12"/>
      <c r="P6338" s="3"/>
      <c r="Q6338" s="9"/>
      <c r="R6338" s="3"/>
      <c r="S6338" s="3"/>
      <c r="T6338" s="3"/>
      <c r="U6338" s="3"/>
      <c r="V6338" s="3"/>
      <c r="W6338" s="3"/>
      <c r="X6338" s="3"/>
    </row>
    <row r="6339" customFormat="1" spans="1:24">
      <c r="A6339" s="7">
        <v>6431</v>
      </c>
      <c r="B6339" s="8">
        <v>46150</v>
      </c>
      <c r="C6339" s="3" t="s">
        <v>7361</v>
      </c>
      <c r="D6339" s="3" t="s">
        <v>1058</v>
      </c>
      <c r="E6339" s="3" t="s">
        <v>7362</v>
      </c>
      <c r="F6339" s="3" t="s">
        <v>7362</v>
      </c>
      <c r="G6339" s="7">
        <v>36</v>
      </c>
      <c r="H6339" s="3" t="s">
        <v>35</v>
      </c>
      <c r="I6339" s="9">
        <v>12.1</v>
      </c>
      <c r="J6339" s="7">
        <v>327.333333333333</v>
      </c>
      <c r="K6339" s="10">
        <v>125.65784114053</v>
      </c>
      <c r="L6339" s="12">
        <f t="shared" si="433"/>
        <v>56.8698104339653</v>
      </c>
      <c r="M6339" s="11">
        <f t="shared" si="434"/>
        <v>2.20957024793389</v>
      </c>
      <c r="N6339" s="3">
        <v>9</v>
      </c>
      <c r="O6339" s="12"/>
      <c r="P6339" s="3"/>
      <c r="Q6339" s="9"/>
      <c r="R6339" s="3"/>
      <c r="S6339" s="3"/>
      <c r="T6339" s="3"/>
      <c r="U6339" s="3"/>
      <c r="V6339" s="3"/>
      <c r="W6339" s="3"/>
      <c r="X6339" s="3"/>
    </row>
    <row r="6340" customFormat="1" spans="1:24">
      <c r="A6340" s="7">
        <v>6432</v>
      </c>
      <c r="B6340" s="8">
        <v>46150</v>
      </c>
      <c r="C6340" s="3" t="s">
        <v>7363</v>
      </c>
      <c r="D6340" s="3" t="s">
        <v>128</v>
      </c>
      <c r="E6340" s="3" t="s">
        <v>838</v>
      </c>
      <c r="F6340" s="3" t="s">
        <v>838</v>
      </c>
      <c r="G6340" s="7">
        <v>24</v>
      </c>
      <c r="H6340" s="3" t="s">
        <v>1770</v>
      </c>
      <c r="I6340" s="9">
        <v>15.1</v>
      </c>
      <c r="J6340" s="7">
        <v>416.666666666667</v>
      </c>
      <c r="K6340" s="10">
        <v>65.5219199999999</v>
      </c>
      <c r="L6340" s="12">
        <f t="shared" si="433"/>
        <v>55.7538461538461</v>
      </c>
      <c r="M6340" s="11">
        <f t="shared" si="434"/>
        <v>1.1752</v>
      </c>
      <c r="N6340" s="3">
        <v>10</v>
      </c>
      <c r="O6340" s="12"/>
      <c r="P6340" s="3"/>
      <c r="Q6340" s="9"/>
      <c r="R6340" s="3"/>
      <c r="S6340" s="3"/>
      <c r="T6340" s="3"/>
      <c r="U6340" s="3"/>
      <c r="V6340" s="3"/>
      <c r="W6340" s="3"/>
      <c r="X6340" s="3"/>
    </row>
    <row r="6341" customFormat="1" spans="1:24">
      <c r="A6341" s="7">
        <v>6433</v>
      </c>
      <c r="B6341" s="8">
        <v>46150</v>
      </c>
      <c r="C6341" s="3" t="s">
        <v>7364</v>
      </c>
      <c r="D6341" s="3" t="s">
        <v>7365</v>
      </c>
      <c r="E6341" s="3" t="s">
        <v>2346</v>
      </c>
      <c r="F6341" s="3" t="s">
        <v>2346</v>
      </c>
      <c r="G6341" s="7">
        <v>84</v>
      </c>
      <c r="H6341" s="3" t="s">
        <v>249</v>
      </c>
      <c r="I6341" s="9">
        <v>18</v>
      </c>
      <c r="J6341" s="7">
        <v>530</v>
      </c>
      <c r="K6341" s="10">
        <v>89.2060377358491</v>
      </c>
      <c r="L6341" s="12">
        <f t="shared" si="433"/>
        <v>52.2496371552975</v>
      </c>
      <c r="M6341" s="11">
        <f t="shared" si="434"/>
        <v>1.70730444444445</v>
      </c>
      <c r="N6341" s="3">
        <v>11</v>
      </c>
      <c r="O6341" s="12"/>
      <c r="P6341" s="3"/>
      <c r="Q6341" s="9"/>
      <c r="R6341" s="3"/>
      <c r="S6341" s="3"/>
      <c r="T6341" s="3"/>
      <c r="U6341" s="3"/>
      <c r="V6341" s="3"/>
      <c r="W6341" s="3"/>
      <c r="X6341" s="3"/>
    </row>
    <row r="6342" customFormat="1" spans="1:24">
      <c r="A6342" s="7">
        <v>6434</v>
      </c>
      <c r="B6342" s="8">
        <v>46150</v>
      </c>
      <c r="C6342" s="3" t="s">
        <v>7318</v>
      </c>
      <c r="D6342" s="3" t="s">
        <v>1676</v>
      </c>
      <c r="E6342" s="3" t="s">
        <v>3716</v>
      </c>
      <c r="F6342" s="3" t="s">
        <v>3716</v>
      </c>
      <c r="G6342" s="7">
        <v>12</v>
      </c>
      <c r="H6342" s="3" t="s">
        <v>102</v>
      </c>
      <c r="I6342" s="9">
        <v>13.9</v>
      </c>
      <c r="J6342" s="7">
        <v>413.5</v>
      </c>
      <c r="K6342" s="10">
        <v>102.096251511487</v>
      </c>
      <c r="L6342" s="12">
        <f t="shared" si="433"/>
        <v>51.7161194307506</v>
      </c>
      <c r="M6342" s="11">
        <f t="shared" si="434"/>
        <v>1.97416690647481</v>
      </c>
      <c r="N6342" s="3">
        <v>12</v>
      </c>
      <c r="O6342" s="12"/>
      <c r="P6342" s="3"/>
      <c r="Q6342" s="9"/>
      <c r="R6342" s="3"/>
      <c r="S6342" s="3"/>
      <c r="T6342" s="3"/>
      <c r="U6342" s="3"/>
      <c r="V6342" s="3"/>
      <c r="W6342" s="3"/>
      <c r="X6342" s="3"/>
    </row>
    <row r="6343" customFormat="1" spans="1:24">
      <c r="A6343" s="7">
        <v>6435</v>
      </c>
      <c r="B6343" s="8">
        <v>46150</v>
      </c>
      <c r="C6343" s="3" t="s">
        <v>7366</v>
      </c>
      <c r="D6343" s="3" t="s">
        <v>128</v>
      </c>
      <c r="E6343" s="3" t="s">
        <v>7367</v>
      </c>
      <c r="F6343" s="3" t="s">
        <v>7367</v>
      </c>
      <c r="G6343" s="7">
        <v>36</v>
      </c>
      <c r="H6343" s="3" t="s">
        <v>35</v>
      </c>
      <c r="I6343" s="9">
        <v>12.7</v>
      </c>
      <c r="J6343" s="7">
        <v>393.833333333333</v>
      </c>
      <c r="K6343" s="10">
        <v>64.8446889547186</v>
      </c>
      <c r="L6343" s="12">
        <f t="shared" si="433"/>
        <v>49.6109899410789</v>
      </c>
      <c r="M6343" s="11">
        <f t="shared" si="434"/>
        <v>1.30706299212598</v>
      </c>
      <c r="N6343" s="3">
        <v>13</v>
      </c>
      <c r="O6343" s="12"/>
      <c r="P6343" s="3"/>
      <c r="Q6343" s="9"/>
      <c r="R6343" s="3"/>
      <c r="S6343" s="3"/>
      <c r="T6343" s="3"/>
      <c r="U6343" s="3"/>
      <c r="V6343" s="3"/>
      <c r="W6343" s="3"/>
      <c r="X6343" s="3"/>
    </row>
    <row r="6344" customFormat="1" spans="1:24">
      <c r="A6344" s="7">
        <v>6436</v>
      </c>
      <c r="B6344" s="8">
        <v>46150</v>
      </c>
      <c r="C6344" s="3" t="s">
        <v>7301</v>
      </c>
      <c r="D6344" s="3" t="s">
        <v>3144</v>
      </c>
      <c r="E6344" s="3" t="s">
        <v>2581</v>
      </c>
      <c r="F6344" s="3" t="s">
        <v>2581</v>
      </c>
      <c r="G6344" s="7">
        <v>48</v>
      </c>
      <c r="H6344" s="3" t="s">
        <v>102</v>
      </c>
      <c r="I6344" s="9">
        <v>14.5</v>
      </c>
      <c r="J6344" s="7">
        <v>486.625</v>
      </c>
      <c r="K6344" s="10">
        <v>66.5983046493707</v>
      </c>
      <c r="L6344" s="12">
        <f t="shared" si="433"/>
        <v>45.8416487186074</v>
      </c>
      <c r="M6344" s="11">
        <f t="shared" si="434"/>
        <v>1.45279034482759</v>
      </c>
      <c r="N6344" s="3">
        <v>14</v>
      </c>
      <c r="O6344" s="12"/>
      <c r="P6344" s="3"/>
      <c r="Q6344" s="9"/>
      <c r="R6344" s="3"/>
      <c r="S6344" s="3"/>
      <c r="T6344" s="3"/>
      <c r="U6344" s="3"/>
      <c r="V6344" s="3"/>
      <c r="W6344" s="3"/>
      <c r="X6344" s="3"/>
    </row>
    <row r="6345" customFormat="1" spans="1:24">
      <c r="A6345" s="7">
        <v>6437</v>
      </c>
      <c r="B6345" s="8">
        <v>46150</v>
      </c>
      <c r="C6345" s="3" t="s">
        <v>7368</v>
      </c>
      <c r="D6345" s="3" t="s">
        <v>1054</v>
      </c>
      <c r="E6345" s="3" t="s">
        <v>7369</v>
      </c>
      <c r="F6345" s="3" t="s">
        <v>6339</v>
      </c>
      <c r="G6345" s="7">
        <v>20</v>
      </c>
      <c r="H6345" s="3" t="s">
        <v>1582</v>
      </c>
      <c r="I6345" s="9">
        <v>19.8</v>
      </c>
      <c r="J6345" s="7">
        <v>732</v>
      </c>
      <c r="K6345" s="10">
        <v>172.27868852459</v>
      </c>
      <c r="L6345" s="12">
        <f t="shared" si="433"/>
        <v>41.6141235813367</v>
      </c>
      <c r="M6345" s="11">
        <f t="shared" si="434"/>
        <v>4.13990909090909</v>
      </c>
      <c r="N6345" s="3">
        <v>15</v>
      </c>
      <c r="O6345" s="12"/>
      <c r="P6345" s="3"/>
      <c r="Q6345" s="9"/>
      <c r="R6345" s="3"/>
      <c r="S6345" s="3"/>
      <c r="T6345" s="3"/>
      <c r="U6345" s="3"/>
      <c r="V6345" s="3"/>
      <c r="W6345" s="3"/>
      <c r="X6345" s="3"/>
    </row>
    <row r="6346" customFormat="1" spans="1:24">
      <c r="A6346" s="7">
        <v>6438</v>
      </c>
      <c r="B6346" s="8">
        <v>46150</v>
      </c>
      <c r="C6346" s="3" t="s">
        <v>7325</v>
      </c>
      <c r="D6346" s="3" t="s">
        <v>59</v>
      </c>
      <c r="E6346" s="3" t="s">
        <v>7370</v>
      </c>
      <c r="F6346" s="3" t="s">
        <v>7371</v>
      </c>
      <c r="G6346" s="7">
        <v>3</v>
      </c>
      <c r="H6346" s="3" t="s">
        <v>61</v>
      </c>
      <c r="I6346" s="9">
        <v>3.8</v>
      </c>
      <c r="J6346" s="7">
        <v>155</v>
      </c>
      <c r="K6346" s="10">
        <v>85.4425806451613</v>
      </c>
      <c r="L6346" s="12">
        <f t="shared" si="433"/>
        <v>37.7171215880893</v>
      </c>
      <c r="M6346" s="11">
        <f t="shared" si="434"/>
        <v>2.26535263157895</v>
      </c>
      <c r="N6346" s="3">
        <v>16</v>
      </c>
      <c r="O6346" s="12"/>
      <c r="P6346" s="3"/>
      <c r="Q6346" s="9"/>
      <c r="R6346" s="3"/>
      <c r="S6346" s="3"/>
      <c r="T6346" s="3"/>
      <c r="U6346" s="3"/>
      <c r="V6346" s="3"/>
      <c r="W6346" s="3"/>
      <c r="X6346" s="3"/>
    </row>
    <row r="6347" customFormat="1" spans="1:24">
      <c r="A6347" s="7">
        <v>6439</v>
      </c>
      <c r="B6347" s="8">
        <v>46150</v>
      </c>
      <c r="C6347" s="3" t="s">
        <v>7368</v>
      </c>
      <c r="D6347" s="3" t="s">
        <v>1054</v>
      </c>
      <c r="E6347" s="3" t="s">
        <v>7372</v>
      </c>
      <c r="F6347" s="3" t="s">
        <v>6331</v>
      </c>
      <c r="G6347" s="7">
        <v>20</v>
      </c>
      <c r="H6347" s="3" t="s">
        <v>1582</v>
      </c>
      <c r="I6347" s="9">
        <v>17</v>
      </c>
      <c r="J6347" s="7">
        <v>700</v>
      </c>
      <c r="K6347" s="10">
        <v>140.765714285714</v>
      </c>
      <c r="L6347" s="12">
        <f t="shared" si="433"/>
        <v>37.3626373626374</v>
      </c>
      <c r="M6347" s="11">
        <f t="shared" si="434"/>
        <v>3.76755294117646</v>
      </c>
      <c r="N6347" s="3">
        <v>17</v>
      </c>
      <c r="O6347" s="12"/>
      <c r="P6347" s="3"/>
      <c r="Q6347" s="9"/>
      <c r="R6347" s="3"/>
      <c r="S6347" s="3"/>
      <c r="T6347" s="3"/>
      <c r="U6347" s="3"/>
      <c r="V6347" s="3"/>
      <c r="W6347" s="3"/>
      <c r="X6347" s="3"/>
    </row>
    <row r="6348" customFormat="1" spans="1:24">
      <c r="A6348" s="7">
        <v>6440</v>
      </c>
      <c r="B6348" s="8">
        <v>46150</v>
      </c>
      <c r="C6348" s="3" t="s">
        <v>7366</v>
      </c>
      <c r="D6348" s="3" t="s">
        <v>128</v>
      </c>
      <c r="E6348" s="3" t="s">
        <v>1055</v>
      </c>
      <c r="F6348" s="3" t="s">
        <v>1055</v>
      </c>
      <c r="G6348" s="7">
        <v>6</v>
      </c>
      <c r="H6348" s="3" t="s">
        <v>173</v>
      </c>
      <c r="I6348" s="9">
        <v>12.2</v>
      </c>
      <c r="J6348" s="7">
        <v>587.166666666667</v>
      </c>
      <c r="K6348" s="10">
        <v>154.498552370139</v>
      </c>
      <c r="L6348" s="12">
        <f t="shared" si="433"/>
        <v>31.9657634446167</v>
      </c>
      <c r="M6348" s="11">
        <f t="shared" si="434"/>
        <v>4.83325081967213</v>
      </c>
      <c r="N6348" s="3">
        <v>18</v>
      </c>
      <c r="O6348" s="12"/>
      <c r="P6348" s="3"/>
      <c r="Q6348" s="9"/>
      <c r="R6348" s="3"/>
      <c r="S6348" s="3"/>
      <c r="T6348" s="3"/>
      <c r="U6348" s="3"/>
      <c r="V6348" s="3"/>
      <c r="W6348" s="3"/>
      <c r="X6348" s="3"/>
    </row>
    <row r="6349" customFormat="1" spans="1:24">
      <c r="A6349" s="7">
        <v>6441</v>
      </c>
      <c r="B6349" s="8">
        <v>46150</v>
      </c>
      <c r="C6349" s="3" t="s">
        <v>7301</v>
      </c>
      <c r="D6349" s="3" t="s">
        <v>3144</v>
      </c>
      <c r="E6349" s="3" t="s">
        <v>2033</v>
      </c>
      <c r="F6349" s="3" t="s">
        <v>2033</v>
      </c>
      <c r="G6349" s="7">
        <v>72</v>
      </c>
      <c r="H6349" s="3" t="s">
        <v>102</v>
      </c>
      <c r="I6349" s="9">
        <v>9.1</v>
      </c>
      <c r="J6349" s="7">
        <v>501</v>
      </c>
      <c r="K6349" s="10">
        <v>43.2151696606786</v>
      </c>
      <c r="L6349" s="12">
        <f t="shared" si="433"/>
        <v>27.9441117764471</v>
      </c>
      <c r="M6349" s="11">
        <f t="shared" si="434"/>
        <v>1.54648571428571</v>
      </c>
      <c r="N6349" s="3">
        <v>19</v>
      </c>
      <c r="O6349" s="12"/>
      <c r="P6349" s="3"/>
      <c r="Q6349" s="9"/>
      <c r="R6349" s="3"/>
      <c r="S6349" s="3"/>
      <c r="T6349" s="3"/>
      <c r="U6349" s="3"/>
      <c r="V6349" s="3"/>
      <c r="W6349" s="3"/>
      <c r="X6349" s="3"/>
    </row>
    <row r="6350" customFormat="1" spans="1:24">
      <c r="A6350" s="7">
        <v>6442</v>
      </c>
      <c r="B6350" s="8">
        <v>46150</v>
      </c>
      <c r="C6350" s="3" t="s">
        <v>7373</v>
      </c>
      <c r="D6350" s="3" t="s">
        <v>5322</v>
      </c>
      <c r="E6350" s="3" t="s">
        <v>7374</v>
      </c>
      <c r="F6350" s="3" t="s">
        <v>7374</v>
      </c>
      <c r="G6350" s="7">
        <v>66</v>
      </c>
      <c r="H6350" s="3" t="s">
        <v>102</v>
      </c>
      <c r="I6350" s="9">
        <v>7.96</v>
      </c>
      <c r="J6350" s="7">
        <v>488.636363636364</v>
      </c>
      <c r="K6350" s="10">
        <v>40.2385116279069</v>
      </c>
      <c r="L6350" s="12">
        <f t="shared" si="433"/>
        <v>25.0618962432916</v>
      </c>
      <c r="M6350" s="11">
        <f t="shared" si="434"/>
        <v>1.60556532663316</v>
      </c>
      <c r="N6350" s="3">
        <v>20</v>
      </c>
      <c r="O6350" s="12"/>
      <c r="P6350" s="3"/>
      <c r="Q6350" s="9"/>
      <c r="R6350" s="3"/>
      <c r="S6350" s="3"/>
      <c r="T6350" s="3"/>
      <c r="U6350" s="3"/>
      <c r="V6350" s="3"/>
      <c r="W6350" s="3"/>
      <c r="X6350" s="3"/>
    </row>
    <row r="6351" customFormat="1" spans="1:24">
      <c r="A6351" s="7">
        <v>6443</v>
      </c>
      <c r="B6351" s="8">
        <v>46150</v>
      </c>
      <c r="C6351" s="3" t="s">
        <v>7375</v>
      </c>
      <c r="D6351" s="3" t="s">
        <v>197</v>
      </c>
      <c r="E6351" s="3" t="s">
        <v>7376</v>
      </c>
      <c r="F6351" s="3" t="s">
        <v>7377</v>
      </c>
      <c r="G6351" s="7">
        <v>305</v>
      </c>
      <c r="H6351" s="3" t="s">
        <v>200</v>
      </c>
      <c r="I6351" s="9">
        <v>5.42</v>
      </c>
      <c r="J6351" s="7">
        <v>375</v>
      </c>
      <c r="K6351" s="10">
        <v>48.3338666666667</v>
      </c>
      <c r="L6351" s="12">
        <f t="shared" si="433"/>
        <v>22.2358974358974</v>
      </c>
      <c r="M6351" s="11">
        <f t="shared" si="434"/>
        <v>2.17368634686347</v>
      </c>
      <c r="N6351" s="3">
        <v>21</v>
      </c>
      <c r="O6351" s="12"/>
      <c r="P6351" s="3"/>
      <c r="Q6351" s="9"/>
      <c r="R6351" s="3"/>
      <c r="S6351" s="3"/>
      <c r="T6351" s="3"/>
      <c r="U6351" s="3"/>
      <c r="V6351" s="3"/>
      <c r="W6351" s="3"/>
      <c r="X6351" s="3"/>
    </row>
    <row r="6352" customFormat="1" spans="1:24">
      <c r="A6352" s="7">
        <v>6444</v>
      </c>
      <c r="B6352" s="8">
        <v>46150</v>
      </c>
      <c r="C6352" s="3" t="s">
        <v>7378</v>
      </c>
      <c r="D6352" s="3" t="s">
        <v>1707</v>
      </c>
      <c r="E6352" s="3" t="s">
        <v>7379</v>
      </c>
      <c r="F6352" s="3" t="s">
        <v>7379</v>
      </c>
      <c r="G6352" s="7">
        <v>268</v>
      </c>
      <c r="H6352" s="3" t="s">
        <v>5059</v>
      </c>
      <c r="I6352" s="9">
        <v>4.76</v>
      </c>
      <c r="J6352" s="7">
        <v>442</v>
      </c>
      <c r="K6352" s="10">
        <v>36.916742081448</v>
      </c>
      <c r="L6352" s="12">
        <f t="shared" si="433"/>
        <v>16.5680473372781</v>
      </c>
      <c r="M6352" s="11">
        <f t="shared" si="434"/>
        <v>2.22818907563025</v>
      </c>
      <c r="N6352" s="3">
        <v>22</v>
      </c>
      <c r="O6352" s="12"/>
      <c r="P6352" s="3"/>
      <c r="Q6352" s="9"/>
      <c r="R6352" s="3"/>
      <c r="S6352" s="3"/>
      <c r="T6352" s="3"/>
      <c r="U6352" s="3"/>
      <c r="V6352" s="3"/>
      <c r="W6352" s="3"/>
      <c r="X6352" s="3"/>
    </row>
    <row r="6353" customFormat="1" spans="1:24">
      <c r="A6353" s="7">
        <v>6445</v>
      </c>
      <c r="B6353" s="8">
        <v>46150</v>
      </c>
      <c r="C6353" s="3" t="s">
        <v>7380</v>
      </c>
      <c r="D6353" s="3" t="s">
        <v>7021</v>
      </c>
      <c r="E6353" s="3" t="s">
        <v>7381</v>
      </c>
      <c r="F6353" s="3" t="s">
        <v>7382</v>
      </c>
      <c r="G6353" s="7">
        <v>30</v>
      </c>
      <c r="H6353" s="3" t="s">
        <v>286</v>
      </c>
      <c r="I6353" s="9">
        <v>2.26</v>
      </c>
      <c r="J6353" s="7">
        <v>421</v>
      </c>
      <c r="K6353" s="10">
        <v>34.6783847980998</v>
      </c>
      <c r="L6353" s="12">
        <f t="shared" si="433"/>
        <v>8.25872464827334</v>
      </c>
      <c r="M6353" s="11">
        <f t="shared" si="434"/>
        <v>4.199</v>
      </c>
      <c r="N6353" s="3">
        <v>23</v>
      </c>
      <c r="O6353" s="12"/>
      <c r="P6353" s="3"/>
      <c r="Q6353" s="9"/>
      <c r="R6353" s="3"/>
      <c r="S6353" s="3"/>
      <c r="T6353" s="3"/>
      <c r="U6353" s="3"/>
      <c r="V6353" s="3"/>
      <c r="W6353" s="3"/>
      <c r="X6353" s="3"/>
    </row>
    <row r="6354" customFormat="1" spans="1:24">
      <c r="A6354" s="7">
        <v>6446</v>
      </c>
      <c r="B6354" s="8">
        <v>46150</v>
      </c>
      <c r="C6354" s="3" t="s">
        <v>7383</v>
      </c>
      <c r="D6354" s="3" t="s">
        <v>2621</v>
      </c>
      <c r="E6354" s="3" t="s">
        <v>7384</v>
      </c>
      <c r="F6354" s="3" t="s">
        <v>7385</v>
      </c>
      <c r="G6354" s="7">
        <v>65</v>
      </c>
      <c r="H6354" s="3" t="s">
        <v>61</v>
      </c>
      <c r="I6354" s="9">
        <v>0.9</v>
      </c>
      <c r="J6354" s="7">
        <v>187</v>
      </c>
      <c r="K6354" s="10">
        <v>18.8293048128342</v>
      </c>
      <c r="L6354" s="12">
        <f t="shared" si="433"/>
        <v>7.40436034553682</v>
      </c>
      <c r="M6354" s="11">
        <f t="shared" si="434"/>
        <v>2.54300222222222</v>
      </c>
      <c r="N6354" s="3">
        <v>24</v>
      </c>
      <c r="O6354" s="12"/>
      <c r="P6354" s="3"/>
      <c r="Q6354" s="9"/>
      <c r="R6354" s="3"/>
      <c r="S6354" s="3"/>
      <c r="T6354" s="3"/>
      <c r="U6354" s="3"/>
      <c r="V6354" s="3"/>
      <c r="W6354" s="3"/>
      <c r="X6354" s="3"/>
    </row>
    <row r="6355" customFormat="1" spans="1:24">
      <c r="A6355" s="7">
        <v>6447</v>
      </c>
      <c r="B6355" s="8">
        <v>46150</v>
      </c>
      <c r="C6355" s="3" t="s">
        <v>7383</v>
      </c>
      <c r="D6355" s="3" t="s">
        <v>2621</v>
      </c>
      <c r="E6355" s="3" t="s">
        <v>7386</v>
      </c>
      <c r="F6355" s="3" t="s">
        <v>7387</v>
      </c>
      <c r="G6355" s="7">
        <v>35</v>
      </c>
      <c r="H6355" s="3" t="s">
        <v>61</v>
      </c>
      <c r="I6355" s="9">
        <v>0.6</v>
      </c>
      <c r="J6355" s="7">
        <v>188</v>
      </c>
      <c r="K6355" s="10">
        <v>7.93404255319149</v>
      </c>
      <c r="L6355" s="12">
        <f t="shared" si="433"/>
        <v>4.90998363338789</v>
      </c>
      <c r="M6355" s="11">
        <f t="shared" si="434"/>
        <v>1.6159</v>
      </c>
      <c r="N6355" s="3">
        <v>25</v>
      </c>
      <c r="O6355" s="12"/>
      <c r="P6355" s="3"/>
      <c r="Q6355" s="9"/>
      <c r="R6355" s="3"/>
      <c r="S6355" s="3"/>
      <c r="T6355" s="3"/>
      <c r="U6355" s="3"/>
      <c r="V6355" s="3"/>
      <c r="W6355" s="3"/>
      <c r="X6355" s="3"/>
    </row>
    <row r="6356" customFormat="1" spans="1:24">
      <c r="A6356" s="7">
        <v>6448</v>
      </c>
      <c r="B6356" s="8">
        <v>46150</v>
      </c>
      <c r="C6356" s="3" t="s">
        <v>7388</v>
      </c>
      <c r="D6356" s="3" t="s">
        <v>614</v>
      </c>
      <c r="E6356" s="3" t="s">
        <v>1190</v>
      </c>
      <c r="F6356" s="3" t="s">
        <v>1190</v>
      </c>
      <c r="G6356" s="7">
        <v>60</v>
      </c>
      <c r="H6356" s="3" t="s">
        <v>2270</v>
      </c>
      <c r="I6356" s="9">
        <v>0.998</v>
      </c>
      <c r="J6356" s="7">
        <v>324</v>
      </c>
      <c r="K6356" s="10">
        <v>3.80154320987654</v>
      </c>
      <c r="L6356" s="12">
        <f t="shared" si="433"/>
        <v>4.73884140550807</v>
      </c>
      <c r="M6356" s="11">
        <f t="shared" si="434"/>
        <v>0.802209418837674</v>
      </c>
      <c r="N6356" s="3">
        <v>26</v>
      </c>
      <c r="O6356" s="12"/>
      <c r="P6356" s="3"/>
      <c r="Q6356" s="9"/>
      <c r="R6356" s="3"/>
      <c r="S6356" s="3"/>
      <c r="T6356" s="3"/>
      <c r="U6356" s="3"/>
      <c r="V6356" s="3"/>
      <c r="W6356" s="3"/>
      <c r="X6356" s="3"/>
    </row>
    <row r="6357" customFormat="1" spans="1:24">
      <c r="A6357" s="7">
        <v>6449</v>
      </c>
      <c r="B6357" s="8">
        <v>46150</v>
      </c>
      <c r="C6357" s="3" t="s">
        <v>7373</v>
      </c>
      <c r="D6357" s="3" t="s">
        <v>5322</v>
      </c>
      <c r="E6357" s="3" t="s">
        <v>7389</v>
      </c>
      <c r="F6357" s="3" t="s">
        <v>7389</v>
      </c>
      <c r="G6357" s="7">
        <v>66</v>
      </c>
      <c r="H6357" s="3" t="s">
        <v>102</v>
      </c>
      <c r="I6357" s="9">
        <v>1.17</v>
      </c>
      <c r="J6357" s="7">
        <v>457.272727272727</v>
      </c>
      <c r="K6357" s="10">
        <v>4.63592047713718</v>
      </c>
      <c r="L6357" s="12">
        <f t="shared" si="433"/>
        <v>3.93638170974155</v>
      </c>
      <c r="M6357" s="11">
        <f t="shared" si="434"/>
        <v>1.17771111111111</v>
      </c>
      <c r="N6357" s="3">
        <v>27</v>
      </c>
      <c r="O6357" s="12"/>
      <c r="P6357" s="3"/>
      <c r="Q6357" s="9"/>
      <c r="R6357" s="3"/>
      <c r="S6357" s="3"/>
      <c r="T6357" s="3"/>
      <c r="U6357" s="3"/>
      <c r="V6357" s="3"/>
      <c r="W6357" s="3"/>
      <c r="X6357" s="3"/>
    </row>
    <row r="6358" customFormat="1" spans="1:24">
      <c r="A6358" s="7">
        <v>6450</v>
      </c>
      <c r="B6358" s="8">
        <v>46150</v>
      </c>
      <c r="C6358" s="3" t="s">
        <v>7390</v>
      </c>
      <c r="D6358" s="3" t="s">
        <v>1003</v>
      </c>
      <c r="E6358" s="3" t="s">
        <v>7391</v>
      </c>
      <c r="F6358" s="3" t="s">
        <v>7392</v>
      </c>
      <c r="G6358" s="7">
        <v>5</v>
      </c>
      <c r="H6358" s="3" t="s">
        <v>1428</v>
      </c>
      <c r="I6358" s="9">
        <v>0.848</v>
      </c>
      <c r="J6358" s="7">
        <v>379</v>
      </c>
      <c r="K6358" s="10">
        <v>8.3244327176781</v>
      </c>
      <c r="L6358" s="12">
        <f t="shared" si="433"/>
        <v>3.44225695149178</v>
      </c>
      <c r="M6358" s="11">
        <f t="shared" si="434"/>
        <v>2.41830660377359</v>
      </c>
      <c r="N6358" s="3">
        <v>28</v>
      </c>
      <c r="O6358" s="12"/>
      <c r="P6358" s="3"/>
      <c r="Q6358" s="9"/>
      <c r="R6358" s="3"/>
      <c r="S6358" s="3"/>
      <c r="T6358" s="3"/>
      <c r="U6358" s="3"/>
      <c r="V6358" s="3"/>
      <c r="W6358" s="3"/>
      <c r="X6358" s="3"/>
    </row>
    <row r="6359" customFormat="1" spans="1:24">
      <c r="A6359" s="7">
        <v>6451</v>
      </c>
      <c r="B6359" s="8">
        <v>46150</v>
      </c>
      <c r="C6359" s="3" t="s">
        <v>7373</v>
      </c>
      <c r="D6359" s="3" t="s">
        <v>5322</v>
      </c>
      <c r="E6359" s="3" t="s">
        <v>3709</v>
      </c>
      <c r="F6359" s="3" t="s">
        <v>3709</v>
      </c>
      <c r="G6359" s="7">
        <v>12</v>
      </c>
      <c r="H6359" s="3" t="s">
        <v>102</v>
      </c>
      <c r="I6359" s="9">
        <v>0.292</v>
      </c>
      <c r="J6359" s="7">
        <v>395.5</v>
      </c>
      <c r="K6359" s="10">
        <v>1.24</v>
      </c>
      <c r="L6359" s="12">
        <f t="shared" si="433"/>
        <v>1.13585529514733</v>
      </c>
      <c r="M6359" s="11">
        <f t="shared" si="434"/>
        <v>1.09168835616438</v>
      </c>
      <c r="N6359" s="3">
        <v>29</v>
      </c>
      <c r="O6359" s="12"/>
      <c r="P6359" s="3"/>
      <c r="Q6359" s="9"/>
      <c r="R6359" s="3"/>
      <c r="S6359" s="3"/>
      <c r="T6359" s="3"/>
      <c r="U6359" s="3"/>
      <c r="V6359" s="3"/>
      <c r="W6359" s="3"/>
      <c r="X6359" s="3"/>
    </row>
    <row r="6360" customFormat="1" spans="1:24">
      <c r="A6360" s="7">
        <v>6452</v>
      </c>
      <c r="B6360" s="8">
        <v>46150</v>
      </c>
      <c r="C6360" s="3" t="s">
        <v>7301</v>
      </c>
      <c r="D6360" s="3" t="s">
        <v>3144</v>
      </c>
      <c r="E6360" s="3" t="s">
        <v>7393</v>
      </c>
      <c r="F6360" s="3" t="s">
        <v>1417</v>
      </c>
      <c r="G6360" s="7">
        <v>6</v>
      </c>
      <c r="H6360" s="3" t="s">
        <v>102</v>
      </c>
      <c r="I6360" s="9">
        <v>0.308</v>
      </c>
      <c r="J6360" s="7">
        <v>494</v>
      </c>
      <c r="K6360" s="10">
        <v>1.13914979757085</v>
      </c>
      <c r="L6360" s="12">
        <f t="shared" si="433"/>
        <v>0.959202740579259</v>
      </c>
      <c r="M6360" s="11">
        <f t="shared" si="434"/>
        <v>1.18760064935065</v>
      </c>
      <c r="N6360" s="3">
        <v>30</v>
      </c>
      <c r="O6360" s="12"/>
      <c r="P6360" s="3"/>
      <c r="Q6360" s="9"/>
      <c r="R6360" s="3"/>
      <c r="S6360" s="3"/>
      <c r="T6360" s="3"/>
      <c r="U6360" s="3"/>
      <c r="V6360" s="3"/>
      <c r="W6360" s="3"/>
      <c r="X6360" s="3"/>
    </row>
    <row r="6361" customFormat="1" spans="1:24">
      <c r="A6361" s="7">
        <v>6453</v>
      </c>
      <c r="B6361" s="8">
        <v>46150</v>
      </c>
      <c r="C6361" s="3" t="s">
        <v>7394</v>
      </c>
      <c r="D6361" s="3" t="s">
        <v>2910</v>
      </c>
      <c r="E6361" s="3" t="s">
        <v>7395</v>
      </c>
      <c r="F6361" s="3" t="s">
        <v>7395</v>
      </c>
      <c r="G6361" s="7">
        <v>1000</v>
      </c>
      <c r="H6361" s="3" t="s">
        <v>1355</v>
      </c>
      <c r="I6361" s="9">
        <v>0.658</v>
      </c>
      <c r="J6361" s="7">
        <v>327</v>
      </c>
      <c r="K6361" s="10">
        <v>5.37009174311927</v>
      </c>
      <c r="L6361" s="12">
        <f t="shared" si="433"/>
        <v>3.09574217831099</v>
      </c>
      <c r="M6361" s="11">
        <f t="shared" si="434"/>
        <v>1.73467021276596</v>
      </c>
      <c r="N6361" s="3">
        <v>31</v>
      </c>
      <c r="O6361" s="12"/>
      <c r="P6361" s="3"/>
      <c r="Q6361" s="9"/>
      <c r="R6361" s="3"/>
      <c r="S6361" s="3"/>
      <c r="T6361" s="3"/>
      <c r="U6361" s="3"/>
      <c r="V6361" s="3"/>
      <c r="W6361" s="3"/>
      <c r="X6361" s="3"/>
    </row>
    <row r="6362" customFormat="1" spans="1:24">
      <c r="A6362" s="7">
        <v>6454</v>
      </c>
      <c r="B6362" s="8">
        <v>46150</v>
      </c>
      <c r="C6362" s="3" t="s">
        <v>7394</v>
      </c>
      <c r="D6362" s="3" t="s">
        <v>2910</v>
      </c>
      <c r="E6362" s="3" t="s">
        <v>7396</v>
      </c>
      <c r="F6362" s="3" t="s">
        <v>7396</v>
      </c>
      <c r="G6362" s="7">
        <v>1000</v>
      </c>
      <c r="H6362" s="3" t="s">
        <v>1355</v>
      </c>
      <c r="I6362" s="9">
        <v>0.78</v>
      </c>
      <c r="J6362" s="7">
        <v>471</v>
      </c>
      <c r="K6362" s="10">
        <v>3.45957537154989</v>
      </c>
      <c r="L6362" s="12">
        <f t="shared" si="433"/>
        <v>2.54777070063694</v>
      </c>
      <c r="M6362" s="11">
        <f t="shared" si="434"/>
        <v>1.35788333333333</v>
      </c>
      <c r="N6362" s="3">
        <v>32</v>
      </c>
      <c r="O6362" s="12"/>
      <c r="P6362" s="3"/>
      <c r="Q6362" s="9"/>
      <c r="R6362" s="3"/>
      <c r="S6362" s="3"/>
      <c r="T6362" s="3"/>
      <c r="U6362" s="3"/>
      <c r="V6362" s="3"/>
      <c r="W6362" s="3"/>
      <c r="X6362" s="3"/>
    </row>
    <row r="6363" customFormat="1" spans="1:24">
      <c r="A6363" s="7">
        <v>6455</v>
      </c>
      <c r="B6363" s="8">
        <v>46150</v>
      </c>
      <c r="C6363" s="3" t="s">
        <v>7394</v>
      </c>
      <c r="D6363" s="3" t="s">
        <v>2910</v>
      </c>
      <c r="E6363" s="3" t="s">
        <v>7397</v>
      </c>
      <c r="F6363" s="3" t="s">
        <v>7397</v>
      </c>
      <c r="G6363" s="7">
        <v>1000</v>
      </c>
      <c r="H6363" s="3" t="s">
        <v>1355</v>
      </c>
      <c r="I6363" s="9">
        <v>0.954</v>
      </c>
      <c r="J6363" s="7">
        <v>486</v>
      </c>
      <c r="K6363" s="10">
        <v>5.09662551440329</v>
      </c>
      <c r="L6363" s="12">
        <f t="shared" si="433"/>
        <v>3.01994301994302</v>
      </c>
      <c r="M6363" s="11">
        <f t="shared" si="434"/>
        <v>1.68765618448637</v>
      </c>
      <c r="N6363" s="3">
        <v>33</v>
      </c>
      <c r="O6363" s="12"/>
      <c r="P6363" s="3"/>
      <c r="Q6363" s="9"/>
      <c r="R6363" s="3"/>
      <c r="S6363" s="3"/>
      <c r="T6363" s="3"/>
      <c r="U6363" s="3"/>
      <c r="V6363" s="3"/>
      <c r="W6363" s="3"/>
      <c r="X6363" s="3"/>
    </row>
    <row r="6364" customFormat="1" spans="1:24">
      <c r="A6364" s="7">
        <v>6456</v>
      </c>
      <c r="B6364" s="8">
        <v>46150</v>
      </c>
      <c r="C6364" s="3" t="s">
        <v>7394</v>
      </c>
      <c r="D6364" s="3" t="s">
        <v>2910</v>
      </c>
      <c r="E6364" s="3" t="s">
        <v>7398</v>
      </c>
      <c r="F6364" s="3" t="s">
        <v>7398</v>
      </c>
      <c r="G6364" s="7">
        <v>1000</v>
      </c>
      <c r="H6364" s="3" t="s">
        <v>1355</v>
      </c>
      <c r="I6364" s="9">
        <v>1.19</v>
      </c>
      <c r="J6364" s="7">
        <v>472</v>
      </c>
      <c r="K6364" s="10">
        <v>7.63707627118644</v>
      </c>
      <c r="L6364" s="12">
        <f t="shared" si="433"/>
        <v>3.87874837027379</v>
      </c>
      <c r="M6364" s="11">
        <f t="shared" si="434"/>
        <v>1.96895378151261</v>
      </c>
      <c r="N6364" s="3">
        <v>34</v>
      </c>
      <c r="O6364" s="12"/>
      <c r="P6364" s="3"/>
      <c r="Q6364" s="9"/>
      <c r="R6364" s="3"/>
      <c r="S6364" s="3"/>
      <c r="T6364" s="3"/>
      <c r="U6364" s="3"/>
      <c r="V6364" s="3"/>
      <c r="W6364" s="3"/>
      <c r="X6364" s="3"/>
    </row>
    <row r="6365" customFormat="1" spans="1:24">
      <c r="A6365" s="7">
        <v>6457</v>
      </c>
      <c r="B6365" s="8">
        <v>46150</v>
      </c>
      <c r="C6365" s="3" t="s">
        <v>7394</v>
      </c>
      <c r="D6365" s="3" t="s">
        <v>2910</v>
      </c>
      <c r="E6365" s="3" t="s">
        <v>7399</v>
      </c>
      <c r="F6365" s="3" t="s">
        <v>7399</v>
      </c>
      <c r="G6365" s="7">
        <v>1000</v>
      </c>
      <c r="H6365" s="3" t="s">
        <v>1355</v>
      </c>
      <c r="I6365" s="9">
        <v>1.19</v>
      </c>
      <c r="J6365" s="7">
        <v>469</v>
      </c>
      <c r="K6365" s="10">
        <v>6.79445628997868</v>
      </c>
      <c r="L6365" s="12">
        <f t="shared" si="433"/>
        <v>3.90355912743972</v>
      </c>
      <c r="M6365" s="11">
        <f t="shared" si="434"/>
        <v>1.74057983193277</v>
      </c>
      <c r="N6365" s="3">
        <v>35</v>
      </c>
      <c r="O6365" s="12"/>
      <c r="P6365" s="3"/>
      <c r="Q6365" s="9"/>
      <c r="R6365" s="3"/>
      <c r="S6365" s="3"/>
      <c r="T6365" s="3"/>
      <c r="U6365" s="3"/>
      <c r="V6365" s="3"/>
      <c r="W6365" s="3"/>
      <c r="X6365" s="3"/>
    </row>
    <row r="6366" customFormat="1" spans="1:24">
      <c r="A6366" s="7">
        <v>6458</v>
      </c>
      <c r="B6366" s="8">
        <v>46150</v>
      </c>
      <c r="C6366" s="3" t="s">
        <v>7394</v>
      </c>
      <c r="D6366" s="3" t="s">
        <v>2910</v>
      </c>
      <c r="E6366" s="3" t="s">
        <v>7400</v>
      </c>
      <c r="F6366" s="3" t="s">
        <v>7400</v>
      </c>
      <c r="G6366" s="7">
        <v>1000</v>
      </c>
      <c r="H6366" s="3" t="s">
        <v>1355</v>
      </c>
      <c r="I6366" s="9">
        <v>1.13</v>
      </c>
      <c r="J6366" s="7">
        <v>462</v>
      </c>
      <c r="K6366" s="10">
        <v>7.23004329004329</v>
      </c>
      <c r="L6366" s="12">
        <f t="shared" si="433"/>
        <v>3.76290376290376</v>
      </c>
      <c r="M6366" s="11">
        <f t="shared" si="434"/>
        <v>1.9214</v>
      </c>
      <c r="N6366" s="3">
        <v>36</v>
      </c>
      <c r="O6366" s="12"/>
      <c r="P6366" s="3"/>
      <c r="Q6366" s="9"/>
      <c r="R6366" s="3"/>
      <c r="S6366" s="3"/>
      <c r="T6366" s="3"/>
      <c r="U6366" s="3"/>
      <c r="V6366" s="3"/>
      <c r="W6366" s="3"/>
      <c r="X6366" s="3"/>
    </row>
    <row r="6367" customFormat="1" spans="1:24">
      <c r="A6367" s="7">
        <v>6459</v>
      </c>
      <c r="B6367" s="8">
        <v>46150</v>
      </c>
      <c r="C6367" s="3" t="s">
        <v>7394</v>
      </c>
      <c r="D6367" s="3" t="s">
        <v>2910</v>
      </c>
      <c r="E6367" s="3" t="s">
        <v>7401</v>
      </c>
      <c r="F6367" s="3" t="s">
        <v>7401</v>
      </c>
      <c r="G6367" s="7">
        <v>1000</v>
      </c>
      <c r="H6367" s="3" t="s">
        <v>1355</v>
      </c>
      <c r="I6367" s="9">
        <v>1</v>
      </c>
      <c r="J6367" s="7">
        <v>468</v>
      </c>
      <c r="K6367" s="10">
        <v>4.4717094017094</v>
      </c>
      <c r="L6367" s="12">
        <f t="shared" si="433"/>
        <v>3.28731097961867</v>
      </c>
      <c r="M6367" s="11">
        <f t="shared" si="434"/>
        <v>1.360294</v>
      </c>
      <c r="N6367" s="3">
        <v>37</v>
      </c>
      <c r="O6367" s="12"/>
      <c r="P6367" s="3"/>
      <c r="Q6367" s="9"/>
      <c r="R6367" s="3"/>
      <c r="S6367" s="3"/>
      <c r="T6367" s="3"/>
      <c r="U6367" s="3"/>
      <c r="V6367" s="3"/>
      <c r="W6367" s="3"/>
      <c r="X6367" s="3"/>
    </row>
    <row r="6368" s="2" customFormat="1" ht="16.5" spans="1:24">
      <c r="A6368" s="21">
        <v>6460</v>
      </c>
      <c r="B6368" s="22">
        <v>46150</v>
      </c>
      <c r="C6368" s="2" t="s">
        <v>7394</v>
      </c>
      <c r="D6368" s="2" t="s">
        <v>2910</v>
      </c>
      <c r="E6368" s="2" t="s">
        <v>7402</v>
      </c>
      <c r="F6368" s="2" t="s">
        <v>7402</v>
      </c>
      <c r="G6368" s="21">
        <v>1000</v>
      </c>
      <c r="H6368" s="2" t="s">
        <v>1355</v>
      </c>
      <c r="I6368" s="23">
        <v>1.03</v>
      </c>
      <c r="J6368" s="21">
        <v>463</v>
      </c>
      <c r="K6368" s="24">
        <v>6.26747300215983</v>
      </c>
      <c r="L6368" s="25">
        <f t="shared" si="433"/>
        <v>3.42249543113474</v>
      </c>
      <c r="M6368" s="26">
        <f t="shared" si="434"/>
        <v>1.83125825242719</v>
      </c>
      <c r="N6368" s="2">
        <v>38</v>
      </c>
      <c r="O6368" s="25"/>
      <c r="Q6368" s="23"/>
    </row>
    <row r="6369" customFormat="1" ht="16.5" spans="1:24">
      <c r="A6369" s="7">
        <v>6461</v>
      </c>
      <c r="B6369" s="8">
        <v>46150</v>
      </c>
      <c r="C6369" s="3" t="s">
        <v>4719</v>
      </c>
      <c r="D6369" s="3" t="s">
        <v>33</v>
      </c>
      <c r="E6369" s="3" t="s">
        <v>4720</v>
      </c>
      <c r="F6369" s="3" t="s">
        <v>2909</v>
      </c>
      <c r="G6369" s="7">
        <v>1000</v>
      </c>
      <c r="H6369" s="3" t="s">
        <v>35</v>
      </c>
      <c r="I6369" s="9">
        <v>25.2</v>
      </c>
      <c r="J6369" s="7">
        <v>461</v>
      </c>
      <c r="K6369" s="10">
        <v>165.504555314534</v>
      </c>
      <c r="L6369" s="12">
        <f t="shared" si="433"/>
        <v>84.098114466878</v>
      </c>
      <c r="M6369" s="11">
        <f t="shared" si="434"/>
        <v>1.96799365079366</v>
      </c>
      <c r="N6369" s="3">
        <v>1</v>
      </c>
      <c r="O6369" s="12"/>
      <c r="P6369" s="3" t="s">
        <v>4720</v>
      </c>
      <c r="Q6369" s="9">
        <v>160.630182832352</v>
      </c>
      <c r="R6369" s="3">
        <f>Q6369/K6369</f>
        <v>0.970548408937032</v>
      </c>
      <c r="S6369" s="3"/>
      <c r="T6369" s="3"/>
      <c r="U6369" s="3"/>
      <c r="V6369" s="3"/>
      <c r="W6369" s="3"/>
      <c r="X6369" s="3"/>
    </row>
    <row r="6370" customFormat="1" spans="1:24">
      <c r="A6370" s="7">
        <v>6462</v>
      </c>
      <c r="B6370" s="8">
        <v>46150</v>
      </c>
      <c r="C6370" s="3" t="s">
        <v>56</v>
      </c>
      <c r="D6370" s="3" t="s">
        <v>33</v>
      </c>
      <c r="E6370" s="3" t="s">
        <v>27</v>
      </c>
      <c r="F6370" s="3" t="s">
        <v>57</v>
      </c>
      <c r="G6370" s="7">
        <v>1000</v>
      </c>
      <c r="H6370" s="3" t="s">
        <v>35</v>
      </c>
      <c r="I6370" s="9">
        <v>15.7</v>
      </c>
      <c r="J6370" s="7">
        <v>438</v>
      </c>
      <c r="K6370" s="10">
        <v>114.135159817352</v>
      </c>
      <c r="L6370" s="12">
        <f t="shared" si="433"/>
        <v>55.1457674745346</v>
      </c>
      <c r="M6370" s="11">
        <f t="shared" si="434"/>
        <v>2.06969936305733</v>
      </c>
      <c r="N6370" s="3">
        <v>2</v>
      </c>
      <c r="O6370" s="12"/>
      <c r="P6370" s="3" t="s">
        <v>27</v>
      </c>
      <c r="Q6370" s="9">
        <v>89.6432267884323</v>
      </c>
      <c r="R6370" s="3">
        <f>Q6370/K6370</f>
        <v>0.785412899336947</v>
      </c>
      <c r="S6370" s="3"/>
      <c r="T6370" s="3"/>
      <c r="U6370" s="3"/>
      <c r="V6370" s="3"/>
      <c r="W6370" s="3"/>
      <c r="X6370" s="3"/>
    </row>
    <row r="6371" customFormat="1" spans="1:24">
      <c r="A6371" s="7">
        <v>6463</v>
      </c>
      <c r="B6371" s="8">
        <v>46150</v>
      </c>
      <c r="C6371" s="3" t="s">
        <v>7403</v>
      </c>
      <c r="D6371" s="3" t="s">
        <v>610</v>
      </c>
      <c r="E6371" s="3" t="s">
        <v>7404</v>
      </c>
      <c r="F6371" s="3" t="s">
        <v>7404</v>
      </c>
      <c r="G6371" s="7">
        <v>300</v>
      </c>
      <c r="H6371" s="3" t="s">
        <v>682</v>
      </c>
      <c r="I6371" s="9">
        <v>16.9</v>
      </c>
      <c r="J6371" s="7">
        <v>386</v>
      </c>
      <c r="K6371" s="10">
        <v>159.019689119171</v>
      </c>
      <c r="L6371" s="12">
        <f t="shared" si="433"/>
        <v>67.3575129533679</v>
      </c>
      <c r="M6371" s="11">
        <f t="shared" si="434"/>
        <v>2.36083076923077</v>
      </c>
      <c r="N6371" s="3">
        <v>3</v>
      </c>
      <c r="O6371" s="12"/>
      <c r="P6371" s="3"/>
      <c r="Q6371" s="9"/>
      <c r="R6371" s="3"/>
      <c r="S6371" s="3"/>
      <c r="T6371" s="3"/>
      <c r="U6371" s="3"/>
      <c r="V6371" s="3"/>
      <c r="W6371" s="3"/>
      <c r="X6371" s="3"/>
    </row>
    <row r="6372" customFormat="1" spans="1:24">
      <c r="A6372" s="7">
        <v>6464</v>
      </c>
      <c r="B6372" s="8">
        <v>46150</v>
      </c>
      <c r="C6372" s="3" t="s">
        <v>7405</v>
      </c>
      <c r="D6372" s="3" t="s">
        <v>2621</v>
      </c>
      <c r="E6372" s="3" t="s">
        <v>7406</v>
      </c>
      <c r="F6372" s="3" t="s">
        <v>7407</v>
      </c>
      <c r="G6372" s="7">
        <v>288</v>
      </c>
      <c r="H6372" s="3" t="s">
        <v>7408</v>
      </c>
      <c r="I6372" s="9">
        <v>17.2</v>
      </c>
      <c r="J6372" s="7">
        <v>432</v>
      </c>
      <c r="K6372" s="10">
        <v>157.781481481482</v>
      </c>
      <c r="L6372" s="12">
        <f t="shared" si="433"/>
        <v>61.2535612535613</v>
      </c>
      <c r="M6372" s="11">
        <f t="shared" si="434"/>
        <v>2.57587441860466</v>
      </c>
      <c r="N6372" s="3">
        <v>4</v>
      </c>
      <c r="O6372" s="12"/>
      <c r="P6372" s="3"/>
      <c r="Q6372" s="9"/>
      <c r="R6372" s="3"/>
      <c r="S6372" s="3"/>
      <c r="T6372" s="3"/>
      <c r="U6372" s="3"/>
      <c r="V6372" s="3"/>
      <c r="W6372" s="3"/>
      <c r="X6372" s="3"/>
    </row>
    <row r="6373" customFormat="1" spans="1:24">
      <c r="A6373" s="7">
        <v>6465</v>
      </c>
      <c r="B6373" s="8">
        <v>46150</v>
      </c>
      <c r="C6373" s="3" t="s">
        <v>7300</v>
      </c>
      <c r="D6373" s="3" t="s">
        <v>33</v>
      </c>
      <c r="E6373" s="3" t="s">
        <v>7409</v>
      </c>
      <c r="F6373" s="3" t="s">
        <v>1430</v>
      </c>
      <c r="G6373" s="7">
        <v>100</v>
      </c>
      <c r="H6373" s="3" t="s">
        <v>20</v>
      </c>
      <c r="I6373" s="9">
        <v>16.1</v>
      </c>
      <c r="J6373" s="7">
        <v>407</v>
      </c>
      <c r="K6373" s="10">
        <v>162.364619164619</v>
      </c>
      <c r="L6373" s="12">
        <f t="shared" si="433"/>
        <v>60.8580608580609</v>
      </c>
      <c r="M6373" s="11">
        <f t="shared" si="434"/>
        <v>2.66792298136646</v>
      </c>
      <c r="N6373" s="3">
        <v>5</v>
      </c>
      <c r="O6373" s="12"/>
      <c r="P6373" s="3"/>
      <c r="Q6373" s="9"/>
      <c r="R6373" s="3"/>
      <c r="S6373" s="3"/>
      <c r="T6373" s="3"/>
      <c r="U6373" s="3"/>
      <c r="V6373" s="3"/>
      <c r="W6373" s="3"/>
      <c r="X6373" s="3"/>
    </row>
    <row r="6374" customFormat="1" spans="1:24">
      <c r="A6374" s="7">
        <v>6466</v>
      </c>
      <c r="B6374" s="8">
        <v>46150</v>
      </c>
      <c r="C6374" s="3" t="s">
        <v>7403</v>
      </c>
      <c r="D6374" s="3" t="s">
        <v>610</v>
      </c>
      <c r="E6374" s="3" t="s">
        <v>3875</v>
      </c>
      <c r="F6374" s="3" t="s">
        <v>3875</v>
      </c>
      <c r="G6374" s="7">
        <v>300</v>
      </c>
      <c r="H6374" s="3" t="s">
        <v>682</v>
      </c>
      <c r="I6374" s="9">
        <v>14.8</v>
      </c>
      <c r="J6374" s="7">
        <v>385</v>
      </c>
      <c r="K6374" s="10">
        <v>154.267012987013</v>
      </c>
      <c r="L6374" s="12">
        <f t="shared" si="433"/>
        <v>59.1408591408591</v>
      </c>
      <c r="M6374" s="11">
        <f t="shared" si="434"/>
        <v>2.60846756756757</v>
      </c>
      <c r="N6374" s="3">
        <v>6</v>
      </c>
      <c r="O6374" s="12"/>
      <c r="P6374" s="3"/>
      <c r="Q6374" s="9"/>
      <c r="R6374" s="3"/>
      <c r="S6374" s="3"/>
      <c r="T6374" s="3"/>
      <c r="U6374" s="3"/>
      <c r="V6374" s="3"/>
      <c r="W6374" s="3"/>
      <c r="X6374" s="3"/>
    </row>
    <row r="6375" customFormat="1" spans="1:24">
      <c r="A6375" s="7">
        <v>6467</v>
      </c>
      <c r="B6375" s="8">
        <v>46150</v>
      </c>
      <c r="C6375" s="3" t="s">
        <v>7403</v>
      </c>
      <c r="D6375" s="3" t="s">
        <v>610</v>
      </c>
      <c r="E6375" s="3" t="s">
        <v>7410</v>
      </c>
      <c r="F6375" s="3" t="s">
        <v>7411</v>
      </c>
      <c r="G6375" s="7">
        <v>120</v>
      </c>
      <c r="H6375" s="3" t="s">
        <v>65</v>
      </c>
      <c r="I6375" s="9">
        <v>15.1</v>
      </c>
      <c r="J6375" s="7">
        <v>396</v>
      </c>
      <c r="K6375" s="10">
        <v>98.1616161616162</v>
      </c>
      <c r="L6375" s="12">
        <f t="shared" si="433"/>
        <v>58.6635586635587</v>
      </c>
      <c r="M6375" s="11">
        <f t="shared" si="434"/>
        <v>1.67329801324503</v>
      </c>
      <c r="N6375" s="3">
        <v>7</v>
      </c>
      <c r="O6375" s="12"/>
      <c r="P6375" s="3"/>
      <c r="Q6375" s="9"/>
      <c r="R6375" s="3"/>
      <c r="S6375" s="3"/>
      <c r="T6375" s="3"/>
      <c r="U6375" s="3"/>
      <c r="V6375" s="3"/>
      <c r="W6375" s="3"/>
      <c r="X6375" s="3"/>
    </row>
    <row r="6376" customFormat="1" spans="1:24">
      <c r="A6376" s="7">
        <v>6468</v>
      </c>
      <c r="B6376" s="8">
        <v>46150</v>
      </c>
      <c r="C6376" s="3" t="s">
        <v>7226</v>
      </c>
      <c r="D6376" s="3" t="s">
        <v>33</v>
      </c>
      <c r="E6376" s="3" t="s">
        <v>7412</v>
      </c>
      <c r="F6376" s="3" t="s">
        <v>7412</v>
      </c>
      <c r="G6376" s="7">
        <v>19</v>
      </c>
      <c r="H6376" s="3" t="s">
        <v>20</v>
      </c>
      <c r="I6376" s="9">
        <v>15.6</v>
      </c>
      <c r="J6376" s="7">
        <v>433</v>
      </c>
      <c r="K6376" s="10">
        <v>122.133949191686</v>
      </c>
      <c r="L6376" s="12">
        <f t="shared" si="433"/>
        <v>55.4272517321016</v>
      </c>
      <c r="M6376" s="11">
        <f t="shared" si="434"/>
        <v>2.2035</v>
      </c>
      <c r="N6376" s="3">
        <v>8</v>
      </c>
      <c r="O6376" s="12"/>
      <c r="P6376" s="3"/>
      <c r="Q6376" s="9"/>
      <c r="R6376" s="3"/>
      <c r="S6376" s="3"/>
      <c r="T6376" s="3"/>
      <c r="U6376" s="3"/>
      <c r="V6376" s="3"/>
      <c r="W6376" s="3"/>
      <c r="X6376" s="3"/>
    </row>
    <row r="6377" customFormat="1" spans="1:24">
      <c r="A6377" s="7">
        <v>6469</v>
      </c>
      <c r="B6377" s="8">
        <v>46150</v>
      </c>
      <c r="C6377" s="3" t="s">
        <v>7413</v>
      </c>
      <c r="D6377" s="3" t="s">
        <v>1439</v>
      </c>
      <c r="E6377" s="3" t="s">
        <v>7414</v>
      </c>
      <c r="F6377" s="3" t="s">
        <v>7415</v>
      </c>
      <c r="G6377" s="7">
        <v>50</v>
      </c>
      <c r="H6377" s="3" t="s">
        <v>7416</v>
      </c>
      <c r="I6377" s="9">
        <v>12.9</v>
      </c>
      <c r="J6377" s="7">
        <v>421</v>
      </c>
      <c r="K6377" s="10">
        <v>58.6204275534442</v>
      </c>
      <c r="L6377" s="12">
        <f t="shared" si="433"/>
        <v>47.1405079481089</v>
      </c>
      <c r="M6377" s="11">
        <f t="shared" si="434"/>
        <v>1.24352558139535</v>
      </c>
      <c r="N6377" s="3">
        <v>9</v>
      </c>
      <c r="O6377" s="12"/>
      <c r="P6377" s="3"/>
      <c r="Q6377" s="9"/>
      <c r="R6377" s="3"/>
      <c r="S6377" s="3"/>
      <c r="T6377" s="3"/>
      <c r="U6377" s="3"/>
      <c r="V6377" s="3"/>
      <c r="W6377" s="3"/>
      <c r="X6377" s="3"/>
    </row>
    <row r="6378" customFormat="1" spans="1:24">
      <c r="A6378" s="7">
        <v>6470</v>
      </c>
      <c r="B6378" s="8">
        <v>46150</v>
      </c>
      <c r="C6378" s="3" t="s">
        <v>7403</v>
      </c>
      <c r="D6378" s="3" t="s">
        <v>610</v>
      </c>
      <c r="E6378" s="3" t="s">
        <v>7417</v>
      </c>
      <c r="F6378" s="3" t="s">
        <v>7417</v>
      </c>
      <c r="G6378" s="7">
        <v>300</v>
      </c>
      <c r="H6378" s="3" t="s">
        <v>682</v>
      </c>
      <c r="I6378" s="9">
        <v>10.4</v>
      </c>
      <c r="J6378" s="7">
        <v>388</v>
      </c>
      <c r="K6378" s="10">
        <v>121.737113402062</v>
      </c>
      <c r="L6378" s="12">
        <f t="shared" si="433"/>
        <v>41.2371134020619</v>
      </c>
      <c r="M6378" s="11">
        <f t="shared" si="434"/>
        <v>2.952125</v>
      </c>
      <c r="N6378" s="3">
        <v>10</v>
      </c>
      <c r="O6378" s="12"/>
      <c r="P6378" s="3"/>
      <c r="Q6378" s="9"/>
      <c r="R6378" s="3"/>
      <c r="S6378" s="3"/>
      <c r="T6378" s="3"/>
      <c r="U6378" s="3"/>
      <c r="V6378" s="3"/>
      <c r="W6378" s="3"/>
      <c r="X6378" s="3"/>
    </row>
    <row r="6379" customFormat="1" spans="1:24">
      <c r="A6379" s="7">
        <v>6471</v>
      </c>
      <c r="B6379" s="8">
        <v>46150</v>
      </c>
      <c r="C6379" s="3" t="s">
        <v>7413</v>
      </c>
      <c r="D6379" s="3" t="s">
        <v>1439</v>
      </c>
      <c r="E6379" s="3" t="s">
        <v>2830</v>
      </c>
      <c r="F6379" s="3" t="s">
        <v>2830</v>
      </c>
      <c r="G6379" s="7">
        <v>180</v>
      </c>
      <c r="H6379" s="3" t="s">
        <v>7416</v>
      </c>
      <c r="I6379" s="9">
        <v>10.9</v>
      </c>
      <c r="J6379" s="7">
        <v>410</v>
      </c>
      <c r="K6379" s="10">
        <v>57.6575609756098</v>
      </c>
      <c r="L6379" s="12">
        <f t="shared" si="433"/>
        <v>40.9005628517824</v>
      </c>
      <c r="M6379" s="11">
        <f t="shared" si="434"/>
        <v>1.40970091743119</v>
      </c>
      <c r="N6379" s="3">
        <v>11</v>
      </c>
      <c r="O6379" s="12"/>
      <c r="P6379" s="3"/>
      <c r="Q6379" s="9"/>
      <c r="R6379" s="3"/>
      <c r="S6379" s="3"/>
      <c r="T6379" s="3"/>
      <c r="U6379" s="3"/>
      <c r="V6379" s="3"/>
      <c r="W6379" s="3"/>
      <c r="X6379" s="3"/>
    </row>
    <row r="6380" customFormat="1" spans="1:24">
      <c r="A6380" s="7">
        <v>6472</v>
      </c>
      <c r="B6380" s="8">
        <v>46150</v>
      </c>
      <c r="C6380" s="3" t="s">
        <v>7095</v>
      </c>
      <c r="D6380" s="3" t="s">
        <v>33</v>
      </c>
      <c r="E6380" s="3" t="s">
        <v>1136</v>
      </c>
      <c r="F6380" s="3" t="s">
        <v>1136</v>
      </c>
      <c r="G6380" s="7">
        <v>40</v>
      </c>
      <c r="H6380" s="3" t="s">
        <v>65</v>
      </c>
      <c r="I6380" s="9">
        <v>10.8</v>
      </c>
      <c r="J6380" s="7">
        <v>408</v>
      </c>
      <c r="K6380" s="10">
        <v>90.5107843137255</v>
      </c>
      <c r="L6380" s="12">
        <f t="shared" si="433"/>
        <v>40.7239819004525</v>
      </c>
      <c r="M6380" s="11">
        <f t="shared" si="434"/>
        <v>2.22254259259259</v>
      </c>
      <c r="N6380" s="3">
        <v>12</v>
      </c>
      <c r="O6380" s="12"/>
      <c r="P6380" s="3"/>
      <c r="Q6380" s="9"/>
      <c r="R6380" s="3"/>
      <c r="S6380" s="3"/>
      <c r="T6380" s="3"/>
      <c r="U6380" s="3"/>
      <c r="V6380" s="3"/>
      <c r="W6380" s="3"/>
      <c r="X6380" s="3"/>
    </row>
    <row r="6381" customFormat="1" spans="1:24">
      <c r="A6381" s="7">
        <v>6473</v>
      </c>
      <c r="B6381" s="8">
        <v>46150</v>
      </c>
      <c r="C6381" s="3" t="s">
        <v>7403</v>
      </c>
      <c r="D6381" s="3" t="s">
        <v>610</v>
      </c>
      <c r="E6381" s="3" t="s">
        <v>7418</v>
      </c>
      <c r="F6381" s="3" t="s">
        <v>7418</v>
      </c>
      <c r="G6381" s="7">
        <v>990</v>
      </c>
      <c r="H6381" s="3" t="s">
        <v>65</v>
      </c>
      <c r="I6381" s="9">
        <v>9.96</v>
      </c>
      <c r="J6381" s="7">
        <v>387</v>
      </c>
      <c r="K6381" s="10">
        <v>139.337467700258</v>
      </c>
      <c r="L6381" s="12">
        <f t="shared" si="433"/>
        <v>39.5945140131187</v>
      </c>
      <c r="M6381" s="11">
        <f t="shared" si="434"/>
        <v>3.51911044176706</v>
      </c>
      <c r="N6381" s="3">
        <v>13</v>
      </c>
      <c r="O6381" s="12"/>
      <c r="P6381" s="3"/>
      <c r="Q6381" s="9"/>
      <c r="R6381" s="3"/>
      <c r="S6381" s="3"/>
      <c r="T6381" s="3"/>
      <c r="U6381" s="3"/>
      <c r="V6381" s="3"/>
      <c r="W6381" s="3"/>
      <c r="X6381" s="3"/>
    </row>
    <row r="6382" customFormat="1" spans="1:24">
      <c r="A6382" s="7">
        <v>6474</v>
      </c>
      <c r="B6382" s="8">
        <v>46150</v>
      </c>
      <c r="C6382" s="3" t="s">
        <v>7110</v>
      </c>
      <c r="D6382" s="3" t="s">
        <v>610</v>
      </c>
      <c r="E6382" s="3" t="s">
        <v>7419</v>
      </c>
      <c r="F6382" s="3" t="s">
        <v>7420</v>
      </c>
      <c r="G6382" s="7">
        <v>15</v>
      </c>
      <c r="H6382" s="3" t="s">
        <v>65</v>
      </c>
      <c r="I6382" s="9">
        <v>9.22</v>
      </c>
      <c r="J6382" s="7">
        <v>398</v>
      </c>
      <c r="K6382" s="10">
        <v>91.1949748743719</v>
      </c>
      <c r="L6382" s="12">
        <f t="shared" si="433"/>
        <v>35.6397371472748</v>
      </c>
      <c r="M6382" s="11">
        <f t="shared" si="434"/>
        <v>2.55880043383948</v>
      </c>
      <c r="N6382" s="3">
        <v>14</v>
      </c>
      <c r="O6382" s="12"/>
      <c r="P6382" s="3"/>
      <c r="Q6382" s="9"/>
      <c r="R6382" s="3"/>
      <c r="S6382" s="3"/>
      <c r="T6382" s="3"/>
      <c r="U6382" s="3"/>
      <c r="V6382" s="3"/>
      <c r="W6382" s="3"/>
      <c r="X6382" s="3"/>
    </row>
    <row r="6383" customFormat="1" spans="1:24">
      <c r="A6383" s="7">
        <v>6475</v>
      </c>
      <c r="B6383" s="8">
        <v>46150</v>
      </c>
      <c r="C6383" s="3" t="s">
        <v>7421</v>
      </c>
      <c r="D6383" s="3" t="s">
        <v>33</v>
      </c>
      <c r="E6383" s="3" t="s">
        <v>7422</v>
      </c>
      <c r="F6383" s="3" t="s">
        <v>7423</v>
      </c>
      <c r="G6383" s="7">
        <v>100</v>
      </c>
      <c r="H6383" s="3" t="s">
        <v>65</v>
      </c>
      <c r="I6383" s="9">
        <v>9.72</v>
      </c>
      <c r="J6383" s="7">
        <v>421</v>
      </c>
      <c r="K6383" s="10">
        <v>103.927790973872</v>
      </c>
      <c r="L6383" s="12">
        <f t="shared" si="433"/>
        <v>35.5198245934588</v>
      </c>
      <c r="M6383" s="11">
        <f t="shared" si="434"/>
        <v>2.92590946502058</v>
      </c>
      <c r="N6383" s="3">
        <v>15</v>
      </c>
      <c r="O6383" s="12"/>
      <c r="P6383" s="3"/>
      <c r="Q6383" s="9"/>
      <c r="R6383" s="3"/>
      <c r="S6383" s="3"/>
      <c r="T6383" s="3"/>
      <c r="U6383" s="3"/>
      <c r="V6383" s="3"/>
      <c r="W6383" s="3"/>
      <c r="X6383" s="3"/>
    </row>
    <row r="6384" customFormat="1" spans="1:24">
      <c r="A6384" s="7">
        <v>6476</v>
      </c>
      <c r="B6384" s="8">
        <v>46150</v>
      </c>
      <c r="C6384" s="3" t="s">
        <v>7424</v>
      </c>
      <c r="D6384" s="3" t="s">
        <v>109</v>
      </c>
      <c r="E6384" s="3" t="s">
        <v>3710</v>
      </c>
      <c r="F6384" s="3" t="s">
        <v>3710</v>
      </c>
      <c r="G6384" s="7">
        <v>95</v>
      </c>
      <c r="H6384" s="3" t="s">
        <v>65</v>
      </c>
      <c r="I6384" s="9">
        <v>8.34</v>
      </c>
      <c r="J6384" s="7">
        <v>409</v>
      </c>
      <c r="K6384" s="10">
        <v>60.4508557457213</v>
      </c>
      <c r="L6384" s="12">
        <f t="shared" si="433"/>
        <v>31.3710739138612</v>
      </c>
      <c r="M6384" s="11">
        <f t="shared" si="434"/>
        <v>1.92696163069544</v>
      </c>
      <c r="N6384" s="3">
        <v>16</v>
      </c>
      <c r="O6384" s="12"/>
      <c r="P6384" s="3"/>
      <c r="Q6384" s="9"/>
      <c r="R6384" s="3"/>
      <c r="S6384" s="3"/>
      <c r="T6384" s="3"/>
      <c r="U6384" s="3"/>
      <c r="V6384" s="3"/>
      <c r="W6384" s="3"/>
      <c r="X6384" s="3"/>
    </row>
    <row r="6385" customFormat="1" spans="1:24">
      <c r="A6385" s="7">
        <v>6477</v>
      </c>
      <c r="B6385" s="8">
        <v>46150</v>
      </c>
      <c r="C6385" s="3" t="s">
        <v>7243</v>
      </c>
      <c r="D6385" s="3" t="s">
        <v>1312</v>
      </c>
      <c r="E6385" s="3" t="s">
        <v>6792</v>
      </c>
      <c r="F6385" s="3" t="s">
        <v>6792</v>
      </c>
      <c r="G6385" s="7">
        <v>85</v>
      </c>
      <c r="H6385" s="3" t="s">
        <v>1314</v>
      </c>
      <c r="I6385" s="9">
        <v>8.06</v>
      </c>
      <c r="J6385" s="7">
        <v>460</v>
      </c>
      <c r="K6385" s="10">
        <v>45.5930434782609</v>
      </c>
      <c r="L6385" s="12">
        <f t="shared" si="433"/>
        <v>26.9565217391304</v>
      </c>
      <c r="M6385" s="11">
        <f t="shared" si="434"/>
        <v>1.69135483870968</v>
      </c>
      <c r="N6385" s="3">
        <v>17</v>
      </c>
      <c r="O6385" s="12"/>
      <c r="P6385" s="3"/>
      <c r="Q6385" s="9"/>
      <c r="R6385" s="3"/>
      <c r="S6385" s="3"/>
      <c r="T6385" s="3"/>
      <c r="U6385" s="3"/>
      <c r="V6385" s="3"/>
      <c r="W6385" s="3"/>
      <c r="X6385" s="3"/>
    </row>
    <row r="6386" customFormat="1" spans="1:24">
      <c r="A6386" s="7">
        <v>6478</v>
      </c>
      <c r="B6386" s="8">
        <v>46150</v>
      </c>
      <c r="C6386" s="3" t="s">
        <v>7363</v>
      </c>
      <c r="D6386" s="3" t="s">
        <v>128</v>
      </c>
      <c r="E6386" s="3" t="s">
        <v>1206</v>
      </c>
      <c r="F6386" s="3" t="s">
        <v>1206</v>
      </c>
      <c r="G6386" s="7">
        <v>60</v>
      </c>
      <c r="H6386" s="3" t="s">
        <v>115</v>
      </c>
      <c r="I6386" s="9">
        <v>6.02</v>
      </c>
      <c r="J6386" s="7">
        <v>604</v>
      </c>
      <c r="K6386" s="10">
        <v>29.7092715231788</v>
      </c>
      <c r="L6386" s="12">
        <f t="shared" si="433"/>
        <v>15.333672949567</v>
      </c>
      <c r="M6386" s="11">
        <f t="shared" si="434"/>
        <v>1.93751827242525</v>
      </c>
      <c r="N6386" s="3">
        <v>18</v>
      </c>
      <c r="O6386" s="12"/>
      <c r="P6386" s="3"/>
      <c r="Q6386" s="9"/>
      <c r="R6386" s="3"/>
      <c r="S6386" s="3"/>
      <c r="T6386" s="3"/>
      <c r="U6386" s="3"/>
      <c r="V6386" s="3"/>
      <c r="W6386" s="3"/>
      <c r="X6386" s="3"/>
    </row>
    <row r="6387" customFormat="1" spans="1:24">
      <c r="A6387" s="7">
        <v>6479</v>
      </c>
      <c r="B6387" s="8">
        <v>46150</v>
      </c>
      <c r="C6387" s="3" t="s">
        <v>7425</v>
      </c>
      <c r="D6387" s="3" t="s">
        <v>911</v>
      </c>
      <c r="E6387" s="3" t="s">
        <v>770</v>
      </c>
      <c r="F6387" s="3" t="s">
        <v>770</v>
      </c>
      <c r="G6387" s="7">
        <v>600</v>
      </c>
      <c r="H6387" s="3" t="s">
        <v>65</v>
      </c>
      <c r="I6387" s="9">
        <v>4.46</v>
      </c>
      <c r="J6387" s="7">
        <v>489</v>
      </c>
      <c r="K6387" s="10">
        <v>27.9149284253579</v>
      </c>
      <c r="L6387" s="12">
        <f t="shared" si="433"/>
        <v>14.0317759949662</v>
      </c>
      <c r="M6387" s="11">
        <f t="shared" si="434"/>
        <v>1.98940807174888</v>
      </c>
      <c r="N6387" s="3">
        <v>19</v>
      </c>
      <c r="O6387" s="12"/>
      <c r="P6387" s="3"/>
      <c r="Q6387" s="9"/>
      <c r="R6387" s="3"/>
      <c r="S6387" s="3"/>
      <c r="T6387" s="3"/>
      <c r="U6387" s="3"/>
      <c r="V6387" s="3"/>
      <c r="W6387" s="3"/>
      <c r="X6387" s="3"/>
    </row>
    <row r="6388" s="2" customFormat="1" ht="16.5" spans="1:24">
      <c r="A6388" s="21">
        <v>6480</v>
      </c>
      <c r="B6388" s="22">
        <v>46150</v>
      </c>
      <c r="C6388" s="2" t="s">
        <v>7426</v>
      </c>
      <c r="D6388" s="2" t="s">
        <v>1439</v>
      </c>
      <c r="E6388" s="2" t="s">
        <v>1997</v>
      </c>
      <c r="F6388" s="2" t="s">
        <v>1997</v>
      </c>
      <c r="G6388" s="21">
        <v>30</v>
      </c>
      <c r="H6388" s="2" t="s">
        <v>7427</v>
      </c>
      <c r="I6388" s="23">
        <v>2.96</v>
      </c>
      <c r="J6388" s="21">
        <v>464</v>
      </c>
      <c r="K6388" s="24">
        <v>6.13706896551724</v>
      </c>
      <c r="L6388" s="25">
        <f t="shared" si="433"/>
        <v>9.81432360742706</v>
      </c>
      <c r="M6388" s="26">
        <f t="shared" si="434"/>
        <v>0.625317567567567</v>
      </c>
      <c r="N6388" s="2">
        <v>20</v>
      </c>
      <c r="O6388" s="25"/>
      <c r="Q6388" s="23"/>
    </row>
    <row r="6389" customFormat="1" ht="16.5" spans="1:24">
      <c r="A6389" s="7">
        <v>6481</v>
      </c>
      <c r="B6389" s="8">
        <v>46151</v>
      </c>
      <c r="C6389" s="3" t="s">
        <v>4719</v>
      </c>
      <c r="D6389" s="3" t="s">
        <v>33</v>
      </c>
      <c r="E6389" s="3" t="s">
        <v>4720</v>
      </c>
      <c r="F6389" s="3" t="s">
        <v>2909</v>
      </c>
      <c r="G6389" s="7">
        <v>1000</v>
      </c>
      <c r="H6389" s="3" t="s">
        <v>35</v>
      </c>
      <c r="I6389" s="9">
        <v>25.2</v>
      </c>
      <c r="J6389" s="7">
        <v>461</v>
      </c>
      <c r="K6389" s="10">
        <v>174.132754880694</v>
      </c>
      <c r="L6389" s="12">
        <f t="shared" si="433"/>
        <v>84.098114466878</v>
      </c>
      <c r="M6389" s="11">
        <f t="shared" si="434"/>
        <v>2.07059047619047</v>
      </c>
      <c r="N6389" s="3"/>
      <c r="O6389" s="12"/>
      <c r="P6389" s="3" t="s">
        <v>4720</v>
      </c>
      <c r="Q6389" s="9">
        <v>160.630182832352</v>
      </c>
      <c r="R6389" s="3">
        <f>Q6389/K6389</f>
        <v>0.922458172458173</v>
      </c>
      <c r="S6389" s="3"/>
      <c r="T6389" s="3"/>
      <c r="U6389" s="3"/>
      <c r="V6389" s="3"/>
      <c r="W6389" s="3"/>
      <c r="X6389" s="3"/>
    </row>
    <row r="6390" customFormat="1" spans="1:24">
      <c r="A6390" s="7">
        <v>6482</v>
      </c>
      <c r="B6390" s="8">
        <v>46151</v>
      </c>
      <c r="C6390" s="3" t="s">
        <v>56</v>
      </c>
      <c r="D6390" s="3" t="s">
        <v>33</v>
      </c>
      <c r="E6390" s="3" t="s">
        <v>27</v>
      </c>
      <c r="F6390" s="3" t="s">
        <v>57</v>
      </c>
      <c r="G6390" s="7">
        <v>1000</v>
      </c>
      <c r="H6390" s="3" t="s">
        <v>35</v>
      </c>
      <c r="I6390" s="9">
        <v>15.7</v>
      </c>
      <c r="J6390" s="7">
        <v>438</v>
      </c>
      <c r="K6390" s="10">
        <v>105.466666666667</v>
      </c>
      <c r="L6390" s="12">
        <f t="shared" si="433"/>
        <v>55.1457674745346</v>
      </c>
      <c r="M6390" s="11">
        <f t="shared" si="434"/>
        <v>1.91250700636943</v>
      </c>
      <c r="N6390" s="3"/>
      <c r="O6390" s="12"/>
      <c r="P6390" s="3" t="s">
        <v>27</v>
      </c>
      <c r="Q6390" s="9">
        <v>89.6432267884323</v>
      </c>
      <c r="R6390" s="3">
        <f>Q6390/K6390</f>
        <v>0.849967384213957</v>
      </c>
      <c r="S6390" s="3"/>
      <c r="T6390" s="3"/>
      <c r="U6390" s="3"/>
      <c r="V6390" s="3"/>
      <c r="W6390" s="3"/>
      <c r="X6390" s="3"/>
    </row>
    <row r="6391" customFormat="1" spans="1:24">
      <c r="A6391" s="7">
        <v>6483</v>
      </c>
      <c r="B6391" s="8">
        <v>46151</v>
      </c>
      <c r="C6391" s="3" t="s">
        <v>7428</v>
      </c>
      <c r="D6391" s="3" t="s">
        <v>1003</v>
      </c>
      <c r="E6391" s="3" t="s">
        <v>7429</v>
      </c>
      <c r="F6391" s="3" t="s">
        <v>7430</v>
      </c>
      <c r="G6391" s="7">
        <v>90</v>
      </c>
      <c r="H6391" s="3" t="s">
        <v>249</v>
      </c>
      <c r="I6391" s="9">
        <v>24</v>
      </c>
      <c r="J6391" s="7">
        <v>377</v>
      </c>
      <c r="K6391" s="10">
        <v>213.171352785146</v>
      </c>
      <c r="L6391" s="12">
        <f t="shared" si="433"/>
        <v>97.9391960824322</v>
      </c>
      <c r="M6391" s="11">
        <f t="shared" si="434"/>
        <v>2.17656833333333</v>
      </c>
      <c r="N6391" s="3"/>
      <c r="O6391" s="12"/>
      <c r="P6391" s="3"/>
      <c r="Q6391" s="9"/>
      <c r="R6391" s="3"/>
      <c r="S6391" s="3"/>
      <c r="T6391" s="3"/>
      <c r="U6391" s="3"/>
      <c r="V6391" s="3"/>
      <c r="W6391" s="3"/>
      <c r="X6391" s="3"/>
    </row>
    <row r="6392" customFormat="1" spans="1:24">
      <c r="A6392" s="7">
        <v>6484</v>
      </c>
      <c r="B6392" s="8">
        <v>46151</v>
      </c>
      <c r="C6392" s="3" t="s">
        <v>7431</v>
      </c>
      <c r="D6392" s="3" t="s">
        <v>247</v>
      </c>
      <c r="E6392" s="3" t="s">
        <v>7432</v>
      </c>
      <c r="F6392" s="3" t="s">
        <v>7432</v>
      </c>
      <c r="G6392" s="7">
        <v>144</v>
      </c>
      <c r="H6392" s="3" t="s">
        <v>4940</v>
      </c>
      <c r="I6392" s="9">
        <v>20</v>
      </c>
      <c r="J6392" s="7">
        <v>403</v>
      </c>
      <c r="K6392" s="10">
        <v>73.3518610421836</v>
      </c>
      <c r="L6392" s="12">
        <f t="shared" si="433"/>
        <v>76.3504485588853</v>
      </c>
      <c r="M6392" s="11">
        <f t="shared" si="434"/>
        <v>0.960726</v>
      </c>
      <c r="N6392" s="3"/>
      <c r="O6392" s="12"/>
      <c r="P6392" s="3"/>
      <c r="Q6392" s="9"/>
      <c r="R6392" s="3"/>
      <c r="S6392" s="3"/>
      <c r="T6392" s="3"/>
      <c r="U6392" s="3"/>
      <c r="V6392" s="3"/>
      <c r="W6392" s="3"/>
      <c r="X6392" s="3"/>
    </row>
    <row r="6393" customFormat="1" spans="1:24">
      <c r="A6393" s="7">
        <v>6485</v>
      </c>
      <c r="B6393" s="8">
        <v>46151</v>
      </c>
      <c r="C6393" s="3" t="s">
        <v>7433</v>
      </c>
      <c r="D6393" s="3" t="s">
        <v>7434</v>
      </c>
      <c r="E6393" s="3" t="s">
        <v>1677</v>
      </c>
      <c r="F6393" s="3" t="s">
        <v>1677</v>
      </c>
      <c r="G6393" s="7">
        <v>12</v>
      </c>
      <c r="H6393" s="3" t="s">
        <v>115</v>
      </c>
      <c r="I6393" s="9">
        <v>16.5</v>
      </c>
      <c r="J6393" s="7">
        <v>395</v>
      </c>
      <c r="K6393" s="10">
        <v>121.753924050633</v>
      </c>
      <c r="L6393" s="12">
        <f t="shared" si="433"/>
        <v>64.2648490749757</v>
      </c>
      <c r="M6393" s="11">
        <f t="shared" si="434"/>
        <v>1.89456484848485</v>
      </c>
      <c r="N6393" s="3"/>
      <c r="O6393" s="12"/>
      <c r="P6393" s="3"/>
      <c r="Q6393" s="9"/>
      <c r="R6393" s="3"/>
      <c r="S6393" s="3"/>
      <c r="T6393" s="3"/>
      <c r="U6393" s="3"/>
      <c r="V6393" s="3"/>
      <c r="W6393" s="3"/>
      <c r="X6393" s="3"/>
    </row>
    <row r="6394" customFormat="1" spans="1:24">
      <c r="A6394" s="7">
        <v>6486</v>
      </c>
      <c r="B6394" s="8">
        <v>46151</v>
      </c>
      <c r="C6394" s="3" t="s">
        <v>7033</v>
      </c>
      <c r="D6394" s="3" t="s">
        <v>59</v>
      </c>
      <c r="E6394" s="3" t="s">
        <v>5864</v>
      </c>
      <c r="F6394" s="3" t="s">
        <v>5864</v>
      </c>
      <c r="G6394" s="7">
        <v>8</v>
      </c>
      <c r="H6394" s="3" t="s">
        <v>35</v>
      </c>
      <c r="I6394" s="9">
        <v>18.3</v>
      </c>
      <c r="J6394" s="7">
        <v>450</v>
      </c>
      <c r="K6394" s="10">
        <v>117.319111111111</v>
      </c>
      <c r="L6394" s="12">
        <f t="shared" si="433"/>
        <v>62.5641025641026</v>
      </c>
      <c r="M6394" s="11">
        <f t="shared" si="434"/>
        <v>1.8751825136612</v>
      </c>
      <c r="N6394" s="3"/>
      <c r="O6394" s="12"/>
      <c r="P6394" s="3"/>
      <c r="Q6394" s="9"/>
      <c r="R6394" s="3"/>
      <c r="S6394" s="3"/>
      <c r="T6394" s="3"/>
      <c r="U6394" s="3"/>
      <c r="V6394" s="3"/>
      <c r="W6394" s="3"/>
      <c r="X6394" s="3"/>
    </row>
    <row r="6395" customFormat="1" spans="1:24">
      <c r="A6395" s="7">
        <v>6487</v>
      </c>
      <c r="B6395" s="8">
        <v>46151</v>
      </c>
      <c r="C6395" s="3" t="s">
        <v>7435</v>
      </c>
      <c r="D6395" s="3" t="s">
        <v>247</v>
      </c>
      <c r="E6395" s="3" t="s">
        <v>7436</v>
      </c>
      <c r="F6395" s="3" t="s">
        <v>7436</v>
      </c>
      <c r="G6395" s="7">
        <v>169</v>
      </c>
      <c r="H6395" s="3" t="s">
        <v>249</v>
      </c>
      <c r="I6395" s="9">
        <v>20.8</v>
      </c>
      <c r="J6395" s="7">
        <v>513</v>
      </c>
      <c r="K6395" s="10">
        <v>109.255360623782</v>
      </c>
      <c r="L6395" s="12">
        <f t="shared" si="433"/>
        <v>62.3781676413255</v>
      </c>
      <c r="M6395" s="11">
        <f t="shared" si="434"/>
        <v>1.75150000000001</v>
      </c>
      <c r="N6395" s="3"/>
      <c r="O6395" s="12"/>
      <c r="P6395" s="3"/>
      <c r="Q6395" s="9"/>
      <c r="R6395" s="3"/>
      <c r="S6395" s="3"/>
      <c r="T6395" s="3"/>
      <c r="U6395" s="3"/>
      <c r="V6395" s="3"/>
      <c r="W6395" s="3"/>
      <c r="X6395" s="3"/>
    </row>
    <row r="6396" customFormat="1" spans="1:24">
      <c r="A6396" s="7">
        <v>6488</v>
      </c>
      <c r="B6396" s="8">
        <v>46151</v>
      </c>
      <c r="C6396" s="3" t="s">
        <v>7437</v>
      </c>
      <c r="D6396" s="3" t="s">
        <v>247</v>
      </c>
      <c r="E6396" s="3" t="s">
        <v>7438</v>
      </c>
      <c r="F6396" s="3" t="s">
        <v>7438</v>
      </c>
      <c r="G6396" s="7">
        <v>616</v>
      </c>
      <c r="H6396" s="3" t="s">
        <v>249</v>
      </c>
      <c r="I6396" s="9">
        <v>17.7</v>
      </c>
      <c r="J6396" s="7">
        <v>463</v>
      </c>
      <c r="K6396" s="10">
        <v>105.238876889849</v>
      </c>
      <c r="L6396" s="12">
        <f t="shared" ref="L6396:L6459" si="435">I6396/J6396/650*1000000</f>
        <v>58.8137564379465</v>
      </c>
      <c r="M6396" s="11">
        <f t="shared" ref="M6396:M6459" si="436">K6396/L6396</f>
        <v>1.7893581920904</v>
      </c>
      <c r="N6396" s="3"/>
      <c r="O6396" s="12"/>
      <c r="P6396" s="3"/>
      <c r="Q6396" s="9"/>
      <c r="R6396" s="3"/>
      <c r="S6396" s="3"/>
      <c r="T6396" s="3"/>
      <c r="U6396" s="3"/>
      <c r="V6396" s="3"/>
      <c r="W6396" s="3"/>
      <c r="X6396" s="3"/>
    </row>
    <row r="6397" customFormat="1" spans="1:24">
      <c r="A6397" s="7">
        <v>6489</v>
      </c>
      <c r="B6397" s="8">
        <v>46151</v>
      </c>
      <c r="C6397" s="3" t="s">
        <v>7439</v>
      </c>
      <c r="D6397" s="3" t="s">
        <v>223</v>
      </c>
      <c r="E6397" s="3" t="s">
        <v>6484</v>
      </c>
      <c r="F6397" s="3" t="s">
        <v>6484</v>
      </c>
      <c r="G6397" s="7">
        <v>54</v>
      </c>
      <c r="H6397" s="3" t="s">
        <v>4032</v>
      </c>
      <c r="I6397" s="9">
        <v>14.9</v>
      </c>
      <c r="J6397" s="7">
        <v>417.444444444444</v>
      </c>
      <c r="K6397" s="10">
        <v>92.4693106201758</v>
      </c>
      <c r="L6397" s="12">
        <f t="shared" si="435"/>
        <v>54.9128805716509</v>
      </c>
      <c r="M6397" s="11">
        <f t="shared" si="436"/>
        <v>1.68392751677852</v>
      </c>
      <c r="N6397" s="3"/>
      <c r="O6397" s="12"/>
      <c r="P6397" s="3"/>
      <c r="Q6397" s="9"/>
      <c r="R6397" s="3"/>
      <c r="S6397" s="3"/>
      <c r="T6397" s="3"/>
      <c r="U6397" s="3"/>
      <c r="V6397" s="3"/>
      <c r="W6397" s="3"/>
      <c r="X6397" s="3"/>
    </row>
    <row r="6398" customFormat="1" spans="1:24">
      <c r="A6398" s="7">
        <v>6490</v>
      </c>
      <c r="B6398" s="8">
        <v>46151</v>
      </c>
      <c r="C6398" s="3" t="s">
        <v>7440</v>
      </c>
      <c r="D6398" s="3" t="s">
        <v>247</v>
      </c>
      <c r="E6398" s="3" t="s">
        <v>7441</v>
      </c>
      <c r="F6398" s="3" t="s">
        <v>7441</v>
      </c>
      <c r="G6398" s="7">
        <v>380</v>
      </c>
      <c r="H6398" s="3" t="s">
        <v>249</v>
      </c>
      <c r="I6398" s="9">
        <v>15.2</v>
      </c>
      <c r="J6398" s="7">
        <v>437</v>
      </c>
      <c r="K6398" s="10">
        <v>83.7803203661327</v>
      </c>
      <c r="L6398" s="12">
        <f t="shared" si="435"/>
        <v>53.5117056856187</v>
      </c>
      <c r="M6398" s="11">
        <f t="shared" si="436"/>
        <v>1.5656447368421</v>
      </c>
      <c r="N6398" s="3"/>
      <c r="O6398" s="12"/>
      <c r="P6398" s="3"/>
      <c r="Q6398" s="9"/>
      <c r="R6398" s="3"/>
      <c r="S6398" s="3"/>
      <c r="T6398" s="3"/>
      <c r="U6398" s="3"/>
      <c r="V6398" s="3"/>
      <c r="W6398" s="3"/>
      <c r="X6398" s="3"/>
    </row>
    <row r="6399" customFormat="1" spans="1:24">
      <c r="A6399" s="7">
        <v>6491</v>
      </c>
      <c r="B6399" s="8">
        <v>46151</v>
      </c>
      <c r="C6399" s="3" t="s">
        <v>7442</v>
      </c>
      <c r="D6399" s="3" t="s">
        <v>67</v>
      </c>
      <c r="E6399" s="3" t="s">
        <v>7443</v>
      </c>
      <c r="F6399" s="3" t="s">
        <v>7444</v>
      </c>
      <c r="G6399" s="7">
        <v>55</v>
      </c>
      <c r="H6399" s="3" t="s">
        <v>179</v>
      </c>
      <c r="I6399" s="9">
        <v>18.4</v>
      </c>
      <c r="J6399" s="7">
        <v>536</v>
      </c>
      <c r="K6399" s="10">
        <v>68.8119402985075</v>
      </c>
      <c r="L6399" s="12">
        <f t="shared" si="435"/>
        <v>52.812858783008</v>
      </c>
      <c r="M6399" s="11">
        <f t="shared" si="436"/>
        <v>1.30293913043478</v>
      </c>
      <c r="N6399" s="3"/>
      <c r="O6399" s="12"/>
      <c r="P6399" s="3"/>
      <c r="Q6399" s="9"/>
      <c r="R6399" s="3"/>
      <c r="S6399" s="3"/>
      <c r="T6399" s="3"/>
      <c r="U6399" s="3"/>
      <c r="V6399" s="3"/>
      <c r="W6399" s="3"/>
      <c r="X6399" s="3"/>
    </row>
    <row r="6400" customFormat="1" spans="1:24">
      <c r="A6400" s="7">
        <v>6492</v>
      </c>
      <c r="B6400" s="8">
        <v>46151</v>
      </c>
      <c r="C6400" s="3" t="s">
        <v>7445</v>
      </c>
      <c r="D6400" s="3" t="s">
        <v>23</v>
      </c>
      <c r="E6400" s="3" t="s">
        <v>7446</v>
      </c>
      <c r="F6400" s="3" t="s">
        <v>7446</v>
      </c>
      <c r="G6400" s="7">
        <v>1000</v>
      </c>
      <c r="H6400" s="3" t="s">
        <v>4755</v>
      </c>
      <c r="I6400" s="9">
        <v>15.8</v>
      </c>
      <c r="J6400" s="7">
        <v>462</v>
      </c>
      <c r="K6400" s="10">
        <v>59.4839826839827</v>
      </c>
      <c r="L6400" s="12">
        <f t="shared" si="435"/>
        <v>52.6140526140526</v>
      </c>
      <c r="M6400" s="11">
        <f t="shared" si="436"/>
        <v>1.13057215189873</v>
      </c>
      <c r="N6400" s="3"/>
      <c r="O6400" s="12"/>
      <c r="P6400" s="3"/>
      <c r="Q6400" s="9"/>
      <c r="R6400" s="3"/>
      <c r="S6400" s="3"/>
      <c r="T6400" s="3"/>
      <c r="U6400" s="3"/>
      <c r="V6400" s="3"/>
      <c r="W6400" s="3"/>
      <c r="X6400" s="3"/>
    </row>
    <row r="6401" customFormat="1" spans="1:24">
      <c r="A6401" s="7">
        <v>6493</v>
      </c>
      <c r="B6401" s="8">
        <v>46151</v>
      </c>
      <c r="C6401" s="3" t="s">
        <v>7447</v>
      </c>
      <c r="D6401" s="3" t="s">
        <v>2117</v>
      </c>
      <c r="E6401" s="3" t="s">
        <v>7448</v>
      </c>
      <c r="F6401" s="3" t="s">
        <v>7448</v>
      </c>
      <c r="G6401" s="7">
        <v>8.39</v>
      </c>
      <c r="H6401" s="3" t="s">
        <v>249</v>
      </c>
      <c r="I6401" s="9">
        <v>18.1</v>
      </c>
      <c r="J6401" s="7">
        <v>530</v>
      </c>
      <c r="K6401" s="10">
        <v>116.667169811321</v>
      </c>
      <c r="L6401" s="12">
        <f t="shared" si="435"/>
        <v>52.5399129172714</v>
      </c>
      <c r="M6401" s="11">
        <f t="shared" si="436"/>
        <v>2.22054364640884</v>
      </c>
      <c r="N6401" s="3"/>
      <c r="O6401" s="12"/>
      <c r="P6401" s="3"/>
      <c r="Q6401" s="9"/>
      <c r="R6401" s="3"/>
      <c r="S6401" s="3"/>
      <c r="T6401" s="3"/>
      <c r="U6401" s="3"/>
      <c r="V6401" s="3"/>
      <c r="W6401" s="3"/>
      <c r="X6401" s="3"/>
    </row>
    <row r="6402" customFormat="1" spans="1:24">
      <c r="A6402" s="7">
        <v>6494</v>
      </c>
      <c r="B6402" s="8">
        <v>46151</v>
      </c>
      <c r="C6402" s="3" t="s">
        <v>7449</v>
      </c>
      <c r="D6402" s="3" t="s">
        <v>247</v>
      </c>
      <c r="E6402" s="3" t="s">
        <v>7450</v>
      </c>
      <c r="F6402" s="3" t="s">
        <v>7450</v>
      </c>
      <c r="G6402" s="7">
        <v>392</v>
      </c>
      <c r="H6402" s="3" t="s">
        <v>35</v>
      </c>
      <c r="I6402" s="9">
        <v>17.7</v>
      </c>
      <c r="J6402" s="7">
        <v>530</v>
      </c>
      <c r="K6402" s="10">
        <v>102.510188679245</v>
      </c>
      <c r="L6402" s="12">
        <f t="shared" si="435"/>
        <v>51.3788098693759</v>
      </c>
      <c r="M6402" s="11">
        <f t="shared" si="436"/>
        <v>1.99518418079096</v>
      </c>
      <c r="N6402" s="3"/>
      <c r="O6402" s="12"/>
      <c r="P6402" s="3"/>
      <c r="Q6402" s="9"/>
      <c r="R6402" s="3"/>
      <c r="S6402" s="3"/>
      <c r="T6402" s="3"/>
      <c r="U6402" s="3"/>
      <c r="V6402" s="3"/>
      <c r="W6402" s="3"/>
      <c r="X6402" s="3"/>
    </row>
    <row r="6403" customFormat="1" spans="1:24">
      <c r="A6403" s="7">
        <v>6495</v>
      </c>
      <c r="B6403" s="8">
        <v>46151</v>
      </c>
      <c r="C6403" s="3" t="s">
        <v>7451</v>
      </c>
      <c r="D6403" s="3" t="s">
        <v>247</v>
      </c>
      <c r="E6403" s="3" t="s">
        <v>580</v>
      </c>
      <c r="F6403" s="3" t="s">
        <v>580</v>
      </c>
      <c r="G6403" s="7">
        <v>12</v>
      </c>
      <c r="H6403" s="3" t="s">
        <v>249</v>
      </c>
      <c r="I6403" s="9">
        <v>16.2</v>
      </c>
      <c r="J6403" s="7">
        <v>488</v>
      </c>
      <c r="K6403" s="10">
        <v>97.2540983606557</v>
      </c>
      <c r="L6403" s="12">
        <f t="shared" si="435"/>
        <v>51.0718789407314</v>
      </c>
      <c r="M6403" s="11">
        <f t="shared" si="436"/>
        <v>1.90425925925926</v>
      </c>
      <c r="N6403" s="3"/>
      <c r="O6403" s="12"/>
      <c r="P6403" s="3"/>
      <c r="Q6403" s="9"/>
      <c r="R6403" s="3"/>
      <c r="S6403" s="3"/>
      <c r="T6403" s="3"/>
      <c r="U6403" s="3"/>
      <c r="V6403" s="3"/>
      <c r="W6403" s="3"/>
      <c r="X6403" s="3"/>
    </row>
    <row r="6404" customFormat="1" spans="1:24">
      <c r="A6404" s="7">
        <v>6496</v>
      </c>
      <c r="B6404" s="8">
        <v>46151</v>
      </c>
      <c r="C6404" s="3" t="s">
        <v>7435</v>
      </c>
      <c r="D6404" s="3" t="s">
        <v>247</v>
      </c>
      <c r="E6404" s="3" t="s">
        <v>7452</v>
      </c>
      <c r="F6404" s="3" t="s">
        <v>7452</v>
      </c>
      <c r="G6404" s="7">
        <v>111</v>
      </c>
      <c r="H6404" s="3" t="s">
        <v>249</v>
      </c>
      <c r="I6404" s="9">
        <v>16</v>
      </c>
      <c r="J6404" s="7">
        <v>496</v>
      </c>
      <c r="K6404" s="10">
        <v>80.558064516129</v>
      </c>
      <c r="L6404" s="12">
        <f t="shared" si="435"/>
        <v>49.6277915632754</v>
      </c>
      <c r="M6404" s="11">
        <f t="shared" si="436"/>
        <v>1.623245</v>
      </c>
      <c r="N6404" s="3"/>
      <c r="O6404" s="12"/>
      <c r="P6404" s="3"/>
      <c r="Q6404" s="9"/>
      <c r="R6404" s="3"/>
      <c r="S6404" s="3"/>
      <c r="T6404" s="3"/>
      <c r="U6404" s="3"/>
      <c r="V6404" s="3"/>
      <c r="W6404" s="3"/>
      <c r="X6404" s="3"/>
    </row>
    <row r="6405" customFormat="1" spans="1:24">
      <c r="A6405" s="7">
        <v>6497</v>
      </c>
      <c r="B6405" s="8">
        <v>46151</v>
      </c>
      <c r="C6405" s="3" t="s">
        <v>7453</v>
      </c>
      <c r="D6405" s="3" t="s">
        <v>610</v>
      </c>
      <c r="E6405" s="3" t="s">
        <v>1632</v>
      </c>
      <c r="F6405" s="3" t="s">
        <v>1632</v>
      </c>
      <c r="G6405" s="7">
        <v>200</v>
      </c>
      <c r="H6405" s="3" t="s">
        <v>682</v>
      </c>
      <c r="I6405" s="9">
        <v>14.1</v>
      </c>
      <c r="J6405" s="7">
        <v>442</v>
      </c>
      <c r="K6405" s="10">
        <v>67.2886877828054</v>
      </c>
      <c r="L6405" s="12">
        <f t="shared" si="435"/>
        <v>49.0776192133658</v>
      </c>
      <c r="M6405" s="11">
        <f t="shared" si="436"/>
        <v>1.37106666666667</v>
      </c>
      <c r="N6405" s="3"/>
      <c r="O6405" s="12"/>
      <c r="P6405" s="3"/>
      <c r="Q6405" s="9"/>
      <c r="R6405" s="3"/>
      <c r="S6405" s="3"/>
      <c r="T6405" s="3"/>
      <c r="U6405" s="3"/>
      <c r="V6405" s="3"/>
      <c r="W6405" s="3"/>
      <c r="X6405" s="3"/>
    </row>
    <row r="6406" customFormat="1" spans="1:24">
      <c r="A6406" s="7">
        <v>6498</v>
      </c>
      <c r="B6406" s="8">
        <v>46151</v>
      </c>
      <c r="C6406" s="3" t="s">
        <v>5443</v>
      </c>
      <c r="D6406" s="3" t="s">
        <v>1461</v>
      </c>
      <c r="E6406" s="3" t="s">
        <v>1598</v>
      </c>
      <c r="F6406" s="3" t="s">
        <v>1598</v>
      </c>
      <c r="G6406" s="7">
        <v>45</v>
      </c>
      <c r="H6406" s="3" t="s">
        <v>35</v>
      </c>
      <c r="I6406" s="9">
        <v>11</v>
      </c>
      <c r="J6406" s="7">
        <v>356.333333333333</v>
      </c>
      <c r="K6406" s="10">
        <v>223.505332086062</v>
      </c>
      <c r="L6406" s="12">
        <f t="shared" si="435"/>
        <v>47.4922645175218</v>
      </c>
      <c r="M6406" s="11">
        <f t="shared" si="436"/>
        <v>4.70614181818182</v>
      </c>
      <c r="N6406" s="3"/>
      <c r="O6406" s="12"/>
      <c r="P6406" s="3"/>
      <c r="Q6406" s="9"/>
      <c r="R6406" s="3"/>
      <c r="S6406" s="3"/>
      <c r="T6406" s="3"/>
      <c r="U6406" s="3"/>
      <c r="V6406" s="3"/>
      <c r="W6406" s="3"/>
      <c r="X6406" s="3"/>
    </row>
    <row r="6407" customFormat="1" spans="1:24">
      <c r="A6407" s="7">
        <v>6499</v>
      </c>
      <c r="B6407" s="8">
        <v>46151</v>
      </c>
      <c r="C6407" s="3" t="s">
        <v>7454</v>
      </c>
      <c r="D6407" s="3" t="s">
        <v>247</v>
      </c>
      <c r="E6407" s="3" t="s">
        <v>7455</v>
      </c>
      <c r="F6407" s="3" t="s">
        <v>7456</v>
      </c>
      <c r="G6407" s="7">
        <v>150</v>
      </c>
      <c r="H6407" s="3" t="s">
        <v>249</v>
      </c>
      <c r="I6407" s="9">
        <v>14.1</v>
      </c>
      <c r="J6407" s="7">
        <v>464</v>
      </c>
      <c r="K6407" s="10">
        <v>92.1534482758621</v>
      </c>
      <c r="L6407" s="12">
        <f t="shared" si="435"/>
        <v>46.7506631299735</v>
      </c>
      <c r="M6407" s="11">
        <f t="shared" si="436"/>
        <v>1.97116879432624</v>
      </c>
      <c r="N6407" s="3"/>
      <c r="O6407" s="12"/>
      <c r="P6407" s="3"/>
      <c r="Q6407" s="9"/>
      <c r="R6407" s="3"/>
      <c r="S6407" s="3"/>
      <c r="T6407" s="3"/>
      <c r="U6407" s="3"/>
      <c r="V6407" s="3"/>
      <c r="W6407" s="3"/>
      <c r="X6407" s="3"/>
    </row>
    <row r="6408" customFormat="1" spans="1:24">
      <c r="A6408" s="7">
        <v>6500</v>
      </c>
      <c r="B6408" s="8">
        <v>46151</v>
      </c>
      <c r="C6408" s="3" t="s">
        <v>7457</v>
      </c>
      <c r="D6408" s="3" t="s">
        <v>2761</v>
      </c>
      <c r="E6408" s="3" t="s">
        <v>7458</v>
      </c>
      <c r="F6408" s="3" t="s">
        <v>7458</v>
      </c>
      <c r="G6408" s="7">
        <v>432</v>
      </c>
      <c r="H6408" s="3" t="s">
        <v>35</v>
      </c>
      <c r="I6408" s="9">
        <v>13.8</v>
      </c>
      <c r="J6408" s="7">
        <v>480</v>
      </c>
      <c r="K6408" s="10">
        <v>75.71</v>
      </c>
      <c r="L6408" s="12">
        <f t="shared" si="435"/>
        <v>44.2307692307692</v>
      </c>
      <c r="M6408" s="11">
        <f t="shared" si="436"/>
        <v>1.71170434782609</v>
      </c>
      <c r="N6408" s="3"/>
      <c r="O6408" s="12"/>
      <c r="P6408" s="3"/>
      <c r="Q6408" s="9"/>
      <c r="R6408" s="3"/>
      <c r="S6408" s="3"/>
      <c r="T6408" s="3"/>
      <c r="U6408" s="3"/>
      <c r="V6408" s="3"/>
      <c r="W6408" s="3"/>
      <c r="X6408" s="3"/>
    </row>
    <row r="6409" customFormat="1" spans="1:24">
      <c r="A6409" s="7">
        <v>6501</v>
      </c>
      <c r="B6409" s="8">
        <v>46151</v>
      </c>
      <c r="C6409" s="3" t="s">
        <v>6599</v>
      </c>
      <c r="D6409" s="3" t="s">
        <v>100</v>
      </c>
      <c r="E6409" s="3" t="s">
        <v>2510</v>
      </c>
      <c r="F6409" s="3" t="s">
        <v>2510</v>
      </c>
      <c r="G6409" s="7">
        <v>8</v>
      </c>
      <c r="H6409" s="3" t="s">
        <v>102</v>
      </c>
      <c r="I6409" s="9">
        <v>11.8</v>
      </c>
      <c r="J6409" s="7">
        <v>425</v>
      </c>
      <c r="K6409" s="10">
        <v>77.9567058823529</v>
      </c>
      <c r="L6409" s="12">
        <f t="shared" si="435"/>
        <v>42.7149321266968</v>
      </c>
      <c r="M6409" s="11">
        <f t="shared" si="436"/>
        <v>1.82504576271186</v>
      </c>
      <c r="N6409" s="3"/>
      <c r="O6409" s="12"/>
      <c r="P6409" s="3"/>
      <c r="Q6409" s="9"/>
      <c r="R6409" s="3"/>
      <c r="S6409" s="3"/>
      <c r="T6409" s="3"/>
      <c r="U6409" s="3"/>
      <c r="V6409" s="3"/>
      <c r="W6409" s="3"/>
      <c r="X6409" s="3"/>
    </row>
    <row r="6410" customFormat="1" spans="1:24">
      <c r="A6410" s="7">
        <v>6502</v>
      </c>
      <c r="B6410" s="8">
        <v>46151</v>
      </c>
      <c r="C6410" s="3" t="s">
        <v>7459</v>
      </c>
      <c r="D6410" s="3" t="s">
        <v>67</v>
      </c>
      <c r="E6410" s="3" t="s">
        <v>1546</v>
      </c>
      <c r="F6410" s="3" t="s">
        <v>1546</v>
      </c>
      <c r="G6410" s="7">
        <v>40</v>
      </c>
      <c r="H6410" s="3" t="s">
        <v>170</v>
      </c>
      <c r="I6410" s="9">
        <v>13.9</v>
      </c>
      <c r="J6410" s="7">
        <v>551</v>
      </c>
      <c r="K6410" s="10">
        <v>48.3992740471869</v>
      </c>
      <c r="L6410" s="12">
        <f t="shared" si="435"/>
        <v>38.8105542370515</v>
      </c>
      <c r="M6410" s="11">
        <f t="shared" si="436"/>
        <v>1.24706474820144</v>
      </c>
      <c r="N6410" s="3"/>
      <c r="O6410" s="12"/>
      <c r="P6410" s="3"/>
      <c r="Q6410" s="9"/>
      <c r="R6410" s="3"/>
      <c r="S6410" s="3"/>
      <c r="T6410" s="3"/>
      <c r="U6410" s="3"/>
      <c r="V6410" s="3"/>
      <c r="W6410" s="3"/>
      <c r="X6410" s="3"/>
    </row>
    <row r="6411" customFormat="1" spans="1:24">
      <c r="A6411" s="7">
        <v>6503</v>
      </c>
      <c r="B6411" s="8">
        <v>46151</v>
      </c>
      <c r="C6411" s="3" t="s">
        <v>7431</v>
      </c>
      <c r="D6411" s="3" t="s">
        <v>247</v>
      </c>
      <c r="E6411" s="3" t="s">
        <v>1371</v>
      </c>
      <c r="F6411" s="3" t="s">
        <v>1371</v>
      </c>
      <c r="G6411" s="7">
        <v>60</v>
      </c>
      <c r="H6411" s="3" t="s">
        <v>7460</v>
      </c>
      <c r="I6411" s="9">
        <v>13.1</v>
      </c>
      <c r="J6411" s="7">
        <v>571</v>
      </c>
      <c r="K6411" s="10">
        <v>20.3439579684764</v>
      </c>
      <c r="L6411" s="12">
        <f t="shared" si="435"/>
        <v>35.2957025461404</v>
      </c>
      <c r="M6411" s="11">
        <f t="shared" si="436"/>
        <v>0.576386259541986</v>
      </c>
      <c r="N6411" s="3"/>
      <c r="O6411" s="12"/>
      <c r="P6411" s="3"/>
      <c r="Q6411" s="9"/>
      <c r="R6411" s="3"/>
      <c r="S6411" s="3"/>
      <c r="T6411" s="3"/>
      <c r="U6411" s="3"/>
      <c r="V6411" s="3"/>
      <c r="W6411" s="3"/>
      <c r="X6411" s="3"/>
    </row>
    <row r="6412" customFormat="1" spans="1:24">
      <c r="A6412" s="7">
        <v>6504</v>
      </c>
      <c r="B6412" s="8">
        <v>46151</v>
      </c>
      <c r="C6412" s="3" t="s">
        <v>7457</v>
      </c>
      <c r="D6412" s="3" t="s">
        <v>2761</v>
      </c>
      <c r="E6412" s="3" t="s">
        <v>7461</v>
      </c>
      <c r="F6412" s="3" t="s">
        <v>7461</v>
      </c>
      <c r="G6412" s="7">
        <v>336</v>
      </c>
      <c r="H6412" s="3" t="s">
        <v>35</v>
      </c>
      <c r="I6412" s="9">
        <v>10.6</v>
      </c>
      <c r="J6412" s="7">
        <v>480</v>
      </c>
      <c r="K6412" s="10">
        <v>58.5716666666667</v>
      </c>
      <c r="L6412" s="12">
        <f t="shared" si="435"/>
        <v>33.974358974359</v>
      </c>
      <c r="M6412" s="11">
        <f t="shared" si="436"/>
        <v>1.7239962264151</v>
      </c>
      <c r="N6412" s="3"/>
      <c r="O6412" s="12"/>
      <c r="P6412" s="3"/>
      <c r="Q6412" s="9"/>
      <c r="R6412" s="3"/>
      <c r="S6412" s="3"/>
      <c r="T6412" s="3"/>
      <c r="U6412" s="3"/>
      <c r="V6412" s="3"/>
      <c r="W6412" s="3"/>
      <c r="X6412" s="3"/>
    </row>
    <row r="6413" customFormat="1" spans="1:24">
      <c r="A6413" s="7">
        <v>6505</v>
      </c>
      <c r="B6413" s="8">
        <v>46151</v>
      </c>
      <c r="C6413" s="3" t="s">
        <v>7435</v>
      </c>
      <c r="D6413" s="3" t="s">
        <v>247</v>
      </c>
      <c r="E6413" s="3" t="s">
        <v>5133</v>
      </c>
      <c r="F6413" s="3" t="s">
        <v>5133</v>
      </c>
      <c r="G6413" s="7">
        <v>62</v>
      </c>
      <c r="H6413" s="3" t="s">
        <v>249</v>
      </c>
      <c r="I6413" s="9">
        <v>7.74</v>
      </c>
      <c r="J6413" s="7">
        <v>416</v>
      </c>
      <c r="K6413" s="10">
        <v>45.4173076923077</v>
      </c>
      <c r="L6413" s="12">
        <f t="shared" si="435"/>
        <v>28.6242603550296</v>
      </c>
      <c r="M6413" s="11">
        <f t="shared" si="436"/>
        <v>1.58667183462532</v>
      </c>
      <c r="N6413" s="3"/>
      <c r="O6413" s="12"/>
      <c r="P6413" s="3"/>
      <c r="Q6413" s="9"/>
      <c r="R6413" s="3"/>
      <c r="S6413" s="3"/>
      <c r="T6413" s="3"/>
      <c r="U6413" s="3"/>
      <c r="V6413" s="3"/>
      <c r="W6413" s="3"/>
      <c r="X6413" s="3"/>
    </row>
    <row r="6414" customFormat="1" spans="1:24">
      <c r="A6414" s="7">
        <v>6506</v>
      </c>
      <c r="B6414" s="8">
        <v>46151</v>
      </c>
      <c r="C6414" s="3" t="s">
        <v>7364</v>
      </c>
      <c r="D6414" s="3" t="s">
        <v>7365</v>
      </c>
      <c r="E6414" s="3" t="s">
        <v>7462</v>
      </c>
      <c r="F6414" s="3" t="s">
        <v>7462</v>
      </c>
      <c r="G6414" s="7">
        <v>102</v>
      </c>
      <c r="H6414" s="3" t="s">
        <v>249</v>
      </c>
      <c r="I6414" s="9">
        <v>9.46</v>
      </c>
      <c r="J6414" s="7">
        <v>530</v>
      </c>
      <c r="K6414" s="10">
        <v>36.7569811320755</v>
      </c>
      <c r="L6414" s="12">
        <f t="shared" si="435"/>
        <v>27.4600870827286</v>
      </c>
      <c r="M6414" s="11">
        <f t="shared" si="436"/>
        <v>1.33856025369979</v>
      </c>
      <c r="N6414" s="3"/>
      <c r="O6414" s="12"/>
      <c r="P6414" s="3"/>
      <c r="Q6414" s="9"/>
      <c r="R6414" s="3"/>
      <c r="S6414" s="3"/>
      <c r="T6414" s="3"/>
      <c r="U6414" s="3"/>
      <c r="V6414" s="3"/>
      <c r="W6414" s="3"/>
      <c r="X6414" s="3"/>
    </row>
    <row r="6415" customFormat="1" spans="1:24">
      <c r="A6415" s="7">
        <v>6507</v>
      </c>
      <c r="B6415" s="8">
        <v>46151</v>
      </c>
      <c r="C6415" s="3" t="s">
        <v>7039</v>
      </c>
      <c r="D6415" s="3" t="s">
        <v>128</v>
      </c>
      <c r="E6415" s="3" t="s">
        <v>7463</v>
      </c>
      <c r="F6415" s="3" t="s">
        <v>7464</v>
      </c>
      <c r="G6415" s="7">
        <v>18</v>
      </c>
      <c r="H6415" s="3" t="s">
        <v>173</v>
      </c>
      <c r="I6415" s="9">
        <v>6.46</v>
      </c>
      <c r="J6415" s="7">
        <v>416</v>
      </c>
      <c r="K6415" s="10">
        <v>29.5538461538461</v>
      </c>
      <c r="L6415" s="12">
        <f t="shared" si="435"/>
        <v>23.8905325443787</v>
      </c>
      <c r="M6415" s="11">
        <f t="shared" si="436"/>
        <v>1.23705263157895</v>
      </c>
      <c r="N6415" s="3"/>
      <c r="O6415" s="12"/>
      <c r="P6415" s="3"/>
      <c r="Q6415" s="9"/>
      <c r="R6415" s="3"/>
      <c r="S6415" s="3"/>
      <c r="T6415" s="3"/>
      <c r="U6415" s="3"/>
      <c r="V6415" s="3"/>
      <c r="W6415" s="3"/>
      <c r="X6415" s="3"/>
    </row>
    <row r="6416" customFormat="1" spans="1:24">
      <c r="A6416" s="7">
        <v>6508</v>
      </c>
      <c r="B6416" s="8">
        <v>46151</v>
      </c>
      <c r="C6416" s="3" t="s">
        <v>6698</v>
      </c>
      <c r="D6416" s="3" t="s">
        <v>165</v>
      </c>
      <c r="E6416" s="3" t="s">
        <v>7465</v>
      </c>
      <c r="F6416" s="3" t="s">
        <v>7466</v>
      </c>
      <c r="G6416" s="7">
        <v>170</v>
      </c>
      <c r="H6416" s="3" t="s">
        <v>6951</v>
      </c>
      <c r="I6416" s="9">
        <v>9.5</v>
      </c>
      <c r="J6416" s="7">
        <v>807</v>
      </c>
      <c r="K6416" s="10">
        <v>19.9955390334573</v>
      </c>
      <c r="L6416" s="12">
        <f t="shared" si="435"/>
        <v>18.1107616051854</v>
      </c>
      <c r="M6416" s="11">
        <f t="shared" si="436"/>
        <v>1.10406947368421</v>
      </c>
      <c r="N6416" s="3"/>
      <c r="O6416" s="12"/>
      <c r="P6416" s="3"/>
      <c r="Q6416" s="9"/>
      <c r="R6416" s="3"/>
      <c r="S6416" s="3"/>
      <c r="T6416" s="3"/>
      <c r="U6416" s="3"/>
      <c r="V6416" s="3"/>
      <c r="W6416" s="3"/>
      <c r="X6416" s="3"/>
    </row>
    <row r="6417" customFormat="1" spans="1:24">
      <c r="A6417" s="7">
        <v>6509</v>
      </c>
      <c r="B6417" s="8">
        <v>46151</v>
      </c>
      <c r="C6417" s="3" t="s">
        <v>6698</v>
      </c>
      <c r="D6417" s="3" t="s">
        <v>165</v>
      </c>
      <c r="E6417" s="3" t="s">
        <v>7467</v>
      </c>
      <c r="F6417" s="3" t="s">
        <v>7468</v>
      </c>
      <c r="G6417" s="7">
        <v>200</v>
      </c>
      <c r="H6417" s="3" t="s">
        <v>6951</v>
      </c>
      <c r="I6417" s="9">
        <v>9.24</v>
      </c>
      <c r="J6417" s="7">
        <v>849</v>
      </c>
      <c r="K6417" s="10">
        <v>22.2007067137809</v>
      </c>
      <c r="L6417" s="12">
        <f t="shared" si="435"/>
        <v>16.7436803479206</v>
      </c>
      <c r="M6417" s="11">
        <f t="shared" si="436"/>
        <v>1.32591558441558</v>
      </c>
      <c r="N6417" s="3"/>
      <c r="O6417" s="12"/>
      <c r="P6417" s="3"/>
      <c r="Q6417" s="9"/>
      <c r="R6417" s="3"/>
      <c r="S6417" s="3"/>
      <c r="T6417" s="3"/>
      <c r="U6417" s="3"/>
      <c r="V6417" s="3"/>
      <c r="W6417" s="3"/>
      <c r="X6417" s="3"/>
    </row>
    <row r="6418" customFormat="1" spans="1:24">
      <c r="A6418" s="7">
        <v>6510</v>
      </c>
      <c r="B6418" s="8">
        <v>46151</v>
      </c>
      <c r="C6418" s="3" t="s">
        <v>7259</v>
      </c>
      <c r="D6418" s="3" t="s">
        <v>161</v>
      </c>
      <c r="E6418" s="3" t="s">
        <v>7469</v>
      </c>
      <c r="F6418" s="3" t="s">
        <v>7470</v>
      </c>
      <c r="G6418" s="7">
        <v>24</v>
      </c>
      <c r="H6418" s="3" t="s">
        <v>249</v>
      </c>
      <c r="I6418" s="9">
        <v>4.14</v>
      </c>
      <c r="J6418" s="7">
        <v>524</v>
      </c>
      <c r="K6418" s="10">
        <v>18.0282442748092</v>
      </c>
      <c r="L6418" s="12">
        <f t="shared" si="435"/>
        <v>12.1550205519671</v>
      </c>
      <c r="M6418" s="11">
        <f t="shared" si="436"/>
        <v>1.48319323671498</v>
      </c>
      <c r="N6418" s="3"/>
      <c r="O6418" s="12"/>
      <c r="P6418" s="3"/>
      <c r="Q6418" s="9"/>
      <c r="R6418" s="3"/>
      <c r="S6418" s="3"/>
      <c r="T6418" s="3"/>
      <c r="U6418" s="3"/>
      <c r="V6418" s="3"/>
      <c r="W6418" s="3"/>
      <c r="X6418" s="3"/>
    </row>
    <row r="6419" customFormat="1" spans="1:24">
      <c r="A6419" s="7">
        <v>6511</v>
      </c>
      <c r="B6419" s="8">
        <v>46151</v>
      </c>
      <c r="C6419" s="3" t="s">
        <v>7242</v>
      </c>
      <c r="D6419" s="3" t="s">
        <v>816</v>
      </c>
      <c r="E6419" s="3" t="s">
        <v>7471</v>
      </c>
      <c r="F6419" s="3" t="s">
        <v>7472</v>
      </c>
      <c r="G6419" s="7">
        <v>1</v>
      </c>
      <c r="H6419" s="3" t="s">
        <v>61</v>
      </c>
      <c r="I6419" s="9">
        <v>1.26</v>
      </c>
      <c r="J6419" s="7">
        <v>186</v>
      </c>
      <c r="K6419" s="10">
        <v>6.17247311827957</v>
      </c>
      <c r="L6419" s="12">
        <f t="shared" si="435"/>
        <v>10.4218362282878</v>
      </c>
      <c r="M6419" s="11">
        <f t="shared" si="436"/>
        <v>0.592263492063492</v>
      </c>
      <c r="N6419" s="3"/>
      <c r="O6419" s="12"/>
      <c r="P6419" s="3"/>
      <c r="Q6419" s="9"/>
      <c r="R6419" s="3"/>
      <c r="S6419" s="3"/>
      <c r="T6419" s="3"/>
      <c r="U6419" s="3"/>
      <c r="V6419" s="3"/>
      <c r="W6419" s="3"/>
      <c r="X6419" s="3"/>
    </row>
    <row r="6420" customFormat="1" spans="1:24">
      <c r="A6420" s="7">
        <v>6512</v>
      </c>
      <c r="B6420" s="8">
        <v>46151</v>
      </c>
      <c r="C6420" s="3" t="s">
        <v>7473</v>
      </c>
      <c r="D6420" s="3" t="s">
        <v>2910</v>
      </c>
      <c r="E6420" s="3" t="s">
        <v>7474</v>
      </c>
      <c r="F6420" s="3" t="s">
        <v>7474</v>
      </c>
      <c r="G6420" s="7">
        <v>1000</v>
      </c>
      <c r="H6420" s="3" t="s">
        <v>1355</v>
      </c>
      <c r="I6420" s="9">
        <v>2.32</v>
      </c>
      <c r="J6420" s="7">
        <v>423</v>
      </c>
      <c r="K6420" s="10">
        <v>14.0301654846336</v>
      </c>
      <c r="L6420" s="12">
        <f t="shared" si="435"/>
        <v>8.43789779959993</v>
      </c>
      <c r="M6420" s="11">
        <f t="shared" si="436"/>
        <v>1.66275603448276</v>
      </c>
      <c r="N6420" s="3"/>
      <c r="O6420" s="12"/>
      <c r="P6420" s="3"/>
      <c r="Q6420" s="9"/>
      <c r="R6420" s="3"/>
      <c r="S6420" s="3"/>
      <c r="T6420" s="3"/>
      <c r="U6420" s="3"/>
      <c r="V6420" s="3"/>
      <c r="W6420" s="3"/>
      <c r="X6420" s="3"/>
    </row>
    <row r="6421" customFormat="1" spans="1:24">
      <c r="A6421" s="7">
        <v>6513</v>
      </c>
      <c r="B6421" s="8">
        <v>46151</v>
      </c>
      <c r="C6421" s="3" t="s">
        <v>7473</v>
      </c>
      <c r="D6421" s="3" t="s">
        <v>2910</v>
      </c>
      <c r="E6421" s="3" t="s">
        <v>7475</v>
      </c>
      <c r="F6421" s="3" t="s">
        <v>7475</v>
      </c>
      <c r="G6421" s="7">
        <v>1000</v>
      </c>
      <c r="H6421" s="3" t="s">
        <v>1355</v>
      </c>
      <c r="I6421" s="9">
        <v>1.23</v>
      </c>
      <c r="J6421" s="7">
        <v>297</v>
      </c>
      <c r="K6421" s="10">
        <v>11.7489562289562</v>
      </c>
      <c r="L6421" s="12">
        <f t="shared" si="435"/>
        <v>6.37140637140637</v>
      </c>
      <c r="M6421" s="11">
        <f t="shared" si="436"/>
        <v>1.84401300813008</v>
      </c>
      <c r="N6421" s="3"/>
      <c r="O6421" s="12"/>
      <c r="P6421" s="3"/>
      <c r="Q6421" s="9"/>
      <c r="R6421" s="3"/>
      <c r="S6421" s="3"/>
      <c r="T6421" s="3"/>
      <c r="U6421" s="3"/>
      <c r="V6421" s="3"/>
      <c r="W6421" s="3"/>
      <c r="X6421" s="3"/>
    </row>
    <row r="6422" customFormat="1" spans="1:24">
      <c r="A6422" s="7">
        <v>6514</v>
      </c>
      <c r="B6422" s="8">
        <v>46151</v>
      </c>
      <c r="C6422" s="3" t="s">
        <v>7364</v>
      </c>
      <c r="D6422" s="3" t="s">
        <v>7365</v>
      </c>
      <c r="E6422" s="3" t="s">
        <v>5858</v>
      </c>
      <c r="F6422" s="3" t="s">
        <v>5858</v>
      </c>
      <c r="G6422" s="7">
        <v>12</v>
      </c>
      <c r="H6422" s="3" t="s">
        <v>249</v>
      </c>
      <c r="I6422" s="9">
        <v>2.06</v>
      </c>
      <c r="J6422" s="7">
        <v>530</v>
      </c>
      <c r="K6422" s="10">
        <v>9.58581132075472</v>
      </c>
      <c r="L6422" s="12">
        <f t="shared" si="435"/>
        <v>5.97968069666183</v>
      </c>
      <c r="M6422" s="11">
        <f t="shared" si="436"/>
        <v>1.6030640776699</v>
      </c>
      <c r="N6422" s="3"/>
      <c r="O6422" s="12"/>
      <c r="P6422" s="3"/>
      <c r="Q6422" s="9"/>
      <c r="R6422" s="3"/>
      <c r="S6422" s="3"/>
      <c r="T6422" s="3"/>
      <c r="U6422" s="3"/>
      <c r="V6422" s="3"/>
      <c r="W6422" s="3"/>
      <c r="X6422" s="3"/>
    </row>
    <row r="6423" customFormat="1" spans="1:24">
      <c r="A6423" s="7">
        <v>6515</v>
      </c>
      <c r="B6423" s="8">
        <v>46151</v>
      </c>
      <c r="C6423" s="3" t="s">
        <v>7473</v>
      </c>
      <c r="D6423" s="3" t="s">
        <v>2910</v>
      </c>
      <c r="E6423" s="3" t="s">
        <v>7476</v>
      </c>
      <c r="F6423" s="3" t="s">
        <v>7476</v>
      </c>
      <c r="G6423" s="7">
        <v>1000</v>
      </c>
      <c r="H6423" s="3" t="s">
        <v>1355</v>
      </c>
      <c r="I6423" s="9">
        <v>1.45</v>
      </c>
      <c r="J6423" s="7">
        <v>397</v>
      </c>
      <c r="K6423" s="10">
        <v>10.5656423173804</v>
      </c>
      <c r="L6423" s="12">
        <f t="shared" si="435"/>
        <v>5.61906607246658</v>
      </c>
      <c r="M6423" s="11">
        <f t="shared" si="436"/>
        <v>1.88032000000001</v>
      </c>
      <c r="N6423" s="3"/>
      <c r="O6423" s="12"/>
      <c r="P6423" s="3"/>
      <c r="Q6423" s="9"/>
      <c r="R6423" s="3"/>
      <c r="S6423" s="3"/>
      <c r="T6423" s="3"/>
      <c r="U6423" s="3"/>
      <c r="V6423" s="3"/>
      <c r="W6423" s="3"/>
      <c r="X6423" s="3"/>
    </row>
    <row r="6424" customFormat="1" spans="1:24">
      <c r="A6424" s="7">
        <v>6516</v>
      </c>
      <c r="B6424" s="8">
        <v>46151</v>
      </c>
      <c r="C6424" s="3" t="s">
        <v>7242</v>
      </c>
      <c r="D6424" s="3" t="s">
        <v>816</v>
      </c>
      <c r="E6424" s="3" t="s">
        <v>7477</v>
      </c>
      <c r="F6424" s="3" t="s">
        <v>7478</v>
      </c>
      <c r="G6424" s="7">
        <v>1</v>
      </c>
      <c r="H6424" s="3" t="s">
        <v>61</v>
      </c>
      <c r="I6424" s="9">
        <v>0.234</v>
      </c>
      <c r="J6424" s="7">
        <v>172</v>
      </c>
      <c r="K6424" s="10">
        <v>2.49256976744186</v>
      </c>
      <c r="L6424" s="12">
        <f t="shared" si="435"/>
        <v>2.09302325581395</v>
      </c>
      <c r="M6424" s="11">
        <f t="shared" si="436"/>
        <v>1.19089444444444</v>
      </c>
      <c r="N6424" s="3"/>
      <c r="O6424" s="12"/>
      <c r="P6424" s="3"/>
      <c r="Q6424" s="9"/>
      <c r="R6424" s="3"/>
      <c r="S6424" s="3"/>
      <c r="T6424" s="3"/>
      <c r="U6424" s="3"/>
      <c r="V6424" s="3"/>
      <c r="W6424" s="3"/>
      <c r="X6424" s="3"/>
    </row>
    <row r="6425" s="2" customFormat="1" ht="16.5" spans="1:24">
      <c r="A6425" s="21">
        <v>6517</v>
      </c>
      <c r="B6425" s="22">
        <v>46151</v>
      </c>
      <c r="C6425" s="2" t="s">
        <v>7479</v>
      </c>
      <c r="D6425" s="2" t="s">
        <v>816</v>
      </c>
      <c r="E6425" s="2" t="s">
        <v>175</v>
      </c>
      <c r="F6425" s="2" t="s">
        <v>175</v>
      </c>
      <c r="G6425" s="21">
        <v>30</v>
      </c>
      <c r="H6425" s="2" t="s">
        <v>102</v>
      </c>
      <c r="I6425" s="23">
        <v>0.604</v>
      </c>
      <c r="J6425" s="21">
        <v>463</v>
      </c>
      <c r="K6425" s="24">
        <v>3.72436285097192</v>
      </c>
      <c r="L6425" s="25">
        <f t="shared" si="435"/>
        <v>2.0069779033062</v>
      </c>
      <c r="M6425" s="26">
        <f t="shared" si="436"/>
        <v>1.85570695364238</v>
      </c>
      <c r="O6425" s="25"/>
      <c r="Q6425" s="23"/>
    </row>
    <row r="6426" customFormat="1" ht="16.5" spans="1:24">
      <c r="A6426" s="7">
        <v>6518</v>
      </c>
      <c r="B6426" s="8">
        <v>46152</v>
      </c>
      <c r="C6426" s="3" t="s">
        <v>4719</v>
      </c>
      <c r="D6426" s="3" t="s">
        <v>33</v>
      </c>
      <c r="E6426" s="3" t="s">
        <v>4720</v>
      </c>
      <c r="F6426" s="3" t="s">
        <v>2909</v>
      </c>
      <c r="G6426" s="7">
        <v>1000</v>
      </c>
      <c r="H6426" s="3" t="s">
        <v>35</v>
      </c>
      <c r="I6426" s="9">
        <v>25.2</v>
      </c>
      <c r="J6426" s="7">
        <v>461</v>
      </c>
      <c r="K6426" s="10">
        <v>153.738828633406</v>
      </c>
      <c r="L6426" s="12">
        <f t="shared" si="435"/>
        <v>84.098114466878</v>
      </c>
      <c r="M6426" s="11">
        <f t="shared" si="436"/>
        <v>1.82808888888889</v>
      </c>
      <c r="N6426" s="3"/>
      <c r="O6426" s="12"/>
      <c r="P6426" s="3" t="s">
        <v>4720</v>
      </c>
      <c r="Q6426" s="9">
        <v>160.630182832352</v>
      </c>
      <c r="R6426" s="3">
        <f>Q6426/K6426</f>
        <v>1.04482507288629</v>
      </c>
      <c r="S6426" s="3"/>
      <c r="T6426" s="3"/>
      <c r="U6426" s="3"/>
      <c r="V6426" s="3"/>
      <c r="W6426" s="3"/>
      <c r="X6426" s="3"/>
    </row>
    <row r="6427" customFormat="1" spans="1:24">
      <c r="A6427" s="7">
        <v>6519</v>
      </c>
      <c r="B6427" s="8">
        <v>46152</v>
      </c>
      <c r="C6427" s="3" t="s">
        <v>56</v>
      </c>
      <c r="D6427" s="3" t="s">
        <v>33</v>
      </c>
      <c r="E6427" s="3" t="s">
        <v>27</v>
      </c>
      <c r="F6427" s="3" t="s">
        <v>57</v>
      </c>
      <c r="G6427" s="7">
        <v>1000</v>
      </c>
      <c r="H6427" s="3" t="s">
        <v>35</v>
      </c>
      <c r="I6427" s="9">
        <v>15.7</v>
      </c>
      <c r="J6427" s="7">
        <v>438</v>
      </c>
      <c r="K6427" s="10">
        <v>94.3214611872146</v>
      </c>
      <c r="L6427" s="12">
        <f t="shared" si="435"/>
        <v>55.1457674745346</v>
      </c>
      <c r="M6427" s="11">
        <f t="shared" si="436"/>
        <v>1.7104025477707</v>
      </c>
      <c r="N6427" s="3"/>
      <c r="O6427" s="12"/>
      <c r="P6427" s="3" t="s">
        <v>27</v>
      </c>
      <c r="Q6427" s="9">
        <v>89.6432267884323</v>
      </c>
      <c r="R6427" s="3">
        <f>Q6427/K6427</f>
        <v>0.950401167031364</v>
      </c>
      <c r="S6427" s="3"/>
      <c r="T6427" s="3"/>
      <c r="U6427" s="3"/>
      <c r="V6427" s="3"/>
      <c r="W6427" s="3"/>
      <c r="X6427" s="3"/>
    </row>
    <row r="6428" customFormat="1" spans="1:24">
      <c r="A6428" s="7">
        <v>6520</v>
      </c>
      <c r="B6428" s="8">
        <v>46152</v>
      </c>
      <c r="C6428" s="3" t="s">
        <v>7480</v>
      </c>
      <c r="D6428" s="3" t="s">
        <v>88</v>
      </c>
      <c r="E6428" s="3" t="s">
        <v>7481</v>
      </c>
      <c r="F6428" s="3" t="s">
        <v>7482</v>
      </c>
      <c r="G6428" s="7">
        <v>3</v>
      </c>
      <c r="H6428" s="3" t="s">
        <v>61</v>
      </c>
      <c r="I6428" s="9">
        <v>13.1</v>
      </c>
      <c r="J6428" s="7">
        <v>179</v>
      </c>
      <c r="K6428" s="10">
        <v>278.775418994413</v>
      </c>
      <c r="L6428" s="12">
        <f t="shared" si="435"/>
        <v>112.59131929523</v>
      </c>
      <c r="M6428" s="11">
        <f t="shared" si="436"/>
        <v>2.47599389312977</v>
      </c>
      <c r="N6428" s="3"/>
      <c r="O6428" s="12"/>
      <c r="P6428" s="3"/>
      <c r="Q6428" s="9"/>
      <c r="R6428" s="3"/>
      <c r="S6428" s="3"/>
      <c r="T6428" s="3"/>
      <c r="U6428" s="3"/>
      <c r="V6428" s="3"/>
      <c r="W6428" s="3"/>
      <c r="X6428" s="3"/>
    </row>
    <row r="6429" customFormat="1" spans="1:24">
      <c r="A6429" s="7">
        <v>6521</v>
      </c>
      <c r="B6429" s="8">
        <v>46152</v>
      </c>
      <c r="C6429" s="3" t="s">
        <v>7480</v>
      </c>
      <c r="D6429" s="3" t="s">
        <v>88</v>
      </c>
      <c r="E6429" s="3" t="s">
        <v>1362</v>
      </c>
      <c r="F6429" s="3" t="s">
        <v>1362</v>
      </c>
      <c r="G6429" s="7">
        <v>25</v>
      </c>
      <c r="H6429" s="3" t="s">
        <v>61</v>
      </c>
      <c r="I6429" s="9">
        <v>10.1</v>
      </c>
      <c r="J6429" s="7">
        <v>178</v>
      </c>
      <c r="K6429" s="10">
        <v>226</v>
      </c>
      <c r="L6429" s="12">
        <f t="shared" si="435"/>
        <v>87.294727744166</v>
      </c>
      <c r="M6429" s="11">
        <f t="shared" si="436"/>
        <v>2.58893069306931</v>
      </c>
      <c r="N6429" s="3"/>
      <c r="O6429" s="12"/>
      <c r="P6429" s="3"/>
      <c r="Q6429" s="9"/>
      <c r="R6429" s="3"/>
      <c r="S6429" s="3"/>
      <c r="T6429" s="3"/>
      <c r="U6429" s="3"/>
      <c r="V6429" s="3"/>
      <c r="W6429" s="3"/>
      <c r="X6429" s="3"/>
    </row>
    <row r="6430" customFormat="1" spans="1:24">
      <c r="A6430" s="7">
        <v>6522</v>
      </c>
      <c r="B6430" s="8">
        <v>46152</v>
      </c>
      <c r="C6430" s="3" t="s">
        <v>7483</v>
      </c>
      <c r="D6430" s="3" t="s">
        <v>23</v>
      </c>
      <c r="E6430" s="3" t="s">
        <v>7484</v>
      </c>
      <c r="F6430" s="3" t="s">
        <v>7484</v>
      </c>
      <c r="G6430" s="7">
        <v>1000</v>
      </c>
      <c r="H6430" s="3" t="s">
        <v>7485</v>
      </c>
      <c r="I6430" s="9">
        <v>18</v>
      </c>
      <c r="J6430" s="7">
        <v>394</v>
      </c>
      <c r="K6430" s="10">
        <v>152.119796954315</v>
      </c>
      <c r="L6430" s="12">
        <f t="shared" si="435"/>
        <v>70.2850449043342</v>
      </c>
      <c r="M6430" s="11">
        <f t="shared" si="436"/>
        <v>2.16432666666667</v>
      </c>
      <c r="N6430" s="3"/>
      <c r="O6430" s="12"/>
      <c r="P6430" s="3"/>
      <c r="Q6430" s="9"/>
      <c r="R6430" s="3"/>
      <c r="S6430" s="3"/>
      <c r="T6430" s="3"/>
      <c r="U6430" s="3"/>
      <c r="V6430" s="3"/>
      <c r="W6430" s="3"/>
      <c r="X6430" s="3"/>
    </row>
    <row r="6431" customFormat="1" spans="1:24">
      <c r="A6431" s="7">
        <v>6523</v>
      </c>
      <c r="B6431" s="8">
        <v>46152</v>
      </c>
      <c r="C6431" s="3" t="s">
        <v>7479</v>
      </c>
      <c r="D6431" s="3" t="s">
        <v>816</v>
      </c>
      <c r="E6431" s="3" t="s">
        <v>175</v>
      </c>
      <c r="F6431" s="3" t="s">
        <v>175</v>
      </c>
      <c r="G6431" s="7">
        <v>30</v>
      </c>
      <c r="H6431" s="3" t="s">
        <v>102</v>
      </c>
      <c r="I6431" s="9">
        <v>18.3</v>
      </c>
      <c r="J6431" s="7">
        <v>506.6</v>
      </c>
      <c r="K6431" s="10">
        <v>186.831425187525</v>
      </c>
      <c r="L6431" s="12">
        <f t="shared" si="435"/>
        <v>55.5741140028546</v>
      </c>
      <c r="M6431" s="11">
        <f t="shared" si="436"/>
        <v>3.36184262295083</v>
      </c>
      <c r="N6431" s="3"/>
      <c r="O6431" s="12"/>
      <c r="P6431" s="3"/>
      <c r="Q6431" s="9"/>
      <c r="R6431" s="3"/>
      <c r="S6431" s="3"/>
      <c r="T6431" s="3"/>
      <c r="U6431" s="3"/>
      <c r="V6431" s="3"/>
      <c r="W6431" s="3"/>
      <c r="X6431" s="3"/>
    </row>
    <row r="6432" customFormat="1" spans="1:24">
      <c r="A6432" s="7">
        <v>6524</v>
      </c>
      <c r="B6432" s="8">
        <v>46152</v>
      </c>
      <c r="C6432" s="3" t="s">
        <v>7295</v>
      </c>
      <c r="D6432" s="3" t="s">
        <v>7296</v>
      </c>
      <c r="E6432" s="3" t="s">
        <v>7486</v>
      </c>
      <c r="F6432" s="3" t="s">
        <v>7486</v>
      </c>
      <c r="G6432" s="7">
        <v>31.91</v>
      </c>
      <c r="H6432" s="3" t="s">
        <v>35</v>
      </c>
      <c r="I6432" s="9">
        <v>16.1</v>
      </c>
      <c r="J6432" s="7">
        <v>472</v>
      </c>
      <c r="K6432" s="10">
        <v>111.084745762712</v>
      </c>
      <c r="L6432" s="12">
        <f t="shared" si="435"/>
        <v>52.477183833116</v>
      </c>
      <c r="M6432" s="11">
        <f t="shared" si="436"/>
        <v>2.1168198757764</v>
      </c>
      <c r="N6432" s="3"/>
      <c r="O6432" s="12"/>
      <c r="P6432" s="3"/>
      <c r="Q6432" s="9"/>
      <c r="R6432" s="3"/>
      <c r="S6432" s="3"/>
      <c r="T6432" s="3"/>
      <c r="U6432" s="3"/>
      <c r="V6432" s="3"/>
      <c r="W6432" s="3"/>
      <c r="X6432" s="3"/>
    </row>
    <row r="6433" customFormat="1" spans="1:24">
      <c r="A6433" s="7">
        <v>6525</v>
      </c>
      <c r="B6433" s="8">
        <v>46152</v>
      </c>
      <c r="C6433" s="3" t="s">
        <v>7220</v>
      </c>
      <c r="D6433" s="3" t="s">
        <v>88</v>
      </c>
      <c r="E6433" s="3" t="s">
        <v>7487</v>
      </c>
      <c r="F6433" s="3" t="s">
        <v>7488</v>
      </c>
      <c r="G6433" s="7">
        <v>2</v>
      </c>
      <c r="H6433" s="3" t="s">
        <v>308</v>
      </c>
      <c r="I6433" s="9">
        <v>8.3</v>
      </c>
      <c r="J6433" s="7">
        <v>277</v>
      </c>
      <c r="K6433" s="10">
        <v>103.454151624549</v>
      </c>
      <c r="L6433" s="12">
        <f t="shared" si="435"/>
        <v>46.0983060261039</v>
      </c>
      <c r="M6433" s="11">
        <f t="shared" si="436"/>
        <v>2.24420722891567</v>
      </c>
      <c r="N6433" s="3"/>
      <c r="O6433" s="12"/>
      <c r="P6433" s="3"/>
      <c r="Q6433" s="9"/>
      <c r="R6433" s="3"/>
      <c r="S6433" s="3"/>
      <c r="T6433" s="3"/>
      <c r="U6433" s="3"/>
      <c r="V6433" s="3"/>
      <c r="W6433" s="3"/>
      <c r="X6433" s="3"/>
    </row>
    <row r="6434" customFormat="1" spans="1:24">
      <c r="A6434" s="7">
        <v>6526</v>
      </c>
      <c r="B6434" s="8">
        <v>46152</v>
      </c>
      <c r="C6434" s="3" t="s">
        <v>7457</v>
      </c>
      <c r="D6434" s="3" t="s">
        <v>2761</v>
      </c>
      <c r="E6434" s="3" t="s">
        <v>2330</v>
      </c>
      <c r="F6434" s="3" t="s">
        <v>2330</v>
      </c>
      <c r="G6434" s="7">
        <v>352</v>
      </c>
      <c r="H6434" s="3" t="s">
        <v>35</v>
      </c>
      <c r="I6434" s="9">
        <v>12.5</v>
      </c>
      <c r="J6434" s="7">
        <v>480</v>
      </c>
      <c r="K6434" s="10">
        <v>72.1316666666667</v>
      </c>
      <c r="L6434" s="12">
        <f t="shared" si="435"/>
        <v>40.0641025641026</v>
      </c>
      <c r="M6434" s="11">
        <f t="shared" si="436"/>
        <v>1.8004064</v>
      </c>
      <c r="N6434" s="3"/>
      <c r="O6434" s="12"/>
      <c r="P6434" s="3"/>
      <c r="Q6434" s="9"/>
      <c r="R6434" s="3"/>
      <c r="S6434" s="3"/>
      <c r="T6434" s="3"/>
      <c r="U6434" s="3"/>
      <c r="V6434" s="3"/>
      <c r="W6434" s="3"/>
      <c r="X6434" s="3"/>
    </row>
    <row r="6435" customFormat="1" spans="1:24">
      <c r="A6435" s="7">
        <v>6527</v>
      </c>
      <c r="B6435" s="8">
        <v>46152</v>
      </c>
      <c r="C6435" s="3" t="s">
        <v>7489</v>
      </c>
      <c r="D6435" s="3" t="s">
        <v>1579</v>
      </c>
      <c r="E6435" s="3" t="s">
        <v>1677</v>
      </c>
      <c r="F6435" s="3" t="s">
        <v>1677</v>
      </c>
      <c r="G6435" s="7">
        <v>12</v>
      </c>
      <c r="H6435" s="3" t="s">
        <v>1582</v>
      </c>
      <c r="I6435" s="9">
        <v>8.1</v>
      </c>
      <c r="J6435" s="7">
        <v>332</v>
      </c>
      <c r="K6435" s="10">
        <v>94.3481927710843</v>
      </c>
      <c r="L6435" s="12">
        <f t="shared" si="435"/>
        <v>37.5347544022243</v>
      </c>
      <c r="M6435" s="11">
        <f t="shared" si="436"/>
        <v>2.51362222222222</v>
      </c>
      <c r="N6435" s="3"/>
      <c r="O6435" s="12"/>
      <c r="P6435" s="3"/>
      <c r="Q6435" s="9"/>
      <c r="R6435" s="3"/>
      <c r="S6435" s="3"/>
      <c r="T6435" s="3"/>
      <c r="U6435" s="3"/>
      <c r="V6435" s="3"/>
      <c r="W6435" s="3"/>
      <c r="X6435" s="3"/>
    </row>
    <row r="6436" customFormat="1" spans="1:24">
      <c r="A6436" s="7">
        <v>6528</v>
      </c>
      <c r="B6436" s="8">
        <v>46152</v>
      </c>
      <c r="C6436" s="3" t="s">
        <v>7490</v>
      </c>
      <c r="D6436" s="3" t="s">
        <v>247</v>
      </c>
      <c r="E6436" s="3" t="s">
        <v>722</v>
      </c>
      <c r="F6436" s="3" t="s">
        <v>722</v>
      </c>
      <c r="G6436" s="7">
        <v>200</v>
      </c>
      <c r="H6436" s="3" t="s">
        <v>249</v>
      </c>
      <c r="I6436" s="9">
        <v>11.9</v>
      </c>
      <c r="J6436" s="7">
        <v>496</v>
      </c>
      <c r="K6436" s="10">
        <v>81.2870967741936</v>
      </c>
      <c r="L6436" s="12">
        <f t="shared" si="435"/>
        <v>36.9106699751861</v>
      </c>
      <c r="M6436" s="11">
        <f t="shared" si="436"/>
        <v>2.20226554621849</v>
      </c>
      <c r="N6436" s="3"/>
      <c r="O6436" s="12"/>
      <c r="P6436" s="3"/>
      <c r="Q6436" s="9"/>
      <c r="R6436" s="3"/>
      <c r="S6436" s="3"/>
      <c r="T6436" s="3"/>
      <c r="U6436" s="3"/>
      <c r="V6436" s="3"/>
      <c r="W6436" s="3"/>
      <c r="X6436" s="3"/>
    </row>
    <row r="6437" customFormat="1" spans="1:24">
      <c r="A6437" s="7">
        <v>6529</v>
      </c>
      <c r="B6437" s="8">
        <v>46152</v>
      </c>
      <c r="C6437" s="3" t="s">
        <v>7491</v>
      </c>
      <c r="D6437" s="3" t="s">
        <v>67</v>
      </c>
      <c r="E6437" s="3" t="s">
        <v>1419</v>
      </c>
      <c r="F6437" s="3" t="s">
        <v>1419</v>
      </c>
      <c r="G6437" s="7">
        <v>120</v>
      </c>
      <c r="H6437" s="3" t="s">
        <v>170</v>
      </c>
      <c r="I6437" s="9">
        <v>13.4</v>
      </c>
      <c r="J6437" s="7">
        <v>560</v>
      </c>
      <c r="K6437" s="10">
        <v>48.1864285714286</v>
      </c>
      <c r="L6437" s="12">
        <f t="shared" si="435"/>
        <v>36.8131868131868</v>
      </c>
      <c r="M6437" s="11">
        <f t="shared" si="436"/>
        <v>1.3089447761194</v>
      </c>
      <c r="N6437" s="3"/>
      <c r="O6437" s="12"/>
      <c r="P6437" s="3"/>
      <c r="Q6437" s="9"/>
      <c r="R6437" s="3"/>
      <c r="S6437" s="3"/>
      <c r="T6437" s="3"/>
      <c r="U6437" s="3"/>
      <c r="V6437" s="3"/>
      <c r="W6437" s="3"/>
      <c r="X6437" s="3"/>
    </row>
    <row r="6438" customFormat="1" spans="1:24">
      <c r="A6438" s="7">
        <v>6530</v>
      </c>
      <c r="B6438" s="8">
        <v>46152</v>
      </c>
      <c r="C6438" s="3" t="s">
        <v>7490</v>
      </c>
      <c r="D6438" s="3" t="s">
        <v>247</v>
      </c>
      <c r="E6438" s="3" t="s">
        <v>3566</v>
      </c>
      <c r="F6438" s="3" t="s">
        <v>3566</v>
      </c>
      <c r="G6438" s="7">
        <v>52</v>
      </c>
      <c r="H6438" s="3" t="s">
        <v>249</v>
      </c>
      <c r="I6438" s="9">
        <v>11.5</v>
      </c>
      <c r="J6438" s="7">
        <v>482</v>
      </c>
      <c r="K6438" s="10">
        <v>73.4265560165975</v>
      </c>
      <c r="L6438" s="12">
        <f t="shared" si="435"/>
        <v>36.706032556655</v>
      </c>
      <c r="M6438" s="11">
        <f t="shared" si="436"/>
        <v>2.0003947826087</v>
      </c>
      <c r="N6438" s="3"/>
      <c r="O6438" s="12"/>
      <c r="P6438" s="3"/>
      <c r="Q6438" s="9"/>
      <c r="R6438" s="3"/>
      <c r="S6438" s="3"/>
      <c r="T6438" s="3"/>
      <c r="U6438" s="3"/>
      <c r="V6438" s="3"/>
      <c r="W6438" s="3"/>
      <c r="X6438" s="3"/>
    </row>
    <row r="6439" customFormat="1" spans="1:24">
      <c r="A6439" s="7">
        <v>6531</v>
      </c>
      <c r="B6439" s="8">
        <v>46152</v>
      </c>
      <c r="C6439" s="3" t="s">
        <v>7492</v>
      </c>
      <c r="D6439" s="3" t="s">
        <v>247</v>
      </c>
      <c r="E6439" s="3" t="s">
        <v>7493</v>
      </c>
      <c r="F6439" s="3" t="s">
        <v>7494</v>
      </c>
      <c r="G6439" s="7">
        <v>170</v>
      </c>
      <c r="H6439" s="3" t="s">
        <v>4591</v>
      </c>
      <c r="I6439" s="9">
        <v>10.6</v>
      </c>
      <c r="J6439" s="7">
        <v>497</v>
      </c>
      <c r="K6439" s="10">
        <v>55.0221327967807</v>
      </c>
      <c r="L6439" s="12">
        <f t="shared" si="435"/>
        <v>32.8122581643708</v>
      </c>
      <c r="M6439" s="11">
        <f t="shared" si="436"/>
        <v>1.67687735849057</v>
      </c>
      <c r="N6439" s="3"/>
      <c r="O6439" s="12"/>
      <c r="P6439" s="3"/>
      <c r="Q6439" s="9"/>
      <c r="R6439" s="3"/>
      <c r="S6439" s="3"/>
      <c r="T6439" s="3"/>
      <c r="U6439" s="3"/>
      <c r="V6439" s="3"/>
      <c r="W6439" s="3"/>
      <c r="X6439" s="3"/>
    </row>
    <row r="6440" customFormat="1" spans="1:24">
      <c r="A6440" s="7">
        <v>6532</v>
      </c>
      <c r="B6440" s="8">
        <v>46152</v>
      </c>
      <c r="C6440" s="3" t="s">
        <v>7114</v>
      </c>
      <c r="D6440" s="3" t="s">
        <v>88</v>
      </c>
      <c r="E6440" s="3" t="s">
        <v>1621</v>
      </c>
      <c r="F6440" s="3" t="s">
        <v>1621</v>
      </c>
      <c r="G6440" s="7">
        <v>6</v>
      </c>
      <c r="H6440" s="3" t="s">
        <v>35</v>
      </c>
      <c r="I6440" s="9">
        <v>12.1</v>
      </c>
      <c r="J6440" s="7">
        <v>530</v>
      </c>
      <c r="K6440" s="10">
        <v>66.0943396226415</v>
      </c>
      <c r="L6440" s="12">
        <f t="shared" si="435"/>
        <v>35.1233671988389</v>
      </c>
      <c r="M6440" s="11">
        <f t="shared" si="436"/>
        <v>1.88177685950413</v>
      </c>
      <c r="N6440" s="3"/>
      <c r="O6440" s="12"/>
      <c r="P6440" s="3"/>
      <c r="Q6440" s="9"/>
      <c r="R6440" s="3"/>
      <c r="S6440" s="3"/>
      <c r="T6440" s="3"/>
      <c r="U6440" s="3"/>
      <c r="V6440" s="3"/>
      <c r="W6440" s="3"/>
      <c r="X6440" s="3"/>
    </row>
    <row r="6441" customFormat="1" spans="1:24">
      <c r="A6441" s="7">
        <v>6533</v>
      </c>
      <c r="B6441" s="8">
        <v>46152</v>
      </c>
      <c r="C6441" s="3" t="s">
        <v>7495</v>
      </c>
      <c r="D6441" s="3" t="s">
        <v>100</v>
      </c>
      <c r="E6441" s="3" t="s">
        <v>1701</v>
      </c>
      <c r="F6441" s="3" t="s">
        <v>1701</v>
      </c>
      <c r="G6441" s="7">
        <v>12</v>
      </c>
      <c r="H6441" s="3" t="s">
        <v>115</v>
      </c>
      <c r="I6441" s="9">
        <v>8.46</v>
      </c>
      <c r="J6441" s="7">
        <v>374</v>
      </c>
      <c r="K6441" s="10">
        <v>62.2406417112299</v>
      </c>
      <c r="L6441" s="12">
        <f t="shared" si="435"/>
        <v>34.800493624023</v>
      </c>
      <c r="M6441" s="11">
        <f t="shared" si="436"/>
        <v>1.7884988179669</v>
      </c>
      <c r="N6441" s="3"/>
      <c r="O6441" s="12"/>
      <c r="P6441" s="3"/>
      <c r="Q6441" s="9"/>
      <c r="R6441" s="3"/>
      <c r="S6441" s="3"/>
      <c r="T6441" s="3"/>
      <c r="U6441" s="3"/>
      <c r="V6441" s="3"/>
      <c r="W6441" s="3"/>
      <c r="X6441" s="3"/>
    </row>
    <row r="6442" customFormat="1" spans="1:24">
      <c r="A6442" s="7">
        <v>6534</v>
      </c>
      <c r="B6442" s="8">
        <v>46152</v>
      </c>
      <c r="C6442" s="3" t="s">
        <v>7457</v>
      </c>
      <c r="D6442" s="3" t="s">
        <v>2761</v>
      </c>
      <c r="E6442" s="3" t="s">
        <v>7496</v>
      </c>
      <c r="F6442" s="3" t="s">
        <v>7496</v>
      </c>
      <c r="G6442" s="7">
        <v>416</v>
      </c>
      <c r="H6442" s="3" t="s">
        <v>35</v>
      </c>
      <c r="I6442" s="9">
        <v>10.7</v>
      </c>
      <c r="J6442" s="7">
        <v>480</v>
      </c>
      <c r="K6442" s="10">
        <v>68.0825</v>
      </c>
      <c r="L6442" s="12">
        <f t="shared" si="435"/>
        <v>34.2948717948718</v>
      </c>
      <c r="M6442" s="11">
        <f t="shared" si="436"/>
        <v>1.98520934579439</v>
      </c>
      <c r="N6442" s="3"/>
      <c r="O6442" s="12"/>
      <c r="P6442" s="3"/>
      <c r="Q6442" s="9"/>
      <c r="R6442" s="3"/>
      <c r="S6442" s="3"/>
      <c r="T6442" s="3"/>
      <c r="U6442" s="3"/>
      <c r="V6442" s="3"/>
      <c r="W6442" s="3"/>
      <c r="X6442" s="3"/>
    </row>
    <row r="6443" customFormat="1" spans="1:24">
      <c r="A6443" s="7">
        <v>6535</v>
      </c>
      <c r="B6443" s="8">
        <v>46152</v>
      </c>
      <c r="C6443" s="3" t="s">
        <v>7491</v>
      </c>
      <c r="D6443" s="3" t="s">
        <v>67</v>
      </c>
      <c r="E6443" s="3" t="s">
        <v>7497</v>
      </c>
      <c r="F6443" s="3" t="s">
        <v>7497</v>
      </c>
      <c r="G6443" s="7">
        <v>900</v>
      </c>
      <c r="H6443" s="3" t="s">
        <v>170</v>
      </c>
      <c r="I6443" s="9">
        <v>12.8</v>
      </c>
      <c r="J6443" s="7">
        <v>590</v>
      </c>
      <c r="K6443" s="10">
        <v>43.9742372881356</v>
      </c>
      <c r="L6443" s="12">
        <f t="shared" si="435"/>
        <v>33.3767926988266</v>
      </c>
      <c r="M6443" s="11">
        <f t="shared" si="436"/>
        <v>1.317509375</v>
      </c>
      <c r="N6443" s="3"/>
      <c r="O6443" s="12"/>
      <c r="P6443" s="3"/>
      <c r="Q6443" s="9"/>
      <c r="R6443" s="3"/>
      <c r="S6443" s="3"/>
      <c r="T6443" s="3"/>
      <c r="U6443" s="3"/>
      <c r="V6443" s="3"/>
      <c r="W6443" s="3"/>
      <c r="X6443" s="3"/>
    </row>
    <row r="6444" customFormat="1" spans="1:24">
      <c r="A6444" s="7">
        <v>6536</v>
      </c>
      <c r="B6444" s="8">
        <v>46152</v>
      </c>
      <c r="C6444" s="3" t="s">
        <v>7439</v>
      </c>
      <c r="D6444" s="3" t="s">
        <v>223</v>
      </c>
      <c r="E6444" s="3" t="s">
        <v>771</v>
      </c>
      <c r="F6444" s="3" t="s">
        <v>771</v>
      </c>
      <c r="G6444" s="7">
        <v>24</v>
      </c>
      <c r="H6444" s="3" t="s">
        <v>4032</v>
      </c>
      <c r="I6444" s="9">
        <v>8.68</v>
      </c>
      <c r="J6444" s="7">
        <v>416.5</v>
      </c>
      <c r="K6444" s="10">
        <v>84.2141656662665</v>
      </c>
      <c r="L6444" s="12">
        <f t="shared" si="435"/>
        <v>32.0620555914674</v>
      </c>
      <c r="M6444" s="11">
        <f t="shared" si="436"/>
        <v>2.62659907834101</v>
      </c>
      <c r="N6444" s="3"/>
      <c r="O6444" s="12"/>
      <c r="P6444" s="3"/>
      <c r="Q6444" s="9"/>
      <c r="R6444" s="3"/>
      <c r="S6444" s="3"/>
      <c r="T6444" s="3"/>
      <c r="U6444" s="3"/>
      <c r="V6444" s="3"/>
      <c r="W6444" s="3"/>
      <c r="X6444" s="3"/>
    </row>
    <row r="6445" customFormat="1" spans="1:24">
      <c r="A6445" s="7">
        <v>6537</v>
      </c>
      <c r="B6445" s="8">
        <v>46152</v>
      </c>
      <c r="C6445" s="3" t="s">
        <v>7016</v>
      </c>
      <c r="D6445" s="3" t="s">
        <v>433</v>
      </c>
      <c r="E6445" s="3" t="s">
        <v>7498</v>
      </c>
      <c r="F6445" s="3" t="s">
        <v>7498</v>
      </c>
      <c r="G6445" s="7">
        <v>3</v>
      </c>
      <c r="H6445" s="3" t="s">
        <v>123</v>
      </c>
      <c r="I6445" s="9">
        <v>5.9</v>
      </c>
      <c r="J6445" s="7">
        <v>300</v>
      </c>
      <c r="K6445" s="10">
        <v>62.9786666666667</v>
      </c>
      <c r="L6445" s="12">
        <f t="shared" si="435"/>
        <v>30.2564102564103</v>
      </c>
      <c r="M6445" s="11">
        <f t="shared" si="436"/>
        <v>2.08149830508475</v>
      </c>
      <c r="N6445" s="3"/>
      <c r="O6445" s="12"/>
      <c r="P6445" s="3"/>
      <c r="Q6445" s="9"/>
      <c r="R6445" s="3"/>
      <c r="S6445" s="3"/>
      <c r="T6445" s="3"/>
      <c r="U6445" s="3"/>
      <c r="V6445" s="3"/>
      <c r="W6445" s="3"/>
      <c r="X6445" s="3"/>
    </row>
    <row r="6446" customFormat="1" spans="1:24">
      <c r="A6446" s="7">
        <v>6538</v>
      </c>
      <c r="B6446" s="8">
        <v>46152</v>
      </c>
      <c r="C6446" s="3" t="s">
        <v>7440</v>
      </c>
      <c r="D6446" s="3" t="s">
        <v>247</v>
      </c>
      <c r="E6446" s="3" t="s">
        <v>7499</v>
      </c>
      <c r="F6446" s="3" t="s">
        <v>7499</v>
      </c>
      <c r="G6446" s="7">
        <v>285</v>
      </c>
      <c r="H6446" s="3" t="s">
        <v>249</v>
      </c>
      <c r="I6446" s="9">
        <v>9.08</v>
      </c>
      <c r="J6446" s="7">
        <v>468</v>
      </c>
      <c r="K6446" s="10">
        <v>60.1700854700855</v>
      </c>
      <c r="L6446" s="12">
        <f t="shared" si="435"/>
        <v>29.8487836949375</v>
      </c>
      <c r="M6446" s="11">
        <f t="shared" si="436"/>
        <v>2.01583039647577</v>
      </c>
      <c r="N6446" s="3"/>
      <c r="O6446" s="12"/>
      <c r="P6446" s="3"/>
      <c r="Q6446" s="9"/>
      <c r="R6446" s="3"/>
      <c r="S6446" s="3"/>
      <c r="T6446" s="3"/>
      <c r="U6446" s="3"/>
      <c r="V6446" s="3"/>
      <c r="W6446" s="3"/>
      <c r="X6446" s="3"/>
    </row>
    <row r="6447" customFormat="1" spans="1:24">
      <c r="A6447" s="7">
        <v>6539</v>
      </c>
      <c r="B6447" s="8">
        <v>46152</v>
      </c>
      <c r="C6447" s="3" t="s">
        <v>7492</v>
      </c>
      <c r="D6447" s="3" t="s">
        <v>247</v>
      </c>
      <c r="E6447" s="3" t="s">
        <v>7500</v>
      </c>
      <c r="F6447" s="3" t="s">
        <v>7501</v>
      </c>
      <c r="G6447" s="7">
        <v>170</v>
      </c>
      <c r="H6447" s="3" t="s">
        <v>4591</v>
      </c>
      <c r="I6447" s="9">
        <v>6.68</v>
      </c>
      <c r="J6447" s="7">
        <v>483</v>
      </c>
      <c r="K6447" s="10">
        <v>38.9300207039337</v>
      </c>
      <c r="L6447" s="12">
        <f t="shared" si="435"/>
        <v>21.2772734511865</v>
      </c>
      <c r="M6447" s="11">
        <f t="shared" si="436"/>
        <v>1.82965269461078</v>
      </c>
      <c r="N6447" s="3"/>
      <c r="O6447" s="12"/>
      <c r="P6447" s="3"/>
      <c r="Q6447" s="9"/>
      <c r="R6447" s="3"/>
      <c r="S6447" s="3"/>
      <c r="T6447" s="3"/>
      <c r="U6447" s="3"/>
      <c r="V6447" s="3"/>
      <c r="W6447" s="3"/>
      <c r="X6447" s="3"/>
    </row>
    <row r="6448" customFormat="1" spans="1:24">
      <c r="A6448" s="7">
        <v>6540</v>
      </c>
      <c r="B6448" s="8">
        <v>46152</v>
      </c>
      <c r="C6448" s="3" t="s">
        <v>7089</v>
      </c>
      <c r="D6448" s="3" t="s">
        <v>3161</v>
      </c>
      <c r="E6448" s="3" t="s">
        <v>763</v>
      </c>
      <c r="F6448" s="3" t="s">
        <v>763</v>
      </c>
      <c r="G6448" s="7">
        <v>60</v>
      </c>
      <c r="H6448" s="3" t="s">
        <v>65</v>
      </c>
      <c r="I6448" s="9">
        <v>4.18</v>
      </c>
      <c r="J6448" s="7">
        <v>586</v>
      </c>
      <c r="K6448" s="10">
        <v>8.36894197952218</v>
      </c>
      <c r="L6448" s="12">
        <f t="shared" si="435"/>
        <v>10.9740089262274</v>
      </c>
      <c r="M6448" s="11">
        <f t="shared" si="436"/>
        <v>0.762614832535885</v>
      </c>
      <c r="N6448" s="3"/>
      <c r="O6448" s="12"/>
      <c r="P6448" s="3"/>
      <c r="Q6448" s="9"/>
      <c r="R6448" s="3"/>
      <c r="S6448" s="3"/>
      <c r="T6448" s="3"/>
      <c r="U6448" s="3"/>
      <c r="V6448" s="3"/>
      <c r="W6448" s="3"/>
      <c r="X6448" s="3"/>
    </row>
    <row r="6449" customFormat="1" spans="1:24">
      <c r="A6449" s="7">
        <v>6541</v>
      </c>
      <c r="B6449" s="8">
        <v>46152</v>
      </c>
      <c r="C6449" s="3" t="s">
        <v>7502</v>
      </c>
      <c r="D6449" s="3" t="s">
        <v>75</v>
      </c>
      <c r="E6449" s="3" t="s">
        <v>7503</v>
      </c>
      <c r="F6449" s="3" t="s">
        <v>7503</v>
      </c>
      <c r="G6449" s="7">
        <v>300</v>
      </c>
      <c r="H6449" s="3" t="s">
        <v>77</v>
      </c>
      <c r="I6449" s="9">
        <v>2.44</v>
      </c>
      <c r="J6449" s="7">
        <v>614</v>
      </c>
      <c r="K6449" s="10">
        <v>10.600651465798</v>
      </c>
      <c r="L6449" s="12">
        <f t="shared" si="435"/>
        <v>6.1137559508895</v>
      </c>
      <c r="M6449" s="11">
        <f t="shared" si="436"/>
        <v>1.73390163934426</v>
      </c>
      <c r="N6449" s="3"/>
      <c r="O6449" s="12"/>
      <c r="P6449" s="3"/>
      <c r="Q6449" s="9"/>
      <c r="R6449" s="3"/>
      <c r="S6449" s="3"/>
      <c r="T6449" s="3"/>
      <c r="U6449" s="3"/>
      <c r="V6449" s="3"/>
      <c r="W6449" s="3"/>
      <c r="X6449" s="3"/>
    </row>
    <row r="6450" customFormat="1" spans="1:24">
      <c r="A6450" s="7">
        <v>6542</v>
      </c>
      <c r="B6450" s="8">
        <v>46152</v>
      </c>
      <c r="C6450" s="3" t="s">
        <v>7502</v>
      </c>
      <c r="D6450" s="3" t="s">
        <v>75</v>
      </c>
      <c r="E6450" s="3" t="s">
        <v>7504</v>
      </c>
      <c r="F6450" s="3" t="s">
        <v>7504</v>
      </c>
      <c r="G6450" s="7">
        <v>300</v>
      </c>
      <c r="H6450" s="3" t="s">
        <v>77</v>
      </c>
      <c r="I6450" s="9">
        <v>2.06</v>
      </c>
      <c r="J6450" s="7">
        <v>525</v>
      </c>
      <c r="K6450" s="10">
        <v>11.8725333333333</v>
      </c>
      <c r="L6450" s="12">
        <f t="shared" si="435"/>
        <v>6.03663003663004</v>
      </c>
      <c r="M6450" s="11">
        <f t="shared" si="436"/>
        <v>1.96674854368931</v>
      </c>
      <c r="N6450" s="3"/>
      <c r="O6450" s="12"/>
      <c r="P6450" s="3"/>
      <c r="Q6450" s="9"/>
      <c r="R6450" s="3"/>
      <c r="S6450" s="3"/>
      <c r="T6450" s="3"/>
      <c r="U6450" s="3"/>
      <c r="V6450" s="3"/>
      <c r="W6450" s="3"/>
      <c r="X6450" s="3"/>
    </row>
    <row r="6451" customFormat="1" spans="1:24">
      <c r="A6451" s="7">
        <v>6543</v>
      </c>
      <c r="B6451" s="8">
        <v>46152</v>
      </c>
      <c r="C6451" s="3" t="s">
        <v>7502</v>
      </c>
      <c r="D6451" s="3" t="s">
        <v>75</v>
      </c>
      <c r="E6451" s="3" t="s">
        <v>7505</v>
      </c>
      <c r="F6451" s="3" t="s">
        <v>7505</v>
      </c>
      <c r="G6451" s="7">
        <v>216</v>
      </c>
      <c r="H6451" s="3" t="s">
        <v>946</v>
      </c>
      <c r="I6451" s="9">
        <v>0.834</v>
      </c>
      <c r="J6451" s="7">
        <v>570</v>
      </c>
      <c r="K6451" s="10">
        <v>4.94028070175439</v>
      </c>
      <c r="L6451" s="12">
        <f t="shared" si="435"/>
        <v>2.25101214574899</v>
      </c>
      <c r="M6451" s="11">
        <f t="shared" si="436"/>
        <v>2.19469304556355</v>
      </c>
      <c r="N6451" s="3"/>
      <c r="O6451" s="12"/>
      <c r="P6451" s="3"/>
      <c r="Q6451" s="9"/>
      <c r="R6451" s="3"/>
      <c r="S6451" s="3"/>
      <c r="T6451" s="3"/>
      <c r="U6451" s="3"/>
      <c r="V6451" s="3"/>
      <c r="W6451" s="3"/>
      <c r="X6451" s="3"/>
    </row>
    <row r="6452" customFormat="1" spans="1:24">
      <c r="A6452" s="7">
        <v>6544</v>
      </c>
      <c r="B6452" s="8">
        <v>46152</v>
      </c>
      <c r="C6452" s="3" t="s">
        <v>7502</v>
      </c>
      <c r="D6452" s="3" t="s">
        <v>75</v>
      </c>
      <c r="E6452" s="3" t="s">
        <v>7506</v>
      </c>
      <c r="F6452" s="3" t="s">
        <v>7506</v>
      </c>
      <c r="G6452" s="7">
        <v>212</v>
      </c>
      <c r="H6452" s="3" t="s">
        <v>946</v>
      </c>
      <c r="I6452" s="9">
        <v>0.832</v>
      </c>
      <c r="J6452" s="7">
        <v>551</v>
      </c>
      <c r="K6452" s="10">
        <v>4.79070780399274</v>
      </c>
      <c r="L6452" s="12">
        <f t="shared" si="435"/>
        <v>2.32304900181488</v>
      </c>
      <c r="M6452" s="11">
        <f t="shared" si="436"/>
        <v>2.06225</v>
      </c>
      <c r="N6452" s="3"/>
      <c r="O6452" s="12"/>
      <c r="P6452" s="3"/>
      <c r="Q6452" s="9"/>
      <c r="R6452" s="3"/>
      <c r="S6452" s="3"/>
      <c r="T6452" s="3"/>
      <c r="U6452" s="3"/>
      <c r="V6452" s="3"/>
      <c r="W6452" s="3"/>
      <c r="X6452" s="3"/>
    </row>
    <row r="6453" customFormat="1" spans="1:24">
      <c r="A6453" s="7">
        <v>6545</v>
      </c>
      <c r="B6453" s="8">
        <v>46152</v>
      </c>
      <c r="C6453" s="3" t="s">
        <v>6202</v>
      </c>
      <c r="D6453" s="3" t="s">
        <v>75</v>
      </c>
      <c r="E6453" s="3" t="s">
        <v>7507</v>
      </c>
      <c r="F6453" s="3" t="s">
        <v>7508</v>
      </c>
      <c r="G6453" s="7">
        <v>2</v>
      </c>
      <c r="H6453" s="3" t="s">
        <v>946</v>
      </c>
      <c r="I6453" s="9">
        <v>0.74</v>
      </c>
      <c r="J6453" s="7">
        <v>746</v>
      </c>
      <c r="K6453" s="10">
        <v>0.473812332439678</v>
      </c>
      <c r="L6453" s="12">
        <f t="shared" si="435"/>
        <v>1.5260878531656</v>
      </c>
      <c r="M6453" s="11">
        <f t="shared" si="436"/>
        <v>0.310475135135135</v>
      </c>
      <c r="N6453" s="3"/>
      <c r="O6453" s="12"/>
      <c r="P6453" s="3"/>
      <c r="Q6453" s="9"/>
      <c r="R6453" s="3"/>
      <c r="S6453" s="3"/>
      <c r="T6453" s="3"/>
      <c r="U6453" s="3"/>
      <c r="V6453" s="3"/>
      <c r="W6453" s="3"/>
      <c r="X6453" s="3"/>
    </row>
    <row r="6454" customFormat="1" spans="1:24">
      <c r="A6454" s="7">
        <v>6546</v>
      </c>
      <c r="B6454" s="8">
        <v>46152</v>
      </c>
      <c r="C6454" s="3" t="s">
        <v>7509</v>
      </c>
      <c r="D6454" s="3" t="s">
        <v>2910</v>
      </c>
      <c r="E6454" s="3" t="s">
        <v>7510</v>
      </c>
      <c r="F6454" s="3" t="s">
        <v>7510</v>
      </c>
      <c r="G6454" s="7">
        <v>1000</v>
      </c>
      <c r="H6454" s="3" t="s">
        <v>1355</v>
      </c>
      <c r="I6454" s="9">
        <v>0.888</v>
      </c>
      <c r="J6454" s="7">
        <v>451</v>
      </c>
      <c r="K6454" s="10">
        <v>6.64470066518847</v>
      </c>
      <c r="L6454" s="12">
        <f t="shared" si="435"/>
        <v>3.02916595599522</v>
      </c>
      <c r="M6454" s="11">
        <f t="shared" si="436"/>
        <v>2.19357432432432</v>
      </c>
      <c r="N6454" s="3"/>
      <c r="O6454" s="12"/>
      <c r="P6454" s="3"/>
      <c r="Q6454" s="9"/>
      <c r="R6454" s="3"/>
      <c r="S6454" s="3"/>
      <c r="T6454" s="3"/>
      <c r="U6454" s="3"/>
      <c r="V6454" s="3"/>
      <c r="W6454" s="3"/>
      <c r="X6454" s="3"/>
    </row>
    <row r="6455" customFormat="1" spans="1:24">
      <c r="A6455" s="7">
        <v>6547</v>
      </c>
      <c r="B6455" s="8">
        <v>46152</v>
      </c>
      <c r="C6455" s="3" t="s">
        <v>7509</v>
      </c>
      <c r="D6455" s="3" t="s">
        <v>2910</v>
      </c>
      <c r="E6455" s="3" t="s">
        <v>7511</v>
      </c>
      <c r="F6455" s="3" t="s">
        <v>7511</v>
      </c>
      <c r="G6455" s="7">
        <v>1000</v>
      </c>
      <c r="H6455" s="3" t="s">
        <v>1355</v>
      </c>
      <c r="I6455" s="9">
        <v>0.856</v>
      </c>
      <c r="J6455" s="7">
        <v>444</v>
      </c>
      <c r="K6455" s="10">
        <v>5.82815315315315</v>
      </c>
      <c r="L6455" s="12">
        <f t="shared" si="435"/>
        <v>2.96604296604297</v>
      </c>
      <c r="M6455" s="11">
        <f t="shared" si="436"/>
        <v>1.96495911214953</v>
      </c>
      <c r="N6455" s="3"/>
      <c r="O6455" s="12"/>
      <c r="P6455" s="3"/>
      <c r="Q6455" s="9"/>
      <c r="R6455" s="3"/>
      <c r="S6455" s="3"/>
      <c r="T6455" s="3"/>
      <c r="U6455" s="3"/>
      <c r="V6455" s="3"/>
      <c r="W6455" s="3"/>
      <c r="X6455" s="3"/>
    </row>
    <row r="6456" s="2" customFormat="1" ht="16.5" spans="1:24">
      <c r="A6456" s="21">
        <v>6548</v>
      </c>
      <c r="B6456" s="22">
        <v>46152</v>
      </c>
      <c r="C6456" s="2" t="s">
        <v>7509</v>
      </c>
      <c r="D6456" s="2" t="s">
        <v>2910</v>
      </c>
      <c r="E6456" s="2" t="s">
        <v>7512</v>
      </c>
      <c r="F6456" s="2" t="s">
        <v>7512</v>
      </c>
      <c r="G6456" s="21">
        <v>1000</v>
      </c>
      <c r="H6456" s="2" t="s">
        <v>1355</v>
      </c>
      <c r="I6456" s="23">
        <v>0.882</v>
      </c>
      <c r="J6456" s="21">
        <v>461</v>
      </c>
      <c r="K6456" s="24">
        <v>7.03492407809111</v>
      </c>
      <c r="L6456" s="25">
        <f t="shared" si="435"/>
        <v>2.94343400634073</v>
      </c>
      <c r="M6456" s="26">
        <f t="shared" si="436"/>
        <v>2.39003968253968</v>
      </c>
      <c r="O6456" s="25"/>
      <c r="Q6456" s="23"/>
    </row>
    <row r="6457" customFormat="1" ht="16.5" spans="1:24">
      <c r="A6457" s="7">
        <v>6549</v>
      </c>
      <c r="B6457" s="8">
        <v>46153</v>
      </c>
      <c r="C6457" s="3" t="s">
        <v>4719</v>
      </c>
      <c r="D6457" s="3" t="s">
        <v>33</v>
      </c>
      <c r="E6457" s="3" t="s">
        <v>4720</v>
      </c>
      <c r="F6457" s="3" t="s">
        <v>2909</v>
      </c>
      <c r="G6457" s="7">
        <v>1000</v>
      </c>
      <c r="H6457" s="3" t="s">
        <v>35</v>
      </c>
      <c r="I6457" s="9">
        <v>25.2</v>
      </c>
      <c r="J6457" s="7">
        <v>461</v>
      </c>
      <c r="K6457" s="10">
        <v>156.876355748373</v>
      </c>
      <c r="L6457" s="12">
        <f t="shared" si="435"/>
        <v>84.098114466878</v>
      </c>
      <c r="M6457" s="11">
        <f t="shared" si="436"/>
        <v>1.86539682539682</v>
      </c>
      <c r="N6457" s="3"/>
      <c r="O6457" s="12"/>
      <c r="P6457" s="3" t="s">
        <v>4720</v>
      </c>
      <c r="Q6457" s="9">
        <v>160.630182832352</v>
      </c>
      <c r="R6457" s="3">
        <f>Q6457/K6457</f>
        <v>1.02392857142857</v>
      </c>
      <c r="S6457" s="3"/>
      <c r="T6457" s="3"/>
      <c r="U6457" s="3"/>
      <c r="V6457" s="3"/>
      <c r="W6457" s="3"/>
      <c r="X6457" s="3"/>
    </row>
    <row r="6458" customFormat="1" spans="1:24">
      <c r="A6458" s="7">
        <v>6550</v>
      </c>
      <c r="B6458" s="8">
        <v>46153</v>
      </c>
      <c r="C6458" s="3" t="s">
        <v>56</v>
      </c>
      <c r="D6458" s="3" t="s">
        <v>33</v>
      </c>
      <c r="E6458" s="3" t="s">
        <v>27</v>
      </c>
      <c r="F6458" s="3" t="s">
        <v>57</v>
      </c>
      <c r="G6458" s="7">
        <v>1000</v>
      </c>
      <c r="H6458" s="3" t="s">
        <v>35</v>
      </c>
      <c r="I6458" s="9">
        <v>15.7</v>
      </c>
      <c r="J6458" s="7">
        <v>438</v>
      </c>
      <c r="K6458" s="10">
        <v>97.0045662100457</v>
      </c>
      <c r="L6458" s="12">
        <f t="shared" si="435"/>
        <v>55.1457674745346</v>
      </c>
      <c r="M6458" s="11">
        <f t="shared" si="436"/>
        <v>1.75905732484077</v>
      </c>
      <c r="N6458" s="3"/>
      <c r="O6458" s="12"/>
      <c r="P6458" s="3" t="s">
        <v>27</v>
      </c>
      <c r="Q6458" s="9">
        <v>89.6432267884323</v>
      </c>
      <c r="R6458" s="3">
        <f>Q6458/K6458</f>
        <v>0.924113475177305</v>
      </c>
      <c r="S6458" s="3"/>
      <c r="T6458" s="3"/>
      <c r="U6458" s="3"/>
      <c r="V6458" s="3"/>
      <c r="W6458" s="3"/>
      <c r="X6458" s="3"/>
    </row>
    <row r="6459" customFormat="1" spans="1:24">
      <c r="A6459" s="7">
        <v>6551</v>
      </c>
      <c r="B6459" s="8">
        <v>46153</v>
      </c>
      <c r="C6459" s="3" t="s">
        <v>7513</v>
      </c>
      <c r="D6459" s="3" t="s">
        <v>33</v>
      </c>
      <c r="E6459" s="3" t="s">
        <v>7514</v>
      </c>
      <c r="F6459" s="3" t="s">
        <v>7515</v>
      </c>
      <c r="G6459" s="7">
        <v>250</v>
      </c>
      <c r="H6459" s="3" t="s">
        <v>3519</v>
      </c>
      <c r="I6459" s="9">
        <v>17.1</v>
      </c>
      <c r="J6459" s="7">
        <v>304</v>
      </c>
      <c r="K6459" s="10">
        <v>311.097206703911</v>
      </c>
      <c r="L6459" s="12">
        <f t="shared" si="435"/>
        <v>86.5384615384615</v>
      </c>
      <c r="M6459" s="11">
        <f t="shared" si="436"/>
        <v>3.59490105524519</v>
      </c>
      <c r="N6459" s="3"/>
      <c r="O6459" s="12"/>
      <c r="P6459" s="3"/>
      <c r="Q6459" s="9"/>
      <c r="R6459" s="3"/>
      <c r="S6459" s="3"/>
      <c r="T6459" s="3"/>
      <c r="U6459" s="3"/>
      <c r="V6459" s="3"/>
      <c r="W6459" s="3"/>
      <c r="X6459" s="3"/>
    </row>
    <row r="6460" customFormat="1" spans="1:24">
      <c r="A6460" s="7">
        <v>6552</v>
      </c>
      <c r="B6460" s="8">
        <v>46153</v>
      </c>
      <c r="C6460" s="3" t="s">
        <v>7516</v>
      </c>
      <c r="D6460" s="3" t="s">
        <v>373</v>
      </c>
      <c r="E6460" s="3" t="s">
        <v>7517</v>
      </c>
      <c r="F6460" s="3" t="s">
        <v>7518</v>
      </c>
      <c r="G6460" s="7">
        <v>80</v>
      </c>
      <c r="H6460" s="3" t="s">
        <v>65</v>
      </c>
      <c r="I6460" s="9">
        <v>21</v>
      </c>
      <c r="J6460" s="7">
        <v>482</v>
      </c>
      <c r="K6460" s="10">
        <v>342.301123595506</v>
      </c>
      <c r="L6460" s="12">
        <f t="shared" ref="L6460:L6523" si="437">I6460/J6460/650*1000000</f>
        <v>67.0284072773699</v>
      </c>
      <c r="M6460" s="11">
        <f t="shared" ref="M6460:M6523" si="438">K6460/L6460</f>
        <v>5.10680676297486</v>
      </c>
      <c r="N6460" s="3"/>
      <c r="O6460" s="12"/>
      <c r="P6460" s="3"/>
      <c r="Q6460" s="9"/>
      <c r="R6460" s="3"/>
      <c r="S6460" s="3"/>
      <c r="T6460" s="3"/>
      <c r="U6460" s="3"/>
      <c r="V6460" s="3"/>
      <c r="W6460" s="3"/>
      <c r="X6460" s="3"/>
    </row>
    <row r="6461" customFormat="1" spans="1:24">
      <c r="A6461" s="7">
        <v>6553</v>
      </c>
      <c r="B6461" s="8">
        <v>46153</v>
      </c>
      <c r="C6461" s="3" t="s">
        <v>7439</v>
      </c>
      <c r="D6461" s="3" t="s">
        <v>223</v>
      </c>
      <c r="E6461" s="3" t="s">
        <v>7519</v>
      </c>
      <c r="F6461" s="3" t="s">
        <v>7520</v>
      </c>
      <c r="G6461" s="7">
        <v>3</v>
      </c>
      <c r="H6461" s="3" t="s">
        <v>4032</v>
      </c>
      <c r="I6461" s="9">
        <v>18.8</v>
      </c>
      <c r="J6461" s="7">
        <v>405</v>
      </c>
      <c r="K6461" s="10">
        <v>125.045685279188</v>
      </c>
      <c r="L6461" s="12">
        <f t="shared" si="437"/>
        <v>71.4150047483381</v>
      </c>
      <c r="M6461" s="11">
        <f t="shared" si="438"/>
        <v>1.75097216222054</v>
      </c>
      <c r="N6461" s="3"/>
      <c r="O6461" s="12"/>
      <c r="P6461" s="3"/>
      <c r="Q6461" s="9"/>
      <c r="R6461" s="3"/>
      <c r="S6461" s="3"/>
      <c r="T6461" s="3"/>
      <c r="U6461" s="3"/>
      <c r="V6461" s="3"/>
      <c r="W6461" s="3"/>
      <c r="X6461" s="3"/>
    </row>
    <row r="6462" customFormat="1" spans="1:24">
      <c r="A6462" s="7">
        <v>6554</v>
      </c>
      <c r="B6462" s="8">
        <v>46153</v>
      </c>
      <c r="C6462" s="3" t="s">
        <v>6880</v>
      </c>
      <c r="D6462" s="3" t="s">
        <v>67</v>
      </c>
      <c r="E6462" s="3" t="s">
        <v>7521</v>
      </c>
      <c r="F6462" s="3" t="s">
        <v>7522</v>
      </c>
      <c r="G6462" s="7">
        <v>50</v>
      </c>
      <c r="H6462" s="3" t="s">
        <v>179</v>
      </c>
      <c r="I6462" s="9">
        <v>27.2</v>
      </c>
      <c r="J6462" s="7">
        <v>609</v>
      </c>
      <c r="K6462" s="10">
        <v>122.948282668772</v>
      </c>
      <c r="L6462" s="12">
        <f t="shared" si="437"/>
        <v>68.7128962991032</v>
      </c>
      <c r="M6462" s="11">
        <f t="shared" si="438"/>
        <v>1.78930432700123</v>
      </c>
      <c r="N6462" s="3"/>
      <c r="O6462" s="12"/>
      <c r="P6462" s="3"/>
      <c r="Q6462" s="9"/>
      <c r="R6462" s="3"/>
      <c r="S6462" s="3"/>
      <c r="T6462" s="3"/>
      <c r="U6462" s="3"/>
      <c r="V6462" s="3"/>
      <c r="W6462" s="3"/>
      <c r="X6462" s="3"/>
    </row>
    <row r="6463" customFormat="1" spans="1:24">
      <c r="A6463" s="7">
        <v>6555</v>
      </c>
      <c r="B6463" s="8">
        <v>46153</v>
      </c>
      <c r="C6463" s="3" t="s">
        <v>7453</v>
      </c>
      <c r="D6463" s="3" t="s">
        <v>610</v>
      </c>
      <c r="E6463" s="3" t="s">
        <v>3199</v>
      </c>
      <c r="F6463" s="3" t="s">
        <v>3199</v>
      </c>
      <c r="G6463" s="7">
        <v>200</v>
      </c>
      <c r="H6463" s="3" t="s">
        <v>682</v>
      </c>
      <c r="I6463" s="9">
        <v>12.7</v>
      </c>
      <c r="J6463" s="7">
        <v>368</v>
      </c>
      <c r="K6463" s="10">
        <v>79.2915254237288</v>
      </c>
      <c r="L6463" s="12">
        <f t="shared" si="437"/>
        <v>53.0936454849498</v>
      </c>
      <c r="M6463" s="11">
        <f t="shared" si="438"/>
        <v>1.49342778593354</v>
      </c>
      <c r="N6463" s="3"/>
      <c r="O6463" s="12"/>
      <c r="P6463" s="3"/>
      <c r="Q6463" s="9"/>
      <c r="R6463" s="3"/>
      <c r="S6463" s="3"/>
      <c r="T6463" s="3"/>
      <c r="U6463" s="3"/>
      <c r="V6463" s="3"/>
      <c r="W6463" s="3"/>
      <c r="X6463" s="3"/>
    </row>
    <row r="6464" customFormat="1" spans="1:24">
      <c r="A6464" s="7">
        <v>6556</v>
      </c>
      <c r="B6464" s="8">
        <v>46153</v>
      </c>
      <c r="C6464" s="3" t="s">
        <v>7437</v>
      </c>
      <c r="D6464" s="3" t="s">
        <v>247</v>
      </c>
      <c r="E6464" s="3" t="s">
        <v>7523</v>
      </c>
      <c r="F6464" s="3" t="s">
        <v>7523</v>
      </c>
      <c r="G6464" s="7">
        <v>550</v>
      </c>
      <c r="H6464" s="3" t="s">
        <v>249</v>
      </c>
      <c r="I6464" s="9">
        <v>17.2</v>
      </c>
      <c r="J6464" s="7">
        <v>484</v>
      </c>
      <c r="K6464" s="10">
        <v>164.482310469314</v>
      </c>
      <c r="L6464" s="12">
        <f t="shared" si="437"/>
        <v>54.6726001271456</v>
      </c>
      <c r="M6464" s="11">
        <f t="shared" si="438"/>
        <v>3.00849621358408</v>
      </c>
      <c r="N6464" s="3"/>
      <c r="O6464" s="12"/>
      <c r="P6464" s="3"/>
      <c r="Q6464" s="9"/>
      <c r="R6464" s="3"/>
      <c r="S6464" s="3"/>
      <c r="T6464" s="3"/>
      <c r="U6464" s="3"/>
      <c r="V6464" s="3"/>
      <c r="W6464" s="3"/>
      <c r="X6464" s="3"/>
    </row>
    <row r="6465" customFormat="1" spans="1:24">
      <c r="A6465" s="7">
        <v>6557</v>
      </c>
      <c r="B6465" s="8">
        <v>46153</v>
      </c>
      <c r="C6465" s="3" t="s">
        <v>7524</v>
      </c>
      <c r="D6465" s="3" t="s">
        <v>75</v>
      </c>
      <c r="E6465" s="3" t="s">
        <v>7525</v>
      </c>
      <c r="F6465" s="3" t="s">
        <v>7526</v>
      </c>
      <c r="G6465" s="7">
        <v>260</v>
      </c>
      <c r="H6465" s="3" t="s">
        <v>77</v>
      </c>
      <c r="I6465" s="9">
        <v>9.66</v>
      </c>
      <c r="J6465" s="7">
        <v>472</v>
      </c>
      <c r="K6465" s="10">
        <v>55.1816666666667</v>
      </c>
      <c r="L6465" s="12">
        <f t="shared" si="437"/>
        <v>31.4863102998696</v>
      </c>
      <c r="M6465" s="11">
        <f t="shared" si="438"/>
        <v>1.75256059351277</v>
      </c>
      <c r="N6465" s="3"/>
      <c r="O6465" s="12"/>
      <c r="P6465" s="3"/>
      <c r="Q6465" s="9"/>
      <c r="R6465" s="3"/>
      <c r="S6465" s="3"/>
      <c r="T6465" s="3"/>
      <c r="U6465" s="3"/>
      <c r="V6465" s="3"/>
      <c r="W6465" s="3"/>
      <c r="X6465" s="3"/>
    </row>
    <row r="6466" customFormat="1" spans="1:24">
      <c r="A6466" s="7">
        <v>6558</v>
      </c>
      <c r="B6466" s="8">
        <v>46153</v>
      </c>
      <c r="C6466" s="3" t="s">
        <v>7524</v>
      </c>
      <c r="D6466" s="3" t="s">
        <v>75</v>
      </c>
      <c r="E6466" s="3" t="s">
        <v>7527</v>
      </c>
      <c r="F6466" s="3" t="s">
        <v>7528</v>
      </c>
      <c r="G6466" s="7">
        <v>200</v>
      </c>
      <c r="H6466" s="3" t="s">
        <v>77</v>
      </c>
      <c r="I6466" s="9">
        <v>9.62</v>
      </c>
      <c r="J6466" s="7">
        <v>428</v>
      </c>
      <c r="K6466" s="10">
        <v>81.4144578313253</v>
      </c>
      <c r="L6466" s="12">
        <f t="shared" si="437"/>
        <v>34.5794392523364</v>
      </c>
      <c r="M6466" s="11">
        <f t="shared" si="438"/>
        <v>2.35441810485184</v>
      </c>
      <c r="N6466" s="3"/>
      <c r="O6466" s="12"/>
      <c r="P6466" s="3"/>
      <c r="Q6466" s="9"/>
      <c r="R6466" s="3"/>
      <c r="S6466" s="3"/>
      <c r="T6466" s="3"/>
      <c r="U6466" s="3"/>
      <c r="V6466" s="3"/>
      <c r="W6466" s="3"/>
      <c r="X6466" s="3"/>
    </row>
    <row r="6467" customFormat="1" spans="1:24">
      <c r="A6467" s="7">
        <v>6559</v>
      </c>
      <c r="B6467" s="8">
        <v>46153</v>
      </c>
      <c r="C6467" s="3" t="s">
        <v>7524</v>
      </c>
      <c r="D6467" s="3" t="s">
        <v>75</v>
      </c>
      <c r="E6467" s="3" t="s">
        <v>7529</v>
      </c>
      <c r="F6467" s="3" t="s">
        <v>7530</v>
      </c>
      <c r="G6467" s="7">
        <v>200</v>
      </c>
      <c r="H6467" s="3" t="s">
        <v>77</v>
      </c>
      <c r="I6467" s="9">
        <v>9.74</v>
      </c>
      <c r="J6467" s="7">
        <v>457</v>
      </c>
      <c r="K6467" s="10">
        <v>49.9387096774194</v>
      </c>
      <c r="L6467" s="12">
        <f t="shared" si="437"/>
        <v>32.7890927453291</v>
      </c>
      <c r="M6467" s="11">
        <f t="shared" si="438"/>
        <v>1.52302810160959</v>
      </c>
      <c r="N6467" s="3"/>
      <c r="O6467" s="12"/>
      <c r="P6467" s="3"/>
      <c r="Q6467" s="9"/>
      <c r="R6467" s="3"/>
      <c r="S6467" s="3"/>
      <c r="T6467" s="3"/>
      <c r="U6467" s="3"/>
      <c r="V6467" s="3"/>
      <c r="W6467" s="3"/>
      <c r="X6467" s="3"/>
    </row>
    <row r="6468" customFormat="1" spans="1:24">
      <c r="A6468" s="7">
        <v>6560</v>
      </c>
      <c r="B6468" s="8">
        <v>46153</v>
      </c>
      <c r="C6468" s="3" t="s">
        <v>7524</v>
      </c>
      <c r="D6468" s="3" t="s">
        <v>75</v>
      </c>
      <c r="E6468" s="3" t="s">
        <v>7531</v>
      </c>
      <c r="F6468" s="3" t="s">
        <v>7532</v>
      </c>
      <c r="G6468" s="7">
        <v>200</v>
      </c>
      <c r="H6468" s="3" t="s">
        <v>77</v>
      </c>
      <c r="I6468" s="9">
        <v>9.08</v>
      </c>
      <c r="J6468" s="7">
        <v>459</v>
      </c>
      <c r="K6468" s="10">
        <v>47.46</v>
      </c>
      <c r="L6468" s="12">
        <f t="shared" si="437"/>
        <v>30.4340539634657</v>
      </c>
      <c r="M6468" s="11">
        <f t="shared" si="438"/>
        <v>1.55943733480176</v>
      </c>
      <c r="N6468" s="3"/>
      <c r="O6468" s="12"/>
      <c r="P6468" s="3"/>
      <c r="Q6468" s="9"/>
      <c r="R6468" s="3"/>
      <c r="S6468" s="3"/>
      <c r="T6468" s="3"/>
      <c r="U6468" s="3"/>
      <c r="V6468" s="3"/>
      <c r="W6468" s="3"/>
      <c r="X6468" s="3"/>
    </row>
    <row r="6469" customFormat="1" spans="1:24">
      <c r="A6469" s="7">
        <v>6561</v>
      </c>
      <c r="B6469" s="8">
        <v>46153</v>
      </c>
      <c r="C6469" s="3" t="s">
        <v>7524</v>
      </c>
      <c r="D6469" s="3" t="s">
        <v>75</v>
      </c>
      <c r="E6469" s="3" t="s">
        <v>7533</v>
      </c>
      <c r="F6469" s="3" t="s">
        <v>7534</v>
      </c>
      <c r="G6469" s="7">
        <v>200</v>
      </c>
      <c r="H6469" s="3" t="s">
        <v>77</v>
      </c>
      <c r="I6469" s="9">
        <v>9.18</v>
      </c>
      <c r="J6469" s="7">
        <v>459</v>
      </c>
      <c r="K6469" s="10">
        <v>54.8589211618257</v>
      </c>
      <c r="L6469" s="12">
        <f t="shared" si="437"/>
        <v>30.7692307692308</v>
      </c>
      <c r="M6469" s="11">
        <f t="shared" si="438"/>
        <v>1.78291493775934</v>
      </c>
      <c r="N6469" s="3"/>
      <c r="O6469" s="12"/>
      <c r="P6469" s="3"/>
      <c r="Q6469" s="9"/>
      <c r="R6469" s="3"/>
      <c r="S6469" s="3"/>
      <c r="T6469" s="3"/>
      <c r="U6469" s="3"/>
      <c r="V6469" s="3"/>
      <c r="W6469" s="3"/>
      <c r="X6469" s="3"/>
    </row>
    <row r="6470" customFormat="1" spans="1:24">
      <c r="A6470" s="7">
        <v>6562</v>
      </c>
      <c r="B6470" s="8">
        <v>46153</v>
      </c>
      <c r="C6470" s="3" t="s">
        <v>7535</v>
      </c>
      <c r="D6470" s="3" t="s">
        <v>165</v>
      </c>
      <c r="E6470" s="3" t="s">
        <v>7536</v>
      </c>
      <c r="F6470" s="3" t="s">
        <v>7537</v>
      </c>
      <c r="G6470" s="7">
        <v>1000</v>
      </c>
      <c r="H6470" s="3" t="s">
        <v>795</v>
      </c>
      <c r="I6470" s="9">
        <v>15.8</v>
      </c>
      <c r="J6470" s="7">
        <v>536</v>
      </c>
      <c r="K6470" s="10">
        <v>68.7549295774648</v>
      </c>
      <c r="L6470" s="12">
        <f t="shared" si="437"/>
        <v>45.3501722158439</v>
      </c>
      <c r="M6470" s="11">
        <f t="shared" si="438"/>
        <v>1.51608971296131</v>
      </c>
      <c r="N6470" s="3"/>
      <c r="O6470" s="12"/>
      <c r="P6470" s="3"/>
      <c r="Q6470" s="9"/>
      <c r="R6470" s="3"/>
      <c r="S6470" s="3"/>
      <c r="T6470" s="3"/>
      <c r="U6470" s="3"/>
      <c r="V6470" s="3"/>
      <c r="W6470" s="3"/>
      <c r="X6470" s="3"/>
    </row>
    <row r="6471" customFormat="1" spans="1:24">
      <c r="A6471" s="7">
        <v>6563</v>
      </c>
      <c r="B6471" s="8">
        <v>46153</v>
      </c>
      <c r="C6471" s="3" t="s">
        <v>7364</v>
      </c>
      <c r="D6471" s="3" t="s">
        <v>7365</v>
      </c>
      <c r="E6471" s="3" t="s">
        <v>7538</v>
      </c>
      <c r="F6471" s="3" t="s">
        <v>7538</v>
      </c>
      <c r="G6471" s="7">
        <v>43.5555</v>
      </c>
      <c r="H6471" s="3" t="s">
        <v>249</v>
      </c>
      <c r="I6471" s="9">
        <v>14.5</v>
      </c>
      <c r="J6471" s="7">
        <v>530</v>
      </c>
      <c r="K6471" s="10">
        <v>75.0490566037736</v>
      </c>
      <c r="L6471" s="12">
        <f t="shared" si="437"/>
        <v>42.0899854862119</v>
      </c>
      <c r="M6471" s="11">
        <f t="shared" si="438"/>
        <v>1.78306206896552</v>
      </c>
      <c r="N6471" s="3"/>
      <c r="O6471" s="12"/>
      <c r="P6471" s="3"/>
      <c r="Q6471" s="9"/>
      <c r="R6471" s="3"/>
      <c r="S6471" s="3"/>
      <c r="T6471" s="3"/>
      <c r="U6471" s="3"/>
      <c r="V6471" s="3"/>
      <c r="W6471" s="3"/>
      <c r="X6471" s="3"/>
    </row>
    <row r="6472" customFormat="1" spans="1:24">
      <c r="A6472" s="7">
        <v>6564</v>
      </c>
      <c r="B6472" s="8">
        <v>46153</v>
      </c>
      <c r="C6472" s="3" t="s">
        <v>7433</v>
      </c>
      <c r="D6472" s="3" t="s">
        <v>7434</v>
      </c>
      <c r="E6472" s="3" t="s">
        <v>7539</v>
      </c>
      <c r="F6472" s="3" t="s">
        <v>1550</v>
      </c>
      <c r="G6472" s="7">
        <v>0.8318</v>
      </c>
      <c r="H6472" s="3" t="s">
        <v>115</v>
      </c>
      <c r="I6472" s="9">
        <v>11.4</v>
      </c>
      <c r="J6472" s="7">
        <v>450</v>
      </c>
      <c r="K6472" s="10">
        <v>79.7647058823529</v>
      </c>
      <c r="L6472" s="12">
        <f t="shared" si="437"/>
        <v>38.974358974359</v>
      </c>
      <c r="M6472" s="11">
        <f t="shared" si="438"/>
        <v>2.04659442724458</v>
      </c>
      <c r="N6472" s="3"/>
      <c r="O6472" s="12"/>
      <c r="P6472" s="3"/>
      <c r="Q6472" s="9"/>
      <c r="R6472" s="3"/>
      <c r="S6472" s="3"/>
      <c r="T6472" s="3"/>
      <c r="U6472" s="3"/>
      <c r="V6472" s="3"/>
      <c r="W6472" s="3"/>
      <c r="X6472" s="3"/>
    </row>
    <row r="6473" customFormat="1" spans="1:24">
      <c r="A6473" s="7">
        <v>6565</v>
      </c>
      <c r="B6473" s="8">
        <v>46153</v>
      </c>
      <c r="C6473" s="3" t="s">
        <v>7491</v>
      </c>
      <c r="D6473" s="3" t="s">
        <v>67</v>
      </c>
      <c r="E6473" s="3" t="s">
        <v>7540</v>
      </c>
      <c r="F6473" s="3" t="s">
        <v>7540</v>
      </c>
      <c r="G6473" s="7">
        <v>290</v>
      </c>
      <c r="H6473" s="3" t="s">
        <v>170</v>
      </c>
      <c r="I6473" s="9">
        <v>13.5</v>
      </c>
      <c r="J6473" s="7">
        <v>582</v>
      </c>
      <c r="K6473" s="10">
        <v>74.4858333333333</v>
      </c>
      <c r="L6473" s="12">
        <f t="shared" si="437"/>
        <v>35.6859635210151</v>
      </c>
      <c r="M6473" s="11">
        <f t="shared" si="438"/>
        <v>2.08725857407407</v>
      </c>
      <c r="N6473" s="3"/>
      <c r="O6473" s="12"/>
      <c r="P6473" s="3"/>
      <c r="Q6473" s="9"/>
      <c r="R6473" s="3"/>
      <c r="S6473" s="3"/>
      <c r="T6473" s="3"/>
      <c r="U6473" s="3"/>
      <c r="V6473" s="3"/>
      <c r="W6473" s="3"/>
      <c r="X6473" s="3"/>
    </row>
    <row r="6474" customFormat="1" spans="1:24">
      <c r="A6474" s="7">
        <v>6566</v>
      </c>
      <c r="B6474" s="8">
        <v>46153</v>
      </c>
      <c r="C6474" s="3" t="s">
        <v>7516</v>
      </c>
      <c r="D6474" s="3" t="s">
        <v>373</v>
      </c>
      <c r="E6474" s="3" t="s">
        <v>1335</v>
      </c>
      <c r="F6474" s="3" t="s">
        <v>1335</v>
      </c>
      <c r="G6474" s="7">
        <v>60</v>
      </c>
      <c r="H6474" s="3" t="s">
        <v>375</v>
      </c>
      <c r="I6474" s="9">
        <v>15.4</v>
      </c>
      <c r="J6474" s="7">
        <v>556.25</v>
      </c>
      <c r="K6474" s="10">
        <v>47.5749152542373</v>
      </c>
      <c r="L6474" s="12">
        <f t="shared" si="437"/>
        <v>42.5929127052723</v>
      </c>
      <c r="M6474" s="11">
        <f t="shared" si="438"/>
        <v>1.11696787640326</v>
      </c>
      <c r="N6474" s="3"/>
      <c r="O6474" s="12"/>
      <c r="P6474" s="3"/>
      <c r="Q6474" s="9"/>
      <c r="R6474" s="3"/>
      <c r="S6474" s="3"/>
      <c r="T6474" s="3"/>
      <c r="U6474" s="3"/>
      <c r="V6474" s="3"/>
      <c r="W6474" s="3"/>
      <c r="X6474" s="3"/>
    </row>
    <row r="6475" customFormat="1" spans="1:24">
      <c r="A6475" s="7">
        <v>6567</v>
      </c>
      <c r="B6475" s="8">
        <v>46153</v>
      </c>
      <c r="C6475" s="3" t="s">
        <v>7541</v>
      </c>
      <c r="D6475" s="3" t="s">
        <v>610</v>
      </c>
      <c r="E6475" s="3" t="s">
        <v>7542</v>
      </c>
      <c r="F6475" s="3" t="s">
        <v>7542</v>
      </c>
      <c r="G6475" s="7">
        <v>160</v>
      </c>
      <c r="H6475" s="3" t="s">
        <v>612</v>
      </c>
      <c r="I6475" s="9">
        <v>11.7</v>
      </c>
      <c r="J6475" s="7">
        <v>566</v>
      </c>
      <c r="K6475" s="10">
        <v>64.5714285714286</v>
      </c>
      <c r="L6475" s="12">
        <f t="shared" si="437"/>
        <v>31.8021201413428</v>
      </c>
      <c r="M6475" s="11">
        <f t="shared" si="438"/>
        <v>2.0304126984127</v>
      </c>
      <c r="N6475" s="3"/>
      <c r="O6475" s="12"/>
      <c r="P6475" s="3"/>
      <c r="Q6475" s="9"/>
      <c r="R6475" s="3"/>
      <c r="S6475" s="3"/>
      <c r="T6475" s="3"/>
      <c r="U6475" s="3"/>
      <c r="V6475" s="3"/>
      <c r="W6475" s="3"/>
      <c r="X6475" s="3"/>
    </row>
    <row r="6476" customFormat="1" spans="1:24">
      <c r="A6476" s="7">
        <v>6568</v>
      </c>
      <c r="B6476" s="8">
        <v>46153</v>
      </c>
      <c r="C6476" s="3" t="s">
        <v>7457</v>
      </c>
      <c r="D6476" s="3" t="s">
        <v>2761</v>
      </c>
      <c r="E6476" s="3" t="s">
        <v>7543</v>
      </c>
      <c r="F6476" s="3" t="s">
        <v>7544</v>
      </c>
      <c r="G6476" s="7">
        <v>0.6369</v>
      </c>
      <c r="H6476" s="3" t="s">
        <v>35</v>
      </c>
      <c r="I6476" s="9">
        <v>9.16</v>
      </c>
      <c r="J6476" s="7">
        <v>480</v>
      </c>
      <c r="K6476" s="10">
        <v>107.274666666667</v>
      </c>
      <c r="L6476" s="12">
        <f t="shared" si="437"/>
        <v>29.3589743589744</v>
      </c>
      <c r="M6476" s="11">
        <f t="shared" si="438"/>
        <v>3.65389694323145</v>
      </c>
      <c r="N6476" s="3"/>
      <c r="O6476" s="12"/>
      <c r="P6476" s="3"/>
      <c r="Q6476" s="9"/>
      <c r="R6476" s="3"/>
      <c r="S6476" s="3"/>
      <c r="T6476" s="3"/>
      <c r="U6476" s="3"/>
      <c r="V6476" s="3"/>
      <c r="W6476" s="3"/>
      <c r="X6476" s="3"/>
    </row>
    <row r="6477" customFormat="1" spans="1:24">
      <c r="A6477" s="7">
        <v>6569</v>
      </c>
      <c r="B6477" s="8">
        <v>46153</v>
      </c>
      <c r="C6477" s="3" t="s">
        <v>7516</v>
      </c>
      <c r="D6477" s="3" t="s">
        <v>373</v>
      </c>
      <c r="E6477" s="3" t="s">
        <v>7545</v>
      </c>
      <c r="F6477" s="3" t="s">
        <v>7545</v>
      </c>
      <c r="G6477" s="7">
        <v>160</v>
      </c>
      <c r="H6477" s="3" t="s">
        <v>20</v>
      </c>
      <c r="I6477" s="9">
        <v>11.5</v>
      </c>
      <c r="J6477" s="7">
        <v>474</v>
      </c>
      <c r="K6477" s="10">
        <v>64.9025641025641</v>
      </c>
      <c r="L6477" s="12">
        <f t="shared" si="437"/>
        <v>37.3255436546576</v>
      </c>
      <c r="M6477" s="11">
        <f t="shared" si="438"/>
        <v>1.73882434782609</v>
      </c>
      <c r="N6477" s="3"/>
      <c r="O6477" s="12"/>
      <c r="P6477" s="3"/>
      <c r="Q6477" s="9"/>
      <c r="R6477" s="3"/>
      <c r="S6477" s="3"/>
      <c r="T6477" s="3"/>
      <c r="U6477" s="3"/>
      <c r="V6477" s="3"/>
      <c r="W6477" s="3"/>
      <c r="X6477" s="3"/>
    </row>
    <row r="6478" customFormat="1" spans="1:24">
      <c r="A6478" s="7">
        <v>6570</v>
      </c>
      <c r="B6478" s="8">
        <v>46153</v>
      </c>
      <c r="C6478" s="3" t="s">
        <v>6385</v>
      </c>
      <c r="D6478" s="3" t="s">
        <v>75</v>
      </c>
      <c r="E6478" s="3" t="s">
        <v>1258</v>
      </c>
      <c r="F6478" s="3" t="s">
        <v>1258</v>
      </c>
      <c r="G6478" s="7">
        <v>6</v>
      </c>
      <c r="H6478" s="3" t="s">
        <v>80</v>
      </c>
      <c r="I6478" s="9">
        <v>7.52</v>
      </c>
      <c r="J6478" s="7">
        <v>416</v>
      </c>
      <c r="K6478" s="10">
        <v>48.9432712215321</v>
      </c>
      <c r="L6478" s="12">
        <f t="shared" si="437"/>
        <v>27.810650887574</v>
      </c>
      <c r="M6478" s="11">
        <f t="shared" si="438"/>
        <v>1.75987507158275</v>
      </c>
      <c r="N6478" s="3"/>
      <c r="O6478" s="12"/>
      <c r="P6478" s="3"/>
      <c r="Q6478" s="9"/>
      <c r="R6478" s="3"/>
      <c r="S6478" s="3"/>
      <c r="T6478" s="3"/>
      <c r="U6478" s="3"/>
      <c r="V6478" s="3"/>
      <c r="W6478" s="3"/>
      <c r="X6478" s="3"/>
    </row>
    <row r="6479" customFormat="1" spans="1:24">
      <c r="A6479" s="7">
        <v>6571</v>
      </c>
      <c r="B6479" s="8">
        <v>46153</v>
      </c>
      <c r="C6479" s="3" t="s">
        <v>7546</v>
      </c>
      <c r="D6479" s="3" t="s">
        <v>3161</v>
      </c>
      <c r="E6479" s="3" t="s">
        <v>7547</v>
      </c>
      <c r="F6479" s="3" t="s">
        <v>7548</v>
      </c>
      <c r="G6479" s="7">
        <v>60</v>
      </c>
      <c r="H6479" s="3" t="s">
        <v>65</v>
      </c>
      <c r="I6479" s="9">
        <v>7.7</v>
      </c>
      <c r="J6479" s="7">
        <v>495</v>
      </c>
      <c r="K6479" s="10">
        <v>17.817747440273</v>
      </c>
      <c r="L6479" s="12">
        <f t="shared" si="437"/>
        <v>23.9316239316239</v>
      </c>
      <c r="M6479" s="11">
        <f t="shared" si="438"/>
        <v>0.744527303754265</v>
      </c>
      <c r="N6479" s="3"/>
      <c r="O6479" s="12"/>
      <c r="P6479" s="3"/>
      <c r="Q6479" s="9"/>
      <c r="R6479" s="3"/>
      <c r="S6479" s="3"/>
      <c r="T6479" s="3"/>
      <c r="U6479" s="3"/>
      <c r="V6479" s="3"/>
      <c r="W6479" s="3"/>
      <c r="X6479" s="3"/>
    </row>
    <row r="6480" customFormat="1" spans="1:24">
      <c r="A6480" s="7">
        <v>6572</v>
      </c>
      <c r="B6480" s="8">
        <v>46153</v>
      </c>
      <c r="C6480" s="3" t="s">
        <v>7373</v>
      </c>
      <c r="D6480" s="3" t="s">
        <v>5322</v>
      </c>
      <c r="E6480" s="3" t="s">
        <v>470</v>
      </c>
      <c r="F6480" s="3" t="s">
        <v>470</v>
      </c>
      <c r="G6480" s="7">
        <v>7</v>
      </c>
      <c r="H6480" s="3" t="s">
        <v>102</v>
      </c>
      <c r="I6480" s="9">
        <v>6.84</v>
      </c>
      <c r="J6480" s="7">
        <v>482</v>
      </c>
      <c r="K6480" s="10">
        <v>30.6241042345277</v>
      </c>
      <c r="L6480" s="12">
        <f t="shared" si="437"/>
        <v>21.8321097989148</v>
      </c>
      <c r="M6480" s="11">
        <f t="shared" si="438"/>
        <v>1.40270933577157</v>
      </c>
      <c r="N6480" s="3"/>
      <c r="O6480" s="12"/>
      <c r="P6480" s="3"/>
      <c r="Q6480" s="9"/>
      <c r="R6480" s="3"/>
      <c r="S6480" s="3"/>
      <c r="T6480" s="3"/>
      <c r="U6480" s="3"/>
      <c r="V6480" s="3"/>
      <c r="W6480" s="3"/>
      <c r="X6480" s="3"/>
    </row>
    <row r="6481" customFormat="1" spans="1:24">
      <c r="A6481" s="7">
        <v>6573</v>
      </c>
      <c r="B6481" s="8">
        <v>46153</v>
      </c>
      <c r="C6481" s="3" t="s">
        <v>7373</v>
      </c>
      <c r="D6481" s="3" t="s">
        <v>5322</v>
      </c>
      <c r="E6481" s="3" t="s">
        <v>4063</v>
      </c>
      <c r="F6481" s="3" t="s">
        <v>4063</v>
      </c>
      <c r="G6481" s="7">
        <v>15</v>
      </c>
      <c r="H6481" s="3" t="s">
        <v>102</v>
      </c>
      <c r="I6481" s="9">
        <v>0.964</v>
      </c>
      <c r="J6481" s="7">
        <v>454</v>
      </c>
      <c r="K6481" s="10">
        <v>3.92594285714286</v>
      </c>
      <c r="L6481" s="12">
        <f t="shared" si="437"/>
        <v>3.26668925787868</v>
      </c>
      <c r="M6481" s="11">
        <f t="shared" si="438"/>
        <v>1.20181093064612</v>
      </c>
      <c r="N6481" s="3"/>
      <c r="O6481" s="12"/>
      <c r="P6481" s="3"/>
      <c r="Q6481" s="9"/>
      <c r="R6481" s="3"/>
      <c r="S6481" s="3"/>
      <c r="T6481" s="3"/>
      <c r="U6481" s="3"/>
      <c r="V6481" s="3"/>
      <c r="W6481" s="3"/>
      <c r="X6481" s="3"/>
    </row>
    <row r="6482" customFormat="1" spans="1:24">
      <c r="A6482" s="7">
        <v>6574</v>
      </c>
      <c r="B6482" s="8">
        <v>46153</v>
      </c>
      <c r="C6482" s="3" t="s">
        <v>7479</v>
      </c>
      <c r="D6482" s="3" t="s">
        <v>816</v>
      </c>
      <c r="E6482" s="3" t="s">
        <v>937</v>
      </c>
      <c r="F6482" s="3" t="s">
        <v>937</v>
      </c>
      <c r="G6482" s="7">
        <v>4</v>
      </c>
      <c r="H6482" s="3" t="s">
        <v>102</v>
      </c>
      <c r="I6482" s="9">
        <v>0.86</v>
      </c>
      <c r="J6482" s="7">
        <v>464.666666666667</v>
      </c>
      <c r="K6482" s="10">
        <v>4.0561052631579</v>
      </c>
      <c r="L6482" s="12">
        <f t="shared" si="437"/>
        <v>2.84736784019424</v>
      </c>
      <c r="M6482" s="11">
        <f t="shared" si="438"/>
        <v>1.42451045695635</v>
      </c>
      <c r="N6482" s="3"/>
      <c r="O6482" s="12"/>
      <c r="P6482" s="3"/>
      <c r="Q6482" s="9"/>
      <c r="R6482" s="3"/>
      <c r="S6482" s="3"/>
      <c r="T6482" s="3"/>
      <c r="U6482" s="3"/>
      <c r="V6482" s="3"/>
      <c r="W6482" s="3"/>
      <c r="X6482" s="3"/>
    </row>
    <row r="6483" customFormat="1" spans="1:24">
      <c r="A6483" s="7">
        <v>6575</v>
      </c>
      <c r="B6483" s="8">
        <v>46153</v>
      </c>
      <c r="C6483" s="3" t="s">
        <v>7373</v>
      </c>
      <c r="D6483" s="3" t="s">
        <v>5322</v>
      </c>
      <c r="E6483" s="3" t="s">
        <v>7549</v>
      </c>
      <c r="F6483" s="3" t="s">
        <v>7550</v>
      </c>
      <c r="G6483" s="7">
        <v>3</v>
      </c>
      <c r="H6483" s="3" t="s">
        <v>102</v>
      </c>
      <c r="I6483" s="9">
        <v>0.556</v>
      </c>
      <c r="J6483" s="7">
        <v>495</v>
      </c>
      <c r="K6483" s="10">
        <v>1.92776769509982</v>
      </c>
      <c r="L6483" s="12">
        <f t="shared" si="437"/>
        <v>1.72804972804973</v>
      </c>
      <c r="M6483" s="11">
        <f t="shared" si="438"/>
        <v>1.11557420125606</v>
      </c>
      <c r="N6483" s="3"/>
      <c r="O6483" s="12"/>
      <c r="P6483" s="3"/>
      <c r="Q6483" s="9"/>
      <c r="R6483" s="3"/>
      <c r="S6483" s="3"/>
      <c r="T6483" s="3"/>
      <c r="U6483" s="3"/>
      <c r="V6483" s="3"/>
      <c r="W6483" s="3"/>
      <c r="X6483" s="3"/>
    </row>
    <row r="6484" customFormat="1" spans="1:24">
      <c r="A6484" s="7">
        <v>6576</v>
      </c>
      <c r="B6484" s="8">
        <v>46153</v>
      </c>
      <c r="C6484" s="3" t="s">
        <v>7373</v>
      </c>
      <c r="D6484" s="3" t="s">
        <v>5322</v>
      </c>
      <c r="E6484" s="3" t="s">
        <v>7551</v>
      </c>
      <c r="F6484" s="3" t="s">
        <v>7552</v>
      </c>
      <c r="G6484" s="7">
        <v>3</v>
      </c>
      <c r="H6484" s="3" t="s">
        <v>102</v>
      </c>
      <c r="I6484" s="9">
        <v>0.126</v>
      </c>
      <c r="J6484" s="7">
        <v>305</v>
      </c>
      <c r="K6484" s="10">
        <v>0.332335120643432</v>
      </c>
      <c r="L6484" s="12">
        <f t="shared" si="437"/>
        <v>0.635561160151324</v>
      </c>
      <c r="M6484" s="11">
        <f t="shared" si="438"/>
        <v>0.522900298948892</v>
      </c>
      <c r="N6484" s="3"/>
      <c r="O6484" s="12"/>
      <c r="P6484" s="3"/>
      <c r="Q6484" s="9"/>
      <c r="R6484" s="3"/>
      <c r="S6484" s="3"/>
      <c r="T6484" s="3"/>
      <c r="U6484" s="3"/>
      <c r="V6484" s="3"/>
      <c r="W6484" s="3"/>
      <c r="X6484" s="3"/>
    </row>
    <row r="6485" customFormat="1" spans="1:24">
      <c r="A6485" s="7">
        <v>6577</v>
      </c>
      <c r="B6485" s="8">
        <v>46153</v>
      </c>
      <c r="C6485" s="3" t="s">
        <v>7553</v>
      </c>
      <c r="D6485" s="3" t="s">
        <v>2910</v>
      </c>
      <c r="E6485" s="3" t="s">
        <v>7554</v>
      </c>
      <c r="F6485" s="3" t="s">
        <v>7554</v>
      </c>
      <c r="G6485" s="7">
        <v>1000</v>
      </c>
      <c r="H6485" s="3" t="s">
        <v>1355</v>
      </c>
      <c r="I6485" s="9">
        <v>1.2</v>
      </c>
      <c r="J6485" s="7">
        <v>451</v>
      </c>
      <c r="K6485" s="10">
        <v>6.08847006651885</v>
      </c>
      <c r="L6485" s="12">
        <f t="shared" si="437"/>
        <v>4.09346750810165</v>
      </c>
      <c r="M6485" s="11">
        <f t="shared" si="438"/>
        <v>1.4873625</v>
      </c>
      <c r="N6485" s="3"/>
      <c r="O6485" s="12"/>
      <c r="P6485" s="3"/>
      <c r="Q6485" s="9"/>
      <c r="R6485" s="3"/>
      <c r="S6485" s="3"/>
      <c r="T6485" s="3"/>
      <c r="U6485" s="3"/>
      <c r="V6485" s="3"/>
      <c r="W6485" s="3"/>
      <c r="X6485" s="3"/>
    </row>
    <row r="6486" customFormat="1" spans="1:24">
      <c r="A6486" s="7">
        <v>6578</v>
      </c>
      <c r="B6486" s="8">
        <v>46153</v>
      </c>
      <c r="C6486" s="3" t="s">
        <v>7553</v>
      </c>
      <c r="D6486" s="3" t="s">
        <v>2910</v>
      </c>
      <c r="E6486" s="3" t="s">
        <v>7555</v>
      </c>
      <c r="F6486" s="3" t="s">
        <v>7555</v>
      </c>
      <c r="G6486" s="7">
        <v>1000</v>
      </c>
      <c r="H6486" s="3" t="s">
        <v>1355</v>
      </c>
      <c r="I6486" s="9">
        <v>3.26</v>
      </c>
      <c r="J6486" s="7">
        <v>443</v>
      </c>
      <c r="K6486" s="10">
        <v>15.6265765765766</v>
      </c>
      <c r="L6486" s="12">
        <f t="shared" si="437"/>
        <v>11.3214099670082</v>
      </c>
      <c r="M6486" s="11">
        <f t="shared" si="438"/>
        <v>1.3802677071243</v>
      </c>
      <c r="N6486" s="3"/>
      <c r="O6486" s="12"/>
      <c r="P6486" s="3"/>
      <c r="Q6486" s="9"/>
      <c r="R6486" s="3"/>
      <c r="S6486" s="3"/>
      <c r="T6486" s="3"/>
      <c r="U6486" s="3"/>
      <c r="V6486" s="3"/>
      <c r="W6486" s="3"/>
      <c r="X6486" s="3"/>
    </row>
    <row r="6487" customFormat="1" spans="1:24">
      <c r="A6487" s="7">
        <v>6579</v>
      </c>
      <c r="B6487" s="8">
        <v>46153</v>
      </c>
      <c r="C6487" s="3" t="s">
        <v>7553</v>
      </c>
      <c r="D6487" s="3" t="s">
        <v>2910</v>
      </c>
      <c r="E6487" s="3" t="s">
        <v>7556</v>
      </c>
      <c r="F6487" s="3" t="s">
        <v>7556</v>
      </c>
      <c r="G6487" s="7">
        <v>1000</v>
      </c>
      <c r="H6487" s="3" t="s">
        <v>1355</v>
      </c>
      <c r="I6487" s="9">
        <v>0.956</v>
      </c>
      <c r="J6487" s="7">
        <v>439</v>
      </c>
      <c r="K6487" s="10">
        <v>5.55328828828829</v>
      </c>
      <c r="L6487" s="12">
        <f t="shared" si="437"/>
        <v>3.35027159628526</v>
      </c>
      <c r="M6487" s="11">
        <f t="shared" si="438"/>
        <v>1.65756361199065</v>
      </c>
      <c r="N6487" s="3"/>
      <c r="O6487" s="12"/>
      <c r="P6487" s="3"/>
      <c r="Q6487" s="9"/>
      <c r="R6487" s="3"/>
      <c r="S6487" s="3"/>
      <c r="T6487" s="3"/>
      <c r="U6487" s="3"/>
      <c r="V6487" s="3"/>
      <c r="W6487" s="3"/>
      <c r="X6487" s="3"/>
    </row>
    <row r="6488" s="2" customFormat="1" ht="16.5" spans="1:24">
      <c r="A6488" s="21">
        <v>6580</v>
      </c>
      <c r="B6488" s="22">
        <v>46153</v>
      </c>
      <c r="C6488" s="2" t="s">
        <v>7553</v>
      </c>
      <c r="D6488" s="2" t="s">
        <v>2910</v>
      </c>
      <c r="E6488" s="2" t="s">
        <v>7557</v>
      </c>
      <c r="F6488" s="2" t="s">
        <v>7557</v>
      </c>
      <c r="G6488" s="21">
        <v>1000</v>
      </c>
      <c r="H6488" s="2" t="s">
        <v>1355</v>
      </c>
      <c r="I6488" s="23">
        <v>0.984</v>
      </c>
      <c r="J6488" s="21">
        <v>451</v>
      </c>
      <c r="K6488" s="24">
        <v>4.17896396396396</v>
      </c>
      <c r="L6488" s="25">
        <f t="shared" si="437"/>
        <v>3.35664335664336</v>
      </c>
      <c r="M6488" s="26">
        <f t="shared" si="438"/>
        <v>1.24498301426426</v>
      </c>
      <c r="O6488" s="25"/>
      <c r="Q6488" s="23"/>
    </row>
    <row r="6489" customFormat="1" ht="16.5" spans="1:24">
      <c r="A6489" s="7">
        <v>6581</v>
      </c>
      <c r="B6489" s="8">
        <v>46153</v>
      </c>
      <c r="C6489" s="3" t="s">
        <v>4719</v>
      </c>
      <c r="D6489" s="3" t="s">
        <v>33</v>
      </c>
      <c r="E6489" s="3" t="s">
        <v>4720</v>
      </c>
      <c r="F6489" s="3" t="s">
        <v>2909</v>
      </c>
      <c r="G6489" s="7">
        <v>1000</v>
      </c>
      <c r="H6489" s="3" t="s">
        <v>35</v>
      </c>
      <c r="I6489" s="9">
        <v>25.2</v>
      </c>
      <c r="J6489" s="7">
        <v>461</v>
      </c>
      <c r="K6489" s="10">
        <v>173.152277657267</v>
      </c>
      <c r="L6489" s="12">
        <f t="shared" si="437"/>
        <v>84.098114466878</v>
      </c>
      <c r="M6489" s="11">
        <f t="shared" si="438"/>
        <v>2.05893174603175</v>
      </c>
      <c r="N6489" s="3"/>
      <c r="O6489" s="12"/>
      <c r="P6489" s="3" t="s">
        <v>4720</v>
      </c>
      <c r="Q6489" s="52" t="s">
        <v>7558</v>
      </c>
      <c r="R6489" s="3">
        <f>Q6489/K6489</f>
        <v>0.927681604918297</v>
      </c>
      <c r="S6489" s="3"/>
      <c r="T6489" s="3"/>
      <c r="U6489" s="3"/>
      <c r="V6489" s="3"/>
      <c r="W6489" s="3"/>
      <c r="X6489" s="3"/>
    </row>
    <row r="6490" customFormat="1" spans="1:24">
      <c r="A6490" s="7">
        <v>6582</v>
      </c>
      <c r="B6490" s="8">
        <v>46153</v>
      </c>
      <c r="C6490" s="3" t="s">
        <v>56</v>
      </c>
      <c r="D6490" s="3" t="s">
        <v>33</v>
      </c>
      <c r="E6490" s="3" t="s">
        <v>27</v>
      </c>
      <c r="F6490" s="3" t="s">
        <v>57</v>
      </c>
      <c r="G6490" s="7">
        <v>1000</v>
      </c>
      <c r="H6490" s="3" t="s">
        <v>35</v>
      </c>
      <c r="I6490" s="9">
        <v>15.7</v>
      </c>
      <c r="J6490" s="7">
        <v>438</v>
      </c>
      <c r="K6490" s="10">
        <v>107.73698630137</v>
      </c>
      <c r="L6490" s="12">
        <f t="shared" si="437"/>
        <v>55.1457674745346</v>
      </c>
      <c r="M6490" s="11">
        <f t="shared" si="438"/>
        <v>1.95367643312102</v>
      </c>
      <c r="N6490" s="3"/>
      <c r="O6490" s="12"/>
      <c r="P6490" s="3" t="s">
        <v>27</v>
      </c>
      <c r="Q6490" s="52" t="s">
        <v>2144</v>
      </c>
      <c r="R6490" s="3">
        <f>Q6490/K6490</f>
        <v>0.832056194125159</v>
      </c>
      <c r="S6490" s="3"/>
      <c r="T6490" s="3"/>
      <c r="U6490" s="3"/>
      <c r="V6490" s="3"/>
      <c r="W6490" s="3"/>
      <c r="X6490" s="3"/>
    </row>
    <row r="6491" customFormat="1" spans="1:24">
      <c r="A6491" s="7">
        <v>6583</v>
      </c>
      <c r="B6491" s="8">
        <v>46153</v>
      </c>
      <c r="C6491" s="3" t="s">
        <v>7513</v>
      </c>
      <c r="D6491" s="3" t="s">
        <v>33</v>
      </c>
      <c r="E6491" s="3" t="s">
        <v>7514</v>
      </c>
      <c r="F6491" s="3" t="s">
        <v>7515</v>
      </c>
      <c r="G6491" s="7">
        <v>250</v>
      </c>
      <c r="H6491" s="3" t="s">
        <v>3519</v>
      </c>
      <c r="I6491" s="9">
        <v>17.1</v>
      </c>
      <c r="J6491" s="7">
        <v>304</v>
      </c>
      <c r="K6491" s="10">
        <v>213.213157894737</v>
      </c>
      <c r="L6491" s="12">
        <f t="shared" si="437"/>
        <v>86.5384615384615</v>
      </c>
      <c r="M6491" s="11">
        <f t="shared" si="438"/>
        <v>2.46379649122807</v>
      </c>
      <c r="N6491" s="3"/>
      <c r="O6491" s="12"/>
      <c r="P6491" s="3"/>
      <c r="Q6491" s="9"/>
      <c r="R6491" s="3"/>
      <c r="S6491" s="3"/>
      <c r="T6491" s="3"/>
      <c r="U6491" s="3"/>
      <c r="V6491" s="3"/>
      <c r="W6491" s="3"/>
      <c r="X6491" s="3"/>
    </row>
    <row r="6492" customFormat="1" spans="1:24">
      <c r="A6492" s="7">
        <v>6584</v>
      </c>
      <c r="B6492" s="8">
        <v>46153</v>
      </c>
      <c r="C6492" s="3" t="s">
        <v>7516</v>
      </c>
      <c r="D6492" s="3" t="s">
        <v>373</v>
      </c>
      <c r="E6492" s="3" t="s">
        <v>7517</v>
      </c>
      <c r="F6492" s="3" t="s">
        <v>7518</v>
      </c>
      <c r="G6492" s="7">
        <v>80</v>
      </c>
      <c r="H6492" s="3" t="s">
        <v>65</v>
      </c>
      <c r="I6492" s="9">
        <v>21</v>
      </c>
      <c r="J6492" s="7">
        <v>482</v>
      </c>
      <c r="K6492" s="10">
        <v>141.789211618257</v>
      </c>
      <c r="L6492" s="12">
        <f t="shared" si="437"/>
        <v>67.0284072773699</v>
      </c>
      <c r="M6492" s="11">
        <f t="shared" si="438"/>
        <v>2.11536</v>
      </c>
      <c r="N6492" s="3"/>
      <c r="O6492" s="12"/>
      <c r="P6492" s="3"/>
      <c r="Q6492" s="9"/>
      <c r="R6492" s="3"/>
      <c r="S6492" s="3"/>
      <c r="T6492" s="3"/>
      <c r="U6492" s="3"/>
      <c r="V6492" s="3"/>
      <c r="W6492" s="3"/>
      <c r="X6492" s="3"/>
    </row>
    <row r="6493" customFormat="1" spans="1:24">
      <c r="A6493" s="7">
        <v>6585</v>
      </c>
      <c r="B6493" s="8">
        <v>46153</v>
      </c>
      <c r="C6493" s="3" t="s">
        <v>7439</v>
      </c>
      <c r="D6493" s="3" t="s">
        <v>223</v>
      </c>
      <c r="E6493" s="3" t="s">
        <v>7519</v>
      </c>
      <c r="F6493" s="3" t="s">
        <v>7520</v>
      </c>
      <c r="G6493" s="7">
        <v>3</v>
      </c>
      <c r="H6493" s="3" t="s">
        <v>4032</v>
      </c>
      <c r="I6493" s="9">
        <v>18.8</v>
      </c>
      <c r="J6493" s="7">
        <v>405</v>
      </c>
      <c r="K6493" s="10">
        <v>142.854320987654</v>
      </c>
      <c r="L6493" s="12">
        <f t="shared" si="437"/>
        <v>71.4150047483381</v>
      </c>
      <c r="M6493" s="11">
        <f t="shared" si="438"/>
        <v>2.00034042553191</v>
      </c>
      <c r="N6493" s="3"/>
      <c r="O6493" s="12"/>
      <c r="P6493" s="3"/>
      <c r="Q6493" s="9"/>
      <c r="R6493" s="3"/>
      <c r="S6493" s="3"/>
      <c r="T6493" s="3"/>
      <c r="U6493" s="3"/>
      <c r="V6493" s="3"/>
      <c r="W6493" s="3"/>
      <c r="X6493" s="3"/>
    </row>
    <row r="6494" customFormat="1" spans="1:24">
      <c r="A6494" s="7">
        <v>6586</v>
      </c>
      <c r="B6494" s="8">
        <v>46153</v>
      </c>
      <c r="C6494" s="3" t="s">
        <v>6880</v>
      </c>
      <c r="D6494" s="3" t="s">
        <v>67</v>
      </c>
      <c r="E6494" s="3" t="s">
        <v>7521</v>
      </c>
      <c r="F6494" s="3" t="s">
        <v>7522</v>
      </c>
      <c r="G6494" s="7">
        <v>50</v>
      </c>
      <c r="H6494" s="3" t="s">
        <v>179</v>
      </c>
      <c r="I6494" s="9">
        <v>27.2</v>
      </c>
      <c r="J6494" s="7">
        <v>609</v>
      </c>
      <c r="K6494" s="10">
        <v>104.947126436782</v>
      </c>
      <c r="L6494" s="12">
        <f t="shared" si="437"/>
        <v>68.7128962991032</v>
      </c>
      <c r="M6494" s="11">
        <f t="shared" si="438"/>
        <v>1.52732794117648</v>
      </c>
      <c r="N6494" s="3"/>
      <c r="O6494" s="12"/>
      <c r="P6494" s="3"/>
      <c r="Q6494" s="9"/>
      <c r="R6494" s="3"/>
      <c r="S6494" s="3"/>
      <c r="T6494" s="3"/>
      <c r="U6494" s="3"/>
      <c r="V6494" s="3"/>
      <c r="W6494" s="3"/>
      <c r="X6494" s="3"/>
    </row>
    <row r="6495" customFormat="1" spans="1:24">
      <c r="A6495" s="7">
        <v>6587</v>
      </c>
      <c r="B6495" s="8">
        <v>46153</v>
      </c>
      <c r="C6495" s="3" t="s">
        <v>7453</v>
      </c>
      <c r="D6495" s="3" t="s">
        <v>610</v>
      </c>
      <c r="E6495" s="3" t="s">
        <v>3199</v>
      </c>
      <c r="F6495" s="3" t="s">
        <v>3199</v>
      </c>
      <c r="G6495" s="7">
        <v>200</v>
      </c>
      <c r="H6495" s="3" t="s">
        <v>682</v>
      </c>
      <c r="I6495" s="9">
        <v>12.7</v>
      </c>
      <c r="J6495" s="7">
        <v>368</v>
      </c>
      <c r="K6495" s="10">
        <v>114.965217391304</v>
      </c>
      <c r="L6495" s="12">
        <f t="shared" si="437"/>
        <v>53.0936454849498</v>
      </c>
      <c r="M6495" s="11">
        <f t="shared" si="438"/>
        <v>2.16532913385826</v>
      </c>
      <c r="N6495" s="3"/>
      <c r="O6495" s="12"/>
      <c r="P6495" s="3"/>
      <c r="Q6495" s="9"/>
      <c r="R6495" s="3"/>
      <c r="S6495" s="3"/>
      <c r="T6495" s="3"/>
      <c r="U6495" s="3"/>
      <c r="V6495" s="3"/>
      <c r="W6495" s="3"/>
      <c r="X6495" s="3"/>
    </row>
    <row r="6496" customFormat="1" spans="1:24">
      <c r="A6496" s="7">
        <v>6588</v>
      </c>
      <c r="B6496" s="8">
        <v>46153</v>
      </c>
      <c r="C6496" s="3" t="s">
        <v>7437</v>
      </c>
      <c r="D6496" s="3" t="s">
        <v>247</v>
      </c>
      <c r="E6496" s="3" t="s">
        <v>7523</v>
      </c>
      <c r="F6496" s="3" t="s">
        <v>7523</v>
      </c>
      <c r="G6496" s="7">
        <v>550</v>
      </c>
      <c r="H6496" s="3" t="s">
        <v>249</v>
      </c>
      <c r="I6496" s="9">
        <v>17.2</v>
      </c>
      <c r="J6496" s="7">
        <v>484</v>
      </c>
      <c r="K6496" s="10">
        <v>102.914049586777</v>
      </c>
      <c r="L6496" s="12">
        <f t="shared" si="437"/>
        <v>54.6726001271456</v>
      </c>
      <c r="M6496" s="11">
        <f t="shared" si="438"/>
        <v>1.88236976744186</v>
      </c>
      <c r="N6496" s="3"/>
      <c r="O6496" s="12"/>
      <c r="P6496" s="3"/>
      <c r="Q6496" s="9"/>
      <c r="R6496" s="3"/>
      <c r="S6496" s="3"/>
      <c r="T6496" s="3"/>
      <c r="U6496" s="3"/>
      <c r="V6496" s="3"/>
      <c r="W6496" s="3"/>
      <c r="X6496" s="3"/>
    </row>
    <row r="6497" customFormat="1" spans="1:24">
      <c r="A6497" s="7">
        <v>6589</v>
      </c>
      <c r="B6497" s="8">
        <v>46153</v>
      </c>
      <c r="C6497" s="3" t="s">
        <v>7524</v>
      </c>
      <c r="D6497" s="3" t="s">
        <v>75</v>
      </c>
      <c r="E6497" s="3" t="s">
        <v>7525</v>
      </c>
      <c r="F6497" s="3" t="s">
        <v>7526</v>
      </c>
      <c r="G6497" s="7">
        <v>260</v>
      </c>
      <c r="H6497" s="3" t="s">
        <v>77</v>
      </c>
      <c r="I6497" s="9">
        <v>9.66</v>
      </c>
      <c r="J6497" s="7">
        <v>472</v>
      </c>
      <c r="K6497" s="10">
        <v>65.0228813559322</v>
      </c>
      <c r="L6497" s="12">
        <f t="shared" si="437"/>
        <v>31.4863102998696</v>
      </c>
      <c r="M6497" s="11">
        <f t="shared" si="438"/>
        <v>2.06511594202898</v>
      </c>
      <c r="N6497" s="3"/>
      <c r="O6497" s="12"/>
      <c r="P6497" s="3"/>
      <c r="Q6497" s="9"/>
      <c r="R6497" s="3"/>
      <c r="S6497" s="3"/>
      <c r="T6497" s="3"/>
      <c r="U6497" s="3"/>
      <c r="V6497" s="3"/>
      <c r="W6497" s="3"/>
      <c r="X6497" s="3"/>
    </row>
    <row r="6498" customFormat="1" spans="1:24">
      <c r="A6498" s="7">
        <v>6590</v>
      </c>
      <c r="B6498" s="8">
        <v>46153</v>
      </c>
      <c r="C6498" s="3" t="s">
        <v>7524</v>
      </c>
      <c r="D6498" s="3" t="s">
        <v>75</v>
      </c>
      <c r="E6498" s="3" t="s">
        <v>7527</v>
      </c>
      <c r="F6498" s="3" t="s">
        <v>7528</v>
      </c>
      <c r="G6498" s="7">
        <v>200</v>
      </c>
      <c r="H6498" s="3" t="s">
        <v>77</v>
      </c>
      <c r="I6498" s="9">
        <v>9.62</v>
      </c>
      <c r="J6498" s="7">
        <v>428</v>
      </c>
      <c r="K6498" s="10">
        <v>67.6943925233645</v>
      </c>
      <c r="L6498" s="12">
        <f t="shared" si="437"/>
        <v>34.5794392523364</v>
      </c>
      <c r="M6498" s="11">
        <f t="shared" si="438"/>
        <v>1.95764864864865</v>
      </c>
      <c r="N6498" s="3"/>
      <c r="O6498" s="12"/>
      <c r="P6498" s="3"/>
      <c r="Q6498" s="9"/>
      <c r="R6498" s="3"/>
      <c r="S6498" s="3"/>
      <c r="T6498" s="3"/>
      <c r="U6498" s="3"/>
      <c r="V6498" s="3"/>
      <c r="W6498" s="3"/>
      <c r="X6498" s="3"/>
    </row>
    <row r="6499" customFormat="1" spans="1:24">
      <c r="A6499" s="7">
        <v>6591</v>
      </c>
      <c r="B6499" s="8">
        <v>46153</v>
      </c>
      <c r="C6499" s="3" t="s">
        <v>7524</v>
      </c>
      <c r="D6499" s="3" t="s">
        <v>75</v>
      </c>
      <c r="E6499" s="3" t="s">
        <v>7529</v>
      </c>
      <c r="F6499" s="3" t="s">
        <v>7530</v>
      </c>
      <c r="G6499" s="7">
        <v>200</v>
      </c>
      <c r="H6499" s="3" t="s">
        <v>77</v>
      </c>
      <c r="I6499" s="9">
        <v>9.74</v>
      </c>
      <c r="J6499" s="7">
        <v>457</v>
      </c>
      <c r="K6499" s="10">
        <v>62.0140043763676</v>
      </c>
      <c r="L6499" s="12">
        <f t="shared" si="437"/>
        <v>32.7890927453291</v>
      </c>
      <c r="M6499" s="11">
        <f t="shared" si="438"/>
        <v>1.89129979466119</v>
      </c>
      <c r="N6499" s="3"/>
      <c r="O6499" s="12"/>
      <c r="P6499" s="3"/>
      <c r="Q6499" s="9"/>
      <c r="R6499" s="3"/>
      <c r="S6499" s="3"/>
      <c r="T6499" s="3"/>
      <c r="U6499" s="3"/>
      <c r="V6499" s="3"/>
      <c r="W6499" s="3"/>
      <c r="X6499" s="3"/>
    </row>
    <row r="6500" customFormat="1" spans="1:24">
      <c r="A6500" s="7">
        <v>6592</v>
      </c>
      <c r="B6500" s="8">
        <v>46153</v>
      </c>
      <c r="C6500" s="3" t="s">
        <v>7524</v>
      </c>
      <c r="D6500" s="3" t="s">
        <v>75</v>
      </c>
      <c r="E6500" s="3" t="s">
        <v>7531</v>
      </c>
      <c r="F6500" s="3" t="s">
        <v>7532</v>
      </c>
      <c r="G6500" s="7">
        <v>200</v>
      </c>
      <c r="H6500" s="3" t="s">
        <v>77</v>
      </c>
      <c r="I6500" s="9">
        <v>9.08</v>
      </c>
      <c r="J6500" s="7">
        <v>459</v>
      </c>
      <c r="K6500" s="10">
        <v>65.3873638344227</v>
      </c>
      <c r="L6500" s="12">
        <f t="shared" si="437"/>
        <v>30.4340539634657</v>
      </c>
      <c r="M6500" s="11">
        <f t="shared" si="438"/>
        <v>2.14849339207049</v>
      </c>
      <c r="N6500" s="3"/>
      <c r="O6500" s="12"/>
      <c r="P6500" s="3"/>
      <c r="Q6500" s="9"/>
      <c r="R6500" s="3"/>
      <c r="S6500" s="3"/>
      <c r="T6500" s="3"/>
      <c r="U6500" s="3"/>
      <c r="V6500" s="3"/>
      <c r="W6500" s="3"/>
      <c r="X6500" s="3"/>
    </row>
    <row r="6501" customFormat="1" spans="1:24">
      <c r="A6501" s="7">
        <v>6593</v>
      </c>
      <c r="B6501" s="8">
        <v>46153</v>
      </c>
      <c r="C6501" s="3" t="s">
        <v>7524</v>
      </c>
      <c r="D6501" s="3" t="s">
        <v>75</v>
      </c>
      <c r="E6501" s="3" t="s">
        <v>7533</v>
      </c>
      <c r="F6501" s="3" t="s">
        <v>7534</v>
      </c>
      <c r="G6501" s="7">
        <v>200</v>
      </c>
      <c r="H6501" s="3" t="s">
        <v>77</v>
      </c>
      <c r="I6501" s="9">
        <v>9.18</v>
      </c>
      <c r="J6501" s="7">
        <v>459</v>
      </c>
      <c r="K6501" s="10">
        <v>67.0614379084967</v>
      </c>
      <c r="L6501" s="12">
        <f t="shared" si="437"/>
        <v>30.7692307692308</v>
      </c>
      <c r="M6501" s="11">
        <f t="shared" si="438"/>
        <v>2.17949673202614</v>
      </c>
      <c r="N6501" s="3"/>
      <c r="O6501" s="12"/>
      <c r="P6501" s="3"/>
      <c r="Q6501" s="9"/>
      <c r="R6501" s="3"/>
      <c r="S6501" s="3"/>
      <c r="T6501" s="3"/>
      <c r="U6501" s="3"/>
      <c r="V6501" s="3"/>
      <c r="W6501" s="3"/>
      <c r="X6501" s="3"/>
    </row>
    <row r="6502" customFormat="1" spans="1:24">
      <c r="A6502" s="7">
        <v>6594</v>
      </c>
      <c r="B6502" s="8">
        <v>46153</v>
      </c>
      <c r="C6502" s="3" t="s">
        <v>7535</v>
      </c>
      <c r="D6502" s="3" t="s">
        <v>165</v>
      </c>
      <c r="E6502" s="3" t="s">
        <v>7536</v>
      </c>
      <c r="F6502" s="3" t="s">
        <v>7537</v>
      </c>
      <c r="G6502" s="7">
        <v>1000</v>
      </c>
      <c r="H6502" s="3" t="s">
        <v>795</v>
      </c>
      <c r="I6502" s="9">
        <v>15.8</v>
      </c>
      <c r="J6502" s="7">
        <v>536</v>
      </c>
      <c r="K6502" s="10">
        <v>63.6679104477612</v>
      </c>
      <c r="L6502" s="12">
        <f t="shared" si="437"/>
        <v>45.3501722158439</v>
      </c>
      <c r="M6502" s="11">
        <f t="shared" si="438"/>
        <v>1.40391772151899</v>
      </c>
      <c r="N6502" s="3"/>
      <c r="O6502" s="12"/>
      <c r="P6502" s="3"/>
      <c r="Q6502" s="9"/>
      <c r="R6502" s="3"/>
      <c r="S6502" s="3"/>
      <c r="T6502" s="3"/>
      <c r="U6502" s="3"/>
      <c r="V6502" s="3"/>
      <c r="W6502" s="3"/>
      <c r="X6502" s="3"/>
    </row>
    <row r="6503" customFormat="1" spans="1:24">
      <c r="A6503" s="7">
        <v>6595</v>
      </c>
      <c r="B6503" s="8">
        <v>46153</v>
      </c>
      <c r="C6503" s="3" t="s">
        <v>7364</v>
      </c>
      <c r="D6503" s="3" t="s">
        <v>7365</v>
      </c>
      <c r="E6503" s="3" t="s">
        <v>7538</v>
      </c>
      <c r="F6503" s="3" t="s">
        <v>7538</v>
      </c>
      <c r="G6503" s="7">
        <v>43.5555</v>
      </c>
      <c r="H6503" s="3" t="s">
        <v>249</v>
      </c>
      <c r="I6503" s="9">
        <v>14.5</v>
      </c>
      <c r="J6503" s="7">
        <v>530</v>
      </c>
      <c r="K6503" s="10">
        <v>84.2596226415094</v>
      </c>
      <c r="L6503" s="12">
        <f t="shared" si="437"/>
        <v>42.0899854862119</v>
      </c>
      <c r="M6503" s="11">
        <f t="shared" si="438"/>
        <v>2.0018924137931</v>
      </c>
      <c r="N6503" s="3"/>
      <c r="O6503" s="12"/>
      <c r="P6503" s="3"/>
      <c r="Q6503" s="9"/>
      <c r="R6503" s="3"/>
      <c r="S6503" s="3"/>
      <c r="T6503" s="3"/>
      <c r="U6503" s="3"/>
      <c r="V6503" s="3"/>
      <c r="W6503" s="3"/>
      <c r="X6503" s="3"/>
    </row>
    <row r="6504" customFormat="1" spans="1:24">
      <c r="A6504" s="7">
        <v>6596</v>
      </c>
      <c r="B6504" s="8">
        <v>46153</v>
      </c>
      <c r="C6504" s="3" t="s">
        <v>7433</v>
      </c>
      <c r="D6504" s="3" t="s">
        <v>7434</v>
      </c>
      <c r="E6504" s="3" t="s">
        <v>7539</v>
      </c>
      <c r="F6504" s="3" t="s">
        <v>1550</v>
      </c>
      <c r="G6504" s="7">
        <v>0.8318</v>
      </c>
      <c r="H6504" s="3" t="s">
        <v>115</v>
      </c>
      <c r="I6504" s="9">
        <v>11.4</v>
      </c>
      <c r="J6504" s="7">
        <v>450</v>
      </c>
      <c r="K6504" s="10">
        <v>73.8266666666667</v>
      </c>
      <c r="L6504" s="12">
        <f t="shared" si="437"/>
        <v>38.974358974359</v>
      </c>
      <c r="M6504" s="11">
        <f t="shared" si="438"/>
        <v>1.89423684210526</v>
      </c>
      <c r="N6504" s="3"/>
      <c r="O6504" s="12"/>
      <c r="P6504" s="3"/>
      <c r="Q6504" s="9"/>
      <c r="R6504" s="3"/>
      <c r="S6504" s="3"/>
      <c r="T6504" s="3"/>
      <c r="U6504" s="3"/>
      <c r="V6504" s="3"/>
      <c r="W6504" s="3"/>
      <c r="X6504" s="3"/>
    </row>
    <row r="6505" customFormat="1" spans="1:24">
      <c r="A6505" s="7">
        <v>6597</v>
      </c>
      <c r="B6505" s="8">
        <v>46153</v>
      </c>
      <c r="C6505" s="3" t="s">
        <v>7491</v>
      </c>
      <c r="D6505" s="3" t="s">
        <v>67</v>
      </c>
      <c r="E6505" s="3" t="s">
        <v>7540</v>
      </c>
      <c r="F6505" s="3" t="s">
        <v>7540</v>
      </c>
      <c r="G6505" s="7">
        <v>290</v>
      </c>
      <c r="H6505" s="3" t="s">
        <v>170</v>
      </c>
      <c r="I6505" s="9">
        <v>13.5</v>
      </c>
      <c r="J6505" s="7">
        <v>582</v>
      </c>
      <c r="K6505" s="10">
        <v>66.246735395189</v>
      </c>
      <c r="L6505" s="12">
        <f t="shared" si="437"/>
        <v>35.6859635210151</v>
      </c>
      <c r="M6505" s="11">
        <f t="shared" si="438"/>
        <v>1.85638074074074</v>
      </c>
      <c r="N6505" s="3"/>
      <c r="O6505" s="12"/>
      <c r="P6505" s="3"/>
      <c r="Q6505" s="9"/>
      <c r="R6505" s="3"/>
      <c r="S6505" s="3"/>
      <c r="T6505" s="3"/>
      <c r="U6505" s="3"/>
      <c r="V6505" s="3"/>
      <c r="W6505" s="3"/>
      <c r="X6505" s="3"/>
    </row>
    <row r="6506" customFormat="1" spans="1:24">
      <c r="A6506" s="7">
        <v>6598</v>
      </c>
      <c r="B6506" s="8">
        <v>46153</v>
      </c>
      <c r="C6506" s="3" t="s">
        <v>7516</v>
      </c>
      <c r="D6506" s="3" t="s">
        <v>373</v>
      </c>
      <c r="E6506" s="3" t="s">
        <v>1335</v>
      </c>
      <c r="F6506" s="3" t="s">
        <v>1335</v>
      </c>
      <c r="G6506" s="7">
        <v>60</v>
      </c>
      <c r="H6506" s="3" t="s">
        <v>375</v>
      </c>
      <c r="I6506" s="9">
        <v>15.4</v>
      </c>
      <c r="J6506" s="7">
        <v>556.25</v>
      </c>
      <c r="K6506" s="10">
        <v>58.9123595505618</v>
      </c>
      <c r="L6506" s="12">
        <f t="shared" si="437"/>
        <v>42.5929127052723</v>
      </c>
      <c r="M6506" s="11">
        <f t="shared" si="438"/>
        <v>1.38314935064935</v>
      </c>
      <c r="N6506" s="3"/>
      <c r="O6506" s="12"/>
      <c r="P6506" s="3"/>
      <c r="Q6506" s="9"/>
      <c r="R6506" s="3"/>
      <c r="S6506" s="3"/>
      <c r="T6506" s="3"/>
      <c r="U6506" s="3"/>
      <c r="V6506" s="3"/>
      <c r="W6506" s="3"/>
      <c r="X6506" s="3"/>
    </row>
    <row r="6507" customFormat="1" spans="1:24">
      <c r="A6507" s="7">
        <v>6599</v>
      </c>
      <c r="B6507" s="8">
        <v>46153</v>
      </c>
      <c r="C6507" s="3" t="s">
        <v>7541</v>
      </c>
      <c r="D6507" s="3" t="s">
        <v>610</v>
      </c>
      <c r="E6507" s="3" t="s">
        <v>7542</v>
      </c>
      <c r="F6507" s="3" t="s">
        <v>7542</v>
      </c>
      <c r="G6507" s="7">
        <v>160</v>
      </c>
      <c r="H6507" s="3" t="s">
        <v>612</v>
      </c>
      <c r="I6507" s="9">
        <v>11.7</v>
      </c>
      <c r="J6507" s="7">
        <v>566</v>
      </c>
      <c r="K6507" s="10">
        <v>49.0332155477032</v>
      </c>
      <c r="L6507" s="12">
        <f t="shared" si="437"/>
        <v>31.8021201413428</v>
      </c>
      <c r="M6507" s="11">
        <f t="shared" si="438"/>
        <v>1.54182222222222</v>
      </c>
      <c r="N6507" s="3"/>
      <c r="O6507" s="12"/>
      <c r="P6507" s="3"/>
      <c r="Q6507" s="9"/>
      <c r="R6507" s="3"/>
      <c r="S6507" s="3"/>
      <c r="T6507" s="3"/>
      <c r="U6507" s="3"/>
      <c r="V6507" s="3"/>
      <c r="W6507" s="3"/>
      <c r="X6507" s="3"/>
    </row>
    <row r="6508" customFormat="1" spans="1:24">
      <c r="A6508" s="7">
        <v>6600</v>
      </c>
      <c r="B6508" s="8">
        <v>46153</v>
      </c>
      <c r="C6508" s="3" t="s">
        <v>7457</v>
      </c>
      <c r="D6508" s="3" t="s">
        <v>2761</v>
      </c>
      <c r="E6508" s="3" t="s">
        <v>7543</v>
      </c>
      <c r="F6508" s="3" t="s">
        <v>7544</v>
      </c>
      <c r="G6508" s="7">
        <v>0.6369</v>
      </c>
      <c r="H6508" s="3" t="s">
        <v>35</v>
      </c>
      <c r="I6508" s="9">
        <v>9.16</v>
      </c>
      <c r="J6508" s="7">
        <v>480</v>
      </c>
      <c r="K6508" s="10">
        <v>70.2483333333333</v>
      </c>
      <c r="L6508" s="12">
        <f t="shared" si="437"/>
        <v>29.3589743589744</v>
      </c>
      <c r="M6508" s="11">
        <f t="shared" si="438"/>
        <v>2.39273799126637</v>
      </c>
      <c r="N6508" s="3"/>
      <c r="O6508" s="12"/>
      <c r="P6508" s="3"/>
      <c r="Q6508" s="9"/>
      <c r="R6508" s="3"/>
      <c r="S6508" s="3"/>
      <c r="T6508" s="3"/>
      <c r="U6508" s="3"/>
      <c r="V6508" s="3"/>
      <c r="W6508" s="3"/>
      <c r="X6508" s="3"/>
    </row>
    <row r="6509" customFormat="1" spans="1:24">
      <c r="A6509" s="7">
        <v>6601</v>
      </c>
      <c r="B6509" s="8">
        <v>46153</v>
      </c>
      <c r="C6509" s="3" t="s">
        <v>7516</v>
      </c>
      <c r="D6509" s="3" t="s">
        <v>373</v>
      </c>
      <c r="E6509" s="3" t="s">
        <v>7545</v>
      </c>
      <c r="F6509" s="3" t="s">
        <v>7545</v>
      </c>
      <c r="G6509" s="7">
        <v>160</v>
      </c>
      <c r="H6509" s="3" t="s">
        <v>20</v>
      </c>
      <c r="I6509" s="9">
        <v>11.5</v>
      </c>
      <c r="J6509" s="7">
        <v>474</v>
      </c>
      <c r="K6509" s="10">
        <v>69.1350210970464</v>
      </c>
      <c r="L6509" s="12">
        <f t="shared" si="437"/>
        <v>37.3255436546576</v>
      </c>
      <c r="M6509" s="11">
        <f t="shared" si="438"/>
        <v>1.85221739130435</v>
      </c>
      <c r="N6509" s="3"/>
      <c r="O6509" s="12"/>
      <c r="P6509" s="3"/>
      <c r="Q6509" s="9"/>
      <c r="R6509" s="3"/>
      <c r="S6509" s="3"/>
      <c r="T6509" s="3"/>
      <c r="U6509" s="3"/>
      <c r="V6509" s="3"/>
      <c r="W6509" s="3"/>
      <c r="X6509" s="3"/>
    </row>
    <row r="6510" customFormat="1" spans="1:24">
      <c r="A6510" s="7">
        <v>6602</v>
      </c>
      <c r="B6510" s="8">
        <v>46153</v>
      </c>
      <c r="C6510" s="3" t="s">
        <v>6385</v>
      </c>
      <c r="D6510" s="3" t="s">
        <v>75</v>
      </c>
      <c r="E6510" s="3" t="s">
        <v>1258</v>
      </c>
      <c r="F6510" s="3" t="s">
        <v>1258</v>
      </c>
      <c r="G6510" s="7">
        <v>6</v>
      </c>
      <c r="H6510" s="3" t="s">
        <v>80</v>
      </c>
      <c r="I6510" s="9">
        <v>7.52</v>
      </c>
      <c r="J6510" s="7">
        <v>416</v>
      </c>
      <c r="K6510" s="10">
        <v>62.2586538461538</v>
      </c>
      <c r="L6510" s="12">
        <f t="shared" si="437"/>
        <v>27.810650887574</v>
      </c>
      <c r="M6510" s="11">
        <f t="shared" si="438"/>
        <v>2.23866223404255</v>
      </c>
      <c r="N6510" s="3"/>
      <c r="O6510" s="12"/>
      <c r="P6510" s="3"/>
      <c r="Q6510" s="9"/>
      <c r="R6510" s="3"/>
      <c r="S6510" s="3"/>
      <c r="T6510" s="3"/>
      <c r="U6510" s="3"/>
      <c r="V6510" s="3"/>
      <c r="W6510" s="3"/>
      <c r="X6510" s="3"/>
    </row>
    <row r="6511" customFormat="1" spans="1:24">
      <c r="A6511" s="7">
        <v>6603</v>
      </c>
      <c r="B6511" s="8">
        <v>46153</v>
      </c>
      <c r="C6511" s="3" t="s">
        <v>7546</v>
      </c>
      <c r="D6511" s="3" t="s">
        <v>3161</v>
      </c>
      <c r="E6511" s="3" t="s">
        <v>7547</v>
      </c>
      <c r="F6511" s="3" t="s">
        <v>7548</v>
      </c>
      <c r="G6511" s="7">
        <v>60</v>
      </c>
      <c r="H6511" s="3" t="s">
        <v>65</v>
      </c>
      <c r="I6511" s="9">
        <v>7.7</v>
      </c>
      <c r="J6511" s="7">
        <v>495</v>
      </c>
      <c r="K6511" s="10">
        <v>23.5587878787879</v>
      </c>
      <c r="L6511" s="12">
        <f t="shared" si="437"/>
        <v>23.9316239316239</v>
      </c>
      <c r="M6511" s="11">
        <f t="shared" si="438"/>
        <v>0.98442077922078</v>
      </c>
      <c r="N6511" s="3"/>
      <c r="O6511" s="12"/>
      <c r="P6511" s="3"/>
      <c r="Q6511" s="9"/>
      <c r="R6511" s="3"/>
      <c r="S6511" s="3"/>
      <c r="T6511" s="3"/>
      <c r="U6511" s="3"/>
      <c r="V6511" s="3"/>
      <c r="W6511" s="3"/>
      <c r="X6511" s="3"/>
    </row>
    <row r="6512" customFormat="1" spans="1:24">
      <c r="A6512" s="7">
        <v>6604</v>
      </c>
      <c r="B6512" s="8">
        <v>46153</v>
      </c>
      <c r="C6512" s="3" t="s">
        <v>7373</v>
      </c>
      <c r="D6512" s="3" t="s">
        <v>5322</v>
      </c>
      <c r="E6512" s="3" t="s">
        <v>470</v>
      </c>
      <c r="F6512" s="3" t="s">
        <v>470</v>
      </c>
      <c r="G6512" s="7">
        <v>7</v>
      </c>
      <c r="H6512" s="3" t="s">
        <v>102</v>
      </c>
      <c r="I6512" s="9">
        <v>6.84</v>
      </c>
      <c r="J6512" s="7">
        <v>482</v>
      </c>
      <c r="K6512" s="10">
        <v>43.043153526971</v>
      </c>
      <c r="L6512" s="12">
        <f t="shared" si="437"/>
        <v>21.8321097989148</v>
      </c>
      <c r="M6512" s="11">
        <f t="shared" si="438"/>
        <v>1.97155263157895</v>
      </c>
      <c r="N6512" s="3"/>
      <c r="O6512" s="12"/>
      <c r="P6512" s="3"/>
      <c r="Q6512" s="9"/>
      <c r="R6512" s="3"/>
      <c r="S6512" s="3"/>
      <c r="T6512" s="3"/>
      <c r="U6512" s="3"/>
      <c r="V6512" s="3"/>
      <c r="W6512" s="3"/>
      <c r="X6512" s="3"/>
    </row>
    <row r="6513" customFormat="1" spans="1:24">
      <c r="A6513" s="7">
        <v>6605</v>
      </c>
      <c r="B6513" s="8">
        <v>46153</v>
      </c>
      <c r="C6513" s="3" t="s">
        <v>7373</v>
      </c>
      <c r="D6513" s="3" t="s">
        <v>5322</v>
      </c>
      <c r="E6513" s="3" t="s">
        <v>4063</v>
      </c>
      <c r="F6513" s="3" t="s">
        <v>4063</v>
      </c>
      <c r="G6513" s="7">
        <v>15</v>
      </c>
      <c r="H6513" s="3" t="s">
        <v>102</v>
      </c>
      <c r="I6513" s="9">
        <v>0.964</v>
      </c>
      <c r="J6513" s="7">
        <v>454</v>
      </c>
      <c r="K6513" s="10">
        <v>5.35132158590308</v>
      </c>
      <c r="L6513" s="12">
        <f t="shared" si="437"/>
        <v>3.26668925787868</v>
      </c>
      <c r="M6513" s="11">
        <f t="shared" si="438"/>
        <v>1.63814834024896</v>
      </c>
      <c r="N6513" s="3"/>
      <c r="O6513" s="12"/>
      <c r="P6513" s="3"/>
      <c r="Q6513" s="9"/>
      <c r="R6513" s="3"/>
      <c r="S6513" s="3"/>
      <c r="T6513" s="3"/>
      <c r="U6513" s="3"/>
      <c r="V6513" s="3"/>
      <c r="W6513" s="3"/>
      <c r="X6513" s="3"/>
    </row>
    <row r="6514" customFormat="1" spans="1:24">
      <c r="A6514" s="7">
        <v>6606</v>
      </c>
      <c r="B6514" s="8">
        <v>46153</v>
      </c>
      <c r="C6514" s="3" t="s">
        <v>7479</v>
      </c>
      <c r="D6514" s="3" t="s">
        <v>816</v>
      </c>
      <c r="E6514" s="3" t="s">
        <v>937</v>
      </c>
      <c r="F6514" s="3" t="s">
        <v>937</v>
      </c>
      <c r="G6514" s="7">
        <v>4</v>
      </c>
      <c r="H6514" s="3" t="s">
        <v>102</v>
      </c>
      <c r="I6514" s="9">
        <v>0.86</v>
      </c>
      <c r="J6514" s="7">
        <v>464.666666666667</v>
      </c>
      <c r="K6514" s="10">
        <v>5.67107604017216</v>
      </c>
      <c r="L6514" s="12">
        <f t="shared" si="437"/>
        <v>2.84736784019424</v>
      </c>
      <c r="M6514" s="11">
        <f t="shared" si="438"/>
        <v>1.99169069767442</v>
      </c>
      <c r="N6514" s="3"/>
      <c r="O6514" s="12"/>
      <c r="P6514" s="3"/>
      <c r="Q6514" s="9"/>
      <c r="R6514" s="3"/>
      <c r="S6514" s="3"/>
      <c r="T6514" s="3"/>
      <c r="U6514" s="3"/>
      <c r="V6514" s="3"/>
      <c r="W6514" s="3"/>
      <c r="X6514" s="3"/>
    </row>
    <row r="6515" customFormat="1" spans="1:24">
      <c r="A6515" s="7">
        <v>6607</v>
      </c>
      <c r="B6515" s="8">
        <v>46153</v>
      </c>
      <c r="C6515" s="3" t="s">
        <v>7373</v>
      </c>
      <c r="D6515" s="3" t="s">
        <v>5322</v>
      </c>
      <c r="E6515" s="3" t="s">
        <v>7549</v>
      </c>
      <c r="F6515" s="3" t="s">
        <v>7550</v>
      </c>
      <c r="G6515" s="7">
        <v>3</v>
      </c>
      <c r="H6515" s="3" t="s">
        <v>102</v>
      </c>
      <c r="I6515" s="9">
        <v>0.556</v>
      </c>
      <c r="J6515" s="7">
        <v>495</v>
      </c>
      <c r="K6515" s="10">
        <v>2.24173737373737</v>
      </c>
      <c r="L6515" s="12">
        <f t="shared" si="437"/>
        <v>1.72804972804973</v>
      </c>
      <c r="M6515" s="11">
        <f t="shared" si="438"/>
        <v>1.29726438848921</v>
      </c>
      <c r="N6515" s="3"/>
      <c r="O6515" s="12"/>
      <c r="P6515" s="3"/>
      <c r="Q6515" s="9"/>
      <c r="R6515" s="3"/>
      <c r="S6515" s="3"/>
      <c r="T6515" s="3"/>
      <c r="U6515" s="3"/>
      <c r="V6515" s="3"/>
      <c r="W6515" s="3"/>
      <c r="X6515" s="3"/>
    </row>
    <row r="6516" customFormat="1" spans="1:24">
      <c r="A6516" s="7">
        <v>6608</v>
      </c>
      <c r="B6516" s="8">
        <v>46153</v>
      </c>
      <c r="C6516" s="3" t="s">
        <v>7373</v>
      </c>
      <c r="D6516" s="3" t="s">
        <v>5322</v>
      </c>
      <c r="E6516" s="3" t="s">
        <v>7551</v>
      </c>
      <c r="F6516" s="3" t="s">
        <v>7552</v>
      </c>
      <c r="G6516" s="7">
        <v>3</v>
      </c>
      <c r="H6516" s="3" t="s">
        <v>102</v>
      </c>
      <c r="I6516" s="9">
        <v>0.126</v>
      </c>
      <c r="J6516" s="7">
        <v>305</v>
      </c>
      <c r="K6516" s="10">
        <v>0.897331147540984</v>
      </c>
      <c r="L6516" s="12">
        <f t="shared" si="437"/>
        <v>0.635561160151324</v>
      </c>
      <c r="M6516" s="11">
        <f t="shared" si="438"/>
        <v>1.41187222222222</v>
      </c>
      <c r="N6516" s="3"/>
      <c r="O6516" s="12"/>
      <c r="P6516" s="3"/>
      <c r="Q6516" s="9"/>
      <c r="R6516" s="3"/>
      <c r="S6516" s="3"/>
      <c r="T6516" s="3"/>
      <c r="U6516" s="3"/>
      <c r="V6516" s="3"/>
      <c r="W6516" s="3"/>
      <c r="X6516" s="3"/>
    </row>
    <row r="6517" customFormat="1" spans="1:24">
      <c r="A6517" s="7">
        <v>6609</v>
      </c>
      <c r="B6517" s="8">
        <v>46153</v>
      </c>
      <c r="C6517" s="3" t="s">
        <v>7553</v>
      </c>
      <c r="D6517" s="3" t="s">
        <v>2910</v>
      </c>
      <c r="E6517" s="3" t="s">
        <v>7554</v>
      </c>
      <c r="F6517" s="3" t="s">
        <v>7554</v>
      </c>
      <c r="G6517" s="7">
        <v>1000</v>
      </c>
      <c r="H6517" s="3" t="s">
        <v>1355</v>
      </c>
      <c r="I6517" s="9">
        <v>1.2</v>
      </c>
      <c r="J6517" s="7">
        <v>451</v>
      </c>
      <c r="K6517" s="10">
        <v>6.49937915742794</v>
      </c>
      <c r="L6517" s="12">
        <f t="shared" si="437"/>
        <v>4.09346750810165</v>
      </c>
      <c r="M6517" s="11">
        <f t="shared" si="438"/>
        <v>1.58774416666667</v>
      </c>
      <c r="N6517" s="3"/>
      <c r="O6517" s="12"/>
      <c r="P6517" s="3"/>
      <c r="Q6517" s="9"/>
      <c r="R6517" s="3"/>
      <c r="S6517" s="3"/>
      <c r="T6517" s="3"/>
      <c r="U6517" s="3"/>
      <c r="V6517" s="3"/>
      <c r="W6517" s="3"/>
      <c r="X6517" s="3"/>
    </row>
    <row r="6518" customFormat="1" spans="1:24">
      <c r="A6518" s="7">
        <v>6610</v>
      </c>
      <c r="B6518" s="8">
        <v>46153</v>
      </c>
      <c r="C6518" s="3" t="s">
        <v>7553</v>
      </c>
      <c r="D6518" s="3" t="s">
        <v>2910</v>
      </c>
      <c r="E6518" s="3" t="s">
        <v>7555</v>
      </c>
      <c r="F6518" s="3" t="s">
        <v>7555</v>
      </c>
      <c r="G6518" s="7">
        <v>1000</v>
      </c>
      <c r="H6518" s="3" t="s">
        <v>1355</v>
      </c>
      <c r="I6518" s="9">
        <v>3.26</v>
      </c>
      <c r="J6518" s="7">
        <v>443</v>
      </c>
      <c r="K6518" s="10">
        <v>16.1720090293454</v>
      </c>
      <c r="L6518" s="12">
        <f t="shared" si="437"/>
        <v>11.3214099670082</v>
      </c>
      <c r="M6518" s="11">
        <f t="shared" si="438"/>
        <v>1.42844478527608</v>
      </c>
      <c r="N6518" s="3"/>
      <c r="O6518" s="12"/>
      <c r="P6518" s="3"/>
      <c r="Q6518" s="9"/>
      <c r="R6518" s="3"/>
      <c r="S6518" s="3"/>
      <c r="T6518" s="3"/>
      <c r="U6518" s="3"/>
      <c r="V6518" s="3"/>
      <c r="W6518" s="3"/>
      <c r="X6518" s="3"/>
    </row>
    <row r="6519" customFormat="1" spans="1:24">
      <c r="A6519" s="7">
        <v>6611</v>
      </c>
      <c r="B6519" s="8">
        <v>46153</v>
      </c>
      <c r="C6519" s="3" t="s">
        <v>7553</v>
      </c>
      <c r="D6519" s="3" t="s">
        <v>2910</v>
      </c>
      <c r="E6519" s="3" t="s">
        <v>7556</v>
      </c>
      <c r="F6519" s="3" t="s">
        <v>7556</v>
      </c>
      <c r="G6519" s="7">
        <v>1000</v>
      </c>
      <c r="H6519" s="3" t="s">
        <v>1355</v>
      </c>
      <c r="I6519" s="9">
        <v>0.956</v>
      </c>
      <c r="J6519" s="7">
        <v>439</v>
      </c>
      <c r="K6519" s="10">
        <v>6.05412300683371</v>
      </c>
      <c r="L6519" s="12">
        <f t="shared" si="437"/>
        <v>3.35027159628526</v>
      </c>
      <c r="M6519" s="11">
        <f t="shared" si="438"/>
        <v>1.80705439330544</v>
      </c>
      <c r="N6519" s="3"/>
      <c r="O6519" s="12"/>
      <c r="P6519" s="3"/>
      <c r="Q6519" s="9"/>
      <c r="R6519" s="3"/>
      <c r="S6519" s="3"/>
      <c r="T6519" s="3"/>
      <c r="U6519" s="3"/>
      <c r="V6519" s="3"/>
      <c r="W6519" s="3"/>
      <c r="X6519" s="3"/>
    </row>
    <row r="6520" s="2" customFormat="1" ht="16.5" spans="1:24">
      <c r="A6520" s="21">
        <v>6612</v>
      </c>
      <c r="B6520" s="22">
        <v>46153</v>
      </c>
      <c r="C6520" s="2" t="s">
        <v>7553</v>
      </c>
      <c r="D6520" s="2" t="s">
        <v>2910</v>
      </c>
      <c r="E6520" s="2" t="s">
        <v>7557</v>
      </c>
      <c r="F6520" s="2" t="s">
        <v>7557</v>
      </c>
      <c r="G6520" s="21">
        <v>1000</v>
      </c>
      <c r="H6520" s="2" t="s">
        <v>1355</v>
      </c>
      <c r="I6520" s="23">
        <v>0.984</v>
      </c>
      <c r="J6520" s="21">
        <v>451</v>
      </c>
      <c r="K6520" s="24">
        <v>3.53782705099778</v>
      </c>
      <c r="L6520" s="25">
        <f t="shared" si="437"/>
        <v>3.35664335664336</v>
      </c>
      <c r="M6520" s="26">
        <f t="shared" si="438"/>
        <v>1.05397764227642</v>
      </c>
      <c r="O6520" s="25"/>
      <c r="Q6520" s="23"/>
    </row>
    <row r="6521" customFormat="1" ht="16.5" spans="1:24">
      <c r="A6521" s="7">
        <v>6613</v>
      </c>
      <c r="B6521" s="8">
        <v>46154</v>
      </c>
      <c r="C6521" s="3" t="s">
        <v>4719</v>
      </c>
      <c r="D6521" s="3" t="s">
        <v>33</v>
      </c>
      <c r="E6521" s="3" t="s">
        <v>4720</v>
      </c>
      <c r="F6521" s="3" t="s">
        <v>2909</v>
      </c>
      <c r="G6521" s="7">
        <v>1000</v>
      </c>
      <c r="H6521" s="3" t="s">
        <v>35</v>
      </c>
      <c r="I6521" s="9">
        <v>25.2</v>
      </c>
      <c r="J6521" s="7">
        <v>461</v>
      </c>
      <c r="K6521" s="10">
        <v>195.566792105387</v>
      </c>
      <c r="L6521" s="12">
        <f t="shared" si="437"/>
        <v>84.098114466878</v>
      </c>
      <c r="M6521" s="11">
        <f t="shared" si="438"/>
        <v>2.32545989104679</v>
      </c>
      <c r="N6521" s="3"/>
      <c r="O6521" s="12"/>
      <c r="P6521" s="3" t="s">
        <v>4720</v>
      </c>
      <c r="Q6521" s="9">
        <v>160.630182832352</v>
      </c>
      <c r="R6521" s="3">
        <f>Q6521/K6521</f>
        <v>0.821357149151333</v>
      </c>
      <c r="S6521" s="3"/>
      <c r="T6521" s="3"/>
      <c r="U6521" s="3"/>
      <c r="V6521" s="3"/>
      <c r="W6521" s="3"/>
      <c r="X6521" s="3"/>
    </row>
    <row r="6522" customFormat="1" spans="1:24">
      <c r="A6522" s="7">
        <v>6614</v>
      </c>
      <c r="B6522" s="8">
        <v>46154</v>
      </c>
      <c r="C6522" s="3" t="s">
        <v>56</v>
      </c>
      <c r="D6522" s="3" t="s">
        <v>33</v>
      </c>
      <c r="E6522" s="3" t="s">
        <v>27</v>
      </c>
      <c r="F6522" s="3" t="s">
        <v>57</v>
      </c>
      <c r="G6522" s="7">
        <v>1000</v>
      </c>
      <c r="H6522" s="3" t="s">
        <v>35</v>
      </c>
      <c r="I6522" s="9">
        <v>15.7</v>
      </c>
      <c r="J6522" s="7">
        <v>438</v>
      </c>
      <c r="K6522" s="10">
        <v>105.056625305245</v>
      </c>
      <c r="L6522" s="12">
        <f t="shared" si="437"/>
        <v>55.1457674745346</v>
      </c>
      <c r="M6522" s="11">
        <f t="shared" si="438"/>
        <v>1.90507141556709</v>
      </c>
      <c r="N6522" s="3"/>
      <c r="O6522" s="12"/>
      <c r="P6522" s="3" t="s">
        <v>27</v>
      </c>
      <c r="Q6522" s="9">
        <v>89.6432267884323</v>
      </c>
      <c r="R6522" s="3">
        <f>Q6522/K6522</f>
        <v>0.853284850222167</v>
      </c>
      <c r="S6522" s="3"/>
      <c r="T6522" s="3"/>
      <c r="U6522" s="3"/>
      <c r="V6522" s="3"/>
      <c r="W6522" s="3"/>
      <c r="X6522" s="3"/>
    </row>
    <row r="6523" customFormat="1" spans="1:24">
      <c r="A6523" s="7">
        <v>6615</v>
      </c>
      <c r="B6523" s="8">
        <v>46154</v>
      </c>
      <c r="C6523" s="3" t="s">
        <v>7559</v>
      </c>
      <c r="D6523" s="3" t="s">
        <v>2621</v>
      </c>
      <c r="E6523" s="3" t="s">
        <v>7560</v>
      </c>
      <c r="F6523" s="3" t="s">
        <v>7561</v>
      </c>
      <c r="G6523" s="7">
        <v>40</v>
      </c>
      <c r="H6523" s="3" t="s">
        <v>102</v>
      </c>
      <c r="I6523" s="9">
        <v>13</v>
      </c>
      <c r="J6523" s="7">
        <v>531</v>
      </c>
      <c r="K6523" s="10">
        <v>188.202483907092</v>
      </c>
      <c r="L6523" s="12">
        <f t="shared" si="437"/>
        <v>37.6647834274953</v>
      </c>
      <c r="M6523" s="11">
        <f t="shared" si="438"/>
        <v>4.99677594773329</v>
      </c>
      <c r="N6523" s="3"/>
      <c r="O6523" s="12"/>
      <c r="P6523" s="3"/>
      <c r="Q6523" s="9"/>
      <c r="R6523" s="3"/>
      <c r="S6523" s="3"/>
      <c r="T6523" s="3"/>
      <c r="U6523" s="3"/>
      <c r="V6523" s="3"/>
      <c r="W6523" s="3"/>
      <c r="X6523" s="3"/>
    </row>
    <row r="6524" customFormat="1" spans="1:24">
      <c r="A6524" s="7">
        <v>6616</v>
      </c>
      <c r="B6524" s="8">
        <v>46154</v>
      </c>
      <c r="C6524" s="3" t="s">
        <v>7562</v>
      </c>
      <c r="D6524" s="3" t="s">
        <v>197</v>
      </c>
      <c r="E6524" s="3" t="s">
        <v>7563</v>
      </c>
      <c r="F6524" s="3" t="s">
        <v>7564</v>
      </c>
      <c r="G6524" s="7">
        <v>20</v>
      </c>
      <c r="H6524" s="3" t="s">
        <v>200</v>
      </c>
      <c r="I6524" s="9">
        <v>7.3</v>
      </c>
      <c r="J6524" s="7">
        <v>347</v>
      </c>
      <c r="K6524" s="10">
        <v>148.439185860452</v>
      </c>
      <c r="L6524" s="12">
        <f t="shared" ref="L6524:L6530" si="439">I6524/J6524/650*1000000</f>
        <v>32.3653291953004</v>
      </c>
      <c r="M6524" s="11">
        <f t="shared" ref="M6524:M6530" si="440">K6524/L6524</f>
        <v>4.58636416038698</v>
      </c>
      <c r="N6524" s="3"/>
      <c r="O6524" s="12"/>
      <c r="P6524" s="3"/>
      <c r="Q6524" s="9"/>
      <c r="R6524" s="3"/>
      <c r="S6524" s="3"/>
      <c r="T6524" s="3"/>
      <c r="U6524" s="3"/>
      <c r="V6524" s="3"/>
      <c r="W6524" s="3"/>
      <c r="X6524" s="3"/>
    </row>
    <row r="6525" customFormat="1" spans="1:24">
      <c r="A6525" s="7">
        <v>6617</v>
      </c>
      <c r="B6525" s="8">
        <v>46154</v>
      </c>
      <c r="C6525" s="3" t="s">
        <v>7431</v>
      </c>
      <c r="D6525" s="3" t="s">
        <v>88</v>
      </c>
      <c r="E6525" s="3" t="s">
        <v>7565</v>
      </c>
      <c r="F6525" s="3" t="s">
        <v>7566</v>
      </c>
      <c r="G6525" s="7">
        <v>1</v>
      </c>
      <c r="H6525" s="3" t="s">
        <v>7567</v>
      </c>
      <c r="I6525" s="9">
        <v>10.4</v>
      </c>
      <c r="J6525" s="7">
        <v>450</v>
      </c>
      <c r="K6525" s="10">
        <v>29.2771128349498</v>
      </c>
      <c r="L6525" s="12">
        <f t="shared" si="439"/>
        <v>35.5555555555556</v>
      </c>
      <c r="M6525" s="11">
        <f t="shared" si="440"/>
        <v>0.823418798482963</v>
      </c>
      <c r="N6525" s="3"/>
      <c r="O6525" s="12"/>
      <c r="P6525" s="3"/>
      <c r="Q6525" s="9"/>
      <c r="R6525" s="3"/>
      <c r="S6525" s="3"/>
      <c r="T6525" s="3"/>
      <c r="U6525" s="3"/>
      <c r="V6525" s="3"/>
      <c r="W6525" s="3"/>
      <c r="X6525" s="3"/>
    </row>
    <row r="6526" customFormat="1" spans="1:24">
      <c r="A6526" s="7">
        <v>6618</v>
      </c>
      <c r="B6526" s="8">
        <v>46154</v>
      </c>
      <c r="C6526" s="3" t="s">
        <v>7495</v>
      </c>
      <c r="D6526" s="3" t="s">
        <v>100</v>
      </c>
      <c r="E6526" s="3" t="s">
        <v>7568</v>
      </c>
      <c r="F6526" s="3" t="s">
        <v>7569</v>
      </c>
      <c r="G6526" s="7">
        <v>1</v>
      </c>
      <c r="H6526" s="3" t="s">
        <v>115</v>
      </c>
      <c r="I6526" s="9">
        <v>8.14</v>
      </c>
      <c r="J6526" s="7">
        <v>392</v>
      </c>
      <c r="K6526" s="10">
        <v>37.7000973058039</v>
      </c>
      <c r="L6526" s="12">
        <f t="shared" si="439"/>
        <v>31.9466248037677</v>
      </c>
      <c r="M6526" s="11">
        <f t="shared" si="440"/>
        <v>1.1800964119802</v>
      </c>
      <c r="N6526" s="3"/>
      <c r="O6526" s="12"/>
      <c r="P6526" s="3"/>
      <c r="Q6526" s="9"/>
      <c r="R6526" s="3"/>
      <c r="S6526" s="3"/>
      <c r="T6526" s="3"/>
      <c r="U6526" s="3"/>
      <c r="V6526" s="3"/>
      <c r="W6526" s="3"/>
      <c r="X6526" s="3"/>
    </row>
    <row r="6527" customFormat="1" spans="1:24">
      <c r="A6527" s="7">
        <v>6619</v>
      </c>
      <c r="B6527" s="8">
        <v>46154</v>
      </c>
      <c r="C6527" s="3" t="s">
        <v>7457</v>
      </c>
      <c r="D6527" s="3" t="s">
        <v>2761</v>
      </c>
      <c r="E6527" s="3" t="s">
        <v>7570</v>
      </c>
      <c r="F6527" s="3" t="s">
        <v>7571</v>
      </c>
      <c r="G6527" s="7">
        <v>1.0404</v>
      </c>
      <c r="H6527" s="3" t="s">
        <v>35</v>
      </c>
      <c r="I6527" s="9">
        <v>7.68</v>
      </c>
      <c r="J6527" s="7">
        <v>480</v>
      </c>
      <c r="K6527" s="10">
        <v>48.0206538661052</v>
      </c>
      <c r="L6527" s="12">
        <f t="shared" si="439"/>
        <v>24.6153846153846</v>
      </c>
      <c r="M6527" s="11">
        <f t="shared" si="440"/>
        <v>1.95083906331052</v>
      </c>
      <c r="N6527" s="3"/>
      <c r="O6527" s="12"/>
      <c r="P6527" s="3"/>
      <c r="Q6527" s="9"/>
      <c r="R6527" s="3"/>
      <c r="S6527" s="3"/>
      <c r="T6527" s="3"/>
      <c r="U6527" s="3"/>
      <c r="V6527" s="3"/>
      <c r="W6527" s="3"/>
      <c r="X6527" s="3"/>
    </row>
    <row r="6528" s="2" customFormat="1" ht="16.5" spans="1:24">
      <c r="A6528" s="21">
        <v>6620</v>
      </c>
      <c r="B6528" s="22">
        <v>46154</v>
      </c>
      <c r="C6528" s="2" t="s">
        <v>7572</v>
      </c>
      <c r="D6528" s="2" t="s">
        <v>864</v>
      </c>
      <c r="E6528" s="2" t="s">
        <v>7573</v>
      </c>
      <c r="F6528" s="2" t="s">
        <v>7574</v>
      </c>
      <c r="G6528" s="21">
        <v>50</v>
      </c>
      <c r="H6528" s="2" t="s">
        <v>86</v>
      </c>
      <c r="I6528" s="23">
        <v>0.474</v>
      </c>
      <c r="J6528" s="21">
        <v>370</v>
      </c>
      <c r="K6528" s="24">
        <v>4.7294140572152</v>
      </c>
      <c r="L6528" s="25">
        <f t="shared" si="439"/>
        <v>1.97089397089397</v>
      </c>
      <c r="M6528" s="26">
        <f t="shared" si="440"/>
        <v>2.39962886236341</v>
      </c>
      <c r="O6528" s="25"/>
      <c r="Q6528" s="23"/>
    </row>
    <row r="6529" ht="16.5" spans="1:18">
      <c r="A6529" s="7">
        <v>6621</v>
      </c>
      <c r="B6529" s="8">
        <v>46155</v>
      </c>
      <c r="C6529" s="3" t="s">
        <v>4719</v>
      </c>
      <c r="D6529" s="3" t="s">
        <v>33</v>
      </c>
      <c r="E6529" s="3" t="s">
        <v>4720</v>
      </c>
      <c r="F6529" s="3" t="s">
        <v>2909</v>
      </c>
      <c r="G6529" s="7">
        <v>1000</v>
      </c>
      <c r="H6529" s="3" t="s">
        <v>35</v>
      </c>
      <c r="I6529" s="9">
        <v>25.2</v>
      </c>
      <c r="J6529" s="7">
        <v>461</v>
      </c>
      <c r="K6529" s="10">
        <v>187.548173089348</v>
      </c>
      <c r="L6529" s="12">
        <f t="shared" si="439"/>
        <v>84.098114466878</v>
      </c>
      <c r="M6529" s="11">
        <f t="shared" si="440"/>
        <v>2.23011151056441</v>
      </c>
      <c r="N6529" s="42">
        <v>1</v>
      </c>
      <c r="P6529" s="3" t="s">
        <v>4720</v>
      </c>
      <c r="Q6529" s="9">
        <v>160.630182832352</v>
      </c>
      <c r="R6529" s="3">
        <f>Q6529/K6529</f>
        <v>0.856474260380173</v>
      </c>
    </row>
    <row r="6530" spans="1:18">
      <c r="A6530" s="7">
        <v>6622</v>
      </c>
      <c r="B6530" s="8">
        <v>46155</v>
      </c>
      <c r="C6530" s="3" t="s">
        <v>56</v>
      </c>
      <c r="D6530" s="3" t="s">
        <v>33</v>
      </c>
      <c r="E6530" s="3" t="s">
        <v>27</v>
      </c>
      <c r="F6530" s="3" t="s">
        <v>57</v>
      </c>
      <c r="G6530" s="7">
        <v>1000</v>
      </c>
      <c r="H6530" s="3" t="s">
        <v>35</v>
      </c>
      <c r="I6530" s="9">
        <v>15.7</v>
      </c>
      <c r="J6530" s="7">
        <v>438</v>
      </c>
      <c r="K6530" s="10">
        <v>126.743746413488</v>
      </c>
      <c r="L6530" s="12">
        <f t="shared" ref="L6530:L6561" si="441">I6530/J6530/650*1000000</f>
        <v>55.1457674745346</v>
      </c>
      <c r="M6530" s="11">
        <f t="shared" ref="M6530:M6561" si="442">K6530/L6530</f>
        <v>2.29834042063185</v>
      </c>
      <c r="N6530" s="42">
        <v>2</v>
      </c>
      <c r="P6530" s="3" t="s">
        <v>27</v>
      </c>
      <c r="Q6530" s="9">
        <v>89.6432267884323</v>
      </c>
      <c r="R6530" s="3">
        <f>Q6530/K6530</f>
        <v>0.707279288525849</v>
      </c>
    </row>
    <row r="6531" spans="1:18">
      <c r="A6531" s="7">
        <v>6623</v>
      </c>
      <c r="B6531" s="8">
        <v>46155</v>
      </c>
      <c r="C6531" s="3" t="s">
        <v>7575</v>
      </c>
      <c r="D6531" s="3" t="s">
        <v>33</v>
      </c>
      <c r="E6531" s="3" t="s">
        <v>7576</v>
      </c>
      <c r="F6531" s="3" t="s">
        <v>7576</v>
      </c>
      <c r="G6531" s="7">
        <v>1000</v>
      </c>
      <c r="H6531" s="3" t="s">
        <v>35</v>
      </c>
      <c r="I6531" s="9">
        <v>13.3</v>
      </c>
      <c r="J6531" s="7">
        <v>492</v>
      </c>
      <c r="K6531" s="10">
        <v>106.116035391645</v>
      </c>
      <c r="L6531" s="12">
        <f t="shared" si="441"/>
        <v>41.588492808005</v>
      </c>
      <c r="M6531" s="11">
        <f t="shared" si="442"/>
        <v>2.55157203896602</v>
      </c>
      <c r="N6531" s="42">
        <v>3</v>
      </c>
    </row>
    <row r="6532" spans="1:18">
      <c r="A6532" s="7">
        <v>6624</v>
      </c>
      <c r="B6532" s="8">
        <v>46155</v>
      </c>
      <c r="C6532" s="3" t="s">
        <v>7575</v>
      </c>
      <c r="D6532" s="3" t="s">
        <v>33</v>
      </c>
      <c r="E6532" s="3" t="s">
        <v>7577</v>
      </c>
      <c r="F6532" s="3" t="s">
        <v>7577</v>
      </c>
      <c r="G6532" s="7">
        <v>1000</v>
      </c>
      <c r="H6532" s="3" t="s">
        <v>35</v>
      </c>
      <c r="I6532" s="9">
        <v>17.7</v>
      </c>
      <c r="J6532" s="7">
        <v>471</v>
      </c>
      <c r="K6532" s="10">
        <v>169.326664141029</v>
      </c>
      <c r="L6532" s="12">
        <f t="shared" si="441"/>
        <v>57.8147966682998</v>
      </c>
      <c r="M6532" s="11">
        <f t="shared" si="442"/>
        <v>2.9287773009478</v>
      </c>
      <c r="N6532" s="42">
        <v>4</v>
      </c>
    </row>
    <row r="6533" spans="1:18">
      <c r="A6533" s="7">
        <v>6625</v>
      </c>
      <c r="B6533" s="8">
        <v>46155</v>
      </c>
      <c r="C6533" s="3" t="s">
        <v>50</v>
      </c>
      <c r="D6533" s="3" t="s">
        <v>50</v>
      </c>
      <c r="E6533" s="3" t="s">
        <v>7578</v>
      </c>
      <c r="F6533" s="3" t="s">
        <v>7578</v>
      </c>
      <c r="G6533" s="7">
        <v>12</v>
      </c>
      <c r="H6533" s="3" t="s">
        <v>50</v>
      </c>
      <c r="I6533" s="9">
        <v>16.1</v>
      </c>
      <c r="J6533" s="7">
        <v>400</v>
      </c>
      <c r="K6533" s="10">
        <v>180.248403835297</v>
      </c>
      <c r="L6533" s="12">
        <f t="shared" si="441"/>
        <v>61.9230769230769</v>
      </c>
      <c r="M6533" s="11">
        <f t="shared" si="442"/>
        <v>2.91084378864455</v>
      </c>
      <c r="N6533" s="42">
        <v>5</v>
      </c>
    </row>
    <row r="6534" spans="1:18">
      <c r="A6534" s="7">
        <v>6626</v>
      </c>
      <c r="B6534" s="8">
        <v>46155</v>
      </c>
      <c r="C6534" s="3" t="s">
        <v>7513</v>
      </c>
      <c r="D6534" s="3" t="s">
        <v>33</v>
      </c>
      <c r="E6534" s="3" t="s">
        <v>7579</v>
      </c>
      <c r="F6534" s="3" t="s">
        <v>7580</v>
      </c>
      <c r="G6534" s="7">
        <v>250</v>
      </c>
      <c r="H6534" s="3" t="s">
        <v>3519</v>
      </c>
      <c r="I6534" s="9">
        <v>11.6</v>
      </c>
      <c r="J6534" s="7">
        <v>297</v>
      </c>
      <c r="K6534" s="10">
        <v>144.031619319209</v>
      </c>
      <c r="L6534" s="12">
        <f t="shared" si="441"/>
        <v>60.0880600880601</v>
      </c>
      <c r="M6534" s="11">
        <f t="shared" si="442"/>
        <v>2.39700897496322</v>
      </c>
      <c r="N6534" s="42">
        <v>6</v>
      </c>
    </row>
    <row r="6535" spans="1:18">
      <c r="A6535" s="7">
        <v>6627</v>
      </c>
      <c r="B6535" s="8">
        <v>46155</v>
      </c>
      <c r="C6535" s="3" t="s">
        <v>7502</v>
      </c>
      <c r="D6535" s="3" t="s">
        <v>75</v>
      </c>
      <c r="E6535" s="3" t="s">
        <v>5130</v>
      </c>
      <c r="F6535" s="3" t="s">
        <v>5130</v>
      </c>
      <c r="G6535" s="7">
        <v>33</v>
      </c>
      <c r="H6535" s="3" t="s">
        <v>77</v>
      </c>
      <c r="I6535" s="9">
        <v>19.2</v>
      </c>
      <c r="J6535" s="7">
        <v>513</v>
      </c>
      <c r="K6535" s="10">
        <v>129.822170897069</v>
      </c>
      <c r="L6535" s="12">
        <f t="shared" si="441"/>
        <v>57.5798470535313</v>
      </c>
      <c r="M6535" s="11">
        <f t="shared" si="442"/>
        <v>2.25464598362644</v>
      </c>
      <c r="N6535" s="42">
        <v>7</v>
      </c>
    </row>
    <row r="6536" spans="1:18">
      <c r="A6536" s="7">
        <v>6628</v>
      </c>
      <c r="B6536" s="8">
        <v>46155</v>
      </c>
      <c r="C6536" s="3" t="s">
        <v>5443</v>
      </c>
      <c r="D6536" s="3" t="s">
        <v>1461</v>
      </c>
      <c r="E6536" s="3" t="s">
        <v>719</v>
      </c>
      <c r="F6536" s="3" t="s">
        <v>719</v>
      </c>
      <c r="G6536" s="7">
        <v>45</v>
      </c>
      <c r="H6536" s="3" t="s">
        <v>35</v>
      </c>
      <c r="I6536" s="9">
        <v>12.8</v>
      </c>
      <c r="J6536" s="7">
        <v>354.333333333333</v>
      </c>
      <c r="K6536" s="10">
        <v>225.829861157365</v>
      </c>
      <c r="L6536" s="12">
        <f t="shared" si="441"/>
        <v>55.5756567045373</v>
      </c>
      <c r="M6536" s="11">
        <f t="shared" si="442"/>
        <v>4.06346725434066</v>
      </c>
      <c r="N6536" s="42">
        <v>8</v>
      </c>
    </row>
    <row r="6537" spans="1:18">
      <c r="A6537" s="7">
        <v>6629</v>
      </c>
      <c r="B6537" s="8">
        <v>46155</v>
      </c>
      <c r="C6537" s="3" t="s">
        <v>7581</v>
      </c>
      <c r="D6537" s="3" t="s">
        <v>67</v>
      </c>
      <c r="E6537" s="3" t="s">
        <v>7582</v>
      </c>
      <c r="F6537" s="3" t="s">
        <v>7583</v>
      </c>
      <c r="G6537" s="7">
        <v>10</v>
      </c>
      <c r="H6537" s="3" t="s">
        <v>170</v>
      </c>
      <c r="I6537" s="9">
        <v>18.7</v>
      </c>
      <c r="J6537" s="7">
        <v>559</v>
      </c>
      <c r="K6537" s="10">
        <v>68.4725819930621</v>
      </c>
      <c r="L6537" s="12">
        <f t="shared" si="441"/>
        <v>51.4655291041695</v>
      </c>
      <c r="M6537" s="11">
        <f t="shared" si="442"/>
        <v>1.3304552228438</v>
      </c>
      <c r="N6537" s="42">
        <v>9</v>
      </c>
    </row>
    <row r="6538" spans="1:18">
      <c r="A6538" s="7">
        <v>6630</v>
      </c>
      <c r="B6538" s="8">
        <v>46155</v>
      </c>
      <c r="C6538" s="3" t="s">
        <v>7584</v>
      </c>
      <c r="D6538" s="3" t="s">
        <v>23</v>
      </c>
      <c r="E6538" s="3" t="s">
        <v>7585</v>
      </c>
      <c r="F6538" s="3" t="s">
        <v>7585</v>
      </c>
      <c r="G6538" s="7">
        <v>1000</v>
      </c>
      <c r="H6538" s="3" t="s">
        <v>7586</v>
      </c>
      <c r="I6538" s="9">
        <v>11</v>
      </c>
      <c r="J6538" s="7">
        <v>452</v>
      </c>
      <c r="K6538" s="10">
        <v>90.9218549728394</v>
      </c>
      <c r="L6538" s="12">
        <f t="shared" si="441"/>
        <v>37.4404356705242</v>
      </c>
      <c r="M6538" s="11">
        <f t="shared" si="442"/>
        <v>2.42844009009275</v>
      </c>
      <c r="N6538" s="42">
        <v>10</v>
      </c>
    </row>
    <row r="6539" spans="1:18">
      <c r="A6539" s="7">
        <v>6631</v>
      </c>
      <c r="B6539" s="8">
        <v>46155</v>
      </c>
      <c r="C6539" s="3" t="s">
        <v>7587</v>
      </c>
      <c r="D6539" s="3" t="s">
        <v>75</v>
      </c>
      <c r="E6539" s="3" t="s">
        <v>7588</v>
      </c>
      <c r="F6539" s="3" t="s">
        <v>7589</v>
      </c>
      <c r="G6539" s="7">
        <v>210</v>
      </c>
      <c r="H6539" s="3" t="s">
        <v>77</v>
      </c>
      <c r="I6539" s="9">
        <v>2.98</v>
      </c>
      <c r="J6539" s="7">
        <v>463</v>
      </c>
      <c r="K6539" s="10">
        <v>26.1600890375883</v>
      </c>
      <c r="L6539" s="12">
        <f t="shared" si="441"/>
        <v>9.90197707260342</v>
      </c>
      <c r="M6539" s="11">
        <f t="shared" si="442"/>
        <v>2.64190563619537</v>
      </c>
      <c r="N6539" s="42">
        <v>11</v>
      </c>
    </row>
    <row r="6540" spans="1:18">
      <c r="A6540" s="7">
        <v>6632</v>
      </c>
      <c r="B6540" s="8">
        <v>46155</v>
      </c>
      <c r="C6540" s="3" t="s">
        <v>7587</v>
      </c>
      <c r="D6540" s="3" t="s">
        <v>75</v>
      </c>
      <c r="E6540" s="3" t="s">
        <v>7590</v>
      </c>
      <c r="F6540" s="3" t="s">
        <v>7591</v>
      </c>
      <c r="G6540" s="7">
        <v>220</v>
      </c>
      <c r="H6540" s="3" t="s">
        <v>77</v>
      </c>
      <c r="I6540" s="9">
        <v>3.1</v>
      </c>
      <c r="J6540" s="7">
        <v>462</v>
      </c>
      <c r="K6540" s="10">
        <v>28.3592071987334</v>
      </c>
      <c r="L6540" s="12">
        <f t="shared" si="441"/>
        <v>10.3230103230103</v>
      </c>
      <c r="M6540" s="11">
        <f t="shared" si="442"/>
        <v>2.74718384573537</v>
      </c>
      <c r="N6540" s="42">
        <v>12</v>
      </c>
    </row>
    <row r="6541" spans="1:18">
      <c r="A6541" s="7">
        <v>6633</v>
      </c>
      <c r="B6541" s="8">
        <v>46155</v>
      </c>
      <c r="C6541" s="3" t="s">
        <v>7587</v>
      </c>
      <c r="D6541" s="3" t="s">
        <v>75</v>
      </c>
      <c r="E6541" s="3" t="s">
        <v>7592</v>
      </c>
      <c r="F6541" s="3" t="s">
        <v>7593</v>
      </c>
      <c r="G6541" s="7">
        <v>220</v>
      </c>
      <c r="H6541" s="3" t="s">
        <v>77</v>
      </c>
      <c r="I6541" s="9">
        <v>2.64</v>
      </c>
      <c r="J6541" s="7">
        <v>459</v>
      </c>
      <c r="K6541" s="10">
        <v>27.8200412783488</v>
      </c>
      <c r="L6541" s="12">
        <f t="shared" si="441"/>
        <v>8.84866767219708</v>
      </c>
      <c r="M6541" s="11">
        <f t="shared" si="442"/>
        <v>3.14398080128612</v>
      </c>
      <c r="N6541" s="42">
        <v>13</v>
      </c>
    </row>
    <row r="6542" spans="1:18">
      <c r="A6542" s="7">
        <v>6634</v>
      </c>
      <c r="B6542" s="8">
        <v>46155</v>
      </c>
      <c r="C6542" s="3" t="s">
        <v>7587</v>
      </c>
      <c r="D6542" s="3" t="s">
        <v>75</v>
      </c>
      <c r="E6542" s="3" t="s">
        <v>7594</v>
      </c>
      <c r="F6542" s="3" t="s">
        <v>7595</v>
      </c>
      <c r="G6542" s="7">
        <v>206</v>
      </c>
      <c r="H6542" s="3" t="s">
        <v>135</v>
      </c>
      <c r="I6542" s="9">
        <v>2.82</v>
      </c>
      <c r="J6542" s="7">
        <v>406</v>
      </c>
      <c r="K6542" s="10">
        <v>23.9001854652254</v>
      </c>
      <c r="L6542" s="12">
        <f t="shared" si="441"/>
        <v>10.6858658582796</v>
      </c>
      <c r="M6542" s="11">
        <f t="shared" si="442"/>
        <v>2.23661664690531</v>
      </c>
      <c r="N6542" s="42">
        <v>14</v>
      </c>
    </row>
    <row r="6543" spans="1:18">
      <c r="A6543" s="7">
        <v>6635</v>
      </c>
      <c r="B6543" s="8">
        <v>46155</v>
      </c>
      <c r="C6543" s="3" t="s">
        <v>7587</v>
      </c>
      <c r="D6543" s="3" t="s">
        <v>75</v>
      </c>
      <c r="E6543" s="3" t="s">
        <v>7596</v>
      </c>
      <c r="F6543" s="3" t="s">
        <v>7597</v>
      </c>
      <c r="G6543" s="7">
        <v>192</v>
      </c>
      <c r="H6543" s="3" t="s">
        <v>946</v>
      </c>
      <c r="I6543" s="9">
        <v>3.14</v>
      </c>
      <c r="J6543" s="7">
        <v>448</v>
      </c>
      <c r="K6543" s="10">
        <v>19.7378454463822</v>
      </c>
      <c r="L6543" s="12">
        <f t="shared" si="441"/>
        <v>10.782967032967</v>
      </c>
      <c r="M6543" s="11">
        <f t="shared" si="442"/>
        <v>1.83046515732054</v>
      </c>
      <c r="N6543" s="42">
        <v>15</v>
      </c>
    </row>
    <row r="6544" spans="1:18">
      <c r="A6544" s="7">
        <v>6636</v>
      </c>
      <c r="B6544" s="8">
        <v>46155</v>
      </c>
      <c r="C6544" s="3" t="s">
        <v>7502</v>
      </c>
      <c r="D6544" s="3" t="s">
        <v>75</v>
      </c>
      <c r="E6544" s="3" t="s">
        <v>654</v>
      </c>
      <c r="F6544" s="3" t="s">
        <v>654</v>
      </c>
      <c r="G6544" s="7">
        <v>9</v>
      </c>
      <c r="H6544" s="3" t="s">
        <v>77</v>
      </c>
      <c r="I6544" s="9">
        <v>14.5</v>
      </c>
      <c r="J6544" s="7">
        <v>450</v>
      </c>
      <c r="K6544" s="10">
        <v>117.480455440945</v>
      </c>
      <c r="L6544" s="12">
        <f t="shared" si="441"/>
        <v>49.5726495726496</v>
      </c>
      <c r="M6544" s="11">
        <f t="shared" si="442"/>
        <v>2.36986435975699</v>
      </c>
      <c r="N6544" s="42">
        <v>16</v>
      </c>
    </row>
    <row r="6545" spans="1:18">
      <c r="A6545" s="7">
        <v>6637</v>
      </c>
      <c r="B6545" s="8">
        <v>46155</v>
      </c>
      <c r="C6545" s="3" t="s">
        <v>7598</v>
      </c>
      <c r="D6545" s="3" t="s">
        <v>212</v>
      </c>
      <c r="E6545" s="3" t="s">
        <v>3136</v>
      </c>
      <c r="F6545" s="3" t="s">
        <v>3136</v>
      </c>
      <c r="G6545" s="7">
        <v>13</v>
      </c>
      <c r="H6545" s="3" t="s">
        <v>244</v>
      </c>
      <c r="I6545" s="9">
        <v>10.9</v>
      </c>
      <c r="J6545" s="7">
        <v>365.333333333333</v>
      </c>
      <c r="K6545" s="10">
        <v>131.02539142553</v>
      </c>
      <c r="L6545" s="12">
        <f t="shared" si="441"/>
        <v>45.901179112858</v>
      </c>
      <c r="M6545" s="11">
        <f t="shared" si="442"/>
        <v>2.85451036243264</v>
      </c>
      <c r="N6545" s="42">
        <v>17</v>
      </c>
    </row>
    <row r="6546" spans="1:18">
      <c r="A6546" s="7">
        <v>6638</v>
      </c>
      <c r="B6546" s="8">
        <v>46155</v>
      </c>
      <c r="C6546" s="3" t="s">
        <v>7502</v>
      </c>
      <c r="D6546" s="3" t="s">
        <v>75</v>
      </c>
      <c r="E6546" s="3" t="s">
        <v>1479</v>
      </c>
      <c r="F6546" s="3" t="s">
        <v>1479</v>
      </c>
      <c r="G6546" s="7">
        <v>19</v>
      </c>
      <c r="H6546" s="3" t="s">
        <v>946</v>
      </c>
      <c r="I6546" s="9">
        <v>13.3</v>
      </c>
      <c r="J6546" s="7">
        <v>446</v>
      </c>
      <c r="K6546" s="10">
        <v>100.299538967321</v>
      </c>
      <c r="L6546" s="12">
        <f t="shared" si="441"/>
        <v>45.8778889272163</v>
      </c>
      <c r="M6546" s="11">
        <f t="shared" si="442"/>
        <v>2.18622829673882</v>
      </c>
      <c r="N6546" s="42">
        <v>18</v>
      </c>
    </row>
    <row r="6547" spans="1:18">
      <c r="A6547" s="7">
        <v>6639</v>
      </c>
      <c r="B6547" s="8">
        <v>46155</v>
      </c>
      <c r="C6547" s="3" t="s">
        <v>7599</v>
      </c>
      <c r="D6547" s="3" t="s">
        <v>67</v>
      </c>
      <c r="E6547" s="3" t="s">
        <v>482</v>
      </c>
      <c r="F6547" s="3" t="s">
        <v>482</v>
      </c>
      <c r="G6547" s="7">
        <v>40</v>
      </c>
      <c r="H6547" s="3" t="s">
        <v>1792</v>
      </c>
      <c r="I6547" s="9">
        <v>11.3</v>
      </c>
      <c r="J6547" s="7">
        <v>385</v>
      </c>
      <c r="K6547" s="10">
        <v>52.7236919403076</v>
      </c>
      <c r="L6547" s="12">
        <f t="shared" si="441"/>
        <v>45.1548451548452</v>
      </c>
      <c r="M6547" s="11">
        <f t="shared" si="442"/>
        <v>1.16761981487274</v>
      </c>
      <c r="N6547" s="42">
        <v>19</v>
      </c>
    </row>
    <row r="6548" spans="1:18">
      <c r="A6548" s="7">
        <v>6640</v>
      </c>
      <c r="B6548" s="8">
        <v>46155</v>
      </c>
      <c r="C6548" s="3" t="s">
        <v>7318</v>
      </c>
      <c r="D6548" s="3" t="s">
        <v>1676</v>
      </c>
      <c r="E6548" s="3" t="s">
        <v>1251</v>
      </c>
      <c r="F6548" s="3" t="s">
        <v>1251</v>
      </c>
      <c r="G6548" s="7">
        <v>8</v>
      </c>
      <c r="H6548" s="3" t="s">
        <v>102</v>
      </c>
      <c r="I6548" s="9">
        <v>12.1</v>
      </c>
      <c r="J6548" s="7">
        <v>415</v>
      </c>
      <c r="K6548" s="10">
        <v>109.774096845144</v>
      </c>
      <c r="L6548" s="12">
        <f t="shared" si="441"/>
        <v>44.8563484708063</v>
      </c>
      <c r="M6548" s="11">
        <f t="shared" si="442"/>
        <v>2.44723658049402</v>
      </c>
      <c r="N6548" s="42">
        <v>20</v>
      </c>
    </row>
    <row r="6549" spans="1:18">
      <c r="A6549" s="7">
        <v>6641</v>
      </c>
      <c r="B6549" s="8">
        <v>46155</v>
      </c>
      <c r="C6549" s="3" t="s">
        <v>7581</v>
      </c>
      <c r="D6549" s="3" t="s">
        <v>67</v>
      </c>
      <c r="E6549" s="3" t="s">
        <v>1258</v>
      </c>
      <c r="F6549" s="3" t="s">
        <v>1258</v>
      </c>
      <c r="G6549" s="7">
        <v>6</v>
      </c>
      <c r="H6549" s="3" t="s">
        <v>2068</v>
      </c>
      <c r="I6549" s="9">
        <v>11</v>
      </c>
      <c r="J6549" s="7">
        <v>382</v>
      </c>
      <c r="K6549" s="10">
        <v>36.0004157545679</v>
      </c>
      <c r="L6549" s="12">
        <f t="shared" si="441"/>
        <v>44.3012484897302</v>
      </c>
      <c r="M6549" s="11">
        <f t="shared" si="442"/>
        <v>0.812627566532656</v>
      </c>
      <c r="N6549" s="42">
        <v>21</v>
      </c>
    </row>
    <row r="6550" spans="1:18">
      <c r="A6550" s="7">
        <v>6642</v>
      </c>
      <c r="B6550" s="8">
        <v>46155</v>
      </c>
      <c r="C6550" s="3" t="s">
        <v>7179</v>
      </c>
      <c r="D6550" s="3" t="s">
        <v>75</v>
      </c>
      <c r="E6550" s="3" t="s">
        <v>2113</v>
      </c>
      <c r="F6550" s="3" t="s">
        <v>2113</v>
      </c>
      <c r="G6550" s="7">
        <v>400</v>
      </c>
      <c r="H6550" s="3" t="s">
        <v>77</v>
      </c>
      <c r="I6550" s="9">
        <v>14.3</v>
      </c>
      <c r="J6550" s="7">
        <v>497.25</v>
      </c>
      <c r="K6550" s="10">
        <v>98.6263102152169</v>
      </c>
      <c r="L6550" s="12">
        <f t="shared" si="441"/>
        <v>44.2433383609854</v>
      </c>
      <c r="M6550" s="11">
        <f t="shared" si="442"/>
        <v>2.22917876156894</v>
      </c>
      <c r="N6550" s="42">
        <v>22</v>
      </c>
    </row>
    <row r="6551" spans="1:18">
      <c r="A6551" s="7">
        <v>6643</v>
      </c>
      <c r="B6551" s="8">
        <v>46155</v>
      </c>
      <c r="C6551" s="3" t="s">
        <v>7502</v>
      </c>
      <c r="D6551" s="3" t="s">
        <v>75</v>
      </c>
      <c r="E6551" s="3" t="s">
        <v>485</v>
      </c>
      <c r="F6551" s="3" t="s">
        <v>485</v>
      </c>
      <c r="G6551" s="7">
        <v>6</v>
      </c>
      <c r="H6551" s="3" t="s">
        <v>1691</v>
      </c>
      <c r="I6551" s="9">
        <v>13.9</v>
      </c>
      <c r="J6551" s="7">
        <v>505</v>
      </c>
      <c r="K6551" s="10">
        <v>83.084705466091</v>
      </c>
      <c r="L6551" s="12">
        <f t="shared" si="441"/>
        <v>42.3457730388423</v>
      </c>
      <c r="M6551" s="11">
        <f t="shared" si="442"/>
        <v>1.96205428555715</v>
      </c>
      <c r="N6551" s="42">
        <v>23</v>
      </c>
    </row>
    <row r="6552" spans="1:18">
      <c r="A6552" s="7">
        <v>6644</v>
      </c>
      <c r="B6552" s="8">
        <v>46155</v>
      </c>
      <c r="C6552" s="3" t="s">
        <v>7440</v>
      </c>
      <c r="D6552" s="3" t="s">
        <v>88</v>
      </c>
      <c r="E6552" s="3" t="s">
        <v>41</v>
      </c>
      <c r="F6552" s="3" t="s">
        <v>41</v>
      </c>
      <c r="G6552" s="7">
        <v>10</v>
      </c>
      <c r="H6552" s="3" t="s">
        <v>249</v>
      </c>
      <c r="I6552" s="9">
        <v>11.5</v>
      </c>
      <c r="J6552" s="7">
        <v>452.5</v>
      </c>
      <c r="K6552" s="10">
        <v>83.1212856229498</v>
      </c>
      <c r="L6552" s="12">
        <f t="shared" si="441"/>
        <v>39.0990225244369</v>
      </c>
      <c r="M6552" s="11">
        <f t="shared" si="442"/>
        <v>2.12591722903044</v>
      </c>
      <c r="N6552" s="42">
        <v>24</v>
      </c>
    </row>
    <row r="6553" spans="1:18">
      <c r="A6553" s="7">
        <v>6645</v>
      </c>
      <c r="B6553" s="8">
        <v>46155</v>
      </c>
      <c r="C6553" s="3" t="s">
        <v>7600</v>
      </c>
      <c r="D6553" s="3" t="s">
        <v>247</v>
      </c>
      <c r="E6553" s="3" t="s">
        <v>7601</v>
      </c>
      <c r="F6553" s="3" t="s">
        <v>7601</v>
      </c>
      <c r="G6553" s="7">
        <v>104</v>
      </c>
      <c r="H6553" s="3" t="s">
        <v>55</v>
      </c>
      <c r="I6553" s="9">
        <v>6.96</v>
      </c>
      <c r="J6553" s="7">
        <v>350</v>
      </c>
      <c r="K6553" s="10">
        <v>67.4099146161761</v>
      </c>
      <c r="L6553" s="12">
        <f t="shared" si="441"/>
        <v>30.5934065934066</v>
      </c>
      <c r="M6553" s="11">
        <f t="shared" si="442"/>
        <v>2.20341315735346</v>
      </c>
      <c r="N6553" s="42">
        <v>25</v>
      </c>
    </row>
    <row r="6554" spans="1:18">
      <c r="A6554" s="7">
        <v>6646</v>
      </c>
      <c r="B6554" s="8">
        <v>46155</v>
      </c>
      <c r="C6554" s="3" t="s">
        <v>7502</v>
      </c>
      <c r="D6554" s="3" t="s">
        <v>75</v>
      </c>
      <c r="E6554" s="3" t="s">
        <v>68</v>
      </c>
      <c r="F6554" s="3" t="s">
        <v>68</v>
      </c>
      <c r="G6554" s="7">
        <v>12</v>
      </c>
      <c r="H6554" s="3" t="s">
        <v>1691</v>
      </c>
      <c r="I6554" s="9">
        <v>3.96</v>
      </c>
      <c r="J6554" s="7">
        <v>450</v>
      </c>
      <c r="K6554" s="10">
        <v>28.1938255945841</v>
      </c>
      <c r="L6554" s="12">
        <f t="shared" si="441"/>
        <v>13.5384615384615</v>
      </c>
      <c r="M6554" s="11">
        <f t="shared" si="442"/>
        <v>2.08249848141814</v>
      </c>
      <c r="N6554" s="42">
        <v>26</v>
      </c>
    </row>
    <row r="6555" spans="1:18">
      <c r="A6555" s="7">
        <v>6647</v>
      </c>
      <c r="B6555" s="8">
        <v>46155</v>
      </c>
      <c r="C6555" s="3" t="s">
        <v>7602</v>
      </c>
      <c r="D6555" s="3" t="s">
        <v>7603</v>
      </c>
      <c r="E6555" s="3" t="s">
        <v>7604</v>
      </c>
      <c r="F6555" s="3" t="s">
        <v>7605</v>
      </c>
      <c r="G6555" s="7">
        <v>10</v>
      </c>
      <c r="H6555" s="3" t="s">
        <v>1491</v>
      </c>
      <c r="I6555" s="9">
        <v>1.01</v>
      </c>
      <c r="J6555" s="7">
        <v>382</v>
      </c>
      <c r="K6555" s="10">
        <v>8.84737180789728</v>
      </c>
      <c r="L6555" s="12">
        <f t="shared" si="441"/>
        <v>4.0676600886025</v>
      </c>
      <c r="M6555" s="11">
        <f t="shared" si="442"/>
        <v>2.17505190089197</v>
      </c>
      <c r="N6555" s="42">
        <v>27</v>
      </c>
    </row>
    <row r="6556" spans="1:18">
      <c r="A6556" s="7">
        <v>6648</v>
      </c>
      <c r="B6556" s="8">
        <v>46155</v>
      </c>
      <c r="C6556" s="3" t="s">
        <v>7502</v>
      </c>
      <c r="D6556" s="3" t="s">
        <v>75</v>
      </c>
      <c r="E6556" s="3" t="s">
        <v>1249</v>
      </c>
      <c r="F6556" s="3" t="s">
        <v>1249</v>
      </c>
      <c r="G6556" s="7">
        <v>12</v>
      </c>
      <c r="H6556" s="3" t="s">
        <v>946</v>
      </c>
      <c r="I6556" s="9">
        <v>0.372</v>
      </c>
      <c r="J6556" s="7">
        <v>563</v>
      </c>
      <c r="K6556" s="10">
        <v>2.1366928049345</v>
      </c>
      <c r="L6556" s="12">
        <f t="shared" si="441"/>
        <v>1.01653231315754</v>
      </c>
      <c r="M6556" s="11">
        <f t="shared" si="442"/>
        <v>2.101942827865</v>
      </c>
      <c r="N6556" s="42">
        <v>28</v>
      </c>
    </row>
    <row r="6557" spans="1:18">
      <c r="A6557" s="7">
        <v>6649</v>
      </c>
      <c r="B6557" s="8">
        <v>46155</v>
      </c>
      <c r="C6557" s="3" t="s">
        <v>7606</v>
      </c>
      <c r="D6557" s="3" t="s">
        <v>2910</v>
      </c>
      <c r="E6557" s="3" t="s">
        <v>7607</v>
      </c>
      <c r="F6557" s="3" t="s">
        <v>7607</v>
      </c>
      <c r="G6557" s="7">
        <v>1000</v>
      </c>
      <c r="H6557" s="3" t="s">
        <v>1355</v>
      </c>
      <c r="I6557" s="9">
        <v>1.9</v>
      </c>
      <c r="J6557" s="7">
        <v>439</v>
      </c>
      <c r="K6557" s="10">
        <v>10.5044200154263</v>
      </c>
      <c r="L6557" s="12">
        <f t="shared" si="441"/>
        <v>6.65848957420711</v>
      </c>
      <c r="M6557" s="11">
        <f t="shared" si="442"/>
        <v>1.57759802705363</v>
      </c>
      <c r="N6557" s="42">
        <v>29</v>
      </c>
    </row>
    <row r="6558" spans="1:18">
      <c r="A6558" s="7">
        <v>6650</v>
      </c>
      <c r="B6558" s="8">
        <v>46155</v>
      </c>
      <c r="C6558" s="3" t="s">
        <v>7606</v>
      </c>
      <c r="D6558" s="3" t="s">
        <v>2910</v>
      </c>
      <c r="E6558" s="3" t="s">
        <v>7608</v>
      </c>
      <c r="F6558" s="3" t="s">
        <v>7608</v>
      </c>
      <c r="G6558" s="7">
        <v>1000</v>
      </c>
      <c r="H6558" s="3" t="s">
        <v>1355</v>
      </c>
      <c r="I6558" s="9">
        <v>1.96</v>
      </c>
      <c r="J6558" s="7">
        <v>436</v>
      </c>
      <c r="K6558" s="10">
        <v>11.4416510249497</v>
      </c>
      <c r="L6558" s="12">
        <f t="shared" si="441"/>
        <v>6.91601976005646</v>
      </c>
      <c r="M6558" s="11">
        <f t="shared" si="442"/>
        <v>1.65436933697487</v>
      </c>
      <c r="N6558" s="42">
        <v>30</v>
      </c>
    </row>
    <row r="6559" s="2" customFormat="1" ht="16.5" spans="1:18">
      <c r="A6559" s="21">
        <v>6651</v>
      </c>
      <c r="B6559" s="22">
        <v>46155</v>
      </c>
      <c r="C6559" s="2" t="s">
        <v>7606</v>
      </c>
      <c r="D6559" s="2" t="s">
        <v>2910</v>
      </c>
      <c r="E6559" s="2" t="s">
        <v>7609</v>
      </c>
      <c r="F6559" s="2" t="s">
        <v>7609</v>
      </c>
      <c r="G6559" s="21">
        <v>1000</v>
      </c>
      <c r="H6559" s="2" t="s">
        <v>1355</v>
      </c>
      <c r="I6559" s="23">
        <v>0.646</v>
      </c>
      <c r="J6559" s="21">
        <v>413</v>
      </c>
      <c r="K6559" s="24">
        <v>4.74284403982232</v>
      </c>
      <c r="L6559" s="25">
        <f t="shared" si="441"/>
        <v>2.40640715216986</v>
      </c>
      <c r="M6559" s="26">
        <f t="shared" si="442"/>
        <v>1.97092334750821</v>
      </c>
      <c r="N6559" s="42">
        <v>31</v>
      </c>
      <c r="O6559" s="25"/>
      <c r="Q6559" s="23"/>
    </row>
    <row r="6560" ht="16.5" spans="1:18">
      <c r="A6560" s="7">
        <v>6652</v>
      </c>
      <c r="B6560" s="8">
        <v>46156</v>
      </c>
      <c r="C6560" s="3" t="s">
        <v>4719</v>
      </c>
      <c r="D6560" s="3" t="s">
        <v>33</v>
      </c>
      <c r="E6560" s="3" t="s">
        <v>4720</v>
      </c>
      <c r="F6560" s="3" t="s">
        <v>2909</v>
      </c>
      <c r="G6560" s="7">
        <v>1000</v>
      </c>
      <c r="H6560" s="3" t="s">
        <v>35</v>
      </c>
      <c r="I6560" s="9">
        <v>25.2</v>
      </c>
      <c r="J6560" s="7">
        <v>461</v>
      </c>
      <c r="K6560" s="10">
        <v>169.911278747426</v>
      </c>
      <c r="L6560" s="12">
        <f t="shared" si="441"/>
        <v>84.098114466878</v>
      </c>
      <c r="M6560" s="11">
        <f t="shared" si="442"/>
        <v>2.02039343955025</v>
      </c>
      <c r="N6560" s="20">
        <v>1</v>
      </c>
      <c r="P6560" s="3" t="s">
        <v>4720</v>
      </c>
      <c r="Q6560" s="9">
        <v>160.630182832352</v>
      </c>
      <c r="R6560" s="3">
        <f>Q6560/K6560</f>
        <v>0.945376810865684</v>
      </c>
    </row>
    <row r="6561" spans="1:18">
      <c r="A6561" s="7">
        <v>6653</v>
      </c>
      <c r="B6561" s="8">
        <v>46156</v>
      </c>
      <c r="C6561" s="3" t="s">
        <v>56</v>
      </c>
      <c r="D6561" s="3" t="s">
        <v>33</v>
      </c>
      <c r="E6561" s="3" t="s">
        <v>27</v>
      </c>
      <c r="F6561" s="3" t="s">
        <v>57</v>
      </c>
      <c r="G6561" s="7">
        <v>1000</v>
      </c>
      <c r="H6561" s="3" t="s">
        <v>35</v>
      </c>
      <c r="I6561" s="9">
        <v>15.7</v>
      </c>
      <c r="J6561" s="7">
        <v>438</v>
      </c>
      <c r="K6561" s="10">
        <v>90.8425876321314</v>
      </c>
      <c r="L6561" s="12">
        <f t="shared" si="441"/>
        <v>55.1457674745346</v>
      </c>
      <c r="M6561" s="11">
        <f t="shared" si="442"/>
        <v>1.64731749674317</v>
      </c>
      <c r="N6561" s="43">
        <v>2</v>
      </c>
      <c r="P6561" s="3" t="s">
        <v>27</v>
      </c>
      <c r="Q6561" s="9">
        <v>89.6432267884323</v>
      </c>
      <c r="R6561" s="3">
        <f>Q6561/K6561</f>
        <v>0.986797372521401</v>
      </c>
    </row>
    <row r="6562" spans="1:18">
      <c r="A6562" s="7">
        <v>6654</v>
      </c>
      <c r="B6562" s="8">
        <v>46156</v>
      </c>
      <c r="C6562" s="3" t="s">
        <v>7502</v>
      </c>
      <c r="D6562" s="3" t="s">
        <v>75</v>
      </c>
      <c r="E6562" s="3" t="s">
        <v>7610</v>
      </c>
      <c r="F6562" s="3" t="s">
        <v>7611</v>
      </c>
      <c r="G6562" s="7">
        <v>2</v>
      </c>
      <c r="H6562" s="3" t="s">
        <v>1691</v>
      </c>
      <c r="I6562" s="9">
        <v>22.6</v>
      </c>
      <c r="J6562" s="7">
        <v>503</v>
      </c>
      <c r="K6562" s="10">
        <v>134.903015493162</v>
      </c>
      <c r="L6562" s="12">
        <f t="shared" ref="L6562:L6593" si="443">I6562/J6562/650*1000000</f>
        <v>69.1237192231228</v>
      </c>
      <c r="M6562" s="11">
        <f t="shared" ref="M6562:M6593" si="444">K6562/L6562</f>
        <v>1.95161685466767</v>
      </c>
      <c r="N6562" s="20">
        <v>3</v>
      </c>
    </row>
    <row r="6563" spans="1:18">
      <c r="A6563" s="7">
        <v>6655</v>
      </c>
      <c r="B6563" s="8">
        <v>46156</v>
      </c>
      <c r="C6563" s="3" t="s">
        <v>7612</v>
      </c>
      <c r="D6563" s="3" t="s">
        <v>59</v>
      </c>
      <c r="E6563" s="3" t="s">
        <v>7613</v>
      </c>
      <c r="F6563" s="3" t="s">
        <v>7613</v>
      </c>
      <c r="G6563" s="7">
        <v>22</v>
      </c>
      <c r="H6563" s="3" t="s">
        <v>61</v>
      </c>
      <c r="I6563" s="9">
        <v>8.76</v>
      </c>
      <c r="J6563" s="7">
        <v>213.818181818182</v>
      </c>
      <c r="K6563" s="10">
        <v>228.420212804055</v>
      </c>
      <c r="L6563" s="12">
        <f t="shared" si="443"/>
        <v>63.0298273155416</v>
      </c>
      <c r="M6563" s="11">
        <f t="shared" si="444"/>
        <v>3.62400188184765</v>
      </c>
      <c r="N6563" s="20">
        <v>4</v>
      </c>
    </row>
    <row r="6564" spans="1:18">
      <c r="A6564" s="7">
        <v>6656</v>
      </c>
      <c r="B6564" s="8">
        <v>46156</v>
      </c>
      <c r="C6564" s="3" t="s">
        <v>7614</v>
      </c>
      <c r="D6564" s="3" t="s">
        <v>23</v>
      </c>
      <c r="E6564" s="3" t="s">
        <v>7615</v>
      </c>
      <c r="F6564" s="3" t="s">
        <v>7615</v>
      </c>
      <c r="G6564" s="7">
        <v>1000</v>
      </c>
      <c r="H6564" s="3" t="s">
        <v>7616</v>
      </c>
      <c r="I6564" s="9">
        <v>17.6</v>
      </c>
      <c r="J6564" s="7">
        <v>431</v>
      </c>
      <c r="K6564" s="10">
        <v>94.0910493359488</v>
      </c>
      <c r="L6564" s="12">
        <f t="shared" si="443"/>
        <v>62.8234874174549</v>
      </c>
      <c r="M6564" s="11">
        <f t="shared" si="444"/>
        <v>1.49770496996966</v>
      </c>
      <c r="N6564" s="19">
        <v>5</v>
      </c>
    </row>
    <row r="6565" spans="1:18">
      <c r="A6565" s="7">
        <v>6657</v>
      </c>
      <c r="B6565" s="8">
        <v>46156</v>
      </c>
      <c r="C6565" s="3" t="s">
        <v>7617</v>
      </c>
      <c r="D6565" s="3" t="s">
        <v>341</v>
      </c>
      <c r="E6565" s="3" t="s">
        <v>1534</v>
      </c>
      <c r="F6565" s="3" t="s">
        <v>1534</v>
      </c>
      <c r="G6565" s="7">
        <v>50</v>
      </c>
      <c r="H6565" s="3" t="s">
        <v>102</v>
      </c>
      <c r="I6565" s="9">
        <v>17.4</v>
      </c>
      <c r="J6565" s="7">
        <v>427.8</v>
      </c>
      <c r="K6565" s="10">
        <v>85.3708994394153</v>
      </c>
      <c r="L6565" s="12">
        <f t="shared" si="443"/>
        <v>62.5741719710864</v>
      </c>
      <c r="M6565" s="11">
        <f t="shared" si="444"/>
        <v>1.36431528776541</v>
      </c>
      <c r="N6565" s="19">
        <v>6</v>
      </c>
    </row>
    <row r="6566" spans="1:18">
      <c r="A6566" s="7">
        <v>6658</v>
      </c>
      <c r="B6566" s="8">
        <v>46156</v>
      </c>
      <c r="C6566" s="3" t="s">
        <v>7618</v>
      </c>
      <c r="D6566" s="3" t="s">
        <v>119</v>
      </c>
      <c r="E6566" s="3" t="s">
        <v>7619</v>
      </c>
      <c r="F6566" s="3" t="s">
        <v>7619</v>
      </c>
      <c r="G6566" s="7">
        <v>405</v>
      </c>
      <c r="H6566" s="3" t="s">
        <v>2965</v>
      </c>
      <c r="I6566" s="9">
        <v>16.1</v>
      </c>
      <c r="J6566" s="7">
        <v>407</v>
      </c>
      <c r="K6566" s="10">
        <v>112.585076981153</v>
      </c>
      <c r="L6566" s="12">
        <f t="shared" si="443"/>
        <v>60.8580608580609</v>
      </c>
      <c r="M6566" s="11">
        <f t="shared" si="444"/>
        <v>1.8499616220723</v>
      </c>
      <c r="N6566" s="19">
        <v>7</v>
      </c>
    </row>
    <row r="6567" spans="1:18">
      <c r="A6567" s="7">
        <v>6659</v>
      </c>
      <c r="B6567" s="8">
        <v>46156</v>
      </c>
      <c r="C6567" s="3" t="s">
        <v>7612</v>
      </c>
      <c r="D6567" s="3" t="s">
        <v>59</v>
      </c>
      <c r="E6567" s="3" t="s">
        <v>1674</v>
      </c>
      <c r="F6567" s="3" t="s">
        <v>1674</v>
      </c>
      <c r="G6567" s="7">
        <v>24</v>
      </c>
      <c r="H6567" s="3" t="s">
        <v>61</v>
      </c>
      <c r="I6567" s="9">
        <v>7.48</v>
      </c>
      <c r="J6567" s="7">
        <v>193.25</v>
      </c>
      <c r="K6567" s="10">
        <v>232.577561628926</v>
      </c>
      <c r="L6567" s="12">
        <f t="shared" si="443"/>
        <v>59.5482137526122</v>
      </c>
      <c r="M6567" s="11">
        <f t="shared" si="444"/>
        <v>3.90570173263549</v>
      </c>
      <c r="N6567" s="20">
        <v>8</v>
      </c>
    </row>
    <row r="6568" spans="1:18">
      <c r="A6568" s="7">
        <v>6660</v>
      </c>
      <c r="B6568" s="8">
        <v>46156</v>
      </c>
      <c r="C6568" s="3" t="s">
        <v>7620</v>
      </c>
      <c r="D6568" s="3" t="s">
        <v>1058</v>
      </c>
      <c r="E6568" s="3" t="s">
        <v>7621</v>
      </c>
      <c r="F6568" s="3" t="s">
        <v>7621</v>
      </c>
      <c r="G6568" s="7">
        <v>11</v>
      </c>
      <c r="H6568" s="3" t="s">
        <v>5446</v>
      </c>
      <c r="I6568" s="9">
        <v>16.2</v>
      </c>
      <c r="J6568" s="7">
        <v>389.454545454545</v>
      </c>
      <c r="K6568" s="10">
        <v>139.297176890013</v>
      </c>
      <c r="L6568" s="12">
        <f t="shared" si="443"/>
        <v>63.9948287007111</v>
      </c>
      <c r="M6568" s="11">
        <f t="shared" si="444"/>
        <v>2.1766942691803</v>
      </c>
      <c r="N6568" s="20">
        <v>9</v>
      </c>
    </row>
    <row r="6569" spans="1:18">
      <c r="A6569" s="7">
        <v>6661</v>
      </c>
      <c r="B6569" s="8">
        <v>46156</v>
      </c>
      <c r="C6569" s="3" t="s">
        <v>7513</v>
      </c>
      <c r="D6569" s="3" t="s">
        <v>33</v>
      </c>
      <c r="E6569" s="3" t="s">
        <v>7622</v>
      </c>
      <c r="F6569" s="3" t="s">
        <v>7623</v>
      </c>
      <c r="G6569" s="7">
        <v>250</v>
      </c>
      <c r="H6569" s="3" t="s">
        <v>3519</v>
      </c>
      <c r="I6569" s="9">
        <v>11.7</v>
      </c>
      <c r="J6569" s="7">
        <v>306</v>
      </c>
      <c r="K6569" s="10">
        <v>117.232123854893</v>
      </c>
      <c r="L6569" s="12">
        <f t="shared" si="443"/>
        <v>58.8235294117647</v>
      </c>
      <c r="M6569" s="11">
        <f t="shared" si="444"/>
        <v>1.99294610553318</v>
      </c>
      <c r="N6569" s="20">
        <v>10</v>
      </c>
    </row>
    <row r="6570" spans="1:18">
      <c r="A6570" s="7">
        <v>6662</v>
      </c>
      <c r="B6570" s="8">
        <v>46156</v>
      </c>
      <c r="C6570" s="3" t="s">
        <v>7624</v>
      </c>
      <c r="D6570" s="3" t="s">
        <v>100</v>
      </c>
      <c r="E6570" s="3" t="s">
        <v>1677</v>
      </c>
      <c r="F6570" s="3" t="s">
        <v>1677</v>
      </c>
      <c r="G6570" s="7">
        <v>12</v>
      </c>
      <c r="H6570" s="3" t="s">
        <v>102</v>
      </c>
      <c r="I6570" s="9">
        <v>14.2</v>
      </c>
      <c r="J6570" s="7">
        <v>383.5</v>
      </c>
      <c r="K6570" s="10">
        <v>112.269069268775</v>
      </c>
      <c r="L6570" s="12">
        <f t="shared" si="443"/>
        <v>56.9651990773242</v>
      </c>
      <c r="M6570" s="11">
        <f t="shared" si="444"/>
        <v>1.97083607337844</v>
      </c>
      <c r="N6570" s="19">
        <v>11</v>
      </c>
    </row>
    <row r="6571" spans="1:18">
      <c r="A6571" s="7">
        <v>6663</v>
      </c>
      <c r="B6571" s="8">
        <v>46156</v>
      </c>
      <c r="C6571" s="3" t="s">
        <v>7625</v>
      </c>
      <c r="D6571" s="3" t="s">
        <v>7625</v>
      </c>
      <c r="E6571" s="3" t="s">
        <v>1601</v>
      </c>
      <c r="F6571" s="3" t="s">
        <v>1601</v>
      </c>
      <c r="G6571" s="7">
        <v>20</v>
      </c>
      <c r="H6571" s="3" t="s">
        <v>906</v>
      </c>
      <c r="I6571" s="9">
        <v>21.4</v>
      </c>
      <c r="J6571" s="7">
        <v>588.6</v>
      </c>
      <c r="K6571" s="10">
        <v>109.529353954174</v>
      </c>
      <c r="L6571" s="12">
        <f t="shared" si="443"/>
        <v>55.9345513473954</v>
      </c>
      <c r="M6571" s="11">
        <f t="shared" si="444"/>
        <v>1.95816988454801</v>
      </c>
      <c r="N6571" s="20">
        <v>12</v>
      </c>
    </row>
    <row r="6572" spans="1:18">
      <c r="A6572" s="7">
        <v>6664</v>
      </c>
      <c r="B6572" s="8">
        <v>46156</v>
      </c>
      <c r="C6572" s="3" t="s">
        <v>7626</v>
      </c>
      <c r="D6572" s="3" t="s">
        <v>1058</v>
      </c>
      <c r="E6572" s="3" t="s">
        <v>1093</v>
      </c>
      <c r="F6572" s="3" t="s">
        <v>1093</v>
      </c>
      <c r="G6572" s="7">
        <v>60</v>
      </c>
      <c r="H6572" s="3" t="s">
        <v>35</v>
      </c>
      <c r="I6572" s="9">
        <v>11</v>
      </c>
      <c r="J6572" s="7">
        <v>321</v>
      </c>
      <c r="K6572" s="10">
        <v>105.758321054999</v>
      </c>
      <c r="L6572" s="12">
        <f t="shared" si="443"/>
        <v>52.719865803978</v>
      </c>
      <c r="M6572" s="11">
        <f t="shared" si="444"/>
        <v>2.00604306255687</v>
      </c>
      <c r="N6572" s="20">
        <v>13</v>
      </c>
    </row>
    <row r="6573" spans="1:18">
      <c r="A6573" s="7">
        <v>6665</v>
      </c>
      <c r="B6573" s="8">
        <v>46156</v>
      </c>
      <c r="C6573" s="3" t="s">
        <v>7627</v>
      </c>
      <c r="D6573" s="3" t="s">
        <v>1579</v>
      </c>
      <c r="E6573" s="3" t="s">
        <v>1823</v>
      </c>
      <c r="F6573" s="3" t="s">
        <v>1823</v>
      </c>
      <c r="G6573" s="7">
        <v>10</v>
      </c>
      <c r="H6573" s="3" t="s">
        <v>102</v>
      </c>
      <c r="I6573" s="9">
        <v>9.16</v>
      </c>
      <c r="J6573" s="7">
        <v>269</v>
      </c>
      <c r="K6573" s="10">
        <v>83.5633457283105</v>
      </c>
      <c r="L6573" s="12">
        <f t="shared" si="443"/>
        <v>52.3877609379468</v>
      </c>
      <c r="M6573" s="11">
        <f t="shared" si="444"/>
        <v>1.5950929039951</v>
      </c>
      <c r="N6573" s="20">
        <v>14</v>
      </c>
    </row>
    <row r="6574" spans="1:18">
      <c r="A6574" s="7">
        <v>6666</v>
      </c>
      <c r="B6574" s="8">
        <v>46156</v>
      </c>
      <c r="C6574" s="3" t="s">
        <v>7628</v>
      </c>
      <c r="D6574" s="3" t="s">
        <v>165</v>
      </c>
      <c r="E6574" s="3" t="s">
        <v>7629</v>
      </c>
      <c r="F6574" s="3" t="s">
        <v>7629</v>
      </c>
      <c r="G6574" s="7">
        <v>338</v>
      </c>
      <c r="H6574" s="3" t="s">
        <v>35</v>
      </c>
      <c r="I6574" s="9">
        <v>13.3</v>
      </c>
      <c r="J6574" s="7">
        <v>403.5</v>
      </c>
      <c r="K6574" s="10">
        <v>123.271218244323</v>
      </c>
      <c r="L6574" s="12">
        <f t="shared" si="443"/>
        <v>50.7101324945191</v>
      </c>
      <c r="M6574" s="11">
        <f t="shared" si="444"/>
        <v>2.4308991552654</v>
      </c>
      <c r="N6574" s="20">
        <v>15</v>
      </c>
    </row>
    <row r="6575" spans="1:18">
      <c r="A6575" s="7">
        <v>6667</v>
      </c>
      <c r="B6575" s="8">
        <v>46156</v>
      </c>
      <c r="C6575" s="3" t="s">
        <v>7630</v>
      </c>
      <c r="D6575" s="3" t="s">
        <v>816</v>
      </c>
      <c r="E6575" s="3" t="s">
        <v>1475</v>
      </c>
      <c r="F6575" s="3" t="s">
        <v>1475</v>
      </c>
      <c r="G6575" s="7">
        <v>18</v>
      </c>
      <c r="H6575" s="3" t="s">
        <v>102</v>
      </c>
      <c r="I6575" s="9">
        <v>12.3</v>
      </c>
      <c r="J6575" s="7">
        <v>393.666666666667</v>
      </c>
      <c r="K6575" s="10">
        <v>116.169715190115</v>
      </c>
      <c r="L6575" s="12">
        <f t="shared" si="443"/>
        <v>48.0687813456653</v>
      </c>
      <c r="M6575" s="11">
        <f t="shared" si="444"/>
        <v>2.41673934595371</v>
      </c>
      <c r="N6575" s="20">
        <v>16</v>
      </c>
    </row>
    <row r="6576" spans="1:18">
      <c r="A6576" s="7">
        <v>6668</v>
      </c>
      <c r="B6576" s="8">
        <v>46156</v>
      </c>
      <c r="C6576" s="3" t="s">
        <v>7612</v>
      </c>
      <c r="D6576" s="3" t="s">
        <v>59</v>
      </c>
      <c r="E6576" s="3" t="s">
        <v>7631</v>
      </c>
      <c r="F6576" s="3" t="s">
        <v>7631</v>
      </c>
      <c r="G6576" s="7">
        <v>24</v>
      </c>
      <c r="H6576" s="3" t="s">
        <v>61</v>
      </c>
      <c r="I6576" s="9">
        <v>6</v>
      </c>
      <c r="J6576" s="7">
        <v>194.833333333333</v>
      </c>
      <c r="K6576" s="10">
        <v>231.445185724133</v>
      </c>
      <c r="L6576" s="12">
        <f t="shared" si="443"/>
        <v>47.3777719286702</v>
      </c>
      <c r="M6576" s="11">
        <f t="shared" si="444"/>
        <v>4.88510067701339</v>
      </c>
      <c r="N6576" s="20">
        <v>17</v>
      </c>
    </row>
    <row r="6577" spans="1:14">
      <c r="A6577" s="7">
        <v>6669</v>
      </c>
      <c r="B6577" s="8">
        <v>46156</v>
      </c>
      <c r="C6577" s="3" t="s">
        <v>7624</v>
      </c>
      <c r="D6577" s="3" t="s">
        <v>100</v>
      </c>
      <c r="E6577" s="3" t="s">
        <v>717</v>
      </c>
      <c r="F6577" s="3" t="s">
        <v>717</v>
      </c>
      <c r="G6577" s="7">
        <v>36</v>
      </c>
      <c r="H6577" s="3" t="s">
        <v>102</v>
      </c>
      <c r="I6577" s="9">
        <v>15.8</v>
      </c>
      <c r="J6577" s="7">
        <v>571.166666666667</v>
      </c>
      <c r="K6577" s="10">
        <v>62.6167263357153</v>
      </c>
      <c r="L6577" s="12">
        <f t="shared" si="443"/>
        <v>42.5579672734619</v>
      </c>
      <c r="M6577" s="11">
        <f t="shared" si="444"/>
        <v>1.47132794039159</v>
      </c>
      <c r="N6577" s="20">
        <v>18</v>
      </c>
    </row>
    <row r="6578" spans="1:14">
      <c r="A6578" s="7">
        <v>6670</v>
      </c>
      <c r="B6578" s="8">
        <v>46156</v>
      </c>
      <c r="C6578" s="3" t="s">
        <v>7632</v>
      </c>
      <c r="D6578" s="3" t="s">
        <v>7365</v>
      </c>
      <c r="E6578" s="3" t="s">
        <v>7633</v>
      </c>
      <c r="F6578" s="3" t="s">
        <v>7633</v>
      </c>
      <c r="G6578" s="7">
        <v>114</v>
      </c>
      <c r="H6578" s="3" t="s">
        <v>35</v>
      </c>
      <c r="I6578" s="9">
        <v>14.4</v>
      </c>
      <c r="J6578" s="7">
        <v>533.315789473684</v>
      </c>
      <c r="K6578" s="10">
        <v>79.8123555487875</v>
      </c>
      <c r="L6578" s="12">
        <f t="shared" si="443"/>
        <v>41.5398279801714</v>
      </c>
      <c r="M6578" s="11">
        <f t="shared" si="444"/>
        <v>1.92134535527892</v>
      </c>
      <c r="N6578" s="19">
        <v>19</v>
      </c>
    </row>
    <row r="6579" spans="1:14">
      <c r="A6579" s="7">
        <v>6671</v>
      </c>
      <c r="B6579" s="8">
        <v>46156</v>
      </c>
      <c r="C6579" s="3" t="s">
        <v>7620</v>
      </c>
      <c r="D6579" s="3" t="s">
        <v>1058</v>
      </c>
      <c r="E6579" s="3" t="s">
        <v>3345</v>
      </c>
      <c r="F6579" s="3" t="s">
        <v>3345</v>
      </c>
      <c r="G6579" s="7">
        <v>20</v>
      </c>
      <c r="H6579" s="3" t="s">
        <v>5446</v>
      </c>
      <c r="I6579" s="9">
        <v>9.84</v>
      </c>
      <c r="J6579" s="7">
        <v>365.4</v>
      </c>
      <c r="K6579" s="10">
        <v>94.8675763496102</v>
      </c>
      <c r="L6579" s="12">
        <f t="shared" si="443"/>
        <v>41.4298345332828</v>
      </c>
      <c r="M6579" s="11">
        <f t="shared" si="444"/>
        <v>2.28983720109715</v>
      </c>
      <c r="N6579" s="20">
        <v>20</v>
      </c>
    </row>
    <row r="6580" spans="1:14">
      <c r="A6580" s="7">
        <v>6672</v>
      </c>
      <c r="B6580" s="8">
        <v>46156</v>
      </c>
      <c r="C6580" s="3" t="s">
        <v>7634</v>
      </c>
      <c r="D6580" s="3" t="s">
        <v>610</v>
      </c>
      <c r="E6580" s="3" t="s">
        <v>1301</v>
      </c>
      <c r="F6580" s="3" t="s">
        <v>1301</v>
      </c>
      <c r="G6580" s="7">
        <v>40</v>
      </c>
      <c r="H6580" s="3" t="s">
        <v>2190</v>
      </c>
      <c r="I6580" s="9">
        <v>15.6</v>
      </c>
      <c r="J6580" s="7">
        <v>591</v>
      </c>
      <c r="K6580" s="10">
        <v>63.2281098793404</v>
      </c>
      <c r="L6580" s="12">
        <f t="shared" si="443"/>
        <v>40.6091370558376</v>
      </c>
      <c r="M6580" s="11">
        <f t="shared" si="444"/>
        <v>1.55699220577876</v>
      </c>
      <c r="N6580" s="20">
        <v>21</v>
      </c>
    </row>
    <row r="6581" spans="1:14">
      <c r="A6581" s="7">
        <v>6673</v>
      </c>
      <c r="B6581" s="8">
        <v>46156</v>
      </c>
      <c r="C6581" s="3" t="s">
        <v>7635</v>
      </c>
      <c r="D6581" s="3" t="s">
        <v>33</v>
      </c>
      <c r="E6581" s="3" t="s">
        <v>1377</v>
      </c>
      <c r="F6581" s="3" t="s">
        <v>1377</v>
      </c>
      <c r="G6581" s="7">
        <v>20</v>
      </c>
      <c r="H6581" s="3" t="s">
        <v>20</v>
      </c>
      <c r="I6581" s="9">
        <v>14.8</v>
      </c>
      <c r="J6581" s="7">
        <v>615</v>
      </c>
      <c r="K6581" s="10">
        <v>51.9958563083556</v>
      </c>
      <c r="L6581" s="12">
        <f t="shared" si="443"/>
        <v>37.0231394621639</v>
      </c>
      <c r="M6581" s="11">
        <f t="shared" si="444"/>
        <v>1.40441510535575</v>
      </c>
      <c r="N6581" s="20">
        <v>22</v>
      </c>
    </row>
    <row r="6582" spans="1:14">
      <c r="A6582" s="7">
        <v>6674</v>
      </c>
      <c r="B6582" s="8">
        <v>46156</v>
      </c>
      <c r="C6582" s="3" t="s">
        <v>7636</v>
      </c>
      <c r="D6582" s="3" t="s">
        <v>3144</v>
      </c>
      <c r="E6582" s="3" t="s">
        <v>1069</v>
      </c>
      <c r="F6582" s="3" t="s">
        <v>1069</v>
      </c>
      <c r="G6582" s="7">
        <v>72</v>
      </c>
      <c r="H6582" s="3" t="s">
        <v>102</v>
      </c>
      <c r="I6582" s="9">
        <v>7.2</v>
      </c>
      <c r="J6582" s="7">
        <v>316.25</v>
      </c>
      <c r="K6582" s="10">
        <v>68.367137652612</v>
      </c>
      <c r="L6582" s="12">
        <f t="shared" si="443"/>
        <v>35.0258437214959</v>
      </c>
      <c r="M6582" s="11">
        <f t="shared" si="444"/>
        <v>1.95190551857154</v>
      </c>
      <c r="N6582" s="20">
        <v>23</v>
      </c>
    </row>
    <row r="6583" spans="1:14">
      <c r="A6583" s="7">
        <v>6675</v>
      </c>
      <c r="B6583" s="8">
        <v>46156</v>
      </c>
      <c r="C6583" s="3" t="s">
        <v>7634</v>
      </c>
      <c r="D6583" s="3" t="s">
        <v>610</v>
      </c>
      <c r="E6583" s="3" t="s">
        <v>1371</v>
      </c>
      <c r="F6583" s="3" t="s">
        <v>1371</v>
      </c>
      <c r="G6583" s="7">
        <v>60</v>
      </c>
      <c r="H6583" s="3" t="s">
        <v>2190</v>
      </c>
      <c r="I6583" s="9">
        <v>12.9</v>
      </c>
      <c r="J6583" s="7">
        <v>591</v>
      </c>
      <c r="K6583" s="10">
        <v>55.4481901533511</v>
      </c>
      <c r="L6583" s="12">
        <f t="shared" si="443"/>
        <v>33.5806325654041</v>
      </c>
      <c r="M6583" s="11">
        <f t="shared" si="444"/>
        <v>1.65119552305502</v>
      </c>
      <c r="N6583" s="20">
        <v>24</v>
      </c>
    </row>
    <row r="6584" spans="1:14">
      <c r="A6584" s="7">
        <v>6676</v>
      </c>
      <c r="B6584" s="8">
        <v>46156</v>
      </c>
      <c r="C6584" s="3" t="s">
        <v>7541</v>
      </c>
      <c r="D6584" s="3" t="s">
        <v>610</v>
      </c>
      <c r="E6584" s="3" t="s">
        <v>520</v>
      </c>
      <c r="F6584" s="3" t="s">
        <v>520</v>
      </c>
      <c r="G6584" s="7">
        <v>18</v>
      </c>
      <c r="H6584" s="3" t="s">
        <v>612</v>
      </c>
      <c r="I6584" s="9">
        <v>12.1</v>
      </c>
      <c r="J6584" s="7">
        <v>566</v>
      </c>
      <c r="K6584" s="10">
        <v>38.8959498624498</v>
      </c>
      <c r="L6584" s="12">
        <f t="shared" si="443"/>
        <v>32.889372111987</v>
      </c>
      <c r="M6584" s="11">
        <f t="shared" si="444"/>
        <v>1.18262974829713</v>
      </c>
      <c r="N6584" s="20">
        <v>25</v>
      </c>
    </row>
    <row r="6585" spans="1:14">
      <c r="A6585" s="7">
        <v>6677</v>
      </c>
      <c r="B6585" s="8">
        <v>46156</v>
      </c>
      <c r="C6585" s="3" t="s">
        <v>7179</v>
      </c>
      <c r="D6585" s="3" t="s">
        <v>75</v>
      </c>
      <c r="E6585" s="3" t="s">
        <v>3080</v>
      </c>
      <c r="F6585" s="3" t="s">
        <v>3080</v>
      </c>
      <c r="G6585" s="7">
        <v>8</v>
      </c>
      <c r="H6585" s="3" t="s">
        <v>138</v>
      </c>
      <c r="I6585" s="9">
        <v>8.36</v>
      </c>
      <c r="J6585" s="7">
        <v>426</v>
      </c>
      <c r="K6585" s="10">
        <v>18.8778070944576</v>
      </c>
      <c r="L6585" s="12">
        <f t="shared" si="443"/>
        <v>30.1914048392922</v>
      </c>
      <c r="M6585" s="11">
        <f t="shared" si="444"/>
        <v>0.625270907231496</v>
      </c>
      <c r="N6585" s="20">
        <v>26</v>
      </c>
    </row>
    <row r="6586" spans="1:14">
      <c r="A6586" s="7">
        <v>6678</v>
      </c>
      <c r="B6586" s="8">
        <v>46156</v>
      </c>
      <c r="C6586" s="3" t="s">
        <v>7437</v>
      </c>
      <c r="D6586" s="3" t="s">
        <v>88</v>
      </c>
      <c r="E6586" s="3" t="s">
        <v>7637</v>
      </c>
      <c r="F6586" s="3" t="s">
        <v>7637</v>
      </c>
      <c r="G6586" s="7">
        <v>11</v>
      </c>
      <c r="H6586" s="3" t="s">
        <v>249</v>
      </c>
      <c r="I6586" s="9">
        <v>8.98</v>
      </c>
      <c r="J6586" s="7">
        <v>484</v>
      </c>
      <c r="K6586" s="10">
        <v>73.567490873258</v>
      </c>
      <c r="L6586" s="12">
        <f t="shared" si="443"/>
        <v>28.5441830896376</v>
      </c>
      <c r="M6586" s="11">
        <f t="shared" si="444"/>
        <v>2.57731989184042</v>
      </c>
      <c r="N6586" s="20">
        <v>27</v>
      </c>
    </row>
    <row r="6587" spans="1:14">
      <c r="A6587" s="7">
        <v>6679</v>
      </c>
      <c r="B6587" s="8">
        <v>46156</v>
      </c>
      <c r="C6587" s="3" t="s">
        <v>7638</v>
      </c>
      <c r="D6587" s="3" t="s">
        <v>3161</v>
      </c>
      <c r="E6587" s="3" t="s">
        <v>1647</v>
      </c>
      <c r="F6587" s="3" t="s">
        <v>1647</v>
      </c>
      <c r="G6587" s="7">
        <v>120</v>
      </c>
      <c r="H6587" s="3" t="s">
        <v>7639</v>
      </c>
      <c r="I6587" s="9">
        <v>7.56</v>
      </c>
      <c r="J6587" s="7">
        <v>409</v>
      </c>
      <c r="K6587" s="10">
        <v>5.36560218899641</v>
      </c>
      <c r="L6587" s="12">
        <f t="shared" si="443"/>
        <v>28.4370885837879</v>
      </c>
      <c r="M6587" s="11">
        <f t="shared" si="444"/>
        <v>0.188683246288981</v>
      </c>
      <c r="N6587" s="20">
        <v>28</v>
      </c>
    </row>
    <row r="6588" spans="1:14">
      <c r="A6588" s="7">
        <v>6680</v>
      </c>
      <c r="B6588" s="8">
        <v>46156</v>
      </c>
      <c r="C6588" s="3" t="s">
        <v>7620</v>
      </c>
      <c r="D6588" s="3" t="s">
        <v>1058</v>
      </c>
      <c r="E6588" s="3" t="s">
        <v>7640</v>
      </c>
      <c r="F6588" s="3" t="s">
        <v>7640</v>
      </c>
      <c r="G6588" s="7">
        <v>21</v>
      </c>
      <c r="H6588" s="3" t="s">
        <v>5446</v>
      </c>
      <c r="I6588" s="9">
        <v>6.24</v>
      </c>
      <c r="J6588" s="7">
        <v>438.190476190476</v>
      </c>
      <c r="K6588" s="10">
        <v>50.1124446761528</v>
      </c>
      <c r="L6588" s="12">
        <f t="shared" si="443"/>
        <v>21.9082808085199</v>
      </c>
      <c r="M6588" s="11">
        <f t="shared" si="444"/>
        <v>2.2873745828867</v>
      </c>
      <c r="N6588" s="20">
        <v>29</v>
      </c>
    </row>
    <row r="6589" spans="1:14">
      <c r="A6589" s="7">
        <v>6681</v>
      </c>
      <c r="B6589" s="8">
        <v>46156</v>
      </c>
      <c r="C6589" s="3" t="s">
        <v>7638</v>
      </c>
      <c r="D6589" s="3" t="s">
        <v>3161</v>
      </c>
      <c r="E6589" s="3" t="s">
        <v>1121</v>
      </c>
      <c r="F6589" s="3" t="s">
        <v>1121</v>
      </c>
      <c r="G6589" s="7">
        <v>180</v>
      </c>
      <c r="H6589" s="3" t="s">
        <v>7639</v>
      </c>
      <c r="I6589" s="9">
        <v>5.7</v>
      </c>
      <c r="J6589" s="7">
        <v>454.666666666667</v>
      </c>
      <c r="K6589" s="10">
        <v>2.1286806084019</v>
      </c>
      <c r="L6589" s="12">
        <f t="shared" si="443"/>
        <v>19.2871644484548</v>
      </c>
      <c r="M6589" s="11">
        <f t="shared" si="444"/>
        <v>0.110367732597025</v>
      </c>
      <c r="N6589" s="20">
        <v>30</v>
      </c>
    </row>
    <row r="6590" spans="1:14">
      <c r="A6590" s="7">
        <v>6682</v>
      </c>
      <c r="B6590" s="8">
        <v>46156</v>
      </c>
      <c r="C6590" s="3" t="s">
        <v>7630</v>
      </c>
      <c r="D6590" s="3" t="s">
        <v>816</v>
      </c>
      <c r="E6590" s="3" t="s">
        <v>175</v>
      </c>
      <c r="F6590" s="3" t="s">
        <v>175</v>
      </c>
      <c r="G6590" s="7">
        <v>30</v>
      </c>
      <c r="H6590" s="3" t="s">
        <v>102</v>
      </c>
      <c r="I6590" s="9">
        <v>4.28</v>
      </c>
      <c r="J6590" s="7">
        <v>438.2</v>
      </c>
      <c r="K6590" s="10">
        <v>25.28634619789</v>
      </c>
      <c r="L6590" s="12">
        <f t="shared" si="443"/>
        <v>15.0265070392866</v>
      </c>
      <c r="M6590" s="11">
        <f t="shared" si="444"/>
        <v>1.68278270737033</v>
      </c>
      <c r="N6590" s="20">
        <v>31</v>
      </c>
    </row>
    <row r="6591" spans="1:14">
      <c r="A6591" s="7">
        <v>6683</v>
      </c>
      <c r="B6591" s="8">
        <v>46156</v>
      </c>
      <c r="C6591" s="3" t="s">
        <v>7641</v>
      </c>
      <c r="D6591" s="3" t="s">
        <v>83</v>
      </c>
      <c r="E6591" s="3" t="s">
        <v>7642</v>
      </c>
      <c r="F6591" s="3" t="s">
        <v>7643</v>
      </c>
      <c r="G6591" s="7">
        <v>9</v>
      </c>
      <c r="H6591" s="3" t="s">
        <v>42</v>
      </c>
      <c r="I6591" s="9">
        <v>3.7</v>
      </c>
      <c r="J6591" s="7">
        <v>459</v>
      </c>
      <c r="K6591" s="10">
        <v>9.80296745279516</v>
      </c>
      <c r="L6591" s="12">
        <f t="shared" si="443"/>
        <v>12.4015418133065</v>
      </c>
      <c r="M6591" s="11">
        <f t="shared" si="444"/>
        <v>0.790463605281469</v>
      </c>
      <c r="N6591" s="20">
        <v>32</v>
      </c>
    </row>
    <row r="6592" spans="1:14">
      <c r="A6592" s="7">
        <v>6684</v>
      </c>
      <c r="B6592" s="8">
        <v>46156</v>
      </c>
      <c r="C6592" s="3" t="s">
        <v>7644</v>
      </c>
      <c r="D6592" s="3" t="s">
        <v>247</v>
      </c>
      <c r="E6592" s="3" t="s">
        <v>2315</v>
      </c>
      <c r="F6592" s="3" t="s">
        <v>2315</v>
      </c>
      <c r="G6592" s="7">
        <v>52</v>
      </c>
      <c r="H6592" s="3">
        <v>0</v>
      </c>
      <c r="I6592" s="9">
        <v>3.62</v>
      </c>
      <c r="J6592" s="7">
        <v>536</v>
      </c>
      <c r="K6592" s="10">
        <v>25.7011089929894</v>
      </c>
      <c r="L6592" s="12">
        <f t="shared" si="443"/>
        <v>10.390355912744</v>
      </c>
      <c r="M6592" s="11">
        <f t="shared" si="444"/>
        <v>2.47355424672859</v>
      </c>
      <c r="N6592" s="20">
        <v>33</v>
      </c>
    </row>
    <row r="6593" spans="1:18">
      <c r="A6593" s="7">
        <v>6685</v>
      </c>
      <c r="B6593" s="8">
        <v>46156</v>
      </c>
      <c r="C6593" s="3" t="s">
        <v>7645</v>
      </c>
      <c r="D6593" s="3" t="s">
        <v>2910</v>
      </c>
      <c r="E6593" s="3" t="s">
        <v>7646</v>
      </c>
      <c r="F6593" s="3" t="s">
        <v>7646</v>
      </c>
      <c r="G6593" s="7">
        <v>1000</v>
      </c>
      <c r="H6593" s="3" t="s">
        <v>1355</v>
      </c>
      <c r="I6593" s="9">
        <v>2.52</v>
      </c>
      <c r="J6593" s="7">
        <v>431</v>
      </c>
      <c r="K6593" s="10">
        <v>18.2261009891183</v>
      </c>
      <c r="L6593" s="12">
        <f t="shared" si="443"/>
        <v>8.99518115295377</v>
      </c>
      <c r="M6593" s="11">
        <f t="shared" si="444"/>
        <v>2.02620721908789</v>
      </c>
      <c r="N6593" s="20">
        <v>34</v>
      </c>
    </row>
    <row r="6594" spans="1:18">
      <c r="A6594" s="7">
        <v>6686</v>
      </c>
      <c r="B6594" s="8">
        <v>46156</v>
      </c>
      <c r="C6594" s="3" t="s">
        <v>5692</v>
      </c>
      <c r="D6594" s="3" t="s">
        <v>1195</v>
      </c>
      <c r="E6594" s="3" t="s">
        <v>2706</v>
      </c>
      <c r="F6594" s="3" t="s">
        <v>2706</v>
      </c>
      <c r="G6594" s="7">
        <v>30</v>
      </c>
      <c r="H6594" s="3" t="s">
        <v>1197</v>
      </c>
      <c r="I6594" s="9">
        <v>1.97</v>
      </c>
      <c r="J6594" s="7">
        <v>348.333333333333</v>
      </c>
      <c r="K6594" s="10">
        <v>21.8874032485999</v>
      </c>
      <c r="L6594" s="12">
        <f t="shared" ref="L6594:L6625" si="445">I6594/J6594/650*1000000</f>
        <v>8.70077291129924</v>
      </c>
      <c r="M6594" s="11">
        <f t="shared" ref="M6594:M6625" si="446">K6594/L6594</f>
        <v>2.51556999265845</v>
      </c>
      <c r="N6594" s="20">
        <v>35</v>
      </c>
    </row>
    <row r="6595" spans="1:18">
      <c r="A6595" s="7">
        <v>6687</v>
      </c>
      <c r="B6595" s="8">
        <v>46156</v>
      </c>
      <c r="C6595" s="3" t="s">
        <v>7647</v>
      </c>
      <c r="D6595" s="3" t="s">
        <v>614</v>
      </c>
      <c r="E6595" s="3" t="s">
        <v>502</v>
      </c>
      <c r="F6595" s="3" t="s">
        <v>502</v>
      </c>
      <c r="G6595" s="7">
        <v>60</v>
      </c>
      <c r="H6595" s="3" t="s">
        <v>807</v>
      </c>
      <c r="I6595" s="9">
        <v>1.8</v>
      </c>
      <c r="J6595" s="7">
        <v>326.75</v>
      </c>
      <c r="K6595" s="10">
        <v>8.68564778279054</v>
      </c>
      <c r="L6595" s="12">
        <f t="shared" si="445"/>
        <v>8.47507503972691</v>
      </c>
      <c r="M6595" s="11">
        <f t="shared" si="446"/>
        <v>1.02484612137079</v>
      </c>
      <c r="N6595" s="20">
        <v>36</v>
      </c>
    </row>
    <row r="6596" spans="1:18">
      <c r="A6596" s="7">
        <v>6688</v>
      </c>
      <c r="B6596" s="8">
        <v>46156</v>
      </c>
      <c r="C6596" s="3" t="s">
        <v>7648</v>
      </c>
      <c r="D6596" s="3" t="s">
        <v>1058</v>
      </c>
      <c r="E6596" s="3" t="s">
        <v>7649</v>
      </c>
      <c r="F6596" s="3" t="s">
        <v>7649</v>
      </c>
      <c r="G6596" s="7">
        <v>31</v>
      </c>
      <c r="H6596" s="3" t="s">
        <v>5446</v>
      </c>
      <c r="I6596" s="9">
        <v>2.44</v>
      </c>
      <c r="J6596" s="7">
        <v>453.741935483871</v>
      </c>
      <c r="K6596" s="10">
        <v>17.2412560760051</v>
      </c>
      <c r="L6596" s="12">
        <f t="shared" si="445"/>
        <v>8.27308621990835</v>
      </c>
      <c r="M6596" s="11">
        <f t="shared" si="446"/>
        <v>2.08401745342817</v>
      </c>
      <c r="N6596" s="20">
        <v>37</v>
      </c>
    </row>
    <row r="6597" spans="1:18">
      <c r="A6597" s="7">
        <v>6689</v>
      </c>
      <c r="B6597" s="8">
        <v>46156</v>
      </c>
      <c r="C6597" s="3" t="s">
        <v>7645</v>
      </c>
      <c r="D6597" s="3" t="s">
        <v>2910</v>
      </c>
      <c r="E6597" s="3" t="s">
        <v>7650</v>
      </c>
      <c r="F6597" s="3" t="s">
        <v>7650</v>
      </c>
      <c r="G6597" s="7">
        <v>1000</v>
      </c>
      <c r="H6597" s="3" t="s">
        <v>1355</v>
      </c>
      <c r="I6597" s="9">
        <v>1.64</v>
      </c>
      <c r="J6597" s="7">
        <v>449</v>
      </c>
      <c r="K6597" s="10">
        <v>9.5880157512121</v>
      </c>
      <c r="L6597" s="12">
        <f t="shared" si="445"/>
        <v>5.61932499571698</v>
      </c>
      <c r="M6597" s="11">
        <f t="shared" si="446"/>
        <v>1.70625755914101</v>
      </c>
      <c r="N6597" s="20">
        <v>38</v>
      </c>
    </row>
    <row r="6598" spans="1:18">
      <c r="A6598" s="7">
        <v>6690</v>
      </c>
      <c r="B6598" s="8">
        <v>46156</v>
      </c>
      <c r="C6598" s="3" t="s">
        <v>7641</v>
      </c>
      <c r="D6598" s="3" t="s">
        <v>83</v>
      </c>
      <c r="E6598" s="3" t="s">
        <v>7651</v>
      </c>
      <c r="F6598" s="3" t="s">
        <v>7652</v>
      </c>
      <c r="G6598" s="7">
        <v>81</v>
      </c>
      <c r="H6598" s="3" t="s">
        <v>42</v>
      </c>
      <c r="I6598" s="9">
        <v>0.382</v>
      </c>
      <c r="J6598" s="7">
        <v>471</v>
      </c>
      <c r="K6598" s="10">
        <v>0.0219867445109313</v>
      </c>
      <c r="L6598" s="12">
        <f t="shared" si="445"/>
        <v>1.24775436877348</v>
      </c>
      <c r="M6598" s="11">
        <f t="shared" si="446"/>
        <v>0.017621051916287</v>
      </c>
      <c r="N6598" s="19">
        <v>39</v>
      </c>
    </row>
    <row r="6599" spans="1:18">
      <c r="A6599" s="7">
        <v>6691</v>
      </c>
      <c r="B6599" s="8">
        <v>46156</v>
      </c>
      <c r="C6599" s="3" t="s">
        <v>7630</v>
      </c>
      <c r="D6599" s="3" t="s">
        <v>816</v>
      </c>
      <c r="E6599" s="3" t="s">
        <v>7653</v>
      </c>
      <c r="F6599" s="3" t="s">
        <v>7653</v>
      </c>
      <c r="G6599" s="7">
        <v>18</v>
      </c>
      <c r="H6599" s="3" t="s">
        <v>102</v>
      </c>
      <c r="I6599" s="9">
        <v>0.3</v>
      </c>
      <c r="J6599" s="7">
        <v>459.333333333333</v>
      </c>
      <c r="K6599" s="10">
        <v>1.24794492776491</v>
      </c>
      <c r="L6599" s="12">
        <f t="shared" si="445"/>
        <v>1.00480071452495</v>
      </c>
      <c r="M6599" s="11">
        <f t="shared" si="446"/>
        <v>1.24198252422114</v>
      </c>
      <c r="N6599" s="19">
        <v>40</v>
      </c>
    </row>
    <row r="6600" s="5" customFormat="1" ht="16.5" spans="1:18">
      <c r="A6600" s="44">
        <v>6692</v>
      </c>
      <c r="B6600" s="45">
        <v>46156</v>
      </c>
      <c r="C6600" s="5" t="s">
        <v>7502</v>
      </c>
      <c r="D6600" s="5" t="s">
        <v>75</v>
      </c>
      <c r="E6600" s="5" t="s">
        <v>7654</v>
      </c>
      <c r="F6600" s="5" t="s">
        <v>7655</v>
      </c>
      <c r="G6600" s="44">
        <v>2</v>
      </c>
      <c r="H6600" s="5" t="s">
        <v>946</v>
      </c>
      <c r="I6600" s="46">
        <v>0.284</v>
      </c>
      <c r="J6600" s="44">
        <v>669</v>
      </c>
      <c r="K6600" s="47">
        <v>0.848347742015827</v>
      </c>
      <c r="L6600" s="48">
        <f t="shared" si="445"/>
        <v>0.653098769690698</v>
      </c>
      <c r="M6600" s="49">
        <f t="shared" si="446"/>
        <v>1.29895780146332</v>
      </c>
      <c r="N6600" s="20">
        <v>41</v>
      </c>
      <c r="O6600" s="48"/>
      <c r="Q6600" s="46"/>
    </row>
    <row r="6601" ht="16.5" spans="1:18">
      <c r="A6601" s="7">
        <v>6693</v>
      </c>
      <c r="B6601" s="8">
        <v>46156</v>
      </c>
      <c r="C6601" s="3" t="s">
        <v>4719</v>
      </c>
      <c r="D6601" s="3" t="s">
        <v>33</v>
      </c>
      <c r="E6601" s="3" t="s">
        <v>4720</v>
      </c>
      <c r="F6601" s="3" t="s">
        <v>2909</v>
      </c>
      <c r="G6601" s="7">
        <v>1000</v>
      </c>
      <c r="H6601" s="3" t="s">
        <v>35</v>
      </c>
      <c r="I6601" s="9">
        <v>25.2</v>
      </c>
      <c r="J6601" s="7">
        <v>461</v>
      </c>
      <c r="K6601" s="10">
        <v>180.211713665944</v>
      </c>
      <c r="L6601" s="12">
        <f t="shared" si="445"/>
        <v>84.098114466878</v>
      </c>
      <c r="M6601" s="11">
        <f t="shared" si="446"/>
        <v>2.14287460317461</v>
      </c>
      <c r="P6601" s="3" t="s">
        <v>4720</v>
      </c>
      <c r="Q6601" s="9">
        <v>160.630182832352</v>
      </c>
      <c r="R6601" s="3">
        <f>Q6601/K6601</f>
        <v>0.891341520286025</v>
      </c>
    </row>
    <row r="6602" spans="1:18">
      <c r="A6602" s="7">
        <v>6694</v>
      </c>
      <c r="B6602" s="8">
        <v>46156</v>
      </c>
      <c r="C6602" s="3" t="s">
        <v>56</v>
      </c>
      <c r="D6602" s="3" t="s">
        <v>33</v>
      </c>
      <c r="E6602" s="3" t="s">
        <v>27</v>
      </c>
      <c r="F6602" s="3" t="s">
        <v>57</v>
      </c>
      <c r="G6602" s="7">
        <v>1000</v>
      </c>
      <c r="H6602" s="3" t="s">
        <v>35</v>
      </c>
      <c r="I6602" s="9">
        <v>15.7</v>
      </c>
      <c r="J6602" s="7">
        <v>438</v>
      </c>
      <c r="K6602" s="10">
        <v>104.847488584475</v>
      </c>
      <c r="L6602" s="12">
        <f t="shared" si="445"/>
        <v>55.1457674745346</v>
      </c>
      <c r="M6602" s="11">
        <f t="shared" si="446"/>
        <v>1.90127898089172</v>
      </c>
      <c r="P6602" s="3" t="s">
        <v>27</v>
      </c>
      <c r="Q6602" s="9">
        <v>89.6432267884323</v>
      </c>
      <c r="R6602" s="3">
        <f>Q6602/K6602</f>
        <v>0.85498687664042</v>
      </c>
    </row>
    <row r="6603" spans="1:18">
      <c r="A6603" s="7">
        <v>6695</v>
      </c>
      <c r="B6603" s="8">
        <v>46156</v>
      </c>
      <c r="C6603" s="3" t="s">
        <v>7513</v>
      </c>
      <c r="D6603" s="3" t="s">
        <v>33</v>
      </c>
      <c r="E6603" s="3" t="s">
        <v>7656</v>
      </c>
      <c r="F6603" s="3" t="s">
        <v>7657</v>
      </c>
      <c r="G6603" s="7">
        <v>250</v>
      </c>
      <c r="H6603" s="3" t="s">
        <v>3519</v>
      </c>
      <c r="I6603" s="9">
        <v>19.5</v>
      </c>
      <c r="J6603" s="7">
        <v>308</v>
      </c>
      <c r="K6603" s="10">
        <v>191.65974025974</v>
      </c>
      <c r="L6603" s="12">
        <f t="shared" si="445"/>
        <v>97.4025974025974</v>
      </c>
      <c r="M6603" s="11">
        <f t="shared" si="446"/>
        <v>1.96770666666666</v>
      </c>
    </row>
    <row r="6604" spans="1:18">
      <c r="A6604" s="7">
        <v>6696</v>
      </c>
      <c r="B6604" s="8">
        <v>46156</v>
      </c>
      <c r="C6604" s="3" t="s">
        <v>7513</v>
      </c>
      <c r="D6604" s="3" t="s">
        <v>33</v>
      </c>
      <c r="E6604" s="3" t="s">
        <v>7658</v>
      </c>
      <c r="F6604" s="3" t="s">
        <v>7659</v>
      </c>
      <c r="G6604" s="7">
        <v>250</v>
      </c>
      <c r="H6604" s="3" t="s">
        <v>3519</v>
      </c>
      <c r="I6604" s="9">
        <v>18.8</v>
      </c>
      <c r="J6604" s="7">
        <v>306</v>
      </c>
      <c r="K6604" s="10">
        <v>193.207843137255</v>
      </c>
      <c r="L6604" s="12">
        <f t="shared" si="445"/>
        <v>94.5198592257416</v>
      </c>
      <c r="M6604" s="11">
        <f t="shared" si="446"/>
        <v>2.04409787234043</v>
      </c>
    </row>
    <row r="6605" spans="1:18">
      <c r="A6605" s="7">
        <v>6697</v>
      </c>
      <c r="B6605" s="8">
        <v>46156</v>
      </c>
      <c r="C6605" s="3" t="s">
        <v>7660</v>
      </c>
      <c r="D6605" s="3" t="s">
        <v>687</v>
      </c>
      <c r="E6605" s="3" t="s">
        <v>7661</v>
      </c>
      <c r="F6605" s="3" t="s">
        <v>7662</v>
      </c>
      <c r="G6605" s="7">
        <v>2</v>
      </c>
      <c r="H6605" s="3" t="s">
        <v>1582</v>
      </c>
      <c r="I6605" s="9">
        <v>14.9</v>
      </c>
      <c r="J6605" s="7">
        <v>273</v>
      </c>
      <c r="K6605" s="10">
        <v>170.534798534799</v>
      </c>
      <c r="L6605" s="12">
        <f t="shared" si="445"/>
        <v>83.9673147365455</v>
      </c>
      <c r="M6605" s="11">
        <f t="shared" si="446"/>
        <v>2.03096644295303</v>
      </c>
    </row>
    <row r="6606" spans="1:18">
      <c r="A6606" s="7">
        <v>6698</v>
      </c>
      <c r="B6606" s="8">
        <v>46156</v>
      </c>
      <c r="C6606" s="3" t="s">
        <v>7663</v>
      </c>
      <c r="D6606" s="3" t="s">
        <v>2157</v>
      </c>
      <c r="E6606" s="3" t="s">
        <v>7664</v>
      </c>
      <c r="F6606" s="3" t="s">
        <v>7664</v>
      </c>
      <c r="G6606" s="7">
        <v>204</v>
      </c>
      <c r="H6606" s="3" t="s">
        <v>35</v>
      </c>
      <c r="I6606" s="9">
        <v>27.8</v>
      </c>
      <c r="J6606" s="7">
        <v>546</v>
      </c>
      <c r="K6606" s="10">
        <v>147.686446886447</v>
      </c>
      <c r="L6606" s="12">
        <f t="shared" si="445"/>
        <v>78.3319244857706</v>
      </c>
      <c r="M6606" s="11">
        <f t="shared" si="446"/>
        <v>1.8853928057554</v>
      </c>
    </row>
    <row r="6607" spans="1:18">
      <c r="A6607" s="7">
        <v>6699</v>
      </c>
      <c r="B6607" s="8">
        <v>46156</v>
      </c>
      <c r="C6607" s="3" t="s">
        <v>7513</v>
      </c>
      <c r="D6607" s="3" t="s">
        <v>33</v>
      </c>
      <c r="E6607" s="3" t="s">
        <v>7665</v>
      </c>
      <c r="F6607" s="3" t="s">
        <v>7666</v>
      </c>
      <c r="G6607" s="7">
        <v>250</v>
      </c>
      <c r="H6607" s="3" t="s">
        <v>3519</v>
      </c>
      <c r="I6607" s="9">
        <v>14</v>
      </c>
      <c r="J6607" s="7">
        <v>296</v>
      </c>
      <c r="K6607" s="10">
        <v>149.954054054054</v>
      </c>
      <c r="L6607" s="12">
        <f t="shared" si="445"/>
        <v>72.7650727650728</v>
      </c>
      <c r="M6607" s="11">
        <f t="shared" si="446"/>
        <v>2.06079714285714</v>
      </c>
    </row>
    <row r="6608" spans="1:18">
      <c r="A6608" s="7">
        <v>6700</v>
      </c>
      <c r="B6608" s="8">
        <v>46156</v>
      </c>
      <c r="C6608" s="3" t="s">
        <v>7667</v>
      </c>
      <c r="D6608" s="3" t="s">
        <v>578</v>
      </c>
      <c r="E6608" s="3" t="s">
        <v>7668</v>
      </c>
      <c r="F6608" s="3" t="s">
        <v>7668</v>
      </c>
      <c r="G6608" s="7">
        <v>120</v>
      </c>
      <c r="H6608" s="3" t="s">
        <v>35</v>
      </c>
      <c r="I6608" s="9">
        <v>23.8</v>
      </c>
      <c r="J6608" s="7">
        <v>515</v>
      </c>
      <c r="K6608" s="10">
        <v>130.597281553398</v>
      </c>
      <c r="L6608" s="12">
        <f t="shared" si="445"/>
        <v>71.0978342046303</v>
      </c>
      <c r="M6608" s="11">
        <f t="shared" si="446"/>
        <v>1.83686722689076</v>
      </c>
    </row>
    <row r="6609" spans="1:13">
      <c r="A6609" s="7">
        <v>6701</v>
      </c>
      <c r="B6609" s="8">
        <v>46156</v>
      </c>
      <c r="C6609" s="3" t="s">
        <v>7669</v>
      </c>
      <c r="D6609" s="3" t="s">
        <v>2147</v>
      </c>
      <c r="E6609" s="3" t="s">
        <v>7670</v>
      </c>
      <c r="F6609" s="3" t="s">
        <v>7671</v>
      </c>
      <c r="G6609" s="7">
        <v>30</v>
      </c>
      <c r="H6609" s="3" t="s">
        <v>1012</v>
      </c>
      <c r="I6609" s="9">
        <v>15.7</v>
      </c>
      <c r="J6609" s="7">
        <v>347</v>
      </c>
      <c r="K6609" s="10">
        <v>150.579827089337</v>
      </c>
      <c r="L6609" s="12">
        <f t="shared" si="445"/>
        <v>69.6076258035912</v>
      </c>
      <c r="M6609" s="11">
        <f t="shared" si="446"/>
        <v>2.16326624203821</v>
      </c>
    </row>
    <row r="6610" spans="1:13">
      <c r="A6610" s="7">
        <v>6702</v>
      </c>
      <c r="B6610" s="8">
        <v>46156</v>
      </c>
      <c r="C6610" s="3" t="s">
        <v>7644</v>
      </c>
      <c r="D6610" s="3" t="s">
        <v>247</v>
      </c>
      <c r="E6610" s="3" t="s">
        <v>7672</v>
      </c>
      <c r="F6610" s="3" t="s">
        <v>7672</v>
      </c>
      <c r="G6610" s="7">
        <v>91</v>
      </c>
      <c r="H6610" s="3" t="s">
        <v>35</v>
      </c>
      <c r="I6610" s="9">
        <v>23.2</v>
      </c>
      <c r="J6610" s="7">
        <v>520</v>
      </c>
      <c r="K6610" s="10">
        <v>150.550769230769</v>
      </c>
      <c r="L6610" s="12">
        <f t="shared" si="445"/>
        <v>68.6390532544379</v>
      </c>
      <c r="M6610" s="11">
        <f t="shared" si="446"/>
        <v>2.19336896551724</v>
      </c>
    </row>
    <row r="6611" spans="1:13">
      <c r="A6611" s="7">
        <v>6703</v>
      </c>
      <c r="B6611" s="8">
        <v>46156</v>
      </c>
      <c r="C6611" s="3" t="s">
        <v>7598</v>
      </c>
      <c r="D6611" s="3" t="s">
        <v>212</v>
      </c>
      <c r="E6611" s="3" t="s">
        <v>7673</v>
      </c>
      <c r="F6611" s="3" t="s">
        <v>7674</v>
      </c>
      <c r="G6611" s="7">
        <v>6</v>
      </c>
      <c r="H6611" s="3" t="s">
        <v>244</v>
      </c>
      <c r="I6611" s="9">
        <v>17.5</v>
      </c>
      <c r="J6611" s="7">
        <v>409</v>
      </c>
      <c r="K6611" s="10">
        <v>149.19315403423</v>
      </c>
      <c r="L6611" s="12">
        <f t="shared" si="445"/>
        <v>65.8265939439534</v>
      </c>
      <c r="M6611" s="11">
        <f t="shared" si="446"/>
        <v>2.26645714285715</v>
      </c>
    </row>
    <row r="6612" spans="1:13">
      <c r="A6612" s="7">
        <v>6704</v>
      </c>
      <c r="B6612" s="8">
        <v>46156</v>
      </c>
      <c r="C6612" s="3" t="s">
        <v>7667</v>
      </c>
      <c r="D6612" s="3" t="s">
        <v>578</v>
      </c>
      <c r="E6612" s="3" t="s">
        <v>7675</v>
      </c>
      <c r="F6612" s="3" t="s">
        <v>7675</v>
      </c>
      <c r="G6612" s="7">
        <v>126</v>
      </c>
      <c r="H6612" s="3" t="s">
        <v>35</v>
      </c>
      <c r="I6612" s="9">
        <v>21</v>
      </c>
      <c r="J6612" s="7">
        <v>508</v>
      </c>
      <c r="K6612" s="10">
        <v>146.277165354331</v>
      </c>
      <c r="L6612" s="12">
        <f t="shared" si="445"/>
        <v>63.5978195033313</v>
      </c>
      <c r="M6612" s="11">
        <f t="shared" si="446"/>
        <v>2.30003428571429</v>
      </c>
    </row>
    <row r="6613" spans="1:13">
      <c r="A6613" s="7">
        <v>6705</v>
      </c>
      <c r="B6613" s="8">
        <v>46156</v>
      </c>
      <c r="C6613" s="3" t="s">
        <v>7676</v>
      </c>
      <c r="D6613" s="3" t="s">
        <v>128</v>
      </c>
      <c r="E6613" s="3" t="s">
        <v>7677</v>
      </c>
      <c r="F6613" s="3" t="s">
        <v>7678</v>
      </c>
      <c r="G6613" s="7">
        <v>15</v>
      </c>
      <c r="H6613" s="3" t="s">
        <v>1355</v>
      </c>
      <c r="I6613" s="9">
        <v>16.1</v>
      </c>
      <c r="J6613" s="7">
        <v>394</v>
      </c>
      <c r="K6613" s="10">
        <v>44.4198984771574</v>
      </c>
      <c r="L6613" s="12">
        <f t="shared" si="445"/>
        <v>62.8660679422101</v>
      </c>
      <c r="M6613" s="11">
        <f t="shared" si="446"/>
        <v>0.706579875776398</v>
      </c>
    </row>
    <row r="6614" spans="1:13">
      <c r="A6614" s="7">
        <v>6706</v>
      </c>
      <c r="B6614" s="8">
        <v>46156</v>
      </c>
      <c r="C6614" s="3" t="s">
        <v>7612</v>
      </c>
      <c r="D6614" s="3" t="s">
        <v>59</v>
      </c>
      <c r="E6614" s="3" t="s">
        <v>7679</v>
      </c>
      <c r="F6614" s="3" t="s">
        <v>7680</v>
      </c>
      <c r="G6614" s="7">
        <v>2</v>
      </c>
      <c r="H6614" s="3" t="s">
        <v>61</v>
      </c>
      <c r="I6614" s="9">
        <v>6.6</v>
      </c>
      <c r="J6614" s="7">
        <v>168</v>
      </c>
      <c r="K6614" s="10">
        <v>184.566666666667</v>
      </c>
      <c r="L6614" s="12">
        <f t="shared" si="445"/>
        <v>60.4395604395604</v>
      </c>
      <c r="M6614" s="11">
        <f t="shared" si="446"/>
        <v>3.0537393939394</v>
      </c>
    </row>
    <row r="6615" spans="1:13">
      <c r="A6615" s="7">
        <v>6707</v>
      </c>
      <c r="B6615" s="8">
        <v>46156</v>
      </c>
      <c r="C6615" s="3" t="s">
        <v>7179</v>
      </c>
      <c r="D6615" s="3" t="s">
        <v>75</v>
      </c>
      <c r="E6615" s="3" t="s">
        <v>7681</v>
      </c>
      <c r="F6615" s="3" t="s">
        <v>7682</v>
      </c>
      <c r="G6615" s="7">
        <v>10</v>
      </c>
      <c r="H6615" s="3" t="s">
        <v>77</v>
      </c>
      <c r="I6615" s="9">
        <v>25.8</v>
      </c>
      <c r="J6615" s="7">
        <v>677</v>
      </c>
      <c r="K6615" s="10">
        <v>35.1184638109306</v>
      </c>
      <c r="L6615" s="12">
        <f t="shared" si="445"/>
        <v>58.6297011703216</v>
      </c>
      <c r="M6615" s="11">
        <f t="shared" si="446"/>
        <v>0.598987596899225</v>
      </c>
    </row>
    <row r="6616" spans="1:13">
      <c r="A6616" s="7">
        <v>6708</v>
      </c>
      <c r="B6616" s="8">
        <v>46156</v>
      </c>
      <c r="C6616" s="3" t="s">
        <v>7683</v>
      </c>
      <c r="D6616" s="3" t="s">
        <v>7603</v>
      </c>
      <c r="E6616" s="3" t="s">
        <v>7684</v>
      </c>
      <c r="F6616" s="3" t="s">
        <v>7685</v>
      </c>
      <c r="G6616" s="7">
        <v>10</v>
      </c>
      <c r="H6616" s="3" t="s">
        <v>1491</v>
      </c>
      <c r="I6616" s="9">
        <v>10.9</v>
      </c>
      <c r="J6616" s="7">
        <v>323</v>
      </c>
      <c r="K6616" s="10">
        <v>97.9566563467492</v>
      </c>
      <c r="L6616" s="12">
        <f t="shared" si="445"/>
        <v>51.9171231245535</v>
      </c>
      <c r="M6616" s="11">
        <f t="shared" si="446"/>
        <v>1.88678899082569</v>
      </c>
    </row>
    <row r="6617" spans="1:13">
      <c r="A6617" s="7">
        <v>6709</v>
      </c>
      <c r="B6617" s="8">
        <v>46156</v>
      </c>
      <c r="C6617" s="3" t="s">
        <v>7660</v>
      </c>
      <c r="D6617" s="3" t="s">
        <v>687</v>
      </c>
      <c r="E6617" s="3" t="s">
        <v>7686</v>
      </c>
      <c r="F6617" s="3" t="s">
        <v>7687</v>
      </c>
      <c r="G6617" s="7">
        <v>2</v>
      </c>
      <c r="H6617" s="3" t="s">
        <v>1582</v>
      </c>
      <c r="I6617" s="9">
        <v>8.86</v>
      </c>
      <c r="J6617" s="7">
        <v>280</v>
      </c>
      <c r="K6617" s="10">
        <v>113.968571428571</v>
      </c>
      <c r="L6617" s="12">
        <f t="shared" si="445"/>
        <v>48.6813186813187</v>
      </c>
      <c r="M6617" s="11">
        <f t="shared" si="446"/>
        <v>2.34111512415349</v>
      </c>
    </row>
    <row r="6618" spans="1:13">
      <c r="A6618" s="7">
        <v>6710</v>
      </c>
      <c r="B6618" s="8">
        <v>46156</v>
      </c>
      <c r="C6618" s="3" t="s">
        <v>7638</v>
      </c>
      <c r="D6618" s="3" t="s">
        <v>3161</v>
      </c>
      <c r="E6618" s="3" t="s">
        <v>7688</v>
      </c>
      <c r="F6618" s="3" t="s">
        <v>7689</v>
      </c>
      <c r="G6618" s="7">
        <v>60</v>
      </c>
      <c r="H6618" s="3" t="s">
        <v>1268</v>
      </c>
      <c r="I6618" s="9">
        <v>12.2</v>
      </c>
      <c r="J6618" s="7">
        <v>390</v>
      </c>
      <c r="K6618" s="10">
        <v>8.90092307692308</v>
      </c>
      <c r="L6618" s="12">
        <f t="shared" si="445"/>
        <v>48.1262327416174</v>
      </c>
      <c r="M6618" s="11">
        <f t="shared" si="446"/>
        <v>0.184949508196721</v>
      </c>
    </row>
    <row r="6619" spans="1:13">
      <c r="A6619" s="7">
        <v>6711</v>
      </c>
      <c r="B6619" s="8">
        <v>46156</v>
      </c>
      <c r="C6619" s="3" t="s">
        <v>7690</v>
      </c>
      <c r="D6619" s="3" t="s">
        <v>67</v>
      </c>
      <c r="E6619" s="3" t="s">
        <v>7691</v>
      </c>
      <c r="F6619" s="3" t="s">
        <v>7692</v>
      </c>
      <c r="G6619" s="7">
        <v>28</v>
      </c>
      <c r="H6619" s="3" t="s">
        <v>314</v>
      </c>
      <c r="I6619" s="9">
        <v>17.4</v>
      </c>
      <c r="J6619" s="7">
        <v>639</v>
      </c>
      <c r="K6619" s="10">
        <v>65.0059467918623</v>
      </c>
      <c r="L6619" s="12">
        <f t="shared" si="445"/>
        <v>41.8923799205489</v>
      </c>
      <c r="M6619" s="11">
        <f t="shared" si="446"/>
        <v>1.5517367816092</v>
      </c>
    </row>
    <row r="6620" spans="1:13">
      <c r="A6620" s="7">
        <v>6712</v>
      </c>
      <c r="B6620" s="8">
        <v>46156</v>
      </c>
      <c r="C6620" s="3" t="s">
        <v>7635</v>
      </c>
      <c r="D6620" s="3" t="s">
        <v>33</v>
      </c>
      <c r="E6620" s="3" t="s">
        <v>7693</v>
      </c>
      <c r="F6620" s="3" t="s">
        <v>7694</v>
      </c>
      <c r="G6620" s="7">
        <v>100</v>
      </c>
      <c r="H6620" s="3" t="s">
        <v>20</v>
      </c>
      <c r="I6620" s="9">
        <v>10.7</v>
      </c>
      <c r="J6620" s="7">
        <v>393</v>
      </c>
      <c r="K6620" s="10">
        <v>84.0743002544529</v>
      </c>
      <c r="L6620" s="12">
        <f t="shared" si="445"/>
        <v>41.8868663143472</v>
      </c>
      <c r="M6620" s="11">
        <f t="shared" si="446"/>
        <v>2.00717570093458</v>
      </c>
    </row>
    <row r="6621" spans="1:13">
      <c r="A6621" s="7">
        <v>6713</v>
      </c>
      <c r="B6621" s="8">
        <v>46156</v>
      </c>
      <c r="C6621" s="3" t="s">
        <v>7524</v>
      </c>
      <c r="D6621" s="3" t="s">
        <v>75</v>
      </c>
      <c r="E6621" s="3" t="s">
        <v>7695</v>
      </c>
      <c r="F6621" s="3" t="s">
        <v>7695</v>
      </c>
      <c r="G6621" s="7">
        <v>46</v>
      </c>
      <c r="H6621" s="3" t="s">
        <v>77</v>
      </c>
      <c r="I6621" s="9">
        <v>11.7</v>
      </c>
      <c r="J6621" s="7">
        <v>437</v>
      </c>
      <c r="K6621" s="10">
        <v>77.470938215103</v>
      </c>
      <c r="L6621" s="12">
        <f t="shared" si="445"/>
        <v>41.1899313501144</v>
      </c>
      <c r="M6621" s="11">
        <f t="shared" si="446"/>
        <v>1.88082222222222</v>
      </c>
    </row>
    <row r="6622" spans="1:13">
      <c r="A6622" s="7">
        <v>6714</v>
      </c>
      <c r="B6622" s="8">
        <v>46156</v>
      </c>
      <c r="C6622" s="3" t="s">
        <v>7690</v>
      </c>
      <c r="D6622" s="3" t="s">
        <v>67</v>
      </c>
      <c r="E6622" s="3" t="s">
        <v>7696</v>
      </c>
      <c r="F6622" s="3" t="s">
        <v>7697</v>
      </c>
      <c r="G6622" s="7">
        <v>80</v>
      </c>
      <c r="H6622" s="3" t="s">
        <v>1617</v>
      </c>
      <c r="I6622" s="9">
        <v>9.38</v>
      </c>
      <c r="J6622" s="7">
        <v>364</v>
      </c>
      <c r="K6622" s="10">
        <v>17.7323076923077</v>
      </c>
      <c r="L6622" s="12">
        <f t="shared" si="445"/>
        <v>39.6449704142012</v>
      </c>
      <c r="M6622" s="11">
        <f t="shared" si="446"/>
        <v>0.447277611940299</v>
      </c>
    </row>
    <row r="6623" spans="1:13">
      <c r="A6623" s="7">
        <v>6715</v>
      </c>
      <c r="B6623" s="8">
        <v>46156</v>
      </c>
      <c r="C6623" s="3" t="s">
        <v>7698</v>
      </c>
      <c r="D6623" s="3" t="s">
        <v>610</v>
      </c>
      <c r="E6623" s="3" t="s">
        <v>1574</v>
      </c>
      <c r="F6623" s="3" t="s">
        <v>1574</v>
      </c>
      <c r="G6623" s="7">
        <v>200</v>
      </c>
      <c r="H6623" s="3" t="s">
        <v>682</v>
      </c>
      <c r="I6623" s="9">
        <v>9.28</v>
      </c>
      <c r="J6623" s="7">
        <v>384</v>
      </c>
      <c r="K6623" s="10">
        <v>88.7520833333333</v>
      </c>
      <c r="L6623" s="12">
        <f t="shared" si="445"/>
        <v>37.1794871794872</v>
      </c>
      <c r="M6623" s="11">
        <f t="shared" si="446"/>
        <v>2.387125</v>
      </c>
    </row>
    <row r="6624" spans="1:13">
      <c r="A6624" s="7">
        <v>6716</v>
      </c>
      <c r="B6624" s="8">
        <v>46156</v>
      </c>
      <c r="C6624" s="3" t="s">
        <v>7627</v>
      </c>
      <c r="D6624" s="3" t="s">
        <v>1579</v>
      </c>
      <c r="E6624" s="3" t="s">
        <v>7699</v>
      </c>
      <c r="F6624" s="3" t="s">
        <v>7700</v>
      </c>
      <c r="G6624" s="7">
        <v>5</v>
      </c>
      <c r="H6624" s="3" t="s">
        <v>102</v>
      </c>
      <c r="I6624" s="9">
        <v>4.9</v>
      </c>
      <c r="J6624" s="7">
        <v>294</v>
      </c>
      <c r="K6624" s="10">
        <v>40.7414965986395</v>
      </c>
      <c r="L6624" s="12">
        <f t="shared" si="445"/>
        <v>25.6410256410256</v>
      </c>
      <c r="M6624" s="11">
        <f t="shared" si="446"/>
        <v>1.58891836734694</v>
      </c>
    </row>
    <row r="6625" spans="1:18">
      <c r="A6625" s="7">
        <v>6717</v>
      </c>
      <c r="B6625" s="8">
        <v>46156</v>
      </c>
      <c r="C6625" s="3" t="s">
        <v>7690</v>
      </c>
      <c r="D6625" s="3" t="s">
        <v>67</v>
      </c>
      <c r="E6625" s="3" t="s">
        <v>7701</v>
      </c>
      <c r="F6625" s="3" t="s">
        <v>7702</v>
      </c>
      <c r="G6625" s="7">
        <v>21</v>
      </c>
      <c r="H6625" s="3" t="s">
        <v>170</v>
      </c>
      <c r="I6625" s="9">
        <v>9.62</v>
      </c>
      <c r="J6625" s="7">
        <v>602</v>
      </c>
      <c r="K6625" s="10">
        <v>25.4531561461794</v>
      </c>
      <c r="L6625" s="12">
        <f t="shared" si="445"/>
        <v>24.5847176079734</v>
      </c>
      <c r="M6625" s="11">
        <f t="shared" si="446"/>
        <v>1.03532432432432</v>
      </c>
    </row>
    <row r="6626" spans="1:18">
      <c r="A6626" s="7">
        <v>6718</v>
      </c>
      <c r="B6626" s="8">
        <v>46156</v>
      </c>
      <c r="C6626" s="3" t="s">
        <v>7703</v>
      </c>
      <c r="D6626" s="3" t="s">
        <v>128</v>
      </c>
      <c r="E6626" s="3" t="s">
        <v>749</v>
      </c>
      <c r="F6626" s="3" t="s">
        <v>749</v>
      </c>
      <c r="G6626" s="7">
        <v>48</v>
      </c>
      <c r="H6626" s="3" t="s">
        <v>115</v>
      </c>
      <c r="I6626" s="9">
        <v>7.66</v>
      </c>
      <c r="J6626" s="7">
        <v>546</v>
      </c>
      <c r="K6626" s="10">
        <v>26.7391941391941</v>
      </c>
      <c r="L6626" s="12">
        <f t="shared" ref="L6626:L6661" si="447">I6626/J6626/650*1000000</f>
        <v>21.5835446604677</v>
      </c>
      <c r="M6626" s="11">
        <f t="shared" ref="M6626:M6661" si="448">K6626/L6626</f>
        <v>1.23886945169713</v>
      </c>
    </row>
    <row r="6627" spans="1:18">
      <c r="A6627" s="7">
        <v>6719</v>
      </c>
      <c r="B6627" s="8">
        <v>46156</v>
      </c>
      <c r="C6627" s="3" t="s">
        <v>7704</v>
      </c>
      <c r="D6627" s="3" t="s">
        <v>1830</v>
      </c>
      <c r="E6627" s="3" t="s">
        <v>7705</v>
      </c>
      <c r="F6627" s="3" t="s">
        <v>3427</v>
      </c>
      <c r="G6627" s="7">
        <v>60</v>
      </c>
      <c r="H6627" s="3" t="s">
        <v>1832</v>
      </c>
      <c r="I6627" s="9">
        <v>4.1</v>
      </c>
      <c r="J6627" s="7">
        <v>350</v>
      </c>
      <c r="K6627" s="10">
        <v>37.8388571428571</v>
      </c>
      <c r="L6627" s="12">
        <f t="shared" si="447"/>
        <v>18.021978021978</v>
      </c>
      <c r="M6627" s="11">
        <f t="shared" si="448"/>
        <v>2.09959512195122</v>
      </c>
    </row>
    <row r="6628" spans="1:18">
      <c r="A6628" s="7">
        <v>6720</v>
      </c>
      <c r="B6628" s="8">
        <v>46156</v>
      </c>
      <c r="C6628" s="3" t="s">
        <v>7663</v>
      </c>
      <c r="D6628" s="3" t="s">
        <v>2157</v>
      </c>
      <c r="E6628" s="3" t="s">
        <v>7706</v>
      </c>
      <c r="F6628" s="3" t="s">
        <v>7706</v>
      </c>
      <c r="G6628" s="7">
        <v>114</v>
      </c>
      <c r="H6628" s="3" t="s">
        <v>35</v>
      </c>
      <c r="I6628" s="9">
        <v>4.26</v>
      </c>
      <c r="J6628" s="7">
        <v>600</v>
      </c>
      <c r="K6628" s="10">
        <v>22.826</v>
      </c>
      <c r="L6628" s="12">
        <f t="shared" si="447"/>
        <v>10.9230769230769</v>
      </c>
      <c r="M6628" s="11">
        <f t="shared" si="448"/>
        <v>2.08970422535211</v>
      </c>
    </row>
    <row r="6629" spans="1:18">
      <c r="A6629" s="7">
        <v>6721</v>
      </c>
      <c r="B6629" s="8">
        <v>46156</v>
      </c>
      <c r="C6629" s="3" t="s">
        <v>7707</v>
      </c>
      <c r="D6629" s="3" t="s">
        <v>1003</v>
      </c>
      <c r="E6629" s="3" t="s">
        <v>7708</v>
      </c>
      <c r="F6629" s="3" t="s">
        <v>7709</v>
      </c>
      <c r="G6629" s="7">
        <v>10</v>
      </c>
      <c r="H6629" s="3" t="s">
        <v>123</v>
      </c>
      <c r="I6629" s="9">
        <v>2.52</v>
      </c>
      <c r="J6629" s="7">
        <v>379</v>
      </c>
      <c r="K6629" s="10">
        <v>25.1641160949868</v>
      </c>
      <c r="L6629" s="12">
        <f t="shared" si="447"/>
        <v>10.2293484879237</v>
      </c>
      <c r="M6629" s="11">
        <f t="shared" si="448"/>
        <v>2.45999206349206</v>
      </c>
    </row>
    <row r="6630" spans="1:18">
      <c r="A6630" s="7">
        <v>6722</v>
      </c>
      <c r="B6630" s="8">
        <v>46156</v>
      </c>
      <c r="C6630" s="3" t="s">
        <v>7683</v>
      </c>
      <c r="D6630" s="3" t="s">
        <v>7603</v>
      </c>
      <c r="E6630" s="3" t="s">
        <v>7710</v>
      </c>
      <c r="F6630" s="3" t="s">
        <v>7711</v>
      </c>
      <c r="G6630" s="7">
        <v>10</v>
      </c>
      <c r="H6630" s="3" t="s">
        <v>1491</v>
      </c>
      <c r="I6630" s="9">
        <v>1.31</v>
      </c>
      <c r="J6630" s="7">
        <v>312</v>
      </c>
      <c r="K6630" s="10">
        <v>14.2408974358974</v>
      </c>
      <c r="L6630" s="12">
        <f t="shared" si="447"/>
        <v>6.45956607495069</v>
      </c>
      <c r="M6630" s="11">
        <f t="shared" si="448"/>
        <v>2.2046213740458</v>
      </c>
    </row>
    <row r="6631" s="5" customFormat="1" ht="16.5" spans="1:18">
      <c r="A6631" s="44">
        <v>6723</v>
      </c>
      <c r="B6631" s="45">
        <v>46156</v>
      </c>
      <c r="C6631" s="5" t="s">
        <v>7625</v>
      </c>
      <c r="D6631" s="5" t="s">
        <v>7625</v>
      </c>
      <c r="E6631" s="5" t="s">
        <v>7712</v>
      </c>
      <c r="F6631" s="5" t="s">
        <v>7713</v>
      </c>
      <c r="G6631" s="44">
        <v>4</v>
      </c>
      <c r="H6631" s="5" t="s">
        <v>906</v>
      </c>
      <c r="I6631" s="46">
        <v>2.06</v>
      </c>
      <c r="J6631" s="44">
        <v>646</v>
      </c>
      <c r="K6631" s="47">
        <v>5.52755417956656</v>
      </c>
      <c r="L6631" s="48">
        <f t="shared" si="447"/>
        <v>4.90592998332936</v>
      </c>
      <c r="M6631" s="49">
        <f t="shared" si="448"/>
        <v>1.12670873786408</v>
      </c>
      <c r="O6631" s="48"/>
      <c r="Q6631" s="46"/>
    </row>
    <row r="6632" ht="16.5" spans="1:18">
      <c r="A6632" s="7">
        <v>6724</v>
      </c>
      <c r="B6632" s="8">
        <v>46157</v>
      </c>
      <c r="C6632" s="3" t="s">
        <v>4719</v>
      </c>
      <c r="D6632" s="3" t="s">
        <v>33</v>
      </c>
      <c r="E6632" s="3" t="s">
        <v>4720</v>
      </c>
      <c r="F6632" s="3" t="s">
        <v>2909</v>
      </c>
      <c r="G6632" s="7">
        <v>1000</v>
      </c>
      <c r="H6632" s="3" t="s">
        <v>35</v>
      </c>
      <c r="I6632" s="9">
        <v>25.2</v>
      </c>
      <c r="J6632" s="7">
        <v>461</v>
      </c>
      <c r="K6632" s="10">
        <v>175.785945387569</v>
      </c>
      <c r="L6632" s="12">
        <f t="shared" si="447"/>
        <v>84.098114466878</v>
      </c>
      <c r="M6632" s="11">
        <f t="shared" si="448"/>
        <v>2.09024835457877</v>
      </c>
      <c r="P6632" s="3" t="s">
        <v>4720</v>
      </c>
      <c r="Q6632" s="9">
        <v>160.630182832352</v>
      </c>
      <c r="R6632" s="3">
        <f>Q6632/K6632</f>
        <v>0.913782853789578</v>
      </c>
    </row>
    <row r="6633" spans="1:18">
      <c r="A6633" s="7">
        <v>6725</v>
      </c>
      <c r="B6633" s="8">
        <v>46157</v>
      </c>
      <c r="C6633" s="3" t="s">
        <v>56</v>
      </c>
      <c r="D6633" s="3" t="s">
        <v>33</v>
      </c>
      <c r="E6633" s="3" t="s">
        <v>27</v>
      </c>
      <c r="F6633" s="3" t="s">
        <v>57</v>
      </c>
      <c r="G6633" s="7">
        <v>1000</v>
      </c>
      <c r="H6633" s="3" t="s">
        <v>35</v>
      </c>
      <c r="I6633" s="9">
        <v>15.7</v>
      </c>
      <c r="J6633" s="7">
        <v>438</v>
      </c>
      <c r="K6633" s="10">
        <v>110.555096020982</v>
      </c>
      <c r="L6633" s="12">
        <f t="shared" si="447"/>
        <v>55.1457674745346</v>
      </c>
      <c r="M6633" s="11">
        <f t="shared" si="448"/>
        <v>2.00477935268622</v>
      </c>
      <c r="P6633" s="3" t="s">
        <v>27</v>
      </c>
      <c r="Q6633" s="9">
        <v>89.6432267884323</v>
      </c>
      <c r="R6633" s="3">
        <f>Q6633/K6633</f>
        <v>0.810846627743143</v>
      </c>
    </row>
    <row r="6634" spans="1:18">
      <c r="A6634" s="7">
        <v>6726</v>
      </c>
      <c r="B6634" s="8">
        <v>46157</v>
      </c>
      <c r="C6634" s="3" t="s">
        <v>7714</v>
      </c>
      <c r="D6634" s="3" t="s">
        <v>67</v>
      </c>
      <c r="E6634" s="3" t="s">
        <v>7715</v>
      </c>
      <c r="F6634" s="3" t="s">
        <v>7715</v>
      </c>
      <c r="G6634" s="7">
        <v>800</v>
      </c>
      <c r="H6634" s="3" t="s">
        <v>170</v>
      </c>
      <c r="I6634" s="9">
        <v>12.5</v>
      </c>
      <c r="J6634" s="7">
        <v>466</v>
      </c>
      <c r="K6634" s="10">
        <v>90.9261918374909</v>
      </c>
      <c r="L6634" s="12">
        <f t="shared" si="447"/>
        <v>41.2677451304061</v>
      </c>
      <c r="M6634" s="11">
        <f t="shared" si="448"/>
        <v>2.20332348060608</v>
      </c>
    </row>
    <row r="6635" spans="1:18">
      <c r="A6635" s="7">
        <v>6727</v>
      </c>
      <c r="B6635" s="8">
        <v>46157</v>
      </c>
      <c r="C6635" s="3" t="s">
        <v>7716</v>
      </c>
      <c r="D6635" s="3" t="s">
        <v>75</v>
      </c>
      <c r="E6635" s="3" t="s">
        <v>7717</v>
      </c>
      <c r="F6635" s="3" t="s">
        <v>7718</v>
      </c>
      <c r="G6635" s="7">
        <v>219</v>
      </c>
      <c r="H6635" s="3" t="s">
        <v>5029</v>
      </c>
      <c r="I6635" s="9">
        <v>11.5</v>
      </c>
      <c r="J6635" s="7">
        <v>430</v>
      </c>
      <c r="K6635" s="10">
        <v>90.7367777713509</v>
      </c>
      <c r="L6635" s="12">
        <f t="shared" si="447"/>
        <v>41.1449016100179</v>
      </c>
      <c r="M6635" s="11">
        <f t="shared" si="448"/>
        <v>2.20529820757327</v>
      </c>
    </row>
    <row r="6636" spans="1:18">
      <c r="A6636" s="7">
        <v>6728</v>
      </c>
      <c r="B6636" s="8">
        <v>46157</v>
      </c>
      <c r="C6636" s="3" t="s">
        <v>7714</v>
      </c>
      <c r="D6636" s="3" t="s">
        <v>67</v>
      </c>
      <c r="E6636" s="3" t="s">
        <v>2873</v>
      </c>
      <c r="F6636" s="3" t="s">
        <v>2873</v>
      </c>
      <c r="G6636" s="7">
        <v>240</v>
      </c>
      <c r="H6636" s="3" t="s">
        <v>170</v>
      </c>
      <c r="I6636" s="9">
        <v>11.6</v>
      </c>
      <c r="J6636" s="7">
        <v>472</v>
      </c>
      <c r="K6636" s="10">
        <v>83.7375998497009</v>
      </c>
      <c r="L6636" s="12">
        <f t="shared" si="447"/>
        <v>37.8096479791395</v>
      </c>
      <c r="M6636" s="11">
        <f t="shared" si="448"/>
        <v>2.21471514085243</v>
      </c>
    </row>
    <row r="6637" spans="1:18">
      <c r="A6637" s="7">
        <v>6729</v>
      </c>
      <c r="B6637" s="8">
        <v>46157</v>
      </c>
      <c r="C6637" s="3" t="s">
        <v>7716</v>
      </c>
      <c r="D6637" s="3" t="s">
        <v>75</v>
      </c>
      <c r="E6637" s="3" t="s">
        <v>7719</v>
      </c>
      <c r="F6637" s="3" t="s">
        <v>7720</v>
      </c>
      <c r="G6637" s="7">
        <v>180</v>
      </c>
      <c r="H6637" s="3" t="s">
        <v>77</v>
      </c>
      <c r="I6637" s="9">
        <v>7.56</v>
      </c>
      <c r="J6637" s="7">
        <v>406</v>
      </c>
      <c r="K6637" s="10">
        <v>63.9663370724382</v>
      </c>
      <c r="L6637" s="12">
        <f t="shared" si="447"/>
        <v>28.6472148541114</v>
      </c>
      <c r="M6637" s="11">
        <f t="shared" si="448"/>
        <v>2.23289898854715</v>
      </c>
    </row>
    <row r="6638" spans="1:18">
      <c r="A6638" s="7">
        <v>6730</v>
      </c>
      <c r="B6638" s="8">
        <v>46157</v>
      </c>
      <c r="C6638" s="3" t="s">
        <v>7716</v>
      </c>
      <c r="D6638" s="3" t="s">
        <v>75</v>
      </c>
      <c r="E6638" s="3" t="s">
        <v>7721</v>
      </c>
      <c r="F6638" s="3" t="s">
        <v>7722</v>
      </c>
      <c r="G6638" s="7">
        <v>390</v>
      </c>
      <c r="H6638" s="3" t="s">
        <v>1691</v>
      </c>
      <c r="I6638" s="9">
        <v>6.68</v>
      </c>
      <c r="J6638" s="7">
        <v>498</v>
      </c>
      <c r="K6638" s="10">
        <v>36.2915360017953</v>
      </c>
      <c r="L6638" s="12">
        <f t="shared" si="447"/>
        <v>20.6363917207291</v>
      </c>
      <c r="M6638" s="11">
        <f t="shared" si="448"/>
        <v>1.75861829397921</v>
      </c>
    </row>
    <row r="6639" spans="1:18">
      <c r="A6639" s="7">
        <v>6731</v>
      </c>
      <c r="B6639" s="8">
        <v>46157</v>
      </c>
      <c r="C6639" s="3" t="s">
        <v>7716</v>
      </c>
      <c r="D6639" s="3" t="s">
        <v>75</v>
      </c>
      <c r="E6639" s="3" t="s">
        <v>7723</v>
      </c>
      <c r="F6639" s="3" t="s">
        <v>7724</v>
      </c>
      <c r="G6639" s="7">
        <v>280</v>
      </c>
      <c r="H6639" s="3" t="s">
        <v>77</v>
      </c>
      <c r="I6639" s="9">
        <v>3.94</v>
      </c>
      <c r="J6639" s="7">
        <v>437</v>
      </c>
      <c r="K6639" s="10">
        <v>25.6747155876945</v>
      </c>
      <c r="L6639" s="12">
        <f t="shared" si="447"/>
        <v>13.8707973948249</v>
      </c>
      <c r="M6639" s="11">
        <f t="shared" si="448"/>
        <v>1.85099059966615</v>
      </c>
    </row>
    <row r="6640" spans="1:18">
      <c r="A6640" s="7">
        <v>6732</v>
      </c>
      <c r="B6640" s="8">
        <v>46157</v>
      </c>
      <c r="C6640" s="3" t="s">
        <v>7725</v>
      </c>
      <c r="D6640" s="3" t="s">
        <v>2910</v>
      </c>
      <c r="E6640" s="3" t="s">
        <v>7726</v>
      </c>
      <c r="F6640" s="3" t="s">
        <v>7726</v>
      </c>
      <c r="G6640" s="7">
        <v>1000</v>
      </c>
      <c r="H6640" s="3" t="s">
        <v>1355</v>
      </c>
      <c r="I6640" s="9">
        <v>2.66</v>
      </c>
      <c r="J6640" s="7">
        <v>459</v>
      </c>
      <c r="K6640" s="10">
        <v>10.9154365109462</v>
      </c>
      <c r="L6640" s="12">
        <f t="shared" si="447"/>
        <v>8.91570303335009</v>
      </c>
      <c r="M6640" s="11">
        <f t="shared" si="448"/>
        <v>1.22429341467699</v>
      </c>
    </row>
    <row r="6641" spans="1:18">
      <c r="A6641" s="7">
        <v>6733</v>
      </c>
      <c r="B6641" s="8">
        <v>46157</v>
      </c>
      <c r="C6641" s="3" t="s">
        <v>7725</v>
      </c>
      <c r="D6641" s="3" t="s">
        <v>2910</v>
      </c>
      <c r="E6641" s="3" t="s">
        <v>7727</v>
      </c>
      <c r="F6641" s="3" t="s">
        <v>7727</v>
      </c>
      <c r="G6641" s="7">
        <v>1000</v>
      </c>
      <c r="H6641" s="3" t="s">
        <v>1355</v>
      </c>
      <c r="I6641" s="9">
        <v>1.96</v>
      </c>
      <c r="J6641" s="7">
        <v>432</v>
      </c>
      <c r="K6641" s="10">
        <v>9.83624503844314</v>
      </c>
      <c r="L6641" s="12">
        <f t="shared" si="447"/>
        <v>6.98005698005698</v>
      </c>
      <c r="M6641" s="11">
        <f t="shared" si="448"/>
        <v>1.40919265652798</v>
      </c>
    </row>
    <row r="6642" spans="1:18">
      <c r="A6642" s="7">
        <v>6734</v>
      </c>
      <c r="B6642" s="8">
        <v>46157</v>
      </c>
      <c r="C6642" s="3" t="s">
        <v>7725</v>
      </c>
      <c r="D6642" s="3" t="s">
        <v>2910</v>
      </c>
      <c r="E6642" s="3" t="s">
        <v>7728</v>
      </c>
      <c r="F6642" s="3" t="s">
        <v>7728</v>
      </c>
      <c r="G6642" s="7">
        <v>1000</v>
      </c>
      <c r="H6642" s="3" t="s">
        <v>1355</v>
      </c>
      <c r="I6642" s="9">
        <v>0.97</v>
      </c>
      <c r="J6642" s="7">
        <v>456</v>
      </c>
      <c r="K6642" s="10">
        <v>6.13205924107317</v>
      </c>
      <c r="L6642" s="12">
        <f t="shared" si="447"/>
        <v>3.27260458839406</v>
      </c>
      <c r="M6642" s="11">
        <f t="shared" si="448"/>
        <v>1.87375500933411</v>
      </c>
    </row>
    <row r="6643" spans="1:18">
      <c r="A6643" s="7">
        <v>6735</v>
      </c>
      <c r="B6643" s="8">
        <v>46157</v>
      </c>
      <c r="C6643" s="3" t="s">
        <v>7725</v>
      </c>
      <c r="D6643" s="3" t="s">
        <v>2910</v>
      </c>
      <c r="E6643" s="3" t="s">
        <v>7729</v>
      </c>
      <c r="F6643" s="3" t="s">
        <v>7729</v>
      </c>
      <c r="G6643" s="7">
        <v>1000</v>
      </c>
      <c r="H6643" s="3" t="s">
        <v>1355</v>
      </c>
      <c r="I6643" s="9">
        <v>0.636</v>
      </c>
      <c r="J6643" s="7">
        <v>422</v>
      </c>
      <c r="K6643" s="10">
        <v>4.05032910159414</v>
      </c>
      <c r="L6643" s="12">
        <f t="shared" si="447"/>
        <v>2.31862923806052</v>
      </c>
      <c r="M6643" s="11">
        <f t="shared" si="448"/>
        <v>1.74686363611206</v>
      </c>
    </row>
    <row r="6644" s="5" customFormat="1" ht="16.5" spans="1:18">
      <c r="A6644" s="44">
        <v>6736</v>
      </c>
      <c r="B6644" s="45">
        <v>46157</v>
      </c>
      <c r="C6644" s="5" t="s">
        <v>7725</v>
      </c>
      <c r="D6644" s="5" t="s">
        <v>2910</v>
      </c>
      <c r="E6644" s="5" t="s">
        <v>7730</v>
      </c>
      <c r="F6644" s="5" t="s">
        <v>7730</v>
      </c>
      <c r="G6644" s="44">
        <v>1000</v>
      </c>
      <c r="H6644" s="5" t="s">
        <v>1355</v>
      </c>
      <c r="I6644" s="46">
        <v>0.482</v>
      </c>
      <c r="J6644" s="44">
        <v>424</v>
      </c>
      <c r="K6644" s="47">
        <v>5.70759307663396</v>
      </c>
      <c r="L6644" s="48">
        <f t="shared" si="447"/>
        <v>1.7489114658926</v>
      </c>
      <c r="M6644" s="49">
        <f t="shared" si="448"/>
        <v>3.26351172597577</v>
      </c>
      <c r="O6644" s="48"/>
      <c r="Q6644" s="46"/>
    </row>
    <row r="6645" ht="16.5" spans="1:18">
      <c r="A6645" s="7">
        <v>6737</v>
      </c>
      <c r="B6645" s="8">
        <v>46157</v>
      </c>
      <c r="C6645" s="3" t="s">
        <v>4719</v>
      </c>
      <c r="D6645" s="3" t="s">
        <v>33</v>
      </c>
      <c r="E6645" s="3" t="s">
        <v>4720</v>
      </c>
      <c r="F6645" s="3" t="s">
        <v>2909</v>
      </c>
      <c r="G6645" s="7">
        <v>1000</v>
      </c>
      <c r="H6645" s="3" t="s">
        <v>35</v>
      </c>
      <c r="I6645" s="9">
        <v>25.2</v>
      </c>
      <c r="J6645" s="7">
        <v>461</v>
      </c>
      <c r="K6645" s="10">
        <v>162.170932754881</v>
      </c>
      <c r="L6645" s="12">
        <f t="shared" si="447"/>
        <v>84.098114466878</v>
      </c>
      <c r="M6645" s="11">
        <f t="shared" si="448"/>
        <v>1.92835396825397</v>
      </c>
      <c r="P6645" s="3" t="s">
        <v>4720</v>
      </c>
      <c r="Q6645" s="9">
        <v>160.630182832352</v>
      </c>
      <c r="R6645" s="3">
        <f>Q6645/K6645</f>
        <v>0.990499222663672</v>
      </c>
    </row>
    <row r="6646" spans="1:18">
      <c r="A6646" s="7">
        <v>6738</v>
      </c>
      <c r="B6646" s="8">
        <v>46157</v>
      </c>
      <c r="C6646" s="3" t="s">
        <v>56</v>
      </c>
      <c r="D6646" s="3" t="s">
        <v>33</v>
      </c>
      <c r="E6646" s="3" t="s">
        <v>27</v>
      </c>
      <c r="F6646" s="3" t="s">
        <v>57</v>
      </c>
      <c r="G6646" s="7">
        <v>1000</v>
      </c>
      <c r="H6646" s="3" t="s">
        <v>35</v>
      </c>
      <c r="I6646" s="9">
        <v>15.7</v>
      </c>
      <c r="J6646" s="7">
        <v>438</v>
      </c>
      <c r="K6646" s="10">
        <v>91.0191780821918</v>
      </c>
      <c r="L6646" s="12">
        <f t="shared" si="447"/>
        <v>55.1457674745346</v>
      </c>
      <c r="M6646" s="11">
        <f t="shared" si="448"/>
        <v>1.65051974522293</v>
      </c>
      <c r="P6646" s="3" t="s">
        <v>27</v>
      </c>
      <c r="Q6646" s="9">
        <v>89.6432267884323</v>
      </c>
      <c r="R6646" s="3">
        <f>Q6646/K6646</f>
        <v>0.984882842025699</v>
      </c>
    </row>
    <row r="6647" spans="1:18">
      <c r="A6647" s="7">
        <v>6739</v>
      </c>
      <c r="B6647" s="8">
        <v>46157</v>
      </c>
      <c r="C6647" s="3" t="s">
        <v>7714</v>
      </c>
      <c r="D6647" s="3" t="s">
        <v>67</v>
      </c>
      <c r="E6647" s="3" t="s">
        <v>7715</v>
      </c>
      <c r="F6647" s="3" t="s">
        <v>7715</v>
      </c>
      <c r="G6647" s="7">
        <v>800</v>
      </c>
      <c r="H6647" s="3" t="s">
        <v>170</v>
      </c>
      <c r="I6647" s="9">
        <v>12.5</v>
      </c>
      <c r="J6647" s="7">
        <v>466</v>
      </c>
      <c r="K6647" s="10">
        <v>71.3888412017167</v>
      </c>
      <c r="L6647" s="12">
        <f t="shared" si="447"/>
        <v>41.2677451304061</v>
      </c>
      <c r="M6647" s="11">
        <f t="shared" si="448"/>
        <v>1.7298944</v>
      </c>
    </row>
    <row r="6648" spans="1:18">
      <c r="A6648" s="7">
        <v>6740</v>
      </c>
      <c r="B6648" s="8">
        <v>46157</v>
      </c>
      <c r="C6648" s="3" t="s">
        <v>7716</v>
      </c>
      <c r="D6648" s="3" t="s">
        <v>75</v>
      </c>
      <c r="E6648" s="3" t="s">
        <v>7717</v>
      </c>
      <c r="F6648" s="3" t="s">
        <v>7718</v>
      </c>
      <c r="G6648" s="7">
        <v>219</v>
      </c>
      <c r="H6648" s="3" t="s">
        <v>5029</v>
      </c>
      <c r="I6648" s="9">
        <v>11.5</v>
      </c>
      <c r="J6648" s="7">
        <v>430</v>
      </c>
      <c r="K6648" s="10">
        <v>70.5330232558139</v>
      </c>
      <c r="L6648" s="12">
        <f t="shared" si="447"/>
        <v>41.1449016100179</v>
      </c>
      <c r="M6648" s="11">
        <f t="shared" si="448"/>
        <v>1.71425913043478</v>
      </c>
    </row>
    <row r="6649" spans="1:18">
      <c r="A6649" s="7">
        <v>6741</v>
      </c>
      <c r="B6649" s="8">
        <v>46157</v>
      </c>
      <c r="C6649" s="3" t="s">
        <v>7714</v>
      </c>
      <c r="D6649" s="3" t="s">
        <v>67</v>
      </c>
      <c r="E6649" s="3" t="s">
        <v>2873</v>
      </c>
      <c r="F6649" s="3" t="s">
        <v>2873</v>
      </c>
      <c r="G6649" s="7">
        <v>240</v>
      </c>
      <c r="H6649" s="3" t="s">
        <v>170</v>
      </c>
      <c r="I6649" s="9">
        <v>11.6</v>
      </c>
      <c r="J6649" s="7">
        <v>472</v>
      </c>
      <c r="K6649" s="10">
        <v>68.278813559322</v>
      </c>
      <c r="L6649" s="12">
        <f t="shared" si="447"/>
        <v>37.8096479791395</v>
      </c>
      <c r="M6649" s="11">
        <f t="shared" si="448"/>
        <v>1.80585689655172</v>
      </c>
    </row>
    <row r="6650" spans="1:18">
      <c r="A6650" s="7">
        <v>6742</v>
      </c>
      <c r="B6650" s="8">
        <v>46157</v>
      </c>
      <c r="C6650" s="3" t="s">
        <v>7716</v>
      </c>
      <c r="D6650" s="3" t="s">
        <v>75</v>
      </c>
      <c r="E6650" s="3" t="s">
        <v>7719</v>
      </c>
      <c r="F6650" s="3" t="s">
        <v>7720</v>
      </c>
      <c r="G6650" s="7">
        <v>180</v>
      </c>
      <c r="H6650" s="3" t="s">
        <v>77</v>
      </c>
      <c r="I6650" s="9">
        <v>7.56</v>
      </c>
      <c r="J6650" s="7">
        <v>406</v>
      </c>
      <c r="K6650" s="10">
        <v>51.4344827586207</v>
      </c>
      <c r="L6650" s="12">
        <f t="shared" si="447"/>
        <v>28.6472148541114</v>
      </c>
      <c r="M6650" s="11">
        <f t="shared" si="448"/>
        <v>1.79544444444445</v>
      </c>
    </row>
    <row r="6651" spans="1:18">
      <c r="A6651" s="7">
        <v>6743</v>
      </c>
      <c r="B6651" s="8">
        <v>46157</v>
      </c>
      <c r="C6651" s="3" t="s">
        <v>7716</v>
      </c>
      <c r="D6651" s="3" t="s">
        <v>75</v>
      </c>
      <c r="E6651" s="3" t="s">
        <v>7721</v>
      </c>
      <c r="F6651" s="3" t="s">
        <v>7722</v>
      </c>
      <c r="G6651" s="7">
        <v>390</v>
      </c>
      <c r="H6651" s="3" t="s">
        <v>1691</v>
      </c>
      <c r="I6651" s="9">
        <v>6.68</v>
      </c>
      <c r="J6651" s="7">
        <v>498</v>
      </c>
      <c r="K6651" s="10">
        <v>29.0441767068273</v>
      </c>
      <c r="L6651" s="12">
        <f t="shared" si="447"/>
        <v>20.6363917207291</v>
      </c>
      <c r="M6651" s="11">
        <f t="shared" si="448"/>
        <v>1.4074251497006</v>
      </c>
    </row>
    <row r="6652" spans="1:18">
      <c r="A6652" s="7">
        <v>6744</v>
      </c>
      <c r="B6652" s="8">
        <v>46157</v>
      </c>
      <c r="C6652" s="3" t="s">
        <v>7716</v>
      </c>
      <c r="D6652" s="3" t="s">
        <v>75</v>
      </c>
      <c r="E6652" s="3" t="s">
        <v>7723</v>
      </c>
      <c r="F6652" s="3" t="s">
        <v>7724</v>
      </c>
      <c r="G6652" s="7">
        <v>280</v>
      </c>
      <c r="H6652" s="3" t="s">
        <v>77</v>
      </c>
      <c r="I6652" s="9">
        <v>3.94</v>
      </c>
      <c r="J6652" s="7">
        <v>437</v>
      </c>
      <c r="K6652" s="10">
        <v>25.9615560640732</v>
      </c>
      <c r="L6652" s="12">
        <f t="shared" si="447"/>
        <v>13.8707973948249</v>
      </c>
      <c r="M6652" s="11">
        <f t="shared" si="448"/>
        <v>1.87167005076142</v>
      </c>
    </row>
    <row r="6653" spans="1:18">
      <c r="A6653" s="7">
        <v>6745</v>
      </c>
      <c r="B6653" s="8">
        <v>46157</v>
      </c>
      <c r="C6653" s="3" t="s">
        <v>7725</v>
      </c>
      <c r="D6653" s="3" t="s">
        <v>2910</v>
      </c>
      <c r="E6653" s="3" t="s">
        <v>7726</v>
      </c>
      <c r="F6653" s="3" t="s">
        <v>7726</v>
      </c>
      <c r="G6653" s="7">
        <v>1000</v>
      </c>
      <c r="H6653" s="3" t="s">
        <v>1355</v>
      </c>
      <c r="I6653" s="9">
        <v>2.66</v>
      </c>
      <c r="J6653" s="7">
        <v>459</v>
      </c>
      <c r="K6653" s="10">
        <v>11.2162962962963</v>
      </c>
      <c r="L6653" s="12">
        <f t="shared" si="447"/>
        <v>8.91570303335009</v>
      </c>
      <c r="M6653" s="11">
        <f t="shared" si="448"/>
        <v>1.25803834586466</v>
      </c>
    </row>
    <row r="6654" spans="1:18">
      <c r="A6654" s="7">
        <v>6746</v>
      </c>
      <c r="B6654" s="8">
        <v>46157</v>
      </c>
      <c r="C6654" s="3" t="s">
        <v>7725</v>
      </c>
      <c r="D6654" s="3" t="s">
        <v>2910</v>
      </c>
      <c r="E6654" s="3" t="s">
        <v>7727</v>
      </c>
      <c r="F6654" s="3" t="s">
        <v>7727</v>
      </c>
      <c r="G6654" s="7">
        <v>1000</v>
      </c>
      <c r="H6654" s="3" t="s">
        <v>1355</v>
      </c>
      <c r="I6654" s="9">
        <v>1.96</v>
      </c>
      <c r="J6654" s="7">
        <v>432</v>
      </c>
      <c r="K6654" s="10">
        <v>8.83074074074074</v>
      </c>
      <c r="L6654" s="12">
        <f t="shared" si="447"/>
        <v>6.98005698005698</v>
      </c>
      <c r="M6654" s="11">
        <f t="shared" si="448"/>
        <v>1.2651387755102</v>
      </c>
    </row>
    <row r="6655" spans="1:18">
      <c r="A6655" s="7">
        <v>6747</v>
      </c>
      <c r="B6655" s="8">
        <v>46157</v>
      </c>
      <c r="C6655" s="3" t="s">
        <v>7725</v>
      </c>
      <c r="D6655" s="3" t="s">
        <v>2910</v>
      </c>
      <c r="E6655" s="3" t="s">
        <v>7728</v>
      </c>
      <c r="F6655" s="3" t="s">
        <v>7728</v>
      </c>
      <c r="G6655" s="7">
        <v>1000</v>
      </c>
      <c r="H6655" s="3" t="s">
        <v>1355</v>
      </c>
      <c r="I6655" s="9">
        <v>0.97</v>
      </c>
      <c r="J6655" s="7">
        <v>456</v>
      </c>
      <c r="K6655" s="10">
        <v>5.94241228070175</v>
      </c>
      <c r="L6655" s="12">
        <f t="shared" si="447"/>
        <v>3.27260458839406</v>
      </c>
      <c r="M6655" s="11">
        <f t="shared" si="448"/>
        <v>1.81580515463917</v>
      </c>
    </row>
    <row r="6656" spans="1:18">
      <c r="A6656" s="7">
        <v>6748</v>
      </c>
      <c r="B6656" s="8">
        <v>46157</v>
      </c>
      <c r="C6656" s="3" t="s">
        <v>7725</v>
      </c>
      <c r="D6656" s="3" t="s">
        <v>2910</v>
      </c>
      <c r="E6656" s="3" t="s">
        <v>7729</v>
      </c>
      <c r="F6656" s="3" t="s">
        <v>7729</v>
      </c>
      <c r="G6656" s="7">
        <v>1000</v>
      </c>
      <c r="H6656" s="3" t="s">
        <v>1355</v>
      </c>
      <c r="I6656" s="9">
        <v>0.636</v>
      </c>
      <c r="J6656" s="7">
        <v>422</v>
      </c>
      <c r="K6656" s="10">
        <v>3.76488151658768</v>
      </c>
      <c r="L6656" s="12">
        <f t="shared" si="447"/>
        <v>2.31862923806052</v>
      </c>
      <c r="M6656" s="11">
        <f t="shared" si="448"/>
        <v>1.62375314465409</v>
      </c>
    </row>
    <row r="6657" s="5" customFormat="1" ht="16.5" spans="1:18">
      <c r="A6657" s="44">
        <v>6749</v>
      </c>
      <c r="B6657" s="45">
        <v>46157</v>
      </c>
      <c r="C6657" s="5" t="s">
        <v>7725</v>
      </c>
      <c r="D6657" s="5" t="s">
        <v>2910</v>
      </c>
      <c r="E6657" s="5" t="s">
        <v>7730</v>
      </c>
      <c r="F6657" s="5" t="s">
        <v>7730</v>
      </c>
      <c r="G6657" s="44">
        <v>1000</v>
      </c>
      <c r="H6657" s="5" t="s">
        <v>1355</v>
      </c>
      <c r="I6657" s="46">
        <v>0.482</v>
      </c>
      <c r="J6657" s="44">
        <v>424</v>
      </c>
      <c r="K6657" s="47">
        <v>5.50608490566038</v>
      </c>
      <c r="L6657" s="48">
        <f t="shared" si="447"/>
        <v>1.7489114658926</v>
      </c>
      <c r="M6657" s="49">
        <f t="shared" si="448"/>
        <v>3.14829253112033</v>
      </c>
      <c r="O6657" s="48"/>
      <c r="Q6657" s="46"/>
    </row>
    <row r="6658" ht="16.5" spans="1:18">
      <c r="A6658" s="7">
        <v>6750</v>
      </c>
      <c r="B6658" s="8">
        <v>46158</v>
      </c>
      <c r="C6658" s="3" t="s">
        <v>4719</v>
      </c>
      <c r="D6658" s="3" t="s">
        <v>33</v>
      </c>
      <c r="E6658" s="3" t="s">
        <v>4720</v>
      </c>
      <c r="F6658" s="3" t="s">
        <v>2909</v>
      </c>
      <c r="G6658" s="7">
        <v>1000</v>
      </c>
      <c r="H6658" s="3" t="s">
        <v>35</v>
      </c>
      <c r="I6658" s="9">
        <v>25.2</v>
      </c>
      <c r="J6658" s="7">
        <v>461</v>
      </c>
      <c r="K6658" s="10">
        <v>180.979779092454</v>
      </c>
      <c r="L6658" s="12">
        <f t="shared" ref="L6658:L6705" si="449">I6658/J6658/650*1000000</f>
        <v>84.098114466878</v>
      </c>
      <c r="M6658" s="11">
        <f t="shared" ref="M6658:M6705" si="450">K6658/L6658</f>
        <v>2.15200757162912</v>
      </c>
      <c r="P6658" s="3" t="s">
        <v>4720</v>
      </c>
      <c r="Q6658" s="9">
        <v>160.630182832352</v>
      </c>
      <c r="R6658" s="3">
        <f>Q6658/K6658</f>
        <v>0.887558729698162</v>
      </c>
    </row>
    <row r="6659" spans="1:18">
      <c r="A6659" s="7">
        <v>6751</v>
      </c>
      <c r="B6659" s="8">
        <v>46158</v>
      </c>
      <c r="C6659" s="3" t="s">
        <v>56</v>
      </c>
      <c r="D6659" s="3" t="s">
        <v>33</v>
      </c>
      <c r="E6659" s="3" t="s">
        <v>27</v>
      </c>
      <c r="F6659" s="3" t="s">
        <v>57</v>
      </c>
      <c r="G6659" s="7">
        <v>1000</v>
      </c>
      <c r="H6659" s="3" t="s">
        <v>35</v>
      </c>
      <c r="I6659" s="9">
        <v>15.7</v>
      </c>
      <c r="J6659" s="7">
        <v>438</v>
      </c>
      <c r="K6659" s="10">
        <v>106.933090993803</v>
      </c>
      <c r="L6659" s="12">
        <f t="shared" si="449"/>
        <v>55.1457674745346</v>
      </c>
      <c r="M6659" s="11">
        <f t="shared" si="450"/>
        <v>1.93909879018699</v>
      </c>
      <c r="P6659" s="3" t="s">
        <v>27</v>
      </c>
      <c r="Q6659" s="9">
        <v>89.6432267884323</v>
      </c>
      <c r="R6659" s="3">
        <f>Q6659/K6659</f>
        <v>0.838311377285703</v>
      </c>
    </row>
    <row r="6660" spans="1:18">
      <c r="A6660" s="7">
        <v>6752</v>
      </c>
      <c r="B6660" s="8">
        <v>46158</v>
      </c>
      <c r="C6660" s="3" t="s">
        <v>7731</v>
      </c>
      <c r="D6660" s="3" t="s">
        <v>7732</v>
      </c>
      <c r="E6660" s="3" t="s">
        <v>7733</v>
      </c>
      <c r="F6660" s="3" t="s">
        <v>7734</v>
      </c>
      <c r="G6660" s="7">
        <v>120</v>
      </c>
      <c r="H6660" s="3" t="s">
        <v>107</v>
      </c>
      <c r="I6660" s="9">
        <v>14</v>
      </c>
      <c r="J6660" s="7">
        <v>304</v>
      </c>
      <c r="K6660" s="10">
        <v>155.646211680613</v>
      </c>
      <c r="L6660" s="12">
        <f t="shared" si="449"/>
        <v>70.8502024291498</v>
      </c>
      <c r="M6660" s="11">
        <f t="shared" si="450"/>
        <v>2.19683510200637</v>
      </c>
    </row>
    <row r="6661" spans="1:18">
      <c r="A6661" s="7">
        <v>6753</v>
      </c>
      <c r="B6661" s="8">
        <v>46158</v>
      </c>
      <c r="C6661" s="3" t="s">
        <v>6767</v>
      </c>
      <c r="D6661" s="3" t="s">
        <v>1312</v>
      </c>
      <c r="E6661" s="3" t="s">
        <v>7735</v>
      </c>
      <c r="F6661" s="3" t="s">
        <v>7735</v>
      </c>
      <c r="G6661" s="7">
        <v>135</v>
      </c>
      <c r="H6661" s="3" t="s">
        <v>6769</v>
      </c>
      <c r="I6661" s="9">
        <v>13.2</v>
      </c>
      <c r="J6661" s="7">
        <v>373.444444444444</v>
      </c>
      <c r="K6661" s="10">
        <v>218.470921133644</v>
      </c>
      <c r="L6661" s="12">
        <f t="shared" si="449"/>
        <v>54.3794200444008</v>
      </c>
      <c r="M6661" s="11">
        <f t="shared" si="450"/>
        <v>4.01752944322066</v>
      </c>
    </row>
    <row r="6662" spans="1:18">
      <c r="A6662" s="7">
        <v>6754</v>
      </c>
      <c r="B6662" s="8">
        <v>46158</v>
      </c>
      <c r="C6662" s="3" t="s">
        <v>7736</v>
      </c>
      <c r="D6662" s="3" t="s">
        <v>23</v>
      </c>
      <c r="E6662" s="3" t="s">
        <v>7737</v>
      </c>
      <c r="F6662" s="3" t="s">
        <v>7737</v>
      </c>
      <c r="G6662" s="7">
        <v>1000</v>
      </c>
      <c r="H6662" s="3" t="s">
        <v>7738</v>
      </c>
      <c r="I6662" s="9">
        <v>13.7</v>
      </c>
      <c r="J6662" s="7">
        <v>401</v>
      </c>
      <c r="K6662" s="10">
        <v>113.515437447222</v>
      </c>
      <c r="L6662" s="12">
        <f t="shared" si="449"/>
        <v>52.5609054287359</v>
      </c>
      <c r="M6662" s="11">
        <f t="shared" si="450"/>
        <v>2.15969334092105</v>
      </c>
    </row>
    <row r="6663" spans="1:18">
      <c r="A6663" s="7">
        <v>6755</v>
      </c>
      <c r="B6663" s="8">
        <v>46158</v>
      </c>
      <c r="C6663" s="3" t="s">
        <v>7736</v>
      </c>
      <c r="D6663" s="3" t="s">
        <v>23</v>
      </c>
      <c r="E6663" s="3" t="s">
        <v>7739</v>
      </c>
      <c r="F6663" s="3" t="s">
        <v>7739</v>
      </c>
      <c r="G6663" s="7">
        <v>1000</v>
      </c>
      <c r="H6663" s="3" t="s">
        <v>7740</v>
      </c>
      <c r="I6663" s="9">
        <v>13.6</v>
      </c>
      <c r="J6663" s="7">
        <v>420</v>
      </c>
      <c r="K6663" s="10">
        <v>102.459074960436</v>
      </c>
      <c r="L6663" s="12">
        <f t="shared" si="449"/>
        <v>49.8168498168498</v>
      </c>
      <c r="M6663" s="11">
        <f t="shared" si="450"/>
        <v>2.05671525472052</v>
      </c>
    </row>
    <row r="6664" spans="1:18">
      <c r="A6664" s="7">
        <v>6756</v>
      </c>
      <c r="B6664" s="8">
        <v>46158</v>
      </c>
      <c r="C6664" s="3" t="s">
        <v>7179</v>
      </c>
      <c r="D6664" s="3" t="s">
        <v>75</v>
      </c>
      <c r="E6664" s="3" t="s">
        <v>7741</v>
      </c>
      <c r="F6664" s="3" t="s">
        <v>7741</v>
      </c>
      <c r="G6664" s="7">
        <v>95</v>
      </c>
      <c r="H6664" s="3" t="s">
        <v>138</v>
      </c>
      <c r="I6664" s="9">
        <v>12.4</v>
      </c>
      <c r="J6664" s="7">
        <v>405</v>
      </c>
      <c r="K6664" s="10">
        <v>83.2523032294379</v>
      </c>
      <c r="L6664" s="12">
        <f t="shared" si="449"/>
        <v>47.1035137701804</v>
      </c>
      <c r="M6664" s="11">
        <f t="shared" si="450"/>
        <v>1.76743296977012</v>
      </c>
    </row>
    <row r="6665" spans="1:18">
      <c r="A6665" s="7">
        <v>6757</v>
      </c>
      <c r="B6665" s="8">
        <v>46158</v>
      </c>
      <c r="C6665" s="3" t="s">
        <v>7587</v>
      </c>
      <c r="D6665" s="3" t="s">
        <v>75</v>
      </c>
      <c r="E6665" s="3" t="s">
        <v>7742</v>
      </c>
      <c r="F6665" s="3" t="s">
        <v>7742</v>
      </c>
      <c r="G6665" s="7">
        <v>7</v>
      </c>
      <c r="H6665" s="3" t="s">
        <v>946</v>
      </c>
      <c r="I6665" s="9">
        <v>12.9</v>
      </c>
      <c r="J6665" s="7">
        <v>435</v>
      </c>
      <c r="K6665" s="10">
        <v>66.6134605802339</v>
      </c>
      <c r="L6665" s="12">
        <f t="shared" si="449"/>
        <v>45.6233421750663</v>
      </c>
      <c r="M6665" s="11">
        <f t="shared" si="450"/>
        <v>1.46007410690396</v>
      </c>
    </row>
    <row r="6666" spans="1:18">
      <c r="A6666" s="7">
        <v>6758</v>
      </c>
      <c r="B6666" s="8">
        <v>46158</v>
      </c>
      <c r="C6666" s="3" t="s">
        <v>7743</v>
      </c>
      <c r="D6666" s="3" t="s">
        <v>165</v>
      </c>
      <c r="E6666" s="3" t="s">
        <v>7744</v>
      </c>
      <c r="F6666" s="3" t="s">
        <v>7744</v>
      </c>
      <c r="G6666" s="7">
        <v>510</v>
      </c>
      <c r="H6666" s="3" t="s">
        <v>35</v>
      </c>
      <c r="I6666" s="9">
        <v>10.7</v>
      </c>
      <c r="J6666" s="7">
        <v>367.333333333333</v>
      </c>
      <c r="K6666" s="10">
        <v>81.5243736654791</v>
      </c>
      <c r="L6666" s="12">
        <f t="shared" si="449"/>
        <v>44.8136255758761</v>
      </c>
      <c r="M6666" s="11">
        <f t="shared" si="450"/>
        <v>1.81918719179385</v>
      </c>
    </row>
    <row r="6667" spans="1:18">
      <c r="A6667" s="7">
        <v>6759</v>
      </c>
      <c r="B6667" s="8">
        <v>46158</v>
      </c>
      <c r="C6667" s="3" t="s">
        <v>7745</v>
      </c>
      <c r="D6667" s="3" t="s">
        <v>247</v>
      </c>
      <c r="E6667" s="3" t="s">
        <v>3342</v>
      </c>
      <c r="F6667" s="3" t="s">
        <v>3342</v>
      </c>
      <c r="G6667" s="7">
        <v>1040</v>
      </c>
      <c r="H6667" s="3" t="s">
        <v>7746</v>
      </c>
      <c r="I6667" s="9">
        <v>15.2</v>
      </c>
      <c r="J6667" s="7">
        <v>527</v>
      </c>
      <c r="K6667" s="10">
        <v>65.9279968037325</v>
      </c>
      <c r="L6667" s="12">
        <f t="shared" si="449"/>
        <v>44.3730842212816</v>
      </c>
      <c r="M6667" s="11">
        <f t="shared" si="450"/>
        <v>1.48576548059991</v>
      </c>
    </row>
    <row r="6668" spans="1:18">
      <c r="A6668" s="7">
        <v>6760</v>
      </c>
      <c r="B6668" s="8">
        <v>46158</v>
      </c>
      <c r="C6668" s="3" t="s">
        <v>7747</v>
      </c>
      <c r="D6668" s="3" t="s">
        <v>4507</v>
      </c>
      <c r="E6668" s="3" t="s">
        <v>7748</v>
      </c>
      <c r="F6668" s="3" t="s">
        <v>7748</v>
      </c>
      <c r="G6668" s="7">
        <v>108</v>
      </c>
      <c r="H6668" s="3" t="s">
        <v>215</v>
      </c>
      <c r="I6668" s="9">
        <v>8.62</v>
      </c>
      <c r="J6668" s="7">
        <v>313.555555555556</v>
      </c>
      <c r="K6668" s="10">
        <v>130.700257686585</v>
      </c>
      <c r="L6668" s="12">
        <f t="shared" si="449"/>
        <v>42.2940631303494</v>
      </c>
      <c r="M6668" s="11">
        <f t="shared" si="450"/>
        <v>3.09027433197349</v>
      </c>
    </row>
    <row r="6669" spans="1:18">
      <c r="A6669" s="7">
        <v>6761</v>
      </c>
      <c r="B6669" s="8">
        <v>46158</v>
      </c>
      <c r="C6669" s="3" t="s">
        <v>7745</v>
      </c>
      <c r="D6669" s="3" t="s">
        <v>247</v>
      </c>
      <c r="E6669" s="3" t="s">
        <v>1177</v>
      </c>
      <c r="F6669" s="3" t="s">
        <v>1177</v>
      </c>
      <c r="G6669" s="7">
        <v>1064</v>
      </c>
      <c r="H6669" s="3" t="s">
        <v>7746</v>
      </c>
      <c r="I6669" s="9">
        <v>13.8</v>
      </c>
      <c r="J6669" s="7">
        <v>516</v>
      </c>
      <c r="K6669" s="10">
        <v>76.1647689841514</v>
      </c>
      <c r="L6669" s="12">
        <f t="shared" si="449"/>
        <v>41.1449016100179</v>
      </c>
      <c r="M6669" s="11">
        <f t="shared" si="450"/>
        <v>1.85113503748438</v>
      </c>
    </row>
    <row r="6670" spans="1:18">
      <c r="A6670" s="7">
        <v>6762</v>
      </c>
      <c r="B6670" s="8">
        <v>46158</v>
      </c>
      <c r="C6670" s="3" t="s">
        <v>7502</v>
      </c>
      <c r="D6670" s="3" t="s">
        <v>75</v>
      </c>
      <c r="E6670" s="3" t="s">
        <v>7749</v>
      </c>
      <c r="F6670" s="3" t="s">
        <v>7749</v>
      </c>
      <c r="G6670" s="7">
        <v>43</v>
      </c>
      <c r="H6670" s="3" t="s">
        <v>77</v>
      </c>
      <c r="I6670" s="9">
        <v>14</v>
      </c>
      <c r="J6670" s="7">
        <v>525</v>
      </c>
      <c r="K6670" s="10">
        <v>73.1569156101772</v>
      </c>
      <c r="L6670" s="12">
        <f t="shared" si="449"/>
        <v>41.025641025641</v>
      </c>
      <c r="M6670" s="11">
        <f t="shared" si="450"/>
        <v>1.78319981799807</v>
      </c>
    </row>
    <row r="6671" spans="1:18">
      <c r="A6671" s="7">
        <v>6763</v>
      </c>
      <c r="B6671" s="8">
        <v>46158</v>
      </c>
      <c r="C6671" s="3" t="s">
        <v>7587</v>
      </c>
      <c r="D6671" s="3" t="s">
        <v>75</v>
      </c>
      <c r="E6671" s="3" t="s">
        <v>7750</v>
      </c>
      <c r="F6671" s="3" t="s">
        <v>7750</v>
      </c>
      <c r="G6671" s="7">
        <v>9</v>
      </c>
      <c r="H6671" s="3" t="s">
        <v>135</v>
      </c>
      <c r="I6671" s="9">
        <v>11.2</v>
      </c>
      <c r="J6671" s="7">
        <v>421</v>
      </c>
      <c r="K6671" s="10">
        <v>59.7230361589627</v>
      </c>
      <c r="L6671" s="12">
        <f t="shared" si="449"/>
        <v>40.9281929471953</v>
      </c>
      <c r="M6671" s="11">
        <f t="shared" si="450"/>
        <v>1.45921507543751</v>
      </c>
    </row>
    <row r="6672" spans="1:18">
      <c r="A6672" s="7">
        <v>6764</v>
      </c>
      <c r="B6672" s="8">
        <v>46158</v>
      </c>
      <c r="C6672" s="3" t="s">
        <v>7745</v>
      </c>
      <c r="D6672" s="3" t="s">
        <v>247</v>
      </c>
      <c r="E6672" s="3" t="s">
        <v>1025</v>
      </c>
      <c r="F6672" s="3" t="s">
        <v>1025</v>
      </c>
      <c r="G6672" s="7">
        <v>1064</v>
      </c>
      <c r="H6672" s="3" t="s">
        <v>7746</v>
      </c>
      <c r="I6672" s="9">
        <v>13.4</v>
      </c>
      <c r="J6672" s="7">
        <v>518</v>
      </c>
      <c r="K6672" s="10">
        <v>68.1094490552041</v>
      </c>
      <c r="L6672" s="12">
        <f t="shared" si="449"/>
        <v>39.7980397980398</v>
      </c>
      <c r="M6672" s="11">
        <f t="shared" si="450"/>
        <v>1.71137697737964</v>
      </c>
    </row>
    <row r="6673" spans="1:13">
      <c r="A6673" s="7">
        <v>6765</v>
      </c>
      <c r="B6673" s="8">
        <v>46158</v>
      </c>
      <c r="C6673" s="3" t="s">
        <v>7751</v>
      </c>
      <c r="D6673" s="3" t="s">
        <v>67</v>
      </c>
      <c r="E6673" s="3" t="s">
        <v>2051</v>
      </c>
      <c r="F6673" s="3" t="s">
        <v>2051</v>
      </c>
      <c r="G6673" s="7">
        <v>200</v>
      </c>
      <c r="H6673" s="3" t="s">
        <v>1792</v>
      </c>
      <c r="I6673" s="9">
        <v>9.28</v>
      </c>
      <c r="J6673" s="7">
        <v>372</v>
      </c>
      <c r="K6673" s="10">
        <v>62.2610110159843</v>
      </c>
      <c r="L6673" s="12">
        <f t="shared" si="449"/>
        <v>38.3788254755997</v>
      </c>
      <c r="M6673" s="11">
        <f t="shared" si="450"/>
        <v>1.6222750499639</v>
      </c>
    </row>
    <row r="6674" spans="1:13">
      <c r="A6674" s="7">
        <v>6766</v>
      </c>
      <c r="B6674" s="8">
        <v>46158</v>
      </c>
      <c r="C6674" s="3" t="s">
        <v>7752</v>
      </c>
      <c r="D6674" s="3" t="s">
        <v>23</v>
      </c>
      <c r="E6674" s="3" t="s">
        <v>7753</v>
      </c>
      <c r="F6674" s="3" t="s">
        <v>7753</v>
      </c>
      <c r="G6674" s="7">
        <v>1000</v>
      </c>
      <c r="H6674" s="3" t="s">
        <v>7754</v>
      </c>
      <c r="I6674" s="9">
        <v>10.3</v>
      </c>
      <c r="J6674" s="7">
        <v>418</v>
      </c>
      <c r="K6674" s="10">
        <v>85.4290893545561</v>
      </c>
      <c r="L6674" s="12">
        <f t="shared" si="449"/>
        <v>37.9094589620905</v>
      </c>
      <c r="M6674" s="11">
        <f t="shared" si="450"/>
        <v>2.25350325996436</v>
      </c>
    </row>
    <row r="6675" spans="1:13">
      <c r="A6675" s="7">
        <v>6767</v>
      </c>
      <c r="B6675" s="8">
        <v>46158</v>
      </c>
      <c r="C6675" s="3" t="s">
        <v>7755</v>
      </c>
      <c r="D6675" s="3" t="s">
        <v>67</v>
      </c>
      <c r="E6675" s="3" t="s">
        <v>2935</v>
      </c>
      <c r="F6675" s="3" t="s">
        <v>2935</v>
      </c>
      <c r="G6675" s="7">
        <v>1030</v>
      </c>
      <c r="H6675" s="3" t="s">
        <v>170</v>
      </c>
      <c r="I6675" s="9">
        <v>12.6</v>
      </c>
      <c r="J6675" s="7">
        <v>517</v>
      </c>
      <c r="K6675" s="10">
        <v>63.0225694700643</v>
      </c>
      <c r="L6675" s="12">
        <f t="shared" si="449"/>
        <v>37.4944204731439</v>
      </c>
      <c r="M6675" s="11">
        <f t="shared" si="450"/>
        <v>1.68085194209644</v>
      </c>
    </row>
    <row r="6676" spans="1:13">
      <c r="A6676" s="7">
        <v>6768</v>
      </c>
      <c r="B6676" s="8">
        <v>46158</v>
      </c>
      <c r="C6676" s="3" t="s">
        <v>7587</v>
      </c>
      <c r="D6676" s="3" t="s">
        <v>75</v>
      </c>
      <c r="E6676" s="3" t="s">
        <v>7756</v>
      </c>
      <c r="F6676" s="3" t="s">
        <v>7756</v>
      </c>
      <c r="G6676" s="7">
        <v>88</v>
      </c>
      <c r="H6676" s="3" t="s">
        <v>77</v>
      </c>
      <c r="I6676" s="9">
        <v>10.9</v>
      </c>
      <c r="J6676" s="7">
        <v>458</v>
      </c>
      <c r="K6676" s="10">
        <v>75.6633284081538</v>
      </c>
      <c r="L6676" s="12">
        <f t="shared" si="449"/>
        <v>36.6140409808532</v>
      </c>
      <c r="M6676" s="11">
        <f t="shared" si="450"/>
        <v>2.06651127221169</v>
      </c>
    </row>
    <row r="6677" spans="1:13">
      <c r="A6677" s="7">
        <v>6769</v>
      </c>
      <c r="B6677" s="8">
        <v>46158</v>
      </c>
      <c r="C6677" s="3" t="s">
        <v>7587</v>
      </c>
      <c r="D6677" s="3" t="s">
        <v>75</v>
      </c>
      <c r="E6677" s="3" t="s">
        <v>7757</v>
      </c>
      <c r="F6677" s="3" t="s">
        <v>7757</v>
      </c>
      <c r="G6677" s="7">
        <v>37</v>
      </c>
      <c r="H6677" s="3" t="s">
        <v>77</v>
      </c>
      <c r="I6677" s="9">
        <v>10.5</v>
      </c>
      <c r="J6677" s="7">
        <v>460</v>
      </c>
      <c r="K6677" s="10">
        <v>77.5020079820053</v>
      </c>
      <c r="L6677" s="12">
        <f t="shared" si="449"/>
        <v>35.1170568561873</v>
      </c>
      <c r="M6677" s="11">
        <f t="shared" si="450"/>
        <v>2.20696194158282</v>
      </c>
    </row>
    <row r="6678" spans="1:13">
      <c r="A6678" s="7">
        <v>6770</v>
      </c>
      <c r="B6678" s="8">
        <v>46158</v>
      </c>
      <c r="C6678" s="3" t="s">
        <v>7758</v>
      </c>
      <c r="D6678" s="3" t="s">
        <v>247</v>
      </c>
      <c r="E6678" s="3" t="s">
        <v>7759</v>
      </c>
      <c r="F6678" s="3" t="s">
        <v>7759</v>
      </c>
      <c r="G6678" s="7">
        <v>520</v>
      </c>
      <c r="H6678" s="3" t="s">
        <v>7746</v>
      </c>
      <c r="I6678" s="9">
        <v>11.8</v>
      </c>
      <c r="J6678" s="7">
        <v>553</v>
      </c>
      <c r="K6678" s="10">
        <v>53.2228422130426</v>
      </c>
      <c r="L6678" s="12">
        <f t="shared" si="449"/>
        <v>32.8279315621088</v>
      </c>
      <c r="M6678" s="11">
        <f t="shared" si="450"/>
        <v>1.62126700283713</v>
      </c>
    </row>
    <row r="6679" spans="1:13">
      <c r="A6679" s="7">
        <v>6771</v>
      </c>
      <c r="B6679" s="8">
        <v>46158</v>
      </c>
      <c r="C6679" s="3" t="s">
        <v>7318</v>
      </c>
      <c r="D6679" s="3" t="s">
        <v>1676</v>
      </c>
      <c r="E6679" s="3" t="s">
        <v>7760</v>
      </c>
      <c r="F6679" s="3" t="s">
        <v>7761</v>
      </c>
      <c r="G6679" s="7">
        <v>24</v>
      </c>
      <c r="H6679" s="3" t="s">
        <v>102</v>
      </c>
      <c r="I6679" s="9">
        <v>7.12</v>
      </c>
      <c r="J6679" s="7">
        <v>391</v>
      </c>
      <c r="K6679" s="10">
        <v>50.4332567663754</v>
      </c>
      <c r="L6679" s="12">
        <f t="shared" si="449"/>
        <v>28.014951800118</v>
      </c>
      <c r="M6679" s="11">
        <f t="shared" si="450"/>
        <v>1.8002264335919</v>
      </c>
    </row>
    <row r="6680" spans="1:13">
      <c r="A6680" s="7">
        <v>6772</v>
      </c>
      <c r="B6680" s="8">
        <v>46158</v>
      </c>
      <c r="C6680" s="3" t="s">
        <v>7762</v>
      </c>
      <c r="D6680" s="3" t="s">
        <v>75</v>
      </c>
      <c r="E6680" s="3" t="s">
        <v>7763</v>
      </c>
      <c r="F6680" s="3" t="s">
        <v>7763</v>
      </c>
      <c r="G6680" s="7">
        <v>5</v>
      </c>
      <c r="H6680" s="3" t="s">
        <v>77</v>
      </c>
      <c r="I6680" s="9">
        <v>5.28</v>
      </c>
      <c r="J6680" s="7">
        <v>391</v>
      </c>
      <c r="K6680" s="10">
        <v>51.5485274570504</v>
      </c>
      <c r="L6680" s="12">
        <f t="shared" si="449"/>
        <v>20.7751327955932</v>
      </c>
      <c r="M6680" s="11">
        <f t="shared" si="450"/>
        <v>2.4812610328048</v>
      </c>
    </row>
    <row r="6681" spans="1:13">
      <c r="A6681" s="7">
        <v>6773</v>
      </c>
      <c r="B6681" s="8">
        <v>46158</v>
      </c>
      <c r="C6681" s="3" t="s">
        <v>7638</v>
      </c>
      <c r="D6681" s="3" t="s">
        <v>3161</v>
      </c>
      <c r="E6681" s="3" t="s">
        <v>2195</v>
      </c>
      <c r="F6681" s="3" t="s">
        <v>2195</v>
      </c>
      <c r="G6681" s="7">
        <v>120</v>
      </c>
      <c r="H6681" s="3" t="s">
        <v>7764</v>
      </c>
      <c r="I6681" s="9">
        <v>6.32</v>
      </c>
      <c r="J6681" s="7">
        <v>501</v>
      </c>
      <c r="K6681" s="10">
        <v>2.60606811217919</v>
      </c>
      <c r="L6681" s="12">
        <f t="shared" si="449"/>
        <v>19.4073391678182</v>
      </c>
      <c r="M6681" s="11">
        <f t="shared" si="450"/>
        <v>0.134282607710626</v>
      </c>
    </row>
    <row r="6682" spans="1:13">
      <c r="A6682" s="7">
        <v>6774</v>
      </c>
      <c r="B6682" s="8">
        <v>46158</v>
      </c>
      <c r="C6682" s="3" t="s">
        <v>7762</v>
      </c>
      <c r="D6682" s="3" t="s">
        <v>75</v>
      </c>
      <c r="E6682" s="3" t="s">
        <v>7765</v>
      </c>
      <c r="F6682" s="3" t="s">
        <v>7765</v>
      </c>
      <c r="G6682" s="7">
        <v>1000</v>
      </c>
      <c r="H6682" s="3" t="s">
        <v>77</v>
      </c>
      <c r="I6682" s="9">
        <v>4.3</v>
      </c>
      <c r="J6682" s="7">
        <v>422</v>
      </c>
      <c r="K6682" s="10">
        <v>29.6676431513847</v>
      </c>
      <c r="L6682" s="12">
        <f t="shared" si="449"/>
        <v>15.676266861101</v>
      </c>
      <c r="M6682" s="11">
        <f t="shared" si="450"/>
        <v>1.89251965498252</v>
      </c>
    </row>
    <row r="6683" spans="1:13">
      <c r="A6683" s="7">
        <v>6775</v>
      </c>
      <c r="B6683" s="8">
        <v>46158</v>
      </c>
      <c r="C6683" s="3" t="s">
        <v>7766</v>
      </c>
      <c r="D6683" s="3" t="s">
        <v>2910</v>
      </c>
      <c r="E6683" s="3" t="s">
        <v>7767</v>
      </c>
      <c r="F6683" s="3" t="s">
        <v>7767</v>
      </c>
      <c r="G6683" s="7">
        <v>1000</v>
      </c>
      <c r="H6683" s="3" t="s">
        <v>1355</v>
      </c>
      <c r="I6683" s="9">
        <v>4.52</v>
      </c>
      <c r="J6683" s="7">
        <v>450</v>
      </c>
      <c r="K6683" s="10">
        <v>25.9223687171936</v>
      </c>
      <c r="L6683" s="12">
        <f t="shared" si="449"/>
        <v>15.4529914529914</v>
      </c>
      <c r="M6683" s="11">
        <f t="shared" si="450"/>
        <v>1.67749841809273</v>
      </c>
    </row>
    <row r="6684" spans="1:13">
      <c r="A6684" s="7">
        <v>6776</v>
      </c>
      <c r="B6684" s="8">
        <v>46158</v>
      </c>
      <c r="C6684" s="3" t="s">
        <v>7762</v>
      </c>
      <c r="D6684" s="3" t="s">
        <v>75</v>
      </c>
      <c r="E6684" s="3" t="s">
        <v>7768</v>
      </c>
      <c r="F6684" s="3" t="s">
        <v>7768</v>
      </c>
      <c r="G6684" s="7">
        <v>180</v>
      </c>
      <c r="H6684" s="3" t="s">
        <v>138</v>
      </c>
      <c r="I6684" s="9">
        <v>4.34</v>
      </c>
      <c r="J6684" s="7">
        <v>498</v>
      </c>
      <c r="K6684" s="10">
        <v>21.3451872589662</v>
      </c>
      <c r="L6684" s="12">
        <f t="shared" si="449"/>
        <v>13.4074760580785</v>
      </c>
      <c r="M6684" s="11">
        <f t="shared" si="450"/>
        <v>1.5920362017805</v>
      </c>
    </row>
    <row r="6685" spans="1:13">
      <c r="A6685" s="7">
        <v>6777</v>
      </c>
      <c r="B6685" s="8">
        <v>46158</v>
      </c>
      <c r="C6685" s="3" t="s">
        <v>7766</v>
      </c>
      <c r="D6685" s="3" t="s">
        <v>2910</v>
      </c>
      <c r="E6685" s="3" t="s">
        <v>7769</v>
      </c>
      <c r="F6685" s="3" t="s">
        <v>7769</v>
      </c>
      <c r="G6685" s="7">
        <v>1000</v>
      </c>
      <c r="H6685" s="3" t="s">
        <v>1355</v>
      </c>
      <c r="I6685" s="9">
        <v>3.26</v>
      </c>
      <c r="J6685" s="7">
        <v>451</v>
      </c>
      <c r="K6685" s="10">
        <v>17.9852691558407</v>
      </c>
      <c r="L6685" s="12">
        <f t="shared" si="449"/>
        <v>11.1205867303428</v>
      </c>
      <c r="M6685" s="11">
        <f t="shared" si="450"/>
        <v>1.61729498559347</v>
      </c>
    </row>
    <row r="6686" spans="1:13">
      <c r="A6686" s="7">
        <v>6778</v>
      </c>
      <c r="B6686" s="8">
        <v>46158</v>
      </c>
      <c r="C6686" s="3" t="s">
        <v>7762</v>
      </c>
      <c r="D6686" s="3" t="s">
        <v>75</v>
      </c>
      <c r="E6686" s="3" t="s">
        <v>7770</v>
      </c>
      <c r="F6686" s="3" t="s">
        <v>7770</v>
      </c>
      <c r="G6686" s="7">
        <v>10</v>
      </c>
      <c r="H6686" s="3" t="s">
        <v>930</v>
      </c>
      <c r="I6686" s="9">
        <v>2.88</v>
      </c>
      <c r="J6686" s="7">
        <v>442</v>
      </c>
      <c r="K6686" s="10">
        <v>16.7430916141186</v>
      </c>
      <c r="L6686" s="12">
        <f t="shared" si="449"/>
        <v>10.024364775496</v>
      </c>
      <c r="M6686" s="11">
        <f t="shared" si="450"/>
        <v>1.67023965997787</v>
      </c>
    </row>
    <row r="6687" spans="1:13">
      <c r="A6687" s="7">
        <v>6779</v>
      </c>
      <c r="B6687" s="8">
        <v>46158</v>
      </c>
      <c r="C6687" s="3" t="s">
        <v>7771</v>
      </c>
      <c r="D6687" s="3" t="s">
        <v>5530</v>
      </c>
      <c r="E6687" s="3" t="s">
        <v>7772</v>
      </c>
      <c r="F6687" s="3" t="s">
        <v>7773</v>
      </c>
      <c r="G6687" s="7">
        <v>10</v>
      </c>
      <c r="H6687" s="3" t="s">
        <v>35</v>
      </c>
      <c r="I6687" s="9">
        <v>2.24</v>
      </c>
      <c r="J6687" s="7">
        <v>350</v>
      </c>
      <c r="K6687" s="10">
        <v>17.0003015613556</v>
      </c>
      <c r="L6687" s="12">
        <f t="shared" si="449"/>
        <v>9.84615384615385</v>
      </c>
      <c r="M6687" s="11">
        <f t="shared" si="450"/>
        <v>1.72659312732518</v>
      </c>
    </row>
    <row r="6688" spans="1:13">
      <c r="A6688" s="7">
        <v>6780</v>
      </c>
      <c r="B6688" s="8">
        <v>46158</v>
      </c>
      <c r="C6688" s="3" t="s">
        <v>7762</v>
      </c>
      <c r="D6688" s="3" t="s">
        <v>75</v>
      </c>
      <c r="E6688" s="3" t="s">
        <v>7774</v>
      </c>
      <c r="F6688" s="3" t="s">
        <v>7774</v>
      </c>
      <c r="G6688" s="7">
        <v>180</v>
      </c>
      <c r="H6688" s="3" t="s">
        <v>135</v>
      </c>
      <c r="I6688" s="9">
        <v>2.7</v>
      </c>
      <c r="J6688" s="7">
        <v>459</v>
      </c>
      <c r="K6688" s="10">
        <v>15.1715030742103</v>
      </c>
      <c r="L6688" s="12">
        <f t="shared" si="449"/>
        <v>9.04977375565611</v>
      </c>
      <c r="M6688" s="11">
        <f t="shared" si="450"/>
        <v>1.67645108970024</v>
      </c>
    </row>
    <row r="6689" spans="1:18">
      <c r="A6689" s="7">
        <v>6781</v>
      </c>
      <c r="B6689" s="8">
        <v>46158</v>
      </c>
      <c r="C6689" s="3" t="s">
        <v>7771</v>
      </c>
      <c r="D6689" s="3" t="s">
        <v>5530</v>
      </c>
      <c r="E6689" s="3" t="s">
        <v>7775</v>
      </c>
      <c r="F6689" s="3" t="s">
        <v>7776</v>
      </c>
      <c r="G6689" s="7">
        <v>24</v>
      </c>
      <c r="H6689" s="3" t="s">
        <v>35</v>
      </c>
      <c r="I6689" s="9">
        <v>2.1</v>
      </c>
      <c r="J6689" s="7">
        <v>378</v>
      </c>
      <c r="K6689" s="10">
        <v>14.8208058845429</v>
      </c>
      <c r="L6689" s="12">
        <f t="shared" si="449"/>
        <v>8.54700854700855</v>
      </c>
      <c r="M6689" s="11">
        <f t="shared" si="450"/>
        <v>1.73403428849152</v>
      </c>
    </row>
    <row r="6690" spans="1:18">
      <c r="A6690" s="7">
        <v>6782</v>
      </c>
      <c r="B6690" s="8">
        <v>46158</v>
      </c>
      <c r="C6690" s="3" t="s">
        <v>7762</v>
      </c>
      <c r="D6690" s="3" t="s">
        <v>75</v>
      </c>
      <c r="E6690" s="3" t="s">
        <v>7777</v>
      </c>
      <c r="F6690" s="3" t="s">
        <v>7777</v>
      </c>
      <c r="G6690" s="7">
        <v>16</v>
      </c>
      <c r="H6690" s="3" t="s">
        <v>80</v>
      </c>
      <c r="I6690" s="9">
        <v>2.26</v>
      </c>
      <c r="J6690" s="7">
        <v>442</v>
      </c>
      <c r="K6690" s="10">
        <v>10.7410977786846</v>
      </c>
      <c r="L6690" s="12">
        <f t="shared" si="449"/>
        <v>7.86634180299339</v>
      </c>
      <c r="M6690" s="11">
        <f t="shared" si="450"/>
        <v>1.36545017336995</v>
      </c>
    </row>
    <row r="6691" spans="1:18">
      <c r="A6691" s="7">
        <v>6783</v>
      </c>
      <c r="B6691" s="8">
        <v>46158</v>
      </c>
      <c r="C6691" s="3" t="s">
        <v>7762</v>
      </c>
      <c r="D6691" s="3" t="s">
        <v>75</v>
      </c>
      <c r="E6691" s="3" t="s">
        <v>7778</v>
      </c>
      <c r="F6691" s="3" t="s">
        <v>7778</v>
      </c>
      <c r="G6691" s="7">
        <v>11</v>
      </c>
      <c r="H6691" s="3" t="s">
        <v>138</v>
      </c>
      <c r="I6691" s="9">
        <v>2.06</v>
      </c>
      <c r="J6691" s="7">
        <v>439</v>
      </c>
      <c r="K6691" s="10">
        <v>13.6673175479492</v>
      </c>
      <c r="L6691" s="12">
        <f t="shared" si="449"/>
        <v>7.21920448571929</v>
      </c>
      <c r="M6691" s="11">
        <f t="shared" si="450"/>
        <v>1.89318886519772</v>
      </c>
    </row>
    <row r="6692" spans="1:18">
      <c r="A6692" s="7">
        <v>6784</v>
      </c>
      <c r="B6692" s="8">
        <v>46158</v>
      </c>
      <c r="C6692" s="3" t="s">
        <v>7766</v>
      </c>
      <c r="D6692" s="3" t="s">
        <v>2910</v>
      </c>
      <c r="E6692" s="3" t="s">
        <v>7779</v>
      </c>
      <c r="F6692" s="3" t="s">
        <v>7779</v>
      </c>
      <c r="G6692" s="7">
        <v>1000</v>
      </c>
      <c r="H6692" s="3" t="s">
        <v>1355</v>
      </c>
      <c r="I6692" s="9">
        <v>0.788</v>
      </c>
      <c r="J6692" s="7">
        <v>357</v>
      </c>
      <c r="K6692" s="10">
        <v>9.8839069815243</v>
      </c>
      <c r="L6692" s="12">
        <f t="shared" si="449"/>
        <v>3.3958198664081</v>
      </c>
      <c r="M6692" s="11">
        <f t="shared" si="450"/>
        <v>2.91060991759228</v>
      </c>
    </row>
    <row r="6693" spans="1:18">
      <c r="A6693" s="7">
        <v>6785</v>
      </c>
      <c r="B6693" s="8">
        <v>46158</v>
      </c>
      <c r="C6693" s="3" t="s">
        <v>7780</v>
      </c>
      <c r="D6693" s="3" t="s">
        <v>247</v>
      </c>
      <c r="E6693" s="3" t="s">
        <v>7781</v>
      </c>
      <c r="F6693" s="3" t="s">
        <v>7782</v>
      </c>
      <c r="G6693" s="7">
        <v>1000</v>
      </c>
      <c r="H6693" s="3" t="s">
        <v>1355</v>
      </c>
      <c r="I6693" s="9">
        <v>0.814</v>
      </c>
      <c r="J6693" s="7">
        <v>487</v>
      </c>
      <c r="K6693" s="10">
        <v>4.82701497596882</v>
      </c>
      <c r="L6693" s="12">
        <f t="shared" si="449"/>
        <v>2.57147370083715</v>
      </c>
      <c r="M6693" s="11">
        <f t="shared" si="450"/>
        <v>1.87713954624439</v>
      </c>
    </row>
    <row r="6694" s="5" customFormat="1" ht="16.5" spans="1:18">
      <c r="A6694" s="44">
        <v>6786</v>
      </c>
      <c r="B6694" s="45">
        <v>46158</v>
      </c>
      <c r="C6694" s="5" t="s">
        <v>7766</v>
      </c>
      <c r="D6694" s="5" t="s">
        <v>2910</v>
      </c>
      <c r="E6694" s="5" t="s">
        <v>7783</v>
      </c>
      <c r="F6694" s="5" t="s">
        <v>7783</v>
      </c>
      <c r="G6694" s="44">
        <v>1000</v>
      </c>
      <c r="H6694" s="5" t="s">
        <v>1355</v>
      </c>
      <c r="I6694" s="46">
        <v>0.574</v>
      </c>
      <c r="J6694" s="44">
        <v>386</v>
      </c>
      <c r="K6694" s="47">
        <v>6.15067897930046</v>
      </c>
      <c r="L6694" s="48">
        <f t="shared" si="449"/>
        <v>2.28776404942208</v>
      </c>
      <c r="M6694" s="49">
        <f t="shared" si="450"/>
        <v>2.68851107300781</v>
      </c>
      <c r="O6694" s="48"/>
      <c r="Q6694" s="46"/>
    </row>
    <row r="6695" ht="16.5" spans="1:18">
      <c r="A6695" s="7">
        <v>6787</v>
      </c>
      <c r="B6695" s="8">
        <v>46158</v>
      </c>
      <c r="C6695" s="3" t="s">
        <v>4719</v>
      </c>
      <c r="D6695" s="3" t="s">
        <v>33</v>
      </c>
      <c r="E6695" s="3" t="s">
        <v>4720</v>
      </c>
      <c r="F6695" s="3" t="s">
        <v>2909</v>
      </c>
      <c r="G6695" s="7">
        <v>1000</v>
      </c>
      <c r="H6695" s="3" t="s">
        <v>35</v>
      </c>
      <c r="I6695" s="9">
        <v>25.2</v>
      </c>
      <c r="J6695" s="7">
        <v>461</v>
      </c>
      <c r="K6695" s="10">
        <v>165.112364425163</v>
      </c>
      <c r="L6695" s="12">
        <f t="shared" si="449"/>
        <v>84.098114466878</v>
      </c>
      <c r="M6695" s="11">
        <f t="shared" si="450"/>
        <v>1.96333015873016</v>
      </c>
      <c r="P6695" s="3" t="s">
        <v>4720</v>
      </c>
      <c r="Q6695" s="9">
        <v>160.630182832352</v>
      </c>
      <c r="R6695" s="3">
        <f>Q6695/K6695</f>
        <v>0.97285374957584</v>
      </c>
    </row>
    <row r="6696" spans="1:18">
      <c r="A6696" s="7">
        <v>6788</v>
      </c>
      <c r="B6696" s="8">
        <v>46158</v>
      </c>
      <c r="C6696" s="3" t="s">
        <v>56</v>
      </c>
      <c r="D6696" s="3" t="s">
        <v>33</v>
      </c>
      <c r="E6696" s="3" t="s">
        <v>27</v>
      </c>
      <c r="F6696" s="3" t="s">
        <v>57</v>
      </c>
      <c r="G6696" s="7">
        <v>1000</v>
      </c>
      <c r="H6696" s="3" t="s">
        <v>35</v>
      </c>
      <c r="I6696" s="9">
        <v>15.7</v>
      </c>
      <c r="J6696" s="7">
        <v>438</v>
      </c>
      <c r="K6696" s="10">
        <v>96.7981735159817</v>
      </c>
      <c r="L6696" s="12">
        <f t="shared" si="449"/>
        <v>55.1457674745346</v>
      </c>
      <c r="M6696" s="11">
        <f t="shared" si="450"/>
        <v>1.75531464968153</v>
      </c>
      <c r="P6696" s="3" t="s">
        <v>27</v>
      </c>
      <c r="Q6696" s="9">
        <v>89.6432267884323</v>
      </c>
      <c r="R6696" s="3">
        <f>Q6696/K6696</f>
        <v>0.926083866382374</v>
      </c>
    </row>
    <row r="6697" spans="1:18">
      <c r="A6697" s="7">
        <v>6789</v>
      </c>
      <c r="B6697" s="8">
        <v>46158</v>
      </c>
      <c r="C6697" s="3" t="s">
        <v>7731</v>
      </c>
      <c r="D6697" s="3" t="s">
        <v>7732</v>
      </c>
      <c r="E6697" s="3" t="s">
        <v>7733</v>
      </c>
      <c r="F6697" s="3" t="s">
        <v>7734</v>
      </c>
      <c r="G6697" s="7">
        <v>120</v>
      </c>
      <c r="H6697" s="3" t="s">
        <v>107</v>
      </c>
      <c r="I6697" s="9">
        <v>14</v>
      </c>
      <c r="J6697" s="7">
        <v>304</v>
      </c>
      <c r="K6697" s="10">
        <v>140.060526315789</v>
      </c>
      <c r="L6697" s="12">
        <f t="shared" si="449"/>
        <v>70.8502024291498</v>
      </c>
      <c r="M6697" s="11">
        <f t="shared" si="450"/>
        <v>1.97685428571428</v>
      </c>
    </row>
    <row r="6698" spans="1:18">
      <c r="A6698" s="7">
        <v>6790</v>
      </c>
      <c r="B6698" s="8">
        <v>46158</v>
      </c>
      <c r="C6698" s="3" t="s">
        <v>6767</v>
      </c>
      <c r="D6698" s="3" t="s">
        <v>1312</v>
      </c>
      <c r="E6698" s="3" t="s">
        <v>7735</v>
      </c>
      <c r="F6698" s="3" t="s">
        <v>7735</v>
      </c>
      <c r="G6698" s="7">
        <v>135</v>
      </c>
      <c r="H6698" s="3" t="s">
        <v>6769</v>
      </c>
      <c r="I6698" s="9">
        <v>13.2</v>
      </c>
      <c r="J6698" s="7">
        <v>373.444444444444</v>
      </c>
      <c r="K6698" s="10">
        <v>188.573162749182</v>
      </c>
      <c r="L6698" s="12">
        <f t="shared" si="449"/>
        <v>54.3794200444008</v>
      </c>
      <c r="M6698" s="11">
        <f t="shared" si="450"/>
        <v>3.4677303030303</v>
      </c>
    </row>
    <row r="6699" spans="1:18">
      <c r="A6699" s="7">
        <v>6791</v>
      </c>
      <c r="B6699" s="8">
        <v>46158</v>
      </c>
      <c r="C6699" s="3" t="s">
        <v>7736</v>
      </c>
      <c r="D6699" s="3" t="s">
        <v>23</v>
      </c>
      <c r="E6699" s="3" t="s">
        <v>7737</v>
      </c>
      <c r="F6699" s="3" t="s">
        <v>7737</v>
      </c>
      <c r="G6699" s="7">
        <v>1000</v>
      </c>
      <c r="H6699" s="3" t="s">
        <v>7738</v>
      </c>
      <c r="I6699" s="9">
        <v>13.7</v>
      </c>
      <c r="J6699" s="7">
        <v>401</v>
      </c>
      <c r="K6699" s="10">
        <v>102.799002493766</v>
      </c>
      <c r="L6699" s="12">
        <f t="shared" si="449"/>
        <v>52.5609054287359</v>
      </c>
      <c r="M6699" s="11">
        <f t="shared" si="450"/>
        <v>1.95580729927008</v>
      </c>
    </row>
    <row r="6700" spans="1:18">
      <c r="A6700" s="7">
        <v>6792</v>
      </c>
      <c r="B6700" s="8">
        <v>46158</v>
      </c>
      <c r="C6700" s="3" t="s">
        <v>7736</v>
      </c>
      <c r="D6700" s="3" t="s">
        <v>23</v>
      </c>
      <c r="E6700" s="3" t="s">
        <v>7739</v>
      </c>
      <c r="F6700" s="3" t="s">
        <v>7739</v>
      </c>
      <c r="G6700" s="7">
        <v>1000</v>
      </c>
      <c r="H6700" s="3" t="s">
        <v>7740</v>
      </c>
      <c r="I6700" s="9">
        <v>13.6</v>
      </c>
      <c r="J6700" s="7">
        <v>420</v>
      </c>
      <c r="K6700" s="10">
        <v>85.987619047619</v>
      </c>
      <c r="L6700" s="12">
        <f t="shared" si="449"/>
        <v>49.8168498168498</v>
      </c>
      <c r="M6700" s="11">
        <f t="shared" si="450"/>
        <v>1.726075</v>
      </c>
    </row>
    <row r="6701" spans="1:18">
      <c r="A6701" s="7">
        <v>6793</v>
      </c>
      <c r="B6701" s="8">
        <v>46158</v>
      </c>
      <c r="C6701" s="3" t="s">
        <v>7179</v>
      </c>
      <c r="D6701" s="3" t="s">
        <v>75</v>
      </c>
      <c r="E6701" s="3" t="s">
        <v>7741</v>
      </c>
      <c r="F6701" s="3" t="s">
        <v>7741</v>
      </c>
      <c r="G6701" s="7">
        <v>95</v>
      </c>
      <c r="H6701" s="3" t="s">
        <v>138</v>
      </c>
      <c r="I6701" s="9">
        <v>12.4</v>
      </c>
      <c r="J6701" s="7">
        <v>405</v>
      </c>
      <c r="K6701" s="10">
        <v>67.6325925925926</v>
      </c>
      <c r="L6701" s="12">
        <f t="shared" si="449"/>
        <v>47.1035137701804</v>
      </c>
      <c r="M6701" s="11">
        <f t="shared" si="450"/>
        <v>1.43582903225806</v>
      </c>
    </row>
    <row r="6702" spans="1:18">
      <c r="A6702" s="7">
        <v>6794</v>
      </c>
      <c r="B6702" s="8">
        <v>46158</v>
      </c>
      <c r="C6702" s="3" t="s">
        <v>7587</v>
      </c>
      <c r="D6702" s="3" t="s">
        <v>75</v>
      </c>
      <c r="E6702" s="3" t="s">
        <v>7742</v>
      </c>
      <c r="F6702" s="3" t="s">
        <v>7742</v>
      </c>
      <c r="G6702" s="7">
        <v>7</v>
      </c>
      <c r="H6702" s="3" t="s">
        <v>946</v>
      </c>
      <c r="I6702" s="9">
        <v>12.9</v>
      </c>
      <c r="J6702" s="7">
        <v>435</v>
      </c>
      <c r="K6702" s="10">
        <v>58.6041379310345</v>
      </c>
      <c r="L6702" s="12">
        <f t="shared" si="449"/>
        <v>45.6233421750663</v>
      </c>
      <c r="M6702" s="11">
        <f t="shared" si="450"/>
        <v>1.28452093023256</v>
      </c>
    </row>
    <row r="6703" spans="1:18">
      <c r="A6703" s="7">
        <v>6795</v>
      </c>
      <c r="B6703" s="8">
        <v>46158</v>
      </c>
      <c r="C6703" s="3" t="s">
        <v>7743</v>
      </c>
      <c r="D6703" s="3" t="s">
        <v>165</v>
      </c>
      <c r="E6703" s="3" t="s">
        <v>7744</v>
      </c>
      <c r="F6703" s="3" t="s">
        <v>7744</v>
      </c>
      <c r="G6703" s="7">
        <v>510</v>
      </c>
      <c r="H6703" s="3" t="s">
        <v>35</v>
      </c>
      <c r="I6703" s="9">
        <v>10.7</v>
      </c>
      <c r="J6703" s="7">
        <v>367.333333333333</v>
      </c>
      <c r="K6703" s="10">
        <v>68.5382940108894</v>
      </c>
      <c r="L6703" s="12">
        <f t="shared" si="449"/>
        <v>44.8136255758761</v>
      </c>
      <c r="M6703" s="11">
        <f t="shared" si="450"/>
        <v>1.52940747663552</v>
      </c>
    </row>
    <row r="6704" spans="1:18">
      <c r="A6704" s="7">
        <v>6796</v>
      </c>
      <c r="B6704" s="8">
        <v>46158</v>
      </c>
      <c r="C6704" s="3" t="s">
        <v>7745</v>
      </c>
      <c r="D6704" s="3" t="s">
        <v>247</v>
      </c>
      <c r="E6704" s="3" t="s">
        <v>3342</v>
      </c>
      <c r="F6704" s="3" t="s">
        <v>3342</v>
      </c>
      <c r="G6704" s="7">
        <v>1040</v>
      </c>
      <c r="H6704" s="3" t="s">
        <v>7746</v>
      </c>
      <c r="I6704" s="9">
        <v>15.2</v>
      </c>
      <c r="J6704" s="7">
        <v>527</v>
      </c>
      <c r="K6704" s="10">
        <v>56.0925996204934</v>
      </c>
      <c r="L6704" s="12">
        <f t="shared" ref="L6704:L6735" si="451">I6704/J6704/650*1000000</f>
        <v>44.3730842212816</v>
      </c>
      <c r="M6704" s="11">
        <f t="shared" ref="M6704:M6735" si="452">K6704/L6704</f>
        <v>1.26411315789474</v>
      </c>
    </row>
    <row r="6705" spans="1:13">
      <c r="A6705" s="7">
        <v>6797</v>
      </c>
      <c r="B6705" s="8">
        <v>46158</v>
      </c>
      <c r="C6705" s="3" t="s">
        <v>7747</v>
      </c>
      <c r="D6705" s="3" t="s">
        <v>4507</v>
      </c>
      <c r="E6705" s="3" t="s">
        <v>7748</v>
      </c>
      <c r="F6705" s="3" t="s">
        <v>7748</v>
      </c>
      <c r="G6705" s="7">
        <v>108</v>
      </c>
      <c r="H6705" s="3" t="s">
        <v>215</v>
      </c>
      <c r="I6705" s="9">
        <v>8.62</v>
      </c>
      <c r="J6705" s="7">
        <v>313.555555555556</v>
      </c>
      <c r="K6705" s="10">
        <v>98.7448618001416</v>
      </c>
      <c r="L6705" s="12">
        <f t="shared" si="451"/>
        <v>42.2940631303494</v>
      </c>
      <c r="M6705" s="11">
        <f t="shared" si="452"/>
        <v>2.33472157772622</v>
      </c>
    </row>
    <row r="6706" spans="1:13">
      <c r="A6706" s="7">
        <v>6798</v>
      </c>
      <c r="B6706" s="8">
        <v>46158</v>
      </c>
      <c r="C6706" s="3" t="s">
        <v>7745</v>
      </c>
      <c r="D6706" s="3" t="s">
        <v>247</v>
      </c>
      <c r="E6706" s="3" t="s">
        <v>1177</v>
      </c>
      <c r="F6706" s="3" t="s">
        <v>1177</v>
      </c>
      <c r="G6706" s="7">
        <v>1064</v>
      </c>
      <c r="H6706" s="3" t="s">
        <v>7746</v>
      </c>
      <c r="I6706" s="9">
        <v>13.8</v>
      </c>
      <c r="J6706" s="7">
        <v>516</v>
      </c>
      <c r="K6706" s="10">
        <v>63.6829457364341</v>
      </c>
      <c r="L6706" s="12">
        <f t="shared" si="451"/>
        <v>41.1449016100179</v>
      </c>
      <c r="M6706" s="11">
        <f t="shared" si="452"/>
        <v>1.54777246376812</v>
      </c>
    </row>
    <row r="6707" spans="1:13">
      <c r="A6707" s="7">
        <v>6799</v>
      </c>
      <c r="B6707" s="8">
        <v>46158</v>
      </c>
      <c r="C6707" s="3" t="s">
        <v>7502</v>
      </c>
      <c r="D6707" s="3" t="s">
        <v>75</v>
      </c>
      <c r="E6707" s="3" t="s">
        <v>7749</v>
      </c>
      <c r="F6707" s="3" t="s">
        <v>7749</v>
      </c>
      <c r="G6707" s="7">
        <v>43</v>
      </c>
      <c r="H6707" s="3" t="s">
        <v>77</v>
      </c>
      <c r="I6707" s="9">
        <v>14</v>
      </c>
      <c r="J6707" s="7">
        <v>525</v>
      </c>
      <c r="K6707" s="10">
        <v>62.5912380952381</v>
      </c>
      <c r="L6707" s="12">
        <f t="shared" si="451"/>
        <v>41.025641025641</v>
      </c>
      <c r="M6707" s="11">
        <f t="shared" si="452"/>
        <v>1.52566142857143</v>
      </c>
    </row>
    <row r="6708" spans="1:13">
      <c r="A6708" s="7">
        <v>6800</v>
      </c>
      <c r="B6708" s="8">
        <v>46158</v>
      </c>
      <c r="C6708" s="3" t="s">
        <v>7587</v>
      </c>
      <c r="D6708" s="3" t="s">
        <v>75</v>
      </c>
      <c r="E6708" s="3" t="s">
        <v>7750</v>
      </c>
      <c r="F6708" s="3" t="s">
        <v>7750</v>
      </c>
      <c r="G6708" s="7">
        <v>9</v>
      </c>
      <c r="H6708" s="3" t="s">
        <v>135</v>
      </c>
      <c r="I6708" s="9">
        <v>11.2</v>
      </c>
      <c r="J6708" s="7">
        <v>421</v>
      </c>
      <c r="K6708" s="10">
        <v>49.8166270783848</v>
      </c>
      <c r="L6708" s="12">
        <f t="shared" si="451"/>
        <v>40.9281929471953</v>
      </c>
      <c r="M6708" s="11">
        <f t="shared" si="452"/>
        <v>1.21717142857143</v>
      </c>
    </row>
    <row r="6709" spans="1:13">
      <c r="A6709" s="7">
        <v>6801</v>
      </c>
      <c r="B6709" s="8">
        <v>46158</v>
      </c>
      <c r="C6709" s="3" t="s">
        <v>7745</v>
      </c>
      <c r="D6709" s="3" t="s">
        <v>247</v>
      </c>
      <c r="E6709" s="3" t="s">
        <v>1025</v>
      </c>
      <c r="F6709" s="3" t="s">
        <v>1025</v>
      </c>
      <c r="G6709" s="7">
        <v>1064</v>
      </c>
      <c r="H6709" s="3" t="s">
        <v>7746</v>
      </c>
      <c r="I6709" s="9">
        <v>13.4</v>
      </c>
      <c r="J6709" s="7">
        <v>518</v>
      </c>
      <c r="K6709" s="10">
        <v>53.3150579150579</v>
      </c>
      <c r="L6709" s="12">
        <f t="shared" si="451"/>
        <v>39.7980397980398</v>
      </c>
      <c r="M6709" s="11">
        <f t="shared" si="452"/>
        <v>1.33964029850746</v>
      </c>
    </row>
    <row r="6710" spans="1:13">
      <c r="A6710" s="7">
        <v>6802</v>
      </c>
      <c r="B6710" s="8">
        <v>46158</v>
      </c>
      <c r="C6710" s="3" t="s">
        <v>7751</v>
      </c>
      <c r="D6710" s="3" t="s">
        <v>67</v>
      </c>
      <c r="E6710" s="3" t="s">
        <v>2051</v>
      </c>
      <c r="F6710" s="3" t="s">
        <v>2051</v>
      </c>
      <c r="G6710" s="7">
        <v>200</v>
      </c>
      <c r="H6710" s="3" t="s">
        <v>1792</v>
      </c>
      <c r="I6710" s="9">
        <v>9.28</v>
      </c>
      <c r="J6710" s="7">
        <v>372</v>
      </c>
      <c r="K6710" s="10">
        <v>61.2387096774194</v>
      </c>
      <c r="L6710" s="12">
        <f t="shared" si="451"/>
        <v>38.3788254755997</v>
      </c>
      <c r="M6710" s="11">
        <f t="shared" si="452"/>
        <v>1.59563793103448</v>
      </c>
    </row>
    <row r="6711" spans="1:13">
      <c r="A6711" s="7">
        <v>6803</v>
      </c>
      <c r="B6711" s="8">
        <v>46158</v>
      </c>
      <c r="C6711" s="3" t="s">
        <v>7752</v>
      </c>
      <c r="D6711" s="3" t="s">
        <v>23</v>
      </c>
      <c r="E6711" s="3" t="s">
        <v>7753</v>
      </c>
      <c r="F6711" s="3" t="s">
        <v>7753</v>
      </c>
      <c r="G6711" s="7">
        <v>1000</v>
      </c>
      <c r="H6711" s="3" t="s">
        <v>7754</v>
      </c>
      <c r="I6711" s="9">
        <v>10.3</v>
      </c>
      <c r="J6711" s="7">
        <v>418</v>
      </c>
      <c r="K6711" s="10">
        <v>68.0162679425837</v>
      </c>
      <c r="L6711" s="12">
        <f t="shared" si="451"/>
        <v>37.9094589620905</v>
      </c>
      <c r="M6711" s="11">
        <f t="shared" si="452"/>
        <v>1.79417669902913</v>
      </c>
    </row>
    <row r="6712" spans="1:13">
      <c r="A6712" s="7">
        <v>6804</v>
      </c>
      <c r="B6712" s="8">
        <v>46158</v>
      </c>
      <c r="C6712" s="3" t="s">
        <v>7755</v>
      </c>
      <c r="D6712" s="3" t="s">
        <v>67</v>
      </c>
      <c r="E6712" s="3" t="s">
        <v>2935</v>
      </c>
      <c r="F6712" s="3" t="s">
        <v>2935</v>
      </c>
      <c r="G6712" s="7">
        <v>1030</v>
      </c>
      <c r="H6712" s="3" t="s">
        <v>170</v>
      </c>
      <c r="I6712" s="9">
        <v>12.6</v>
      </c>
      <c r="J6712" s="7">
        <v>517</v>
      </c>
      <c r="K6712" s="10">
        <v>53.2433268858801</v>
      </c>
      <c r="L6712" s="12">
        <f t="shared" si="451"/>
        <v>37.4944204731439</v>
      </c>
      <c r="M6712" s="11">
        <f t="shared" si="452"/>
        <v>1.42003333333333</v>
      </c>
    </row>
    <row r="6713" spans="1:13">
      <c r="A6713" s="7">
        <v>6805</v>
      </c>
      <c r="B6713" s="8">
        <v>46158</v>
      </c>
      <c r="C6713" s="3" t="s">
        <v>7587</v>
      </c>
      <c r="D6713" s="3" t="s">
        <v>75</v>
      </c>
      <c r="E6713" s="3" t="s">
        <v>7756</v>
      </c>
      <c r="F6713" s="3" t="s">
        <v>7756</v>
      </c>
      <c r="G6713" s="7">
        <v>88</v>
      </c>
      <c r="H6713" s="3" t="s">
        <v>77</v>
      </c>
      <c r="I6713" s="9">
        <v>10.9</v>
      </c>
      <c r="J6713" s="7">
        <v>458</v>
      </c>
      <c r="K6713" s="10">
        <v>63.1615720524017</v>
      </c>
      <c r="L6713" s="12">
        <f t="shared" si="451"/>
        <v>36.6140409808532</v>
      </c>
      <c r="M6713" s="11">
        <f t="shared" si="452"/>
        <v>1.72506422018348</v>
      </c>
    </row>
    <row r="6714" spans="1:13">
      <c r="A6714" s="7">
        <v>6806</v>
      </c>
      <c r="B6714" s="8">
        <v>46158</v>
      </c>
      <c r="C6714" s="3" t="s">
        <v>7587</v>
      </c>
      <c r="D6714" s="3" t="s">
        <v>75</v>
      </c>
      <c r="E6714" s="3" t="s">
        <v>7757</v>
      </c>
      <c r="F6714" s="3" t="s">
        <v>7757</v>
      </c>
      <c r="G6714" s="7">
        <v>37</v>
      </c>
      <c r="H6714" s="3" t="s">
        <v>77</v>
      </c>
      <c r="I6714" s="9">
        <v>10.5</v>
      </c>
      <c r="J6714" s="7">
        <v>460</v>
      </c>
      <c r="K6714" s="10">
        <v>68.4878260869565</v>
      </c>
      <c r="L6714" s="12">
        <f t="shared" si="451"/>
        <v>35.1170568561873</v>
      </c>
      <c r="M6714" s="11">
        <f t="shared" si="452"/>
        <v>1.95027238095238</v>
      </c>
    </row>
    <row r="6715" spans="1:13">
      <c r="A6715" s="7">
        <v>6807</v>
      </c>
      <c r="B6715" s="8">
        <v>46158</v>
      </c>
      <c r="C6715" s="3" t="s">
        <v>7758</v>
      </c>
      <c r="D6715" s="3" t="s">
        <v>247</v>
      </c>
      <c r="E6715" s="3" t="s">
        <v>7759</v>
      </c>
      <c r="F6715" s="3" t="s">
        <v>7759</v>
      </c>
      <c r="G6715" s="7">
        <v>520</v>
      </c>
      <c r="H6715" s="3" t="s">
        <v>7746</v>
      </c>
      <c r="I6715" s="9">
        <v>11.8</v>
      </c>
      <c r="J6715" s="7">
        <v>553</v>
      </c>
      <c r="K6715" s="10">
        <v>48.6329113924051</v>
      </c>
      <c r="L6715" s="12">
        <f t="shared" si="451"/>
        <v>32.8279315621088</v>
      </c>
      <c r="M6715" s="11">
        <f t="shared" si="452"/>
        <v>1.48144915254237</v>
      </c>
    </row>
    <row r="6716" spans="1:13">
      <c r="A6716" s="7">
        <v>6808</v>
      </c>
      <c r="B6716" s="8">
        <v>46158</v>
      </c>
      <c r="C6716" s="3" t="s">
        <v>7318</v>
      </c>
      <c r="D6716" s="3" t="s">
        <v>1676</v>
      </c>
      <c r="E6716" s="3" t="s">
        <v>7760</v>
      </c>
      <c r="F6716" s="3" t="s">
        <v>7761</v>
      </c>
      <c r="G6716" s="7">
        <v>24</v>
      </c>
      <c r="H6716" s="3" t="s">
        <v>102</v>
      </c>
      <c r="I6716" s="9">
        <v>7.12</v>
      </c>
      <c r="J6716" s="7">
        <v>391</v>
      </c>
      <c r="K6716" s="10">
        <v>46.9340153452686</v>
      </c>
      <c r="L6716" s="12">
        <f t="shared" si="451"/>
        <v>28.014951800118</v>
      </c>
      <c r="M6716" s="11">
        <f t="shared" si="452"/>
        <v>1.6753202247191</v>
      </c>
    </row>
    <row r="6717" spans="1:13">
      <c r="A6717" s="7">
        <v>6809</v>
      </c>
      <c r="B6717" s="8">
        <v>46158</v>
      </c>
      <c r="C6717" s="3" t="s">
        <v>7762</v>
      </c>
      <c r="D6717" s="3" t="s">
        <v>75</v>
      </c>
      <c r="E6717" s="3" t="s">
        <v>7763</v>
      </c>
      <c r="F6717" s="3" t="s">
        <v>7763</v>
      </c>
      <c r="G6717" s="7">
        <v>5</v>
      </c>
      <c r="H6717" s="3" t="s">
        <v>77</v>
      </c>
      <c r="I6717" s="9">
        <v>5.28</v>
      </c>
      <c r="J6717" s="7">
        <v>388</v>
      </c>
      <c r="K6717" s="10">
        <v>42.0546391752577</v>
      </c>
      <c r="L6717" s="12">
        <f t="shared" si="451"/>
        <v>20.9357652656622</v>
      </c>
      <c r="M6717" s="11">
        <f t="shared" si="452"/>
        <v>2.00874621212121</v>
      </c>
    </row>
    <row r="6718" spans="1:13">
      <c r="A6718" s="7">
        <v>6810</v>
      </c>
      <c r="B6718" s="8">
        <v>46158</v>
      </c>
      <c r="C6718" s="3" t="s">
        <v>7638</v>
      </c>
      <c r="D6718" s="3" t="s">
        <v>3161</v>
      </c>
      <c r="E6718" s="3" t="s">
        <v>2195</v>
      </c>
      <c r="F6718" s="3" t="s">
        <v>2195</v>
      </c>
      <c r="G6718" s="7">
        <v>120</v>
      </c>
      <c r="H6718" s="3" t="s">
        <v>7764</v>
      </c>
      <c r="I6718" s="9">
        <v>6.32</v>
      </c>
      <c r="J6718" s="7">
        <v>501</v>
      </c>
      <c r="K6718" s="10">
        <v>2.68854291417166</v>
      </c>
      <c r="L6718" s="12">
        <f t="shared" si="451"/>
        <v>19.4073391678182</v>
      </c>
      <c r="M6718" s="11">
        <f t="shared" si="452"/>
        <v>0.138532278481013</v>
      </c>
    </row>
    <row r="6719" spans="1:13">
      <c r="A6719" s="7">
        <v>6811</v>
      </c>
      <c r="B6719" s="8">
        <v>46158</v>
      </c>
      <c r="C6719" s="3" t="s">
        <v>7762</v>
      </c>
      <c r="D6719" s="3" t="s">
        <v>75</v>
      </c>
      <c r="E6719" s="3" t="s">
        <v>7765</v>
      </c>
      <c r="F6719" s="3" t="s">
        <v>7765</v>
      </c>
      <c r="G6719" s="7">
        <v>1000</v>
      </c>
      <c r="H6719" s="3" t="s">
        <v>77</v>
      </c>
      <c r="I6719" s="9">
        <v>4.3</v>
      </c>
      <c r="J6719" s="7">
        <v>423</v>
      </c>
      <c r="K6719" s="10">
        <v>30.1333333333333</v>
      </c>
      <c r="L6719" s="12">
        <f t="shared" si="451"/>
        <v>15.6392071285688</v>
      </c>
      <c r="M6719" s="11">
        <f t="shared" si="452"/>
        <v>1.92678139534884</v>
      </c>
    </row>
    <row r="6720" spans="1:13">
      <c r="A6720" s="7">
        <v>6812</v>
      </c>
      <c r="B6720" s="8">
        <v>46158</v>
      </c>
      <c r="C6720" s="3" t="s">
        <v>7766</v>
      </c>
      <c r="D6720" s="3" t="s">
        <v>2910</v>
      </c>
      <c r="E6720" s="3" t="s">
        <v>7767</v>
      </c>
      <c r="F6720" s="3" t="s">
        <v>7767</v>
      </c>
      <c r="G6720" s="7">
        <v>1000</v>
      </c>
      <c r="H6720" s="3" t="s">
        <v>1355</v>
      </c>
      <c r="I6720" s="9">
        <v>4.52</v>
      </c>
      <c r="J6720" s="7">
        <v>450</v>
      </c>
      <c r="K6720" s="10">
        <v>25.9146666666667</v>
      </c>
      <c r="L6720" s="12">
        <f t="shared" si="451"/>
        <v>15.4529914529914</v>
      </c>
      <c r="M6720" s="11">
        <f t="shared" si="452"/>
        <v>1.677</v>
      </c>
    </row>
    <row r="6721" spans="1:18">
      <c r="A6721" s="7">
        <v>6813</v>
      </c>
      <c r="B6721" s="8">
        <v>46158</v>
      </c>
      <c r="C6721" s="3" t="s">
        <v>7762</v>
      </c>
      <c r="D6721" s="3" t="s">
        <v>75</v>
      </c>
      <c r="E6721" s="3" t="s">
        <v>7768</v>
      </c>
      <c r="F6721" s="3" t="s">
        <v>7768</v>
      </c>
      <c r="G6721" s="7">
        <v>180</v>
      </c>
      <c r="H6721" s="3" t="s">
        <v>138</v>
      </c>
      <c r="I6721" s="9">
        <v>4.34</v>
      </c>
      <c r="J6721" s="7">
        <v>485</v>
      </c>
      <c r="K6721" s="10">
        <v>21.901030927835</v>
      </c>
      <c r="L6721" s="12">
        <f t="shared" si="451"/>
        <v>13.766851704996</v>
      </c>
      <c r="M6721" s="11">
        <f t="shared" si="452"/>
        <v>1.59085253456221</v>
      </c>
    </row>
    <row r="6722" spans="1:18">
      <c r="A6722" s="7">
        <v>6814</v>
      </c>
      <c r="B6722" s="8">
        <v>46158</v>
      </c>
      <c r="C6722" s="3" t="s">
        <v>7766</v>
      </c>
      <c r="D6722" s="3" t="s">
        <v>2910</v>
      </c>
      <c r="E6722" s="3" t="s">
        <v>7769</v>
      </c>
      <c r="F6722" s="3" t="s">
        <v>7769</v>
      </c>
      <c r="G6722" s="7">
        <v>1000</v>
      </c>
      <c r="H6722" s="3" t="s">
        <v>1355</v>
      </c>
      <c r="I6722" s="9">
        <v>3.26</v>
      </c>
      <c r="J6722" s="7">
        <v>451</v>
      </c>
      <c r="K6722" s="10">
        <v>22.750332594235</v>
      </c>
      <c r="L6722" s="12">
        <f t="shared" si="451"/>
        <v>11.1205867303428</v>
      </c>
      <c r="M6722" s="11">
        <f t="shared" si="452"/>
        <v>2.04578527607362</v>
      </c>
    </row>
    <row r="6723" spans="1:18">
      <c r="A6723" s="7">
        <v>6815</v>
      </c>
      <c r="B6723" s="8">
        <v>46158</v>
      </c>
      <c r="C6723" s="3" t="s">
        <v>7762</v>
      </c>
      <c r="D6723" s="3" t="s">
        <v>75</v>
      </c>
      <c r="E6723" s="3" t="s">
        <v>7770</v>
      </c>
      <c r="F6723" s="3" t="s">
        <v>7770</v>
      </c>
      <c r="G6723" s="7">
        <v>10</v>
      </c>
      <c r="H6723" s="3" t="s">
        <v>930</v>
      </c>
      <c r="I6723" s="9">
        <v>2.88</v>
      </c>
      <c r="J6723" s="7">
        <v>448</v>
      </c>
      <c r="K6723" s="10">
        <v>17.6259821428571</v>
      </c>
      <c r="L6723" s="12">
        <f t="shared" si="451"/>
        <v>9.89010989010989</v>
      </c>
      <c r="M6723" s="11">
        <f t="shared" si="452"/>
        <v>1.78218263888888</v>
      </c>
    </row>
    <row r="6724" spans="1:18">
      <c r="A6724" s="7">
        <v>6816</v>
      </c>
      <c r="B6724" s="8">
        <v>46158</v>
      </c>
      <c r="C6724" s="3" t="s">
        <v>7771</v>
      </c>
      <c r="D6724" s="3" t="s">
        <v>5530</v>
      </c>
      <c r="E6724" s="3" t="s">
        <v>7772</v>
      </c>
      <c r="F6724" s="3" t="s">
        <v>7773</v>
      </c>
      <c r="G6724" s="7">
        <v>10</v>
      </c>
      <c r="H6724" s="3" t="s">
        <v>35</v>
      </c>
      <c r="I6724" s="9">
        <v>2.24</v>
      </c>
      <c r="J6724" s="7">
        <v>350</v>
      </c>
      <c r="K6724" s="10">
        <v>17.3568</v>
      </c>
      <c r="L6724" s="12">
        <f t="shared" si="451"/>
        <v>9.84615384615385</v>
      </c>
      <c r="M6724" s="11">
        <f t="shared" si="452"/>
        <v>1.7628</v>
      </c>
    </row>
    <row r="6725" spans="1:18">
      <c r="A6725" s="7">
        <v>6817</v>
      </c>
      <c r="B6725" s="8">
        <v>46158</v>
      </c>
      <c r="C6725" s="3" t="s">
        <v>7762</v>
      </c>
      <c r="D6725" s="3" t="s">
        <v>75</v>
      </c>
      <c r="E6725" s="3" t="s">
        <v>7774</v>
      </c>
      <c r="F6725" s="3" t="s">
        <v>7774</v>
      </c>
      <c r="G6725" s="7">
        <v>180</v>
      </c>
      <c r="H6725" s="3" t="s">
        <v>135</v>
      </c>
      <c r="I6725" s="9">
        <v>2.7</v>
      </c>
      <c r="J6725" s="7">
        <v>464</v>
      </c>
      <c r="K6725" s="10">
        <v>14.378275862069</v>
      </c>
      <c r="L6725" s="12">
        <f t="shared" si="451"/>
        <v>8.95225464190981</v>
      </c>
      <c r="M6725" s="11">
        <f t="shared" si="452"/>
        <v>1.60610666666667</v>
      </c>
    </row>
    <row r="6726" spans="1:18">
      <c r="A6726" s="7">
        <v>6818</v>
      </c>
      <c r="B6726" s="8">
        <v>46158</v>
      </c>
      <c r="C6726" s="3" t="s">
        <v>7771</v>
      </c>
      <c r="D6726" s="3" t="s">
        <v>5530</v>
      </c>
      <c r="E6726" s="3" t="s">
        <v>7775</v>
      </c>
      <c r="F6726" s="3" t="s">
        <v>7776</v>
      </c>
      <c r="G6726" s="7">
        <v>24</v>
      </c>
      <c r="H6726" s="3" t="s">
        <v>35</v>
      </c>
      <c r="I6726" s="9">
        <v>2.1</v>
      </c>
      <c r="J6726" s="7">
        <v>378</v>
      </c>
      <c r="K6726" s="10">
        <v>16.0950264550265</v>
      </c>
      <c r="L6726" s="12">
        <f t="shared" si="451"/>
        <v>8.54700854700855</v>
      </c>
      <c r="M6726" s="11">
        <f t="shared" si="452"/>
        <v>1.8831180952381</v>
      </c>
    </row>
    <row r="6727" spans="1:18">
      <c r="A6727" s="7">
        <v>6819</v>
      </c>
      <c r="B6727" s="8">
        <v>46158</v>
      </c>
      <c r="C6727" s="3" t="s">
        <v>7762</v>
      </c>
      <c r="D6727" s="3" t="s">
        <v>75</v>
      </c>
      <c r="E6727" s="3" t="s">
        <v>7777</v>
      </c>
      <c r="F6727" s="3" t="s">
        <v>7777</v>
      </c>
      <c r="G6727" s="7">
        <v>16</v>
      </c>
      <c r="H6727" s="3" t="s">
        <v>80</v>
      </c>
      <c r="I6727" s="9">
        <v>2.26</v>
      </c>
      <c r="J6727" s="7">
        <v>445</v>
      </c>
      <c r="K6727" s="10">
        <v>11.4574382022472</v>
      </c>
      <c r="L6727" s="12">
        <f t="shared" si="451"/>
        <v>7.8133102852204</v>
      </c>
      <c r="M6727" s="11">
        <f t="shared" si="452"/>
        <v>1.4664</v>
      </c>
    </row>
    <row r="6728" spans="1:18">
      <c r="A6728" s="7">
        <v>6820</v>
      </c>
      <c r="B6728" s="8">
        <v>46158</v>
      </c>
      <c r="C6728" s="3" t="s">
        <v>7762</v>
      </c>
      <c r="D6728" s="3" t="s">
        <v>75</v>
      </c>
      <c r="E6728" s="3" t="s">
        <v>7778</v>
      </c>
      <c r="F6728" s="3" t="s">
        <v>7778</v>
      </c>
      <c r="G6728" s="7">
        <v>11</v>
      </c>
      <c r="H6728" s="3" t="s">
        <v>138</v>
      </c>
      <c r="I6728" s="9">
        <v>2.06</v>
      </c>
      <c r="J6728" s="7">
        <v>442</v>
      </c>
      <c r="K6728" s="10">
        <v>13.4986425339367</v>
      </c>
      <c r="L6728" s="12">
        <f t="shared" si="451"/>
        <v>7.17020536025061</v>
      </c>
      <c r="M6728" s="11">
        <f t="shared" si="452"/>
        <v>1.88260194174758</v>
      </c>
    </row>
    <row r="6729" spans="1:18">
      <c r="A6729" s="7">
        <v>6821</v>
      </c>
      <c r="B6729" s="8">
        <v>46158</v>
      </c>
      <c r="C6729" s="3" t="s">
        <v>7766</v>
      </c>
      <c r="D6729" s="3" t="s">
        <v>2910</v>
      </c>
      <c r="E6729" s="3" t="s">
        <v>7779</v>
      </c>
      <c r="F6729" s="3" t="s">
        <v>7779</v>
      </c>
      <c r="G6729" s="7">
        <v>1000</v>
      </c>
      <c r="H6729" s="3" t="s">
        <v>1355</v>
      </c>
      <c r="I6729" s="9">
        <v>0.788</v>
      </c>
      <c r="J6729" s="7">
        <v>357</v>
      </c>
      <c r="K6729" s="10">
        <v>9.96425770308123</v>
      </c>
      <c r="L6729" s="12">
        <f t="shared" si="451"/>
        <v>3.3958198664081</v>
      </c>
      <c r="M6729" s="11">
        <f t="shared" si="452"/>
        <v>2.93427157360406</v>
      </c>
    </row>
    <row r="6730" spans="1:18">
      <c r="A6730" s="7">
        <v>6822</v>
      </c>
      <c r="B6730" s="8">
        <v>46158</v>
      </c>
      <c r="C6730" s="3" t="s">
        <v>7780</v>
      </c>
      <c r="D6730" s="3" t="s">
        <v>247</v>
      </c>
      <c r="E6730" s="3" t="s">
        <v>7781</v>
      </c>
      <c r="F6730" s="3" t="s">
        <v>7782</v>
      </c>
      <c r="G6730" s="7">
        <v>1000</v>
      </c>
      <c r="H6730" s="3" t="s">
        <v>1355</v>
      </c>
      <c r="I6730" s="9">
        <v>0.814</v>
      </c>
      <c r="J6730" s="7">
        <v>487</v>
      </c>
      <c r="K6730" s="10">
        <v>5.44813141683778</v>
      </c>
      <c r="L6730" s="12">
        <f t="shared" si="451"/>
        <v>2.57147370083715</v>
      </c>
      <c r="M6730" s="11">
        <f t="shared" si="452"/>
        <v>2.11868058968059</v>
      </c>
    </row>
    <row r="6731" s="5" customFormat="1" ht="16.5" spans="1:18">
      <c r="A6731" s="44">
        <v>6823</v>
      </c>
      <c r="B6731" s="45">
        <v>46158</v>
      </c>
      <c r="C6731" s="5" t="s">
        <v>7766</v>
      </c>
      <c r="D6731" s="5" t="s">
        <v>2910</v>
      </c>
      <c r="E6731" s="5" t="s">
        <v>7783</v>
      </c>
      <c r="F6731" s="5" t="s">
        <v>7783</v>
      </c>
      <c r="G6731" s="44">
        <v>1000</v>
      </c>
      <c r="H6731" s="5" t="s">
        <v>1355</v>
      </c>
      <c r="I6731" s="46">
        <v>0.574</v>
      </c>
      <c r="J6731" s="44">
        <v>386</v>
      </c>
      <c r="K6731" s="47">
        <v>6.66875647668394</v>
      </c>
      <c r="L6731" s="48">
        <f t="shared" si="451"/>
        <v>2.28776404942208</v>
      </c>
      <c r="M6731" s="49">
        <f t="shared" si="452"/>
        <v>2.9149668989547</v>
      </c>
      <c r="O6731" s="48"/>
      <c r="Q6731" s="46"/>
    </row>
    <row r="6732" ht="16.5" spans="1:18">
      <c r="A6732" s="7">
        <v>6824</v>
      </c>
      <c r="B6732" s="8">
        <v>46159</v>
      </c>
      <c r="C6732" s="3" t="s">
        <v>4719</v>
      </c>
      <c r="D6732" s="3" t="s">
        <v>33</v>
      </c>
      <c r="E6732" s="3" t="s">
        <v>4720</v>
      </c>
      <c r="F6732" s="3" t="s">
        <v>2909</v>
      </c>
      <c r="G6732" s="7">
        <v>1000</v>
      </c>
      <c r="H6732" s="3" t="s">
        <v>35</v>
      </c>
      <c r="I6732" s="9">
        <v>25.2</v>
      </c>
      <c r="J6732" s="7">
        <v>461</v>
      </c>
      <c r="K6732" s="10">
        <v>176.90342139784</v>
      </c>
      <c r="L6732" s="12">
        <f t="shared" si="451"/>
        <v>84.098114466878</v>
      </c>
      <c r="M6732" s="11">
        <f t="shared" si="452"/>
        <v>2.10353611991519</v>
      </c>
      <c r="P6732" s="3" t="s">
        <v>4720</v>
      </c>
      <c r="Q6732" s="9">
        <v>160.630182832352</v>
      </c>
      <c r="R6732" s="3">
        <f>Q6732/K6732</f>
        <v>0.908010605804559</v>
      </c>
    </row>
    <row r="6733" spans="1:18">
      <c r="A6733" s="7">
        <v>6825</v>
      </c>
      <c r="B6733" s="8">
        <v>46159</v>
      </c>
      <c r="C6733" s="3" t="s">
        <v>56</v>
      </c>
      <c r="D6733" s="3" t="s">
        <v>33</v>
      </c>
      <c r="E6733" s="3" t="s">
        <v>27</v>
      </c>
      <c r="F6733" s="3" t="s">
        <v>57</v>
      </c>
      <c r="G6733" s="7">
        <v>1000</v>
      </c>
      <c r="H6733" s="3" t="s">
        <v>35</v>
      </c>
      <c r="I6733" s="9">
        <v>15.7</v>
      </c>
      <c r="J6733" s="7">
        <v>438</v>
      </c>
      <c r="K6733" s="10">
        <v>96.6201997347618</v>
      </c>
      <c r="L6733" s="12">
        <f t="shared" si="451"/>
        <v>55.1457674745346</v>
      </c>
      <c r="M6733" s="11">
        <f t="shared" si="452"/>
        <v>1.75208731620934</v>
      </c>
      <c r="P6733" s="3" t="s">
        <v>27</v>
      </c>
      <c r="Q6733" s="9">
        <v>89.6432267884323</v>
      </c>
      <c r="R6733" s="3">
        <f>Q6733/K6733</f>
        <v>0.927789706857547</v>
      </c>
    </row>
    <row r="6734" spans="1:18">
      <c r="A6734" s="7">
        <v>6826</v>
      </c>
      <c r="B6734" s="8">
        <v>46159</v>
      </c>
      <c r="C6734" s="3" t="s">
        <v>7784</v>
      </c>
      <c r="D6734" s="3" t="s">
        <v>33</v>
      </c>
      <c r="E6734" s="3" t="s">
        <v>7785</v>
      </c>
      <c r="F6734" s="3" t="s">
        <v>7786</v>
      </c>
      <c r="G6734" s="7">
        <v>250</v>
      </c>
      <c r="H6734" s="3" t="s">
        <v>3519</v>
      </c>
      <c r="I6734" s="9">
        <v>13.7</v>
      </c>
      <c r="J6734" s="7">
        <v>301</v>
      </c>
      <c r="K6734" s="10">
        <v>185.011513478732</v>
      </c>
      <c r="L6734" s="12">
        <f t="shared" si="451"/>
        <v>70.0230002555584</v>
      </c>
      <c r="M6734" s="11">
        <f t="shared" si="452"/>
        <v>2.64215347533678</v>
      </c>
    </row>
    <row r="6735" spans="1:18">
      <c r="A6735" s="7">
        <v>6827</v>
      </c>
      <c r="B6735" s="8">
        <v>46159</v>
      </c>
      <c r="C6735" s="3" t="s">
        <v>7644</v>
      </c>
      <c r="D6735" s="3" t="s">
        <v>88</v>
      </c>
      <c r="E6735" s="3" t="s">
        <v>1484</v>
      </c>
      <c r="F6735" s="3" t="s">
        <v>1484</v>
      </c>
      <c r="G6735" s="7">
        <v>14</v>
      </c>
      <c r="H6735" s="3" t="s">
        <v>35</v>
      </c>
      <c r="I6735" s="9">
        <v>18.8</v>
      </c>
      <c r="J6735" s="7">
        <v>519</v>
      </c>
      <c r="K6735" s="10">
        <v>116.202988486759</v>
      </c>
      <c r="L6735" s="12">
        <f t="shared" si="451"/>
        <v>55.728471913443</v>
      </c>
      <c r="M6735" s="11">
        <f t="shared" si="452"/>
        <v>2.08516373223448</v>
      </c>
    </row>
    <row r="6736" spans="1:18">
      <c r="A6736" s="7">
        <v>6828</v>
      </c>
      <c r="B6736" s="8">
        <v>46159</v>
      </c>
      <c r="C6736" s="3" t="s">
        <v>7787</v>
      </c>
      <c r="D6736" s="3" t="s">
        <v>100</v>
      </c>
      <c r="E6736" s="3" t="s">
        <v>7788</v>
      </c>
      <c r="F6736" s="3" t="s">
        <v>7789</v>
      </c>
      <c r="G6736" s="7">
        <v>10</v>
      </c>
      <c r="H6736" s="3" t="s">
        <v>308</v>
      </c>
      <c r="I6736" s="9">
        <v>16.9</v>
      </c>
      <c r="J6736" s="7">
        <v>484</v>
      </c>
      <c r="K6736" s="10">
        <v>105.346060547947</v>
      </c>
      <c r="L6736" s="12">
        <f t="shared" ref="L6736:L6773" si="453">I6736/J6736/650*1000000</f>
        <v>53.7190082644628</v>
      </c>
      <c r="M6736" s="11">
        <f t="shared" ref="M6736:M6773" si="454">K6736/L6736</f>
        <v>1.96105743481563</v>
      </c>
    </row>
    <row r="6737" spans="1:13">
      <c r="A6737" s="7">
        <v>6829</v>
      </c>
      <c r="B6737" s="8">
        <v>46159</v>
      </c>
      <c r="C6737" s="3" t="s">
        <v>7790</v>
      </c>
      <c r="D6737" s="3" t="s">
        <v>197</v>
      </c>
      <c r="E6737" s="3" t="s">
        <v>7791</v>
      </c>
      <c r="F6737" s="3" t="s">
        <v>7792</v>
      </c>
      <c r="G6737" s="7">
        <v>320</v>
      </c>
      <c r="H6737" s="3" t="s">
        <v>200</v>
      </c>
      <c r="I6737" s="9">
        <v>17.3</v>
      </c>
      <c r="J6737" s="7">
        <v>525</v>
      </c>
      <c r="K6737" s="10">
        <v>130.50048105149</v>
      </c>
      <c r="L6737" s="12">
        <f t="shared" si="453"/>
        <v>50.6959706959707</v>
      </c>
      <c r="M6737" s="11">
        <f t="shared" si="454"/>
        <v>2.5741785640937</v>
      </c>
    </row>
    <row r="6738" spans="1:13">
      <c r="A6738" s="7">
        <v>6830</v>
      </c>
      <c r="B6738" s="8">
        <v>46159</v>
      </c>
      <c r="C6738" s="3" t="s">
        <v>7793</v>
      </c>
      <c r="D6738" s="3" t="s">
        <v>165</v>
      </c>
      <c r="E6738" s="3" t="s">
        <v>7794</v>
      </c>
      <c r="F6738" s="3" t="s">
        <v>7795</v>
      </c>
      <c r="G6738" s="7">
        <v>250</v>
      </c>
      <c r="H6738" s="3" t="s">
        <v>4568</v>
      </c>
      <c r="I6738" s="9">
        <v>11.8</v>
      </c>
      <c r="J6738" s="7">
        <v>378</v>
      </c>
      <c r="K6738" s="10">
        <v>152.383501971209</v>
      </c>
      <c r="L6738" s="12">
        <f t="shared" si="453"/>
        <v>48.026048026048</v>
      </c>
      <c r="M6738" s="11">
        <f t="shared" si="454"/>
        <v>3.17293444358695</v>
      </c>
    </row>
    <row r="6739" spans="1:13">
      <c r="A6739" s="7">
        <v>6831</v>
      </c>
      <c r="B6739" s="8">
        <v>46159</v>
      </c>
      <c r="C6739" s="3" t="s">
        <v>7751</v>
      </c>
      <c r="D6739" s="3" t="s">
        <v>67</v>
      </c>
      <c r="E6739" s="3" t="s">
        <v>1791</v>
      </c>
      <c r="F6739" s="3" t="s">
        <v>1791</v>
      </c>
      <c r="G6739" s="7">
        <v>200</v>
      </c>
      <c r="H6739" s="3" t="s">
        <v>1792</v>
      </c>
      <c r="I6739" s="9">
        <v>10</v>
      </c>
      <c r="J6739" s="7">
        <v>325</v>
      </c>
      <c r="K6739" s="10">
        <v>89.205145909236</v>
      </c>
      <c r="L6739" s="12">
        <f t="shared" si="453"/>
        <v>47.3372781065089</v>
      </c>
      <c r="M6739" s="11">
        <f t="shared" si="454"/>
        <v>1.88445870733261</v>
      </c>
    </row>
    <row r="6740" spans="1:13">
      <c r="A6740" s="7">
        <v>6832</v>
      </c>
      <c r="B6740" s="8">
        <v>46159</v>
      </c>
      <c r="C6740" s="3" t="s">
        <v>7796</v>
      </c>
      <c r="D6740" s="3" t="s">
        <v>247</v>
      </c>
      <c r="E6740" s="3" t="s">
        <v>759</v>
      </c>
      <c r="F6740" s="3" t="s">
        <v>759</v>
      </c>
      <c r="G6740" s="7">
        <v>360</v>
      </c>
      <c r="H6740" s="3" t="s">
        <v>249</v>
      </c>
      <c r="I6740" s="9">
        <v>14.7</v>
      </c>
      <c r="J6740" s="7">
        <v>487</v>
      </c>
      <c r="K6740" s="10">
        <v>99.921484600592</v>
      </c>
      <c r="L6740" s="12">
        <f t="shared" si="453"/>
        <v>46.4381614278945</v>
      </c>
      <c r="M6740" s="11">
        <f t="shared" si="454"/>
        <v>2.15171060886513</v>
      </c>
    </row>
    <row r="6741" spans="1:13">
      <c r="A6741" s="7">
        <v>6833</v>
      </c>
      <c r="B6741" s="8">
        <v>46159</v>
      </c>
      <c r="C6741" s="3" t="s">
        <v>7797</v>
      </c>
      <c r="D6741" s="3" t="s">
        <v>721</v>
      </c>
      <c r="E6741" s="3" t="s">
        <v>722</v>
      </c>
      <c r="F6741" s="3" t="s">
        <v>722</v>
      </c>
      <c r="G6741" s="7">
        <v>200</v>
      </c>
      <c r="H6741" s="3" t="s">
        <v>385</v>
      </c>
      <c r="I6741" s="9">
        <v>12.8</v>
      </c>
      <c r="J6741" s="7">
        <v>428</v>
      </c>
      <c r="K6741" s="10">
        <v>153.378142107313</v>
      </c>
      <c r="L6741" s="12">
        <f t="shared" si="453"/>
        <v>46.0100647016535</v>
      </c>
      <c r="M6741" s="11">
        <f t="shared" si="454"/>
        <v>3.33357805736363</v>
      </c>
    </row>
    <row r="6742" spans="1:13">
      <c r="A6742" s="7">
        <v>6834</v>
      </c>
      <c r="B6742" s="8">
        <v>46159</v>
      </c>
      <c r="C6742" s="3" t="s">
        <v>7635</v>
      </c>
      <c r="D6742" s="3" t="s">
        <v>33</v>
      </c>
      <c r="E6742" s="3" t="s">
        <v>7798</v>
      </c>
      <c r="F6742" s="3" t="s">
        <v>7798</v>
      </c>
      <c r="G6742" s="7">
        <v>220</v>
      </c>
      <c r="H6742" s="3" t="s">
        <v>65</v>
      </c>
      <c r="I6742" s="9">
        <v>14.7</v>
      </c>
      <c r="J6742" s="7">
        <v>504</v>
      </c>
      <c r="K6742" s="10">
        <v>70.3330974351792</v>
      </c>
      <c r="L6742" s="12">
        <f t="shared" si="453"/>
        <v>44.8717948717949</v>
      </c>
      <c r="M6742" s="11">
        <f t="shared" si="454"/>
        <v>1.56742331426971</v>
      </c>
    </row>
    <row r="6743" spans="1:13">
      <c r="A6743" s="7">
        <v>6835</v>
      </c>
      <c r="B6743" s="8">
        <v>46159</v>
      </c>
      <c r="C6743" s="3" t="s">
        <v>7628</v>
      </c>
      <c r="D6743" s="3" t="s">
        <v>165</v>
      </c>
      <c r="E6743" s="3" t="s">
        <v>7799</v>
      </c>
      <c r="F6743" s="3" t="s">
        <v>7800</v>
      </c>
      <c r="G6743" s="7">
        <v>5</v>
      </c>
      <c r="H6743" s="3" t="s">
        <v>35</v>
      </c>
      <c r="I6743" s="9">
        <v>11.9</v>
      </c>
      <c r="J6743" s="7">
        <v>429</v>
      </c>
      <c r="K6743" s="10">
        <v>134.114924032927</v>
      </c>
      <c r="L6743" s="12">
        <f t="shared" si="453"/>
        <v>42.6752734445042</v>
      </c>
      <c r="M6743" s="11">
        <f t="shared" si="454"/>
        <v>3.14268458542703</v>
      </c>
    </row>
    <row r="6744" spans="1:13">
      <c r="A6744" s="7">
        <v>6836</v>
      </c>
      <c r="B6744" s="8">
        <v>46159</v>
      </c>
      <c r="C6744" s="3" t="s">
        <v>7793</v>
      </c>
      <c r="D6744" s="3" t="s">
        <v>165</v>
      </c>
      <c r="E6744" s="3" t="s">
        <v>7801</v>
      </c>
      <c r="F6744" s="3" t="s">
        <v>7802</v>
      </c>
      <c r="G6744" s="7">
        <v>115</v>
      </c>
      <c r="H6744" s="3" t="s">
        <v>42</v>
      </c>
      <c r="I6744" s="9">
        <v>10.1</v>
      </c>
      <c r="J6744" s="7">
        <v>368</v>
      </c>
      <c r="K6744" s="10">
        <v>126.619749898496</v>
      </c>
      <c r="L6744" s="12">
        <f t="shared" si="453"/>
        <v>42.2240802675585</v>
      </c>
      <c r="M6744" s="11">
        <f t="shared" si="454"/>
        <v>2.99875684908121</v>
      </c>
    </row>
    <row r="6745" spans="1:13">
      <c r="A6745" s="7">
        <v>6837</v>
      </c>
      <c r="B6745" s="8">
        <v>46159</v>
      </c>
      <c r="C6745" s="3" t="s">
        <v>7524</v>
      </c>
      <c r="D6745" s="3" t="s">
        <v>75</v>
      </c>
      <c r="E6745" s="3" t="s">
        <v>7803</v>
      </c>
      <c r="F6745" s="3" t="s">
        <v>7804</v>
      </c>
      <c r="G6745" s="7">
        <v>3</v>
      </c>
      <c r="H6745" s="3" t="s">
        <v>77</v>
      </c>
      <c r="I6745" s="9">
        <v>15.2</v>
      </c>
      <c r="J6745" s="7">
        <v>572</v>
      </c>
      <c r="K6745" s="10">
        <v>41.0973791475896</v>
      </c>
      <c r="L6745" s="12">
        <f t="shared" si="453"/>
        <v>40.8821947283486</v>
      </c>
      <c r="M6745" s="11">
        <f t="shared" si="454"/>
        <v>1.00526352414959</v>
      </c>
    </row>
    <row r="6746" spans="1:13">
      <c r="A6746" s="7">
        <v>6838</v>
      </c>
      <c r="B6746" s="8">
        <v>46159</v>
      </c>
      <c r="C6746" s="3" t="s">
        <v>7628</v>
      </c>
      <c r="D6746" s="3" t="s">
        <v>165</v>
      </c>
      <c r="E6746" s="3" t="s">
        <v>7805</v>
      </c>
      <c r="F6746" s="3" t="s">
        <v>7806</v>
      </c>
      <c r="G6746" s="7">
        <v>40</v>
      </c>
      <c r="H6746" s="3" t="s">
        <v>35</v>
      </c>
      <c r="I6746" s="9">
        <v>9.4</v>
      </c>
      <c r="J6746" s="7">
        <v>382</v>
      </c>
      <c r="K6746" s="10">
        <v>107.0682503166</v>
      </c>
      <c r="L6746" s="12">
        <f t="shared" si="453"/>
        <v>37.8574305275876</v>
      </c>
      <c r="M6746" s="11">
        <f t="shared" si="454"/>
        <v>2.82819644187359</v>
      </c>
    </row>
    <row r="6747" spans="1:13">
      <c r="A6747" s="7">
        <v>6839</v>
      </c>
      <c r="B6747" s="8">
        <v>46159</v>
      </c>
      <c r="C6747" s="3" t="s">
        <v>7807</v>
      </c>
      <c r="D6747" s="3" t="s">
        <v>67</v>
      </c>
      <c r="E6747" s="3" t="s">
        <v>1093</v>
      </c>
      <c r="F6747" s="3" t="s">
        <v>1093</v>
      </c>
      <c r="G6747" s="7">
        <v>60</v>
      </c>
      <c r="H6747" s="3" t="s">
        <v>1792</v>
      </c>
      <c r="I6747" s="9">
        <v>8.34</v>
      </c>
      <c r="J6747" s="7">
        <v>353</v>
      </c>
      <c r="K6747" s="10">
        <v>86.67303912025</v>
      </c>
      <c r="L6747" s="12">
        <f t="shared" si="453"/>
        <v>36.347788189148</v>
      </c>
      <c r="M6747" s="11">
        <f t="shared" si="454"/>
        <v>2.38454782088026</v>
      </c>
    </row>
    <row r="6748" spans="1:13">
      <c r="A6748" s="7">
        <v>6840</v>
      </c>
      <c r="B6748" s="8">
        <v>46159</v>
      </c>
      <c r="C6748" s="3" t="s">
        <v>7787</v>
      </c>
      <c r="D6748" s="3" t="s">
        <v>100</v>
      </c>
      <c r="E6748" s="3" t="s">
        <v>1482</v>
      </c>
      <c r="F6748" s="3" t="s">
        <v>1482</v>
      </c>
      <c r="G6748" s="7">
        <v>80</v>
      </c>
      <c r="H6748" s="3" t="s">
        <v>308</v>
      </c>
      <c r="I6748" s="9">
        <v>11.3</v>
      </c>
      <c r="J6748" s="7">
        <v>486</v>
      </c>
      <c r="K6748" s="10">
        <v>56.2926810464741</v>
      </c>
      <c r="L6748" s="12">
        <f t="shared" si="453"/>
        <v>35.7708135485913</v>
      </c>
      <c r="M6748" s="11">
        <f t="shared" si="454"/>
        <v>1.5737042427063</v>
      </c>
    </row>
    <row r="6749" spans="1:13">
      <c r="A6749" s="7">
        <v>6841</v>
      </c>
      <c r="B6749" s="8">
        <v>46159</v>
      </c>
      <c r="C6749" s="3" t="s">
        <v>7644</v>
      </c>
      <c r="D6749" s="3" t="s">
        <v>247</v>
      </c>
      <c r="E6749" s="3" t="s">
        <v>931</v>
      </c>
      <c r="F6749" s="3" t="s">
        <v>931</v>
      </c>
      <c r="G6749" s="7">
        <v>78</v>
      </c>
      <c r="H6749" s="3" t="s">
        <v>35</v>
      </c>
      <c r="I6749" s="9">
        <v>12.3</v>
      </c>
      <c r="J6749" s="7">
        <v>532</v>
      </c>
      <c r="K6749" s="10">
        <v>82.5034108197779</v>
      </c>
      <c r="L6749" s="12">
        <f t="shared" si="453"/>
        <v>35.5696934644303</v>
      </c>
      <c r="M6749" s="11">
        <f t="shared" si="454"/>
        <v>2.31948613507961</v>
      </c>
    </row>
    <row r="6750" spans="1:13">
      <c r="A6750" s="7">
        <v>6842</v>
      </c>
      <c r="B6750" s="8">
        <v>46159</v>
      </c>
      <c r="C6750" s="3" t="s">
        <v>7793</v>
      </c>
      <c r="D6750" s="3" t="s">
        <v>165</v>
      </c>
      <c r="E6750" s="3" t="s">
        <v>7808</v>
      </c>
      <c r="F6750" s="3" t="s">
        <v>7809</v>
      </c>
      <c r="G6750" s="7">
        <v>38</v>
      </c>
      <c r="H6750" s="3" t="s">
        <v>7810</v>
      </c>
      <c r="I6750" s="9">
        <v>8.4</v>
      </c>
      <c r="J6750" s="7">
        <v>383</v>
      </c>
      <c r="K6750" s="10">
        <v>103.464190231602</v>
      </c>
      <c r="L6750" s="12">
        <f t="shared" si="453"/>
        <v>33.7417152038562</v>
      </c>
      <c r="M6750" s="11">
        <f t="shared" si="454"/>
        <v>3.06635835216159</v>
      </c>
    </row>
    <row r="6751" spans="1:13">
      <c r="A6751" s="7">
        <v>6843</v>
      </c>
      <c r="B6751" s="8">
        <v>46159</v>
      </c>
      <c r="C6751" s="3" t="s">
        <v>7790</v>
      </c>
      <c r="D6751" s="3" t="s">
        <v>197</v>
      </c>
      <c r="E6751" s="3" t="s">
        <v>7811</v>
      </c>
      <c r="F6751" s="3" t="s">
        <v>7812</v>
      </c>
      <c r="G6751" s="7">
        <v>100</v>
      </c>
      <c r="H6751" s="3" t="s">
        <v>200</v>
      </c>
      <c r="I6751" s="9">
        <v>11.4</v>
      </c>
      <c r="J6751" s="7">
        <v>520</v>
      </c>
      <c r="K6751" s="10">
        <v>91.968854867495</v>
      </c>
      <c r="L6751" s="12">
        <f t="shared" si="453"/>
        <v>33.7278106508876</v>
      </c>
      <c r="M6751" s="11">
        <f t="shared" si="454"/>
        <v>2.72679587238713</v>
      </c>
    </row>
    <row r="6752" spans="1:13">
      <c r="A6752" s="7">
        <v>6844</v>
      </c>
      <c r="B6752" s="8">
        <v>46159</v>
      </c>
      <c r="C6752" s="3" t="s">
        <v>7644</v>
      </c>
      <c r="D6752" s="3" t="s">
        <v>247</v>
      </c>
      <c r="E6752" s="3" t="s">
        <v>1317</v>
      </c>
      <c r="F6752" s="3" t="s">
        <v>1317</v>
      </c>
      <c r="G6752" s="7">
        <v>78</v>
      </c>
      <c r="H6752" s="3" t="s">
        <v>35</v>
      </c>
      <c r="I6752" s="9">
        <v>11</v>
      </c>
      <c r="J6752" s="7">
        <v>527</v>
      </c>
      <c r="K6752" s="10">
        <v>93.3617022186801</v>
      </c>
      <c r="L6752" s="12">
        <f t="shared" si="453"/>
        <v>32.1121004232959</v>
      </c>
      <c r="M6752" s="11">
        <f t="shared" si="454"/>
        <v>2.90736828136444</v>
      </c>
    </row>
    <row r="6753" spans="1:13">
      <c r="A6753" s="7">
        <v>6845</v>
      </c>
      <c r="B6753" s="8">
        <v>46159</v>
      </c>
      <c r="C6753" s="3" t="s">
        <v>7813</v>
      </c>
      <c r="D6753" s="3" t="s">
        <v>1058</v>
      </c>
      <c r="E6753" s="3" t="s">
        <v>620</v>
      </c>
      <c r="F6753" s="3" t="s">
        <v>620</v>
      </c>
      <c r="G6753" s="7">
        <v>30</v>
      </c>
      <c r="H6753" s="3" t="s">
        <v>807</v>
      </c>
      <c r="I6753" s="9">
        <v>7.64</v>
      </c>
      <c r="J6753" s="7">
        <v>372</v>
      </c>
      <c r="K6753" s="10">
        <v>65.8232145411994</v>
      </c>
      <c r="L6753" s="12">
        <f t="shared" si="453"/>
        <v>31.5963606286187</v>
      </c>
      <c r="M6753" s="11">
        <f t="shared" si="454"/>
        <v>2.08325304660498</v>
      </c>
    </row>
    <row r="6754" spans="1:13">
      <c r="A6754" s="7">
        <v>6846</v>
      </c>
      <c r="B6754" s="8">
        <v>46159</v>
      </c>
      <c r="C6754" s="3" t="s">
        <v>7814</v>
      </c>
      <c r="D6754" s="3" t="s">
        <v>614</v>
      </c>
      <c r="E6754" s="3" t="s">
        <v>7815</v>
      </c>
      <c r="F6754" s="3" t="s">
        <v>7815</v>
      </c>
      <c r="G6754" s="7">
        <v>114</v>
      </c>
      <c r="H6754" s="3" t="s">
        <v>35</v>
      </c>
      <c r="I6754" s="9">
        <v>10.1</v>
      </c>
      <c r="J6754" s="7">
        <v>494</v>
      </c>
      <c r="K6754" s="10">
        <v>89.9139407385699</v>
      </c>
      <c r="L6754" s="12">
        <f t="shared" si="453"/>
        <v>31.4543755839302</v>
      </c>
      <c r="M6754" s="11">
        <f t="shared" si="454"/>
        <v>2.85855112585691</v>
      </c>
    </row>
    <row r="6755" spans="1:13">
      <c r="A6755" s="7">
        <v>6847</v>
      </c>
      <c r="B6755" s="8">
        <v>46159</v>
      </c>
      <c r="C6755" s="3" t="s">
        <v>7816</v>
      </c>
      <c r="D6755" s="3" t="s">
        <v>288</v>
      </c>
      <c r="E6755" s="3" t="s">
        <v>7817</v>
      </c>
      <c r="F6755" s="3" t="s">
        <v>7818</v>
      </c>
      <c r="G6755" s="7">
        <v>90</v>
      </c>
      <c r="H6755" s="3" t="s">
        <v>1582</v>
      </c>
      <c r="I6755" s="9">
        <v>14.9</v>
      </c>
      <c r="J6755" s="7">
        <v>747</v>
      </c>
      <c r="K6755" s="10">
        <v>22.6392997603819</v>
      </c>
      <c r="L6755" s="12">
        <f t="shared" si="453"/>
        <v>30.6868499639584</v>
      </c>
      <c r="M6755" s="11">
        <f t="shared" si="454"/>
        <v>0.737752483131103</v>
      </c>
    </row>
    <row r="6756" spans="1:13">
      <c r="A6756" s="7">
        <v>6848</v>
      </c>
      <c r="B6756" s="8">
        <v>46159</v>
      </c>
      <c r="C6756" s="3" t="s">
        <v>7819</v>
      </c>
      <c r="D6756" s="3" t="s">
        <v>33</v>
      </c>
      <c r="E6756" s="3" t="s">
        <v>7820</v>
      </c>
      <c r="F6756" s="3" t="s">
        <v>7820</v>
      </c>
      <c r="G6756" s="7">
        <v>140</v>
      </c>
      <c r="H6756" s="3" t="s">
        <v>65</v>
      </c>
      <c r="I6756" s="9">
        <v>7.36</v>
      </c>
      <c r="J6756" s="7">
        <v>403</v>
      </c>
      <c r="K6756" s="10">
        <v>38.9796199869577</v>
      </c>
      <c r="L6756" s="12">
        <f t="shared" si="453"/>
        <v>28.0969650696698</v>
      </c>
      <c r="M6756" s="11">
        <f t="shared" si="454"/>
        <v>1.38732492603038</v>
      </c>
    </row>
    <row r="6757" spans="1:13">
      <c r="A6757" s="7">
        <v>6849</v>
      </c>
      <c r="B6757" s="8">
        <v>46159</v>
      </c>
      <c r="C6757" s="3" t="s">
        <v>7790</v>
      </c>
      <c r="D6757" s="3" t="s">
        <v>197</v>
      </c>
      <c r="E6757" s="3" t="s">
        <v>7821</v>
      </c>
      <c r="F6757" s="3" t="s">
        <v>7822</v>
      </c>
      <c r="G6757" s="7">
        <v>120</v>
      </c>
      <c r="H6757" s="3" t="s">
        <v>200</v>
      </c>
      <c r="I6757" s="9">
        <v>9.48</v>
      </c>
      <c r="J6757" s="7">
        <v>529</v>
      </c>
      <c r="K6757" s="10">
        <v>66.3204811290892</v>
      </c>
      <c r="L6757" s="12">
        <f t="shared" si="453"/>
        <v>27.5701614075905</v>
      </c>
      <c r="M6757" s="11">
        <f t="shared" si="454"/>
        <v>2.40551660719803</v>
      </c>
    </row>
    <row r="6758" spans="1:13">
      <c r="A6758" s="7">
        <v>6850</v>
      </c>
      <c r="B6758" s="8">
        <v>46159</v>
      </c>
      <c r="C6758" s="3" t="s">
        <v>7714</v>
      </c>
      <c r="D6758" s="3" t="s">
        <v>67</v>
      </c>
      <c r="E6758" s="3" t="s">
        <v>380</v>
      </c>
      <c r="F6758" s="3" t="s">
        <v>380</v>
      </c>
      <c r="G6758" s="7">
        <v>1000</v>
      </c>
      <c r="H6758" s="3" t="s">
        <v>170</v>
      </c>
      <c r="I6758" s="9">
        <v>10.2</v>
      </c>
      <c r="J6758" s="7">
        <v>571</v>
      </c>
      <c r="K6758" s="10">
        <v>74.6742876857885</v>
      </c>
      <c r="L6758" s="12">
        <f t="shared" si="453"/>
        <v>27.482150074094</v>
      </c>
      <c r="M6758" s="11">
        <f t="shared" si="454"/>
        <v>2.71719234064514</v>
      </c>
    </row>
    <row r="6759" spans="1:13">
      <c r="A6759" s="7">
        <v>6851</v>
      </c>
      <c r="B6759" s="8">
        <v>46159</v>
      </c>
      <c r="C6759" s="3" t="s">
        <v>7823</v>
      </c>
      <c r="D6759" s="3" t="s">
        <v>610</v>
      </c>
      <c r="E6759" s="3" t="s">
        <v>479</v>
      </c>
      <c r="F6759" s="3" t="s">
        <v>479</v>
      </c>
      <c r="G6759" s="7">
        <v>400</v>
      </c>
      <c r="H6759" s="3" t="s">
        <v>238</v>
      </c>
      <c r="I6759" s="9">
        <v>9.52</v>
      </c>
      <c r="J6759" s="7">
        <v>579</v>
      </c>
      <c r="K6759" s="10">
        <v>23.6644892124314</v>
      </c>
      <c r="L6759" s="12">
        <f t="shared" si="453"/>
        <v>25.295602497675</v>
      </c>
      <c r="M6759" s="11">
        <f t="shared" si="454"/>
        <v>0.935517911249849</v>
      </c>
    </row>
    <row r="6760" spans="1:13">
      <c r="A6760" s="7">
        <v>6852</v>
      </c>
      <c r="B6760" s="8">
        <v>46159</v>
      </c>
      <c r="C6760" s="3" t="s">
        <v>7824</v>
      </c>
      <c r="D6760" s="3" t="s">
        <v>247</v>
      </c>
      <c r="E6760" s="3" t="s">
        <v>7825</v>
      </c>
      <c r="F6760" s="3" t="s">
        <v>7826</v>
      </c>
      <c r="G6760" s="7">
        <v>15</v>
      </c>
      <c r="H6760" s="3" t="s">
        <v>123</v>
      </c>
      <c r="I6760" s="9">
        <v>4.56</v>
      </c>
      <c r="J6760" s="7">
        <v>336</v>
      </c>
      <c r="K6760" s="10">
        <v>62.0472623053051</v>
      </c>
      <c r="L6760" s="12">
        <f t="shared" si="453"/>
        <v>20.8791208791209</v>
      </c>
      <c r="M6760" s="11">
        <f t="shared" si="454"/>
        <v>2.97173729988567</v>
      </c>
    </row>
    <row r="6761" spans="1:13">
      <c r="A6761" s="7">
        <v>6853</v>
      </c>
      <c r="B6761" s="8">
        <v>46159</v>
      </c>
      <c r="C6761" s="3" t="s">
        <v>7751</v>
      </c>
      <c r="D6761" s="3" t="s">
        <v>67</v>
      </c>
      <c r="E6761" s="3" t="s">
        <v>1583</v>
      </c>
      <c r="F6761" s="3" t="s">
        <v>1583</v>
      </c>
      <c r="G6761" s="7">
        <v>210</v>
      </c>
      <c r="H6761" s="3" t="s">
        <v>179</v>
      </c>
      <c r="I6761" s="9">
        <v>6.38</v>
      </c>
      <c r="J6761" s="7">
        <v>599</v>
      </c>
      <c r="K6761" s="10">
        <v>34.9190220968154</v>
      </c>
      <c r="L6761" s="12">
        <f t="shared" si="453"/>
        <v>16.3862848336972</v>
      </c>
      <c r="M6761" s="11">
        <f t="shared" si="454"/>
        <v>2.13099079206819</v>
      </c>
    </row>
    <row r="6762" spans="1:13">
      <c r="A6762" s="7">
        <v>6854</v>
      </c>
      <c r="B6762" s="8">
        <v>46159</v>
      </c>
      <c r="C6762" s="3" t="s">
        <v>7827</v>
      </c>
      <c r="D6762" s="3" t="s">
        <v>197</v>
      </c>
      <c r="E6762" s="3" t="s">
        <v>7828</v>
      </c>
      <c r="F6762" s="3" t="s">
        <v>7829</v>
      </c>
      <c r="G6762" s="7">
        <v>201</v>
      </c>
      <c r="H6762" s="3" t="s">
        <v>200</v>
      </c>
      <c r="I6762" s="9">
        <v>3.34</v>
      </c>
      <c r="J6762" s="7">
        <v>388</v>
      </c>
      <c r="K6762" s="10">
        <v>36.683141386386</v>
      </c>
      <c r="L6762" s="12">
        <f t="shared" si="453"/>
        <v>13.2434575733545</v>
      </c>
      <c r="M6762" s="11">
        <f t="shared" si="454"/>
        <v>2.76990666396603</v>
      </c>
    </row>
    <row r="6763" spans="1:13">
      <c r="A6763" s="7">
        <v>6855</v>
      </c>
      <c r="B6763" s="8">
        <v>46159</v>
      </c>
      <c r="C6763" s="3" t="s">
        <v>7816</v>
      </c>
      <c r="D6763" s="3" t="s">
        <v>288</v>
      </c>
      <c r="E6763" s="3" t="s">
        <v>1121</v>
      </c>
      <c r="F6763" s="3" t="s">
        <v>1121</v>
      </c>
      <c r="G6763" s="7">
        <v>180</v>
      </c>
      <c r="H6763" s="3" t="s">
        <v>1582</v>
      </c>
      <c r="I6763" s="9">
        <v>5.62</v>
      </c>
      <c r="J6763" s="7">
        <v>735</v>
      </c>
      <c r="K6763" s="10">
        <v>6.69610895753718</v>
      </c>
      <c r="L6763" s="12">
        <f t="shared" si="453"/>
        <v>11.7634746206175</v>
      </c>
      <c r="M6763" s="11">
        <f t="shared" si="454"/>
        <v>0.56922883531377</v>
      </c>
    </row>
    <row r="6764" spans="1:13">
      <c r="A6764" s="7">
        <v>6856</v>
      </c>
      <c r="B6764" s="8">
        <v>46159</v>
      </c>
      <c r="C6764" s="3" t="s">
        <v>7089</v>
      </c>
      <c r="D6764" s="3" t="s">
        <v>3161</v>
      </c>
      <c r="E6764" s="3" t="s">
        <v>763</v>
      </c>
      <c r="F6764" s="3" t="s">
        <v>763</v>
      </c>
      <c r="G6764" s="7">
        <v>60</v>
      </c>
      <c r="H6764" s="3" t="s">
        <v>65</v>
      </c>
      <c r="I6764" s="9">
        <v>3.68</v>
      </c>
      <c r="J6764" s="7">
        <v>503</v>
      </c>
      <c r="K6764" s="10">
        <v>10.1797175028215</v>
      </c>
      <c r="L6764" s="12">
        <f t="shared" si="453"/>
        <v>11.2555436611103</v>
      </c>
      <c r="M6764" s="11">
        <f t="shared" si="454"/>
        <v>0.904418108029209</v>
      </c>
    </row>
    <row r="6765" spans="1:13">
      <c r="A6765" s="7">
        <v>6857</v>
      </c>
      <c r="B6765" s="8">
        <v>46159</v>
      </c>
      <c r="C6765" s="3" t="s">
        <v>7644</v>
      </c>
      <c r="D6765" s="3" t="s">
        <v>88</v>
      </c>
      <c r="E6765" s="3" t="s">
        <v>68</v>
      </c>
      <c r="F6765" s="3" t="s">
        <v>68</v>
      </c>
      <c r="G6765" s="7">
        <v>12</v>
      </c>
      <c r="H6765" s="3" t="s">
        <v>35</v>
      </c>
      <c r="I6765" s="9">
        <v>2.84</v>
      </c>
      <c r="J6765" s="7">
        <v>524</v>
      </c>
      <c r="K6765" s="10">
        <v>16.1159120534213</v>
      </c>
      <c r="L6765" s="12">
        <f t="shared" si="453"/>
        <v>8.33822665883735</v>
      </c>
      <c r="M6765" s="11">
        <f t="shared" si="454"/>
        <v>1.93277452302651</v>
      </c>
    </row>
    <row r="6766" spans="1:13">
      <c r="A6766" s="7">
        <v>6858</v>
      </c>
      <c r="B6766" s="8">
        <v>46159</v>
      </c>
      <c r="C6766" s="3" t="s">
        <v>7771</v>
      </c>
      <c r="D6766" s="3" t="s">
        <v>5530</v>
      </c>
      <c r="E6766" s="3" t="s">
        <v>7830</v>
      </c>
      <c r="F6766" s="3" t="s">
        <v>7831</v>
      </c>
      <c r="G6766" s="7">
        <v>10</v>
      </c>
      <c r="H6766" s="3" t="s">
        <v>35</v>
      </c>
      <c r="I6766" s="9">
        <v>1.56</v>
      </c>
      <c r="J6766" s="7">
        <v>384</v>
      </c>
      <c r="K6766" s="10">
        <v>6.49658776198824</v>
      </c>
      <c r="L6766" s="12">
        <f t="shared" si="453"/>
        <v>6.25</v>
      </c>
      <c r="M6766" s="11">
        <f t="shared" si="454"/>
        <v>1.03945404191812</v>
      </c>
    </row>
    <row r="6767" spans="1:13">
      <c r="A6767" s="7">
        <v>6859</v>
      </c>
      <c r="B6767" s="8">
        <v>46159</v>
      </c>
      <c r="C6767" s="3" t="s">
        <v>7832</v>
      </c>
      <c r="D6767" s="3" t="s">
        <v>2910</v>
      </c>
      <c r="E6767" s="3" t="s">
        <v>7833</v>
      </c>
      <c r="F6767" s="3" t="s">
        <v>7833</v>
      </c>
      <c r="G6767" s="7">
        <v>1000</v>
      </c>
      <c r="H6767" s="3" t="s">
        <v>1355</v>
      </c>
      <c r="I6767" s="9">
        <v>3.38</v>
      </c>
      <c r="J6767" s="7">
        <v>453</v>
      </c>
      <c r="K6767" s="10">
        <v>23.615063568351</v>
      </c>
      <c r="L6767" s="12">
        <f t="shared" si="453"/>
        <v>11.4790286975717</v>
      </c>
      <c r="M6767" s="11">
        <f t="shared" si="454"/>
        <v>2.05723534547365</v>
      </c>
    </row>
    <row r="6768" spans="1:13">
      <c r="A6768" s="7">
        <v>6860</v>
      </c>
      <c r="B6768" s="8">
        <v>46159</v>
      </c>
      <c r="C6768" s="3" t="s">
        <v>7832</v>
      </c>
      <c r="D6768" s="3" t="s">
        <v>2910</v>
      </c>
      <c r="E6768" s="3" t="s">
        <v>7834</v>
      </c>
      <c r="F6768" s="3" t="s">
        <v>7834</v>
      </c>
      <c r="G6768" s="7">
        <v>1000</v>
      </c>
      <c r="H6768" s="3" t="s">
        <v>1355</v>
      </c>
      <c r="I6768" s="9">
        <v>2.1</v>
      </c>
      <c r="J6768" s="7">
        <v>468</v>
      </c>
      <c r="K6768" s="10">
        <v>12.1820962989432</v>
      </c>
      <c r="L6768" s="12">
        <f t="shared" si="453"/>
        <v>6.90335305719921</v>
      </c>
      <c r="M6768" s="11">
        <f t="shared" si="454"/>
        <v>1.76466366387549</v>
      </c>
    </row>
    <row r="6769" spans="1:18">
      <c r="A6769" s="7">
        <v>6861</v>
      </c>
      <c r="B6769" s="8">
        <v>46159</v>
      </c>
      <c r="C6769" s="3" t="s">
        <v>7835</v>
      </c>
      <c r="D6769" s="3" t="s">
        <v>1003</v>
      </c>
      <c r="E6769" s="3" t="s">
        <v>7836</v>
      </c>
      <c r="F6769" s="3" t="s">
        <v>7837</v>
      </c>
      <c r="G6769" s="7">
        <v>10</v>
      </c>
      <c r="H6769" s="3" t="s">
        <v>123</v>
      </c>
      <c r="I6769" s="9">
        <v>0.94</v>
      </c>
      <c r="J6769" s="7">
        <v>346</v>
      </c>
      <c r="K6769" s="10">
        <v>13.478764033731</v>
      </c>
      <c r="L6769" s="12">
        <f t="shared" si="453"/>
        <v>4.17963539350823</v>
      </c>
      <c r="M6769" s="11">
        <f t="shared" si="454"/>
        <v>3.22486599062351</v>
      </c>
    </row>
    <row r="6770" spans="1:18">
      <c r="A6770" s="7">
        <v>6862</v>
      </c>
      <c r="B6770" s="8">
        <v>46159</v>
      </c>
      <c r="C6770" s="3" t="s">
        <v>7771</v>
      </c>
      <c r="D6770" s="3" t="s">
        <v>5530</v>
      </c>
      <c r="E6770" s="3" t="s">
        <v>7838</v>
      </c>
      <c r="F6770" s="3" t="s">
        <v>7839</v>
      </c>
      <c r="G6770" s="7">
        <v>10</v>
      </c>
      <c r="H6770" s="3" t="s">
        <v>35</v>
      </c>
      <c r="I6770" s="9">
        <v>0.564</v>
      </c>
      <c r="J6770" s="7">
        <v>381</v>
      </c>
      <c r="K6770" s="10">
        <v>1.66024856210694</v>
      </c>
      <c r="L6770" s="12">
        <f t="shared" si="453"/>
        <v>2.27740763173834</v>
      </c>
      <c r="M6770" s="11">
        <f t="shared" si="454"/>
        <v>0.729008078733659</v>
      </c>
    </row>
    <row r="6771" spans="1:18">
      <c r="A6771" s="7">
        <v>6863</v>
      </c>
      <c r="B6771" s="8">
        <v>46159</v>
      </c>
      <c r="C6771" s="3" t="s">
        <v>7644</v>
      </c>
      <c r="D6771" s="3" t="s">
        <v>247</v>
      </c>
      <c r="E6771" s="3" t="s">
        <v>7840</v>
      </c>
      <c r="F6771" s="3" t="s">
        <v>7841</v>
      </c>
      <c r="G6771" s="7">
        <v>13</v>
      </c>
      <c r="H6771" s="3" t="s">
        <v>35</v>
      </c>
      <c r="I6771" s="9">
        <v>0.356</v>
      </c>
      <c r="J6771" s="7">
        <v>532</v>
      </c>
      <c r="K6771" s="10">
        <v>1.69601563280238</v>
      </c>
      <c r="L6771" s="12">
        <f t="shared" si="453"/>
        <v>1.0294968189705</v>
      </c>
      <c r="M6771" s="11">
        <f t="shared" si="454"/>
        <v>1.64742192646928</v>
      </c>
    </row>
    <row r="6772" s="5" customFormat="1" ht="16.5" spans="1:18">
      <c r="A6772" s="44">
        <v>6864</v>
      </c>
      <c r="B6772" s="45">
        <v>46159</v>
      </c>
      <c r="C6772" s="5" t="s">
        <v>7832</v>
      </c>
      <c r="D6772" s="5" t="s">
        <v>2910</v>
      </c>
      <c r="E6772" s="5" t="s">
        <v>7842</v>
      </c>
      <c r="F6772" s="5" t="s">
        <v>7842</v>
      </c>
      <c r="G6772" s="44">
        <v>1000</v>
      </c>
      <c r="H6772" s="5" t="s">
        <v>1355</v>
      </c>
      <c r="I6772" s="46">
        <v>0.844</v>
      </c>
      <c r="J6772" s="44">
        <v>416</v>
      </c>
      <c r="K6772" s="47">
        <v>5.70535444869445</v>
      </c>
      <c r="L6772" s="48">
        <f t="shared" si="453"/>
        <v>3.12130177514793</v>
      </c>
      <c r="M6772" s="49">
        <f t="shared" si="454"/>
        <v>1.82787659114571</v>
      </c>
      <c r="O6772" s="48"/>
      <c r="Q6772" s="46"/>
    </row>
    <row r="6773" ht="16.5" spans="1:18">
      <c r="A6773" s="7">
        <v>6865</v>
      </c>
      <c r="B6773" s="8">
        <v>46161</v>
      </c>
      <c r="C6773" s="3" t="s">
        <v>4719</v>
      </c>
      <c r="D6773" s="3" t="s">
        <v>33</v>
      </c>
      <c r="E6773" s="3" t="s">
        <v>4720</v>
      </c>
      <c r="F6773" s="3" t="s">
        <v>2909</v>
      </c>
      <c r="G6773" s="7">
        <v>1000</v>
      </c>
      <c r="H6773" s="3" t="s">
        <v>35</v>
      </c>
      <c r="I6773" s="9">
        <v>25.2</v>
      </c>
      <c r="J6773" s="7">
        <v>461</v>
      </c>
      <c r="K6773" s="10">
        <v>162.955314533623</v>
      </c>
      <c r="L6773" s="12">
        <f t="shared" si="453"/>
        <v>84.098114466878</v>
      </c>
      <c r="M6773" s="11">
        <f t="shared" si="454"/>
        <v>1.93768095238096</v>
      </c>
      <c r="P6773" s="3" t="s">
        <v>4720</v>
      </c>
      <c r="Q6773" s="9">
        <v>160.630182832352</v>
      </c>
      <c r="R6773" s="3">
        <f>Q6773/K6773</f>
        <v>0.985731476706206</v>
      </c>
    </row>
    <row r="6774" spans="1:18">
      <c r="A6774" s="7">
        <v>6866</v>
      </c>
      <c r="B6774" s="8">
        <v>46161</v>
      </c>
      <c r="C6774" s="3" t="s">
        <v>56</v>
      </c>
      <c r="D6774" s="3" t="s">
        <v>33</v>
      </c>
      <c r="E6774" s="3" t="s">
        <v>27</v>
      </c>
      <c r="F6774" s="3" t="s">
        <v>57</v>
      </c>
      <c r="G6774" s="7">
        <v>1000</v>
      </c>
      <c r="H6774" s="3" t="s">
        <v>35</v>
      </c>
      <c r="I6774" s="9">
        <v>15.7</v>
      </c>
      <c r="J6774" s="7">
        <v>438</v>
      </c>
      <c r="K6774" s="10">
        <v>96.5917808219178</v>
      </c>
      <c r="L6774" s="12">
        <f t="shared" ref="L6774:L6823" si="455">I6774/J6774/650*1000000</f>
        <v>55.1457674745346</v>
      </c>
      <c r="M6774" s="11">
        <f t="shared" ref="M6774:M6823" si="456">K6774/L6774</f>
        <v>1.75157197452229</v>
      </c>
      <c r="P6774" s="3" t="s">
        <v>27</v>
      </c>
      <c r="Q6774" s="9">
        <v>89.6432267884323</v>
      </c>
      <c r="R6774" s="3">
        <f>Q6774/K6774</f>
        <v>0.928062678062678</v>
      </c>
    </row>
    <row r="6775" spans="1:18">
      <c r="A6775" s="7">
        <v>6867</v>
      </c>
      <c r="B6775" s="8">
        <v>46161</v>
      </c>
      <c r="C6775" s="3" t="s">
        <v>7843</v>
      </c>
      <c r="D6775" s="3" t="s">
        <v>305</v>
      </c>
      <c r="E6775" s="3" t="s">
        <v>7844</v>
      </c>
      <c r="F6775" s="3" t="s">
        <v>7845</v>
      </c>
      <c r="G6775" s="7">
        <v>6</v>
      </c>
      <c r="H6775" s="3" t="s">
        <v>308</v>
      </c>
      <c r="I6775" s="9">
        <v>22.4</v>
      </c>
      <c r="J6775" s="7">
        <v>367</v>
      </c>
      <c r="K6775" s="10">
        <v>235.976021798365</v>
      </c>
      <c r="L6775" s="12">
        <f t="shared" si="455"/>
        <v>93.9006497589604</v>
      </c>
      <c r="M6775" s="11">
        <f t="shared" si="456"/>
        <v>2.51303928571428</v>
      </c>
    </row>
    <row r="6776" spans="1:18">
      <c r="A6776" s="7">
        <v>6868</v>
      </c>
      <c r="B6776" s="8">
        <v>46161</v>
      </c>
      <c r="C6776" s="3" t="s">
        <v>7784</v>
      </c>
      <c r="D6776" s="3" t="s">
        <v>33</v>
      </c>
      <c r="E6776" s="3" t="s">
        <v>7846</v>
      </c>
      <c r="F6776" s="3" t="s">
        <v>7847</v>
      </c>
      <c r="G6776" s="7">
        <v>250</v>
      </c>
      <c r="H6776" s="3" t="s">
        <v>3519</v>
      </c>
      <c r="I6776" s="9">
        <v>22.4</v>
      </c>
      <c r="J6776" s="7">
        <v>291</v>
      </c>
      <c r="K6776" s="10">
        <v>253.803436426117</v>
      </c>
      <c r="L6776" s="12">
        <f t="shared" si="455"/>
        <v>118.424530795665</v>
      </c>
      <c r="M6776" s="11">
        <f t="shared" si="456"/>
        <v>2.14316607142857</v>
      </c>
    </row>
    <row r="6777" spans="1:18">
      <c r="A6777" s="7">
        <v>6869</v>
      </c>
      <c r="B6777" s="8">
        <v>46161</v>
      </c>
      <c r="C6777" s="3" t="s">
        <v>7848</v>
      </c>
      <c r="D6777" s="3" t="s">
        <v>67</v>
      </c>
      <c r="E6777" s="3" t="s">
        <v>7849</v>
      </c>
      <c r="F6777" s="3" t="s">
        <v>7850</v>
      </c>
      <c r="G6777" s="7">
        <v>20</v>
      </c>
      <c r="H6777" s="3" t="s">
        <v>1792</v>
      </c>
      <c r="I6777" s="9">
        <v>22.8</v>
      </c>
      <c r="J6777" s="7">
        <v>352</v>
      </c>
      <c r="K6777" s="10">
        <v>142.790909090909</v>
      </c>
      <c r="L6777" s="12">
        <f t="shared" si="455"/>
        <v>99.6503496503496</v>
      </c>
      <c r="M6777" s="11">
        <f t="shared" si="456"/>
        <v>1.43291929824561</v>
      </c>
    </row>
    <row r="6778" spans="1:18">
      <c r="A6778" s="7">
        <v>6870</v>
      </c>
      <c r="B6778" s="8">
        <v>46161</v>
      </c>
      <c r="C6778" s="3" t="s">
        <v>7814</v>
      </c>
      <c r="D6778" s="3" t="s">
        <v>614</v>
      </c>
      <c r="E6778" s="3" t="s">
        <v>7851</v>
      </c>
      <c r="F6778" s="3" t="s">
        <v>7852</v>
      </c>
      <c r="G6778" s="7">
        <v>120</v>
      </c>
      <c r="H6778" s="3" t="s">
        <v>35</v>
      </c>
      <c r="I6778" s="9">
        <v>22.4</v>
      </c>
      <c r="J6778" s="7">
        <v>481</v>
      </c>
      <c r="K6778" s="10">
        <v>147.534303534304</v>
      </c>
      <c r="L6778" s="12">
        <f t="shared" si="455"/>
        <v>71.6456101071486</v>
      </c>
      <c r="M6778" s="11">
        <f t="shared" si="456"/>
        <v>2.05922321428572</v>
      </c>
    </row>
    <row r="6779" spans="1:18">
      <c r="A6779" s="7">
        <v>6871</v>
      </c>
      <c r="B6779" s="8">
        <v>46161</v>
      </c>
      <c r="C6779" s="3" t="s">
        <v>7853</v>
      </c>
      <c r="D6779" s="3" t="s">
        <v>1054</v>
      </c>
      <c r="E6779" s="3" t="s">
        <v>7854</v>
      </c>
      <c r="F6779" s="3" t="s">
        <v>7855</v>
      </c>
      <c r="G6779" s="7">
        <v>18</v>
      </c>
      <c r="H6779" s="3" t="s">
        <v>1056</v>
      </c>
      <c r="I6779" s="9">
        <v>14.1</v>
      </c>
      <c r="J6779" s="7">
        <v>265</v>
      </c>
      <c r="K6779" s="10">
        <v>183.870188679245</v>
      </c>
      <c r="L6779" s="12">
        <f t="shared" si="455"/>
        <v>81.8577648766328</v>
      </c>
      <c r="M6779" s="11">
        <f t="shared" si="456"/>
        <v>2.24621560283688</v>
      </c>
    </row>
    <row r="6780" spans="1:18">
      <c r="A6780" s="7">
        <v>6872</v>
      </c>
      <c r="B6780" s="8">
        <v>46161</v>
      </c>
      <c r="C6780" s="3" t="s">
        <v>7814</v>
      </c>
      <c r="D6780" s="3" t="s">
        <v>614</v>
      </c>
      <c r="E6780" s="3" t="s">
        <v>7856</v>
      </c>
      <c r="F6780" s="3" t="s">
        <v>7856</v>
      </c>
      <c r="G6780" s="7">
        <v>120</v>
      </c>
      <c r="H6780" s="3" t="s">
        <v>35</v>
      </c>
      <c r="I6780" s="9">
        <v>21.4</v>
      </c>
      <c r="J6780" s="7">
        <v>493</v>
      </c>
      <c r="K6780" s="10">
        <v>141.559432048682</v>
      </c>
      <c r="L6780" s="12">
        <f t="shared" si="455"/>
        <v>66.7810890934623</v>
      </c>
      <c r="M6780" s="11">
        <f t="shared" si="456"/>
        <v>2.11975327102804</v>
      </c>
    </row>
    <row r="6781" spans="1:18">
      <c r="A6781" s="7">
        <v>6873</v>
      </c>
      <c r="B6781" s="8">
        <v>46161</v>
      </c>
      <c r="C6781" s="3" t="s">
        <v>7751</v>
      </c>
      <c r="D6781" s="3" t="s">
        <v>67</v>
      </c>
      <c r="E6781" s="3" t="s">
        <v>7857</v>
      </c>
      <c r="F6781" s="3" t="s">
        <v>7858</v>
      </c>
      <c r="G6781" s="7">
        <v>12</v>
      </c>
      <c r="H6781" s="3" t="s">
        <v>2068</v>
      </c>
      <c r="I6781" s="9">
        <v>11.8</v>
      </c>
      <c r="J6781" s="7">
        <v>307</v>
      </c>
      <c r="K6781" s="10">
        <v>101.147882736156</v>
      </c>
      <c r="L6781" s="12">
        <f t="shared" si="455"/>
        <v>59.1330493610624</v>
      </c>
      <c r="M6781" s="11">
        <f t="shared" si="456"/>
        <v>1.71051355932203</v>
      </c>
    </row>
    <row r="6782" spans="1:18">
      <c r="A6782" s="7">
        <v>6874</v>
      </c>
      <c r="B6782" s="8">
        <v>46161</v>
      </c>
      <c r="C6782" s="3" t="s">
        <v>7859</v>
      </c>
      <c r="D6782" s="3" t="s">
        <v>7021</v>
      </c>
      <c r="E6782" s="3" t="s">
        <v>7860</v>
      </c>
      <c r="F6782" s="3" t="s">
        <v>7861</v>
      </c>
      <c r="G6782" s="7">
        <v>25</v>
      </c>
      <c r="H6782" s="3" t="s">
        <v>286</v>
      </c>
      <c r="I6782" s="9">
        <v>11.2</v>
      </c>
      <c r="J6782" s="7">
        <v>323</v>
      </c>
      <c r="K6782" s="10">
        <v>328.854489164087</v>
      </c>
      <c r="L6782" s="12">
        <f t="shared" si="455"/>
        <v>53.3460347701834</v>
      </c>
      <c r="M6782" s="11">
        <f t="shared" si="456"/>
        <v>6.16455357142858</v>
      </c>
    </row>
    <row r="6783" spans="1:18">
      <c r="A6783" s="7">
        <v>6875</v>
      </c>
      <c r="B6783" s="8">
        <v>46161</v>
      </c>
      <c r="C6783" s="3" t="s">
        <v>7814</v>
      </c>
      <c r="D6783" s="3" t="s">
        <v>614</v>
      </c>
      <c r="E6783" s="3" t="s">
        <v>7852</v>
      </c>
      <c r="F6783" s="3">
        <v>0</v>
      </c>
      <c r="G6783" s="7">
        <v>90</v>
      </c>
      <c r="H6783" s="3" t="s">
        <v>35</v>
      </c>
      <c r="I6783" s="9">
        <v>14.9</v>
      </c>
      <c r="J6783" s="7">
        <v>474</v>
      </c>
      <c r="K6783" s="10">
        <v>88.4928270042194</v>
      </c>
      <c r="L6783" s="12">
        <f t="shared" si="455"/>
        <v>48.3609217786433</v>
      </c>
      <c r="M6783" s="11">
        <f t="shared" si="456"/>
        <v>1.82984161073825</v>
      </c>
    </row>
    <row r="6784" spans="1:18">
      <c r="A6784" s="7">
        <v>6876</v>
      </c>
      <c r="B6784" s="8">
        <v>46161</v>
      </c>
      <c r="C6784" s="3" t="s">
        <v>7630</v>
      </c>
      <c r="D6784" s="3" t="s">
        <v>816</v>
      </c>
      <c r="E6784" s="3" t="s">
        <v>7862</v>
      </c>
      <c r="F6784" s="3" t="s">
        <v>7863</v>
      </c>
      <c r="G6784" s="7">
        <v>6</v>
      </c>
      <c r="H6784" s="3" t="s">
        <v>102</v>
      </c>
      <c r="I6784" s="9">
        <v>13.1</v>
      </c>
      <c r="J6784" s="7">
        <v>406</v>
      </c>
      <c r="K6784" s="10">
        <v>99.4177339901478</v>
      </c>
      <c r="L6784" s="12">
        <f t="shared" si="455"/>
        <v>49.6400151572565</v>
      </c>
      <c r="M6784" s="11">
        <f t="shared" si="456"/>
        <v>2.00277404580153</v>
      </c>
    </row>
    <row r="6785" spans="1:13">
      <c r="A6785" s="7">
        <v>6877</v>
      </c>
      <c r="B6785" s="8">
        <v>46161</v>
      </c>
      <c r="C6785" s="3" t="s">
        <v>7864</v>
      </c>
      <c r="D6785" s="3" t="s">
        <v>5322</v>
      </c>
      <c r="E6785" s="3" t="s">
        <v>7865</v>
      </c>
      <c r="F6785" s="3" t="s">
        <v>7865</v>
      </c>
      <c r="G6785" s="7">
        <v>38</v>
      </c>
      <c r="H6785" s="3" t="s">
        <v>102</v>
      </c>
      <c r="I6785" s="9">
        <v>13</v>
      </c>
      <c r="J6785" s="7">
        <v>457</v>
      </c>
      <c r="K6785" s="10">
        <v>83.7733041575492</v>
      </c>
      <c r="L6785" s="12">
        <f t="shared" si="455"/>
        <v>43.7636761487965</v>
      </c>
      <c r="M6785" s="11">
        <f t="shared" si="456"/>
        <v>1.91422</v>
      </c>
    </row>
    <row r="6786" spans="1:13">
      <c r="A6786" s="7">
        <v>6878</v>
      </c>
      <c r="B6786" s="8">
        <v>46161</v>
      </c>
      <c r="C6786" s="3" t="s">
        <v>7866</v>
      </c>
      <c r="D6786" s="3" t="s">
        <v>567</v>
      </c>
      <c r="E6786" s="3" t="s">
        <v>7867</v>
      </c>
      <c r="F6786" s="3" t="s">
        <v>7867</v>
      </c>
      <c r="G6786" s="7">
        <v>150</v>
      </c>
      <c r="H6786" s="3" t="s">
        <v>35</v>
      </c>
      <c r="I6786" s="9">
        <v>15.2</v>
      </c>
      <c r="J6786" s="7">
        <v>487</v>
      </c>
      <c r="K6786" s="10">
        <v>84.3671457905544</v>
      </c>
      <c r="L6786" s="12">
        <f t="shared" si="455"/>
        <v>48.017690728163</v>
      </c>
      <c r="M6786" s="11">
        <f t="shared" si="456"/>
        <v>1.75700131578947</v>
      </c>
    </row>
    <row r="6787" spans="1:13">
      <c r="A6787" s="7">
        <v>6879</v>
      </c>
      <c r="B6787" s="8">
        <v>46161</v>
      </c>
      <c r="C6787" s="3" t="s">
        <v>7751</v>
      </c>
      <c r="D6787" s="3" t="s">
        <v>67</v>
      </c>
      <c r="E6787" s="3" t="s">
        <v>7868</v>
      </c>
      <c r="F6787" s="3" t="s">
        <v>7868</v>
      </c>
      <c r="G6787" s="7">
        <v>164</v>
      </c>
      <c r="H6787" s="3" t="s">
        <v>314</v>
      </c>
      <c r="I6787" s="9">
        <v>17</v>
      </c>
      <c r="J6787" s="7">
        <v>569</v>
      </c>
      <c r="K6787" s="10">
        <v>71.1760984182777</v>
      </c>
      <c r="L6787" s="12">
        <f t="shared" si="455"/>
        <v>45.9645802352305</v>
      </c>
      <c r="M6787" s="11">
        <f t="shared" si="456"/>
        <v>1.54849882352941</v>
      </c>
    </row>
    <row r="6788" spans="1:13">
      <c r="A6788" s="7">
        <v>6880</v>
      </c>
      <c r="B6788" s="8">
        <v>46161</v>
      </c>
      <c r="C6788" s="3" t="s">
        <v>7869</v>
      </c>
      <c r="D6788" s="3" t="s">
        <v>274</v>
      </c>
      <c r="E6788" s="3" t="s">
        <v>7870</v>
      </c>
      <c r="F6788" s="3" t="s">
        <v>7871</v>
      </c>
      <c r="G6788" s="7">
        <v>90</v>
      </c>
      <c r="H6788" s="3" t="s">
        <v>249</v>
      </c>
      <c r="I6788" s="9">
        <v>12</v>
      </c>
      <c r="J6788" s="7">
        <v>470</v>
      </c>
      <c r="K6788" s="10">
        <v>68.8578723404255</v>
      </c>
      <c r="L6788" s="12">
        <f t="shared" si="455"/>
        <v>39.2798690671031</v>
      </c>
      <c r="M6788" s="11">
        <f t="shared" si="456"/>
        <v>1.75300666666667</v>
      </c>
    </row>
    <row r="6789" spans="1:13">
      <c r="A6789" s="7">
        <v>6881</v>
      </c>
      <c r="B6789" s="8">
        <v>46161</v>
      </c>
      <c r="C6789" s="3" t="s">
        <v>7872</v>
      </c>
      <c r="D6789" s="3" t="s">
        <v>5530</v>
      </c>
      <c r="E6789" s="3" t="s">
        <v>7873</v>
      </c>
      <c r="F6789" s="3" t="s">
        <v>7874</v>
      </c>
      <c r="G6789" s="7">
        <v>3</v>
      </c>
      <c r="H6789" s="3" t="s">
        <v>249</v>
      </c>
      <c r="I6789" s="9">
        <v>12</v>
      </c>
      <c r="J6789" s="7">
        <v>530</v>
      </c>
      <c r="K6789" s="10">
        <v>60.8920754716981</v>
      </c>
      <c r="L6789" s="12">
        <f t="shared" si="455"/>
        <v>34.833091436865</v>
      </c>
      <c r="M6789" s="11">
        <f t="shared" si="456"/>
        <v>1.74811</v>
      </c>
    </row>
    <row r="6790" spans="1:13">
      <c r="A6790" s="7">
        <v>6882</v>
      </c>
      <c r="B6790" s="8">
        <v>46161</v>
      </c>
      <c r="C6790" s="3" t="s">
        <v>7875</v>
      </c>
      <c r="D6790" s="3" t="s">
        <v>67</v>
      </c>
      <c r="E6790" s="3" t="s">
        <v>7876</v>
      </c>
      <c r="F6790" s="3" t="s">
        <v>7877</v>
      </c>
      <c r="G6790" s="7">
        <v>150</v>
      </c>
      <c r="H6790" s="3" t="s">
        <v>179</v>
      </c>
      <c r="I6790" s="9">
        <v>14.9</v>
      </c>
      <c r="J6790" s="7">
        <v>546</v>
      </c>
      <c r="K6790" s="10">
        <v>75.2505494505495</v>
      </c>
      <c r="L6790" s="12">
        <f t="shared" si="455"/>
        <v>41.9836573682728</v>
      </c>
      <c r="M6790" s="11">
        <f t="shared" si="456"/>
        <v>1.79237718120805</v>
      </c>
    </row>
    <row r="6791" spans="1:13">
      <c r="A6791" s="7">
        <v>6883</v>
      </c>
      <c r="B6791" s="8">
        <v>46161</v>
      </c>
      <c r="C6791" s="3" t="s">
        <v>7869</v>
      </c>
      <c r="D6791" s="3" t="s">
        <v>274</v>
      </c>
      <c r="E6791" s="3" t="s">
        <v>7878</v>
      </c>
      <c r="F6791" s="3" t="s">
        <v>7879</v>
      </c>
      <c r="G6791" s="7">
        <v>50</v>
      </c>
      <c r="H6791" s="3" t="s">
        <v>249</v>
      </c>
      <c r="I6791" s="9">
        <v>8.06</v>
      </c>
      <c r="J6791" s="7">
        <v>500</v>
      </c>
      <c r="K6791" s="10">
        <v>60.9296</v>
      </c>
      <c r="L6791" s="12">
        <f t="shared" si="455"/>
        <v>24.8</v>
      </c>
      <c r="M6791" s="11">
        <f t="shared" si="456"/>
        <v>2.45683870967742</v>
      </c>
    </row>
    <row r="6792" spans="1:13">
      <c r="A6792" s="7">
        <v>6884</v>
      </c>
      <c r="B6792" s="8">
        <v>46161</v>
      </c>
      <c r="C6792" s="3" t="s">
        <v>7880</v>
      </c>
      <c r="D6792" s="3" t="s">
        <v>67</v>
      </c>
      <c r="E6792" s="3" t="s">
        <v>7881</v>
      </c>
      <c r="F6792" s="3" t="s">
        <v>7881</v>
      </c>
      <c r="G6792" s="7">
        <v>78</v>
      </c>
      <c r="H6792" s="3" t="s">
        <v>314</v>
      </c>
      <c r="I6792" s="9">
        <v>9.54</v>
      </c>
      <c r="J6792" s="7">
        <v>550</v>
      </c>
      <c r="K6792" s="10">
        <v>61.8829090909091</v>
      </c>
      <c r="L6792" s="12">
        <f t="shared" si="455"/>
        <v>26.6853146853147</v>
      </c>
      <c r="M6792" s="11">
        <f t="shared" si="456"/>
        <v>2.31898742138365</v>
      </c>
    </row>
    <row r="6793" spans="1:13">
      <c r="A6793" s="7">
        <v>6885</v>
      </c>
      <c r="B6793" s="8">
        <v>46161</v>
      </c>
      <c r="C6793" s="3" t="s">
        <v>7875</v>
      </c>
      <c r="D6793" s="3" t="s">
        <v>67</v>
      </c>
      <c r="E6793" s="3" t="s">
        <v>2597</v>
      </c>
      <c r="F6793" s="3" t="s">
        <v>2597</v>
      </c>
      <c r="G6793" s="7">
        <v>300</v>
      </c>
      <c r="H6793" s="3" t="s">
        <v>179</v>
      </c>
      <c r="I6793" s="9">
        <v>13.3</v>
      </c>
      <c r="J6793" s="7">
        <v>540</v>
      </c>
      <c r="K6793" s="10">
        <v>69.222962962963</v>
      </c>
      <c r="L6793" s="12">
        <f t="shared" si="455"/>
        <v>37.8917378917379</v>
      </c>
      <c r="M6793" s="11">
        <f t="shared" si="456"/>
        <v>1.82686165413534</v>
      </c>
    </row>
    <row r="6794" spans="1:13">
      <c r="A6794" s="7">
        <v>6886</v>
      </c>
      <c r="B6794" s="8">
        <v>46161</v>
      </c>
      <c r="C6794" s="3" t="s">
        <v>7882</v>
      </c>
      <c r="D6794" s="3" t="s">
        <v>274</v>
      </c>
      <c r="E6794" s="3" t="s">
        <v>1033</v>
      </c>
      <c r="F6794" s="3" t="s">
        <v>1033</v>
      </c>
      <c r="G6794" s="7">
        <v>40</v>
      </c>
      <c r="H6794" s="3" t="s">
        <v>308</v>
      </c>
      <c r="I6794" s="9">
        <v>7.62</v>
      </c>
      <c r="J6794" s="7">
        <v>398</v>
      </c>
      <c r="K6794" s="10">
        <v>47.1306532663317</v>
      </c>
      <c r="L6794" s="12">
        <f t="shared" si="455"/>
        <v>29.4549671434094</v>
      </c>
      <c r="M6794" s="11">
        <f t="shared" si="456"/>
        <v>1.60009186351706</v>
      </c>
    </row>
    <row r="6795" spans="1:13">
      <c r="A6795" s="7">
        <v>6887</v>
      </c>
      <c r="B6795" s="8">
        <v>46161</v>
      </c>
      <c r="C6795" s="3" t="s">
        <v>7875</v>
      </c>
      <c r="D6795" s="3" t="s">
        <v>67</v>
      </c>
      <c r="E6795" s="3" t="s">
        <v>2036</v>
      </c>
      <c r="F6795" s="3" t="s">
        <v>2036</v>
      </c>
      <c r="G6795" s="7">
        <v>300</v>
      </c>
      <c r="H6795" s="3" t="s">
        <v>179</v>
      </c>
      <c r="I6795" s="9">
        <v>12</v>
      </c>
      <c r="J6795" s="7">
        <v>552</v>
      </c>
      <c r="K6795" s="10">
        <v>58.3833333333333</v>
      </c>
      <c r="L6795" s="12">
        <f t="shared" si="455"/>
        <v>33.4448160535117</v>
      </c>
      <c r="M6795" s="11">
        <f t="shared" si="456"/>
        <v>1.74566166666667</v>
      </c>
    </row>
    <row r="6796" spans="1:13">
      <c r="A6796" s="7">
        <v>6888</v>
      </c>
      <c r="B6796" s="8">
        <v>46161</v>
      </c>
      <c r="C6796" s="3" t="s">
        <v>7663</v>
      </c>
      <c r="D6796" s="3" t="s">
        <v>2157</v>
      </c>
      <c r="E6796" s="3" t="s">
        <v>1035</v>
      </c>
      <c r="F6796" s="3" t="s">
        <v>1035</v>
      </c>
      <c r="G6796" s="7">
        <v>37</v>
      </c>
      <c r="H6796" s="3" t="s">
        <v>35</v>
      </c>
      <c r="I6796" s="9">
        <v>7.34</v>
      </c>
      <c r="J6796" s="7">
        <v>496</v>
      </c>
      <c r="K6796" s="10">
        <v>39.2766129032258</v>
      </c>
      <c r="L6796" s="12">
        <f t="shared" si="455"/>
        <v>22.7667493796526</v>
      </c>
      <c r="M6796" s="11">
        <f t="shared" si="456"/>
        <v>1.72517438692098</v>
      </c>
    </row>
    <row r="6797" spans="1:13">
      <c r="A6797" s="7">
        <v>6889</v>
      </c>
      <c r="B6797" s="8">
        <v>46161</v>
      </c>
      <c r="C6797" s="3" t="s">
        <v>7843</v>
      </c>
      <c r="D6797" s="3" t="s">
        <v>305</v>
      </c>
      <c r="E6797" s="3" t="s">
        <v>7883</v>
      </c>
      <c r="F6797" s="3" t="s">
        <v>7884</v>
      </c>
      <c r="G6797" s="7">
        <v>12</v>
      </c>
      <c r="H6797" s="3" t="s">
        <v>308</v>
      </c>
      <c r="I6797" s="9">
        <v>3.76</v>
      </c>
      <c r="J6797" s="7">
        <v>399</v>
      </c>
      <c r="K6797" s="10">
        <v>38.8561403508772</v>
      </c>
      <c r="L6797" s="12">
        <f t="shared" si="455"/>
        <v>14.4977829188355</v>
      </c>
      <c r="M6797" s="11">
        <f t="shared" si="456"/>
        <v>2.68014361702128</v>
      </c>
    </row>
    <row r="6798" spans="1:13">
      <c r="A6798" s="7">
        <v>6890</v>
      </c>
      <c r="B6798" s="8">
        <v>46161</v>
      </c>
      <c r="C6798" s="3" t="s">
        <v>7885</v>
      </c>
      <c r="D6798" s="3" t="s">
        <v>2910</v>
      </c>
      <c r="E6798" s="3" t="s">
        <v>7886</v>
      </c>
      <c r="F6798" s="3" t="s">
        <v>7886</v>
      </c>
      <c r="G6798" s="7">
        <v>1000</v>
      </c>
      <c r="H6798" s="3" t="s">
        <v>1355</v>
      </c>
      <c r="I6798" s="9">
        <v>4.42</v>
      </c>
      <c r="J6798" s="7">
        <v>337</v>
      </c>
      <c r="K6798" s="10">
        <v>59.2830860534125</v>
      </c>
      <c r="L6798" s="12">
        <f t="shared" si="455"/>
        <v>20.1780415430267</v>
      </c>
      <c r="M6798" s="11">
        <f t="shared" si="456"/>
        <v>2.938</v>
      </c>
    </row>
    <row r="6799" spans="1:13">
      <c r="A6799" s="7">
        <v>6891</v>
      </c>
      <c r="B6799" s="8">
        <v>46161</v>
      </c>
      <c r="C6799" s="3" t="s">
        <v>7814</v>
      </c>
      <c r="D6799" s="3" t="s">
        <v>614</v>
      </c>
      <c r="E6799" s="3" t="s">
        <v>7887</v>
      </c>
      <c r="F6799" s="3" t="s">
        <v>7887</v>
      </c>
      <c r="G6799" s="7">
        <v>120</v>
      </c>
      <c r="H6799" s="3" t="s">
        <v>35</v>
      </c>
      <c r="I6799" s="9">
        <v>4.7</v>
      </c>
      <c r="J6799" s="7">
        <v>493</v>
      </c>
      <c r="K6799" s="10">
        <v>32.4559837728195</v>
      </c>
      <c r="L6799" s="12">
        <f t="shared" si="455"/>
        <v>14.6668747074427</v>
      </c>
      <c r="M6799" s="11">
        <f t="shared" si="456"/>
        <v>2.21287659574468</v>
      </c>
    </row>
    <row r="6800" spans="1:13">
      <c r="A6800" s="7">
        <v>6892</v>
      </c>
      <c r="B6800" s="8">
        <v>46161</v>
      </c>
      <c r="C6800" s="3" t="s">
        <v>7888</v>
      </c>
      <c r="D6800" s="3" t="s">
        <v>578</v>
      </c>
      <c r="E6800" s="3" t="s">
        <v>1938</v>
      </c>
      <c r="F6800" s="3" t="s">
        <v>1938</v>
      </c>
      <c r="G6800" s="7">
        <v>24</v>
      </c>
      <c r="H6800" s="3" t="s">
        <v>102</v>
      </c>
      <c r="I6800" s="9">
        <v>3.84</v>
      </c>
      <c r="J6800" s="7">
        <v>464</v>
      </c>
      <c r="K6800" s="10">
        <v>20.2912931034483</v>
      </c>
      <c r="L6800" s="12">
        <f t="shared" si="455"/>
        <v>12.7320954907162</v>
      </c>
      <c r="M6800" s="11">
        <f t="shared" si="456"/>
        <v>1.59371197916667</v>
      </c>
    </row>
    <row r="6801" spans="1:18">
      <c r="A6801" s="7">
        <v>6893</v>
      </c>
      <c r="B6801" s="8">
        <v>46161</v>
      </c>
      <c r="C6801" s="3" t="s">
        <v>7751</v>
      </c>
      <c r="D6801" s="3" t="s">
        <v>67</v>
      </c>
      <c r="E6801" s="3" t="s">
        <v>7889</v>
      </c>
      <c r="F6801" s="3" t="s">
        <v>7889</v>
      </c>
      <c r="G6801" s="7">
        <v>52</v>
      </c>
      <c r="H6801" s="3" t="s">
        <v>314</v>
      </c>
      <c r="I6801" s="9">
        <v>7.2</v>
      </c>
      <c r="J6801" s="7">
        <v>706</v>
      </c>
      <c r="K6801" s="10">
        <v>23.5603399433428</v>
      </c>
      <c r="L6801" s="12">
        <f t="shared" si="455"/>
        <v>15.6896927435171</v>
      </c>
      <c r="M6801" s="11">
        <f t="shared" si="456"/>
        <v>1.50164444444445</v>
      </c>
    </row>
    <row r="6802" spans="1:18">
      <c r="A6802" s="7">
        <v>6894</v>
      </c>
      <c r="B6802" s="8">
        <v>46161</v>
      </c>
      <c r="C6802" s="3" t="s">
        <v>7869</v>
      </c>
      <c r="D6802" s="3" t="s">
        <v>274</v>
      </c>
      <c r="E6802" s="3" t="s">
        <v>7890</v>
      </c>
      <c r="F6802" s="3" t="s">
        <v>6773</v>
      </c>
      <c r="G6802" s="7">
        <v>90</v>
      </c>
      <c r="H6802" s="3" t="s">
        <v>249</v>
      </c>
      <c r="I6802" s="9">
        <v>1.89</v>
      </c>
      <c r="J6802" s="7">
        <v>350</v>
      </c>
      <c r="K6802" s="10">
        <v>14.0894857142857</v>
      </c>
      <c r="L6802" s="12">
        <f t="shared" si="455"/>
        <v>8.30769230769231</v>
      </c>
      <c r="M6802" s="11">
        <f t="shared" si="456"/>
        <v>1.69595661375661</v>
      </c>
    </row>
    <row r="6803" spans="1:18">
      <c r="A6803" s="7">
        <v>6895</v>
      </c>
      <c r="B6803" s="8">
        <v>46161</v>
      </c>
      <c r="C6803" s="3" t="s">
        <v>7891</v>
      </c>
      <c r="D6803" s="3" t="s">
        <v>5530</v>
      </c>
      <c r="E6803" s="3" t="s">
        <v>7892</v>
      </c>
      <c r="F6803" s="3" t="s">
        <v>7893</v>
      </c>
      <c r="G6803" s="7">
        <v>10</v>
      </c>
      <c r="H6803" s="3" t="s">
        <v>249</v>
      </c>
      <c r="I6803" s="9">
        <v>1.79</v>
      </c>
      <c r="J6803" s="7">
        <v>304</v>
      </c>
      <c r="K6803" s="10">
        <v>22.3918421052632</v>
      </c>
      <c r="L6803" s="12">
        <f t="shared" si="455"/>
        <v>9.0587044534413</v>
      </c>
      <c r="M6803" s="11">
        <f t="shared" si="456"/>
        <v>2.4718592178771</v>
      </c>
    </row>
    <row r="6804" spans="1:18">
      <c r="A6804" s="7">
        <v>6896</v>
      </c>
      <c r="B6804" s="8">
        <v>46161</v>
      </c>
      <c r="C6804" s="3" t="s">
        <v>7894</v>
      </c>
      <c r="D6804" s="3" t="s">
        <v>305</v>
      </c>
      <c r="E6804" s="3" t="s">
        <v>7895</v>
      </c>
      <c r="F6804" s="3" t="s">
        <v>7895</v>
      </c>
      <c r="G6804" s="7">
        <v>48</v>
      </c>
      <c r="H6804" s="3" t="s">
        <v>366</v>
      </c>
      <c r="I6804" s="9">
        <v>1.73</v>
      </c>
      <c r="J6804" s="7">
        <v>422</v>
      </c>
      <c r="K6804" s="10">
        <v>16.9125118483412</v>
      </c>
      <c r="L6804" s="12">
        <f t="shared" si="455"/>
        <v>6.30696317900109</v>
      </c>
      <c r="M6804" s="11">
        <f t="shared" si="456"/>
        <v>2.68156184971098</v>
      </c>
    </row>
    <row r="6805" spans="1:18">
      <c r="A6805" s="7">
        <v>6897</v>
      </c>
      <c r="B6805" s="8">
        <v>46161</v>
      </c>
      <c r="C6805" s="3" t="s">
        <v>4701</v>
      </c>
      <c r="D6805" s="3" t="s">
        <v>288</v>
      </c>
      <c r="E6805" s="3" t="s">
        <v>1209</v>
      </c>
      <c r="F6805" s="3" t="s">
        <v>7851</v>
      </c>
      <c r="G6805" s="7">
        <v>11</v>
      </c>
      <c r="H6805" s="3" t="s">
        <v>1344</v>
      </c>
      <c r="I6805" s="9">
        <v>1.59</v>
      </c>
      <c r="J6805" s="7">
        <v>350</v>
      </c>
      <c r="K6805" s="10">
        <v>14.2573714285714</v>
      </c>
      <c r="L6805" s="12">
        <f t="shared" si="455"/>
        <v>6.98901098901099</v>
      </c>
      <c r="M6805" s="11">
        <f t="shared" si="456"/>
        <v>2.03996981132075</v>
      </c>
    </row>
    <row r="6806" spans="1:18">
      <c r="A6806" s="7">
        <v>6898</v>
      </c>
      <c r="B6806" s="8">
        <v>46161</v>
      </c>
      <c r="C6806" s="3" t="s">
        <v>6744</v>
      </c>
      <c r="D6806" s="3" t="s">
        <v>864</v>
      </c>
      <c r="E6806" s="3" t="s">
        <v>6806</v>
      </c>
      <c r="F6806" s="3" t="s">
        <v>6807</v>
      </c>
      <c r="G6806" s="7">
        <v>22</v>
      </c>
      <c r="H6806" s="3" t="s">
        <v>35</v>
      </c>
      <c r="I6806" s="9">
        <v>2.12</v>
      </c>
      <c r="J6806" s="7">
        <v>355</v>
      </c>
      <c r="K6806" s="10">
        <v>8.42247887323944</v>
      </c>
      <c r="L6806" s="12">
        <f t="shared" si="455"/>
        <v>9.18743228602384</v>
      </c>
      <c r="M6806" s="11">
        <f t="shared" si="456"/>
        <v>0.916739150943396</v>
      </c>
    </row>
    <row r="6807" s="5" customFormat="1" ht="16.5" spans="1:18">
      <c r="A6807" s="44">
        <v>6899</v>
      </c>
      <c r="B6807" s="45">
        <v>46161</v>
      </c>
      <c r="C6807" s="5" t="s">
        <v>7885</v>
      </c>
      <c r="D6807" s="5" t="s">
        <v>2910</v>
      </c>
      <c r="E6807" s="5" t="s">
        <v>7896</v>
      </c>
      <c r="F6807" s="5" t="s">
        <v>7896</v>
      </c>
      <c r="G6807" s="44">
        <v>1000</v>
      </c>
      <c r="H6807" s="5" t="s">
        <v>1355</v>
      </c>
      <c r="I6807" s="46">
        <v>1.26</v>
      </c>
      <c r="J6807" s="44">
        <v>446</v>
      </c>
      <c r="K6807" s="47">
        <v>8.24443946188341</v>
      </c>
      <c r="L6807" s="48">
        <f t="shared" si="455"/>
        <v>4.34632631942049</v>
      </c>
      <c r="M6807" s="49">
        <f t="shared" si="456"/>
        <v>1.8968753968254</v>
      </c>
      <c r="O6807" s="48"/>
      <c r="Q6807" s="46"/>
    </row>
    <row r="6808" ht="16.5" spans="1:18">
      <c r="A6808" s="7">
        <v>6900</v>
      </c>
      <c r="B6808" s="8">
        <v>46161</v>
      </c>
      <c r="C6808" s="3" t="s">
        <v>4719</v>
      </c>
      <c r="D6808" s="3" t="s">
        <v>33</v>
      </c>
      <c r="E6808" s="3" t="s">
        <v>4720</v>
      </c>
      <c r="F6808" s="3" t="s">
        <v>2909</v>
      </c>
      <c r="G6808" s="7">
        <v>1000</v>
      </c>
      <c r="H6808" s="3" t="s">
        <v>35</v>
      </c>
      <c r="I6808" s="9">
        <v>25.2</v>
      </c>
      <c r="J6808" s="7">
        <v>461</v>
      </c>
      <c r="K6808" s="10">
        <v>185.689927057692</v>
      </c>
      <c r="L6808" s="12">
        <f t="shared" si="455"/>
        <v>84.098114466878</v>
      </c>
      <c r="M6808" s="11">
        <f t="shared" si="456"/>
        <v>2.20801534296974</v>
      </c>
      <c r="P6808" s="3" t="s">
        <v>4720</v>
      </c>
      <c r="Q6808" s="9">
        <v>160.630182832352</v>
      </c>
      <c r="R6808" s="3">
        <f>Q6808/K6808</f>
        <v>0.865045214770565</v>
      </c>
    </row>
    <row r="6809" spans="1:18">
      <c r="A6809" s="7">
        <v>6901</v>
      </c>
      <c r="B6809" s="8">
        <v>46161</v>
      </c>
      <c r="C6809" s="3" t="s">
        <v>56</v>
      </c>
      <c r="D6809" s="3" t="s">
        <v>33</v>
      </c>
      <c r="E6809" s="3" t="s">
        <v>27</v>
      </c>
      <c r="F6809" s="3" t="s">
        <v>57</v>
      </c>
      <c r="G6809" s="7">
        <v>1000</v>
      </c>
      <c r="H6809" s="3" t="s">
        <v>35</v>
      </c>
      <c r="I6809" s="9">
        <v>15.7</v>
      </c>
      <c r="J6809" s="7">
        <v>438</v>
      </c>
      <c r="K6809" s="10">
        <v>95.2721948928485</v>
      </c>
      <c r="L6809" s="12">
        <f t="shared" si="455"/>
        <v>55.1457674745346</v>
      </c>
      <c r="M6809" s="11">
        <f t="shared" si="456"/>
        <v>1.72764292267478</v>
      </c>
      <c r="P6809" s="3" t="s">
        <v>27</v>
      </c>
      <c r="Q6809" s="9">
        <v>89.6432267884323</v>
      </c>
      <c r="R6809" s="3">
        <f>Q6809/K6809</f>
        <v>0.940916989361408</v>
      </c>
    </row>
    <row r="6810" spans="1:18">
      <c r="A6810" s="7">
        <v>6902</v>
      </c>
      <c r="B6810" s="8">
        <v>46161</v>
      </c>
      <c r="C6810" s="3" t="s">
        <v>7897</v>
      </c>
      <c r="D6810" s="3" t="s">
        <v>67</v>
      </c>
      <c r="E6810" s="3" t="s">
        <v>1994</v>
      </c>
      <c r="F6810" s="3" t="s">
        <v>1994</v>
      </c>
      <c r="G6810" s="7">
        <v>200</v>
      </c>
      <c r="H6810" s="3" t="s">
        <v>4206</v>
      </c>
      <c r="I6810" s="9">
        <v>24</v>
      </c>
      <c r="J6810" s="7">
        <v>459</v>
      </c>
      <c r="K6810" s="10">
        <v>178.731937865546</v>
      </c>
      <c r="L6810" s="12">
        <f t="shared" si="455"/>
        <v>80.4424333836099</v>
      </c>
      <c r="M6810" s="11">
        <f t="shared" si="456"/>
        <v>2.22186140259107</v>
      </c>
    </row>
    <row r="6811" spans="1:18">
      <c r="A6811" s="7">
        <v>6903</v>
      </c>
      <c r="B6811" s="8">
        <v>46161</v>
      </c>
      <c r="C6811" s="3" t="s">
        <v>7898</v>
      </c>
      <c r="D6811" s="3" t="s">
        <v>7899</v>
      </c>
      <c r="E6811" s="3" t="s">
        <v>2395</v>
      </c>
      <c r="F6811" s="3" t="s">
        <v>7900</v>
      </c>
      <c r="G6811" s="7">
        <v>30</v>
      </c>
      <c r="H6811" s="3" t="s">
        <v>712</v>
      </c>
      <c r="I6811" s="9">
        <v>12.3</v>
      </c>
      <c r="J6811" s="7">
        <v>150</v>
      </c>
      <c r="K6811" s="10">
        <v>433.243654123942</v>
      </c>
      <c r="L6811" s="12">
        <f t="shared" si="455"/>
        <v>126.153846153846</v>
      </c>
      <c r="M6811" s="11">
        <f t="shared" si="456"/>
        <v>3.43424847781174</v>
      </c>
    </row>
    <row r="6812" spans="1:18">
      <c r="A6812" s="7">
        <v>6904</v>
      </c>
      <c r="B6812" s="8">
        <v>46161</v>
      </c>
      <c r="C6812" s="3" t="s">
        <v>7627</v>
      </c>
      <c r="D6812" s="3" t="s">
        <v>1579</v>
      </c>
      <c r="E6812" s="3" t="s">
        <v>4169</v>
      </c>
      <c r="F6812" s="3" t="s">
        <v>1209</v>
      </c>
      <c r="G6812" s="7">
        <v>10</v>
      </c>
      <c r="H6812" s="3" t="s">
        <v>102</v>
      </c>
      <c r="I6812" s="9">
        <v>16.6</v>
      </c>
      <c r="J6812" s="7">
        <v>269</v>
      </c>
      <c r="K6812" s="10">
        <v>171.695094551739</v>
      </c>
      <c r="L6812" s="12">
        <f t="shared" si="455"/>
        <v>94.9385187303403</v>
      </c>
      <c r="M6812" s="11">
        <f t="shared" si="456"/>
        <v>1.80848718568503</v>
      </c>
    </row>
    <row r="6813" spans="1:18">
      <c r="A6813" s="7">
        <v>6905</v>
      </c>
      <c r="B6813" s="8">
        <v>46161</v>
      </c>
      <c r="C6813" s="3" t="s">
        <v>7676</v>
      </c>
      <c r="D6813" s="3" t="s">
        <v>128</v>
      </c>
      <c r="E6813" s="3" t="s">
        <v>7901</v>
      </c>
      <c r="F6813" s="3" t="s">
        <v>7900</v>
      </c>
      <c r="G6813" s="7">
        <v>79</v>
      </c>
      <c r="H6813" s="3" t="s">
        <v>35</v>
      </c>
      <c r="I6813" s="9">
        <v>16.9</v>
      </c>
      <c r="J6813" s="7">
        <v>404.696428571429</v>
      </c>
      <c r="K6813" s="10">
        <v>131.985444351396</v>
      </c>
      <c r="L6813" s="12">
        <f t="shared" si="455"/>
        <v>64.2456868022768</v>
      </c>
      <c r="M6813" s="11">
        <f t="shared" si="456"/>
        <v>2.05438607509319</v>
      </c>
    </row>
    <row r="6814" spans="1:18">
      <c r="A6814" s="7">
        <v>6906</v>
      </c>
      <c r="B6814" s="8">
        <v>46161</v>
      </c>
      <c r="C6814" s="3" t="s">
        <v>7902</v>
      </c>
      <c r="D6814" s="3" t="s">
        <v>204</v>
      </c>
      <c r="E6814" s="3" t="s">
        <v>7903</v>
      </c>
      <c r="F6814" s="3" t="s">
        <v>7903</v>
      </c>
      <c r="G6814" s="7">
        <v>540</v>
      </c>
      <c r="H6814" s="3" t="s">
        <v>1314</v>
      </c>
      <c r="I6814" s="9">
        <v>15.7</v>
      </c>
      <c r="J6814" s="7">
        <v>587</v>
      </c>
      <c r="K6814" s="10">
        <v>72.1657265593287</v>
      </c>
      <c r="L6814" s="12">
        <f t="shared" si="455"/>
        <v>41.1479491547635</v>
      </c>
      <c r="M6814" s="11">
        <f t="shared" si="456"/>
        <v>1.75381101711541</v>
      </c>
    </row>
    <row r="6815" spans="1:18">
      <c r="A6815" s="7">
        <v>6907</v>
      </c>
      <c r="B6815" s="8">
        <v>46161</v>
      </c>
      <c r="C6815" s="3" t="s">
        <v>7626</v>
      </c>
      <c r="D6815" s="3" t="s">
        <v>1058</v>
      </c>
      <c r="E6815" s="3" t="s">
        <v>2269</v>
      </c>
      <c r="F6815" s="3" t="s">
        <v>2395</v>
      </c>
      <c r="G6815" s="7">
        <v>28</v>
      </c>
      <c r="H6815" s="3" t="s">
        <v>35</v>
      </c>
      <c r="I6815" s="9">
        <v>9.28</v>
      </c>
      <c r="J6815" s="7">
        <v>321</v>
      </c>
      <c r="K6815" s="10">
        <v>103.40686093981</v>
      </c>
      <c r="L6815" s="12">
        <f t="shared" si="455"/>
        <v>44.476395878265</v>
      </c>
      <c r="M6815" s="11">
        <f t="shared" si="456"/>
        <v>2.32498292404002</v>
      </c>
    </row>
    <row r="6816" spans="1:18">
      <c r="A6816" s="7">
        <v>6908</v>
      </c>
      <c r="B6816" s="8">
        <v>46161</v>
      </c>
      <c r="C6816" s="3" t="s">
        <v>7819</v>
      </c>
      <c r="D6816" s="3" t="s">
        <v>33</v>
      </c>
      <c r="E6816" s="3" t="s">
        <v>4560</v>
      </c>
      <c r="F6816" s="3" t="s">
        <v>4560</v>
      </c>
      <c r="G6816" s="7">
        <v>800</v>
      </c>
      <c r="H6816" s="3" t="s">
        <v>65</v>
      </c>
      <c r="I6816" s="9">
        <v>9.46</v>
      </c>
      <c r="J6816" s="7">
        <v>430</v>
      </c>
      <c r="K6816" s="10">
        <v>59.3944930143135</v>
      </c>
      <c r="L6816" s="12">
        <f t="shared" si="455"/>
        <v>33.8461538461538</v>
      </c>
      <c r="M6816" s="11">
        <f t="shared" si="456"/>
        <v>1.75483729360472</v>
      </c>
    </row>
    <row r="6817" spans="1:18">
      <c r="A6817" s="7">
        <v>6909</v>
      </c>
      <c r="B6817" s="8">
        <v>46161</v>
      </c>
      <c r="C6817" s="3" t="s">
        <v>7904</v>
      </c>
      <c r="D6817" s="3" t="s">
        <v>212</v>
      </c>
      <c r="E6817" s="3" t="s">
        <v>7905</v>
      </c>
      <c r="F6817" s="3" t="s">
        <v>7905</v>
      </c>
      <c r="G6817" s="7">
        <v>5.5</v>
      </c>
      <c r="H6817" s="3" t="s">
        <v>4568</v>
      </c>
      <c r="I6817" s="9">
        <v>4.7</v>
      </c>
      <c r="J6817" s="7">
        <v>288</v>
      </c>
      <c r="K6817" s="10">
        <v>56.3573873539766</v>
      </c>
      <c r="L6817" s="12">
        <f t="shared" si="455"/>
        <v>25.1068376068376</v>
      </c>
      <c r="M6817" s="11">
        <f t="shared" si="456"/>
        <v>2.24470274737541</v>
      </c>
    </row>
    <row r="6818" spans="1:18">
      <c r="A6818" s="7">
        <v>6910</v>
      </c>
      <c r="B6818" s="8">
        <v>46161</v>
      </c>
      <c r="C6818" s="3" t="s">
        <v>7869</v>
      </c>
      <c r="D6818" s="3" t="s">
        <v>274</v>
      </c>
      <c r="E6818" s="3" t="s">
        <v>1927</v>
      </c>
      <c r="F6818" s="3" t="s">
        <v>1927</v>
      </c>
      <c r="G6818" s="7">
        <v>180</v>
      </c>
      <c r="H6818" s="3" t="s">
        <v>249</v>
      </c>
      <c r="I6818" s="9">
        <v>12.1</v>
      </c>
      <c r="J6818" s="7">
        <v>490</v>
      </c>
      <c r="K6818" s="10">
        <v>79.2259471659758</v>
      </c>
      <c r="L6818" s="12">
        <f t="shared" si="455"/>
        <v>37.9905808477237</v>
      </c>
      <c r="M6818" s="11">
        <f t="shared" si="456"/>
        <v>2.08541026217878</v>
      </c>
    </row>
    <row r="6819" spans="1:18">
      <c r="A6819" s="7">
        <v>6911</v>
      </c>
      <c r="B6819" s="8">
        <v>46161</v>
      </c>
      <c r="C6819" s="3" t="s">
        <v>7751</v>
      </c>
      <c r="D6819" s="3" t="s">
        <v>67</v>
      </c>
      <c r="E6819" s="3" t="s">
        <v>3785</v>
      </c>
      <c r="F6819" s="3" t="s">
        <v>3785</v>
      </c>
      <c r="G6819" s="7">
        <v>420</v>
      </c>
      <c r="H6819" s="3" t="s">
        <v>179</v>
      </c>
      <c r="I6819" s="9">
        <v>8.1</v>
      </c>
      <c r="J6819" s="7">
        <v>588</v>
      </c>
      <c r="K6819" s="10">
        <v>72.7242440593486</v>
      </c>
      <c r="L6819" s="12">
        <f t="shared" si="455"/>
        <v>21.193092621664</v>
      </c>
      <c r="M6819" s="11">
        <f t="shared" si="456"/>
        <v>3.43150692339297</v>
      </c>
    </row>
    <row r="6820" spans="1:18">
      <c r="A6820" s="7">
        <v>6912</v>
      </c>
      <c r="B6820" s="8">
        <v>46161</v>
      </c>
      <c r="C6820" s="3" t="s">
        <v>7869</v>
      </c>
      <c r="D6820" s="3" t="s">
        <v>274</v>
      </c>
      <c r="E6820" s="3" t="s">
        <v>1932</v>
      </c>
      <c r="F6820" s="3" t="s">
        <v>1932</v>
      </c>
      <c r="G6820" s="7">
        <v>360</v>
      </c>
      <c r="H6820" s="3" t="s">
        <v>249</v>
      </c>
      <c r="I6820" s="9">
        <v>4.72</v>
      </c>
      <c r="J6820" s="7">
        <v>500</v>
      </c>
      <c r="K6820" s="10">
        <v>49.5908692741394</v>
      </c>
      <c r="L6820" s="12">
        <f t="shared" si="455"/>
        <v>14.5230769230769</v>
      </c>
      <c r="M6820" s="11">
        <f t="shared" si="456"/>
        <v>3.41462553264731</v>
      </c>
    </row>
    <row r="6821" spans="1:18">
      <c r="A6821" s="7">
        <v>6913</v>
      </c>
      <c r="B6821" s="8">
        <v>46161</v>
      </c>
      <c r="C6821" s="3" t="s">
        <v>7819</v>
      </c>
      <c r="D6821" s="3" t="s">
        <v>33</v>
      </c>
      <c r="E6821" s="3" t="s">
        <v>7906</v>
      </c>
      <c r="F6821" s="3" t="s">
        <v>7906</v>
      </c>
      <c r="G6821" s="7">
        <v>30</v>
      </c>
      <c r="H6821" s="3" t="s">
        <v>65</v>
      </c>
      <c r="I6821" s="9">
        <v>3.78</v>
      </c>
      <c r="J6821" s="7">
        <v>448</v>
      </c>
      <c r="K6821" s="10">
        <v>24.8928911026035</v>
      </c>
      <c r="L6821" s="12">
        <f t="shared" si="455"/>
        <v>12.9807692307692</v>
      </c>
      <c r="M6821" s="11">
        <f t="shared" si="456"/>
        <v>1.9176745738302</v>
      </c>
    </row>
    <row r="6822" spans="1:18">
      <c r="A6822" s="7">
        <v>6914</v>
      </c>
      <c r="B6822" s="8">
        <v>46161</v>
      </c>
      <c r="C6822" s="3" t="s">
        <v>7751</v>
      </c>
      <c r="D6822" s="3" t="s">
        <v>67</v>
      </c>
      <c r="E6822" s="3" t="s">
        <v>7907</v>
      </c>
      <c r="F6822" s="3" t="s">
        <v>7907</v>
      </c>
      <c r="G6822" s="7">
        <v>870</v>
      </c>
      <c r="H6822" s="3" t="s">
        <v>170</v>
      </c>
      <c r="I6822" s="9">
        <v>5.96</v>
      </c>
      <c r="J6822" s="7">
        <v>600</v>
      </c>
      <c r="K6822" s="10">
        <v>57.0753727595011</v>
      </c>
      <c r="L6822" s="12">
        <f t="shared" si="455"/>
        <v>15.2820512820513</v>
      </c>
      <c r="M6822" s="11">
        <f t="shared" si="456"/>
        <v>3.73479788191366</v>
      </c>
    </row>
    <row r="6823" s="5" customFormat="1" ht="16.5" spans="1:18">
      <c r="A6823" s="44">
        <v>6915</v>
      </c>
      <c r="B6823" s="45">
        <v>46161</v>
      </c>
      <c r="C6823" s="5" t="s">
        <v>7630</v>
      </c>
      <c r="D6823" s="5" t="s">
        <v>816</v>
      </c>
      <c r="E6823" s="5" t="s">
        <v>813</v>
      </c>
      <c r="F6823" s="5" t="s">
        <v>813</v>
      </c>
      <c r="G6823" s="44">
        <v>12</v>
      </c>
      <c r="H6823" s="5" t="s">
        <v>102</v>
      </c>
      <c r="I6823" s="46">
        <v>0.244</v>
      </c>
      <c r="J6823" s="44">
        <v>456</v>
      </c>
      <c r="K6823" s="47">
        <v>1.91314133178247</v>
      </c>
      <c r="L6823" s="48">
        <f t="shared" si="455"/>
        <v>0.823211875843455</v>
      </c>
      <c r="M6823" s="49">
        <f t="shared" si="456"/>
        <v>2.32399627352592</v>
      </c>
      <c r="O6823" s="48"/>
      <c r="Q6823" s="46"/>
    </row>
    <row r="6824" ht="16.5" spans="1:18">
      <c r="A6824" s="7">
        <v>6916</v>
      </c>
      <c r="B6824" s="8">
        <v>46160</v>
      </c>
      <c r="C6824" s="3" t="s">
        <v>4719</v>
      </c>
      <c r="D6824" s="3" t="s">
        <v>33</v>
      </c>
      <c r="E6824" s="3" t="s">
        <v>4720</v>
      </c>
      <c r="F6824" s="3" t="s">
        <v>2909</v>
      </c>
      <c r="G6824" s="7">
        <v>1000</v>
      </c>
      <c r="H6824" s="3" t="s">
        <v>35</v>
      </c>
      <c r="I6824" s="9">
        <v>25.2</v>
      </c>
      <c r="J6824" s="7">
        <v>461</v>
      </c>
      <c r="K6824" s="10">
        <v>169.818655097614</v>
      </c>
      <c r="L6824" s="12">
        <f t="shared" ref="L6824:L6848" si="457">I6824/J6824/650*1000000</f>
        <v>84.098114466878</v>
      </c>
      <c r="M6824" s="11">
        <f t="shared" ref="M6824:M6848" si="458">K6824/L6824</f>
        <v>2.01929206349206</v>
      </c>
      <c r="P6824" s="3" t="s">
        <v>4720</v>
      </c>
      <c r="Q6824" s="9">
        <v>160.630182832352</v>
      </c>
      <c r="R6824" s="3">
        <f>Q6824/K6824</f>
        <v>0.94589244473771</v>
      </c>
    </row>
    <row r="6825" spans="1:18">
      <c r="A6825" s="7">
        <v>6917</v>
      </c>
      <c r="B6825" s="8">
        <v>46160</v>
      </c>
      <c r="C6825" s="3" t="s">
        <v>56</v>
      </c>
      <c r="D6825" s="3" t="s">
        <v>33</v>
      </c>
      <c r="E6825" s="3" t="s">
        <v>27</v>
      </c>
      <c r="F6825" s="3" t="s">
        <v>57</v>
      </c>
      <c r="G6825" s="7">
        <v>1000</v>
      </c>
      <c r="H6825" s="3" t="s">
        <v>35</v>
      </c>
      <c r="I6825" s="9">
        <v>15.7</v>
      </c>
      <c r="J6825" s="7">
        <v>438</v>
      </c>
      <c r="K6825" s="10">
        <v>95.1470319634703</v>
      </c>
      <c r="L6825" s="12">
        <f t="shared" si="457"/>
        <v>55.1457674745346</v>
      </c>
      <c r="M6825" s="11">
        <f t="shared" si="458"/>
        <v>1.72537324840764</v>
      </c>
      <c r="P6825" s="3" t="s">
        <v>27</v>
      </c>
      <c r="Q6825" s="9">
        <v>89.6432267884323</v>
      </c>
      <c r="R6825" s="3">
        <f>Q6825/K6825</f>
        <v>0.942154736080984</v>
      </c>
    </row>
    <row r="6826" spans="1:18">
      <c r="A6826" s="7">
        <v>6918</v>
      </c>
      <c r="B6826" s="8">
        <v>46160</v>
      </c>
      <c r="C6826" s="3" t="s">
        <v>7843</v>
      </c>
      <c r="D6826" s="3" t="s">
        <v>305</v>
      </c>
      <c r="E6826" s="3" t="s">
        <v>7844</v>
      </c>
      <c r="F6826" s="3" t="s">
        <v>7845</v>
      </c>
      <c r="G6826" s="7">
        <v>6</v>
      </c>
      <c r="H6826" s="3" t="s">
        <v>308</v>
      </c>
      <c r="I6826" s="9">
        <v>22.4</v>
      </c>
      <c r="J6826" s="7">
        <v>367</v>
      </c>
      <c r="K6826" s="10">
        <v>213.560762942779</v>
      </c>
      <c r="L6826" s="12">
        <f t="shared" si="457"/>
        <v>93.9006497589604</v>
      </c>
      <c r="M6826" s="11">
        <f t="shared" si="458"/>
        <v>2.27432678571428</v>
      </c>
    </row>
    <row r="6827" spans="1:18">
      <c r="A6827" s="7">
        <v>6919</v>
      </c>
      <c r="B6827" s="8">
        <v>46160</v>
      </c>
      <c r="C6827" s="3" t="s">
        <v>7784</v>
      </c>
      <c r="D6827" s="3" t="s">
        <v>33</v>
      </c>
      <c r="E6827" s="3" t="s">
        <v>7846</v>
      </c>
      <c r="F6827" s="3" t="s">
        <v>7847</v>
      </c>
      <c r="G6827" s="7">
        <v>250</v>
      </c>
      <c r="H6827" s="3" t="s">
        <v>3519</v>
      </c>
      <c r="I6827" s="9">
        <v>17.4</v>
      </c>
      <c r="J6827" s="7">
        <v>291</v>
      </c>
      <c r="K6827" s="10">
        <v>220.874226804124</v>
      </c>
      <c r="L6827" s="12">
        <f t="shared" si="457"/>
        <v>91.9904837430611</v>
      </c>
      <c r="M6827" s="11">
        <f t="shared" si="458"/>
        <v>2.4010551724138</v>
      </c>
    </row>
    <row r="6828" spans="1:18">
      <c r="A6828" s="7">
        <v>6920</v>
      </c>
      <c r="B6828" s="8">
        <v>46160</v>
      </c>
      <c r="C6828" s="3" t="s">
        <v>7848</v>
      </c>
      <c r="D6828" s="3" t="s">
        <v>67</v>
      </c>
      <c r="E6828" s="3" t="s">
        <v>7849</v>
      </c>
      <c r="F6828" s="3" t="s">
        <v>7850</v>
      </c>
      <c r="G6828" s="7">
        <v>20</v>
      </c>
      <c r="H6828" s="3" t="s">
        <v>1792</v>
      </c>
      <c r="I6828" s="9">
        <v>14.9</v>
      </c>
      <c r="J6828" s="7">
        <v>352</v>
      </c>
      <c r="K6828" s="10">
        <v>126.611363636364</v>
      </c>
      <c r="L6828" s="12">
        <f t="shared" si="457"/>
        <v>65.1223776223776</v>
      </c>
      <c r="M6828" s="11">
        <f t="shared" si="458"/>
        <v>1.9442067114094</v>
      </c>
    </row>
    <row r="6829" spans="1:18">
      <c r="A6829" s="7">
        <v>6921</v>
      </c>
      <c r="B6829" s="8">
        <v>46160</v>
      </c>
      <c r="C6829" s="3" t="s">
        <v>7814</v>
      </c>
      <c r="D6829" s="3" t="s">
        <v>614</v>
      </c>
      <c r="E6829" s="3" t="s">
        <v>7851</v>
      </c>
      <c r="F6829" s="3" t="s">
        <v>7852</v>
      </c>
      <c r="G6829" s="7">
        <v>120</v>
      </c>
      <c r="H6829" s="3" t="s">
        <v>35</v>
      </c>
      <c r="I6829" s="9">
        <v>18.8</v>
      </c>
      <c r="J6829" s="7">
        <v>481</v>
      </c>
      <c r="K6829" s="10">
        <v>147.534303534304</v>
      </c>
      <c r="L6829" s="12">
        <f t="shared" si="457"/>
        <v>60.131137054214</v>
      </c>
      <c r="M6829" s="11">
        <f t="shared" si="458"/>
        <v>2.4535425531915</v>
      </c>
    </row>
    <row r="6830" spans="1:18">
      <c r="A6830" s="7">
        <v>6922</v>
      </c>
      <c r="B6830" s="8">
        <v>46160</v>
      </c>
      <c r="C6830" s="3" t="s">
        <v>7853</v>
      </c>
      <c r="D6830" s="3" t="s">
        <v>1054</v>
      </c>
      <c r="E6830" s="3" t="s">
        <v>7854</v>
      </c>
      <c r="F6830" s="3" t="s">
        <v>7855</v>
      </c>
      <c r="G6830" s="7">
        <v>18</v>
      </c>
      <c r="H6830" s="3" t="s">
        <v>1056</v>
      </c>
      <c r="I6830" s="9">
        <v>10.2</v>
      </c>
      <c r="J6830" s="7">
        <v>265</v>
      </c>
      <c r="K6830" s="10">
        <v>172.953962264151</v>
      </c>
      <c r="L6830" s="12">
        <f t="shared" si="457"/>
        <v>59.2162554426705</v>
      </c>
      <c r="M6830" s="11">
        <f t="shared" si="458"/>
        <v>2.92071764705882</v>
      </c>
    </row>
    <row r="6831" spans="1:18">
      <c r="A6831" s="7">
        <v>6923</v>
      </c>
      <c r="B6831" s="8">
        <v>46160</v>
      </c>
      <c r="C6831" s="3" t="s">
        <v>7814</v>
      </c>
      <c r="D6831" s="3" t="s">
        <v>614</v>
      </c>
      <c r="E6831" s="3" t="s">
        <v>7856</v>
      </c>
      <c r="F6831" s="3" t="s">
        <v>7856</v>
      </c>
      <c r="G6831" s="7">
        <v>120</v>
      </c>
      <c r="H6831" s="3" t="s">
        <v>35</v>
      </c>
      <c r="I6831" s="9">
        <v>17.1</v>
      </c>
      <c r="J6831" s="7">
        <v>493</v>
      </c>
      <c r="K6831" s="10">
        <v>128.356997971602</v>
      </c>
      <c r="L6831" s="12">
        <f t="shared" si="457"/>
        <v>53.3624590419722</v>
      </c>
      <c r="M6831" s="11">
        <f t="shared" si="458"/>
        <v>2.40538011695906</v>
      </c>
    </row>
    <row r="6832" spans="1:18">
      <c r="A6832" s="7">
        <v>6924</v>
      </c>
      <c r="B6832" s="8">
        <v>46160</v>
      </c>
      <c r="C6832" s="3" t="s">
        <v>7751</v>
      </c>
      <c r="D6832" s="3" t="s">
        <v>67</v>
      </c>
      <c r="E6832" s="3" t="s">
        <v>7857</v>
      </c>
      <c r="F6832" s="3" t="s">
        <v>7858</v>
      </c>
      <c r="G6832" s="7">
        <v>12</v>
      </c>
      <c r="H6832" s="3" t="s">
        <v>2068</v>
      </c>
      <c r="I6832" s="9">
        <v>9.26</v>
      </c>
      <c r="J6832" s="7">
        <v>307</v>
      </c>
      <c r="K6832" s="10">
        <v>111.454071661238</v>
      </c>
      <c r="L6832" s="12">
        <f t="shared" si="457"/>
        <v>46.4044099223252</v>
      </c>
      <c r="M6832" s="11">
        <f t="shared" si="458"/>
        <v>2.40179913606912</v>
      </c>
    </row>
    <row r="6833" spans="1:13">
      <c r="A6833" s="7">
        <v>6925</v>
      </c>
      <c r="B6833" s="8">
        <v>46160</v>
      </c>
      <c r="C6833" s="3" t="s">
        <v>7859</v>
      </c>
      <c r="D6833" s="3" t="s">
        <v>7021</v>
      </c>
      <c r="E6833" s="3" t="s">
        <v>7860</v>
      </c>
      <c r="F6833" s="3" t="s">
        <v>7861</v>
      </c>
      <c r="G6833" s="7">
        <v>25</v>
      </c>
      <c r="H6833" s="3" t="s">
        <v>286</v>
      </c>
      <c r="I6833" s="9">
        <v>9.34</v>
      </c>
      <c r="J6833" s="7">
        <v>323</v>
      </c>
      <c r="K6833" s="10">
        <v>358.241486068111</v>
      </c>
      <c r="L6833" s="12">
        <f t="shared" si="457"/>
        <v>44.4867825672779</v>
      </c>
      <c r="M6833" s="11">
        <f t="shared" si="458"/>
        <v>8.05276231263382</v>
      </c>
    </row>
    <row r="6834" spans="1:13">
      <c r="A6834" s="7">
        <v>6926</v>
      </c>
      <c r="B6834" s="8">
        <v>46160</v>
      </c>
      <c r="C6834" s="3" t="s">
        <v>7814</v>
      </c>
      <c r="D6834" s="3" t="s">
        <v>614</v>
      </c>
      <c r="E6834" s="3" t="s">
        <v>7852</v>
      </c>
      <c r="F6834" s="3">
        <v>0</v>
      </c>
      <c r="G6834" s="7">
        <v>90</v>
      </c>
      <c r="H6834" s="3" t="s">
        <v>35</v>
      </c>
      <c r="I6834" s="9">
        <v>12.6</v>
      </c>
      <c r="J6834" s="7">
        <v>474</v>
      </c>
      <c r="K6834" s="10">
        <v>104.989873417722</v>
      </c>
      <c r="L6834" s="12">
        <f t="shared" si="457"/>
        <v>40.8958130477118</v>
      </c>
      <c r="M6834" s="11">
        <f t="shared" si="458"/>
        <v>2.56725238095239</v>
      </c>
    </row>
    <row r="6835" spans="1:13">
      <c r="A6835" s="7">
        <v>6927</v>
      </c>
      <c r="B6835" s="8">
        <v>46160</v>
      </c>
      <c r="C6835" s="3" t="s">
        <v>7630</v>
      </c>
      <c r="D6835" s="3" t="s">
        <v>816</v>
      </c>
      <c r="E6835" s="3" t="s">
        <v>7862</v>
      </c>
      <c r="F6835" s="3" t="s">
        <v>7863</v>
      </c>
      <c r="G6835" s="7">
        <v>6</v>
      </c>
      <c r="H6835" s="3" t="s">
        <v>102</v>
      </c>
      <c r="I6835" s="9">
        <v>10.7</v>
      </c>
      <c r="J6835" s="7">
        <v>406</v>
      </c>
      <c r="K6835" s="10">
        <v>107.767487684729</v>
      </c>
      <c r="L6835" s="12">
        <f t="shared" si="457"/>
        <v>40.5456612353164</v>
      </c>
      <c r="M6835" s="11">
        <f t="shared" si="458"/>
        <v>2.65792897196262</v>
      </c>
    </row>
    <row r="6836" spans="1:13">
      <c r="A6836" s="7">
        <v>6928</v>
      </c>
      <c r="B6836" s="8">
        <v>46160</v>
      </c>
      <c r="C6836" s="3" t="s">
        <v>7864</v>
      </c>
      <c r="D6836" s="3" t="s">
        <v>5322</v>
      </c>
      <c r="E6836" s="3" t="s">
        <v>7865</v>
      </c>
      <c r="F6836" s="3" t="s">
        <v>7865</v>
      </c>
      <c r="G6836" s="7">
        <v>38</v>
      </c>
      <c r="H6836" s="3" t="s">
        <v>102</v>
      </c>
      <c r="I6836" s="9">
        <v>11.4</v>
      </c>
      <c r="J6836" s="7">
        <v>457</v>
      </c>
      <c r="K6836" s="10">
        <v>88.619693654267</v>
      </c>
      <c r="L6836" s="12">
        <f t="shared" si="457"/>
        <v>38.3773775458677</v>
      </c>
      <c r="M6836" s="11">
        <f t="shared" si="458"/>
        <v>2.3091649122807</v>
      </c>
    </row>
    <row r="6837" spans="1:13">
      <c r="A6837" s="7">
        <v>6929</v>
      </c>
      <c r="B6837" s="8">
        <v>46160</v>
      </c>
      <c r="C6837" s="3" t="s">
        <v>7866</v>
      </c>
      <c r="D6837" s="3" t="s">
        <v>567</v>
      </c>
      <c r="E6837" s="3" t="s">
        <v>7867</v>
      </c>
      <c r="F6837" s="3" t="s">
        <v>7867</v>
      </c>
      <c r="G6837" s="7">
        <v>150</v>
      </c>
      <c r="H6837" s="3" t="s">
        <v>35</v>
      </c>
      <c r="I6837" s="9">
        <v>11.7</v>
      </c>
      <c r="J6837" s="7">
        <v>487</v>
      </c>
      <c r="K6837" s="10">
        <v>93.6484599589322</v>
      </c>
      <c r="L6837" s="12">
        <f t="shared" si="457"/>
        <v>36.9609856262834</v>
      </c>
      <c r="M6837" s="11">
        <f t="shared" si="458"/>
        <v>2.53371111111111</v>
      </c>
    </row>
    <row r="6838" spans="1:13">
      <c r="A6838" s="7">
        <v>6930</v>
      </c>
      <c r="B6838" s="8">
        <v>46160</v>
      </c>
      <c r="C6838" s="3" t="s">
        <v>7751</v>
      </c>
      <c r="D6838" s="3" t="s">
        <v>67</v>
      </c>
      <c r="E6838" s="3" t="s">
        <v>7868</v>
      </c>
      <c r="F6838" s="3" t="s">
        <v>7868</v>
      </c>
      <c r="G6838" s="7">
        <v>164</v>
      </c>
      <c r="H6838" s="3" t="s">
        <v>314</v>
      </c>
      <c r="I6838" s="9">
        <v>11.2</v>
      </c>
      <c r="J6838" s="7">
        <v>569</v>
      </c>
      <c r="K6838" s="10">
        <v>69.4284710017574</v>
      </c>
      <c r="L6838" s="12">
        <f t="shared" si="457"/>
        <v>30.2825469785048</v>
      </c>
      <c r="M6838" s="11">
        <f t="shared" si="458"/>
        <v>2.29268928571428</v>
      </c>
    </row>
    <row r="6839" spans="1:13">
      <c r="A6839" s="7">
        <v>6931</v>
      </c>
      <c r="B6839" s="8">
        <v>46160</v>
      </c>
      <c r="C6839" s="3" t="s">
        <v>7869</v>
      </c>
      <c r="D6839" s="3" t="s">
        <v>274</v>
      </c>
      <c r="E6839" s="3" t="s">
        <v>7870</v>
      </c>
      <c r="F6839" s="3" t="s">
        <v>7871</v>
      </c>
      <c r="G6839" s="7">
        <v>90</v>
      </c>
      <c r="H6839" s="3" t="s">
        <v>249</v>
      </c>
      <c r="I6839" s="9">
        <v>8.8</v>
      </c>
      <c r="J6839" s="7">
        <v>470</v>
      </c>
      <c r="K6839" s="10">
        <v>66.9344680851064</v>
      </c>
      <c r="L6839" s="12">
        <f t="shared" si="457"/>
        <v>28.8052373158756</v>
      </c>
      <c r="M6839" s="11">
        <f t="shared" si="458"/>
        <v>2.32369090909091</v>
      </c>
    </row>
    <row r="6840" spans="1:13">
      <c r="A6840" s="7">
        <v>6932</v>
      </c>
      <c r="B6840" s="8">
        <v>46160</v>
      </c>
      <c r="C6840" s="3" t="s">
        <v>7897</v>
      </c>
      <c r="D6840" s="3" t="s">
        <v>67</v>
      </c>
      <c r="E6840" s="3" t="s">
        <v>1994</v>
      </c>
      <c r="F6840" s="3" t="s">
        <v>1994</v>
      </c>
      <c r="G6840" s="7">
        <v>200</v>
      </c>
      <c r="H6840" s="3" t="s">
        <v>4206</v>
      </c>
      <c r="I6840" s="9">
        <v>8.88</v>
      </c>
      <c r="J6840" s="7">
        <v>500</v>
      </c>
      <c r="K6840" s="10">
        <v>62.376</v>
      </c>
      <c r="L6840" s="12">
        <f t="shared" si="457"/>
        <v>27.3230769230769</v>
      </c>
      <c r="M6840" s="11">
        <f t="shared" si="458"/>
        <v>2.28290540540541</v>
      </c>
    </row>
    <row r="6841" spans="1:13">
      <c r="A6841" s="7">
        <v>6933</v>
      </c>
      <c r="B6841" s="8">
        <v>46160</v>
      </c>
      <c r="C6841" s="3" t="s">
        <v>7872</v>
      </c>
      <c r="D6841" s="3" t="s">
        <v>5530</v>
      </c>
      <c r="E6841" s="3" t="s">
        <v>7873</v>
      </c>
      <c r="F6841" s="3" t="s">
        <v>7874</v>
      </c>
      <c r="G6841" s="7">
        <v>3</v>
      </c>
      <c r="H6841" s="3" t="s">
        <v>249</v>
      </c>
      <c r="I6841" s="9">
        <v>9.34</v>
      </c>
      <c r="J6841" s="7">
        <v>530</v>
      </c>
      <c r="K6841" s="10">
        <v>69.1645283018868</v>
      </c>
      <c r="L6841" s="12">
        <f t="shared" si="457"/>
        <v>27.1117561683599</v>
      </c>
      <c r="M6841" s="11">
        <f t="shared" si="458"/>
        <v>2.55108993576017</v>
      </c>
    </row>
    <row r="6842" spans="1:13">
      <c r="A6842" s="7">
        <v>6934</v>
      </c>
      <c r="B6842" s="8">
        <v>46160</v>
      </c>
      <c r="C6842" s="3" t="s">
        <v>7875</v>
      </c>
      <c r="D6842" s="3" t="s">
        <v>67</v>
      </c>
      <c r="E6842" s="3" t="s">
        <v>7876</v>
      </c>
      <c r="F6842" s="3" t="s">
        <v>7877</v>
      </c>
      <c r="G6842" s="7">
        <v>150</v>
      </c>
      <c r="H6842" s="3" t="s">
        <v>179</v>
      </c>
      <c r="I6842" s="9">
        <v>8.82</v>
      </c>
      <c r="J6842" s="7">
        <v>546</v>
      </c>
      <c r="K6842" s="10">
        <v>82.5355311355311</v>
      </c>
      <c r="L6842" s="12">
        <f t="shared" si="457"/>
        <v>24.8520710059172</v>
      </c>
      <c r="M6842" s="11">
        <f t="shared" si="458"/>
        <v>3.32107256235827</v>
      </c>
    </row>
    <row r="6843" spans="1:13">
      <c r="A6843" s="7">
        <v>6935</v>
      </c>
      <c r="B6843" s="8">
        <v>46160</v>
      </c>
      <c r="C6843" s="3" t="s">
        <v>7869</v>
      </c>
      <c r="D6843" s="3" t="s">
        <v>274</v>
      </c>
      <c r="E6843" s="3" t="s">
        <v>7878</v>
      </c>
      <c r="F6843" s="3" t="s">
        <v>7879</v>
      </c>
      <c r="G6843" s="7">
        <v>50</v>
      </c>
      <c r="H6843" s="3" t="s">
        <v>249</v>
      </c>
      <c r="I6843" s="9">
        <v>7.44</v>
      </c>
      <c r="J6843" s="7">
        <v>500</v>
      </c>
      <c r="K6843" s="10">
        <v>70.6928</v>
      </c>
      <c r="L6843" s="12">
        <f t="shared" si="457"/>
        <v>22.8923076923077</v>
      </c>
      <c r="M6843" s="11">
        <f t="shared" si="458"/>
        <v>3.08805913978495</v>
      </c>
    </row>
    <row r="6844" spans="1:13">
      <c r="A6844" s="7">
        <v>6936</v>
      </c>
      <c r="B6844" s="8">
        <v>46160</v>
      </c>
      <c r="C6844" s="3" t="s">
        <v>7880</v>
      </c>
      <c r="D6844" s="3" t="s">
        <v>67</v>
      </c>
      <c r="E6844" s="3" t="s">
        <v>7881</v>
      </c>
      <c r="F6844" s="3" t="s">
        <v>7881</v>
      </c>
      <c r="G6844" s="7">
        <v>78</v>
      </c>
      <c r="H6844" s="3" t="s">
        <v>314</v>
      </c>
      <c r="I6844" s="9">
        <v>8.14</v>
      </c>
      <c r="J6844" s="7">
        <v>550</v>
      </c>
      <c r="K6844" s="10">
        <v>55.4727272727273</v>
      </c>
      <c r="L6844" s="12">
        <f t="shared" si="457"/>
        <v>22.7692307692308</v>
      </c>
      <c r="M6844" s="11">
        <f t="shared" si="458"/>
        <v>2.43630221130221</v>
      </c>
    </row>
    <row r="6845" spans="1:13">
      <c r="A6845" s="7">
        <v>6937</v>
      </c>
      <c r="B6845" s="8">
        <v>46160</v>
      </c>
      <c r="C6845" s="3" t="s">
        <v>7875</v>
      </c>
      <c r="D6845" s="3" t="s">
        <v>67</v>
      </c>
      <c r="E6845" s="3" t="s">
        <v>2597</v>
      </c>
      <c r="F6845" s="3" t="s">
        <v>2597</v>
      </c>
      <c r="G6845" s="7">
        <v>300</v>
      </c>
      <c r="H6845" s="3" t="s">
        <v>179</v>
      </c>
      <c r="I6845" s="9">
        <v>6.86</v>
      </c>
      <c r="J6845" s="7">
        <v>540</v>
      </c>
      <c r="K6845" s="10">
        <v>68.8881481481482</v>
      </c>
      <c r="L6845" s="12">
        <f t="shared" si="457"/>
        <v>19.5441595441595</v>
      </c>
      <c r="M6845" s="11">
        <f t="shared" si="458"/>
        <v>3.52474344023324</v>
      </c>
    </row>
    <row r="6846" spans="1:13">
      <c r="A6846" s="7">
        <v>6938</v>
      </c>
      <c r="B6846" s="8">
        <v>46160</v>
      </c>
      <c r="C6846" s="3" t="s">
        <v>7882</v>
      </c>
      <c r="D6846" s="3" t="s">
        <v>274</v>
      </c>
      <c r="E6846" s="3" t="s">
        <v>1033</v>
      </c>
      <c r="F6846" s="3" t="s">
        <v>1033</v>
      </c>
      <c r="G6846" s="7">
        <v>40</v>
      </c>
      <c r="H6846" s="3" t="s">
        <v>308</v>
      </c>
      <c r="I6846" s="9">
        <v>4.8</v>
      </c>
      <c r="J6846" s="7">
        <v>398</v>
      </c>
      <c r="K6846" s="10">
        <v>40.0894472361809</v>
      </c>
      <c r="L6846" s="12">
        <f t="shared" si="457"/>
        <v>18.5543100115964</v>
      </c>
      <c r="M6846" s="11">
        <f t="shared" si="458"/>
        <v>2.16065416666667</v>
      </c>
    </row>
    <row r="6847" spans="1:13">
      <c r="A6847" s="7">
        <v>6939</v>
      </c>
      <c r="B6847" s="8">
        <v>46160</v>
      </c>
      <c r="C6847" s="3" t="s">
        <v>7875</v>
      </c>
      <c r="D6847" s="3" t="s">
        <v>67</v>
      </c>
      <c r="E6847" s="3" t="s">
        <v>2036</v>
      </c>
      <c r="F6847" s="3" t="s">
        <v>2036</v>
      </c>
      <c r="G6847" s="7">
        <v>300</v>
      </c>
      <c r="H6847" s="3" t="s">
        <v>179</v>
      </c>
      <c r="I6847" s="9">
        <v>6.62</v>
      </c>
      <c r="J6847" s="7">
        <v>552</v>
      </c>
      <c r="K6847" s="10">
        <v>51.6688405797101</v>
      </c>
      <c r="L6847" s="12">
        <f t="shared" si="457"/>
        <v>18.4503901895206</v>
      </c>
      <c r="M6847" s="11">
        <f t="shared" si="458"/>
        <v>2.80041993957704</v>
      </c>
    </row>
    <row r="6848" spans="1:13">
      <c r="A6848" s="7">
        <v>6940</v>
      </c>
      <c r="B6848" s="8">
        <v>46160</v>
      </c>
      <c r="C6848" s="3" t="s">
        <v>7663</v>
      </c>
      <c r="D6848" s="3" t="s">
        <v>2157</v>
      </c>
      <c r="E6848" s="3" t="s">
        <v>1035</v>
      </c>
      <c r="F6848" s="3" t="s">
        <v>1035</v>
      </c>
      <c r="G6848" s="7">
        <v>37</v>
      </c>
      <c r="H6848" s="3" t="s">
        <v>35</v>
      </c>
      <c r="I6848" s="9">
        <v>5.8</v>
      </c>
      <c r="J6848" s="7">
        <v>496</v>
      </c>
      <c r="K6848" s="10">
        <v>39.8233870967742</v>
      </c>
      <c r="L6848" s="12">
        <f t="shared" si="457"/>
        <v>17.9900744416873</v>
      </c>
      <c r="M6848" s="11">
        <f t="shared" si="458"/>
        <v>2.21363103448276</v>
      </c>
    </row>
    <row r="6849" spans="1:18">
      <c r="A6849" s="7">
        <v>6941</v>
      </c>
      <c r="B6849" s="8">
        <v>46160</v>
      </c>
      <c r="C6849" s="3" t="s">
        <v>7843</v>
      </c>
      <c r="D6849" s="3" t="s">
        <v>305</v>
      </c>
      <c r="E6849" s="3" t="s">
        <v>7883</v>
      </c>
      <c r="F6849" s="3" t="s">
        <v>7884</v>
      </c>
      <c r="G6849" s="7">
        <v>12</v>
      </c>
      <c r="H6849" s="3" t="s">
        <v>308</v>
      </c>
      <c r="I6849" s="9">
        <v>3.76</v>
      </c>
      <c r="J6849" s="7">
        <v>399</v>
      </c>
      <c r="K6849" s="10">
        <v>29.0005012531328</v>
      </c>
      <c r="L6849" s="12">
        <f t="shared" ref="L6849:L6897" si="459">I6849/J6849/650*1000000</f>
        <v>14.4977829188355</v>
      </c>
      <c r="M6849" s="11">
        <f t="shared" ref="M6849:M6897" si="460">K6849/L6849</f>
        <v>2.00034042553191</v>
      </c>
    </row>
    <row r="6850" spans="1:18">
      <c r="A6850" s="7">
        <v>6942</v>
      </c>
      <c r="B6850" s="8">
        <v>46160</v>
      </c>
      <c r="C6850" s="3" t="s">
        <v>7885</v>
      </c>
      <c r="D6850" s="3" t="s">
        <v>2910</v>
      </c>
      <c r="E6850" s="3" t="s">
        <v>7886</v>
      </c>
      <c r="F6850" s="3" t="s">
        <v>7886</v>
      </c>
      <c r="G6850" s="7">
        <v>1000</v>
      </c>
      <c r="H6850" s="3" t="s">
        <v>1355</v>
      </c>
      <c r="I6850" s="9">
        <v>2.82</v>
      </c>
      <c r="J6850" s="7">
        <v>337</v>
      </c>
      <c r="K6850" s="10">
        <v>58.3442136498516</v>
      </c>
      <c r="L6850" s="12">
        <f t="shared" si="459"/>
        <v>12.8737731111618</v>
      </c>
      <c r="M6850" s="11">
        <f t="shared" si="460"/>
        <v>4.53202127659574</v>
      </c>
    </row>
    <row r="6851" spans="1:18">
      <c r="A6851" s="7">
        <v>6943</v>
      </c>
      <c r="B6851" s="8">
        <v>46160</v>
      </c>
      <c r="C6851" s="3" t="s">
        <v>7814</v>
      </c>
      <c r="D6851" s="3" t="s">
        <v>614</v>
      </c>
      <c r="E6851" s="3" t="s">
        <v>7887</v>
      </c>
      <c r="F6851" s="3" t="s">
        <v>7887</v>
      </c>
      <c r="G6851" s="7">
        <v>120</v>
      </c>
      <c r="H6851" s="3" t="s">
        <v>35</v>
      </c>
      <c r="I6851" s="9">
        <v>3.94</v>
      </c>
      <c r="J6851" s="7">
        <v>493</v>
      </c>
      <c r="K6851" s="10">
        <v>33.6478701825558</v>
      </c>
      <c r="L6851" s="12">
        <f t="shared" si="459"/>
        <v>12.2952098611328</v>
      </c>
      <c r="M6851" s="11">
        <f t="shared" si="460"/>
        <v>2.73666497461929</v>
      </c>
    </row>
    <row r="6852" spans="1:18">
      <c r="A6852" s="7">
        <v>6944</v>
      </c>
      <c r="B6852" s="8">
        <v>46160</v>
      </c>
      <c r="C6852" s="3" t="s">
        <v>7888</v>
      </c>
      <c r="D6852" s="3" t="s">
        <v>578</v>
      </c>
      <c r="E6852" s="3" t="s">
        <v>1938</v>
      </c>
      <c r="F6852" s="3" t="s">
        <v>1938</v>
      </c>
      <c r="G6852" s="7">
        <v>24</v>
      </c>
      <c r="H6852" s="3" t="s">
        <v>102</v>
      </c>
      <c r="I6852" s="9">
        <v>3.16</v>
      </c>
      <c r="J6852" s="7">
        <v>464</v>
      </c>
      <c r="K6852" s="10">
        <v>17.1058620689655</v>
      </c>
      <c r="L6852" s="12">
        <f t="shared" si="459"/>
        <v>10.4774535809019</v>
      </c>
      <c r="M6852" s="11">
        <f t="shared" si="460"/>
        <v>1.63263544303797</v>
      </c>
    </row>
    <row r="6853" spans="1:18">
      <c r="A6853" s="7">
        <v>6945</v>
      </c>
      <c r="B6853" s="8">
        <v>46160</v>
      </c>
      <c r="C6853" s="3" t="s">
        <v>7751</v>
      </c>
      <c r="D6853" s="3" t="s">
        <v>67</v>
      </c>
      <c r="E6853" s="3" t="s">
        <v>7889</v>
      </c>
      <c r="F6853" s="3" t="s">
        <v>7889</v>
      </c>
      <c r="G6853" s="7">
        <v>52</v>
      </c>
      <c r="H6853" s="3" t="s">
        <v>314</v>
      </c>
      <c r="I6853" s="9">
        <v>4.5</v>
      </c>
      <c r="J6853" s="7">
        <v>706</v>
      </c>
      <c r="K6853" s="10">
        <v>24.328611898017</v>
      </c>
      <c r="L6853" s="12">
        <f t="shared" si="459"/>
        <v>9.80605796469819</v>
      </c>
      <c r="M6853" s="11">
        <f t="shared" si="460"/>
        <v>2.48097777777778</v>
      </c>
    </row>
    <row r="6854" spans="1:18">
      <c r="A6854" s="7">
        <v>6946</v>
      </c>
      <c r="B6854" s="8">
        <v>46160</v>
      </c>
      <c r="C6854" s="3" t="s">
        <v>7869</v>
      </c>
      <c r="D6854" s="3" t="s">
        <v>274</v>
      </c>
      <c r="E6854" s="3" t="s">
        <v>7890</v>
      </c>
      <c r="F6854" s="3" t="s">
        <v>6773</v>
      </c>
      <c r="G6854" s="7">
        <v>90</v>
      </c>
      <c r="H6854" s="3" t="s">
        <v>249</v>
      </c>
      <c r="I6854" s="9">
        <v>1.91</v>
      </c>
      <c r="J6854" s="7">
        <v>350</v>
      </c>
      <c r="K6854" s="10">
        <v>14.6964571428571</v>
      </c>
      <c r="L6854" s="12">
        <f t="shared" si="459"/>
        <v>8.39560439560439</v>
      </c>
      <c r="M6854" s="11">
        <f t="shared" si="460"/>
        <v>1.75049424083769</v>
      </c>
    </row>
    <row r="6855" spans="1:18">
      <c r="A6855" s="7">
        <v>6947</v>
      </c>
      <c r="B6855" s="8">
        <v>46160</v>
      </c>
      <c r="C6855" s="3" t="s">
        <v>7891</v>
      </c>
      <c r="D6855" s="3" t="s">
        <v>5530</v>
      </c>
      <c r="E6855" s="3" t="s">
        <v>7892</v>
      </c>
      <c r="F6855" s="3" t="s">
        <v>7893</v>
      </c>
      <c r="G6855" s="7">
        <v>10</v>
      </c>
      <c r="H6855" s="3" t="s">
        <v>249</v>
      </c>
      <c r="I6855" s="9">
        <v>1.43</v>
      </c>
      <c r="J6855" s="7">
        <v>304</v>
      </c>
      <c r="K6855" s="10">
        <v>19.8939473684211</v>
      </c>
      <c r="L6855" s="12">
        <f t="shared" si="459"/>
        <v>7.23684210526316</v>
      </c>
      <c r="M6855" s="11">
        <f t="shared" si="460"/>
        <v>2.74898181818182</v>
      </c>
    </row>
    <row r="6856" spans="1:18">
      <c r="A6856" s="7">
        <v>6948</v>
      </c>
      <c r="B6856" s="8">
        <v>46160</v>
      </c>
      <c r="C6856" s="3" t="s">
        <v>7894</v>
      </c>
      <c r="D6856" s="3" t="s">
        <v>305</v>
      </c>
      <c r="E6856" s="3" t="s">
        <v>7895</v>
      </c>
      <c r="F6856" s="3" t="s">
        <v>7895</v>
      </c>
      <c r="G6856" s="7">
        <v>48</v>
      </c>
      <c r="H6856" s="3" t="s">
        <v>366</v>
      </c>
      <c r="I6856" s="9">
        <v>1.73</v>
      </c>
      <c r="J6856" s="7">
        <v>422</v>
      </c>
      <c r="K6856" s="10">
        <v>13.9563033175355</v>
      </c>
      <c r="L6856" s="12">
        <f t="shared" si="459"/>
        <v>6.30696317900109</v>
      </c>
      <c r="M6856" s="11">
        <f t="shared" si="460"/>
        <v>2.21284046242774</v>
      </c>
    </row>
    <row r="6857" spans="1:18">
      <c r="A6857" s="7">
        <v>6949</v>
      </c>
      <c r="B6857" s="8">
        <v>46160</v>
      </c>
      <c r="C6857" s="3" t="s">
        <v>4701</v>
      </c>
      <c r="D6857" s="3" t="s">
        <v>288</v>
      </c>
      <c r="E6857" s="3" t="s">
        <v>1209</v>
      </c>
      <c r="F6857" s="3" t="s">
        <v>7851</v>
      </c>
      <c r="G6857" s="7">
        <v>11</v>
      </c>
      <c r="H6857" s="3" t="s">
        <v>1344</v>
      </c>
      <c r="I6857" s="9">
        <v>1.17</v>
      </c>
      <c r="J6857" s="7">
        <v>350</v>
      </c>
      <c r="K6857" s="10">
        <v>13.0434285714286</v>
      </c>
      <c r="L6857" s="12">
        <f t="shared" si="459"/>
        <v>5.14285714285714</v>
      </c>
      <c r="M6857" s="11">
        <f t="shared" si="460"/>
        <v>2.53622222222223</v>
      </c>
    </row>
    <row r="6858" spans="1:18">
      <c r="A6858" s="7">
        <v>6950</v>
      </c>
      <c r="B6858" s="8">
        <v>46160</v>
      </c>
      <c r="C6858" s="3" t="s">
        <v>6744</v>
      </c>
      <c r="D6858" s="3" t="s">
        <v>864</v>
      </c>
      <c r="E6858" s="3" t="s">
        <v>6806</v>
      </c>
      <c r="F6858" s="3" t="s">
        <v>6807</v>
      </c>
      <c r="G6858" s="7">
        <v>22</v>
      </c>
      <c r="H6858" s="3" t="s">
        <v>35</v>
      </c>
      <c r="I6858" s="9">
        <v>1.06</v>
      </c>
      <c r="J6858" s="7">
        <v>355</v>
      </c>
      <c r="K6858" s="10">
        <v>7.91954929577465</v>
      </c>
      <c r="L6858" s="12">
        <f t="shared" si="459"/>
        <v>4.59371614301192</v>
      </c>
      <c r="M6858" s="11">
        <f t="shared" si="460"/>
        <v>1.72399622641509</v>
      </c>
    </row>
    <row r="6859" s="5" customFormat="1" ht="16.5" spans="1:18">
      <c r="A6859" s="44">
        <v>6951</v>
      </c>
      <c r="B6859" s="45">
        <v>46160</v>
      </c>
      <c r="C6859" s="5" t="s">
        <v>7885</v>
      </c>
      <c r="D6859" s="5" t="s">
        <v>2910</v>
      </c>
      <c r="E6859" s="5" t="s">
        <v>7896</v>
      </c>
      <c r="F6859" s="5" t="s">
        <v>7896</v>
      </c>
      <c r="G6859" s="44">
        <v>1000</v>
      </c>
      <c r="H6859" s="5" t="s">
        <v>1355</v>
      </c>
      <c r="I6859" s="46">
        <v>0.758</v>
      </c>
      <c r="J6859" s="44">
        <v>446</v>
      </c>
      <c r="K6859" s="47">
        <v>8.91838565022422</v>
      </c>
      <c r="L6859" s="48">
        <f t="shared" si="459"/>
        <v>2.61469472231804</v>
      </c>
      <c r="M6859" s="49">
        <f t="shared" si="460"/>
        <v>3.41087071240106</v>
      </c>
      <c r="O6859" s="48"/>
      <c r="Q6859" s="46"/>
    </row>
    <row r="6860" ht="16.5" spans="1:18">
      <c r="A6860" s="7">
        <v>6952</v>
      </c>
      <c r="B6860" s="8">
        <v>46160</v>
      </c>
      <c r="C6860" s="3" t="s">
        <v>4719</v>
      </c>
      <c r="D6860" s="3" t="s">
        <v>33</v>
      </c>
      <c r="E6860" s="3" t="s">
        <v>4720</v>
      </c>
      <c r="F6860" s="3" t="s">
        <v>2909</v>
      </c>
      <c r="G6860" s="7">
        <v>1000</v>
      </c>
      <c r="H6860" s="3" t="s">
        <v>35</v>
      </c>
      <c r="I6860" s="9">
        <v>25.2</v>
      </c>
      <c r="J6860" s="7">
        <v>461</v>
      </c>
      <c r="K6860" s="10">
        <v>208.549819499448</v>
      </c>
      <c r="L6860" s="12">
        <f t="shared" si="459"/>
        <v>84.098114466878</v>
      </c>
      <c r="M6860" s="11">
        <f t="shared" si="460"/>
        <v>2.47983942115117</v>
      </c>
      <c r="P6860" s="3" t="s">
        <v>4720</v>
      </c>
      <c r="Q6860" s="9">
        <v>160.630182832352</v>
      </c>
      <c r="R6860" s="3">
        <f>Q6860/K6860</f>
        <v>0.770224511427962</v>
      </c>
    </row>
    <row r="6861" spans="1:18">
      <c r="A6861" s="7">
        <v>6953</v>
      </c>
      <c r="B6861" s="8">
        <v>46160</v>
      </c>
      <c r="C6861" s="3" t="s">
        <v>56</v>
      </c>
      <c r="D6861" s="3" t="s">
        <v>33</v>
      </c>
      <c r="E6861" s="3" t="s">
        <v>27</v>
      </c>
      <c r="F6861" s="3" t="s">
        <v>57</v>
      </c>
      <c r="G6861" s="7">
        <v>1000</v>
      </c>
      <c r="H6861" s="3" t="s">
        <v>35</v>
      </c>
      <c r="I6861" s="9">
        <v>15.7</v>
      </c>
      <c r="J6861" s="7">
        <v>438</v>
      </c>
      <c r="K6861" s="10">
        <v>102.364901625402</v>
      </c>
      <c r="L6861" s="12">
        <f t="shared" si="459"/>
        <v>55.1457674745346</v>
      </c>
      <c r="M6861" s="11">
        <f t="shared" si="460"/>
        <v>1.85626034985681</v>
      </c>
      <c r="P6861" s="3" t="s">
        <v>27</v>
      </c>
      <c r="Q6861" s="9">
        <v>89.6432267884323</v>
      </c>
      <c r="R6861" s="3">
        <f>Q6861/K6861</f>
        <v>0.87572229704744</v>
      </c>
    </row>
    <row r="6862" spans="1:18">
      <c r="A6862" s="7">
        <v>6954</v>
      </c>
      <c r="B6862" s="8">
        <v>46160</v>
      </c>
      <c r="C6862" s="3" t="s">
        <v>7898</v>
      </c>
      <c r="D6862" s="3" t="s">
        <v>7899</v>
      </c>
      <c r="E6862" s="3" t="s">
        <v>2395</v>
      </c>
      <c r="F6862" s="3" t="s">
        <v>7900</v>
      </c>
      <c r="G6862" s="7">
        <v>30</v>
      </c>
      <c r="H6862" s="3" t="s">
        <v>712</v>
      </c>
      <c r="I6862" s="9">
        <v>10.8</v>
      </c>
      <c r="J6862" s="7">
        <v>150</v>
      </c>
      <c r="K6862" s="10">
        <v>459.327616755168</v>
      </c>
      <c r="L6862" s="12">
        <f t="shared" si="459"/>
        <v>110.769230769231</v>
      </c>
      <c r="M6862" s="11">
        <f t="shared" si="460"/>
        <v>4.14670765126193</v>
      </c>
    </row>
    <row r="6863" spans="1:18">
      <c r="A6863" s="7">
        <v>6955</v>
      </c>
      <c r="B6863" s="8">
        <v>46160</v>
      </c>
      <c r="C6863" s="3" t="s">
        <v>7627</v>
      </c>
      <c r="D6863" s="3" t="s">
        <v>1579</v>
      </c>
      <c r="E6863" s="3" t="s">
        <v>4169</v>
      </c>
      <c r="F6863" s="3" t="s">
        <v>1209</v>
      </c>
      <c r="G6863" s="7">
        <v>10</v>
      </c>
      <c r="H6863" s="3" t="s">
        <v>102</v>
      </c>
      <c r="I6863" s="9">
        <v>12.1</v>
      </c>
      <c r="J6863" s="7">
        <v>269</v>
      </c>
      <c r="K6863" s="10">
        <v>187.846710034906</v>
      </c>
      <c r="L6863" s="12">
        <f t="shared" si="459"/>
        <v>69.2021732913926</v>
      </c>
      <c r="M6863" s="11">
        <f t="shared" si="460"/>
        <v>2.71446258261184</v>
      </c>
    </row>
    <row r="6864" spans="1:18">
      <c r="A6864" s="7">
        <v>6956</v>
      </c>
      <c r="B6864" s="8">
        <v>46160</v>
      </c>
      <c r="C6864" s="3" t="s">
        <v>7676</v>
      </c>
      <c r="D6864" s="3" t="s">
        <v>128</v>
      </c>
      <c r="E6864" s="3" t="s">
        <v>7901</v>
      </c>
      <c r="F6864" s="3" t="s">
        <v>7900</v>
      </c>
      <c r="G6864" s="7">
        <v>79</v>
      </c>
      <c r="H6864" s="3" t="s">
        <v>35</v>
      </c>
      <c r="I6864" s="9">
        <v>13.5</v>
      </c>
      <c r="J6864" s="7">
        <v>404.696428571429</v>
      </c>
      <c r="K6864" s="10">
        <v>143.330719387342</v>
      </c>
      <c r="L6864" s="12">
        <f t="shared" si="459"/>
        <v>51.3205190432388</v>
      </c>
      <c r="M6864" s="11">
        <f t="shared" si="460"/>
        <v>2.79285404862297</v>
      </c>
    </row>
    <row r="6865" spans="1:18">
      <c r="A6865" s="7">
        <v>6957</v>
      </c>
      <c r="B6865" s="8">
        <v>46160</v>
      </c>
      <c r="C6865" s="3" t="s">
        <v>7902</v>
      </c>
      <c r="D6865" s="3" t="s">
        <v>204</v>
      </c>
      <c r="E6865" s="3" t="s">
        <v>7903</v>
      </c>
      <c r="F6865" s="3" t="s">
        <v>7903</v>
      </c>
      <c r="G6865" s="7">
        <v>540</v>
      </c>
      <c r="H6865" s="3" t="s">
        <v>1314</v>
      </c>
      <c r="I6865" s="9">
        <v>16.2</v>
      </c>
      <c r="J6865" s="7">
        <v>535</v>
      </c>
      <c r="K6865" s="10">
        <v>116.326733811993</v>
      </c>
      <c r="L6865" s="12">
        <f t="shared" si="459"/>
        <v>46.5851905104242</v>
      </c>
      <c r="M6865" s="11">
        <f t="shared" si="460"/>
        <v>2.49707541253831</v>
      </c>
    </row>
    <row r="6866" spans="1:18">
      <c r="A6866" s="7">
        <v>6958</v>
      </c>
      <c r="B6866" s="8">
        <v>46160</v>
      </c>
      <c r="C6866" s="3" t="s">
        <v>7626</v>
      </c>
      <c r="D6866" s="3" t="s">
        <v>1058</v>
      </c>
      <c r="E6866" s="3" t="s">
        <v>2269</v>
      </c>
      <c r="F6866" s="3" t="s">
        <v>2395</v>
      </c>
      <c r="G6866" s="7">
        <v>28</v>
      </c>
      <c r="H6866" s="3" t="s">
        <v>35</v>
      </c>
      <c r="I6866" s="9">
        <v>9.28</v>
      </c>
      <c r="J6866" s="7">
        <v>321</v>
      </c>
      <c r="K6866" s="10">
        <v>145.799678790606</v>
      </c>
      <c r="L6866" s="12">
        <f t="shared" si="459"/>
        <v>44.476395878265</v>
      </c>
      <c r="M6866" s="11">
        <f t="shared" si="460"/>
        <v>3.27813609694611</v>
      </c>
    </row>
    <row r="6867" spans="1:18">
      <c r="A6867" s="7">
        <v>6959</v>
      </c>
      <c r="B6867" s="8">
        <v>46160</v>
      </c>
      <c r="C6867" s="3" t="s">
        <v>7819</v>
      </c>
      <c r="D6867" s="3" t="s">
        <v>33</v>
      </c>
      <c r="E6867" s="3" t="s">
        <v>4560</v>
      </c>
      <c r="F6867" s="3" t="s">
        <v>4560</v>
      </c>
      <c r="G6867" s="7">
        <v>800</v>
      </c>
      <c r="H6867" s="3" t="s">
        <v>65</v>
      </c>
      <c r="I6867" s="9">
        <v>11</v>
      </c>
      <c r="J6867" s="7">
        <v>402</v>
      </c>
      <c r="K6867" s="10">
        <v>105.517263981833</v>
      </c>
      <c r="L6867" s="12">
        <f t="shared" si="459"/>
        <v>42.0972062763108</v>
      </c>
      <c r="M6867" s="11">
        <f t="shared" si="460"/>
        <v>2.50651464349572</v>
      </c>
    </row>
    <row r="6868" spans="1:18">
      <c r="A6868" s="7">
        <v>6960</v>
      </c>
      <c r="B6868" s="8">
        <v>46160</v>
      </c>
      <c r="C6868" s="3" t="s">
        <v>7904</v>
      </c>
      <c r="D6868" s="3" t="s">
        <v>212</v>
      </c>
      <c r="E6868" s="3" t="s">
        <v>7905</v>
      </c>
      <c r="F6868" s="3" t="s">
        <v>7905</v>
      </c>
      <c r="G6868" s="7">
        <v>5.5</v>
      </c>
      <c r="H6868" s="3" t="s">
        <v>4568</v>
      </c>
      <c r="I6868" s="9">
        <v>7.08</v>
      </c>
      <c r="J6868" s="7">
        <v>288</v>
      </c>
      <c r="K6868" s="10">
        <v>122.07107639975</v>
      </c>
      <c r="L6868" s="12">
        <f t="shared" si="459"/>
        <v>37.8205128205128</v>
      </c>
      <c r="M6868" s="11">
        <f t="shared" si="460"/>
        <v>3.22764202006119</v>
      </c>
    </row>
    <row r="6869" spans="1:18">
      <c r="A6869" s="7">
        <v>6961</v>
      </c>
      <c r="B6869" s="8">
        <v>46160</v>
      </c>
      <c r="C6869" s="3" t="s">
        <v>7869</v>
      </c>
      <c r="D6869" s="3" t="s">
        <v>274</v>
      </c>
      <c r="E6869" s="3" t="s">
        <v>1927</v>
      </c>
      <c r="F6869" s="3" t="s">
        <v>1927</v>
      </c>
      <c r="G6869" s="7">
        <v>180</v>
      </c>
      <c r="H6869" s="3" t="s">
        <v>249</v>
      </c>
      <c r="I6869" s="9">
        <v>10.4</v>
      </c>
      <c r="J6869" s="7">
        <v>490</v>
      </c>
      <c r="K6869" s="10">
        <v>90.2524470115195</v>
      </c>
      <c r="L6869" s="12">
        <f t="shared" si="459"/>
        <v>32.6530612244898</v>
      </c>
      <c r="M6869" s="11">
        <f t="shared" si="460"/>
        <v>2.76398118972778</v>
      </c>
    </row>
    <row r="6870" spans="1:18">
      <c r="A6870" s="7">
        <v>6962</v>
      </c>
      <c r="B6870" s="8">
        <v>46160</v>
      </c>
      <c r="C6870" s="3" t="s">
        <v>7751</v>
      </c>
      <c r="D6870" s="3" t="s">
        <v>67</v>
      </c>
      <c r="E6870" s="3" t="s">
        <v>3785</v>
      </c>
      <c r="F6870" s="3" t="s">
        <v>3785</v>
      </c>
      <c r="G6870" s="7">
        <v>420</v>
      </c>
      <c r="H6870" s="3" t="s">
        <v>179</v>
      </c>
      <c r="I6870" s="9">
        <v>8.1</v>
      </c>
      <c r="J6870" s="7">
        <v>588</v>
      </c>
      <c r="K6870" s="10">
        <v>78.6651598028585</v>
      </c>
      <c r="L6870" s="12">
        <f t="shared" si="459"/>
        <v>21.193092621664</v>
      </c>
      <c r="M6870" s="11">
        <f t="shared" si="460"/>
        <v>3.71183013292006</v>
      </c>
    </row>
    <row r="6871" spans="1:18">
      <c r="A6871" s="7">
        <v>6963</v>
      </c>
      <c r="B6871" s="8">
        <v>46160</v>
      </c>
      <c r="C6871" s="3" t="s">
        <v>7869</v>
      </c>
      <c r="D6871" s="3" t="s">
        <v>274</v>
      </c>
      <c r="E6871" s="3" t="s">
        <v>1932</v>
      </c>
      <c r="F6871" s="3" t="s">
        <v>1932</v>
      </c>
      <c r="G6871" s="7">
        <v>360</v>
      </c>
      <c r="H6871" s="3" t="s">
        <v>249</v>
      </c>
      <c r="I6871" s="9">
        <v>6.16</v>
      </c>
      <c r="J6871" s="7">
        <v>500</v>
      </c>
      <c r="K6871" s="10">
        <v>59.4758885192871</v>
      </c>
      <c r="L6871" s="12">
        <f t="shared" si="459"/>
        <v>18.9538461538462</v>
      </c>
      <c r="M6871" s="11">
        <f t="shared" si="460"/>
        <v>3.13793242999486</v>
      </c>
    </row>
    <row r="6872" spans="1:18">
      <c r="A6872" s="7">
        <v>6964</v>
      </c>
      <c r="B6872" s="8">
        <v>46160</v>
      </c>
      <c r="C6872" s="3" t="s">
        <v>7819</v>
      </c>
      <c r="D6872" s="3" t="s">
        <v>33</v>
      </c>
      <c r="E6872" s="3" t="s">
        <v>7906</v>
      </c>
      <c r="F6872" s="3" t="s">
        <v>7906</v>
      </c>
      <c r="G6872" s="7">
        <v>30</v>
      </c>
      <c r="H6872" s="3" t="s">
        <v>65</v>
      </c>
      <c r="I6872" s="9">
        <v>4.52</v>
      </c>
      <c r="J6872" s="7">
        <v>409</v>
      </c>
      <c r="K6872" s="10">
        <v>40.022983982394</v>
      </c>
      <c r="L6872" s="12">
        <f t="shared" si="459"/>
        <v>17.0020688358097</v>
      </c>
      <c r="M6872" s="11">
        <f t="shared" si="460"/>
        <v>2.35400670170784</v>
      </c>
    </row>
    <row r="6873" spans="1:18">
      <c r="A6873" s="7">
        <v>6965</v>
      </c>
      <c r="B6873" s="8">
        <v>46160</v>
      </c>
      <c r="C6873" s="3" t="s">
        <v>7751</v>
      </c>
      <c r="D6873" s="3" t="s">
        <v>67</v>
      </c>
      <c r="E6873" s="3" t="s">
        <v>7907</v>
      </c>
      <c r="F6873" s="3" t="s">
        <v>7907</v>
      </c>
      <c r="G6873" s="7">
        <v>870</v>
      </c>
      <c r="H6873" s="3" t="s">
        <v>170</v>
      </c>
      <c r="I6873" s="9">
        <v>5.96</v>
      </c>
      <c r="J6873" s="7">
        <v>600</v>
      </c>
      <c r="K6873" s="10">
        <v>69.6483383814494</v>
      </c>
      <c r="L6873" s="12">
        <f t="shared" si="459"/>
        <v>15.2820512820513</v>
      </c>
      <c r="M6873" s="11">
        <f t="shared" si="460"/>
        <v>4.55752549811498</v>
      </c>
    </row>
    <row r="6874" s="5" customFormat="1" ht="16.5" spans="1:18">
      <c r="A6874" s="44">
        <v>6966</v>
      </c>
      <c r="B6874" s="45">
        <v>46160</v>
      </c>
      <c r="C6874" s="5" t="s">
        <v>7630</v>
      </c>
      <c r="D6874" s="5" t="s">
        <v>816</v>
      </c>
      <c r="E6874" s="5" t="s">
        <v>813</v>
      </c>
      <c r="F6874" s="5" t="s">
        <v>813</v>
      </c>
      <c r="G6874" s="44">
        <v>12</v>
      </c>
      <c r="H6874" s="5" t="s">
        <v>102</v>
      </c>
      <c r="I6874" s="46">
        <v>0.522</v>
      </c>
      <c r="J6874" s="44">
        <v>456</v>
      </c>
      <c r="K6874" s="47">
        <v>3.66981988544004</v>
      </c>
      <c r="L6874" s="48">
        <f t="shared" si="459"/>
        <v>1.76113360323887</v>
      </c>
      <c r="M6874" s="49">
        <f t="shared" si="460"/>
        <v>2.08378278552572</v>
      </c>
      <c r="O6874" s="48"/>
      <c r="Q6874" s="46"/>
    </row>
    <row r="6875" ht="16.5" spans="1:18">
      <c r="A6875" s="7">
        <v>6967</v>
      </c>
      <c r="B6875" s="8">
        <v>46161</v>
      </c>
      <c r="C6875" s="3" t="s">
        <v>4719</v>
      </c>
      <c r="D6875" s="3" t="s">
        <v>33</v>
      </c>
      <c r="E6875" s="3" t="s">
        <v>4720</v>
      </c>
      <c r="F6875" s="3" t="s">
        <v>2909</v>
      </c>
      <c r="G6875" s="7">
        <v>1000</v>
      </c>
      <c r="H6875" s="3" t="s">
        <v>35</v>
      </c>
      <c r="I6875" s="9">
        <v>25.2</v>
      </c>
      <c r="J6875" s="7">
        <v>461</v>
      </c>
      <c r="K6875" s="10">
        <v>185.237091618867</v>
      </c>
      <c r="L6875" s="12">
        <f t="shared" si="459"/>
        <v>84.098114466878</v>
      </c>
      <c r="M6875" s="11">
        <f t="shared" si="460"/>
        <v>2.20263073426958</v>
      </c>
      <c r="P6875" s="3" t="s">
        <v>4720</v>
      </c>
      <c r="Q6875" s="9">
        <v>160.630182832352</v>
      </c>
      <c r="R6875" s="3">
        <f>Q6875/K6875</f>
        <v>0.867159926926814</v>
      </c>
    </row>
    <row r="6876" spans="1:18">
      <c r="A6876" s="7">
        <v>6968</v>
      </c>
      <c r="B6876" s="8">
        <v>46161</v>
      </c>
      <c r="C6876" s="3" t="s">
        <v>56</v>
      </c>
      <c r="D6876" s="3" t="s">
        <v>33</v>
      </c>
      <c r="E6876" s="3" t="s">
        <v>27</v>
      </c>
      <c r="F6876" s="3" t="s">
        <v>57</v>
      </c>
      <c r="G6876" s="7">
        <v>1000</v>
      </c>
      <c r="H6876" s="3" t="s">
        <v>35</v>
      </c>
      <c r="I6876" s="9">
        <v>15.7</v>
      </c>
      <c r="J6876" s="7">
        <v>438</v>
      </c>
      <c r="K6876" s="10">
        <v>113.996603445375</v>
      </c>
      <c r="L6876" s="12">
        <f t="shared" si="459"/>
        <v>55.1457674745346</v>
      </c>
      <c r="M6876" s="11">
        <f t="shared" si="460"/>
        <v>2.06718681534384</v>
      </c>
      <c r="P6876" s="3" t="s">
        <v>27</v>
      </c>
      <c r="Q6876" s="9">
        <v>89.6432267884323</v>
      </c>
      <c r="R6876" s="3">
        <f>Q6876/K6876</f>
        <v>0.786367523935811</v>
      </c>
    </row>
    <row r="6877" spans="1:18">
      <c r="A6877" s="7">
        <v>6969</v>
      </c>
      <c r="B6877" s="8">
        <v>46161</v>
      </c>
      <c r="C6877" s="3" t="s">
        <v>6302</v>
      </c>
      <c r="D6877" s="3" t="s">
        <v>6303</v>
      </c>
      <c r="E6877" s="3" t="s">
        <v>4035</v>
      </c>
      <c r="F6877" s="3" t="s">
        <v>4035</v>
      </c>
      <c r="G6877" s="7">
        <v>171</v>
      </c>
      <c r="H6877" s="3" t="s">
        <v>723</v>
      </c>
      <c r="I6877" s="9">
        <v>18.3</v>
      </c>
      <c r="J6877" s="7">
        <v>401</v>
      </c>
      <c r="K6877" s="10">
        <v>154.554138245428</v>
      </c>
      <c r="L6877" s="12">
        <f t="shared" si="459"/>
        <v>70.2090926529829</v>
      </c>
      <c r="M6877" s="11">
        <f t="shared" si="460"/>
        <v>2.20134077233174</v>
      </c>
    </row>
    <row r="6878" spans="1:18">
      <c r="A6878" s="7">
        <v>6970</v>
      </c>
      <c r="B6878" s="8">
        <v>46161</v>
      </c>
      <c r="C6878" s="3" t="s">
        <v>7908</v>
      </c>
      <c r="D6878" s="3" t="s">
        <v>33</v>
      </c>
      <c r="E6878" s="3" t="s">
        <v>7909</v>
      </c>
      <c r="F6878" s="3" t="s">
        <v>7909</v>
      </c>
      <c r="G6878" s="7">
        <v>1000</v>
      </c>
      <c r="H6878" s="3" t="s">
        <v>35</v>
      </c>
      <c r="I6878" s="9">
        <v>14.6</v>
      </c>
      <c r="J6878" s="7">
        <v>432</v>
      </c>
      <c r="K6878" s="10">
        <v>125.036518450137</v>
      </c>
      <c r="L6878" s="12">
        <f t="shared" si="459"/>
        <v>51.994301994302</v>
      </c>
      <c r="M6878" s="11">
        <f t="shared" si="460"/>
        <v>2.40481194389031</v>
      </c>
    </row>
    <row r="6879" spans="1:18">
      <c r="A6879" s="7">
        <v>6971</v>
      </c>
      <c r="B6879" s="8">
        <v>46161</v>
      </c>
      <c r="C6879" s="3" t="s">
        <v>7910</v>
      </c>
      <c r="D6879" s="3" t="s">
        <v>23</v>
      </c>
      <c r="E6879" s="3" t="s">
        <v>7911</v>
      </c>
      <c r="F6879" s="3" t="s">
        <v>7911</v>
      </c>
      <c r="G6879" s="7">
        <v>1000</v>
      </c>
      <c r="H6879" s="3" t="s">
        <v>7912</v>
      </c>
      <c r="I6879" s="9">
        <v>15</v>
      </c>
      <c r="J6879" s="7">
        <v>472</v>
      </c>
      <c r="K6879" s="10">
        <v>83.0404980647362</v>
      </c>
      <c r="L6879" s="12">
        <f t="shared" si="459"/>
        <v>48.8917861799218</v>
      </c>
      <c r="M6879" s="11">
        <f t="shared" si="460"/>
        <v>1.69845498708407</v>
      </c>
    </row>
    <row r="6880" spans="1:18">
      <c r="A6880" s="7">
        <v>6972</v>
      </c>
      <c r="B6880" s="8">
        <v>46161</v>
      </c>
      <c r="C6880" s="3" t="s">
        <v>7910</v>
      </c>
      <c r="D6880" s="3" t="s">
        <v>23</v>
      </c>
      <c r="E6880" s="3" t="s">
        <v>7913</v>
      </c>
      <c r="F6880" s="3" t="s">
        <v>7913</v>
      </c>
      <c r="G6880" s="7">
        <v>1000</v>
      </c>
      <c r="H6880" s="3" t="s">
        <v>7914</v>
      </c>
      <c r="I6880" s="9">
        <v>11.5</v>
      </c>
      <c r="J6880" s="7">
        <v>444</v>
      </c>
      <c r="K6880" s="10">
        <v>68.670804471583</v>
      </c>
      <c r="L6880" s="12">
        <f t="shared" si="459"/>
        <v>39.8475398475398</v>
      </c>
      <c r="M6880" s="11">
        <f t="shared" si="460"/>
        <v>1.72333862352164</v>
      </c>
    </row>
    <row r="6881" spans="1:18">
      <c r="A6881" s="7">
        <v>6973</v>
      </c>
      <c r="B6881" s="8">
        <v>46161</v>
      </c>
      <c r="C6881" s="3" t="s">
        <v>7915</v>
      </c>
      <c r="D6881" s="3" t="s">
        <v>67</v>
      </c>
      <c r="E6881" s="3" t="s">
        <v>5479</v>
      </c>
      <c r="F6881" s="3" t="s">
        <v>5479</v>
      </c>
      <c r="G6881" s="7">
        <v>700</v>
      </c>
      <c r="H6881" s="3" t="s">
        <v>170</v>
      </c>
      <c r="I6881" s="9">
        <v>9.4</v>
      </c>
      <c r="J6881" s="7">
        <v>595</v>
      </c>
      <c r="K6881" s="10">
        <v>51.8441837567241</v>
      </c>
      <c r="L6881" s="12">
        <f t="shared" si="459"/>
        <v>24.3051066580478</v>
      </c>
      <c r="M6881" s="11">
        <f t="shared" si="460"/>
        <v>2.13305724126735</v>
      </c>
    </row>
    <row r="6882" spans="1:18">
      <c r="A6882" s="7">
        <v>6974</v>
      </c>
      <c r="B6882" s="8">
        <v>46161</v>
      </c>
      <c r="C6882" s="3" t="s">
        <v>7915</v>
      </c>
      <c r="D6882" s="3" t="s">
        <v>67</v>
      </c>
      <c r="E6882" s="3" t="s">
        <v>471</v>
      </c>
      <c r="F6882" s="3" t="s">
        <v>471</v>
      </c>
      <c r="G6882" s="7">
        <v>150</v>
      </c>
      <c r="H6882" s="3" t="s">
        <v>170</v>
      </c>
      <c r="I6882" s="9">
        <v>8.5</v>
      </c>
      <c r="J6882" s="7">
        <v>567</v>
      </c>
      <c r="K6882" s="10">
        <v>74.745730953452</v>
      </c>
      <c r="L6882" s="12">
        <f t="shared" si="459"/>
        <v>23.0633563966897</v>
      </c>
      <c r="M6882" s="11">
        <f t="shared" si="460"/>
        <v>3.24088695798762</v>
      </c>
    </row>
    <row r="6883" s="5" customFormat="1" ht="16.5" spans="1:18">
      <c r="A6883" s="44">
        <v>6975</v>
      </c>
      <c r="B6883" s="45">
        <v>46161</v>
      </c>
      <c r="C6883" s="5" t="s">
        <v>7916</v>
      </c>
      <c r="D6883" s="5" t="s">
        <v>2910</v>
      </c>
      <c r="E6883" s="5" t="s">
        <v>7917</v>
      </c>
      <c r="F6883" s="5" t="s">
        <v>7917</v>
      </c>
      <c r="G6883" s="44">
        <v>1000</v>
      </c>
      <c r="H6883" s="5" t="s">
        <v>1355</v>
      </c>
      <c r="I6883" s="46">
        <v>0.586</v>
      </c>
      <c r="J6883" s="44">
        <v>398</v>
      </c>
      <c r="K6883" s="47">
        <v>3.19757581266326</v>
      </c>
      <c r="L6883" s="48">
        <f t="shared" si="459"/>
        <v>2.26517201391573</v>
      </c>
      <c r="M6883" s="49">
        <f t="shared" si="460"/>
        <v>1.41162604562455</v>
      </c>
      <c r="O6883" s="48"/>
      <c r="Q6883" s="46"/>
    </row>
    <row r="6884" ht="16.5" spans="1:18">
      <c r="A6884" s="7">
        <v>6976</v>
      </c>
      <c r="B6884" s="8">
        <v>46162</v>
      </c>
      <c r="C6884" s="3" t="s">
        <v>4719</v>
      </c>
      <c r="D6884" s="3" t="s">
        <v>33</v>
      </c>
      <c r="E6884" s="3" t="s">
        <v>4720</v>
      </c>
      <c r="F6884" s="3" t="s">
        <v>2909</v>
      </c>
      <c r="G6884" s="7">
        <v>1000</v>
      </c>
      <c r="H6884" s="3" t="s">
        <v>35</v>
      </c>
      <c r="I6884" s="9">
        <v>25.2</v>
      </c>
      <c r="J6884" s="7">
        <v>461</v>
      </c>
      <c r="K6884" s="10">
        <v>145.216077196365</v>
      </c>
      <c r="L6884" s="12">
        <f t="shared" si="459"/>
        <v>84.098114466878</v>
      </c>
      <c r="M6884" s="11">
        <f t="shared" si="460"/>
        <v>1.72674593380519</v>
      </c>
      <c r="P6884" s="3" t="s">
        <v>4720</v>
      </c>
      <c r="Q6884" s="9">
        <v>160.630182832352</v>
      </c>
      <c r="R6884" s="3">
        <f>Q6884/K6884</f>
        <v>1.10614599935201</v>
      </c>
    </row>
    <row r="6885" spans="1:18">
      <c r="A6885" s="7">
        <v>6977</v>
      </c>
      <c r="B6885" s="8">
        <v>46162</v>
      </c>
      <c r="C6885" s="3" t="s">
        <v>56</v>
      </c>
      <c r="D6885" s="3" t="s">
        <v>33</v>
      </c>
      <c r="E6885" s="3" t="s">
        <v>27</v>
      </c>
      <c r="F6885" s="3" t="s">
        <v>57</v>
      </c>
      <c r="G6885" s="7">
        <v>1000</v>
      </c>
      <c r="H6885" s="3" t="s">
        <v>35</v>
      </c>
      <c r="I6885" s="9">
        <v>15.7</v>
      </c>
      <c r="J6885" s="7">
        <v>438</v>
      </c>
      <c r="K6885" s="10">
        <v>97.9564389790574</v>
      </c>
      <c r="L6885" s="12">
        <f t="shared" si="459"/>
        <v>55.1457674745346</v>
      </c>
      <c r="M6885" s="11">
        <f t="shared" si="460"/>
        <v>1.77631835524444</v>
      </c>
      <c r="P6885" s="3" t="s">
        <v>27</v>
      </c>
      <c r="Q6885" s="9">
        <v>89.6432267884323</v>
      </c>
      <c r="R6885" s="3">
        <f>Q6885/K6885</f>
        <v>0.915133581035929</v>
      </c>
    </row>
    <row r="6886" spans="1:18">
      <c r="A6886" s="7">
        <v>6978</v>
      </c>
      <c r="B6886" s="8">
        <v>46162</v>
      </c>
      <c r="C6886" s="3" t="s">
        <v>7918</v>
      </c>
      <c r="D6886" s="3" t="s">
        <v>23</v>
      </c>
      <c r="E6886" s="3" t="s">
        <v>7919</v>
      </c>
      <c r="F6886" s="3" t="s">
        <v>7919</v>
      </c>
      <c r="G6886" s="7">
        <v>1000</v>
      </c>
      <c r="H6886" s="3" t="s">
        <v>65</v>
      </c>
      <c r="I6886" s="9">
        <v>10</v>
      </c>
      <c r="J6886" s="7">
        <v>472</v>
      </c>
      <c r="K6886" s="10">
        <v>64.3873814000922</v>
      </c>
      <c r="L6886" s="12">
        <f t="shared" si="459"/>
        <v>32.5945241199478</v>
      </c>
      <c r="M6886" s="11">
        <f t="shared" si="460"/>
        <v>1.97540486135483</v>
      </c>
    </row>
    <row r="6887" spans="1:18">
      <c r="A6887" s="7">
        <v>6979</v>
      </c>
      <c r="B6887" s="8">
        <v>46162</v>
      </c>
      <c r="C6887" s="3" t="s">
        <v>7920</v>
      </c>
      <c r="D6887" s="3" t="s">
        <v>33</v>
      </c>
      <c r="E6887" s="3" t="s">
        <v>7921</v>
      </c>
      <c r="F6887" s="3" t="s">
        <v>7921</v>
      </c>
      <c r="G6887" s="7">
        <v>1000</v>
      </c>
      <c r="H6887" s="3" t="s">
        <v>35</v>
      </c>
      <c r="I6887" s="9">
        <v>17.2</v>
      </c>
      <c r="J6887" s="7">
        <v>500</v>
      </c>
      <c r="K6887" s="10">
        <v>119.934992218018</v>
      </c>
      <c r="L6887" s="12">
        <f t="shared" si="459"/>
        <v>52.9230769230769</v>
      </c>
      <c r="M6887" s="11">
        <f t="shared" si="460"/>
        <v>2.26621351574743</v>
      </c>
    </row>
    <row r="6888" spans="1:18">
      <c r="A6888" s="7">
        <v>6980</v>
      </c>
      <c r="B6888" s="8">
        <v>46162</v>
      </c>
      <c r="C6888" s="3" t="s">
        <v>7922</v>
      </c>
      <c r="D6888" s="3" t="s">
        <v>75</v>
      </c>
      <c r="E6888" s="3" t="s">
        <v>7923</v>
      </c>
      <c r="F6888" s="3" t="s">
        <v>7923</v>
      </c>
      <c r="G6888" s="7">
        <v>370</v>
      </c>
      <c r="H6888" s="3" t="s">
        <v>77</v>
      </c>
      <c r="I6888" s="9">
        <v>5.86</v>
      </c>
      <c r="J6888" s="7">
        <v>598</v>
      </c>
      <c r="K6888" s="10">
        <v>25.6963140589736</v>
      </c>
      <c r="L6888" s="12">
        <f t="shared" si="459"/>
        <v>15.0758940056599</v>
      </c>
      <c r="M6888" s="11">
        <f t="shared" si="460"/>
        <v>1.7044636987582</v>
      </c>
    </row>
    <row r="6889" spans="1:18">
      <c r="A6889" s="7">
        <v>6981</v>
      </c>
      <c r="B6889" s="8">
        <v>46162</v>
      </c>
      <c r="C6889" s="3" t="s">
        <v>7922</v>
      </c>
      <c r="D6889" s="3" t="s">
        <v>75</v>
      </c>
      <c r="E6889" s="3" t="s">
        <v>7924</v>
      </c>
      <c r="F6889" s="3" t="s">
        <v>7924</v>
      </c>
      <c r="G6889" s="7">
        <v>250</v>
      </c>
      <c r="H6889" s="3" t="s">
        <v>80</v>
      </c>
      <c r="I6889" s="9">
        <v>3.42</v>
      </c>
      <c r="J6889" s="7">
        <v>597</v>
      </c>
      <c r="K6889" s="10">
        <v>9.35605488031154</v>
      </c>
      <c r="L6889" s="12">
        <f t="shared" si="459"/>
        <v>8.81329725550831</v>
      </c>
      <c r="M6889" s="11">
        <f t="shared" si="460"/>
        <v>1.06158394628798</v>
      </c>
    </row>
    <row r="6890" spans="1:18">
      <c r="A6890" s="7">
        <v>6982</v>
      </c>
      <c r="B6890" s="8">
        <v>46162</v>
      </c>
      <c r="C6890" s="3" t="s">
        <v>7922</v>
      </c>
      <c r="D6890" s="3" t="s">
        <v>75</v>
      </c>
      <c r="E6890" s="3" t="s">
        <v>7925</v>
      </c>
      <c r="F6890" s="3" t="s">
        <v>7925</v>
      </c>
      <c r="G6890" s="7">
        <v>230</v>
      </c>
      <c r="H6890" s="3" t="s">
        <v>77</v>
      </c>
      <c r="I6890" s="9">
        <v>6.38</v>
      </c>
      <c r="J6890" s="7">
        <v>625</v>
      </c>
      <c r="K6890" s="10">
        <v>26.2955557174683</v>
      </c>
      <c r="L6890" s="12">
        <f t="shared" si="459"/>
        <v>15.7046153846154</v>
      </c>
      <c r="M6890" s="11">
        <f t="shared" si="460"/>
        <v>1.67438393577139</v>
      </c>
    </row>
    <row r="6891" spans="1:18">
      <c r="A6891" s="7">
        <v>6983</v>
      </c>
      <c r="B6891" s="8">
        <v>46162</v>
      </c>
      <c r="C6891" s="3" t="s">
        <v>7922</v>
      </c>
      <c r="D6891" s="3" t="s">
        <v>75</v>
      </c>
      <c r="E6891" s="3" t="s">
        <v>7926</v>
      </c>
      <c r="F6891" s="3" t="s">
        <v>7926</v>
      </c>
      <c r="G6891" s="7">
        <v>210</v>
      </c>
      <c r="H6891" s="3" t="s">
        <v>77</v>
      </c>
      <c r="I6891" s="9">
        <v>5.66</v>
      </c>
      <c r="J6891" s="7">
        <v>654</v>
      </c>
      <c r="K6891" s="10">
        <v>20.4747490562066</v>
      </c>
      <c r="L6891" s="12">
        <f t="shared" si="459"/>
        <v>13.3145142319454</v>
      </c>
      <c r="M6891" s="11">
        <f t="shared" si="460"/>
        <v>1.53777664731333</v>
      </c>
    </row>
    <row r="6892" spans="1:18">
      <c r="A6892" s="7">
        <v>6984</v>
      </c>
      <c r="B6892" s="8">
        <v>46162</v>
      </c>
      <c r="C6892" s="3" t="s">
        <v>7922</v>
      </c>
      <c r="D6892" s="3" t="s">
        <v>75</v>
      </c>
      <c r="E6892" s="3" t="s">
        <v>7927</v>
      </c>
      <c r="F6892" s="3" t="s">
        <v>7927</v>
      </c>
      <c r="G6892" s="7">
        <v>270</v>
      </c>
      <c r="H6892" s="3" t="s">
        <v>77</v>
      </c>
      <c r="I6892" s="9">
        <v>3.88</v>
      </c>
      <c r="J6892" s="7">
        <v>503</v>
      </c>
      <c r="K6892" s="10">
        <v>19.02670409049</v>
      </c>
      <c r="L6892" s="12">
        <f t="shared" si="459"/>
        <v>11.8672579905184</v>
      </c>
      <c r="M6892" s="11">
        <f t="shared" si="460"/>
        <v>1.60329404700663</v>
      </c>
    </row>
    <row r="6893" spans="1:18">
      <c r="A6893" s="7">
        <v>6985</v>
      </c>
      <c r="B6893" s="8">
        <v>46162</v>
      </c>
      <c r="C6893" s="3" t="s">
        <v>7922</v>
      </c>
      <c r="D6893" s="3" t="s">
        <v>75</v>
      </c>
      <c r="E6893" s="3" t="s">
        <v>7928</v>
      </c>
      <c r="F6893" s="3" t="s">
        <v>7928</v>
      </c>
      <c r="G6893" s="7">
        <v>250</v>
      </c>
      <c r="H6893" s="3" t="s">
        <v>77</v>
      </c>
      <c r="I6893" s="9">
        <v>10.3</v>
      </c>
      <c r="J6893" s="7">
        <v>678</v>
      </c>
      <c r="K6893" s="10">
        <v>32.5405279795329</v>
      </c>
      <c r="L6893" s="12">
        <f t="shared" si="459"/>
        <v>23.3719083276605</v>
      </c>
      <c r="M6893" s="11">
        <f t="shared" si="460"/>
        <v>1.39229229908545</v>
      </c>
    </row>
    <row r="6894" spans="1:18">
      <c r="A6894" s="7">
        <v>6986</v>
      </c>
      <c r="B6894" s="8">
        <v>46162</v>
      </c>
      <c r="C6894" s="3" t="s">
        <v>7922</v>
      </c>
      <c r="D6894" s="3" t="s">
        <v>75</v>
      </c>
      <c r="E6894" s="3" t="s">
        <v>7929</v>
      </c>
      <c r="F6894" s="3" t="s">
        <v>7929</v>
      </c>
      <c r="G6894" s="7">
        <v>300</v>
      </c>
      <c r="H6894" s="3" t="s">
        <v>77</v>
      </c>
      <c r="I6894" s="9">
        <v>8.74</v>
      </c>
      <c r="J6894" s="7">
        <v>485</v>
      </c>
      <c r="K6894" s="10">
        <v>52.6827344992726</v>
      </c>
      <c r="L6894" s="12">
        <f t="shared" ref="L6894:L6905" si="461">I6894/J6894/650*1000000</f>
        <v>27.7240285487708</v>
      </c>
      <c r="M6894" s="11">
        <f t="shared" ref="M6894:M6905" si="462">K6894/L6894</f>
        <v>1.90025538339768</v>
      </c>
    </row>
    <row r="6895" spans="1:18">
      <c r="A6895" s="7">
        <v>6987</v>
      </c>
      <c r="B6895" s="8">
        <v>46162</v>
      </c>
      <c r="C6895" s="3" t="s">
        <v>7922</v>
      </c>
      <c r="D6895" s="3" t="s">
        <v>75</v>
      </c>
      <c r="E6895" s="3" t="s">
        <v>7930</v>
      </c>
      <c r="F6895" s="3" t="s">
        <v>7930</v>
      </c>
      <c r="G6895" s="7">
        <v>250</v>
      </c>
      <c r="H6895" s="3" t="s">
        <v>77</v>
      </c>
      <c r="I6895" s="9">
        <v>9.16</v>
      </c>
      <c r="J6895" s="7">
        <v>478</v>
      </c>
      <c r="K6895" s="10">
        <v>48.75511724081</v>
      </c>
      <c r="L6895" s="12">
        <f t="shared" si="461"/>
        <v>29.4818152558738</v>
      </c>
      <c r="M6895" s="11">
        <f t="shared" si="462"/>
        <v>1.6537352540087</v>
      </c>
    </row>
    <row r="6896" spans="1:18">
      <c r="A6896" s="7">
        <v>6988</v>
      </c>
      <c r="B6896" s="8">
        <v>46162</v>
      </c>
      <c r="C6896" s="3" t="s">
        <v>7922</v>
      </c>
      <c r="D6896" s="3" t="s">
        <v>75</v>
      </c>
      <c r="E6896" s="3" t="s">
        <v>7931</v>
      </c>
      <c r="F6896" s="3" t="s">
        <v>7931</v>
      </c>
      <c r="G6896" s="7">
        <v>0</v>
      </c>
      <c r="H6896" s="3" t="s">
        <v>77</v>
      </c>
      <c r="I6896" s="9">
        <v>14.1</v>
      </c>
      <c r="J6896" s="7">
        <v>686</v>
      </c>
      <c r="K6896" s="10">
        <v>48.9788755105466</v>
      </c>
      <c r="L6896" s="12">
        <f t="shared" si="461"/>
        <v>31.6214397847051</v>
      </c>
      <c r="M6896" s="11">
        <f t="shared" si="462"/>
        <v>1.54891351703211</v>
      </c>
    </row>
    <row r="6897" spans="1:18">
      <c r="A6897" s="7">
        <v>6989</v>
      </c>
      <c r="B6897" s="8">
        <v>46162</v>
      </c>
      <c r="C6897" s="3" t="s">
        <v>7922</v>
      </c>
      <c r="D6897" s="3" t="s">
        <v>75</v>
      </c>
      <c r="E6897" s="3" t="s">
        <v>7932</v>
      </c>
      <c r="F6897" s="3" t="s">
        <v>7932</v>
      </c>
      <c r="G6897" s="7">
        <v>0</v>
      </c>
      <c r="H6897" s="3" t="s">
        <v>77</v>
      </c>
      <c r="I6897" s="9">
        <v>10.6</v>
      </c>
      <c r="J6897" s="7">
        <v>678</v>
      </c>
      <c r="K6897" s="10">
        <v>36.4833227793376</v>
      </c>
      <c r="L6897" s="12">
        <f t="shared" si="461"/>
        <v>24.0526435216701</v>
      </c>
      <c r="M6897" s="11">
        <f t="shared" si="462"/>
        <v>1.51681135366548</v>
      </c>
    </row>
    <row r="6898" spans="1:18">
      <c r="A6898" s="7">
        <v>6990</v>
      </c>
      <c r="B6898" s="8">
        <v>46162</v>
      </c>
      <c r="C6898" s="3" t="s">
        <v>7922</v>
      </c>
      <c r="D6898" s="3" t="s">
        <v>75</v>
      </c>
      <c r="E6898" s="3" t="s">
        <v>7933</v>
      </c>
      <c r="F6898" s="3" t="s">
        <v>7933</v>
      </c>
      <c r="G6898" s="7">
        <v>0</v>
      </c>
      <c r="H6898" s="3" t="s">
        <v>77</v>
      </c>
      <c r="I6898" s="9">
        <v>13.9</v>
      </c>
      <c r="J6898" s="7">
        <v>652</v>
      </c>
      <c r="K6898" s="10">
        <v>54.5899897996633</v>
      </c>
      <c r="L6898" s="12">
        <f t="shared" si="461"/>
        <v>32.7984898537046</v>
      </c>
      <c r="M6898" s="11">
        <f t="shared" si="462"/>
        <v>1.66440558828038</v>
      </c>
    </row>
    <row r="6899" spans="1:18">
      <c r="A6899" s="7">
        <v>6991</v>
      </c>
      <c r="B6899" s="8">
        <v>46162</v>
      </c>
      <c r="C6899" s="3" t="s">
        <v>7922</v>
      </c>
      <c r="D6899" s="3" t="s">
        <v>75</v>
      </c>
      <c r="E6899" s="3" t="s">
        <v>7934</v>
      </c>
      <c r="F6899" s="3" t="s">
        <v>7934</v>
      </c>
      <c r="G6899" s="7">
        <v>0</v>
      </c>
      <c r="H6899" s="3" t="s">
        <v>77</v>
      </c>
      <c r="I6899" s="9">
        <v>12.8</v>
      </c>
      <c r="J6899" s="7">
        <v>482</v>
      </c>
      <c r="K6899" s="10">
        <v>77.9412642356271</v>
      </c>
      <c r="L6899" s="12">
        <f t="shared" si="461"/>
        <v>40.855410150016</v>
      </c>
      <c r="M6899" s="11">
        <f t="shared" si="462"/>
        <v>1.90773422539234</v>
      </c>
    </row>
    <row r="6900" spans="1:18">
      <c r="A6900" s="7">
        <v>6992</v>
      </c>
      <c r="B6900" s="8">
        <v>46162</v>
      </c>
      <c r="C6900" s="3" t="s">
        <v>7935</v>
      </c>
      <c r="D6900" s="3" t="s">
        <v>2910</v>
      </c>
      <c r="E6900" s="3" t="s">
        <v>7936</v>
      </c>
      <c r="F6900" s="3" t="s">
        <v>7936</v>
      </c>
      <c r="G6900" s="7">
        <v>1000</v>
      </c>
      <c r="H6900" s="3" t="s">
        <v>1355</v>
      </c>
      <c r="I6900" s="9">
        <v>1.19</v>
      </c>
      <c r="J6900" s="7">
        <v>484</v>
      </c>
      <c r="K6900" s="10">
        <v>5.97188998106097</v>
      </c>
      <c r="L6900" s="12">
        <f t="shared" si="461"/>
        <v>3.78258105530833</v>
      </c>
      <c r="M6900" s="11">
        <f t="shared" si="462"/>
        <v>1.57878704877461</v>
      </c>
    </row>
    <row r="6901" spans="1:18">
      <c r="A6901" s="7">
        <v>6993</v>
      </c>
      <c r="B6901" s="8">
        <v>46162</v>
      </c>
      <c r="C6901" s="3" t="s">
        <v>7935</v>
      </c>
      <c r="D6901" s="3" t="s">
        <v>2910</v>
      </c>
      <c r="E6901" s="3" t="s">
        <v>7937</v>
      </c>
      <c r="F6901" s="3" t="s">
        <v>7937</v>
      </c>
      <c r="G6901" s="7">
        <v>1000</v>
      </c>
      <c r="H6901" s="3" t="s">
        <v>1355</v>
      </c>
      <c r="I6901" s="9">
        <v>2.3</v>
      </c>
      <c r="J6901" s="7">
        <v>447</v>
      </c>
      <c r="K6901" s="10">
        <v>12.8546137031026</v>
      </c>
      <c r="L6901" s="12">
        <f t="shared" si="461"/>
        <v>7.91602133884013</v>
      </c>
      <c r="M6901" s="11">
        <f t="shared" si="462"/>
        <v>1.62387304845063</v>
      </c>
    </row>
    <row r="6902" spans="1:18">
      <c r="A6902" s="7">
        <v>6994</v>
      </c>
      <c r="B6902" s="8">
        <v>46162</v>
      </c>
      <c r="C6902" s="3" t="s">
        <v>7935</v>
      </c>
      <c r="D6902" s="3" t="s">
        <v>2910</v>
      </c>
      <c r="E6902" s="3" t="s">
        <v>7938</v>
      </c>
      <c r="F6902" s="3" t="s">
        <v>7938</v>
      </c>
      <c r="G6902" s="7">
        <v>1000</v>
      </c>
      <c r="H6902" s="3" t="s">
        <v>1355</v>
      </c>
      <c r="I6902" s="9">
        <v>1.1</v>
      </c>
      <c r="J6902" s="7">
        <v>466</v>
      </c>
      <c r="K6902" s="10">
        <v>8.07185728662515</v>
      </c>
      <c r="L6902" s="12">
        <f t="shared" si="461"/>
        <v>3.63156157147573</v>
      </c>
      <c r="M6902" s="11">
        <f t="shared" si="462"/>
        <v>2.22269597465342</v>
      </c>
    </row>
    <row r="6903" s="5" customFormat="1" ht="16.5" spans="1:18">
      <c r="A6903" s="44">
        <v>6995</v>
      </c>
      <c r="B6903" s="45">
        <v>46162</v>
      </c>
      <c r="C6903" s="5" t="s">
        <v>7935</v>
      </c>
      <c r="D6903" s="5" t="s">
        <v>2910</v>
      </c>
      <c r="E6903" s="5" t="s">
        <v>7939</v>
      </c>
      <c r="F6903" s="5" t="s">
        <v>7939</v>
      </c>
      <c r="G6903" s="44">
        <v>1000</v>
      </c>
      <c r="H6903" s="5" t="s">
        <v>1355</v>
      </c>
      <c r="I6903" s="46">
        <v>2.02</v>
      </c>
      <c r="J6903" s="44">
        <v>450</v>
      </c>
      <c r="K6903" s="47">
        <v>12.9609317090776</v>
      </c>
      <c r="L6903" s="48">
        <f t="shared" si="461"/>
        <v>6.90598290598291</v>
      </c>
      <c r="M6903" s="49">
        <f t="shared" si="462"/>
        <v>1.87676857668574</v>
      </c>
      <c r="O6903" s="48"/>
      <c r="Q6903" s="46"/>
    </row>
    <row r="6904" ht="16.5" spans="1:18">
      <c r="A6904" s="7">
        <v>6996</v>
      </c>
      <c r="B6904" s="8">
        <v>46163</v>
      </c>
      <c r="C6904" s="3" t="s">
        <v>4719</v>
      </c>
      <c r="D6904" s="3" t="s">
        <v>33</v>
      </c>
      <c r="E6904" s="3" t="s">
        <v>4720</v>
      </c>
      <c r="F6904" s="3" t="s">
        <v>2909</v>
      </c>
      <c r="G6904" s="7">
        <v>1000</v>
      </c>
      <c r="H6904" s="3" t="s">
        <v>35</v>
      </c>
      <c r="I6904" s="9">
        <v>25.2</v>
      </c>
      <c r="J6904" s="7">
        <v>461</v>
      </c>
      <c r="K6904" s="10">
        <v>190.595258601058</v>
      </c>
      <c r="L6904" s="12">
        <f t="shared" si="461"/>
        <v>84.098114466878</v>
      </c>
      <c r="M6904" s="11">
        <f t="shared" si="462"/>
        <v>2.26634401745266</v>
      </c>
      <c r="P6904" s="3" t="s">
        <v>4720</v>
      </c>
      <c r="Q6904" s="9">
        <v>160.630182832352</v>
      </c>
      <c r="R6904" s="3">
        <f>Q6904/K6904</f>
        <v>0.842781630620585</v>
      </c>
    </row>
    <row r="6905" spans="1:18">
      <c r="A6905" s="7">
        <v>6997</v>
      </c>
      <c r="B6905" s="8">
        <v>46163</v>
      </c>
      <c r="C6905" s="3" t="s">
        <v>56</v>
      </c>
      <c r="D6905" s="3" t="s">
        <v>33</v>
      </c>
      <c r="E6905" s="3" t="s">
        <v>27</v>
      </c>
      <c r="F6905" s="3" t="s">
        <v>57</v>
      </c>
      <c r="G6905" s="7">
        <v>1000</v>
      </c>
      <c r="H6905" s="3" t="s">
        <v>35</v>
      </c>
      <c r="I6905" s="9">
        <v>15.7</v>
      </c>
      <c r="J6905" s="7">
        <v>438</v>
      </c>
      <c r="K6905" s="10">
        <v>112.374871310578</v>
      </c>
      <c r="L6905" s="12">
        <f t="shared" ref="L6905:L6942" si="463">I6905/J6905/650*1000000</f>
        <v>55.1457674745346</v>
      </c>
      <c r="M6905" s="11">
        <f t="shared" ref="M6905:M6942" si="464">K6905/L6905</f>
        <v>2.03777871733258</v>
      </c>
      <c r="P6905" s="3" t="s">
        <v>27</v>
      </c>
      <c r="Q6905" s="9">
        <v>89.6432267884323</v>
      </c>
      <c r="R6905" s="3">
        <f>Q6905/K6905</f>
        <v>0.79771594612713</v>
      </c>
    </row>
    <row r="6906" spans="1:18">
      <c r="A6906" s="7">
        <v>6998</v>
      </c>
      <c r="B6906" s="8">
        <v>46163</v>
      </c>
      <c r="C6906" s="3" t="s">
        <v>7940</v>
      </c>
      <c r="D6906" s="3" t="s">
        <v>119</v>
      </c>
      <c r="E6906" s="3" t="s">
        <v>7941</v>
      </c>
      <c r="F6906" s="3" t="s">
        <v>7941</v>
      </c>
      <c r="G6906" s="7">
        <v>88</v>
      </c>
      <c r="H6906" s="3" t="s">
        <v>61</v>
      </c>
      <c r="I6906" s="9">
        <v>16.7</v>
      </c>
      <c r="J6906" s="7">
        <v>260</v>
      </c>
      <c r="K6906" s="10">
        <v>390.623342954195</v>
      </c>
      <c r="L6906" s="12">
        <f t="shared" si="463"/>
        <v>98.8165680473373</v>
      </c>
      <c r="M6906" s="11">
        <f t="shared" si="464"/>
        <v>3.9530146682191</v>
      </c>
    </row>
    <row r="6907" spans="1:18">
      <c r="A6907" s="7">
        <v>6999</v>
      </c>
      <c r="B6907" s="8">
        <v>46163</v>
      </c>
      <c r="C6907" s="3" t="s">
        <v>7942</v>
      </c>
      <c r="D6907" s="3" t="s">
        <v>610</v>
      </c>
      <c r="E6907" s="3" t="s">
        <v>7943</v>
      </c>
      <c r="F6907" s="3" t="s">
        <v>7943</v>
      </c>
      <c r="G6907" s="7">
        <v>396</v>
      </c>
      <c r="H6907" s="3" t="s">
        <v>35</v>
      </c>
      <c r="I6907" s="9">
        <v>19.2</v>
      </c>
      <c r="J6907" s="7">
        <v>376</v>
      </c>
      <c r="K6907" s="10">
        <v>187.251363104962</v>
      </c>
      <c r="L6907" s="12">
        <f t="shared" si="463"/>
        <v>78.5597381342062</v>
      </c>
      <c r="M6907" s="11">
        <f t="shared" si="464"/>
        <v>2.38355380952358</v>
      </c>
    </row>
    <row r="6908" spans="1:18">
      <c r="A6908" s="7">
        <v>7000</v>
      </c>
      <c r="B6908" s="8">
        <v>46163</v>
      </c>
      <c r="C6908" s="3" t="s">
        <v>7944</v>
      </c>
      <c r="D6908" s="3" t="s">
        <v>373</v>
      </c>
      <c r="E6908" s="3" t="s">
        <v>7945</v>
      </c>
      <c r="F6908" s="3" t="s">
        <v>7945</v>
      </c>
      <c r="G6908" s="7">
        <v>105</v>
      </c>
      <c r="H6908" s="3" t="s">
        <v>375</v>
      </c>
      <c r="I6908" s="9">
        <v>26.2</v>
      </c>
      <c r="J6908" s="7">
        <v>538.285714285714</v>
      </c>
      <c r="K6908" s="10">
        <v>124.784531983094</v>
      </c>
      <c r="L6908" s="12">
        <f t="shared" si="463"/>
        <v>74.8815939898743</v>
      </c>
      <c r="M6908" s="11">
        <f t="shared" si="464"/>
        <v>1.6664246223173</v>
      </c>
    </row>
    <row r="6909" spans="1:18">
      <c r="A6909" s="7">
        <v>7001</v>
      </c>
      <c r="B6909" s="8">
        <v>46163</v>
      </c>
      <c r="C6909" s="3" t="s">
        <v>7946</v>
      </c>
      <c r="D6909" s="3" t="s">
        <v>59</v>
      </c>
      <c r="E6909" s="3" t="s">
        <v>4700</v>
      </c>
      <c r="F6909" s="3" t="s">
        <v>4700</v>
      </c>
      <c r="G6909" s="7">
        <v>24</v>
      </c>
      <c r="H6909" s="3" t="s">
        <v>61</v>
      </c>
      <c r="I6909" s="9">
        <v>8.65</v>
      </c>
      <c r="J6909" s="7">
        <v>208.25</v>
      </c>
      <c r="K6909" s="10">
        <v>308.545148375512</v>
      </c>
      <c r="L6909" s="12">
        <f t="shared" si="463"/>
        <v>63.9024840705513</v>
      </c>
      <c r="M6909" s="11">
        <f t="shared" si="464"/>
        <v>4.82837487248326</v>
      </c>
    </row>
    <row r="6910" spans="1:18">
      <c r="A6910" s="7">
        <v>7002</v>
      </c>
      <c r="B6910" s="8">
        <v>46163</v>
      </c>
      <c r="C6910" s="3" t="s">
        <v>7947</v>
      </c>
      <c r="D6910" s="3" t="s">
        <v>128</v>
      </c>
      <c r="E6910" s="3" t="s">
        <v>785</v>
      </c>
      <c r="F6910" s="3" t="s">
        <v>785</v>
      </c>
      <c r="G6910" s="7">
        <v>120</v>
      </c>
      <c r="H6910" s="3" t="s">
        <v>35</v>
      </c>
      <c r="I6910" s="9">
        <v>17.6</v>
      </c>
      <c r="J6910" s="7">
        <v>429.75</v>
      </c>
      <c r="K6910" s="10">
        <v>131.261942820746</v>
      </c>
      <c r="L6910" s="12">
        <f t="shared" si="463"/>
        <v>63.0062200742829</v>
      </c>
      <c r="M6910" s="11">
        <f t="shared" si="464"/>
        <v>2.08331721322103</v>
      </c>
    </row>
    <row r="6911" spans="1:18">
      <c r="A6911" s="7">
        <v>7003</v>
      </c>
      <c r="B6911" s="8">
        <v>46163</v>
      </c>
      <c r="C6911" s="3" t="s">
        <v>7944</v>
      </c>
      <c r="D6911" s="3" t="s">
        <v>373</v>
      </c>
      <c r="E6911" s="3" t="s">
        <v>7948</v>
      </c>
      <c r="F6911" s="3" t="s">
        <v>7949</v>
      </c>
      <c r="G6911" s="7">
        <v>15</v>
      </c>
      <c r="H6911" s="3" t="s">
        <v>5237</v>
      </c>
      <c r="I6911" s="9">
        <v>23</v>
      </c>
      <c r="J6911" s="7">
        <v>569</v>
      </c>
      <c r="K6911" s="10">
        <v>95.8155941418479</v>
      </c>
      <c r="L6911" s="12">
        <f t="shared" si="463"/>
        <v>62.1873732594295</v>
      </c>
      <c r="M6911" s="11">
        <f t="shared" si="464"/>
        <v>1.54075641275489</v>
      </c>
    </row>
    <row r="6912" spans="1:18">
      <c r="A6912" s="7">
        <v>7004</v>
      </c>
      <c r="B6912" s="8">
        <v>46163</v>
      </c>
      <c r="C6912" s="3" t="s">
        <v>7898</v>
      </c>
      <c r="D6912" s="3" t="s">
        <v>7950</v>
      </c>
      <c r="E6912" s="3" t="s">
        <v>7951</v>
      </c>
      <c r="F6912" s="3" t="s">
        <v>7951</v>
      </c>
      <c r="G6912" s="7">
        <v>1.24</v>
      </c>
      <c r="H6912" s="3" t="s">
        <v>712</v>
      </c>
      <c r="I6912" s="9">
        <v>6.04</v>
      </c>
      <c r="J6912" s="7">
        <v>150</v>
      </c>
      <c r="K6912" s="10">
        <v>191.115083567301</v>
      </c>
      <c r="L6912" s="12">
        <f t="shared" si="463"/>
        <v>61.9487179487179</v>
      </c>
      <c r="M6912" s="11">
        <f t="shared" si="464"/>
        <v>3.08505308738607</v>
      </c>
    </row>
    <row r="6913" spans="1:13">
      <c r="A6913" s="7">
        <v>7005</v>
      </c>
      <c r="B6913" s="8">
        <v>46163</v>
      </c>
      <c r="C6913" s="3" t="s">
        <v>7952</v>
      </c>
      <c r="D6913" s="3" t="s">
        <v>59</v>
      </c>
      <c r="E6913" s="3" t="s">
        <v>3245</v>
      </c>
      <c r="F6913" s="3" t="s">
        <v>3245</v>
      </c>
      <c r="G6913" s="7">
        <v>24</v>
      </c>
      <c r="H6913" s="3" t="s">
        <v>61</v>
      </c>
      <c r="I6913" s="9">
        <v>7.06</v>
      </c>
      <c r="J6913" s="7">
        <v>175.666666666667</v>
      </c>
      <c r="K6913" s="10">
        <v>207.402797460103</v>
      </c>
      <c r="L6913" s="12">
        <f t="shared" si="463"/>
        <v>61.8303897241277</v>
      </c>
      <c r="M6913" s="11">
        <f t="shared" si="464"/>
        <v>3.35438282672136</v>
      </c>
    </row>
    <row r="6914" spans="1:13">
      <c r="A6914" s="7">
        <v>7006</v>
      </c>
      <c r="B6914" s="8">
        <v>46163</v>
      </c>
      <c r="C6914" s="3" t="s">
        <v>50</v>
      </c>
      <c r="D6914" s="3" t="s">
        <v>50</v>
      </c>
      <c r="E6914" s="3" t="s">
        <v>7953</v>
      </c>
      <c r="F6914" s="3" t="s">
        <v>7953</v>
      </c>
      <c r="G6914" s="7">
        <v>71.8</v>
      </c>
      <c r="H6914" s="3" t="s">
        <v>50</v>
      </c>
      <c r="I6914" s="9">
        <v>15.3</v>
      </c>
      <c r="J6914" s="7">
        <v>400</v>
      </c>
      <c r="K6914" s="10">
        <v>146.67593460083</v>
      </c>
      <c r="L6914" s="12">
        <f t="shared" si="463"/>
        <v>58.8461538461538</v>
      </c>
      <c r="M6914" s="11">
        <f t="shared" si="464"/>
        <v>2.49253222197489</v>
      </c>
    </row>
    <row r="6915" spans="1:13">
      <c r="A6915" s="7">
        <v>7007</v>
      </c>
      <c r="B6915" s="8">
        <v>46163</v>
      </c>
      <c r="C6915" s="3" t="s">
        <v>7954</v>
      </c>
      <c r="D6915" s="3" t="s">
        <v>1195</v>
      </c>
      <c r="E6915" s="3" t="s">
        <v>2187</v>
      </c>
      <c r="F6915" s="3" t="s">
        <v>2187</v>
      </c>
      <c r="G6915" s="7">
        <v>18</v>
      </c>
      <c r="H6915" s="3" t="s">
        <v>102</v>
      </c>
      <c r="I6915" s="9">
        <v>14.7</v>
      </c>
      <c r="J6915" s="7">
        <v>388.333333333333</v>
      </c>
      <c r="K6915" s="10">
        <v>102.579899047066</v>
      </c>
      <c r="L6915" s="12">
        <f t="shared" si="463"/>
        <v>58.2370419280291</v>
      </c>
      <c r="M6915" s="11">
        <f t="shared" si="464"/>
        <v>1.76142014860296</v>
      </c>
    </row>
    <row r="6916" spans="1:13">
      <c r="A6916" s="7">
        <v>7008</v>
      </c>
      <c r="B6916" s="8">
        <v>46163</v>
      </c>
      <c r="C6916" s="3" t="s">
        <v>7955</v>
      </c>
      <c r="D6916" s="3" t="s">
        <v>1195</v>
      </c>
      <c r="E6916" s="3" t="s">
        <v>7956</v>
      </c>
      <c r="F6916" s="3" t="s">
        <v>7956</v>
      </c>
      <c r="G6916" s="7">
        <v>220</v>
      </c>
      <c r="H6916" s="3" t="s">
        <v>269</v>
      </c>
      <c r="I6916" s="9">
        <v>19.3</v>
      </c>
      <c r="J6916" s="7">
        <v>530</v>
      </c>
      <c r="K6916" s="10">
        <v>70.1516911848536</v>
      </c>
      <c r="L6916" s="12">
        <f t="shared" si="463"/>
        <v>56.0232220609579</v>
      </c>
      <c r="M6916" s="11">
        <f t="shared" si="464"/>
        <v>1.25218951363638</v>
      </c>
    </row>
    <row r="6917" spans="1:13">
      <c r="A6917" s="7">
        <v>7009</v>
      </c>
      <c r="B6917" s="8">
        <v>46163</v>
      </c>
      <c r="C6917" s="3" t="s">
        <v>7957</v>
      </c>
      <c r="D6917" s="3" t="s">
        <v>274</v>
      </c>
      <c r="E6917" s="3" t="s">
        <v>3207</v>
      </c>
      <c r="F6917" s="3" t="s">
        <v>3207</v>
      </c>
      <c r="G6917" s="7">
        <v>16</v>
      </c>
      <c r="H6917" s="3" t="s">
        <v>102</v>
      </c>
      <c r="I6917" s="9">
        <v>22.2</v>
      </c>
      <c r="J6917" s="7">
        <v>638</v>
      </c>
      <c r="K6917" s="10">
        <v>177.265885810493</v>
      </c>
      <c r="L6917" s="12">
        <f t="shared" si="463"/>
        <v>53.5326742223294</v>
      </c>
      <c r="M6917" s="11">
        <f t="shared" si="464"/>
        <v>3.31135868673925</v>
      </c>
    </row>
    <row r="6918" spans="1:13">
      <c r="A6918" s="7">
        <v>7010</v>
      </c>
      <c r="B6918" s="8">
        <v>46163</v>
      </c>
      <c r="C6918" s="3" t="s">
        <v>7947</v>
      </c>
      <c r="D6918" s="3" t="s">
        <v>128</v>
      </c>
      <c r="E6918" s="3" t="s">
        <v>756</v>
      </c>
      <c r="F6918" s="3" t="s">
        <v>756</v>
      </c>
      <c r="G6918" s="7">
        <v>12</v>
      </c>
      <c r="H6918" s="3" t="s">
        <v>102</v>
      </c>
      <c r="I6918" s="9">
        <v>15.9</v>
      </c>
      <c r="J6918" s="7">
        <v>458</v>
      </c>
      <c r="K6918" s="10">
        <v>110.683394602813</v>
      </c>
      <c r="L6918" s="12">
        <f t="shared" si="463"/>
        <v>53.4094726234464</v>
      </c>
      <c r="M6918" s="11">
        <f t="shared" si="464"/>
        <v>2.07235513039355</v>
      </c>
    </row>
    <row r="6919" spans="1:13">
      <c r="A6919" s="7">
        <v>7011</v>
      </c>
      <c r="B6919" s="8">
        <v>46163</v>
      </c>
      <c r="C6919" s="3" t="s">
        <v>7869</v>
      </c>
      <c r="D6919" s="3" t="s">
        <v>274</v>
      </c>
      <c r="E6919" s="3" t="s">
        <v>2830</v>
      </c>
      <c r="F6919" s="3" t="s">
        <v>2830</v>
      </c>
      <c r="G6919" s="7">
        <v>180</v>
      </c>
      <c r="H6919" s="3" t="s">
        <v>249</v>
      </c>
      <c r="I6919" s="9">
        <v>16.9</v>
      </c>
      <c r="J6919" s="7">
        <v>500</v>
      </c>
      <c r="K6919" s="10">
        <v>121.382977142334</v>
      </c>
      <c r="L6919" s="12">
        <f t="shared" si="463"/>
        <v>52</v>
      </c>
      <c r="M6919" s="11">
        <f t="shared" si="464"/>
        <v>2.33428802196796</v>
      </c>
    </row>
    <row r="6920" spans="1:13">
      <c r="A6920" s="7">
        <v>7012</v>
      </c>
      <c r="B6920" s="8">
        <v>46163</v>
      </c>
      <c r="C6920" s="3" t="s">
        <v>7958</v>
      </c>
      <c r="D6920" s="3" t="s">
        <v>1195</v>
      </c>
      <c r="E6920" s="3" t="s">
        <v>1998</v>
      </c>
      <c r="F6920" s="3" t="s">
        <v>1998</v>
      </c>
      <c r="G6920" s="7">
        <v>200</v>
      </c>
      <c r="H6920" s="3" t="s">
        <v>269</v>
      </c>
      <c r="I6920" s="9">
        <v>21.4</v>
      </c>
      <c r="J6920" s="7">
        <v>639</v>
      </c>
      <c r="K6920" s="10">
        <v>47.556538917649</v>
      </c>
      <c r="L6920" s="12">
        <f t="shared" si="463"/>
        <v>51.5228120861924</v>
      </c>
      <c r="M6920" s="11">
        <f t="shared" si="464"/>
        <v>0.923019085955398</v>
      </c>
    </row>
    <row r="6921" spans="1:13">
      <c r="A6921" s="7">
        <v>7013</v>
      </c>
      <c r="B6921" s="8">
        <v>46163</v>
      </c>
      <c r="C6921" s="3" t="s">
        <v>7318</v>
      </c>
      <c r="D6921" s="3" t="s">
        <v>1676</v>
      </c>
      <c r="E6921" s="3" t="s">
        <v>7959</v>
      </c>
      <c r="F6921" s="3" t="e">
        <v>#N/A</v>
      </c>
      <c r="G6921" s="7">
        <v>3</v>
      </c>
      <c r="H6921" s="3" t="s">
        <v>102</v>
      </c>
      <c r="I6921" s="9">
        <v>14.4</v>
      </c>
      <c r="J6921" s="7">
        <v>436</v>
      </c>
      <c r="K6921" s="10">
        <v>123.918503883782</v>
      </c>
      <c r="L6921" s="12">
        <f t="shared" si="463"/>
        <v>50.8115737473536</v>
      </c>
      <c r="M6921" s="11">
        <f t="shared" si="464"/>
        <v>2.4387850000461</v>
      </c>
    </row>
    <row r="6922" spans="1:13">
      <c r="A6922" s="7">
        <v>7014</v>
      </c>
      <c r="B6922" s="8">
        <v>46163</v>
      </c>
      <c r="C6922" s="3" t="s">
        <v>7869</v>
      </c>
      <c r="D6922" s="3" t="s">
        <v>274</v>
      </c>
      <c r="E6922" s="3" t="s">
        <v>7960</v>
      </c>
      <c r="F6922" s="3" t="s">
        <v>7960</v>
      </c>
      <c r="G6922" s="7">
        <v>270</v>
      </c>
      <c r="H6922" s="3" t="s">
        <v>249</v>
      </c>
      <c r="I6922" s="9">
        <v>15.1</v>
      </c>
      <c r="J6922" s="7">
        <v>500</v>
      </c>
      <c r="K6922" s="10">
        <v>111.913114700317</v>
      </c>
      <c r="L6922" s="12">
        <f t="shared" si="463"/>
        <v>46.4615384615385</v>
      </c>
      <c r="M6922" s="11">
        <f t="shared" si="464"/>
        <v>2.40872597864921</v>
      </c>
    </row>
    <row r="6923" spans="1:13">
      <c r="A6923" s="7">
        <v>7015</v>
      </c>
      <c r="B6923" s="8">
        <v>46163</v>
      </c>
      <c r="C6923" s="3" t="s">
        <v>7869</v>
      </c>
      <c r="D6923" s="3" t="s">
        <v>274</v>
      </c>
      <c r="E6923" s="3" t="s">
        <v>2070</v>
      </c>
      <c r="F6923" s="3" t="s">
        <v>2070</v>
      </c>
      <c r="G6923" s="7">
        <v>180</v>
      </c>
      <c r="H6923" s="3" t="s">
        <v>249</v>
      </c>
      <c r="I6923" s="9">
        <v>13.8</v>
      </c>
      <c r="J6923" s="7">
        <v>500</v>
      </c>
      <c r="K6923" s="10">
        <v>105.507577209473</v>
      </c>
      <c r="L6923" s="12">
        <f t="shared" si="463"/>
        <v>42.4615384615385</v>
      </c>
      <c r="M6923" s="11">
        <f t="shared" si="464"/>
        <v>2.48477989804918</v>
      </c>
    </row>
    <row r="6924" spans="1:13">
      <c r="A6924" s="7">
        <v>7016</v>
      </c>
      <c r="B6924" s="8">
        <v>46163</v>
      </c>
      <c r="C6924" s="3" t="s">
        <v>7961</v>
      </c>
      <c r="D6924" s="3" t="s">
        <v>119</v>
      </c>
      <c r="E6924" s="3" t="s">
        <v>4595</v>
      </c>
      <c r="F6924" s="3" t="s">
        <v>4595</v>
      </c>
      <c r="G6924" s="7">
        <v>54</v>
      </c>
      <c r="H6924" s="3" t="s">
        <v>632</v>
      </c>
      <c r="I6924" s="9">
        <v>13.6</v>
      </c>
      <c r="J6924" s="7">
        <v>503</v>
      </c>
      <c r="K6924" s="10">
        <v>128.097259756585</v>
      </c>
      <c r="L6924" s="12">
        <f t="shared" si="463"/>
        <v>41.5965743997553</v>
      </c>
      <c r="M6924" s="11">
        <f t="shared" si="464"/>
        <v>3.07951463804525</v>
      </c>
    </row>
    <row r="6925" spans="1:13">
      <c r="A6925" s="7">
        <v>7017</v>
      </c>
      <c r="B6925" s="8">
        <v>46163</v>
      </c>
      <c r="C6925" s="3" t="s">
        <v>7955</v>
      </c>
      <c r="D6925" s="3" t="s">
        <v>1195</v>
      </c>
      <c r="E6925" s="3" t="s">
        <v>860</v>
      </c>
      <c r="F6925" s="3" t="s">
        <v>860</v>
      </c>
      <c r="G6925" s="7">
        <v>120</v>
      </c>
      <c r="H6925" s="3" t="s">
        <v>269</v>
      </c>
      <c r="I6925" s="9">
        <v>14.2</v>
      </c>
      <c r="J6925" s="7">
        <v>535.666666666667</v>
      </c>
      <c r="K6925" s="10">
        <v>57.7090982924949</v>
      </c>
      <c r="L6925" s="12">
        <f t="shared" si="463"/>
        <v>40.7831123450289</v>
      </c>
      <c r="M6925" s="11">
        <f t="shared" si="464"/>
        <v>1.41502438078464</v>
      </c>
    </row>
    <row r="6926" spans="1:13">
      <c r="A6926" s="7">
        <v>7018</v>
      </c>
      <c r="B6926" s="8">
        <v>46163</v>
      </c>
      <c r="C6926" s="3" t="s">
        <v>7644</v>
      </c>
      <c r="D6926" s="3" t="s">
        <v>88</v>
      </c>
      <c r="E6926" s="3" t="s">
        <v>3616</v>
      </c>
      <c r="F6926" s="3" t="s">
        <v>3616</v>
      </c>
      <c r="G6926" s="7">
        <v>50</v>
      </c>
      <c r="H6926" s="3" t="s">
        <v>35</v>
      </c>
      <c r="I6926" s="9">
        <v>12.9</v>
      </c>
      <c r="J6926" s="7">
        <v>525.666666666667</v>
      </c>
      <c r="K6926" s="10">
        <v>84.9966132406501</v>
      </c>
      <c r="L6926" s="12">
        <f t="shared" si="463"/>
        <v>37.7542558899566</v>
      </c>
      <c r="M6926" s="11">
        <f t="shared" si="464"/>
        <v>2.25131210341934</v>
      </c>
    </row>
    <row r="6927" spans="1:13">
      <c r="A6927" s="7">
        <v>7019</v>
      </c>
      <c r="B6927" s="8">
        <v>46163</v>
      </c>
      <c r="C6927" s="3" t="s">
        <v>7962</v>
      </c>
      <c r="D6927" s="3" t="s">
        <v>100</v>
      </c>
      <c r="E6927" s="3" t="s">
        <v>2179</v>
      </c>
      <c r="F6927" s="3" t="s">
        <v>2179</v>
      </c>
      <c r="G6927" s="7">
        <v>36</v>
      </c>
      <c r="H6927" s="3" t="s">
        <v>102</v>
      </c>
      <c r="I6927" s="9">
        <v>12.5</v>
      </c>
      <c r="J6927" s="7">
        <v>525.166666666667</v>
      </c>
      <c r="K6927" s="10">
        <v>86.2470069577753</v>
      </c>
      <c r="L6927" s="12">
        <f t="shared" si="463"/>
        <v>36.6184117374216</v>
      </c>
      <c r="M6927" s="11">
        <f t="shared" si="464"/>
        <v>2.35529076400757</v>
      </c>
    </row>
    <row r="6928" spans="1:13">
      <c r="A6928" s="7">
        <v>7020</v>
      </c>
      <c r="B6928" s="8">
        <v>46163</v>
      </c>
      <c r="C6928" s="3" t="s">
        <v>7755</v>
      </c>
      <c r="D6928" s="3" t="s">
        <v>67</v>
      </c>
      <c r="E6928" s="3" t="s">
        <v>7963</v>
      </c>
      <c r="F6928" s="3" t="s">
        <v>7963</v>
      </c>
      <c r="G6928" s="7">
        <v>79</v>
      </c>
      <c r="H6928" s="3" t="s">
        <v>170</v>
      </c>
      <c r="I6928" s="9">
        <v>11.2</v>
      </c>
      <c r="J6928" s="7">
        <v>517</v>
      </c>
      <c r="K6928" s="10">
        <v>32.0362628958903</v>
      </c>
      <c r="L6928" s="12">
        <f t="shared" si="463"/>
        <v>33.3283737539057</v>
      </c>
      <c r="M6928" s="11">
        <f t="shared" si="464"/>
        <v>0.961230905907494</v>
      </c>
    </row>
    <row r="6929" spans="1:18">
      <c r="A6929" s="7">
        <v>7021</v>
      </c>
      <c r="B6929" s="8">
        <v>46163</v>
      </c>
      <c r="C6929" s="3" t="s">
        <v>7964</v>
      </c>
      <c r="D6929" s="3" t="s">
        <v>67</v>
      </c>
      <c r="E6929" s="3" t="s">
        <v>5233</v>
      </c>
      <c r="F6929" s="3" t="s">
        <v>5233</v>
      </c>
      <c r="G6929" s="7">
        <v>480</v>
      </c>
      <c r="H6929" s="3" t="s">
        <v>179</v>
      </c>
      <c r="I6929" s="9">
        <v>12.2</v>
      </c>
      <c r="J6929" s="7">
        <v>603</v>
      </c>
      <c r="K6929" s="10">
        <v>75.4339120399893</v>
      </c>
      <c r="L6929" s="12">
        <f t="shared" si="463"/>
        <v>31.1264191861207</v>
      </c>
      <c r="M6929" s="11">
        <f t="shared" si="464"/>
        <v>2.42346900197326</v>
      </c>
    </row>
    <row r="6930" spans="1:18">
      <c r="A6930" s="7">
        <v>7022</v>
      </c>
      <c r="B6930" s="8">
        <v>46163</v>
      </c>
      <c r="C6930" s="3" t="s">
        <v>7965</v>
      </c>
      <c r="D6930" s="3" t="s">
        <v>1195</v>
      </c>
      <c r="E6930" s="3" t="s">
        <v>3315</v>
      </c>
      <c r="F6930" s="3" t="s">
        <v>3315</v>
      </c>
      <c r="G6930" s="7">
        <v>30</v>
      </c>
      <c r="H6930" s="3" t="s">
        <v>1197</v>
      </c>
      <c r="I6930" s="9">
        <v>6.14</v>
      </c>
      <c r="J6930" s="7">
        <v>330</v>
      </c>
      <c r="K6930" s="10">
        <v>82.048538757093</v>
      </c>
      <c r="L6930" s="12">
        <f t="shared" si="463"/>
        <v>28.6247086247086</v>
      </c>
      <c r="M6930" s="11">
        <f t="shared" si="464"/>
        <v>2.86635367482027</v>
      </c>
    </row>
    <row r="6931" spans="1:18">
      <c r="A6931" s="7">
        <v>7023</v>
      </c>
      <c r="B6931" s="8">
        <v>46163</v>
      </c>
      <c r="C6931" s="3" t="s">
        <v>7676</v>
      </c>
      <c r="D6931" s="3" t="s">
        <v>128</v>
      </c>
      <c r="E6931" s="3" t="s">
        <v>339</v>
      </c>
      <c r="F6931" s="3" t="s">
        <v>339</v>
      </c>
      <c r="G6931" s="7">
        <v>12</v>
      </c>
      <c r="H6931" s="3" t="s">
        <v>102</v>
      </c>
      <c r="I6931" s="9">
        <v>6.76</v>
      </c>
      <c r="J6931" s="7">
        <v>381</v>
      </c>
      <c r="K6931" s="10">
        <v>53.8957569793141</v>
      </c>
      <c r="L6931" s="12">
        <f t="shared" si="463"/>
        <v>27.2965879265092</v>
      </c>
      <c r="M6931" s="11">
        <f t="shared" si="464"/>
        <v>1.97445032779987</v>
      </c>
    </row>
    <row r="6932" spans="1:18">
      <c r="A6932" s="7">
        <v>7024</v>
      </c>
      <c r="B6932" s="8">
        <v>46163</v>
      </c>
      <c r="C6932" s="3" t="s">
        <v>7966</v>
      </c>
      <c r="D6932" s="3" t="s">
        <v>1195</v>
      </c>
      <c r="E6932" s="3" t="s">
        <v>2790</v>
      </c>
      <c r="F6932" s="3" t="s">
        <v>2790</v>
      </c>
      <c r="G6932" s="7">
        <v>16</v>
      </c>
      <c r="H6932" s="3" t="s">
        <v>1199</v>
      </c>
      <c r="I6932" s="9">
        <v>10.1</v>
      </c>
      <c r="J6932" s="7">
        <v>603.5</v>
      </c>
      <c r="K6932" s="10">
        <v>37.4610773353608</v>
      </c>
      <c r="L6932" s="12">
        <f t="shared" si="463"/>
        <v>25.7472436428526</v>
      </c>
      <c r="M6932" s="11">
        <f t="shared" si="464"/>
        <v>1.45495486254739</v>
      </c>
    </row>
    <row r="6933" spans="1:18">
      <c r="A6933" s="7">
        <v>7025</v>
      </c>
      <c r="B6933" s="8">
        <v>46163</v>
      </c>
      <c r="C6933" s="3" t="s">
        <v>7967</v>
      </c>
      <c r="D6933" s="3" t="s">
        <v>1195</v>
      </c>
      <c r="E6933" s="3" t="s">
        <v>7968</v>
      </c>
      <c r="F6933" s="3" t="s">
        <v>7969</v>
      </c>
      <c r="G6933" s="7">
        <v>6</v>
      </c>
      <c r="H6933" s="3" t="s">
        <v>1197</v>
      </c>
      <c r="I6933" s="9">
        <v>4.78</v>
      </c>
      <c r="J6933" s="7">
        <v>382</v>
      </c>
      <c r="K6933" s="10">
        <v>51.621304182482</v>
      </c>
      <c r="L6933" s="12">
        <f t="shared" si="463"/>
        <v>19.2509061619009</v>
      </c>
      <c r="M6933" s="11">
        <f t="shared" si="464"/>
        <v>2.68149996412349</v>
      </c>
    </row>
    <row r="6934" spans="1:18">
      <c r="A6934" s="7">
        <v>7026</v>
      </c>
      <c r="B6934" s="8">
        <v>46163</v>
      </c>
      <c r="C6934" s="3" t="s">
        <v>7676</v>
      </c>
      <c r="D6934" s="3" t="s">
        <v>128</v>
      </c>
      <c r="E6934" s="3" t="s">
        <v>990</v>
      </c>
      <c r="F6934" s="3" t="s">
        <v>990</v>
      </c>
      <c r="G6934" s="7">
        <v>12</v>
      </c>
      <c r="H6934" s="3" t="s">
        <v>102</v>
      </c>
      <c r="I6934" s="9">
        <v>4.42</v>
      </c>
      <c r="J6934" s="7">
        <v>368.5</v>
      </c>
      <c r="K6934" s="10">
        <v>32.4955572105004</v>
      </c>
      <c r="L6934" s="12">
        <f t="shared" si="463"/>
        <v>18.4531886024423</v>
      </c>
      <c r="M6934" s="11">
        <f t="shared" si="464"/>
        <v>1.76097247530432</v>
      </c>
    </row>
    <row r="6935" spans="1:18">
      <c r="A6935" s="7">
        <v>7027</v>
      </c>
      <c r="B6935" s="8">
        <v>46163</v>
      </c>
      <c r="C6935" s="3" t="s">
        <v>7954</v>
      </c>
      <c r="D6935" s="3" t="s">
        <v>1195</v>
      </c>
      <c r="E6935" s="3" t="s">
        <v>3303</v>
      </c>
      <c r="F6935" s="3" t="s">
        <v>3303</v>
      </c>
      <c r="G6935" s="7">
        <v>24</v>
      </c>
      <c r="H6935" s="3" t="s">
        <v>102</v>
      </c>
      <c r="I6935" s="9">
        <v>4.2</v>
      </c>
      <c r="J6935" s="7">
        <v>369.5</v>
      </c>
      <c r="K6935" s="10">
        <v>31.2349711509777</v>
      </c>
      <c r="L6935" s="12">
        <f t="shared" si="463"/>
        <v>17.4872488810243</v>
      </c>
      <c r="M6935" s="11">
        <f t="shared" si="464"/>
        <v>1.78615695147287</v>
      </c>
    </row>
    <row r="6936" spans="1:18">
      <c r="A6936" s="7">
        <v>7028</v>
      </c>
      <c r="B6936" s="8">
        <v>46163</v>
      </c>
      <c r="C6936" s="3" t="s">
        <v>7869</v>
      </c>
      <c r="D6936" s="3" t="s">
        <v>274</v>
      </c>
      <c r="E6936" s="3" t="s">
        <v>1927</v>
      </c>
      <c r="F6936" s="3" t="s">
        <v>1927</v>
      </c>
      <c r="G6936" s="7">
        <v>180</v>
      </c>
      <c r="H6936" s="3" t="s">
        <v>249</v>
      </c>
      <c r="I6936" s="9">
        <v>2.92</v>
      </c>
      <c r="J6936" s="7">
        <v>375</v>
      </c>
      <c r="K6936" s="10">
        <v>16.4085237058004</v>
      </c>
      <c r="L6936" s="12">
        <f t="shared" si="463"/>
        <v>11.9794871794872</v>
      </c>
      <c r="M6936" s="11">
        <f t="shared" si="464"/>
        <v>1.36971837441399</v>
      </c>
    </row>
    <row r="6937" spans="1:18">
      <c r="A6937" s="7">
        <v>7029</v>
      </c>
      <c r="B6937" s="8">
        <v>46163</v>
      </c>
      <c r="C6937" s="3" t="s">
        <v>7958</v>
      </c>
      <c r="D6937" s="3" t="s">
        <v>1195</v>
      </c>
      <c r="E6937" s="3" t="s">
        <v>7906</v>
      </c>
      <c r="F6937" s="3" t="s">
        <v>7906</v>
      </c>
      <c r="G6937" s="7">
        <v>30</v>
      </c>
      <c r="H6937" s="3" t="s">
        <v>269</v>
      </c>
      <c r="I6937" s="9">
        <v>2.38</v>
      </c>
      <c r="J6937" s="7">
        <v>328.333333333333</v>
      </c>
      <c r="K6937" s="10">
        <v>19.646025790781</v>
      </c>
      <c r="L6937" s="12">
        <f t="shared" si="463"/>
        <v>11.1518937914877</v>
      </c>
      <c r="M6937" s="11">
        <f t="shared" si="464"/>
        <v>1.76167619223355</v>
      </c>
    </row>
    <row r="6938" spans="1:18">
      <c r="A6938" s="7">
        <v>7030</v>
      </c>
      <c r="B6938" s="8">
        <v>46163</v>
      </c>
      <c r="C6938" s="3" t="s">
        <v>7954</v>
      </c>
      <c r="D6938" s="3" t="s">
        <v>1195</v>
      </c>
      <c r="E6938" s="3" t="s">
        <v>7970</v>
      </c>
      <c r="F6938" s="3" t="s">
        <v>7970</v>
      </c>
      <c r="G6938" s="7">
        <v>18</v>
      </c>
      <c r="H6938" s="3" t="s">
        <v>102</v>
      </c>
      <c r="I6938" s="9">
        <v>2.2</v>
      </c>
      <c r="J6938" s="7">
        <v>358</v>
      </c>
      <c r="K6938" s="10">
        <v>21.0925119016424</v>
      </c>
      <c r="L6938" s="12">
        <f t="shared" si="463"/>
        <v>9.45423291792007</v>
      </c>
      <c r="M6938" s="11">
        <f t="shared" si="464"/>
        <v>2.23101250886918</v>
      </c>
    </row>
    <row r="6939" spans="1:18">
      <c r="A6939" s="7">
        <v>7031</v>
      </c>
      <c r="B6939" s="8">
        <v>46163</v>
      </c>
      <c r="C6939" s="3" t="s">
        <v>7971</v>
      </c>
      <c r="D6939" s="3" t="s">
        <v>1195</v>
      </c>
      <c r="E6939" s="3" t="s">
        <v>2585</v>
      </c>
      <c r="F6939" s="3" t="s">
        <v>2585</v>
      </c>
      <c r="G6939" s="7">
        <v>30</v>
      </c>
      <c r="H6939" s="3" t="s">
        <v>269</v>
      </c>
      <c r="I6939" s="9">
        <v>2.1</v>
      </c>
      <c r="J6939" s="7">
        <v>633</v>
      </c>
      <c r="K6939" s="10">
        <v>6.98533181895577</v>
      </c>
      <c r="L6939" s="12">
        <f t="shared" si="463"/>
        <v>5.10390083849799</v>
      </c>
      <c r="M6939" s="11">
        <f t="shared" si="464"/>
        <v>1.36862608424255</v>
      </c>
    </row>
    <row r="6940" spans="1:18">
      <c r="A6940" s="7">
        <v>7032</v>
      </c>
      <c r="B6940" s="8">
        <v>46163</v>
      </c>
      <c r="C6940" s="3" t="s">
        <v>7771</v>
      </c>
      <c r="D6940" s="3" t="s">
        <v>5530</v>
      </c>
      <c r="E6940" s="3" t="s">
        <v>7972</v>
      </c>
      <c r="F6940" s="3" t="e">
        <v>#N/A</v>
      </c>
      <c r="G6940" s="7">
        <v>10</v>
      </c>
      <c r="H6940" s="3" t="s">
        <v>35</v>
      </c>
      <c r="I6940" s="9">
        <v>0.47</v>
      </c>
      <c r="J6940" s="7">
        <v>145</v>
      </c>
      <c r="K6940" s="10">
        <v>12.1703306888712</v>
      </c>
      <c r="L6940" s="12">
        <f t="shared" si="463"/>
        <v>4.9867374005305</v>
      </c>
      <c r="M6940" s="11">
        <f t="shared" si="464"/>
        <v>2.4405397179279</v>
      </c>
    </row>
    <row r="6941" spans="1:18">
      <c r="A6941" s="7">
        <v>7033</v>
      </c>
      <c r="B6941" s="8">
        <v>46163</v>
      </c>
      <c r="C6941" s="3" t="s">
        <v>7973</v>
      </c>
      <c r="D6941" s="3" t="s">
        <v>1003</v>
      </c>
      <c r="E6941" s="3" t="s">
        <v>2375</v>
      </c>
      <c r="F6941" s="3" t="s">
        <v>2375</v>
      </c>
      <c r="G6941" s="7">
        <v>24</v>
      </c>
      <c r="H6941" s="3" t="s">
        <v>1428</v>
      </c>
      <c r="I6941" s="9">
        <v>0.544</v>
      </c>
      <c r="J6941" s="7">
        <v>338</v>
      </c>
      <c r="K6941" s="10">
        <v>7.1540273258672</v>
      </c>
      <c r="L6941" s="12">
        <f t="shared" ref="L6941:L6972" si="465">I6941/J6941/650*1000000</f>
        <v>2.47610377787893</v>
      </c>
      <c r="M6941" s="11">
        <f t="shared" ref="M6941:M6972" si="466">K6941/L6941</f>
        <v>2.88922757995041</v>
      </c>
    </row>
    <row r="6942" s="5" customFormat="1" ht="16.5" spans="1:18">
      <c r="A6942" s="44">
        <v>7034</v>
      </c>
      <c r="B6942" s="45">
        <v>46163</v>
      </c>
      <c r="C6942" s="5" t="s">
        <v>7940</v>
      </c>
      <c r="D6942" s="5" t="s">
        <v>119</v>
      </c>
      <c r="E6942" s="5" t="s">
        <v>2802</v>
      </c>
      <c r="F6942" s="5" t="s">
        <v>2802</v>
      </c>
      <c r="G6942" s="44">
        <v>8</v>
      </c>
      <c r="H6942" s="5" t="s">
        <v>61</v>
      </c>
      <c r="I6942" s="46">
        <v>0.226</v>
      </c>
      <c r="J6942" s="44">
        <v>168</v>
      </c>
      <c r="K6942" s="47">
        <v>3.53704763132901</v>
      </c>
      <c r="L6942" s="48">
        <f t="shared" si="465"/>
        <v>2.06959706959707</v>
      </c>
      <c r="M6942" s="49">
        <f t="shared" si="466"/>
        <v>1.70905133336782</v>
      </c>
      <c r="O6942" s="48"/>
      <c r="Q6942" s="46"/>
    </row>
    <row r="6943" ht="16.5" spans="1:18">
      <c r="A6943" s="7">
        <v>7035</v>
      </c>
      <c r="B6943" s="8">
        <v>46163</v>
      </c>
      <c r="C6943" s="3" t="s">
        <v>4719</v>
      </c>
      <c r="D6943" s="3" t="s">
        <v>33</v>
      </c>
      <c r="E6943" s="3" t="s">
        <v>4720</v>
      </c>
      <c r="F6943" s="3" t="s">
        <v>2909</v>
      </c>
      <c r="G6943" s="7">
        <v>1000</v>
      </c>
      <c r="H6943" s="3" t="s">
        <v>35</v>
      </c>
      <c r="I6943" s="9">
        <v>25.2</v>
      </c>
      <c r="J6943" s="7">
        <v>461</v>
      </c>
      <c r="K6943" s="10">
        <v>187.663340563991</v>
      </c>
      <c r="L6943" s="12">
        <f t="shared" si="465"/>
        <v>84.098114466878</v>
      </c>
      <c r="M6943" s="11">
        <f t="shared" si="466"/>
        <v>2.23148095238095</v>
      </c>
      <c r="P6943" s="3" t="s">
        <v>4720</v>
      </c>
      <c r="Q6943" s="9">
        <v>160.630182832352</v>
      </c>
      <c r="R6943" s="3">
        <f>Q6943/K6943</f>
        <v>0.855948649052097</v>
      </c>
    </row>
    <row r="6944" spans="1:18">
      <c r="A6944" s="7">
        <v>7036</v>
      </c>
      <c r="B6944" s="8">
        <v>46163</v>
      </c>
      <c r="C6944" s="3" t="s">
        <v>56</v>
      </c>
      <c r="D6944" s="3" t="s">
        <v>33</v>
      </c>
      <c r="E6944" s="3" t="s">
        <v>27</v>
      </c>
      <c r="F6944" s="3" t="s">
        <v>57</v>
      </c>
      <c r="G6944" s="7">
        <v>1000</v>
      </c>
      <c r="H6944" s="3" t="s">
        <v>35</v>
      </c>
      <c r="I6944" s="9">
        <v>15.7</v>
      </c>
      <c r="J6944" s="7">
        <v>438</v>
      </c>
      <c r="K6944" s="10">
        <v>91.4319634703196</v>
      </c>
      <c r="L6944" s="12">
        <f t="shared" si="465"/>
        <v>55.1457674745346</v>
      </c>
      <c r="M6944" s="11">
        <f t="shared" si="466"/>
        <v>1.6580050955414</v>
      </c>
      <c r="P6944" s="3" t="s">
        <v>27</v>
      </c>
      <c r="Q6944" s="9">
        <v>89.6432267884323</v>
      </c>
      <c r="R6944" s="3">
        <f>Q6944/K6944</f>
        <v>0.980436418359669</v>
      </c>
    </row>
    <row r="6945" spans="1:13">
      <c r="A6945" s="7">
        <v>7037</v>
      </c>
      <c r="B6945" s="8">
        <v>46163</v>
      </c>
      <c r="C6945" s="3" t="s">
        <v>7974</v>
      </c>
      <c r="D6945" s="3" t="s">
        <v>305</v>
      </c>
      <c r="E6945" s="3" t="s">
        <v>7975</v>
      </c>
      <c r="F6945" s="3" t="s">
        <v>7976</v>
      </c>
      <c r="G6945" s="7">
        <v>6</v>
      </c>
      <c r="H6945" s="3" t="s">
        <v>366</v>
      </c>
      <c r="I6945" s="9">
        <v>18.3</v>
      </c>
      <c r="J6945" s="7">
        <v>330</v>
      </c>
      <c r="K6945" s="10">
        <v>173.677575757576</v>
      </c>
      <c r="L6945" s="12">
        <f t="shared" si="465"/>
        <v>85.3146853146853</v>
      </c>
      <c r="M6945" s="11">
        <f t="shared" si="466"/>
        <v>2.03572896174864</v>
      </c>
    </row>
    <row r="6946" spans="1:13">
      <c r="A6946" s="7">
        <v>7038</v>
      </c>
      <c r="B6946" s="8">
        <v>46163</v>
      </c>
      <c r="C6946" s="3" t="s">
        <v>7869</v>
      </c>
      <c r="D6946" s="3" t="s">
        <v>274</v>
      </c>
      <c r="E6946" s="3" t="s">
        <v>7977</v>
      </c>
      <c r="F6946" s="3" t="s">
        <v>7978</v>
      </c>
      <c r="G6946" s="7">
        <v>14.7185</v>
      </c>
      <c r="H6946" s="3" t="s">
        <v>249</v>
      </c>
      <c r="I6946" s="9">
        <v>25.2</v>
      </c>
      <c r="J6946" s="7">
        <v>500</v>
      </c>
      <c r="K6946" s="10">
        <v>186.4048</v>
      </c>
      <c r="L6946" s="12">
        <f t="shared" si="465"/>
        <v>77.5384615384615</v>
      </c>
      <c r="M6946" s="11">
        <f t="shared" si="466"/>
        <v>2.40403015873016</v>
      </c>
    </row>
    <row r="6947" spans="1:13">
      <c r="A6947" s="7">
        <v>7039</v>
      </c>
      <c r="B6947" s="8">
        <v>46163</v>
      </c>
      <c r="C6947" s="3" t="s">
        <v>7946</v>
      </c>
      <c r="D6947" s="3" t="s">
        <v>59</v>
      </c>
      <c r="E6947" s="3" t="s">
        <v>838</v>
      </c>
      <c r="F6947" s="3" t="s">
        <v>838</v>
      </c>
      <c r="G6947" s="7">
        <v>24</v>
      </c>
      <c r="H6947" s="3" t="s">
        <v>61</v>
      </c>
      <c r="I6947" s="9">
        <v>10.3</v>
      </c>
      <c r="J6947" s="7">
        <v>220</v>
      </c>
      <c r="K6947" s="10">
        <v>276.541818181818</v>
      </c>
      <c r="L6947" s="12">
        <f t="shared" si="465"/>
        <v>72.027972027972</v>
      </c>
      <c r="M6947" s="11">
        <f t="shared" si="466"/>
        <v>3.83936699029126</v>
      </c>
    </row>
    <row r="6948" spans="1:13">
      <c r="A6948" s="7">
        <v>7040</v>
      </c>
      <c r="B6948" s="8">
        <v>46163</v>
      </c>
      <c r="C6948" s="3" t="s">
        <v>7979</v>
      </c>
      <c r="D6948" s="3" t="s">
        <v>23</v>
      </c>
      <c r="E6948" s="3" t="s">
        <v>7980</v>
      </c>
      <c r="F6948" s="3" t="s">
        <v>7980</v>
      </c>
      <c r="G6948" s="7">
        <v>1000</v>
      </c>
      <c r="H6948" s="3" t="s">
        <v>7981</v>
      </c>
      <c r="I6948" s="9">
        <v>15.4</v>
      </c>
      <c r="J6948" s="7">
        <v>374</v>
      </c>
      <c r="K6948" s="10">
        <v>136.32513368984</v>
      </c>
      <c r="L6948" s="12">
        <f t="shared" si="465"/>
        <v>63.3484162895928</v>
      </c>
      <c r="M6948" s="11">
        <f t="shared" si="466"/>
        <v>2.15198961038962</v>
      </c>
    </row>
    <row r="6949" spans="1:13">
      <c r="A6949" s="7">
        <v>7041</v>
      </c>
      <c r="B6949" s="8">
        <v>46163</v>
      </c>
      <c r="C6949" s="3" t="s">
        <v>7974</v>
      </c>
      <c r="D6949" s="3" t="s">
        <v>305</v>
      </c>
      <c r="E6949" s="3" t="s">
        <v>7982</v>
      </c>
      <c r="F6949" s="3" t="s">
        <v>7983</v>
      </c>
      <c r="G6949" s="7">
        <v>12</v>
      </c>
      <c r="H6949" s="3" t="s">
        <v>366</v>
      </c>
      <c r="I6949" s="9">
        <v>14.6</v>
      </c>
      <c r="J6949" s="7">
        <v>373</v>
      </c>
      <c r="K6949" s="10">
        <v>120.69490616622</v>
      </c>
      <c r="L6949" s="12">
        <f t="shared" si="465"/>
        <v>60.2186017735616</v>
      </c>
      <c r="M6949" s="11">
        <f t="shared" si="466"/>
        <v>2.0042794520548</v>
      </c>
    </row>
    <row r="6950" spans="1:13">
      <c r="A6950" s="7">
        <v>7042</v>
      </c>
      <c r="B6950" s="8">
        <v>46163</v>
      </c>
      <c r="C6950" s="3" t="s">
        <v>7026</v>
      </c>
      <c r="D6950" s="3" t="s">
        <v>1500</v>
      </c>
      <c r="E6950" s="3" t="s">
        <v>7984</v>
      </c>
      <c r="F6950" s="3" t="s">
        <v>7985</v>
      </c>
      <c r="G6950" s="7">
        <v>16</v>
      </c>
      <c r="H6950" s="3" t="s">
        <v>2229</v>
      </c>
      <c r="I6950" s="9">
        <v>14.9</v>
      </c>
      <c r="J6950" s="7">
        <v>400</v>
      </c>
      <c r="K6950" s="10">
        <v>113.226</v>
      </c>
      <c r="L6950" s="12">
        <f t="shared" si="465"/>
        <v>57.3076923076923</v>
      </c>
      <c r="M6950" s="11">
        <f t="shared" si="466"/>
        <v>1.97575570469799</v>
      </c>
    </row>
    <row r="6951" spans="1:13">
      <c r="A6951" s="7">
        <v>7043</v>
      </c>
      <c r="B6951" s="8">
        <v>46163</v>
      </c>
      <c r="C6951" s="3" t="s">
        <v>3160</v>
      </c>
      <c r="D6951" s="3" t="s">
        <v>3161</v>
      </c>
      <c r="E6951" s="3" t="s">
        <v>7986</v>
      </c>
      <c r="F6951" s="3" t="s">
        <v>7986</v>
      </c>
      <c r="G6951" s="7">
        <v>320</v>
      </c>
      <c r="H6951" s="3" t="s">
        <v>7987</v>
      </c>
      <c r="I6951" s="9">
        <v>13.6</v>
      </c>
      <c r="J6951" s="7">
        <v>367</v>
      </c>
      <c r="K6951" s="10">
        <v>148.778201634877</v>
      </c>
      <c r="L6951" s="12">
        <f t="shared" si="465"/>
        <v>57.0111087822259</v>
      </c>
      <c r="M6951" s="11">
        <f t="shared" si="466"/>
        <v>2.60963529411764</v>
      </c>
    </row>
    <row r="6952" spans="1:13">
      <c r="A6952" s="7">
        <v>7044</v>
      </c>
      <c r="B6952" s="8">
        <v>46163</v>
      </c>
      <c r="C6952" s="3" t="s">
        <v>7988</v>
      </c>
      <c r="D6952" s="3" t="s">
        <v>1707</v>
      </c>
      <c r="E6952" s="3" t="s">
        <v>7989</v>
      </c>
      <c r="F6952" s="3" t="s">
        <v>7990</v>
      </c>
      <c r="G6952" s="7">
        <v>30</v>
      </c>
      <c r="H6952" s="3" t="s">
        <v>7991</v>
      </c>
      <c r="I6952" s="9">
        <v>8.74</v>
      </c>
      <c r="J6952" s="7">
        <v>252</v>
      </c>
      <c r="K6952" s="10">
        <v>138.469841269841</v>
      </c>
      <c r="L6952" s="12">
        <f t="shared" si="465"/>
        <v>53.3577533577534</v>
      </c>
      <c r="M6952" s="11">
        <f t="shared" si="466"/>
        <v>2.59512128146453</v>
      </c>
    </row>
    <row r="6953" spans="1:13">
      <c r="A6953" s="7">
        <v>7045</v>
      </c>
      <c r="B6953" s="8">
        <v>46163</v>
      </c>
      <c r="C6953" s="3" t="s">
        <v>7992</v>
      </c>
      <c r="D6953" s="3" t="s">
        <v>1127</v>
      </c>
      <c r="E6953" s="3" t="s">
        <v>7993</v>
      </c>
      <c r="F6953" s="3" t="s">
        <v>7994</v>
      </c>
      <c r="G6953" s="7">
        <v>6</v>
      </c>
      <c r="H6953" s="3" t="s">
        <v>35</v>
      </c>
      <c r="I6953" s="9">
        <v>14.3</v>
      </c>
      <c r="J6953" s="7">
        <v>480</v>
      </c>
      <c r="K6953" s="10">
        <v>122.8875</v>
      </c>
      <c r="L6953" s="12">
        <f t="shared" si="465"/>
        <v>45.8333333333333</v>
      </c>
      <c r="M6953" s="11">
        <f t="shared" si="466"/>
        <v>2.68118181818182</v>
      </c>
    </row>
    <row r="6954" spans="1:13">
      <c r="A6954" s="7">
        <v>7046</v>
      </c>
      <c r="B6954" s="8">
        <v>46163</v>
      </c>
      <c r="C6954" s="3" t="s">
        <v>7995</v>
      </c>
      <c r="D6954" s="3" t="s">
        <v>305</v>
      </c>
      <c r="E6954" s="3" t="s">
        <v>7996</v>
      </c>
      <c r="F6954" s="3" t="s">
        <v>7997</v>
      </c>
      <c r="G6954" s="7">
        <v>72</v>
      </c>
      <c r="H6954" s="3" t="s">
        <v>308</v>
      </c>
      <c r="I6954" s="9">
        <v>12.5</v>
      </c>
      <c r="J6954" s="7">
        <v>424</v>
      </c>
      <c r="K6954" s="10">
        <v>108.842452830189</v>
      </c>
      <c r="L6954" s="12">
        <f t="shared" si="465"/>
        <v>45.355587808418</v>
      </c>
      <c r="M6954" s="11">
        <f t="shared" si="466"/>
        <v>2.39975840000001</v>
      </c>
    </row>
    <row r="6955" spans="1:13">
      <c r="A6955" s="7">
        <v>7047</v>
      </c>
      <c r="B6955" s="8">
        <v>46163</v>
      </c>
      <c r="C6955" s="3" t="s">
        <v>7625</v>
      </c>
      <c r="D6955" s="3" t="s">
        <v>7625</v>
      </c>
      <c r="E6955" s="3" t="s">
        <v>7998</v>
      </c>
      <c r="F6955" s="3" t="s">
        <v>7999</v>
      </c>
      <c r="G6955" s="7">
        <v>6</v>
      </c>
      <c r="H6955" s="3" t="s">
        <v>906</v>
      </c>
      <c r="I6955" s="9">
        <v>18.8</v>
      </c>
      <c r="J6955" s="7">
        <v>659</v>
      </c>
      <c r="K6955" s="10">
        <v>83.6097116843703</v>
      </c>
      <c r="L6955" s="12">
        <f t="shared" si="465"/>
        <v>43.8893428271274</v>
      </c>
      <c r="M6955" s="11">
        <f t="shared" si="466"/>
        <v>1.90501170212766</v>
      </c>
    </row>
    <row r="6956" spans="1:13">
      <c r="A6956" s="7">
        <v>7048</v>
      </c>
      <c r="B6956" s="8">
        <v>46163</v>
      </c>
      <c r="C6956" s="3" t="s">
        <v>7971</v>
      </c>
      <c r="D6956" s="3" t="s">
        <v>1195</v>
      </c>
      <c r="E6956" s="3" t="s">
        <v>2252</v>
      </c>
      <c r="F6956" s="3" t="s">
        <v>2252</v>
      </c>
      <c r="G6956" s="7">
        <v>200</v>
      </c>
      <c r="H6956" s="3" t="s">
        <v>269</v>
      </c>
      <c r="I6956" s="9">
        <v>16.9</v>
      </c>
      <c r="J6956" s="7">
        <v>640</v>
      </c>
      <c r="K6956" s="10">
        <v>36.371875</v>
      </c>
      <c r="L6956" s="12">
        <f t="shared" si="465"/>
        <v>40.625</v>
      </c>
      <c r="M6956" s="11">
        <f t="shared" si="466"/>
        <v>0.895307692307692</v>
      </c>
    </row>
    <row r="6957" spans="1:13">
      <c r="A6957" s="7">
        <v>7049</v>
      </c>
      <c r="B6957" s="8">
        <v>46163</v>
      </c>
      <c r="C6957" s="3" t="s">
        <v>7869</v>
      </c>
      <c r="D6957" s="3" t="s">
        <v>274</v>
      </c>
      <c r="E6957" s="3" t="s">
        <v>3583</v>
      </c>
      <c r="F6957" s="3" t="s">
        <v>3583</v>
      </c>
      <c r="G6957" s="7">
        <v>360</v>
      </c>
      <c r="H6957" s="3" t="s">
        <v>249</v>
      </c>
      <c r="I6957" s="9">
        <v>11.3</v>
      </c>
      <c r="J6957" s="7">
        <v>492.5</v>
      </c>
      <c r="K6957" s="10">
        <v>66.9051776649746</v>
      </c>
      <c r="L6957" s="12">
        <f t="shared" si="465"/>
        <v>35.2987114408434</v>
      </c>
      <c r="M6957" s="11">
        <f t="shared" si="466"/>
        <v>1.8954</v>
      </c>
    </row>
    <row r="6958" spans="1:13">
      <c r="A6958" s="7">
        <v>7050</v>
      </c>
      <c r="B6958" s="8">
        <v>46163</v>
      </c>
      <c r="C6958" s="3" t="s">
        <v>7964</v>
      </c>
      <c r="D6958" s="3" t="s">
        <v>67</v>
      </c>
      <c r="E6958" s="3" t="s">
        <v>8000</v>
      </c>
      <c r="F6958" s="3" t="s">
        <v>8001</v>
      </c>
      <c r="G6958" s="7">
        <v>32</v>
      </c>
      <c r="H6958" s="3" t="s">
        <v>349</v>
      </c>
      <c r="I6958" s="9">
        <v>13.9</v>
      </c>
      <c r="J6958" s="7">
        <v>643</v>
      </c>
      <c r="K6958" s="10">
        <v>90.1188180404354</v>
      </c>
      <c r="L6958" s="12">
        <f t="shared" si="465"/>
        <v>33.2575666945807</v>
      </c>
      <c r="M6958" s="11">
        <f t="shared" si="466"/>
        <v>2.70972374100719</v>
      </c>
    </row>
    <row r="6959" spans="1:13">
      <c r="A6959" s="7">
        <v>7051</v>
      </c>
      <c r="B6959" s="8">
        <v>46163</v>
      </c>
      <c r="C6959" s="3" t="s">
        <v>7676</v>
      </c>
      <c r="D6959" s="3" t="s">
        <v>128</v>
      </c>
      <c r="E6959" s="3" t="s">
        <v>8002</v>
      </c>
      <c r="F6959" s="3" t="s">
        <v>8003</v>
      </c>
      <c r="G6959" s="7">
        <v>6</v>
      </c>
      <c r="H6959" s="3" t="s">
        <v>102</v>
      </c>
      <c r="I6959" s="9">
        <v>8.28</v>
      </c>
      <c r="J6959" s="7">
        <v>418</v>
      </c>
      <c r="K6959" s="10">
        <v>51.688038277512</v>
      </c>
      <c r="L6959" s="12">
        <f t="shared" si="465"/>
        <v>30.4747883695252</v>
      </c>
      <c r="M6959" s="11">
        <f t="shared" si="466"/>
        <v>1.69609178743961</v>
      </c>
    </row>
    <row r="6960" spans="1:13">
      <c r="A6960" s="7">
        <v>7052</v>
      </c>
      <c r="B6960" s="8">
        <v>46163</v>
      </c>
      <c r="C6960" s="3" t="s">
        <v>8004</v>
      </c>
      <c r="D6960" s="3" t="s">
        <v>864</v>
      </c>
      <c r="E6960" s="3" t="s">
        <v>8005</v>
      </c>
      <c r="F6960" s="3" t="s">
        <v>8006</v>
      </c>
      <c r="G6960" s="7">
        <v>32</v>
      </c>
      <c r="H6960" s="3" t="s">
        <v>8007</v>
      </c>
      <c r="I6960" s="9">
        <v>5.18</v>
      </c>
      <c r="J6960" s="7">
        <v>267</v>
      </c>
      <c r="K6960" s="10">
        <v>297.101123595506</v>
      </c>
      <c r="L6960" s="12">
        <f t="shared" si="465"/>
        <v>29.8473062518006</v>
      </c>
      <c r="M6960" s="11">
        <f t="shared" si="466"/>
        <v>9.95403474903476</v>
      </c>
    </row>
    <row r="6961" spans="1:18">
      <c r="A6961" s="7">
        <v>7053</v>
      </c>
      <c r="B6961" s="8">
        <v>46163</v>
      </c>
      <c r="C6961" s="3" t="s">
        <v>7869</v>
      </c>
      <c r="D6961" s="3" t="s">
        <v>274</v>
      </c>
      <c r="E6961" s="3" t="s">
        <v>8008</v>
      </c>
      <c r="F6961" s="3" t="s">
        <v>8009</v>
      </c>
      <c r="G6961" s="7">
        <v>90</v>
      </c>
      <c r="H6961" s="3" t="s">
        <v>249</v>
      </c>
      <c r="I6961" s="9">
        <v>7.22</v>
      </c>
      <c r="J6961" s="7">
        <v>450</v>
      </c>
      <c r="K6961" s="10">
        <v>39.776</v>
      </c>
      <c r="L6961" s="12">
        <f t="shared" si="465"/>
        <v>24.6837606837607</v>
      </c>
      <c r="M6961" s="11">
        <f t="shared" si="466"/>
        <v>1.61142382271468</v>
      </c>
    </row>
    <row r="6962" spans="1:18">
      <c r="A6962" s="7">
        <v>7054</v>
      </c>
      <c r="B6962" s="8">
        <v>46163</v>
      </c>
      <c r="C6962" s="3" t="s">
        <v>7869</v>
      </c>
      <c r="D6962" s="3" t="s">
        <v>274</v>
      </c>
      <c r="E6962" s="3" t="s">
        <v>2435</v>
      </c>
      <c r="F6962" s="3" t="s">
        <v>2435</v>
      </c>
      <c r="G6962" s="7">
        <v>180</v>
      </c>
      <c r="H6962" s="3" t="s">
        <v>249</v>
      </c>
      <c r="I6962" s="9">
        <v>4.64</v>
      </c>
      <c r="J6962" s="7">
        <v>400</v>
      </c>
      <c r="K6962" s="10">
        <v>33.448</v>
      </c>
      <c r="L6962" s="12">
        <f t="shared" si="465"/>
        <v>17.8461538461538</v>
      </c>
      <c r="M6962" s="11">
        <f t="shared" si="466"/>
        <v>1.87424137931034</v>
      </c>
    </row>
    <row r="6963" spans="1:18">
      <c r="A6963" s="7">
        <v>7055</v>
      </c>
      <c r="B6963" s="8">
        <v>46163</v>
      </c>
      <c r="C6963" s="3" t="s">
        <v>7676</v>
      </c>
      <c r="D6963" s="3" t="s">
        <v>128</v>
      </c>
      <c r="E6963" s="3" t="s">
        <v>8010</v>
      </c>
      <c r="F6963" s="3" t="s">
        <v>8011</v>
      </c>
      <c r="G6963" s="7">
        <v>6</v>
      </c>
      <c r="H6963" s="3" t="s">
        <v>102</v>
      </c>
      <c r="I6963" s="9">
        <v>3.62</v>
      </c>
      <c r="J6963" s="7">
        <v>394</v>
      </c>
      <c r="K6963" s="10">
        <v>26.9593908629442</v>
      </c>
      <c r="L6963" s="12">
        <f t="shared" si="465"/>
        <v>14.135103475205</v>
      </c>
      <c r="M6963" s="11">
        <f t="shared" si="466"/>
        <v>1.90726519337017</v>
      </c>
    </row>
    <row r="6964" spans="1:18">
      <c r="A6964" s="7">
        <v>7056</v>
      </c>
      <c r="B6964" s="8">
        <v>46163</v>
      </c>
      <c r="C6964" s="3" t="s">
        <v>8012</v>
      </c>
      <c r="D6964" s="3" t="s">
        <v>2910</v>
      </c>
      <c r="E6964" s="3" t="s">
        <v>8013</v>
      </c>
      <c r="F6964" s="3" t="s">
        <v>8013</v>
      </c>
      <c r="G6964" s="7">
        <v>1000</v>
      </c>
      <c r="H6964" s="3" t="s">
        <v>1355</v>
      </c>
      <c r="I6964" s="9">
        <v>3.26</v>
      </c>
      <c r="J6964" s="7">
        <v>395</v>
      </c>
      <c r="K6964" s="10">
        <v>23.286582278481</v>
      </c>
      <c r="L6964" s="12">
        <f t="shared" si="465"/>
        <v>12.69717624148</v>
      </c>
      <c r="M6964" s="11">
        <f t="shared" si="466"/>
        <v>1.83399693251534</v>
      </c>
    </row>
    <row r="6965" spans="1:18">
      <c r="A6965" s="7">
        <v>7057</v>
      </c>
      <c r="B6965" s="8">
        <v>46163</v>
      </c>
      <c r="C6965" s="3" t="s">
        <v>7676</v>
      </c>
      <c r="D6965" s="3" t="s">
        <v>128</v>
      </c>
      <c r="E6965" s="3" t="s">
        <v>8014</v>
      </c>
      <c r="F6965" s="3" t="s">
        <v>8015</v>
      </c>
      <c r="G6965" s="7">
        <v>6</v>
      </c>
      <c r="H6965" s="3" t="s">
        <v>102</v>
      </c>
      <c r="I6965" s="9">
        <v>2.96</v>
      </c>
      <c r="J6965" s="7">
        <v>402</v>
      </c>
      <c r="K6965" s="10">
        <v>21.2170149253731</v>
      </c>
      <c r="L6965" s="12">
        <f t="shared" si="465"/>
        <v>11.32797550708</v>
      </c>
      <c r="M6965" s="11">
        <f t="shared" si="466"/>
        <v>1.872975</v>
      </c>
    </row>
    <row r="6966" spans="1:18">
      <c r="A6966" s="7">
        <v>7058</v>
      </c>
      <c r="B6966" s="8">
        <v>46163</v>
      </c>
      <c r="C6966" s="3" t="s">
        <v>7869</v>
      </c>
      <c r="D6966" s="3" t="s">
        <v>274</v>
      </c>
      <c r="E6966" s="3" t="s">
        <v>8016</v>
      </c>
      <c r="F6966" s="3" t="s">
        <v>8017</v>
      </c>
      <c r="G6966" s="7">
        <v>90</v>
      </c>
      <c r="H6966" s="3" t="s">
        <v>249</v>
      </c>
      <c r="I6966" s="9">
        <v>2.14</v>
      </c>
      <c r="J6966" s="7">
        <v>350</v>
      </c>
      <c r="K6966" s="10">
        <v>12.7076571428571</v>
      </c>
      <c r="L6966" s="12">
        <f t="shared" si="465"/>
        <v>9.40659340659341</v>
      </c>
      <c r="M6966" s="11">
        <f t="shared" si="466"/>
        <v>1.35093084112149</v>
      </c>
    </row>
    <row r="6967" spans="1:18">
      <c r="A6967" s="7">
        <v>7059</v>
      </c>
      <c r="B6967" s="8">
        <v>46163</v>
      </c>
      <c r="C6967" s="3" t="s">
        <v>8004</v>
      </c>
      <c r="D6967" s="3" t="s">
        <v>864</v>
      </c>
      <c r="E6967" s="3" t="s">
        <v>8018</v>
      </c>
      <c r="F6967" s="3" t="s">
        <v>8019</v>
      </c>
      <c r="G6967" s="7">
        <v>32</v>
      </c>
      <c r="H6967" s="3" t="s">
        <v>8007</v>
      </c>
      <c r="I6967" s="9">
        <v>1.6</v>
      </c>
      <c r="J6967" s="7">
        <v>426</v>
      </c>
      <c r="K6967" s="10">
        <v>32.7859154929577</v>
      </c>
      <c r="L6967" s="12">
        <f t="shared" si="465"/>
        <v>5.77825929938606</v>
      </c>
      <c r="M6967" s="11">
        <f t="shared" si="466"/>
        <v>5.67401249999999</v>
      </c>
    </row>
    <row r="6968" spans="1:18">
      <c r="A6968" s="7">
        <v>7060</v>
      </c>
      <c r="B6968" s="8">
        <v>46163</v>
      </c>
      <c r="C6968" s="3" t="s">
        <v>8020</v>
      </c>
      <c r="D6968" s="3" t="s">
        <v>864</v>
      </c>
      <c r="E6968" s="3" t="s">
        <v>8021</v>
      </c>
      <c r="F6968" s="3" t="s">
        <v>8022</v>
      </c>
      <c r="G6968" s="7">
        <v>200</v>
      </c>
      <c r="H6968" s="3" t="s">
        <v>2284</v>
      </c>
      <c r="I6968" s="9">
        <v>1.07</v>
      </c>
      <c r="J6968" s="7">
        <v>401</v>
      </c>
      <c r="K6968" s="10">
        <v>17.3022443890274</v>
      </c>
      <c r="L6968" s="12">
        <f t="shared" ref="L6968:L6989" si="467">I6968/J6968/650*1000000</f>
        <v>4.10512181085747</v>
      </c>
      <c r="M6968" s="11">
        <f t="shared" ref="M6968:M6989" si="468">K6968/L6968</f>
        <v>4.21479439252336</v>
      </c>
    </row>
    <row r="6969" spans="1:18">
      <c r="A6969" s="7">
        <v>7061</v>
      </c>
      <c r="B6969" s="8">
        <v>46163</v>
      </c>
      <c r="C6969" s="3" t="s">
        <v>7973</v>
      </c>
      <c r="D6969" s="3" t="s">
        <v>1003</v>
      </c>
      <c r="E6969" s="3" t="s">
        <v>8023</v>
      </c>
      <c r="F6969" s="3" t="s">
        <v>8024</v>
      </c>
      <c r="G6969" s="7">
        <v>10</v>
      </c>
      <c r="H6969" s="3" t="s">
        <v>123</v>
      </c>
      <c r="I6969" s="9">
        <v>0.9</v>
      </c>
      <c r="J6969" s="7">
        <v>342</v>
      </c>
      <c r="K6969" s="10">
        <v>10.4871929824561</v>
      </c>
      <c r="L6969" s="12">
        <f t="shared" si="467"/>
        <v>4.04858299595142</v>
      </c>
      <c r="M6969" s="11">
        <f t="shared" si="468"/>
        <v>2.59033666666666</v>
      </c>
    </row>
    <row r="6970" spans="1:18">
      <c r="A6970" s="7">
        <v>7062</v>
      </c>
      <c r="B6970" s="8">
        <v>46163</v>
      </c>
      <c r="C6970" s="3" t="s">
        <v>8020</v>
      </c>
      <c r="D6970" s="3" t="s">
        <v>864</v>
      </c>
      <c r="E6970" s="3" t="s">
        <v>8025</v>
      </c>
      <c r="F6970" s="3" t="s">
        <v>8026</v>
      </c>
      <c r="G6970" s="7">
        <v>10</v>
      </c>
      <c r="H6970" s="3" t="s">
        <v>2284</v>
      </c>
      <c r="I6970" s="9">
        <v>0.848</v>
      </c>
      <c r="J6970" s="7">
        <v>367</v>
      </c>
      <c r="K6970" s="10">
        <v>15.9493188010899</v>
      </c>
      <c r="L6970" s="12">
        <f t="shared" si="467"/>
        <v>3.5548103123035</v>
      </c>
      <c r="M6970" s="11">
        <f t="shared" si="468"/>
        <v>4.48668632075471</v>
      </c>
    </row>
    <row r="6971" spans="1:18">
      <c r="A6971" s="7">
        <v>7063</v>
      </c>
      <c r="B6971" s="8">
        <v>46163</v>
      </c>
      <c r="C6971" s="3" t="s">
        <v>8012</v>
      </c>
      <c r="D6971" s="3" t="s">
        <v>2910</v>
      </c>
      <c r="E6971" s="3" t="s">
        <v>8027</v>
      </c>
      <c r="F6971" s="3" t="s">
        <v>8027</v>
      </c>
      <c r="G6971" s="7">
        <v>1000</v>
      </c>
      <c r="H6971" s="3" t="s">
        <v>1355</v>
      </c>
      <c r="I6971" s="9">
        <v>0.978</v>
      </c>
      <c r="J6971" s="7">
        <v>448</v>
      </c>
      <c r="K6971" s="10">
        <v>6.41678571428571</v>
      </c>
      <c r="L6971" s="12">
        <f t="shared" si="467"/>
        <v>3.35851648351648</v>
      </c>
      <c r="M6971" s="11">
        <f t="shared" si="468"/>
        <v>1.91060122699386</v>
      </c>
    </row>
    <row r="6972" s="5" customFormat="1" ht="16.5" spans="1:18">
      <c r="A6972" s="44">
        <v>7064</v>
      </c>
      <c r="B6972" s="45">
        <v>46163</v>
      </c>
      <c r="C6972" s="5" t="s">
        <v>8020</v>
      </c>
      <c r="D6972" s="5" t="s">
        <v>864</v>
      </c>
      <c r="E6972" s="5" t="s">
        <v>8028</v>
      </c>
      <c r="F6972" s="5" t="s">
        <v>8029</v>
      </c>
      <c r="G6972" s="44">
        <v>180</v>
      </c>
      <c r="H6972" s="5" t="s">
        <v>2284</v>
      </c>
      <c r="I6972" s="46">
        <v>0.61</v>
      </c>
      <c r="J6972" s="44">
        <v>390</v>
      </c>
      <c r="K6972" s="47">
        <v>9.40507692307692</v>
      </c>
      <c r="L6972" s="48">
        <f t="shared" si="467"/>
        <v>2.40631163708087</v>
      </c>
      <c r="M6972" s="49">
        <f t="shared" si="468"/>
        <v>3.90850327868852</v>
      </c>
      <c r="O6972" s="48"/>
      <c r="Q6972" s="46"/>
    </row>
    <row r="6973" ht="16.5" spans="1:18">
      <c r="A6973" s="7">
        <v>7065</v>
      </c>
      <c r="B6973" s="8">
        <v>46163</v>
      </c>
      <c r="C6973" s="3" t="s">
        <v>4719</v>
      </c>
      <c r="D6973" s="3" t="s">
        <v>33</v>
      </c>
      <c r="E6973" s="3" t="s">
        <v>4720</v>
      </c>
      <c r="F6973" s="3" t="s">
        <v>2909</v>
      </c>
      <c r="G6973" s="7">
        <v>1000</v>
      </c>
      <c r="H6973" s="3" t="s">
        <v>35</v>
      </c>
      <c r="I6973" s="9">
        <v>25.2</v>
      </c>
      <c r="J6973" s="7">
        <v>461</v>
      </c>
      <c r="K6973" s="10">
        <v>194.134490238612</v>
      </c>
      <c r="L6973" s="12">
        <f t="shared" si="467"/>
        <v>84.098114466878</v>
      </c>
      <c r="M6973" s="11">
        <f t="shared" si="468"/>
        <v>2.30842857142857</v>
      </c>
      <c r="P6973" s="3" t="s">
        <v>4720</v>
      </c>
      <c r="Q6973" s="9">
        <v>160.630182832352</v>
      </c>
      <c r="R6973" s="3">
        <f>Q6973/K6973</f>
        <v>0.827417027417027</v>
      </c>
    </row>
    <row r="6974" spans="1:18">
      <c r="A6974" s="7">
        <v>7066</v>
      </c>
      <c r="B6974" s="8">
        <v>46163</v>
      </c>
      <c r="C6974" s="3" t="s">
        <v>56</v>
      </c>
      <c r="D6974" s="3" t="s">
        <v>33</v>
      </c>
      <c r="E6974" s="3" t="s">
        <v>27</v>
      </c>
      <c r="F6974" s="3" t="s">
        <v>57</v>
      </c>
      <c r="G6974" s="7">
        <v>1000</v>
      </c>
      <c r="H6974" s="3" t="s">
        <v>35</v>
      </c>
      <c r="I6974" s="9">
        <v>15.7</v>
      </c>
      <c r="J6974" s="7">
        <v>438</v>
      </c>
      <c r="K6974" s="10">
        <v>102.370776255708</v>
      </c>
      <c r="L6974" s="12">
        <f t="shared" si="467"/>
        <v>55.1457674745346</v>
      </c>
      <c r="M6974" s="11">
        <f t="shared" si="468"/>
        <v>1.8563668789809</v>
      </c>
      <c r="P6974" s="3" t="s">
        <v>27</v>
      </c>
      <c r="Q6974" s="9">
        <v>89.6432267884323</v>
      </c>
      <c r="R6974" s="3">
        <f>Q6974/K6974</f>
        <v>0.875672043010753</v>
      </c>
    </row>
    <row r="6975" spans="1:18">
      <c r="A6975" s="7">
        <v>7067</v>
      </c>
      <c r="B6975" s="8">
        <v>46163</v>
      </c>
      <c r="C6975" s="3" t="s">
        <v>7902</v>
      </c>
      <c r="D6975" s="3" t="s">
        <v>204</v>
      </c>
      <c r="E6975" s="3" t="s">
        <v>8030</v>
      </c>
      <c r="F6975" s="3" t="s">
        <v>8031</v>
      </c>
      <c r="G6975" s="7">
        <v>27</v>
      </c>
      <c r="H6975" s="3" t="s">
        <v>1314</v>
      </c>
      <c r="I6975" s="9">
        <v>30.4</v>
      </c>
      <c r="J6975" s="7">
        <v>518</v>
      </c>
      <c r="K6975" s="10">
        <v>194.063320463321</v>
      </c>
      <c r="L6975" s="12">
        <f t="shared" si="467"/>
        <v>90.2880902880903</v>
      </c>
      <c r="M6975" s="11">
        <f t="shared" si="468"/>
        <v>2.14937894736843</v>
      </c>
    </row>
    <row r="6976" spans="1:18">
      <c r="A6976" s="7">
        <v>7068</v>
      </c>
      <c r="B6976" s="8">
        <v>46163</v>
      </c>
      <c r="C6976" s="3" t="s">
        <v>8032</v>
      </c>
      <c r="D6976" s="3" t="s">
        <v>247</v>
      </c>
      <c r="E6976" s="3" t="s">
        <v>8033</v>
      </c>
      <c r="F6976" s="3" t="s">
        <v>8034</v>
      </c>
      <c r="G6976" s="7">
        <v>140</v>
      </c>
      <c r="H6976" s="3" t="s">
        <v>115</v>
      </c>
      <c r="I6976" s="9">
        <v>15.7</v>
      </c>
      <c r="J6976" s="7">
        <v>377</v>
      </c>
      <c r="K6976" s="10">
        <v>146.989920424403</v>
      </c>
      <c r="L6976" s="12">
        <f t="shared" si="467"/>
        <v>64.0685574372577</v>
      </c>
      <c r="M6976" s="11">
        <f t="shared" si="468"/>
        <v>2.29425987261146</v>
      </c>
    </row>
    <row r="6977" spans="1:18">
      <c r="A6977" s="7">
        <v>7069</v>
      </c>
      <c r="B6977" s="8">
        <v>46163</v>
      </c>
      <c r="C6977" s="3" t="s">
        <v>7947</v>
      </c>
      <c r="D6977" s="3" t="s">
        <v>128</v>
      </c>
      <c r="E6977" s="3" t="s">
        <v>1646</v>
      </c>
      <c r="F6977" s="3" t="s">
        <v>1646</v>
      </c>
      <c r="G6977" s="7">
        <v>1020</v>
      </c>
      <c r="H6977" s="3" t="s">
        <v>173</v>
      </c>
      <c r="I6977" s="9">
        <v>19.9</v>
      </c>
      <c r="J6977" s="7">
        <v>518</v>
      </c>
      <c r="K6977" s="10">
        <v>117.275675675676</v>
      </c>
      <c r="L6977" s="12">
        <f t="shared" si="467"/>
        <v>59.1030591030591</v>
      </c>
      <c r="M6977" s="11">
        <f t="shared" si="468"/>
        <v>1.98425728643217</v>
      </c>
    </row>
    <row r="6978" spans="1:18">
      <c r="A6978" s="7">
        <v>7070</v>
      </c>
      <c r="B6978" s="8">
        <v>46163</v>
      </c>
      <c r="C6978" s="3" t="s">
        <v>8035</v>
      </c>
      <c r="D6978" s="3" t="s">
        <v>610</v>
      </c>
      <c r="E6978" s="3" t="s">
        <v>8036</v>
      </c>
      <c r="F6978" s="3" t="s">
        <v>8036</v>
      </c>
      <c r="G6978" s="7">
        <v>500</v>
      </c>
      <c r="H6978" s="3" t="s">
        <v>682</v>
      </c>
      <c r="I6978" s="9">
        <v>13.4</v>
      </c>
      <c r="J6978" s="7">
        <v>396</v>
      </c>
      <c r="K6978" s="10">
        <v>119.620202020202</v>
      </c>
      <c r="L6978" s="12">
        <f t="shared" si="467"/>
        <v>52.0590520590521</v>
      </c>
      <c r="M6978" s="11">
        <f t="shared" si="468"/>
        <v>2.29777910447761</v>
      </c>
    </row>
    <row r="6979" spans="1:18">
      <c r="A6979" s="7">
        <v>7071</v>
      </c>
      <c r="B6979" s="8">
        <v>46163</v>
      </c>
      <c r="C6979" s="3" t="s">
        <v>7947</v>
      </c>
      <c r="D6979" s="3" t="s">
        <v>128</v>
      </c>
      <c r="E6979" s="3" t="s">
        <v>162</v>
      </c>
      <c r="F6979" s="3" t="s">
        <v>162</v>
      </c>
      <c r="G6979" s="7">
        <v>1020</v>
      </c>
      <c r="H6979" s="3" t="s">
        <v>173</v>
      </c>
      <c r="I6979" s="9">
        <v>17.9</v>
      </c>
      <c r="J6979" s="7">
        <v>539</v>
      </c>
      <c r="K6979" s="10">
        <v>103.649721706865</v>
      </c>
      <c r="L6979" s="12">
        <f t="shared" si="467"/>
        <v>51.0917653774797</v>
      </c>
      <c r="M6979" s="11">
        <f t="shared" si="468"/>
        <v>2.02869720670392</v>
      </c>
    </row>
    <row r="6980" spans="1:18">
      <c r="A6980" s="7">
        <v>7072</v>
      </c>
      <c r="B6980" s="8">
        <v>46163</v>
      </c>
      <c r="C6980" s="3" t="s">
        <v>7944</v>
      </c>
      <c r="D6980" s="3" t="s">
        <v>373</v>
      </c>
      <c r="E6980" s="3" t="s">
        <v>6763</v>
      </c>
      <c r="F6980" s="3" t="s">
        <v>6763</v>
      </c>
      <c r="G6980" s="7">
        <v>320</v>
      </c>
      <c r="H6980" s="3" t="s">
        <v>20</v>
      </c>
      <c r="I6980" s="9">
        <v>14.7</v>
      </c>
      <c r="J6980" s="7">
        <v>455</v>
      </c>
      <c r="K6980" s="10">
        <v>127.950769230769</v>
      </c>
      <c r="L6980" s="12">
        <f t="shared" si="467"/>
        <v>49.7041420118343</v>
      </c>
      <c r="M6980" s="11">
        <f t="shared" si="468"/>
        <v>2.57424761904761</v>
      </c>
    </row>
    <row r="6981" spans="1:18">
      <c r="A6981" s="7">
        <v>7073</v>
      </c>
      <c r="B6981" s="8">
        <v>46163</v>
      </c>
      <c r="C6981" s="3" t="s">
        <v>8035</v>
      </c>
      <c r="D6981" s="3" t="s">
        <v>610</v>
      </c>
      <c r="E6981" s="3" t="s">
        <v>8037</v>
      </c>
      <c r="F6981" s="3" t="s">
        <v>8038</v>
      </c>
      <c r="G6981" s="7">
        <v>100</v>
      </c>
      <c r="H6981" s="3" t="s">
        <v>65</v>
      </c>
      <c r="I6981" s="9">
        <v>12.6</v>
      </c>
      <c r="J6981" s="7">
        <v>405</v>
      </c>
      <c r="K6981" s="10">
        <v>169.416296296296</v>
      </c>
      <c r="L6981" s="12">
        <f t="shared" si="467"/>
        <v>47.8632478632479</v>
      </c>
      <c r="M6981" s="11">
        <f t="shared" si="468"/>
        <v>3.53959047619047</v>
      </c>
    </row>
    <row r="6982" spans="1:18">
      <c r="A6982" s="7">
        <v>7074</v>
      </c>
      <c r="B6982" s="8">
        <v>46163</v>
      </c>
      <c r="C6982" s="3" t="s">
        <v>7947</v>
      </c>
      <c r="D6982" s="3" t="s">
        <v>128</v>
      </c>
      <c r="E6982" s="3" t="s">
        <v>1430</v>
      </c>
      <c r="F6982" s="3" t="s">
        <v>1430</v>
      </c>
      <c r="G6982" s="7">
        <v>1020</v>
      </c>
      <c r="H6982" s="3" t="s">
        <v>173</v>
      </c>
      <c r="I6982" s="9">
        <v>14.5</v>
      </c>
      <c r="J6982" s="7">
        <v>522</v>
      </c>
      <c r="K6982" s="10">
        <v>142.180842911877</v>
      </c>
      <c r="L6982" s="12">
        <f t="shared" si="467"/>
        <v>42.7350427350427</v>
      </c>
      <c r="M6982" s="11">
        <f t="shared" si="468"/>
        <v>3.32703172413792</v>
      </c>
    </row>
    <row r="6983" spans="1:18">
      <c r="A6983" s="7">
        <v>7075</v>
      </c>
      <c r="B6983" s="8">
        <v>46163</v>
      </c>
      <c r="C6983" s="3" t="s">
        <v>8039</v>
      </c>
      <c r="D6983" s="3" t="s">
        <v>128</v>
      </c>
      <c r="E6983" s="3" t="s">
        <v>4606</v>
      </c>
      <c r="F6983" s="3" t="s">
        <v>4606</v>
      </c>
      <c r="G6983" s="7">
        <v>80</v>
      </c>
      <c r="H6983" s="3" t="s">
        <v>8040</v>
      </c>
      <c r="I6983" s="9">
        <v>12</v>
      </c>
      <c r="J6983" s="7">
        <v>444</v>
      </c>
      <c r="K6983" s="10">
        <v>67.4945945945946</v>
      </c>
      <c r="L6983" s="12">
        <f t="shared" si="467"/>
        <v>41.5800415800416</v>
      </c>
      <c r="M6983" s="11">
        <f t="shared" si="468"/>
        <v>1.623245</v>
      </c>
    </row>
    <row r="6984" spans="1:18">
      <c r="A6984" s="7">
        <v>7076</v>
      </c>
      <c r="B6984" s="8">
        <v>46163</v>
      </c>
      <c r="C6984" s="3" t="s">
        <v>7947</v>
      </c>
      <c r="D6984" s="3" t="s">
        <v>128</v>
      </c>
      <c r="E6984" s="3" t="s">
        <v>2112</v>
      </c>
      <c r="F6984" s="3" t="s">
        <v>2112</v>
      </c>
      <c r="G6984" s="7">
        <v>1020</v>
      </c>
      <c r="H6984" s="3" t="s">
        <v>173</v>
      </c>
      <c r="I6984" s="9">
        <v>13.2</v>
      </c>
      <c r="J6984" s="7">
        <v>527</v>
      </c>
      <c r="K6984" s="10">
        <v>147.693358633776</v>
      </c>
      <c r="L6984" s="12">
        <f t="shared" si="467"/>
        <v>38.534520507955</v>
      </c>
      <c r="M6984" s="11">
        <f t="shared" si="468"/>
        <v>3.83275454545454</v>
      </c>
    </row>
    <row r="6985" spans="1:18">
      <c r="A6985" s="7">
        <v>7077</v>
      </c>
      <c r="B6985" s="8">
        <v>46163</v>
      </c>
      <c r="C6985" s="3" t="s">
        <v>7947</v>
      </c>
      <c r="D6985" s="3" t="s">
        <v>128</v>
      </c>
      <c r="E6985" s="3" t="s">
        <v>8041</v>
      </c>
      <c r="F6985" s="3" t="s">
        <v>8041</v>
      </c>
      <c r="G6985" s="7">
        <v>595</v>
      </c>
      <c r="H6985" s="3" t="s">
        <v>173</v>
      </c>
      <c r="I6985" s="9">
        <v>9.04</v>
      </c>
      <c r="J6985" s="7">
        <v>532</v>
      </c>
      <c r="K6985" s="10">
        <v>46.4744360902256</v>
      </c>
      <c r="L6985" s="12">
        <f t="shared" si="467"/>
        <v>26.1422787738577</v>
      </c>
      <c r="M6985" s="11">
        <f t="shared" si="468"/>
        <v>1.77775</v>
      </c>
    </row>
    <row r="6986" spans="1:18">
      <c r="A6986" s="7">
        <v>7078</v>
      </c>
      <c r="B6986" s="8">
        <v>46163</v>
      </c>
      <c r="C6986" s="3" t="s">
        <v>8042</v>
      </c>
      <c r="D6986" s="3" t="s">
        <v>75</v>
      </c>
      <c r="E6986" s="3" t="s">
        <v>8043</v>
      </c>
      <c r="F6986" s="3" t="s">
        <v>8044</v>
      </c>
      <c r="G6986" s="7">
        <v>310</v>
      </c>
      <c r="H6986" s="3" t="s">
        <v>138</v>
      </c>
      <c r="I6986" s="9">
        <v>6.16</v>
      </c>
      <c r="J6986" s="7">
        <v>452</v>
      </c>
      <c r="K6986" s="10">
        <v>38.5</v>
      </c>
      <c r="L6986" s="12">
        <f t="shared" si="467"/>
        <v>20.9666439754935</v>
      </c>
      <c r="M6986" s="11">
        <f t="shared" si="468"/>
        <v>1.83625</v>
      </c>
    </row>
    <row r="6987" spans="1:18">
      <c r="A6987" s="7">
        <v>7079</v>
      </c>
      <c r="B6987" s="8">
        <v>46163</v>
      </c>
      <c r="C6987" s="3" t="s">
        <v>8042</v>
      </c>
      <c r="D6987" s="3" t="s">
        <v>75</v>
      </c>
      <c r="E6987" s="3" t="s">
        <v>8045</v>
      </c>
      <c r="F6987" s="3" t="s">
        <v>8046</v>
      </c>
      <c r="G6987" s="7">
        <v>310</v>
      </c>
      <c r="H6987" s="3" t="s">
        <v>138</v>
      </c>
      <c r="I6987" s="9">
        <v>4.92</v>
      </c>
      <c r="J6987" s="7">
        <v>422</v>
      </c>
      <c r="K6987" s="10">
        <v>41.9867298578199</v>
      </c>
      <c r="L6987" s="12">
        <f t="shared" si="467"/>
        <v>17.9365658038644</v>
      </c>
      <c r="M6987" s="11">
        <f t="shared" si="468"/>
        <v>2.34084552845528</v>
      </c>
    </row>
    <row r="6988" spans="1:18">
      <c r="A6988" s="7">
        <v>7080</v>
      </c>
      <c r="B6988" s="8">
        <v>46163</v>
      </c>
      <c r="C6988" s="3" t="s">
        <v>8042</v>
      </c>
      <c r="D6988" s="3" t="s">
        <v>75</v>
      </c>
      <c r="E6988" s="3" t="s">
        <v>8047</v>
      </c>
      <c r="F6988" s="3" t="s">
        <v>8048</v>
      </c>
      <c r="G6988" s="7">
        <v>305</v>
      </c>
      <c r="H6988" s="3" t="s">
        <v>80</v>
      </c>
      <c r="I6988" s="9">
        <v>5.16</v>
      </c>
      <c r="J6988" s="7">
        <v>443</v>
      </c>
      <c r="K6988" s="10">
        <v>34.4866817155756</v>
      </c>
      <c r="L6988" s="12">
        <f t="shared" si="467"/>
        <v>17.9197777391908</v>
      </c>
      <c r="M6988" s="11">
        <f t="shared" si="468"/>
        <v>1.92450387596899</v>
      </c>
    </row>
    <row r="6989" s="5" customFormat="1" ht="16.5" spans="1:18">
      <c r="A6989" s="44">
        <v>7081</v>
      </c>
      <c r="B6989" s="45">
        <v>46163</v>
      </c>
      <c r="C6989" s="5" t="s">
        <v>8042</v>
      </c>
      <c r="D6989" s="5" t="s">
        <v>75</v>
      </c>
      <c r="E6989" s="5" t="s">
        <v>8049</v>
      </c>
      <c r="F6989" s="5" t="s">
        <v>8050</v>
      </c>
      <c r="G6989" s="44">
        <v>160</v>
      </c>
      <c r="H6989" s="5" t="s">
        <v>77</v>
      </c>
      <c r="I6989" s="46">
        <v>2.74</v>
      </c>
      <c r="J6989" s="44">
        <v>508</v>
      </c>
      <c r="K6989" s="47">
        <v>16.7008661417323</v>
      </c>
      <c r="L6989" s="48">
        <f t="shared" si="467"/>
        <v>8.29800121138704</v>
      </c>
      <c r="M6989" s="49">
        <f t="shared" si="468"/>
        <v>2.01263722627737</v>
      </c>
      <c r="O6989" s="48"/>
      <c r="Q6989" s="46"/>
    </row>
    <row r="6990" ht="16.5" spans="1:18">
      <c r="A6990" s="7">
        <v>7082</v>
      </c>
      <c r="B6990" s="8">
        <v>46164</v>
      </c>
      <c r="C6990" s="3" t="s">
        <v>4719</v>
      </c>
      <c r="D6990" s="3" t="s">
        <v>33</v>
      </c>
      <c r="E6990" s="3" t="s">
        <v>4720</v>
      </c>
      <c r="F6990" s="3" t="s">
        <v>2909</v>
      </c>
      <c r="G6990" s="7">
        <v>1000</v>
      </c>
      <c r="H6990" s="3" t="s">
        <v>35</v>
      </c>
      <c r="I6990" s="9">
        <v>25.2</v>
      </c>
      <c r="J6990" s="7">
        <v>461</v>
      </c>
      <c r="K6990" s="10">
        <v>172.56399132321</v>
      </c>
      <c r="L6990" s="12">
        <f t="shared" ref="L6990:L7038" si="469">I6990/J6990/650*1000000</f>
        <v>84.098114466878</v>
      </c>
      <c r="M6990" s="11">
        <f t="shared" ref="M6990:M7038" si="470">K6990/L6990</f>
        <v>2.0519365079365</v>
      </c>
      <c r="P6990" s="3" t="s">
        <v>4720</v>
      </c>
      <c r="Q6990" s="9">
        <v>160.630182832352</v>
      </c>
      <c r="R6990" s="3">
        <f>Q6990/K6990</f>
        <v>0.930844155844156</v>
      </c>
    </row>
    <row r="6991" spans="1:18">
      <c r="A6991" s="7">
        <v>7083</v>
      </c>
      <c r="B6991" s="8">
        <v>46164</v>
      </c>
      <c r="C6991" s="3" t="s">
        <v>56</v>
      </c>
      <c r="D6991" s="3" t="s">
        <v>33</v>
      </c>
      <c r="E6991" s="3" t="s">
        <v>27</v>
      </c>
      <c r="F6991" s="3" t="s">
        <v>57</v>
      </c>
      <c r="G6991" s="7">
        <v>1000</v>
      </c>
      <c r="H6991" s="3" t="s">
        <v>35</v>
      </c>
      <c r="I6991" s="9">
        <v>15.7</v>
      </c>
      <c r="J6991" s="7">
        <v>438</v>
      </c>
      <c r="K6991" s="10">
        <v>114.341552511416</v>
      </c>
      <c r="L6991" s="12">
        <f t="shared" si="469"/>
        <v>55.1457674745346</v>
      </c>
      <c r="M6991" s="11">
        <f t="shared" si="470"/>
        <v>2.07344203821657</v>
      </c>
      <c r="P6991" s="3" t="s">
        <v>27</v>
      </c>
      <c r="Q6991" s="9">
        <v>89.6432267884323</v>
      </c>
      <c r="R6991" s="3">
        <f>Q6991/K6991</f>
        <v>0.783995186522263</v>
      </c>
    </row>
    <row r="6992" spans="1:18">
      <c r="A6992" s="7">
        <v>7084</v>
      </c>
      <c r="B6992" s="8">
        <v>46164</v>
      </c>
      <c r="C6992" s="3" t="s">
        <v>8051</v>
      </c>
      <c r="D6992" s="3" t="s">
        <v>305</v>
      </c>
      <c r="E6992" s="3" t="s">
        <v>8052</v>
      </c>
      <c r="F6992" s="3" t="s">
        <v>8053</v>
      </c>
      <c r="G6992" s="7">
        <v>72</v>
      </c>
      <c r="H6992" s="3" t="s">
        <v>308</v>
      </c>
      <c r="I6992" s="9">
        <v>24</v>
      </c>
      <c r="J6992" s="7">
        <v>395</v>
      </c>
      <c r="K6992" s="10">
        <v>193.387341772152</v>
      </c>
      <c r="L6992" s="12">
        <f t="shared" si="469"/>
        <v>93.4761441090555</v>
      </c>
      <c r="M6992" s="11">
        <f t="shared" si="470"/>
        <v>2.06884166666667</v>
      </c>
    </row>
    <row r="6993" spans="1:13">
      <c r="A6993" s="7">
        <v>7085</v>
      </c>
      <c r="B6993" s="8">
        <v>46164</v>
      </c>
      <c r="C6993" s="3" t="s">
        <v>8054</v>
      </c>
      <c r="D6993" s="3" t="s">
        <v>128</v>
      </c>
      <c r="E6993" s="3" t="s">
        <v>7895</v>
      </c>
      <c r="F6993" s="3" t="s">
        <v>7895</v>
      </c>
      <c r="G6993" s="7">
        <v>48</v>
      </c>
      <c r="H6993" s="3" t="s">
        <v>35</v>
      </c>
      <c r="I6993" s="9">
        <v>22.6</v>
      </c>
      <c r="J6993" s="7">
        <v>388.125</v>
      </c>
      <c r="K6993" s="10">
        <v>142.310853462158</v>
      </c>
      <c r="L6993" s="12">
        <f t="shared" si="469"/>
        <v>89.5825591477765</v>
      </c>
      <c r="M6993" s="11">
        <f t="shared" si="470"/>
        <v>1.5886</v>
      </c>
    </row>
    <row r="6994" spans="1:13">
      <c r="A6994" s="7">
        <v>7086</v>
      </c>
      <c r="B6994" s="8">
        <v>46164</v>
      </c>
      <c r="C6994" s="3" t="s">
        <v>8055</v>
      </c>
      <c r="D6994" s="3" t="s">
        <v>7021</v>
      </c>
      <c r="E6994" s="3" t="s">
        <v>8056</v>
      </c>
      <c r="F6994" s="3" t="s">
        <v>8057</v>
      </c>
      <c r="G6994" s="7">
        <v>25</v>
      </c>
      <c r="H6994" s="3" t="s">
        <v>286</v>
      </c>
      <c r="I6994" s="9">
        <v>18.4</v>
      </c>
      <c r="J6994" s="7">
        <v>338</v>
      </c>
      <c r="K6994" s="10">
        <v>315.865088757396</v>
      </c>
      <c r="L6994" s="12">
        <f t="shared" si="469"/>
        <v>83.7505689576695</v>
      </c>
      <c r="M6994" s="11">
        <f t="shared" si="470"/>
        <v>3.77149782608695</v>
      </c>
    </row>
    <row r="6995" spans="1:13">
      <c r="A6995" s="7">
        <v>7087</v>
      </c>
      <c r="B6995" s="8">
        <v>46164</v>
      </c>
      <c r="C6995" s="3" t="s">
        <v>7751</v>
      </c>
      <c r="D6995" s="3" t="s">
        <v>67</v>
      </c>
      <c r="E6995" s="3" t="s">
        <v>8058</v>
      </c>
      <c r="F6995" s="3" t="s">
        <v>8059</v>
      </c>
      <c r="G6995" s="7">
        <v>11</v>
      </c>
      <c r="H6995" s="3" t="s">
        <v>1792</v>
      </c>
      <c r="I6995" s="9">
        <v>19.9</v>
      </c>
      <c r="J6995" s="7">
        <v>367</v>
      </c>
      <c r="K6995" s="10">
        <v>106.903542234332</v>
      </c>
      <c r="L6995" s="12">
        <f t="shared" si="469"/>
        <v>83.4206665269335</v>
      </c>
      <c r="M6995" s="11">
        <f t="shared" si="470"/>
        <v>1.28149949748743</v>
      </c>
    </row>
    <row r="6996" spans="1:13">
      <c r="A6996" s="7">
        <v>7088</v>
      </c>
      <c r="B6996" s="8">
        <v>46164</v>
      </c>
      <c r="C6996" s="3" t="s">
        <v>8060</v>
      </c>
      <c r="D6996" s="3" t="s">
        <v>1628</v>
      </c>
      <c r="E6996" s="3" t="s">
        <v>8061</v>
      </c>
      <c r="F6996" s="3" t="s">
        <v>8061</v>
      </c>
      <c r="G6996" s="7">
        <v>40</v>
      </c>
      <c r="H6996" s="3" t="s">
        <v>115</v>
      </c>
      <c r="I6996" s="9">
        <v>11.7</v>
      </c>
      <c r="J6996" s="7">
        <v>231</v>
      </c>
      <c r="K6996" s="10">
        <v>184.322077922078</v>
      </c>
      <c r="L6996" s="12">
        <f t="shared" si="469"/>
        <v>77.9220779220779</v>
      </c>
      <c r="M6996" s="11">
        <f t="shared" si="470"/>
        <v>2.36546666666667</v>
      </c>
    </row>
    <row r="6997" spans="1:13">
      <c r="A6997" s="7">
        <v>7089</v>
      </c>
      <c r="B6997" s="8">
        <v>46164</v>
      </c>
      <c r="C6997" s="3" t="s">
        <v>8062</v>
      </c>
      <c r="D6997" s="3" t="s">
        <v>1054</v>
      </c>
      <c r="E6997" s="3" t="s">
        <v>4169</v>
      </c>
      <c r="F6997" s="3" t="s">
        <v>4169</v>
      </c>
      <c r="G6997" s="7">
        <v>10</v>
      </c>
      <c r="H6997" s="3" t="s">
        <v>8063</v>
      </c>
      <c r="I6997" s="9">
        <v>18.1</v>
      </c>
      <c r="J6997" s="7">
        <v>394.5</v>
      </c>
      <c r="K6997" s="10">
        <v>109.534093789607</v>
      </c>
      <c r="L6997" s="12">
        <f t="shared" si="469"/>
        <v>70.5859413083748</v>
      </c>
      <c r="M6997" s="11">
        <f t="shared" si="470"/>
        <v>1.55178342541436</v>
      </c>
    </row>
    <row r="6998" spans="1:13">
      <c r="A6998" s="7">
        <v>7090</v>
      </c>
      <c r="B6998" s="8">
        <v>46164</v>
      </c>
      <c r="C6998" s="3" t="s">
        <v>8054</v>
      </c>
      <c r="D6998" s="3" t="s">
        <v>128</v>
      </c>
      <c r="E6998" s="3" t="s">
        <v>813</v>
      </c>
      <c r="F6998" s="3" t="s">
        <v>813</v>
      </c>
      <c r="G6998" s="7">
        <v>12</v>
      </c>
      <c r="H6998" s="3" t="s">
        <v>115</v>
      </c>
      <c r="I6998" s="9">
        <v>26.2</v>
      </c>
      <c r="J6998" s="7">
        <v>594</v>
      </c>
      <c r="K6998" s="10">
        <v>73.8114478114478</v>
      </c>
      <c r="L6998" s="12">
        <f t="shared" si="469"/>
        <v>67.8580678580679</v>
      </c>
      <c r="M6998" s="11">
        <f t="shared" si="470"/>
        <v>1.08773282442748</v>
      </c>
    </row>
    <row r="6999" spans="1:13">
      <c r="A6999" s="7">
        <v>7091</v>
      </c>
      <c r="B6999" s="8">
        <v>46164</v>
      </c>
      <c r="C6999" s="3" t="s">
        <v>8064</v>
      </c>
      <c r="D6999" s="3" t="s">
        <v>1686</v>
      </c>
      <c r="E6999" s="3" t="s">
        <v>8065</v>
      </c>
      <c r="F6999" s="3" t="s">
        <v>8065</v>
      </c>
      <c r="G6999" s="7">
        <v>8</v>
      </c>
      <c r="H6999" s="3" t="s">
        <v>1688</v>
      </c>
      <c r="I6999" s="9">
        <v>14.3</v>
      </c>
      <c r="J6999" s="7">
        <v>340</v>
      </c>
      <c r="K6999" s="10">
        <v>163.251764705882</v>
      </c>
      <c r="L6999" s="12">
        <f t="shared" si="469"/>
        <v>64.7058823529412</v>
      </c>
      <c r="M6999" s="11">
        <f t="shared" si="470"/>
        <v>2.52298181818181</v>
      </c>
    </row>
    <row r="7000" spans="1:13">
      <c r="A7000" s="7">
        <v>7092</v>
      </c>
      <c r="B7000" s="8">
        <v>46164</v>
      </c>
      <c r="C7000" s="3" t="s">
        <v>7869</v>
      </c>
      <c r="D7000" s="3" t="s">
        <v>274</v>
      </c>
      <c r="E7000" s="3" t="s">
        <v>8066</v>
      </c>
      <c r="F7000" s="3" t="s">
        <v>8066</v>
      </c>
      <c r="G7000" s="7">
        <v>39.7284</v>
      </c>
      <c r="H7000" s="3" t="s">
        <v>249</v>
      </c>
      <c r="I7000" s="9">
        <v>19.3</v>
      </c>
      <c r="J7000" s="7">
        <v>500</v>
      </c>
      <c r="K7000" s="10">
        <v>118.7856</v>
      </c>
      <c r="L7000" s="12">
        <f t="shared" si="469"/>
        <v>59.3846153846154</v>
      </c>
      <c r="M7000" s="11">
        <f t="shared" si="470"/>
        <v>2.00027564766839</v>
      </c>
    </row>
    <row r="7001" spans="1:13">
      <c r="A7001" s="7">
        <v>7093</v>
      </c>
      <c r="B7001" s="8">
        <v>46164</v>
      </c>
      <c r="C7001" s="3" t="s">
        <v>8067</v>
      </c>
      <c r="D7001" s="3" t="s">
        <v>212</v>
      </c>
      <c r="E7001" s="3" t="s">
        <v>4139</v>
      </c>
      <c r="F7001" s="3" t="s">
        <v>4139</v>
      </c>
      <c r="G7001" s="7">
        <v>18</v>
      </c>
      <c r="H7001" s="3" t="s">
        <v>4568</v>
      </c>
      <c r="I7001" s="9">
        <v>9.18</v>
      </c>
      <c r="J7001" s="7">
        <v>247.611111111111</v>
      </c>
      <c r="K7001" s="10">
        <v>174.512362575724</v>
      </c>
      <c r="L7001" s="12">
        <f t="shared" si="469"/>
        <v>57.0373310781657</v>
      </c>
      <c r="M7001" s="11">
        <f t="shared" si="470"/>
        <v>3.05961655773421</v>
      </c>
    </row>
    <row r="7002" spans="1:13">
      <c r="A7002" s="7">
        <v>7094</v>
      </c>
      <c r="B7002" s="8">
        <v>46164</v>
      </c>
      <c r="C7002" s="3" t="s">
        <v>8068</v>
      </c>
      <c r="D7002" s="3" t="s">
        <v>59</v>
      </c>
      <c r="E7002" s="3" t="s">
        <v>8069</v>
      </c>
      <c r="F7002" s="3" t="s">
        <v>8070</v>
      </c>
      <c r="G7002" s="7">
        <v>2</v>
      </c>
      <c r="H7002" s="3" t="s">
        <v>61</v>
      </c>
      <c r="I7002" s="9">
        <v>7.6</v>
      </c>
      <c r="J7002" s="7">
        <v>205</v>
      </c>
      <c r="K7002" s="10">
        <v>201.525853658537</v>
      </c>
      <c r="L7002" s="12">
        <f t="shared" si="469"/>
        <v>57.0356472795497</v>
      </c>
      <c r="M7002" s="11">
        <f t="shared" si="470"/>
        <v>3.53333157894738</v>
      </c>
    </row>
    <row r="7003" spans="1:13">
      <c r="A7003" s="7">
        <v>7095</v>
      </c>
      <c r="B7003" s="8">
        <v>46164</v>
      </c>
      <c r="C7003" s="3" t="s">
        <v>8071</v>
      </c>
      <c r="D7003" s="3" t="s">
        <v>305</v>
      </c>
      <c r="E7003" s="3" t="s">
        <v>8072</v>
      </c>
      <c r="F7003" s="3" t="s">
        <v>8073</v>
      </c>
      <c r="G7003" s="7">
        <v>16</v>
      </c>
      <c r="H7003" s="3" t="s">
        <v>308</v>
      </c>
      <c r="I7003" s="9">
        <v>13.7</v>
      </c>
      <c r="J7003" s="7">
        <v>398</v>
      </c>
      <c r="K7003" s="10">
        <v>89.9457286432161</v>
      </c>
      <c r="L7003" s="12">
        <f t="shared" si="469"/>
        <v>52.9570931580982</v>
      </c>
      <c r="M7003" s="11">
        <f t="shared" si="470"/>
        <v>1.69846423357664</v>
      </c>
    </row>
    <row r="7004" spans="1:13">
      <c r="A7004" s="7">
        <v>7096</v>
      </c>
      <c r="B7004" s="8">
        <v>46164</v>
      </c>
      <c r="C7004" s="3" t="s">
        <v>8074</v>
      </c>
      <c r="D7004" s="3" t="s">
        <v>610</v>
      </c>
      <c r="E7004" s="3" t="s">
        <v>8075</v>
      </c>
      <c r="F7004" s="3" t="s">
        <v>8075</v>
      </c>
      <c r="G7004" s="7">
        <v>400</v>
      </c>
      <c r="H7004" s="3" t="s">
        <v>682</v>
      </c>
      <c r="I7004" s="9">
        <v>12.5</v>
      </c>
      <c r="J7004" s="7">
        <v>374</v>
      </c>
      <c r="K7004" s="10">
        <v>118.19679144385</v>
      </c>
      <c r="L7004" s="12">
        <f t="shared" si="469"/>
        <v>51.4191690662279</v>
      </c>
      <c r="M7004" s="11">
        <f t="shared" si="470"/>
        <v>2.29869119999999</v>
      </c>
    </row>
    <row r="7005" spans="1:13">
      <c r="A7005" s="7">
        <v>7097</v>
      </c>
      <c r="B7005" s="8">
        <v>46164</v>
      </c>
      <c r="C7005" s="3" t="s">
        <v>8067</v>
      </c>
      <c r="D7005" s="3" t="s">
        <v>212</v>
      </c>
      <c r="E7005" s="3" t="s">
        <v>8076</v>
      </c>
      <c r="F7005" s="3" t="s">
        <v>8077</v>
      </c>
      <c r="G7005" s="7">
        <v>1</v>
      </c>
      <c r="H7005" s="3" t="s">
        <v>4568</v>
      </c>
      <c r="I7005" s="9">
        <v>9.18</v>
      </c>
      <c r="J7005" s="7">
        <v>291</v>
      </c>
      <c r="K7005" s="10">
        <v>253.182130584192</v>
      </c>
      <c r="L7005" s="12">
        <f t="shared" si="469"/>
        <v>48.5329103885805</v>
      </c>
      <c r="M7005" s="11">
        <f t="shared" si="470"/>
        <v>5.21671023965141</v>
      </c>
    </row>
    <row r="7006" spans="1:13">
      <c r="A7006" s="7">
        <v>7098</v>
      </c>
      <c r="B7006" s="8">
        <v>46164</v>
      </c>
      <c r="C7006" s="3" t="s">
        <v>8078</v>
      </c>
      <c r="D7006" s="3" t="s">
        <v>1830</v>
      </c>
      <c r="E7006" s="3" t="s">
        <v>8079</v>
      </c>
      <c r="F7006" s="3" t="s">
        <v>8079</v>
      </c>
      <c r="G7006" s="7">
        <v>16</v>
      </c>
      <c r="H7006" s="3" t="s">
        <v>1832</v>
      </c>
      <c r="I7006" s="9">
        <v>12.6</v>
      </c>
      <c r="J7006" s="7">
        <v>400</v>
      </c>
      <c r="K7006" s="10">
        <v>162.494</v>
      </c>
      <c r="L7006" s="12">
        <f t="shared" si="469"/>
        <v>48.4615384615385</v>
      </c>
      <c r="M7006" s="11">
        <f t="shared" si="470"/>
        <v>3.35305079365079</v>
      </c>
    </row>
    <row r="7007" spans="1:13">
      <c r="A7007" s="7">
        <v>7099</v>
      </c>
      <c r="B7007" s="8">
        <v>46164</v>
      </c>
      <c r="C7007" s="3" t="s">
        <v>8080</v>
      </c>
      <c r="D7007" s="3" t="s">
        <v>67</v>
      </c>
      <c r="E7007" s="3" t="s">
        <v>8081</v>
      </c>
      <c r="F7007" s="3" t="s">
        <v>8081</v>
      </c>
      <c r="G7007" s="7">
        <v>260</v>
      </c>
      <c r="H7007" s="3" t="s">
        <v>1617</v>
      </c>
      <c r="I7007" s="9">
        <v>11.3</v>
      </c>
      <c r="J7007" s="7">
        <v>337</v>
      </c>
      <c r="K7007" s="10">
        <v>107.031454005935</v>
      </c>
      <c r="L7007" s="12">
        <f t="shared" si="469"/>
        <v>51.5863958000457</v>
      </c>
      <c r="M7007" s="11">
        <f t="shared" si="470"/>
        <v>2.0748</v>
      </c>
    </row>
    <row r="7008" spans="1:13">
      <c r="A7008" s="7">
        <v>7100</v>
      </c>
      <c r="B7008" s="8">
        <v>46164</v>
      </c>
      <c r="C7008" s="3" t="s">
        <v>8082</v>
      </c>
      <c r="D7008" s="3" t="s">
        <v>305</v>
      </c>
      <c r="E7008" s="3" t="s">
        <v>8083</v>
      </c>
      <c r="F7008" s="3" t="s">
        <v>8084</v>
      </c>
      <c r="G7008" s="7">
        <v>48</v>
      </c>
      <c r="H7008" s="3" t="s">
        <v>308</v>
      </c>
      <c r="I7008" s="9">
        <v>13.1</v>
      </c>
      <c r="J7008" s="7">
        <v>457</v>
      </c>
      <c r="K7008" s="10">
        <v>78.9269146608315</v>
      </c>
      <c r="L7008" s="12">
        <f t="shared" si="469"/>
        <v>44.1003198114795</v>
      </c>
      <c r="M7008" s="11">
        <f t="shared" si="470"/>
        <v>1.78971297709924</v>
      </c>
    </row>
    <row r="7009" spans="1:13">
      <c r="A7009" s="7">
        <v>7101</v>
      </c>
      <c r="B7009" s="8">
        <v>46164</v>
      </c>
      <c r="C7009" s="3" t="s">
        <v>7714</v>
      </c>
      <c r="D7009" s="3" t="s">
        <v>67</v>
      </c>
      <c r="E7009" s="3" t="s">
        <v>1028</v>
      </c>
      <c r="F7009" s="3" t="s">
        <v>1028</v>
      </c>
      <c r="G7009" s="7">
        <v>36</v>
      </c>
      <c r="H7009" s="3" t="s">
        <v>170</v>
      </c>
      <c r="I7009" s="9">
        <v>14.1</v>
      </c>
      <c r="J7009" s="7">
        <v>494</v>
      </c>
      <c r="K7009" s="10">
        <v>70.7279352226721</v>
      </c>
      <c r="L7009" s="12">
        <f t="shared" si="469"/>
        <v>43.9115540330115</v>
      </c>
      <c r="M7009" s="11">
        <f t="shared" si="470"/>
        <v>1.61069078014184</v>
      </c>
    </row>
    <row r="7010" spans="1:13">
      <c r="A7010" s="7">
        <v>7102</v>
      </c>
      <c r="B7010" s="8">
        <v>46164</v>
      </c>
      <c r="C7010" s="3" t="s">
        <v>7676</v>
      </c>
      <c r="D7010" s="3" t="s">
        <v>128</v>
      </c>
      <c r="E7010" s="3" t="s">
        <v>8085</v>
      </c>
      <c r="F7010" s="3" t="s">
        <v>8085</v>
      </c>
      <c r="G7010" s="7">
        <v>6</v>
      </c>
      <c r="H7010" s="3" t="s">
        <v>102</v>
      </c>
      <c r="I7010" s="9">
        <v>10.4</v>
      </c>
      <c r="J7010" s="7">
        <v>400</v>
      </c>
      <c r="K7010" s="10">
        <v>72.659</v>
      </c>
      <c r="L7010" s="12">
        <f t="shared" si="469"/>
        <v>40</v>
      </c>
      <c r="M7010" s="11">
        <f t="shared" si="470"/>
        <v>1.816475</v>
      </c>
    </row>
    <row r="7011" spans="1:13">
      <c r="A7011" s="7">
        <v>7103</v>
      </c>
      <c r="B7011" s="8">
        <v>46164</v>
      </c>
      <c r="C7011" s="3" t="s">
        <v>8074</v>
      </c>
      <c r="D7011" s="3" t="s">
        <v>610</v>
      </c>
      <c r="E7011" s="3" t="s">
        <v>2052</v>
      </c>
      <c r="F7011" s="3" t="s">
        <v>2052</v>
      </c>
      <c r="G7011" s="7">
        <v>80</v>
      </c>
      <c r="H7011" s="3" t="s">
        <v>612</v>
      </c>
      <c r="I7011" s="9">
        <v>12.3</v>
      </c>
      <c r="J7011" s="7">
        <v>602</v>
      </c>
      <c r="K7011" s="10">
        <v>36.1900332225914</v>
      </c>
      <c r="L7011" s="12">
        <f t="shared" si="469"/>
        <v>31.4336825964733</v>
      </c>
      <c r="M7011" s="11">
        <f t="shared" si="470"/>
        <v>1.15131382113821</v>
      </c>
    </row>
    <row r="7012" spans="1:13">
      <c r="A7012" s="7">
        <v>7104</v>
      </c>
      <c r="B7012" s="8">
        <v>46164</v>
      </c>
      <c r="C7012" s="3" t="s">
        <v>8080</v>
      </c>
      <c r="D7012" s="3" t="s">
        <v>67</v>
      </c>
      <c r="E7012" s="3" t="s">
        <v>3382</v>
      </c>
      <c r="F7012" s="3" t="s">
        <v>3382</v>
      </c>
      <c r="G7012" s="7">
        <v>1090</v>
      </c>
      <c r="H7012" s="3" t="s">
        <v>170</v>
      </c>
      <c r="I7012" s="9">
        <v>11</v>
      </c>
      <c r="J7012" s="7">
        <v>551</v>
      </c>
      <c r="K7012" s="10">
        <v>47.0867513611615</v>
      </c>
      <c r="L7012" s="12">
        <f t="shared" si="469"/>
        <v>30.7133882451487</v>
      </c>
      <c r="M7012" s="11">
        <f t="shared" si="470"/>
        <v>1.53310181818182</v>
      </c>
    </row>
    <row r="7013" spans="1:13">
      <c r="A7013" s="7">
        <v>7105</v>
      </c>
      <c r="B7013" s="8">
        <v>46164</v>
      </c>
      <c r="C7013" s="3" t="s">
        <v>8086</v>
      </c>
      <c r="D7013" s="3" t="s">
        <v>1830</v>
      </c>
      <c r="E7013" s="3" t="s">
        <v>8087</v>
      </c>
      <c r="F7013" s="3" t="s">
        <v>8087</v>
      </c>
      <c r="G7013" s="7">
        <v>6.37235</v>
      </c>
      <c r="H7013" s="3" t="s">
        <v>1491</v>
      </c>
      <c r="I7013" s="9">
        <v>4.66</v>
      </c>
      <c r="J7013" s="7">
        <v>380</v>
      </c>
      <c r="K7013" s="10">
        <v>34.1378947368421</v>
      </c>
      <c r="L7013" s="12">
        <f t="shared" si="469"/>
        <v>18.8663967611336</v>
      </c>
      <c r="M7013" s="11">
        <f t="shared" si="470"/>
        <v>1.80945493562232</v>
      </c>
    </row>
    <row r="7014" spans="1:13">
      <c r="A7014" s="7">
        <v>7106</v>
      </c>
      <c r="B7014" s="8">
        <v>46164</v>
      </c>
      <c r="C7014" s="3" t="s">
        <v>8088</v>
      </c>
      <c r="D7014" s="3" t="s">
        <v>197</v>
      </c>
      <c r="E7014" s="3" t="s">
        <v>8089</v>
      </c>
      <c r="F7014" s="3" t="s">
        <v>8090</v>
      </c>
      <c r="G7014" s="7">
        <v>202</v>
      </c>
      <c r="H7014" s="3" t="s">
        <v>200</v>
      </c>
      <c r="I7014" s="9">
        <v>4.42</v>
      </c>
      <c r="J7014" s="7">
        <v>375</v>
      </c>
      <c r="K7014" s="10">
        <v>33.8698666666667</v>
      </c>
      <c r="L7014" s="12">
        <f t="shared" si="469"/>
        <v>18.1333333333333</v>
      </c>
      <c r="M7014" s="11">
        <f t="shared" si="470"/>
        <v>1.86782352941177</v>
      </c>
    </row>
    <row r="7015" spans="1:13">
      <c r="A7015" s="7">
        <v>7107</v>
      </c>
      <c r="B7015" s="8">
        <v>46164</v>
      </c>
      <c r="C7015" s="3" t="s">
        <v>8088</v>
      </c>
      <c r="D7015" s="3" t="s">
        <v>197</v>
      </c>
      <c r="E7015" s="3" t="s">
        <v>8091</v>
      </c>
      <c r="F7015" s="3" t="s">
        <v>8092</v>
      </c>
      <c r="G7015" s="7">
        <v>251</v>
      </c>
      <c r="H7015" s="3" t="s">
        <v>200</v>
      </c>
      <c r="I7015" s="9">
        <v>4.34</v>
      </c>
      <c r="J7015" s="7">
        <v>371</v>
      </c>
      <c r="K7015" s="10">
        <v>35.2097035040431</v>
      </c>
      <c r="L7015" s="12">
        <f t="shared" si="469"/>
        <v>17.9970972423803</v>
      </c>
      <c r="M7015" s="11">
        <f t="shared" si="470"/>
        <v>1.95641013824885</v>
      </c>
    </row>
    <row r="7016" spans="1:13">
      <c r="A7016" s="7">
        <v>7108</v>
      </c>
      <c r="B7016" s="8">
        <v>46164</v>
      </c>
      <c r="C7016" s="3" t="s">
        <v>8054</v>
      </c>
      <c r="D7016" s="3" t="s">
        <v>128</v>
      </c>
      <c r="E7016" s="3" t="s">
        <v>2103</v>
      </c>
      <c r="F7016" s="3" t="s">
        <v>2103</v>
      </c>
      <c r="G7016" s="7">
        <v>20</v>
      </c>
      <c r="H7016" s="3" t="s">
        <v>499</v>
      </c>
      <c r="I7016" s="9">
        <v>5.02</v>
      </c>
      <c r="J7016" s="7">
        <v>456</v>
      </c>
      <c r="K7016" s="10">
        <v>16.7418421052632</v>
      </c>
      <c r="L7016" s="12">
        <f t="shared" si="469"/>
        <v>16.9365721997301</v>
      </c>
      <c r="M7016" s="11">
        <f t="shared" si="470"/>
        <v>0.98850239043825</v>
      </c>
    </row>
    <row r="7017" spans="1:13">
      <c r="A7017" s="7">
        <v>7109</v>
      </c>
      <c r="B7017" s="8">
        <v>46164</v>
      </c>
      <c r="C7017" s="3" t="s">
        <v>8086</v>
      </c>
      <c r="D7017" s="3" t="s">
        <v>1830</v>
      </c>
      <c r="E7017" s="3" t="s">
        <v>1192</v>
      </c>
      <c r="F7017" s="3" t="s">
        <v>1192</v>
      </c>
      <c r="G7017" s="7">
        <v>15</v>
      </c>
      <c r="H7017" s="3" t="s">
        <v>1491</v>
      </c>
      <c r="I7017" s="9">
        <v>3.5</v>
      </c>
      <c r="J7017" s="7">
        <v>389.5</v>
      </c>
      <c r="K7017" s="10">
        <v>29.0115532734275</v>
      </c>
      <c r="L7017" s="12">
        <f t="shared" si="469"/>
        <v>13.8244297422731</v>
      </c>
      <c r="M7017" s="11">
        <f t="shared" si="470"/>
        <v>2.09857142857143</v>
      </c>
    </row>
    <row r="7018" spans="1:13">
      <c r="A7018" s="7">
        <v>7110</v>
      </c>
      <c r="B7018" s="8">
        <v>46164</v>
      </c>
      <c r="C7018" s="3" t="s">
        <v>7638</v>
      </c>
      <c r="D7018" s="3" t="s">
        <v>3161</v>
      </c>
      <c r="E7018" s="3" t="s">
        <v>8093</v>
      </c>
      <c r="F7018" s="3" t="s">
        <v>8094</v>
      </c>
      <c r="G7018" s="7">
        <v>80</v>
      </c>
      <c r="H7018" s="3" t="s">
        <v>7764</v>
      </c>
      <c r="I7018" s="9">
        <v>4.54</v>
      </c>
      <c r="J7018" s="7">
        <v>530</v>
      </c>
      <c r="K7018" s="10">
        <v>1.48051320754717</v>
      </c>
      <c r="L7018" s="12">
        <f t="shared" si="469"/>
        <v>13.1785195936139</v>
      </c>
      <c r="M7018" s="11">
        <f t="shared" si="470"/>
        <v>0.112342907488987</v>
      </c>
    </row>
    <row r="7019" spans="1:13">
      <c r="A7019" s="7">
        <v>7111</v>
      </c>
      <c r="B7019" s="8">
        <v>46164</v>
      </c>
      <c r="C7019" s="3" t="s">
        <v>7971</v>
      </c>
      <c r="D7019" s="3" t="s">
        <v>1195</v>
      </c>
      <c r="E7019" s="3" t="s">
        <v>8095</v>
      </c>
      <c r="F7019" s="3" t="s">
        <v>8096</v>
      </c>
      <c r="G7019" s="7">
        <v>10</v>
      </c>
      <c r="H7019" s="3" t="s">
        <v>269</v>
      </c>
      <c r="I7019" s="9">
        <v>2.56</v>
      </c>
      <c r="J7019" s="7">
        <v>333</v>
      </c>
      <c r="K7019" s="10">
        <v>21.867027027027</v>
      </c>
      <c r="L7019" s="12">
        <f t="shared" si="469"/>
        <v>11.8272118272118</v>
      </c>
      <c r="M7019" s="11">
        <f t="shared" si="470"/>
        <v>1.84887421875</v>
      </c>
    </row>
    <row r="7020" spans="1:13">
      <c r="A7020" s="7">
        <v>7112</v>
      </c>
      <c r="B7020" s="8">
        <v>46164</v>
      </c>
      <c r="C7020" s="3" t="s">
        <v>7632</v>
      </c>
      <c r="D7020" s="3" t="s">
        <v>7365</v>
      </c>
      <c r="E7020" s="3" t="s">
        <v>8097</v>
      </c>
      <c r="F7020" s="3" t="s">
        <v>8097</v>
      </c>
      <c r="G7020" s="7">
        <v>6.75972</v>
      </c>
      <c r="H7020" s="3" t="s">
        <v>35</v>
      </c>
      <c r="I7020" s="9">
        <v>3.48</v>
      </c>
      <c r="J7020" s="7">
        <v>487.8</v>
      </c>
      <c r="K7020" s="10">
        <v>20.20008200082</v>
      </c>
      <c r="L7020" s="12">
        <f t="shared" si="469"/>
        <v>10.9754943703283</v>
      </c>
      <c r="M7020" s="11">
        <f t="shared" si="470"/>
        <v>1.84047126436782</v>
      </c>
    </row>
    <row r="7021" spans="1:13">
      <c r="A7021" s="7">
        <v>7113</v>
      </c>
      <c r="B7021" s="8">
        <v>46164</v>
      </c>
      <c r="C7021" s="3" t="s">
        <v>7704</v>
      </c>
      <c r="D7021" s="3" t="s">
        <v>1830</v>
      </c>
      <c r="E7021" s="3" t="s">
        <v>8098</v>
      </c>
      <c r="F7021" s="3" t="s">
        <v>8098</v>
      </c>
      <c r="G7021" s="7">
        <v>2.27655</v>
      </c>
      <c r="H7021" s="3" t="s">
        <v>1491</v>
      </c>
      <c r="I7021" s="9">
        <v>2.52</v>
      </c>
      <c r="J7021" s="7">
        <v>399</v>
      </c>
      <c r="K7021" s="10">
        <v>14.6475187969925</v>
      </c>
      <c r="L7021" s="12">
        <f t="shared" si="469"/>
        <v>9.7165991902834</v>
      </c>
      <c r="M7021" s="11">
        <f t="shared" si="470"/>
        <v>1.50747380952381</v>
      </c>
    </row>
    <row r="7022" spans="1:13">
      <c r="A7022" s="7">
        <v>7114</v>
      </c>
      <c r="B7022" s="8">
        <v>46164</v>
      </c>
      <c r="C7022" s="3" t="s">
        <v>8068</v>
      </c>
      <c r="D7022" s="3" t="s">
        <v>59</v>
      </c>
      <c r="E7022" s="3" t="s">
        <v>8099</v>
      </c>
      <c r="F7022" s="3" t="s">
        <v>8100</v>
      </c>
      <c r="G7022" s="7">
        <v>2</v>
      </c>
      <c r="H7022" s="3" t="s">
        <v>61</v>
      </c>
      <c r="I7022" s="9">
        <v>1.06</v>
      </c>
      <c r="J7022" s="7">
        <v>208</v>
      </c>
      <c r="K7022" s="10">
        <v>13.6251923076923</v>
      </c>
      <c r="L7022" s="12">
        <f t="shared" si="469"/>
        <v>7.84023668639053</v>
      </c>
      <c r="M7022" s="11">
        <f t="shared" si="470"/>
        <v>1.73785471698113</v>
      </c>
    </row>
    <row r="7023" spans="1:13">
      <c r="A7023" s="7">
        <v>7115</v>
      </c>
      <c r="B7023" s="8">
        <v>46164</v>
      </c>
      <c r="C7023" s="3" t="s">
        <v>7971</v>
      </c>
      <c r="D7023" s="3" t="s">
        <v>1195</v>
      </c>
      <c r="E7023" s="3" t="s">
        <v>8101</v>
      </c>
      <c r="F7023" s="3" t="s">
        <v>8102</v>
      </c>
      <c r="G7023" s="7">
        <v>10</v>
      </c>
      <c r="H7023" s="3" t="s">
        <v>269</v>
      </c>
      <c r="I7023" s="9">
        <v>1.47</v>
      </c>
      <c r="J7023" s="7">
        <v>330</v>
      </c>
      <c r="K7023" s="10">
        <v>13.2586666666667</v>
      </c>
      <c r="L7023" s="12">
        <f t="shared" si="469"/>
        <v>6.85314685314685</v>
      </c>
      <c r="M7023" s="11">
        <f t="shared" si="470"/>
        <v>1.93468299319728</v>
      </c>
    </row>
    <row r="7024" spans="1:13">
      <c r="A7024" s="7">
        <v>7116</v>
      </c>
      <c r="B7024" s="8">
        <v>46164</v>
      </c>
      <c r="C7024" s="3" t="s">
        <v>7869</v>
      </c>
      <c r="D7024" s="3" t="s">
        <v>274</v>
      </c>
      <c r="E7024" s="3" t="s">
        <v>8103</v>
      </c>
      <c r="F7024" s="3" t="s">
        <v>8103</v>
      </c>
      <c r="G7024" s="7">
        <v>66.8157</v>
      </c>
      <c r="H7024" s="3" t="s">
        <v>249</v>
      </c>
      <c r="I7024" s="9">
        <v>1.27</v>
      </c>
      <c r="J7024" s="7">
        <v>320</v>
      </c>
      <c r="K7024" s="10">
        <v>6.511625</v>
      </c>
      <c r="L7024" s="12">
        <f t="shared" si="469"/>
        <v>6.10576923076923</v>
      </c>
      <c r="M7024" s="11">
        <f t="shared" si="470"/>
        <v>1.06647086614173</v>
      </c>
    </row>
    <row r="7025" spans="1:18">
      <c r="A7025" s="7">
        <v>7117</v>
      </c>
      <c r="B7025" s="8">
        <v>46164</v>
      </c>
      <c r="C7025" s="3" t="s">
        <v>7971</v>
      </c>
      <c r="D7025" s="3" t="s">
        <v>1195</v>
      </c>
      <c r="E7025" s="3" t="s">
        <v>8104</v>
      </c>
      <c r="F7025" s="3" t="s">
        <v>8105</v>
      </c>
      <c r="G7025" s="7">
        <v>15</v>
      </c>
      <c r="H7025" s="3" t="s">
        <v>269</v>
      </c>
      <c r="I7025" s="9">
        <v>2</v>
      </c>
      <c r="J7025" s="7">
        <v>623</v>
      </c>
      <c r="K7025" s="10">
        <v>14.1331621187801</v>
      </c>
      <c r="L7025" s="12">
        <f t="shared" si="469"/>
        <v>4.93888134337573</v>
      </c>
      <c r="M7025" s="11">
        <f t="shared" si="470"/>
        <v>2.861612</v>
      </c>
    </row>
    <row r="7026" spans="1:18">
      <c r="A7026" s="7">
        <v>7118</v>
      </c>
      <c r="B7026" s="8">
        <v>46164</v>
      </c>
      <c r="C7026" s="3" t="s">
        <v>8106</v>
      </c>
      <c r="D7026" s="3" t="s">
        <v>274</v>
      </c>
      <c r="E7026" s="3" t="s">
        <v>5198</v>
      </c>
      <c r="F7026" s="3" t="s">
        <v>5198</v>
      </c>
      <c r="G7026" s="7">
        <v>16</v>
      </c>
      <c r="H7026" s="3" t="s">
        <v>102</v>
      </c>
      <c r="I7026" s="9">
        <v>0.928</v>
      </c>
      <c r="J7026" s="7">
        <v>386.5</v>
      </c>
      <c r="K7026" s="10">
        <v>6.04615782664942</v>
      </c>
      <c r="L7026" s="12">
        <f t="shared" si="469"/>
        <v>3.69389989053637</v>
      </c>
      <c r="M7026" s="11">
        <f t="shared" si="470"/>
        <v>1.63679525862069</v>
      </c>
    </row>
    <row r="7027" s="5" customFormat="1" ht="16.5" spans="1:18">
      <c r="A7027" s="44">
        <v>7119</v>
      </c>
      <c r="B7027" s="45">
        <v>46164</v>
      </c>
      <c r="C7027" s="5" t="s">
        <v>8067</v>
      </c>
      <c r="D7027" s="5" t="s">
        <v>212</v>
      </c>
      <c r="E7027" s="5" t="s">
        <v>3904</v>
      </c>
      <c r="F7027" s="5" t="s">
        <v>3904</v>
      </c>
      <c r="G7027" s="44">
        <v>3</v>
      </c>
      <c r="H7027" s="5" t="s">
        <v>4568</v>
      </c>
      <c r="I7027" s="46">
        <v>0.362</v>
      </c>
      <c r="J7027" s="44">
        <v>231.333333333333</v>
      </c>
      <c r="K7027" s="47">
        <v>5.36342939481269</v>
      </c>
      <c r="L7027" s="48">
        <f t="shared" si="469"/>
        <v>2.40744845932166</v>
      </c>
      <c r="M7027" s="49">
        <f t="shared" si="470"/>
        <v>2.22784806629834</v>
      </c>
      <c r="O7027" s="48"/>
      <c r="Q7027" s="46"/>
    </row>
    <row r="7028" ht="16.5" spans="1:18">
      <c r="A7028" s="7">
        <v>7120</v>
      </c>
      <c r="B7028" s="8">
        <v>46164</v>
      </c>
      <c r="C7028" s="3" t="s">
        <v>4719</v>
      </c>
      <c r="D7028" s="3" t="s">
        <v>33</v>
      </c>
      <c r="E7028" s="3" t="s">
        <v>4720</v>
      </c>
      <c r="F7028" s="3" t="s">
        <v>2909</v>
      </c>
      <c r="G7028" s="7">
        <v>1000</v>
      </c>
      <c r="H7028" s="3" t="s">
        <v>35</v>
      </c>
      <c r="I7028" s="9">
        <v>25.2</v>
      </c>
      <c r="J7028" s="7">
        <v>461</v>
      </c>
      <c r="K7028" s="10">
        <v>158.155498256394</v>
      </c>
      <c r="L7028" s="12">
        <f t="shared" si="469"/>
        <v>84.098114466878</v>
      </c>
      <c r="M7028" s="11">
        <f t="shared" si="470"/>
        <v>1.88060694652891</v>
      </c>
      <c r="P7028" s="3" t="s">
        <v>4720</v>
      </c>
      <c r="Q7028" s="9">
        <v>160.630182832352</v>
      </c>
      <c r="R7028" s="3">
        <f>Q7028/K7028</f>
        <v>1.01564716120047</v>
      </c>
    </row>
    <row r="7029" s="4" customFormat="1" spans="1:18">
      <c r="A7029" s="7">
        <v>7121</v>
      </c>
      <c r="B7029" s="8">
        <v>46164</v>
      </c>
      <c r="C7029" s="3" t="s">
        <v>56</v>
      </c>
      <c r="D7029" s="3" t="s">
        <v>33</v>
      </c>
      <c r="E7029" s="3" t="s">
        <v>27</v>
      </c>
      <c r="F7029" s="3" t="s">
        <v>57</v>
      </c>
      <c r="G7029" s="7">
        <v>1000</v>
      </c>
      <c r="H7029" s="3" t="s">
        <v>35</v>
      </c>
      <c r="I7029" s="9">
        <v>15.7</v>
      </c>
      <c r="J7029" s="7">
        <v>438</v>
      </c>
      <c r="K7029" s="10">
        <v>95.9632552159976</v>
      </c>
      <c r="L7029" s="12">
        <f t="shared" si="469"/>
        <v>55.1457674745346</v>
      </c>
      <c r="M7029" s="11">
        <f t="shared" si="470"/>
        <v>1.74017444331175</v>
      </c>
      <c r="P7029" s="3" t="s">
        <v>27</v>
      </c>
      <c r="Q7029" s="9">
        <v>89.6432267884323</v>
      </c>
      <c r="R7029" s="3">
        <f>Q7029/K7029</f>
        <v>0.934141162538308</v>
      </c>
    </row>
    <row r="7030" s="4" customFormat="1" spans="1:18">
      <c r="A7030" s="7">
        <v>7124</v>
      </c>
      <c r="B7030" s="8">
        <v>46164</v>
      </c>
      <c r="C7030" s="3" t="s">
        <v>8107</v>
      </c>
      <c r="D7030" s="3" t="s">
        <v>23</v>
      </c>
      <c r="E7030" s="3" t="s">
        <v>8108</v>
      </c>
      <c r="F7030" s="3" t="s">
        <v>8108</v>
      </c>
      <c r="G7030" s="7">
        <v>1000</v>
      </c>
      <c r="H7030" s="3" t="s">
        <v>8109</v>
      </c>
      <c r="I7030" s="9">
        <v>11.1</v>
      </c>
      <c r="J7030" s="7">
        <v>469</v>
      </c>
      <c r="K7030" s="10">
        <v>69.3336098839733</v>
      </c>
      <c r="L7030" s="12">
        <f t="shared" si="469"/>
        <v>36.4113498441857</v>
      </c>
      <c r="M7030" s="11">
        <f t="shared" si="470"/>
        <v>1.90417576334498</v>
      </c>
      <c r="Q7030" s="41"/>
    </row>
    <row r="7031" s="4" customFormat="1" spans="1:18">
      <c r="A7031" s="7">
        <v>7122</v>
      </c>
      <c r="B7031" s="8">
        <v>46164</v>
      </c>
      <c r="C7031" s="3" t="s">
        <v>50</v>
      </c>
      <c r="D7031" s="3" t="s">
        <v>50</v>
      </c>
      <c r="E7031" s="3" t="s">
        <v>8110</v>
      </c>
      <c r="F7031" s="3" t="s">
        <v>8110</v>
      </c>
      <c r="G7031" s="7">
        <v>50</v>
      </c>
      <c r="H7031" s="3" t="s">
        <v>50</v>
      </c>
      <c r="I7031" s="9">
        <v>15.7</v>
      </c>
      <c r="J7031" s="7">
        <v>400</v>
      </c>
      <c r="K7031" s="10">
        <v>131.88596944809</v>
      </c>
      <c r="L7031" s="12">
        <f t="shared" si="469"/>
        <v>60.3846153846154</v>
      </c>
      <c r="M7031" s="11">
        <f t="shared" si="470"/>
        <v>2.18409885710213</v>
      </c>
      <c r="Q7031" s="41"/>
    </row>
    <row r="7032" s="4" customFormat="1" spans="1:18">
      <c r="A7032" s="7">
        <v>7123</v>
      </c>
      <c r="B7032" s="8">
        <v>46164</v>
      </c>
      <c r="C7032" s="3" t="s">
        <v>8111</v>
      </c>
      <c r="D7032" s="3" t="s">
        <v>274</v>
      </c>
      <c r="E7032" s="3" t="s">
        <v>8112</v>
      </c>
      <c r="F7032" s="3" t="s">
        <v>8112</v>
      </c>
      <c r="G7032" s="7">
        <v>62</v>
      </c>
      <c r="H7032" s="3" t="s">
        <v>1344</v>
      </c>
      <c r="I7032" s="9">
        <v>14.6</v>
      </c>
      <c r="J7032" s="7">
        <v>410</v>
      </c>
      <c r="K7032" s="10">
        <v>116.269065159123</v>
      </c>
      <c r="L7032" s="12">
        <f t="shared" si="469"/>
        <v>54.7842401500938</v>
      </c>
      <c r="M7032" s="11">
        <f t="shared" si="470"/>
        <v>2.12230862088399</v>
      </c>
      <c r="Q7032" s="41"/>
    </row>
    <row r="7033" s="4" customFormat="1" spans="1:18">
      <c r="A7033" s="7">
        <v>7126</v>
      </c>
      <c r="B7033" s="8">
        <v>46164</v>
      </c>
      <c r="C7033" s="3" t="s">
        <v>8054</v>
      </c>
      <c r="D7033" s="3" t="s">
        <v>128</v>
      </c>
      <c r="E7033" s="3" t="s">
        <v>3917</v>
      </c>
      <c r="F7033" s="3" t="s">
        <v>3917</v>
      </c>
      <c r="G7033" s="7">
        <v>2</v>
      </c>
      <c r="H7033" s="3" t="s">
        <v>1731</v>
      </c>
      <c r="I7033" s="9">
        <v>4.62</v>
      </c>
      <c r="J7033" s="7">
        <v>460</v>
      </c>
      <c r="K7033" s="10">
        <v>20.839432467585</v>
      </c>
      <c r="L7033" s="12">
        <f t="shared" si="469"/>
        <v>15.4515050167224</v>
      </c>
      <c r="M7033" s="11">
        <f t="shared" si="470"/>
        <v>1.34869920082422</v>
      </c>
      <c r="Q7033" s="41"/>
    </row>
    <row r="7034" s="3" customFormat="1" spans="1:18">
      <c r="A7034" s="7">
        <v>7129</v>
      </c>
      <c r="B7034" s="8">
        <v>46164</v>
      </c>
      <c r="C7034" s="3" t="s">
        <v>8113</v>
      </c>
      <c r="D7034" s="3" t="s">
        <v>2910</v>
      </c>
      <c r="E7034" s="3" t="s">
        <v>8114</v>
      </c>
      <c r="F7034" s="3" t="s">
        <v>8114</v>
      </c>
      <c r="G7034" s="7">
        <v>1000</v>
      </c>
      <c r="H7034" s="3" t="s">
        <v>1355</v>
      </c>
      <c r="I7034" s="9">
        <v>0.708</v>
      </c>
      <c r="J7034" s="7">
        <v>370</v>
      </c>
      <c r="K7034" s="10">
        <v>6.67955855421118</v>
      </c>
      <c r="L7034" s="12">
        <f t="shared" si="469"/>
        <v>2.94386694386694</v>
      </c>
      <c r="M7034" s="11">
        <f t="shared" si="470"/>
        <v>2.26897433938953</v>
      </c>
      <c r="O7034" s="12"/>
      <c r="Q7034" s="9"/>
    </row>
    <row r="7035" s="4" customFormat="1" spans="1:18">
      <c r="A7035" s="7">
        <v>7127</v>
      </c>
      <c r="B7035" s="8">
        <v>46164</v>
      </c>
      <c r="C7035" s="3" t="s">
        <v>8113</v>
      </c>
      <c r="D7035" s="3" t="s">
        <v>2910</v>
      </c>
      <c r="E7035" s="3" t="s">
        <v>8115</v>
      </c>
      <c r="F7035" s="3" t="s">
        <v>8115</v>
      </c>
      <c r="G7035" s="7">
        <v>1000</v>
      </c>
      <c r="H7035" s="3" t="s">
        <v>1355</v>
      </c>
      <c r="I7035" s="9">
        <v>2.5</v>
      </c>
      <c r="J7035" s="7">
        <v>435</v>
      </c>
      <c r="K7035" s="10">
        <v>21.7274482332427</v>
      </c>
      <c r="L7035" s="12">
        <f t="shared" si="469"/>
        <v>8.84173297966401</v>
      </c>
      <c r="M7035" s="11">
        <f t="shared" si="470"/>
        <v>2.45737439517975</v>
      </c>
      <c r="Q7035" s="41"/>
    </row>
    <row r="7036" spans="1:18">
      <c r="A7036" s="7">
        <v>7125</v>
      </c>
      <c r="B7036" s="8">
        <v>46164</v>
      </c>
      <c r="C7036" s="3" t="s">
        <v>8113</v>
      </c>
      <c r="D7036" s="3" t="s">
        <v>2910</v>
      </c>
      <c r="E7036" s="3" t="s">
        <v>8116</v>
      </c>
      <c r="F7036" s="3" t="s">
        <v>8116</v>
      </c>
      <c r="G7036" s="7">
        <v>1000</v>
      </c>
      <c r="H7036" s="3" t="s">
        <v>1355</v>
      </c>
      <c r="I7036" s="9">
        <v>3.6</v>
      </c>
      <c r="J7036" s="7">
        <v>340</v>
      </c>
      <c r="K7036" s="10">
        <v>26.4057594958474</v>
      </c>
      <c r="L7036" s="12">
        <f t="shared" si="469"/>
        <v>16.289592760181</v>
      </c>
      <c r="M7036" s="11">
        <f t="shared" si="470"/>
        <v>1.6210202357173</v>
      </c>
    </row>
    <row r="7037" s="5" customFormat="1" ht="16.5" spans="1:18">
      <c r="A7037" s="44">
        <v>7128</v>
      </c>
      <c r="B7037" s="45">
        <v>46164</v>
      </c>
      <c r="C7037" s="5" t="s">
        <v>8113</v>
      </c>
      <c r="D7037" s="5" t="s">
        <v>2910</v>
      </c>
      <c r="E7037" s="5" t="s">
        <v>8117</v>
      </c>
      <c r="F7037" s="5" t="s">
        <v>8117</v>
      </c>
      <c r="G7037" s="44">
        <v>1000</v>
      </c>
      <c r="H7037" s="5" t="s">
        <v>1355</v>
      </c>
      <c r="I7037" s="46">
        <v>0.806</v>
      </c>
      <c r="J7037" s="44">
        <v>356</v>
      </c>
      <c r="K7037" s="47">
        <v>7.15217449357001</v>
      </c>
      <c r="L7037" s="48">
        <f t="shared" si="469"/>
        <v>3.48314606741573</v>
      </c>
      <c r="M7037" s="49">
        <f t="shared" si="470"/>
        <v>2.05336622557333</v>
      </c>
      <c r="O7037" s="48"/>
      <c r="Q7037" s="46"/>
    </row>
    <row r="7038" ht="16.5" spans="1:18">
      <c r="A7038" s="7">
        <v>7130</v>
      </c>
      <c r="B7038" s="8">
        <v>46165</v>
      </c>
      <c r="C7038" s="3" t="s">
        <v>4719</v>
      </c>
      <c r="D7038" s="3" t="s">
        <v>33</v>
      </c>
      <c r="E7038" s="3" t="s">
        <v>4720</v>
      </c>
      <c r="F7038" s="3" t="s">
        <v>2909</v>
      </c>
      <c r="G7038" s="7">
        <v>1000</v>
      </c>
      <c r="H7038" s="3" t="s">
        <v>35</v>
      </c>
      <c r="I7038" s="9">
        <v>25.2</v>
      </c>
      <c r="J7038" s="7">
        <v>461</v>
      </c>
      <c r="K7038" s="10">
        <v>186.03709462925</v>
      </c>
      <c r="L7038" s="12">
        <f t="shared" si="469"/>
        <v>84.098114466878</v>
      </c>
      <c r="M7038" s="11">
        <f t="shared" si="470"/>
        <v>2.21214346847836</v>
      </c>
      <c r="P7038" s="3" t="s">
        <v>4720</v>
      </c>
      <c r="Q7038" s="9">
        <v>160.630182832352</v>
      </c>
      <c r="R7038" s="3">
        <f>Q7038/K7038</f>
        <v>0.863430936461724</v>
      </c>
    </row>
    <row r="7039" spans="1:18">
      <c r="A7039" s="7">
        <v>7131</v>
      </c>
      <c r="B7039" s="8">
        <v>46165</v>
      </c>
      <c r="C7039" s="3" t="s">
        <v>56</v>
      </c>
      <c r="D7039" s="3" t="s">
        <v>33</v>
      </c>
      <c r="E7039" s="3" t="s">
        <v>27</v>
      </c>
      <c r="F7039" s="3" t="s">
        <v>57</v>
      </c>
      <c r="G7039" s="7">
        <v>1000</v>
      </c>
      <c r="H7039" s="3" t="s">
        <v>35</v>
      </c>
      <c r="I7039" s="9">
        <v>15.7</v>
      </c>
      <c r="J7039" s="7">
        <v>438</v>
      </c>
      <c r="K7039" s="10">
        <v>108.011645443363</v>
      </c>
      <c r="L7039" s="12">
        <f t="shared" ref="L7039:L7070" si="471">I7039/J7039/650*1000000</f>
        <v>55.1457674745346</v>
      </c>
      <c r="M7039" s="11">
        <f t="shared" ref="M7039:M7070" si="472">K7039/L7039</f>
        <v>1.95865703552391</v>
      </c>
      <c r="P7039" s="3" t="s">
        <v>27</v>
      </c>
      <c r="Q7039" s="9">
        <v>89.6432267884323</v>
      </c>
      <c r="R7039" s="3">
        <f>Q7039/K7039</f>
        <v>0.829940386709852</v>
      </c>
    </row>
    <row r="7040" spans="1:18">
      <c r="A7040" s="7">
        <v>7132</v>
      </c>
      <c r="B7040" s="8">
        <v>46165</v>
      </c>
      <c r="C7040" s="3" t="s">
        <v>50</v>
      </c>
      <c r="D7040" s="3" t="s">
        <v>50</v>
      </c>
      <c r="E7040" s="3" t="s">
        <v>8118</v>
      </c>
      <c r="F7040" s="3" t="s">
        <v>8118</v>
      </c>
      <c r="G7040" s="7">
        <v>11</v>
      </c>
      <c r="H7040" s="3" t="s">
        <v>50</v>
      </c>
      <c r="I7040" s="9">
        <v>22.4</v>
      </c>
      <c r="J7040" s="7">
        <v>400</v>
      </c>
      <c r="K7040" s="10">
        <v>227.76418094635</v>
      </c>
      <c r="L7040" s="12">
        <f t="shared" si="471"/>
        <v>86.1538461538461</v>
      </c>
      <c r="M7040" s="11">
        <f t="shared" si="472"/>
        <v>2.64369138598442</v>
      </c>
    </row>
    <row r="7041" spans="1:13">
      <c r="A7041" s="7">
        <v>7133</v>
      </c>
      <c r="B7041" s="8">
        <v>46165</v>
      </c>
      <c r="C7041" s="3" t="s">
        <v>8119</v>
      </c>
      <c r="D7041" s="3" t="s">
        <v>610</v>
      </c>
      <c r="E7041" s="3" t="s">
        <v>1935</v>
      </c>
      <c r="F7041" s="3" t="s">
        <v>1935</v>
      </c>
      <c r="G7041" s="7">
        <v>36</v>
      </c>
      <c r="H7041" s="3" t="s">
        <v>35</v>
      </c>
      <c r="I7041" s="9">
        <v>13.7</v>
      </c>
      <c r="J7041" s="7">
        <v>348</v>
      </c>
      <c r="K7041" s="10">
        <v>172.933234455942</v>
      </c>
      <c r="L7041" s="12">
        <f t="shared" si="471"/>
        <v>60.5658709106985</v>
      </c>
      <c r="M7041" s="11">
        <f t="shared" si="472"/>
        <v>2.85529179809738</v>
      </c>
    </row>
    <row r="7042" spans="1:13">
      <c r="A7042" s="7">
        <v>7134</v>
      </c>
      <c r="B7042" s="8">
        <v>46165</v>
      </c>
      <c r="C7042" s="3" t="s">
        <v>50</v>
      </c>
      <c r="D7042" s="3" t="s">
        <v>50</v>
      </c>
      <c r="E7042" s="3" t="s">
        <v>8120</v>
      </c>
      <c r="F7042" s="3" t="s">
        <v>8120</v>
      </c>
      <c r="G7042" s="7">
        <v>78.8</v>
      </c>
      <c r="H7042" s="3" t="s">
        <v>50</v>
      </c>
      <c r="I7042" s="9">
        <v>14.2</v>
      </c>
      <c r="J7042" s="7">
        <v>400</v>
      </c>
      <c r="K7042" s="10">
        <v>134.684760951996</v>
      </c>
      <c r="L7042" s="12">
        <f t="shared" si="471"/>
        <v>54.6153846153846</v>
      </c>
      <c r="M7042" s="11">
        <f t="shared" si="472"/>
        <v>2.46605900334641</v>
      </c>
    </row>
    <row r="7043" spans="1:13">
      <c r="A7043" s="7">
        <v>7135</v>
      </c>
      <c r="B7043" s="8">
        <v>46165</v>
      </c>
      <c r="C7043" s="3" t="s">
        <v>7922</v>
      </c>
      <c r="D7043" s="3" t="s">
        <v>75</v>
      </c>
      <c r="E7043" s="3" t="s">
        <v>1033</v>
      </c>
      <c r="F7043" s="3" t="s">
        <v>1033</v>
      </c>
      <c r="G7043" s="7">
        <v>40</v>
      </c>
      <c r="H7043" s="3" t="s">
        <v>77</v>
      </c>
      <c r="I7043" s="9">
        <v>16.8</v>
      </c>
      <c r="J7043" s="7">
        <v>481</v>
      </c>
      <c r="K7043" s="10">
        <v>110.563624693302</v>
      </c>
      <c r="L7043" s="12">
        <f t="shared" si="471"/>
        <v>53.7342075803614</v>
      </c>
      <c r="M7043" s="11">
        <f t="shared" si="472"/>
        <v>2.05760221787862</v>
      </c>
    </row>
    <row r="7044" spans="1:13">
      <c r="A7044" s="7">
        <v>7136</v>
      </c>
      <c r="B7044" s="8">
        <v>46165</v>
      </c>
      <c r="C7044" s="3" t="s">
        <v>8121</v>
      </c>
      <c r="D7044" s="3" t="s">
        <v>67</v>
      </c>
      <c r="E7044" s="3" t="s">
        <v>2051</v>
      </c>
      <c r="F7044" s="3" t="s">
        <v>2051</v>
      </c>
      <c r="G7044" s="7">
        <v>200</v>
      </c>
      <c r="H7044" s="3" t="s">
        <v>1617</v>
      </c>
      <c r="I7044" s="9">
        <v>13.4</v>
      </c>
      <c r="J7044" s="7">
        <v>412</v>
      </c>
      <c r="K7044" s="10">
        <v>24.4253338772116</v>
      </c>
      <c r="L7044" s="12">
        <f t="shared" si="471"/>
        <v>50.0373412994772</v>
      </c>
      <c r="M7044" s="11">
        <f t="shared" si="472"/>
        <v>0.488142120322184</v>
      </c>
    </row>
    <row r="7045" spans="1:13">
      <c r="A7045" s="7">
        <v>7137</v>
      </c>
      <c r="B7045" s="8">
        <v>46165</v>
      </c>
      <c r="C7045" s="3" t="s">
        <v>6755</v>
      </c>
      <c r="D7045" s="3" t="s">
        <v>6756</v>
      </c>
      <c r="E7045" s="3" t="s">
        <v>2205</v>
      </c>
      <c r="F7045" s="3" t="s">
        <v>2205</v>
      </c>
      <c r="G7045" s="7">
        <v>120</v>
      </c>
      <c r="H7045" s="3" t="s">
        <v>4944</v>
      </c>
      <c r="I7045" s="9">
        <v>14.3</v>
      </c>
      <c r="J7045" s="7">
        <v>450</v>
      </c>
      <c r="K7045" s="10">
        <v>184.966719818115</v>
      </c>
      <c r="L7045" s="12">
        <f t="shared" si="471"/>
        <v>48.8888888888889</v>
      </c>
      <c r="M7045" s="11">
        <f t="shared" si="472"/>
        <v>3.78341017809781</v>
      </c>
    </row>
    <row r="7046" spans="1:13">
      <c r="A7046" s="7">
        <v>7138</v>
      </c>
      <c r="B7046" s="8">
        <v>46165</v>
      </c>
      <c r="C7046" s="3" t="s">
        <v>8119</v>
      </c>
      <c r="D7046" s="3" t="s">
        <v>610</v>
      </c>
      <c r="E7046" s="3" t="s">
        <v>8122</v>
      </c>
      <c r="F7046" s="3" t="s">
        <v>8123</v>
      </c>
      <c r="G7046" s="7">
        <v>100</v>
      </c>
      <c r="H7046" s="3" t="s">
        <v>682</v>
      </c>
      <c r="I7046" s="9">
        <v>11.9</v>
      </c>
      <c r="J7046" s="7">
        <v>418</v>
      </c>
      <c r="K7046" s="10">
        <v>89.2836210259981</v>
      </c>
      <c r="L7046" s="12">
        <f t="shared" si="471"/>
        <v>43.7983069562017</v>
      </c>
      <c r="M7046" s="11">
        <f t="shared" si="472"/>
        <v>2.03851763300535</v>
      </c>
    </row>
    <row r="7047" spans="1:13">
      <c r="A7047" s="7">
        <v>7139</v>
      </c>
      <c r="B7047" s="8">
        <v>46165</v>
      </c>
      <c r="C7047" s="3" t="s">
        <v>7922</v>
      </c>
      <c r="D7047" s="3" t="s">
        <v>75</v>
      </c>
      <c r="E7047" s="3" t="s">
        <v>8124</v>
      </c>
      <c r="F7047" s="3" t="s">
        <v>8125</v>
      </c>
      <c r="G7047" s="7">
        <v>2</v>
      </c>
      <c r="H7047" s="3" t="s">
        <v>1691</v>
      </c>
      <c r="I7047" s="9">
        <v>16.5</v>
      </c>
      <c r="J7047" s="7">
        <v>632</v>
      </c>
      <c r="K7047" s="10">
        <v>61.3651696639725</v>
      </c>
      <c r="L7047" s="12">
        <f t="shared" si="471"/>
        <v>40.1655306718598</v>
      </c>
      <c r="M7047" s="11">
        <f t="shared" si="472"/>
        <v>1.52780676957333</v>
      </c>
    </row>
    <row r="7048" spans="1:13">
      <c r="A7048" s="7">
        <v>7140</v>
      </c>
      <c r="B7048" s="8">
        <v>46165</v>
      </c>
      <c r="C7048" s="3" t="s">
        <v>8126</v>
      </c>
      <c r="D7048" s="3" t="s">
        <v>88</v>
      </c>
      <c r="E7048" s="3" t="s">
        <v>2878</v>
      </c>
      <c r="F7048" s="3" t="s">
        <v>2878</v>
      </c>
      <c r="G7048" s="7">
        <v>15</v>
      </c>
      <c r="H7048" s="3" t="s">
        <v>35</v>
      </c>
      <c r="I7048" s="9">
        <v>11.8</v>
      </c>
      <c r="J7048" s="7">
        <v>533</v>
      </c>
      <c r="K7048" s="10">
        <v>100.384680835659</v>
      </c>
      <c r="L7048" s="12">
        <f t="shared" si="471"/>
        <v>34.0597488815125</v>
      </c>
      <c r="M7048" s="11">
        <f t="shared" si="472"/>
        <v>2.94731124368763</v>
      </c>
    </row>
    <row r="7049" spans="1:13">
      <c r="A7049" s="7">
        <v>7141</v>
      </c>
      <c r="B7049" s="8">
        <v>46165</v>
      </c>
      <c r="C7049" s="3" t="s">
        <v>8127</v>
      </c>
      <c r="D7049" s="3" t="s">
        <v>197</v>
      </c>
      <c r="E7049" s="3" t="s">
        <v>8128</v>
      </c>
      <c r="F7049" s="3" t="s">
        <v>8129</v>
      </c>
      <c r="G7049" s="7">
        <v>233</v>
      </c>
      <c r="H7049" s="3" t="s">
        <v>200</v>
      </c>
      <c r="I7049" s="9">
        <v>7.7</v>
      </c>
      <c r="J7049" s="7">
        <v>370</v>
      </c>
      <c r="K7049" s="10">
        <v>82.902741406415</v>
      </c>
      <c r="L7049" s="12">
        <f t="shared" si="471"/>
        <v>32.016632016632</v>
      </c>
      <c r="M7049" s="11">
        <f t="shared" si="472"/>
        <v>2.58936484522634</v>
      </c>
    </row>
    <row r="7050" spans="1:13">
      <c r="A7050" s="7">
        <v>7142</v>
      </c>
      <c r="B7050" s="8">
        <v>46165</v>
      </c>
      <c r="C7050" s="3" t="s">
        <v>7179</v>
      </c>
      <c r="D7050" s="3" t="s">
        <v>75</v>
      </c>
      <c r="E7050" s="3" t="s">
        <v>8130</v>
      </c>
      <c r="F7050" s="3" t="s">
        <v>8131</v>
      </c>
      <c r="G7050" s="7">
        <v>5</v>
      </c>
      <c r="H7050" s="3" t="s">
        <v>138</v>
      </c>
      <c r="I7050" s="9">
        <v>8.4</v>
      </c>
      <c r="J7050" s="7">
        <v>428</v>
      </c>
      <c r="K7050" s="10">
        <v>21.4620320930659</v>
      </c>
      <c r="L7050" s="12">
        <f t="shared" si="471"/>
        <v>30.1941049604601</v>
      </c>
      <c r="M7050" s="11">
        <f t="shared" si="472"/>
        <v>0.710802062891778</v>
      </c>
    </row>
    <row r="7051" spans="1:13">
      <c r="A7051" s="7">
        <v>7143</v>
      </c>
      <c r="B7051" s="8">
        <v>46165</v>
      </c>
      <c r="C7051" s="3" t="s">
        <v>6767</v>
      </c>
      <c r="D7051" s="3" t="s">
        <v>1312</v>
      </c>
      <c r="E7051" s="3" t="s">
        <v>4700</v>
      </c>
      <c r="F7051" s="3" t="s">
        <v>4700</v>
      </c>
      <c r="G7051" s="7">
        <v>24</v>
      </c>
      <c r="H7051" s="3" t="s">
        <v>6769</v>
      </c>
      <c r="I7051" s="9">
        <v>6.62</v>
      </c>
      <c r="J7051" s="7">
        <v>382</v>
      </c>
      <c r="K7051" s="10">
        <v>117.606975745156</v>
      </c>
      <c r="L7051" s="12">
        <f t="shared" si="471"/>
        <v>26.6612968183649</v>
      </c>
      <c r="M7051" s="11">
        <f t="shared" si="472"/>
        <v>4.41114986065291</v>
      </c>
    </row>
    <row r="7052" spans="1:13">
      <c r="A7052" s="7">
        <v>7144</v>
      </c>
      <c r="B7052" s="8">
        <v>46165</v>
      </c>
      <c r="C7052" s="3" t="s">
        <v>8132</v>
      </c>
      <c r="D7052" s="3" t="s">
        <v>75</v>
      </c>
      <c r="E7052" s="3" t="s">
        <v>8133</v>
      </c>
      <c r="F7052" s="3" t="s">
        <v>8133</v>
      </c>
      <c r="G7052" s="7">
        <v>250</v>
      </c>
      <c r="H7052" s="3" t="s">
        <v>77</v>
      </c>
      <c r="I7052" s="9">
        <v>8.02</v>
      </c>
      <c r="J7052" s="7">
        <v>469</v>
      </c>
      <c r="K7052" s="10">
        <v>49.0654715596994</v>
      </c>
      <c r="L7052" s="12">
        <f t="shared" si="471"/>
        <v>26.3080203378711</v>
      </c>
      <c r="M7052" s="11">
        <f t="shared" si="472"/>
        <v>1.86503852929855</v>
      </c>
    </row>
    <row r="7053" spans="1:13">
      <c r="A7053" s="7">
        <v>7145</v>
      </c>
      <c r="B7053" s="8">
        <v>46165</v>
      </c>
      <c r="C7053" s="3" t="s">
        <v>7766</v>
      </c>
      <c r="D7053" s="3" t="s">
        <v>2910</v>
      </c>
      <c r="E7053" s="3" t="s">
        <v>8134</v>
      </c>
      <c r="F7053" s="3" t="s">
        <v>8134</v>
      </c>
      <c r="G7053" s="7">
        <v>1000</v>
      </c>
      <c r="H7053" s="3" t="s">
        <v>1355</v>
      </c>
      <c r="I7053" s="9">
        <v>7.52</v>
      </c>
      <c r="J7053" s="7">
        <v>457</v>
      </c>
      <c r="K7053" s="10">
        <v>32.472115940286</v>
      </c>
      <c r="L7053" s="12">
        <f t="shared" si="471"/>
        <v>25.3156034337654</v>
      </c>
      <c r="M7053" s="11">
        <f t="shared" si="472"/>
        <v>1.28269176064654</v>
      </c>
    </row>
    <row r="7054" spans="1:13">
      <c r="A7054" s="7">
        <v>7146</v>
      </c>
      <c r="B7054" s="8">
        <v>46165</v>
      </c>
      <c r="C7054" s="3" t="s">
        <v>8080</v>
      </c>
      <c r="D7054" s="3" t="s">
        <v>67</v>
      </c>
      <c r="E7054" s="3" t="s">
        <v>2935</v>
      </c>
      <c r="F7054" s="3" t="s">
        <v>2935</v>
      </c>
      <c r="G7054" s="7">
        <v>1037</v>
      </c>
      <c r="H7054" s="3" t="s">
        <v>170</v>
      </c>
      <c r="I7054" s="9">
        <v>8.76</v>
      </c>
      <c r="J7054" s="7">
        <v>546</v>
      </c>
      <c r="K7054" s="10">
        <v>52.197445268596</v>
      </c>
      <c r="L7054" s="12">
        <f t="shared" si="471"/>
        <v>24.6830092983939</v>
      </c>
      <c r="M7054" s="11">
        <f t="shared" si="472"/>
        <v>2.11471156687497</v>
      </c>
    </row>
    <row r="7055" spans="1:13">
      <c r="A7055" s="7">
        <v>7147</v>
      </c>
      <c r="B7055" s="8">
        <v>46165</v>
      </c>
      <c r="C7055" s="3" t="s">
        <v>8132</v>
      </c>
      <c r="D7055" s="3" t="s">
        <v>75</v>
      </c>
      <c r="E7055" s="3" t="s">
        <v>8135</v>
      </c>
      <c r="F7055" s="3" t="s">
        <v>8135</v>
      </c>
      <c r="G7055" s="7">
        <v>240</v>
      </c>
      <c r="H7055" s="3" t="s">
        <v>77</v>
      </c>
      <c r="I7055" s="9">
        <v>6.88</v>
      </c>
      <c r="J7055" s="7">
        <v>469</v>
      </c>
      <c r="K7055" s="10">
        <v>37.9830939327476</v>
      </c>
      <c r="L7055" s="12">
        <f t="shared" si="471"/>
        <v>22.5684762998196</v>
      </c>
      <c r="M7055" s="11">
        <f t="shared" si="472"/>
        <v>1.68301543392414</v>
      </c>
    </row>
    <row r="7056" spans="1:13">
      <c r="A7056" s="7">
        <v>7148</v>
      </c>
      <c r="B7056" s="8">
        <v>46165</v>
      </c>
      <c r="C7056" s="3" t="s">
        <v>7922</v>
      </c>
      <c r="D7056" s="3" t="s">
        <v>75</v>
      </c>
      <c r="E7056" s="3" t="s">
        <v>8136</v>
      </c>
      <c r="F7056" s="3" t="s">
        <v>8136</v>
      </c>
      <c r="G7056" s="7">
        <v>47</v>
      </c>
      <c r="H7056" s="3" t="s">
        <v>77</v>
      </c>
      <c r="I7056" s="9">
        <v>7.56</v>
      </c>
      <c r="J7056" s="7">
        <v>539</v>
      </c>
      <c r="K7056" s="10">
        <v>40.4112573811207</v>
      </c>
      <c r="L7056" s="12">
        <f t="shared" si="471"/>
        <v>21.5784215784216</v>
      </c>
      <c r="M7056" s="11">
        <f t="shared" si="472"/>
        <v>1.87276243696768</v>
      </c>
    </row>
    <row r="7057" spans="1:18">
      <c r="A7057" s="7">
        <v>7149</v>
      </c>
      <c r="B7057" s="8">
        <v>46165</v>
      </c>
      <c r="C7057" s="3" t="s">
        <v>8132</v>
      </c>
      <c r="D7057" s="3" t="s">
        <v>75</v>
      </c>
      <c r="E7057" s="3" t="s">
        <v>8137</v>
      </c>
      <c r="F7057" s="3" t="s">
        <v>8137</v>
      </c>
      <c r="G7057" s="7">
        <v>110</v>
      </c>
      <c r="H7057" s="3" t="s">
        <v>77</v>
      </c>
      <c r="I7057" s="9">
        <v>6.36</v>
      </c>
      <c r="J7057" s="7">
        <v>460</v>
      </c>
      <c r="K7057" s="10">
        <v>37.3636606050574</v>
      </c>
      <c r="L7057" s="12">
        <f t="shared" si="471"/>
        <v>21.2709030100334</v>
      </c>
      <c r="M7057" s="11">
        <f t="shared" si="472"/>
        <v>1.75656203158996</v>
      </c>
    </row>
    <row r="7058" spans="1:18">
      <c r="A7058" s="7">
        <v>7150</v>
      </c>
      <c r="B7058" s="8">
        <v>46165</v>
      </c>
      <c r="C7058" s="3" t="s">
        <v>8132</v>
      </c>
      <c r="D7058" s="3" t="s">
        <v>75</v>
      </c>
      <c r="E7058" s="3" t="s">
        <v>8138</v>
      </c>
      <c r="F7058" s="3" t="s">
        <v>8138</v>
      </c>
      <c r="G7058" s="7">
        <v>250</v>
      </c>
      <c r="H7058" s="3" t="s">
        <v>77</v>
      </c>
      <c r="I7058" s="9">
        <v>5.62</v>
      </c>
      <c r="J7058" s="7">
        <v>491</v>
      </c>
      <c r="K7058" s="10">
        <v>26.7256033347726</v>
      </c>
      <c r="L7058" s="12">
        <f t="shared" si="471"/>
        <v>17.6092746357512</v>
      </c>
      <c r="M7058" s="11">
        <f t="shared" si="472"/>
        <v>1.51770041001649</v>
      </c>
    </row>
    <row r="7059" spans="1:18">
      <c r="A7059" s="7">
        <v>7151</v>
      </c>
      <c r="B7059" s="8">
        <v>46165</v>
      </c>
      <c r="C7059" s="3" t="s">
        <v>8132</v>
      </c>
      <c r="D7059" s="3" t="s">
        <v>75</v>
      </c>
      <c r="E7059" s="3" t="s">
        <v>8139</v>
      </c>
      <c r="F7059" s="3" t="s">
        <v>8139</v>
      </c>
      <c r="G7059" s="7">
        <v>220</v>
      </c>
      <c r="H7059" s="3" t="s">
        <v>1691</v>
      </c>
      <c r="I7059" s="9">
        <v>4.88</v>
      </c>
      <c r="J7059" s="7">
        <v>506</v>
      </c>
      <c r="K7059" s="10">
        <v>28.6900932609799</v>
      </c>
      <c r="L7059" s="12">
        <f t="shared" si="471"/>
        <v>14.837336576467</v>
      </c>
      <c r="M7059" s="11">
        <f t="shared" si="472"/>
        <v>1.93364173638039</v>
      </c>
    </row>
    <row r="7060" spans="1:18">
      <c r="A7060" s="7">
        <v>7152</v>
      </c>
      <c r="B7060" s="8">
        <v>46165</v>
      </c>
      <c r="C7060" s="3" t="s">
        <v>7888</v>
      </c>
      <c r="D7060" s="3" t="s">
        <v>578</v>
      </c>
      <c r="E7060" s="3" t="s">
        <v>1034</v>
      </c>
      <c r="F7060" s="3" t="s">
        <v>1034</v>
      </c>
      <c r="G7060" s="7">
        <v>2</v>
      </c>
      <c r="H7060" s="3" t="s">
        <v>102</v>
      </c>
      <c r="I7060" s="9">
        <v>4</v>
      </c>
      <c r="J7060" s="7">
        <v>465.333333333333</v>
      </c>
      <c r="K7060" s="10">
        <v>15.0188305265241</v>
      </c>
      <c r="L7060" s="12">
        <f t="shared" si="471"/>
        <v>13.2245977518184</v>
      </c>
      <c r="M7060" s="11">
        <f t="shared" si="472"/>
        <v>1.13567390164733</v>
      </c>
    </row>
    <row r="7061" spans="1:18">
      <c r="A7061" s="7">
        <v>7153</v>
      </c>
      <c r="B7061" s="8">
        <v>46165</v>
      </c>
      <c r="C7061" s="3" t="s">
        <v>5443</v>
      </c>
      <c r="D7061" s="3" t="s">
        <v>1461</v>
      </c>
      <c r="E7061" s="3" t="s">
        <v>8140</v>
      </c>
      <c r="F7061" s="3" t="s">
        <v>8141</v>
      </c>
      <c r="G7061" s="7">
        <v>15</v>
      </c>
      <c r="H7061" s="3" t="s">
        <v>35</v>
      </c>
      <c r="I7061" s="9">
        <v>2.68</v>
      </c>
      <c r="J7061" s="7">
        <v>358</v>
      </c>
      <c r="K7061" s="10">
        <v>52.3490067966823</v>
      </c>
      <c r="L7061" s="12">
        <f t="shared" si="471"/>
        <v>11.5169746454663</v>
      </c>
      <c r="M7061" s="11">
        <f t="shared" si="472"/>
        <v>4.54537831402536</v>
      </c>
    </row>
    <row r="7062" spans="1:18">
      <c r="A7062" s="7">
        <v>7154</v>
      </c>
      <c r="B7062" s="8">
        <v>46165</v>
      </c>
      <c r="C7062" s="3" t="s">
        <v>7587</v>
      </c>
      <c r="D7062" s="3" t="s">
        <v>75</v>
      </c>
      <c r="E7062" s="3" t="s">
        <v>8142</v>
      </c>
      <c r="F7062" s="3" t="s">
        <v>8142</v>
      </c>
      <c r="G7062" s="7">
        <v>1</v>
      </c>
      <c r="H7062" s="3" t="s">
        <v>946</v>
      </c>
      <c r="I7062" s="9">
        <v>2.38</v>
      </c>
      <c r="J7062" s="7">
        <v>483</v>
      </c>
      <c r="K7062" s="10">
        <v>12.9075893901643</v>
      </c>
      <c r="L7062" s="12">
        <f t="shared" si="471"/>
        <v>7.58082497212932</v>
      </c>
      <c r="M7062" s="11">
        <f t="shared" si="472"/>
        <v>1.7026628945555</v>
      </c>
    </row>
    <row r="7063" spans="1:18">
      <c r="A7063" s="7">
        <v>7155</v>
      </c>
      <c r="B7063" s="8">
        <v>46165</v>
      </c>
      <c r="C7063" s="3" t="s">
        <v>7766</v>
      </c>
      <c r="D7063" s="3" t="s">
        <v>2910</v>
      </c>
      <c r="E7063" s="3" t="s">
        <v>8143</v>
      </c>
      <c r="F7063" s="3" t="s">
        <v>8143</v>
      </c>
      <c r="G7063" s="7">
        <v>1000</v>
      </c>
      <c r="H7063" s="3" t="s">
        <v>1355</v>
      </c>
      <c r="I7063" s="9">
        <v>2.16</v>
      </c>
      <c r="J7063" s="7">
        <v>446</v>
      </c>
      <c r="K7063" s="10">
        <v>9.33881937922918</v>
      </c>
      <c r="L7063" s="12">
        <f t="shared" si="471"/>
        <v>7.45084511900655</v>
      </c>
      <c r="M7063" s="11">
        <f t="shared" si="472"/>
        <v>1.25339061946229</v>
      </c>
    </row>
    <row r="7064" spans="1:18">
      <c r="A7064" s="7">
        <v>7156</v>
      </c>
      <c r="B7064" s="8">
        <v>46165</v>
      </c>
      <c r="C7064" s="3" t="s">
        <v>8144</v>
      </c>
      <c r="D7064" s="3" t="s">
        <v>288</v>
      </c>
      <c r="E7064" s="3" t="s">
        <v>8145</v>
      </c>
      <c r="F7064" s="3" t="s">
        <v>8145</v>
      </c>
      <c r="G7064" s="7">
        <v>24</v>
      </c>
      <c r="H7064" s="3" t="s">
        <v>1344</v>
      </c>
      <c r="I7064" s="9">
        <v>1.72</v>
      </c>
      <c r="J7064" s="7">
        <v>380</v>
      </c>
      <c r="K7064" s="10">
        <v>11.8721373457658</v>
      </c>
      <c r="L7064" s="12">
        <f t="shared" si="471"/>
        <v>6.96356275303644</v>
      </c>
      <c r="M7064" s="11">
        <f t="shared" si="472"/>
        <v>1.70489414209544</v>
      </c>
    </row>
    <row r="7065" spans="1:18">
      <c r="A7065" s="7">
        <v>7157</v>
      </c>
      <c r="B7065" s="8">
        <v>46165</v>
      </c>
      <c r="C7065" s="3" t="s">
        <v>7766</v>
      </c>
      <c r="D7065" s="3" t="s">
        <v>2910</v>
      </c>
      <c r="E7065" s="3" t="s">
        <v>8146</v>
      </c>
      <c r="F7065" s="3" t="s">
        <v>8146</v>
      </c>
      <c r="G7065" s="7">
        <v>1000</v>
      </c>
      <c r="H7065" s="3" t="s">
        <v>1355</v>
      </c>
      <c r="I7065" s="9">
        <v>0.7</v>
      </c>
      <c r="J7065" s="7">
        <v>427</v>
      </c>
      <c r="K7065" s="10">
        <v>4.22417350200635</v>
      </c>
      <c r="L7065" s="12">
        <f t="shared" si="471"/>
        <v>2.52206809583859</v>
      </c>
      <c r="M7065" s="11">
        <f t="shared" si="472"/>
        <v>1.67488479354552</v>
      </c>
    </row>
    <row r="7066" spans="1:18">
      <c r="A7066" s="7">
        <v>7158</v>
      </c>
      <c r="B7066" s="8">
        <v>46165</v>
      </c>
      <c r="C7066" s="3" t="s">
        <v>8147</v>
      </c>
      <c r="D7066" s="3" t="s">
        <v>305</v>
      </c>
      <c r="E7066" s="3" t="s">
        <v>8148</v>
      </c>
      <c r="F7066" s="3" t="s">
        <v>8149</v>
      </c>
      <c r="G7066" s="7">
        <v>15</v>
      </c>
      <c r="H7066" s="3" t="s">
        <v>366</v>
      </c>
      <c r="I7066" s="9">
        <v>0.876</v>
      </c>
      <c r="J7066" s="7">
        <v>463</v>
      </c>
      <c r="K7066" s="10">
        <v>3.28158352338984</v>
      </c>
      <c r="L7066" s="12">
        <f t="shared" si="471"/>
        <v>2.91078252201362</v>
      </c>
      <c r="M7066" s="11">
        <f t="shared" si="472"/>
        <v>1.12738876868056</v>
      </c>
    </row>
    <row r="7067" spans="1:18">
      <c r="A7067" s="7">
        <v>7159</v>
      </c>
      <c r="B7067" s="8">
        <v>46165</v>
      </c>
      <c r="C7067" s="3" t="s">
        <v>7752</v>
      </c>
      <c r="D7067" s="3" t="s">
        <v>23</v>
      </c>
      <c r="E7067" s="3" t="s">
        <v>8150</v>
      </c>
      <c r="F7067" s="3" t="s">
        <v>8150</v>
      </c>
      <c r="G7067" s="7">
        <v>1000</v>
      </c>
      <c r="H7067" s="3" t="s">
        <v>1355</v>
      </c>
      <c r="I7067" s="9">
        <v>2.48</v>
      </c>
      <c r="J7067" s="7">
        <v>377</v>
      </c>
      <c r="K7067" s="10">
        <v>13.9974857578227</v>
      </c>
      <c r="L7067" s="12">
        <f t="shared" si="471"/>
        <v>10.1203835951847</v>
      </c>
      <c r="M7067" s="11">
        <f t="shared" si="472"/>
        <v>1.38309834070744</v>
      </c>
    </row>
    <row r="7068" spans="1:18">
      <c r="A7068" s="7">
        <v>7160</v>
      </c>
      <c r="B7068" s="8">
        <v>46165</v>
      </c>
      <c r="C7068" s="3" t="s">
        <v>7766</v>
      </c>
      <c r="D7068" s="3" t="s">
        <v>2910</v>
      </c>
      <c r="E7068" s="3" t="s">
        <v>8151</v>
      </c>
      <c r="F7068" s="3" t="s">
        <v>8151</v>
      </c>
      <c r="G7068" s="7">
        <v>1000</v>
      </c>
      <c r="H7068" s="3" t="s">
        <v>1355</v>
      </c>
      <c r="I7068" s="9">
        <v>0.798</v>
      </c>
      <c r="J7068" s="7">
        <v>494</v>
      </c>
      <c r="K7068" s="10">
        <v>3.4771358641053</v>
      </c>
      <c r="L7068" s="12">
        <f t="shared" si="471"/>
        <v>2.48520710059172</v>
      </c>
      <c r="M7068" s="11">
        <f t="shared" si="472"/>
        <v>1.39913324055666</v>
      </c>
    </row>
    <row r="7069" s="5" customFormat="1" ht="16.5" spans="1:18">
      <c r="A7069" s="44">
        <v>7161</v>
      </c>
      <c r="B7069" s="45">
        <v>46165</v>
      </c>
      <c r="C7069" s="5" t="s">
        <v>7179</v>
      </c>
      <c r="D7069" s="5" t="s">
        <v>75</v>
      </c>
      <c r="E7069" s="5" t="s">
        <v>8152</v>
      </c>
      <c r="F7069" s="5" t="s">
        <v>8153</v>
      </c>
      <c r="G7069" s="44">
        <v>1</v>
      </c>
      <c r="H7069" s="5" t="s">
        <v>946</v>
      </c>
      <c r="I7069" s="46">
        <v>0.322</v>
      </c>
      <c r="J7069" s="44">
        <v>645</v>
      </c>
      <c r="K7069" s="47">
        <v>1.38077417639799</v>
      </c>
      <c r="L7069" s="48">
        <f t="shared" si="471"/>
        <v>0.768038163387001</v>
      </c>
      <c r="M7069" s="49">
        <f t="shared" si="472"/>
        <v>1.79779370638154</v>
      </c>
      <c r="O7069" s="48"/>
      <c r="Q7069" s="46"/>
    </row>
    <row r="7070" ht="16.5" spans="1:18">
      <c r="A7070" s="7">
        <v>7201</v>
      </c>
      <c r="B7070" s="8">
        <v>46165</v>
      </c>
      <c r="C7070" s="3" t="s">
        <v>4719</v>
      </c>
      <c r="D7070" s="3" t="s">
        <v>33</v>
      </c>
      <c r="E7070" s="3" t="s">
        <v>4720</v>
      </c>
      <c r="F7070" s="3" t="s">
        <v>2909</v>
      </c>
      <c r="G7070" s="7">
        <v>1000</v>
      </c>
      <c r="H7070" s="3" t="s">
        <v>35</v>
      </c>
      <c r="I7070" s="9">
        <v>25.2</v>
      </c>
      <c r="J7070" s="7">
        <v>461</v>
      </c>
      <c r="K7070" s="10">
        <v>158.155498256394</v>
      </c>
      <c r="L7070" s="12">
        <f t="shared" ref="L7070:L7095" si="473">I7070/J7070/650*1000000</f>
        <v>84.098114466878</v>
      </c>
      <c r="M7070" s="11">
        <f t="shared" ref="M7070:M7095" si="474">K7070/L7070</f>
        <v>1.88060694652891</v>
      </c>
      <c r="P7070" s="3" t="s">
        <v>4720</v>
      </c>
      <c r="Q7070" s="9">
        <v>160.630182832352</v>
      </c>
      <c r="R7070" s="3">
        <f>Q7070/K7070</f>
        <v>1.01564716120047</v>
      </c>
    </row>
    <row r="7071" spans="1:18">
      <c r="A7071" s="7">
        <v>7202</v>
      </c>
      <c r="B7071" s="8">
        <v>46165</v>
      </c>
      <c r="C7071" s="3" t="s">
        <v>56</v>
      </c>
      <c r="D7071" s="3" t="s">
        <v>33</v>
      </c>
      <c r="E7071" s="3" t="s">
        <v>27</v>
      </c>
      <c r="F7071" s="3" t="s">
        <v>57</v>
      </c>
      <c r="G7071" s="7">
        <v>1000</v>
      </c>
      <c r="H7071" s="3" t="s">
        <v>35</v>
      </c>
      <c r="I7071" s="9">
        <v>15.7</v>
      </c>
      <c r="J7071" s="7">
        <v>438</v>
      </c>
      <c r="K7071" s="10">
        <v>95.9632552159976</v>
      </c>
      <c r="L7071" s="12">
        <f t="shared" si="473"/>
        <v>55.1457674745346</v>
      </c>
      <c r="M7071" s="11">
        <f t="shared" si="474"/>
        <v>1.74017444331175</v>
      </c>
      <c r="P7071" s="3" t="s">
        <v>27</v>
      </c>
      <c r="Q7071" s="9">
        <v>89.6432267884323</v>
      </c>
      <c r="R7071" s="3">
        <f>Q7071/K7071</f>
        <v>0.934141162538308</v>
      </c>
    </row>
    <row r="7072" spans="1:18">
      <c r="A7072" s="7">
        <v>7203</v>
      </c>
      <c r="B7072" s="8">
        <v>46165</v>
      </c>
      <c r="C7072" s="3" t="s">
        <v>6755</v>
      </c>
      <c r="D7072" s="3" t="s">
        <v>6756</v>
      </c>
      <c r="E7072" s="3" t="s">
        <v>2205</v>
      </c>
      <c r="F7072" s="3" t="s">
        <v>2205</v>
      </c>
      <c r="G7072" s="7">
        <v>120</v>
      </c>
      <c r="H7072" s="3" t="s">
        <v>4944</v>
      </c>
      <c r="I7072" s="9">
        <v>14.3</v>
      </c>
      <c r="J7072" s="7">
        <v>450</v>
      </c>
      <c r="K7072" s="10">
        <v>58.6159864213732</v>
      </c>
      <c r="L7072" s="12">
        <f t="shared" si="473"/>
        <v>48.8888888888889</v>
      </c>
      <c r="M7072" s="11">
        <f t="shared" si="474"/>
        <v>1.198963358619</v>
      </c>
    </row>
    <row r="7073" spans="1:13">
      <c r="A7073" s="7">
        <v>7204</v>
      </c>
      <c r="B7073" s="8">
        <v>46165</v>
      </c>
      <c r="C7073" s="3" t="s">
        <v>8119</v>
      </c>
      <c r="D7073" s="3" t="s">
        <v>610</v>
      </c>
      <c r="E7073" s="3" t="s">
        <v>8122</v>
      </c>
      <c r="F7073" s="3" t="s">
        <v>8123</v>
      </c>
      <c r="G7073" s="7">
        <v>100</v>
      </c>
      <c r="H7073" s="3" t="s">
        <v>682</v>
      </c>
      <c r="I7073" s="9">
        <v>11.9</v>
      </c>
      <c r="J7073" s="7">
        <v>418</v>
      </c>
      <c r="K7073" s="10">
        <v>57.0219099464598</v>
      </c>
      <c r="L7073" s="12">
        <f t="shared" si="473"/>
        <v>43.7983069562017</v>
      </c>
      <c r="M7073" s="11">
        <f t="shared" si="474"/>
        <v>1.30192041449186</v>
      </c>
    </row>
    <row r="7074" spans="1:13">
      <c r="A7074" s="7">
        <v>7205</v>
      </c>
      <c r="B7074" s="8">
        <v>46165</v>
      </c>
      <c r="C7074" s="3" t="s">
        <v>8126</v>
      </c>
      <c r="D7074" s="3" t="s">
        <v>88</v>
      </c>
      <c r="E7074" s="3" t="s">
        <v>2878</v>
      </c>
      <c r="F7074" s="3" t="s">
        <v>2878</v>
      </c>
      <c r="G7074" s="7">
        <v>15</v>
      </c>
      <c r="H7074" s="3" t="s">
        <v>35</v>
      </c>
      <c r="I7074" s="9">
        <v>11.8</v>
      </c>
      <c r="J7074" s="7">
        <v>533</v>
      </c>
      <c r="K7074" s="10">
        <v>61.0083734251097</v>
      </c>
      <c r="L7074" s="12">
        <f t="shared" si="473"/>
        <v>34.0597488815125</v>
      </c>
      <c r="M7074" s="11">
        <f t="shared" si="474"/>
        <v>1.7912161841635</v>
      </c>
    </row>
    <row r="7075" spans="1:13">
      <c r="A7075" s="7">
        <v>7206</v>
      </c>
      <c r="B7075" s="8">
        <v>46165</v>
      </c>
      <c r="C7075" s="3" t="s">
        <v>8127</v>
      </c>
      <c r="D7075" s="3" t="s">
        <v>197</v>
      </c>
      <c r="E7075" s="3" t="s">
        <v>8128</v>
      </c>
      <c r="F7075" s="3" t="s">
        <v>8129</v>
      </c>
      <c r="G7075" s="7">
        <v>233</v>
      </c>
      <c r="H7075" s="3" t="s">
        <v>200</v>
      </c>
      <c r="I7075" s="9">
        <v>7.7</v>
      </c>
      <c r="J7075" s="7">
        <v>370</v>
      </c>
      <c r="K7075" s="10">
        <v>24.264751969157</v>
      </c>
      <c r="L7075" s="12">
        <f t="shared" si="473"/>
        <v>32.016632016632</v>
      </c>
      <c r="M7075" s="11">
        <f t="shared" si="474"/>
        <v>0.757879590724969</v>
      </c>
    </row>
    <row r="7076" spans="1:13">
      <c r="A7076" s="7">
        <v>7207</v>
      </c>
      <c r="B7076" s="8">
        <v>46165</v>
      </c>
      <c r="C7076" s="3" t="s">
        <v>7179</v>
      </c>
      <c r="D7076" s="3" t="s">
        <v>75</v>
      </c>
      <c r="E7076" s="3" t="s">
        <v>8130</v>
      </c>
      <c r="F7076" s="3" t="s">
        <v>8131</v>
      </c>
      <c r="G7076" s="7">
        <v>5</v>
      </c>
      <c r="H7076" s="3" t="s">
        <v>138</v>
      </c>
      <c r="I7076" s="9">
        <v>8.4</v>
      </c>
      <c r="J7076" s="7">
        <v>428</v>
      </c>
      <c r="K7076" s="10">
        <v>22.3975208763764</v>
      </c>
      <c r="L7076" s="12">
        <f t="shared" si="473"/>
        <v>30.1941049604601</v>
      </c>
      <c r="M7076" s="11">
        <f t="shared" si="474"/>
        <v>0.741784560453323</v>
      </c>
    </row>
    <row r="7077" spans="1:13">
      <c r="A7077" s="7">
        <v>7208</v>
      </c>
      <c r="B7077" s="8">
        <v>46165</v>
      </c>
      <c r="C7077" s="3" t="s">
        <v>6767</v>
      </c>
      <c r="D7077" s="3" t="s">
        <v>1312</v>
      </c>
      <c r="E7077" s="3" t="s">
        <v>4700</v>
      </c>
      <c r="F7077" s="3" t="s">
        <v>4700</v>
      </c>
      <c r="G7077" s="7">
        <v>24</v>
      </c>
      <c r="H7077" s="3" t="s">
        <v>6769</v>
      </c>
      <c r="I7077" s="9">
        <v>6.62</v>
      </c>
      <c r="J7077" s="7">
        <v>382</v>
      </c>
      <c r="K7077" s="10">
        <v>24.7419894802632</v>
      </c>
      <c r="L7077" s="12">
        <f t="shared" si="473"/>
        <v>26.6612968183649</v>
      </c>
      <c r="M7077" s="11">
        <f t="shared" si="474"/>
        <v>0.928011478542198</v>
      </c>
    </row>
    <row r="7078" spans="1:13">
      <c r="A7078" s="7">
        <v>7209</v>
      </c>
      <c r="B7078" s="8">
        <v>46165</v>
      </c>
      <c r="C7078" s="3" t="s">
        <v>8132</v>
      </c>
      <c r="D7078" s="3" t="s">
        <v>75</v>
      </c>
      <c r="E7078" s="3" t="s">
        <v>8133</v>
      </c>
      <c r="F7078" s="3" t="s">
        <v>8133</v>
      </c>
      <c r="G7078" s="7">
        <v>250</v>
      </c>
      <c r="H7078" s="3" t="s">
        <v>77</v>
      </c>
      <c r="I7078" s="9">
        <v>8.02</v>
      </c>
      <c r="J7078" s="7">
        <v>469</v>
      </c>
      <c r="K7078" s="10">
        <v>20.1523240542869</v>
      </c>
      <c r="L7078" s="12">
        <f t="shared" si="473"/>
        <v>26.3080203378711</v>
      </c>
      <c r="M7078" s="11">
        <f t="shared" si="474"/>
        <v>0.766014462337826</v>
      </c>
    </row>
    <row r="7079" spans="1:13">
      <c r="A7079" s="7">
        <v>7210</v>
      </c>
      <c r="B7079" s="8">
        <v>46165</v>
      </c>
      <c r="C7079" s="3" t="s">
        <v>7766</v>
      </c>
      <c r="D7079" s="3" t="s">
        <v>2910</v>
      </c>
      <c r="E7079" s="3" t="s">
        <v>8134</v>
      </c>
      <c r="F7079" s="3" t="s">
        <v>8134</v>
      </c>
      <c r="G7079" s="7">
        <v>1000</v>
      </c>
      <c r="H7079" s="3" t="s">
        <v>1355</v>
      </c>
      <c r="I7079" s="9">
        <v>7.52</v>
      </c>
      <c r="J7079" s="7">
        <v>457</v>
      </c>
      <c r="K7079" s="10">
        <v>20.6814879244214</v>
      </c>
      <c r="L7079" s="12">
        <f t="shared" si="473"/>
        <v>25.3156034337654</v>
      </c>
      <c r="M7079" s="11">
        <f t="shared" si="474"/>
        <v>0.816946274993268</v>
      </c>
    </row>
    <row r="7080" spans="1:13">
      <c r="A7080" s="7">
        <v>7211</v>
      </c>
      <c r="B7080" s="8">
        <v>46165</v>
      </c>
      <c r="C7080" s="3" t="s">
        <v>8080</v>
      </c>
      <c r="D7080" s="3" t="s">
        <v>67</v>
      </c>
      <c r="E7080" s="3" t="s">
        <v>2935</v>
      </c>
      <c r="F7080" s="3" t="s">
        <v>2935</v>
      </c>
      <c r="G7080" s="7">
        <v>1037</v>
      </c>
      <c r="H7080" s="3" t="s">
        <v>170</v>
      </c>
      <c r="I7080" s="9">
        <v>8.76</v>
      </c>
      <c r="J7080" s="7">
        <v>546</v>
      </c>
      <c r="K7080" s="10">
        <v>17.3103296363747</v>
      </c>
      <c r="L7080" s="12">
        <f t="shared" si="473"/>
        <v>24.6830092983939</v>
      </c>
      <c r="M7080" s="11">
        <f t="shared" si="474"/>
        <v>0.701305478076413</v>
      </c>
    </row>
    <row r="7081" spans="1:13">
      <c r="A7081" s="7">
        <v>7212</v>
      </c>
      <c r="B7081" s="8">
        <v>46165</v>
      </c>
      <c r="C7081" s="3" t="s">
        <v>8132</v>
      </c>
      <c r="D7081" s="3" t="s">
        <v>75</v>
      </c>
      <c r="E7081" s="3" t="s">
        <v>8135</v>
      </c>
      <c r="F7081" s="3" t="s">
        <v>8135</v>
      </c>
      <c r="G7081" s="7">
        <v>240</v>
      </c>
      <c r="H7081" s="3" t="s">
        <v>77</v>
      </c>
      <c r="I7081" s="9">
        <v>6.88</v>
      </c>
      <c r="J7081" s="7">
        <v>469</v>
      </c>
      <c r="K7081" s="10">
        <v>20.1523240542869</v>
      </c>
      <c r="L7081" s="12">
        <f t="shared" si="473"/>
        <v>22.5684762998196</v>
      </c>
      <c r="M7081" s="11">
        <f t="shared" si="474"/>
        <v>0.892941277318221</v>
      </c>
    </row>
    <row r="7082" spans="1:13">
      <c r="A7082" s="7">
        <v>7213</v>
      </c>
      <c r="B7082" s="8">
        <v>46165</v>
      </c>
      <c r="C7082" s="3" t="s">
        <v>7922</v>
      </c>
      <c r="D7082" s="3" t="s">
        <v>75</v>
      </c>
      <c r="E7082" s="3" t="s">
        <v>8136</v>
      </c>
      <c r="F7082" s="3" t="s">
        <v>8136</v>
      </c>
      <c r="G7082" s="7">
        <v>47</v>
      </c>
      <c r="H7082" s="3" t="s">
        <v>77</v>
      </c>
      <c r="I7082" s="9">
        <v>7.56</v>
      </c>
      <c r="J7082" s="7">
        <v>539</v>
      </c>
      <c r="K7082" s="10">
        <v>17.5351391121717</v>
      </c>
      <c r="L7082" s="12">
        <f t="shared" si="473"/>
        <v>21.5784215784216</v>
      </c>
      <c r="M7082" s="11">
        <f t="shared" si="474"/>
        <v>0.812623807929809</v>
      </c>
    </row>
    <row r="7083" spans="1:13">
      <c r="A7083" s="7">
        <v>7214</v>
      </c>
      <c r="B7083" s="8">
        <v>46165</v>
      </c>
      <c r="C7083" s="3" t="s">
        <v>8132</v>
      </c>
      <c r="D7083" s="3" t="s">
        <v>75</v>
      </c>
      <c r="E7083" s="3" t="s">
        <v>8137</v>
      </c>
      <c r="F7083" s="3" t="s">
        <v>8137</v>
      </c>
      <c r="G7083" s="7">
        <v>110</v>
      </c>
      <c r="H7083" s="3" t="s">
        <v>77</v>
      </c>
      <c r="I7083" s="9">
        <v>6.36</v>
      </c>
      <c r="J7083" s="7">
        <v>460</v>
      </c>
      <c r="K7083" s="10">
        <v>20.546608655349</v>
      </c>
      <c r="L7083" s="12">
        <f t="shared" si="473"/>
        <v>21.2709030100334</v>
      </c>
      <c r="M7083" s="11">
        <f t="shared" si="474"/>
        <v>0.965949054709017</v>
      </c>
    </row>
    <row r="7084" spans="1:13">
      <c r="A7084" s="7">
        <v>7215</v>
      </c>
      <c r="B7084" s="8">
        <v>46165</v>
      </c>
      <c r="C7084" s="3" t="s">
        <v>8132</v>
      </c>
      <c r="D7084" s="3" t="s">
        <v>75</v>
      </c>
      <c r="E7084" s="3" t="s">
        <v>8138</v>
      </c>
      <c r="F7084" s="3" t="s">
        <v>8138</v>
      </c>
      <c r="G7084" s="7">
        <v>250</v>
      </c>
      <c r="H7084" s="3" t="s">
        <v>77</v>
      </c>
      <c r="I7084" s="9">
        <v>5.62</v>
      </c>
      <c r="J7084" s="7">
        <v>491</v>
      </c>
      <c r="K7084" s="10">
        <v>19.2493685976793</v>
      </c>
      <c r="L7084" s="12">
        <f t="shared" si="473"/>
        <v>17.6092746357512</v>
      </c>
      <c r="M7084" s="11">
        <f t="shared" si="474"/>
        <v>1.09313807614757</v>
      </c>
    </row>
    <row r="7085" spans="1:13">
      <c r="A7085" s="7">
        <v>7216</v>
      </c>
      <c r="B7085" s="8">
        <v>46165</v>
      </c>
      <c r="C7085" s="3" t="s">
        <v>8132</v>
      </c>
      <c r="D7085" s="3" t="s">
        <v>75</v>
      </c>
      <c r="E7085" s="3" t="s">
        <v>8139</v>
      </c>
      <c r="F7085" s="3" t="s">
        <v>8139</v>
      </c>
      <c r="G7085" s="7">
        <v>220</v>
      </c>
      <c r="H7085" s="3" t="s">
        <v>1691</v>
      </c>
      <c r="I7085" s="9">
        <v>4.88</v>
      </c>
      <c r="J7085" s="7">
        <v>506</v>
      </c>
      <c r="K7085" s="10">
        <v>18.6787351412264</v>
      </c>
      <c r="L7085" s="12">
        <f t="shared" si="473"/>
        <v>14.837336576467</v>
      </c>
      <c r="M7085" s="11">
        <f t="shared" si="474"/>
        <v>1.25890081720274</v>
      </c>
    </row>
    <row r="7086" spans="1:13">
      <c r="A7086" s="7">
        <v>7217</v>
      </c>
      <c r="B7086" s="8">
        <v>46165</v>
      </c>
      <c r="C7086" s="3" t="s">
        <v>7888</v>
      </c>
      <c r="D7086" s="3" t="s">
        <v>578</v>
      </c>
      <c r="E7086" s="3" t="s">
        <v>1034</v>
      </c>
      <c r="F7086" s="3" t="s">
        <v>1034</v>
      </c>
      <c r="G7086" s="7">
        <v>2</v>
      </c>
      <c r="H7086" s="3" t="s">
        <v>102</v>
      </c>
      <c r="I7086" s="9">
        <v>4</v>
      </c>
      <c r="J7086" s="7">
        <v>465.333333333333</v>
      </c>
      <c r="K7086" s="10">
        <v>20.3111174386688</v>
      </c>
      <c r="L7086" s="12">
        <f t="shared" si="473"/>
        <v>13.2245977518184</v>
      </c>
      <c r="M7086" s="11">
        <f t="shared" si="474"/>
        <v>1.53585899698734</v>
      </c>
    </row>
    <row r="7087" spans="1:13">
      <c r="A7087" s="7">
        <v>7218</v>
      </c>
      <c r="B7087" s="8">
        <v>46165</v>
      </c>
      <c r="C7087" s="3" t="s">
        <v>5443</v>
      </c>
      <c r="D7087" s="3" t="s">
        <v>1461</v>
      </c>
      <c r="E7087" s="3" t="s">
        <v>8140</v>
      </c>
      <c r="F7087" s="3" t="s">
        <v>8141</v>
      </c>
      <c r="G7087" s="7">
        <v>15</v>
      </c>
      <c r="H7087" s="3" t="s">
        <v>35</v>
      </c>
      <c r="I7087" s="9">
        <v>2.68</v>
      </c>
      <c r="J7087" s="7">
        <v>358</v>
      </c>
      <c r="K7087" s="10">
        <v>26.4006703392753</v>
      </c>
      <c r="L7087" s="12">
        <f t="shared" si="473"/>
        <v>11.5169746454663</v>
      </c>
      <c r="M7087" s="11">
        <f t="shared" si="474"/>
        <v>2.29232686117514</v>
      </c>
    </row>
    <row r="7088" spans="1:13">
      <c r="A7088" s="7">
        <v>7219</v>
      </c>
      <c r="B7088" s="8">
        <v>46165</v>
      </c>
      <c r="C7088" s="3" t="s">
        <v>7766</v>
      </c>
      <c r="D7088" s="3" t="s">
        <v>2910</v>
      </c>
      <c r="E7088" s="3" t="s">
        <v>8143</v>
      </c>
      <c r="F7088" s="3" t="s">
        <v>8143</v>
      </c>
      <c r="G7088" s="7">
        <v>1000</v>
      </c>
      <c r="H7088" s="3" t="s">
        <v>1355</v>
      </c>
      <c r="I7088" s="9">
        <v>2.16</v>
      </c>
      <c r="J7088" s="7">
        <v>446</v>
      </c>
      <c r="K7088" s="10">
        <v>21.1915694651582</v>
      </c>
      <c r="L7088" s="12">
        <f t="shared" si="473"/>
        <v>7.45084511900655</v>
      </c>
      <c r="M7088" s="11">
        <f t="shared" si="474"/>
        <v>2.84418332775433</v>
      </c>
    </row>
    <row r="7089" spans="1:18">
      <c r="A7089" s="7">
        <v>7220</v>
      </c>
      <c r="B7089" s="8">
        <v>46165</v>
      </c>
      <c r="C7089" s="3" t="s">
        <v>8144</v>
      </c>
      <c r="D7089" s="3" t="s">
        <v>288</v>
      </c>
      <c r="E7089" s="3" t="s">
        <v>8145</v>
      </c>
      <c r="F7089" s="3" t="s">
        <v>8145</v>
      </c>
      <c r="G7089" s="7">
        <v>24</v>
      </c>
      <c r="H7089" s="3" t="s">
        <v>1344</v>
      </c>
      <c r="I7089" s="9">
        <v>1.72</v>
      </c>
      <c r="J7089" s="7">
        <v>380</v>
      </c>
      <c r="K7089" s="10">
        <v>24.8722104775278</v>
      </c>
      <c r="L7089" s="12">
        <f t="shared" si="473"/>
        <v>6.96356275303644</v>
      </c>
      <c r="M7089" s="11">
        <f t="shared" si="474"/>
        <v>3.57176510927289</v>
      </c>
    </row>
    <row r="7090" spans="1:18">
      <c r="A7090" s="7">
        <v>7221</v>
      </c>
      <c r="B7090" s="8">
        <v>46165</v>
      </c>
      <c r="C7090" s="3" t="s">
        <v>7766</v>
      </c>
      <c r="D7090" s="3" t="s">
        <v>2910</v>
      </c>
      <c r="E7090" s="3" t="s">
        <v>8146</v>
      </c>
      <c r="F7090" s="3" t="s">
        <v>8146</v>
      </c>
      <c r="G7090" s="7">
        <v>1000</v>
      </c>
      <c r="H7090" s="3" t="s">
        <v>1355</v>
      </c>
      <c r="I7090" s="9">
        <v>1.23</v>
      </c>
      <c r="J7090" s="7">
        <v>427</v>
      </c>
      <c r="K7090" s="10">
        <v>11.0672599314526</v>
      </c>
      <c r="L7090" s="12">
        <f t="shared" si="473"/>
        <v>4.43163393983066</v>
      </c>
      <c r="M7090" s="11">
        <f t="shared" si="474"/>
        <v>2.49733170241843</v>
      </c>
    </row>
    <row r="7091" spans="1:18">
      <c r="A7091" s="7">
        <v>7222</v>
      </c>
      <c r="B7091" s="8">
        <v>46165</v>
      </c>
      <c r="C7091" s="3" t="s">
        <v>8147</v>
      </c>
      <c r="D7091" s="3" t="s">
        <v>305</v>
      </c>
      <c r="E7091" s="3" t="s">
        <v>8148</v>
      </c>
      <c r="F7091" s="3" t="s">
        <v>8149</v>
      </c>
      <c r="G7091" s="7">
        <v>15</v>
      </c>
      <c r="H7091" s="3" t="s">
        <v>366</v>
      </c>
      <c r="I7091" s="9">
        <v>0.876</v>
      </c>
      <c r="J7091" s="7">
        <v>463</v>
      </c>
      <c r="K7091" s="10">
        <v>10.2067386408861</v>
      </c>
      <c r="L7091" s="12">
        <f t="shared" si="473"/>
        <v>2.91078252201362</v>
      </c>
      <c r="M7091" s="11">
        <f t="shared" si="474"/>
        <v>3.50652739038204</v>
      </c>
    </row>
    <row r="7092" spans="1:18">
      <c r="A7092" s="7">
        <v>7223</v>
      </c>
      <c r="B7092" s="8">
        <v>46165</v>
      </c>
      <c r="C7092" s="3" t="s">
        <v>7752</v>
      </c>
      <c r="D7092" s="3" t="s">
        <v>23</v>
      </c>
      <c r="E7092" s="3" t="s">
        <v>8150</v>
      </c>
      <c r="F7092" s="3" t="s">
        <v>8150</v>
      </c>
      <c r="G7092" s="7">
        <v>1000</v>
      </c>
      <c r="H7092" s="3" t="s">
        <v>1355</v>
      </c>
      <c r="I7092" s="9">
        <v>2.48</v>
      </c>
      <c r="J7092" s="7">
        <v>377</v>
      </c>
      <c r="K7092" s="10">
        <v>12.5350662884092</v>
      </c>
      <c r="L7092" s="12">
        <f t="shared" si="473"/>
        <v>10.1203835951847</v>
      </c>
      <c r="M7092" s="11">
        <f t="shared" si="474"/>
        <v>1.23859596531237</v>
      </c>
    </row>
    <row r="7093" spans="1:18">
      <c r="A7093" s="7">
        <v>7224</v>
      </c>
      <c r="B7093" s="8">
        <v>46165</v>
      </c>
      <c r="C7093" s="3" t="s">
        <v>7766</v>
      </c>
      <c r="D7093" s="3" t="s">
        <v>2910</v>
      </c>
      <c r="E7093" s="3" t="s">
        <v>8151</v>
      </c>
      <c r="F7093" s="3" t="s">
        <v>8151</v>
      </c>
      <c r="G7093" s="7">
        <v>1000</v>
      </c>
      <c r="H7093" s="3" t="s">
        <v>1355</v>
      </c>
      <c r="I7093" s="9">
        <v>0.798</v>
      </c>
      <c r="J7093" s="7">
        <v>494</v>
      </c>
      <c r="K7093" s="10">
        <v>9.56623479904915</v>
      </c>
      <c r="L7093" s="12">
        <f t="shared" si="473"/>
        <v>2.48520710059172</v>
      </c>
      <c r="M7093" s="11">
        <f t="shared" si="474"/>
        <v>3.84927066914121</v>
      </c>
    </row>
    <row r="7094" s="5" customFormat="1" ht="16.5" spans="1:18">
      <c r="A7094" s="44">
        <v>7225</v>
      </c>
      <c r="B7094" s="45">
        <v>46165</v>
      </c>
      <c r="C7094" s="5" t="s">
        <v>7179</v>
      </c>
      <c r="D7094" s="5" t="s">
        <v>75</v>
      </c>
      <c r="E7094" s="5" t="s">
        <v>8152</v>
      </c>
      <c r="F7094" s="5" t="s">
        <v>8153</v>
      </c>
      <c r="G7094" s="44">
        <v>1</v>
      </c>
      <c r="H7094" s="5" t="s">
        <v>946</v>
      </c>
      <c r="I7094" s="46">
        <v>0.322</v>
      </c>
      <c r="J7094" s="44">
        <v>645</v>
      </c>
      <c r="K7094" s="47">
        <v>7.32669766004694</v>
      </c>
      <c r="L7094" s="48">
        <f t="shared" si="473"/>
        <v>0.768038163387001</v>
      </c>
      <c r="M7094" s="49">
        <f t="shared" si="474"/>
        <v>9.53949687569776</v>
      </c>
      <c r="O7094" s="48"/>
      <c r="Q7094" s="46"/>
    </row>
    <row r="7095" ht="16.5" spans="1:18">
      <c r="A7095" s="7">
        <v>7162</v>
      </c>
      <c r="B7095" s="8">
        <v>46166</v>
      </c>
      <c r="C7095" s="3" t="s">
        <v>4719</v>
      </c>
      <c r="D7095" s="3" t="s">
        <v>33</v>
      </c>
      <c r="E7095" s="3" t="s">
        <v>4720</v>
      </c>
      <c r="F7095" s="3" t="s">
        <v>2909</v>
      </c>
      <c r="G7095" s="7">
        <v>1000</v>
      </c>
      <c r="H7095" s="3" t="s">
        <v>35</v>
      </c>
      <c r="I7095" s="9">
        <v>25.2</v>
      </c>
      <c r="J7095" s="7">
        <v>461</v>
      </c>
      <c r="K7095" s="10">
        <v>154.131019522777</v>
      </c>
      <c r="L7095" s="12">
        <f t="shared" si="473"/>
        <v>84.098114466878</v>
      </c>
      <c r="M7095" s="11">
        <f t="shared" si="474"/>
        <v>1.83275238095239</v>
      </c>
      <c r="N7095" s="3">
        <v>1</v>
      </c>
      <c r="P7095" s="3" t="s">
        <v>4720</v>
      </c>
      <c r="Q7095" s="9">
        <v>160.630182832352</v>
      </c>
      <c r="R7095" s="3">
        <f>Q7095/K7095</f>
        <v>1.04216648491458</v>
      </c>
    </row>
    <row r="7096" spans="1:18">
      <c r="A7096" s="7">
        <v>7163</v>
      </c>
      <c r="B7096" s="8">
        <v>46166</v>
      </c>
      <c r="C7096" s="3" t="s">
        <v>56</v>
      </c>
      <c r="D7096" s="3" t="s">
        <v>33</v>
      </c>
      <c r="E7096" s="3" t="s">
        <v>27</v>
      </c>
      <c r="F7096" s="3" t="s">
        <v>57</v>
      </c>
      <c r="G7096" s="7">
        <v>1000</v>
      </c>
      <c r="H7096" s="3" t="s">
        <v>35</v>
      </c>
      <c r="I7096" s="9">
        <v>15.7</v>
      </c>
      <c r="J7096" s="7">
        <v>438</v>
      </c>
      <c r="K7096" s="10">
        <v>88.7488584474886</v>
      </c>
      <c r="L7096" s="12">
        <f t="shared" ref="L7096:L7134" si="475">I7096/J7096/650*1000000</f>
        <v>55.1457674745346</v>
      </c>
      <c r="M7096" s="11">
        <f t="shared" ref="M7096:M7134" si="476">K7096/L7096</f>
        <v>1.60935031847134</v>
      </c>
      <c r="N7096" s="3">
        <v>2</v>
      </c>
      <c r="P7096" s="3" t="s">
        <v>27</v>
      </c>
      <c r="Q7096" s="9">
        <v>89.6432267884323</v>
      </c>
      <c r="R7096" s="3">
        <f>Q7096/K7096</f>
        <v>1.01007751937985</v>
      </c>
    </row>
    <row r="7097" spans="1:18">
      <c r="A7097" s="7">
        <v>7164</v>
      </c>
      <c r="B7097" s="8">
        <v>46166</v>
      </c>
      <c r="C7097" s="3" t="s">
        <v>8154</v>
      </c>
      <c r="D7097" s="3" t="s">
        <v>17</v>
      </c>
      <c r="E7097" s="3" t="s">
        <v>8155</v>
      </c>
      <c r="F7097" s="3" t="s">
        <v>8156</v>
      </c>
      <c r="G7097" s="7">
        <v>1000</v>
      </c>
      <c r="H7097" s="3" t="s">
        <v>173</v>
      </c>
      <c r="I7097" s="9">
        <v>19.9</v>
      </c>
      <c r="J7097" s="7">
        <v>386</v>
      </c>
      <c r="K7097" s="10">
        <v>175.647668393782</v>
      </c>
      <c r="L7097" s="12">
        <f t="shared" si="475"/>
        <v>79.3144679155042</v>
      </c>
      <c r="M7097" s="11">
        <f t="shared" si="476"/>
        <v>2.2145728643216</v>
      </c>
      <c r="N7097" s="3">
        <v>3</v>
      </c>
    </row>
    <row r="7098" spans="1:18">
      <c r="A7098" s="7">
        <v>7165</v>
      </c>
      <c r="B7098" s="8">
        <v>46166</v>
      </c>
      <c r="C7098" s="3" t="s">
        <v>7940</v>
      </c>
      <c r="D7098" s="3" t="s">
        <v>119</v>
      </c>
      <c r="E7098" s="3" t="s">
        <v>8157</v>
      </c>
      <c r="F7098" s="3" t="s">
        <v>8157</v>
      </c>
      <c r="G7098" s="7">
        <v>4.5</v>
      </c>
      <c r="H7098" s="3" t="s">
        <v>61</v>
      </c>
      <c r="I7098" s="9">
        <v>10.1</v>
      </c>
      <c r="J7098" s="7">
        <v>214</v>
      </c>
      <c r="K7098" s="10">
        <v>212.059813084112</v>
      </c>
      <c r="L7098" s="12">
        <f t="shared" si="475"/>
        <v>72.6096333572969</v>
      </c>
      <c r="M7098" s="11">
        <f t="shared" si="476"/>
        <v>2.92054653465346</v>
      </c>
      <c r="N7098" s="3">
        <v>4</v>
      </c>
    </row>
    <row r="7099" spans="1:18">
      <c r="A7099" s="7">
        <v>7166</v>
      </c>
      <c r="B7099" s="8">
        <v>46166</v>
      </c>
      <c r="C7099" s="3" t="s">
        <v>8158</v>
      </c>
      <c r="D7099" s="3" t="s">
        <v>165</v>
      </c>
      <c r="E7099" s="3" t="s">
        <v>3005</v>
      </c>
      <c r="F7099" s="3" t="s">
        <v>3005</v>
      </c>
      <c r="G7099" s="7">
        <v>80</v>
      </c>
      <c r="H7099" s="3" t="s">
        <v>35</v>
      </c>
      <c r="I7099" s="9">
        <v>12.6</v>
      </c>
      <c r="J7099" s="7">
        <v>366</v>
      </c>
      <c r="K7099" s="10">
        <v>122.015300546448</v>
      </c>
      <c r="L7099" s="12">
        <f t="shared" si="475"/>
        <v>52.9634300126103</v>
      </c>
      <c r="M7099" s="11">
        <f t="shared" si="476"/>
        <v>2.30376507936508</v>
      </c>
      <c r="N7099" s="3">
        <v>5</v>
      </c>
    </row>
    <row r="7100" spans="1:18">
      <c r="A7100" s="7">
        <v>7167</v>
      </c>
      <c r="B7100" s="8">
        <v>46166</v>
      </c>
      <c r="C7100" s="3" t="s">
        <v>8159</v>
      </c>
      <c r="D7100" s="3" t="s">
        <v>223</v>
      </c>
      <c r="E7100" s="3" t="s">
        <v>8160</v>
      </c>
      <c r="F7100" s="3" t="s">
        <v>8160</v>
      </c>
      <c r="G7100" s="7">
        <v>24</v>
      </c>
      <c r="H7100" s="3" t="s">
        <v>215</v>
      </c>
      <c r="I7100" s="9">
        <v>10.8</v>
      </c>
      <c r="J7100" s="7">
        <v>330</v>
      </c>
      <c r="K7100" s="10">
        <v>102.727272727273</v>
      </c>
      <c r="L7100" s="12">
        <f t="shared" si="475"/>
        <v>50.3496503496504</v>
      </c>
      <c r="M7100" s="11">
        <f t="shared" si="476"/>
        <v>2.04027777777778</v>
      </c>
      <c r="N7100" s="3">
        <v>6</v>
      </c>
    </row>
    <row r="7101" spans="1:18">
      <c r="A7101" s="7">
        <v>7168</v>
      </c>
      <c r="B7101" s="8">
        <v>46166</v>
      </c>
      <c r="C7101" s="3" t="s">
        <v>8161</v>
      </c>
      <c r="D7101" s="3" t="s">
        <v>1195</v>
      </c>
      <c r="E7101" s="3" t="s">
        <v>1087</v>
      </c>
      <c r="F7101" s="3" t="s">
        <v>1087</v>
      </c>
      <c r="G7101" s="7">
        <v>100</v>
      </c>
      <c r="H7101" s="3" t="s">
        <v>1197</v>
      </c>
      <c r="I7101" s="9">
        <v>10.6</v>
      </c>
      <c r="J7101" s="7">
        <v>333.5</v>
      </c>
      <c r="K7101" s="10">
        <v>12.8213493253373</v>
      </c>
      <c r="L7101" s="12">
        <f t="shared" si="475"/>
        <v>48.8986276092723</v>
      </c>
      <c r="M7101" s="11">
        <f t="shared" si="476"/>
        <v>0.262202641509433</v>
      </c>
      <c r="N7101" s="3">
        <v>7</v>
      </c>
    </row>
    <row r="7102" spans="1:18">
      <c r="A7102" s="7">
        <v>7169</v>
      </c>
      <c r="B7102" s="8">
        <v>46166</v>
      </c>
      <c r="C7102" s="3" t="s">
        <v>8162</v>
      </c>
      <c r="D7102" s="3" t="s">
        <v>212</v>
      </c>
      <c r="E7102" s="3" t="s">
        <v>8163</v>
      </c>
      <c r="F7102" s="3" t="s">
        <v>8163</v>
      </c>
      <c r="G7102" s="7">
        <v>22</v>
      </c>
      <c r="H7102" s="3" t="s">
        <v>244</v>
      </c>
      <c r="I7102" s="9">
        <v>11.9</v>
      </c>
      <c r="J7102" s="7">
        <v>396.636363636364</v>
      </c>
      <c r="K7102" s="10">
        <v>121.137657575063</v>
      </c>
      <c r="L7102" s="12">
        <f t="shared" si="475"/>
        <v>46.1573723091027</v>
      </c>
      <c r="M7102" s="11">
        <f t="shared" si="476"/>
        <v>2.6244487394958</v>
      </c>
      <c r="N7102" s="3">
        <v>8</v>
      </c>
    </row>
    <row r="7103" spans="1:18">
      <c r="A7103" s="7">
        <v>7170</v>
      </c>
      <c r="B7103" s="8">
        <v>46166</v>
      </c>
      <c r="C7103" s="3" t="s">
        <v>8159</v>
      </c>
      <c r="D7103" s="3" t="s">
        <v>223</v>
      </c>
      <c r="E7103" s="3" t="s">
        <v>8164</v>
      </c>
      <c r="F7103" s="3" t="s">
        <v>8164</v>
      </c>
      <c r="G7103" s="7">
        <v>24</v>
      </c>
      <c r="H7103" s="3" t="s">
        <v>4032</v>
      </c>
      <c r="I7103" s="9">
        <v>13</v>
      </c>
      <c r="J7103" s="7">
        <v>444.75</v>
      </c>
      <c r="K7103" s="10">
        <v>67.3807757166948</v>
      </c>
      <c r="L7103" s="12">
        <f t="shared" si="475"/>
        <v>44.9690837549185</v>
      </c>
      <c r="M7103" s="11">
        <f t="shared" si="476"/>
        <v>1.49838</v>
      </c>
      <c r="N7103" s="3">
        <v>9</v>
      </c>
    </row>
    <row r="7104" spans="1:18">
      <c r="A7104" s="7">
        <v>7171</v>
      </c>
      <c r="B7104" s="8">
        <v>46166</v>
      </c>
      <c r="C7104" s="3" t="s">
        <v>8165</v>
      </c>
      <c r="D7104" s="3" t="s">
        <v>8166</v>
      </c>
      <c r="E7104" s="3" t="s">
        <v>1259</v>
      </c>
      <c r="F7104" s="3" t="s">
        <v>1259</v>
      </c>
      <c r="G7104" s="7">
        <v>2</v>
      </c>
      <c r="H7104" s="3" t="s">
        <v>507</v>
      </c>
      <c r="I7104" s="9">
        <v>11.9</v>
      </c>
      <c r="J7104" s="7">
        <v>421.5</v>
      </c>
      <c r="K7104" s="10">
        <v>72.5988137603796</v>
      </c>
      <c r="L7104" s="12">
        <f t="shared" si="475"/>
        <v>43.4346199470755</v>
      </c>
      <c r="M7104" s="11">
        <f t="shared" si="476"/>
        <v>1.67145042016807</v>
      </c>
      <c r="N7104" s="3">
        <v>10</v>
      </c>
    </row>
    <row r="7105" spans="1:14">
      <c r="A7105" s="7">
        <v>7172</v>
      </c>
      <c r="B7105" s="8">
        <v>46166</v>
      </c>
      <c r="C7105" s="3" t="s">
        <v>8167</v>
      </c>
      <c r="D7105" s="3" t="s">
        <v>67</v>
      </c>
      <c r="E7105" s="3" t="s">
        <v>310</v>
      </c>
      <c r="F7105" s="3" t="s">
        <v>310</v>
      </c>
      <c r="G7105" s="7">
        <v>40</v>
      </c>
      <c r="H7105" s="3" t="s">
        <v>1792</v>
      </c>
      <c r="I7105" s="9">
        <v>11.9</v>
      </c>
      <c r="J7105" s="7">
        <v>424</v>
      </c>
      <c r="K7105" s="10">
        <v>64.388679245283</v>
      </c>
      <c r="L7105" s="12">
        <f t="shared" si="475"/>
        <v>43.1785195936139</v>
      </c>
      <c r="M7105" s="11">
        <f t="shared" si="476"/>
        <v>1.49122016806723</v>
      </c>
      <c r="N7105" s="3">
        <v>11</v>
      </c>
    </row>
    <row r="7106" spans="1:14">
      <c r="A7106" s="7">
        <v>7173</v>
      </c>
      <c r="B7106" s="8">
        <v>46166</v>
      </c>
      <c r="C7106" s="3" t="s">
        <v>8168</v>
      </c>
      <c r="D7106" s="3" t="s">
        <v>165</v>
      </c>
      <c r="E7106" s="3" t="s">
        <v>8169</v>
      </c>
      <c r="F7106" s="3" t="s">
        <v>8170</v>
      </c>
      <c r="G7106" s="7">
        <v>4</v>
      </c>
      <c r="H7106" s="3" t="s">
        <v>35</v>
      </c>
      <c r="I7106" s="9">
        <v>10.5</v>
      </c>
      <c r="J7106" s="7">
        <v>380</v>
      </c>
      <c r="K7106" s="10">
        <v>99.5589473684211</v>
      </c>
      <c r="L7106" s="12">
        <f t="shared" si="475"/>
        <v>42.5101214574899</v>
      </c>
      <c r="M7106" s="11">
        <f t="shared" si="476"/>
        <v>2.34200571428572</v>
      </c>
      <c r="N7106" s="3">
        <v>12</v>
      </c>
    </row>
    <row r="7107" spans="1:14">
      <c r="A7107" s="7">
        <v>7174</v>
      </c>
      <c r="B7107" s="8">
        <v>46166</v>
      </c>
      <c r="C7107" s="3" t="s">
        <v>8168</v>
      </c>
      <c r="D7107" s="3" t="s">
        <v>165</v>
      </c>
      <c r="E7107" s="3" t="s">
        <v>8171</v>
      </c>
      <c r="F7107" s="3" t="s">
        <v>8172</v>
      </c>
      <c r="G7107" s="7">
        <v>192</v>
      </c>
      <c r="H7107" s="3" t="s">
        <v>35</v>
      </c>
      <c r="I7107" s="9">
        <v>9.58</v>
      </c>
      <c r="J7107" s="7">
        <v>371</v>
      </c>
      <c r="K7107" s="10">
        <v>79.5568733153639</v>
      </c>
      <c r="L7107" s="12">
        <f t="shared" si="475"/>
        <v>39.7263114244246</v>
      </c>
      <c r="M7107" s="11">
        <f t="shared" si="476"/>
        <v>2.002624217119</v>
      </c>
      <c r="N7107" s="3">
        <v>13</v>
      </c>
    </row>
    <row r="7108" spans="1:14">
      <c r="A7108" s="7">
        <v>7175</v>
      </c>
      <c r="B7108" s="8">
        <v>46166</v>
      </c>
      <c r="C7108" s="3" t="s">
        <v>8173</v>
      </c>
      <c r="D7108" s="3" t="s">
        <v>17</v>
      </c>
      <c r="E7108" s="3" t="s">
        <v>8174</v>
      </c>
      <c r="F7108" s="3" t="s">
        <v>8175</v>
      </c>
      <c r="G7108" s="7">
        <v>198</v>
      </c>
      <c r="H7108" s="3" t="s">
        <v>8176</v>
      </c>
      <c r="I7108" s="9">
        <v>11.3</v>
      </c>
      <c r="J7108" s="7">
        <v>438</v>
      </c>
      <c r="K7108" s="10">
        <v>83.1762557077626</v>
      </c>
      <c r="L7108" s="12">
        <f t="shared" si="475"/>
        <v>39.6909027046013</v>
      </c>
      <c r="M7108" s="11">
        <f t="shared" si="476"/>
        <v>2.0956</v>
      </c>
      <c r="N7108" s="3">
        <v>14</v>
      </c>
    </row>
    <row r="7109" spans="1:14">
      <c r="A7109" s="7">
        <v>7176</v>
      </c>
      <c r="B7109" s="8">
        <v>46166</v>
      </c>
      <c r="C7109" s="3" t="s">
        <v>8080</v>
      </c>
      <c r="D7109" s="3" t="s">
        <v>67</v>
      </c>
      <c r="E7109" s="3" t="s">
        <v>8177</v>
      </c>
      <c r="F7109" s="3" t="s">
        <v>8178</v>
      </c>
      <c r="G7109" s="7">
        <v>100</v>
      </c>
      <c r="H7109" s="3" t="s">
        <v>1617</v>
      </c>
      <c r="I7109" s="9">
        <v>9.72</v>
      </c>
      <c r="J7109" s="7">
        <v>383</v>
      </c>
      <c r="K7109" s="10">
        <v>42.4856396866841</v>
      </c>
      <c r="L7109" s="12">
        <f t="shared" si="475"/>
        <v>39.0439847358907</v>
      </c>
      <c r="M7109" s="11">
        <f t="shared" si="476"/>
        <v>1.08814814814815</v>
      </c>
      <c r="N7109" s="3">
        <v>15</v>
      </c>
    </row>
    <row r="7110" spans="1:14">
      <c r="A7110" s="7">
        <v>7177</v>
      </c>
      <c r="B7110" s="8">
        <v>46166</v>
      </c>
      <c r="C7110" s="3" t="s">
        <v>8179</v>
      </c>
      <c r="D7110" s="3" t="s">
        <v>23</v>
      </c>
      <c r="E7110" s="3" t="s">
        <v>8180</v>
      </c>
      <c r="F7110" s="3" t="s">
        <v>8181</v>
      </c>
      <c r="G7110" s="7">
        <v>1000</v>
      </c>
      <c r="H7110" s="3" t="s">
        <v>8182</v>
      </c>
      <c r="I7110" s="9">
        <v>11.2</v>
      </c>
      <c r="J7110" s="7">
        <v>447</v>
      </c>
      <c r="K7110" s="10">
        <v>80.6926174496644</v>
      </c>
      <c r="L7110" s="12">
        <f t="shared" si="475"/>
        <v>38.5475821717432</v>
      </c>
      <c r="M7110" s="11">
        <f t="shared" si="476"/>
        <v>2.093325</v>
      </c>
      <c r="N7110" s="3">
        <v>16</v>
      </c>
    </row>
    <row r="7111" spans="1:14">
      <c r="A7111" s="7">
        <v>7178</v>
      </c>
      <c r="B7111" s="8">
        <v>46166</v>
      </c>
      <c r="C7111" s="3" t="s">
        <v>8179</v>
      </c>
      <c r="D7111" s="3" t="s">
        <v>23</v>
      </c>
      <c r="E7111" s="3" t="s">
        <v>8183</v>
      </c>
      <c r="F7111" s="3" t="s">
        <v>8184</v>
      </c>
      <c r="G7111" s="7">
        <v>1000</v>
      </c>
      <c r="H7111" s="3" t="s">
        <v>8185</v>
      </c>
      <c r="I7111" s="9">
        <v>10.2</v>
      </c>
      <c r="J7111" s="7">
        <v>441</v>
      </c>
      <c r="K7111" s="10">
        <v>77.2807256235828</v>
      </c>
      <c r="L7111" s="12">
        <f t="shared" si="475"/>
        <v>35.5834641548927</v>
      </c>
      <c r="M7111" s="11">
        <f t="shared" si="476"/>
        <v>2.17181568627451</v>
      </c>
      <c r="N7111" s="3">
        <v>17</v>
      </c>
    </row>
    <row r="7112" spans="1:14">
      <c r="A7112" s="7">
        <v>7179</v>
      </c>
      <c r="B7112" s="8">
        <v>46166</v>
      </c>
      <c r="C7112" s="3" t="s">
        <v>8186</v>
      </c>
      <c r="D7112" s="3" t="s">
        <v>610</v>
      </c>
      <c r="E7112" s="3" t="s">
        <v>8187</v>
      </c>
      <c r="F7112" s="3" t="s">
        <v>8188</v>
      </c>
      <c r="G7112" s="7">
        <v>100</v>
      </c>
      <c r="H7112" s="3" t="s">
        <v>238</v>
      </c>
      <c r="I7112" s="9">
        <v>10.9</v>
      </c>
      <c r="J7112" s="7">
        <v>484</v>
      </c>
      <c r="K7112" s="10">
        <v>39.596694214876</v>
      </c>
      <c r="L7112" s="12">
        <f t="shared" si="475"/>
        <v>34.6471710108074</v>
      </c>
      <c r="M7112" s="11">
        <f t="shared" si="476"/>
        <v>1.14285504587156</v>
      </c>
      <c r="N7112" s="3">
        <v>18</v>
      </c>
    </row>
    <row r="7113" spans="1:14">
      <c r="A7113" s="7">
        <v>7180</v>
      </c>
      <c r="B7113" s="8">
        <v>46166</v>
      </c>
      <c r="C7113" s="3" t="s">
        <v>8189</v>
      </c>
      <c r="D7113" s="3" t="s">
        <v>67</v>
      </c>
      <c r="E7113" s="3" t="s">
        <v>8190</v>
      </c>
      <c r="F7113" s="3" t="s">
        <v>8190</v>
      </c>
      <c r="G7113" s="7">
        <v>410</v>
      </c>
      <c r="H7113" s="3" t="s">
        <v>179</v>
      </c>
      <c r="I7113" s="9">
        <v>11.9</v>
      </c>
      <c r="J7113" s="7">
        <v>538</v>
      </c>
      <c r="K7113" s="10">
        <v>66.7078066914498</v>
      </c>
      <c r="L7113" s="12">
        <f t="shared" si="475"/>
        <v>34.0291678581641</v>
      </c>
      <c r="M7113" s="11">
        <f t="shared" si="476"/>
        <v>1.96031260504202</v>
      </c>
      <c r="N7113" s="3">
        <v>19</v>
      </c>
    </row>
    <row r="7114" spans="1:14">
      <c r="A7114" s="7">
        <v>7181</v>
      </c>
      <c r="B7114" s="8">
        <v>46166</v>
      </c>
      <c r="C7114" s="3" t="s">
        <v>8191</v>
      </c>
      <c r="D7114" s="3" t="s">
        <v>578</v>
      </c>
      <c r="E7114" s="3" t="s">
        <v>7906</v>
      </c>
      <c r="F7114" s="3" t="s">
        <v>7906</v>
      </c>
      <c r="G7114" s="7">
        <v>30</v>
      </c>
      <c r="H7114" s="3" t="s">
        <v>102</v>
      </c>
      <c r="I7114" s="9">
        <v>9.02</v>
      </c>
      <c r="J7114" s="7">
        <v>428.6</v>
      </c>
      <c r="K7114" s="10">
        <v>59.4792347176855</v>
      </c>
      <c r="L7114" s="12">
        <f t="shared" si="475"/>
        <v>32.3773286909078</v>
      </c>
      <c r="M7114" s="11">
        <f t="shared" si="476"/>
        <v>1.83706430155211</v>
      </c>
      <c r="N7114" s="3">
        <v>20</v>
      </c>
    </row>
    <row r="7115" spans="1:14">
      <c r="A7115" s="7">
        <v>7182</v>
      </c>
      <c r="B7115" s="8">
        <v>46166</v>
      </c>
      <c r="C7115" s="3" t="s">
        <v>8168</v>
      </c>
      <c r="D7115" s="3" t="s">
        <v>165</v>
      </c>
      <c r="E7115" s="3" t="s">
        <v>8192</v>
      </c>
      <c r="F7115" s="3" t="s">
        <v>8193</v>
      </c>
      <c r="G7115" s="7">
        <v>665</v>
      </c>
      <c r="H7115" s="3" t="s">
        <v>795</v>
      </c>
      <c r="I7115" s="9">
        <v>9.08</v>
      </c>
      <c r="J7115" s="7">
        <v>459</v>
      </c>
      <c r="K7115" s="10">
        <v>59.675816993464</v>
      </c>
      <c r="L7115" s="12">
        <f t="shared" si="475"/>
        <v>30.4340539634657</v>
      </c>
      <c r="M7115" s="11">
        <f t="shared" si="476"/>
        <v>1.96082378854625</v>
      </c>
      <c r="N7115" s="3">
        <v>21</v>
      </c>
    </row>
    <row r="7116" spans="1:14">
      <c r="A7116" s="7">
        <v>7183</v>
      </c>
      <c r="B7116" s="8">
        <v>46166</v>
      </c>
      <c r="C7116" s="3" t="s">
        <v>8189</v>
      </c>
      <c r="D7116" s="3" t="s">
        <v>67</v>
      </c>
      <c r="E7116" s="3" t="s">
        <v>8194</v>
      </c>
      <c r="F7116" s="3" t="s">
        <v>8195</v>
      </c>
      <c r="G7116" s="7">
        <v>3</v>
      </c>
      <c r="H7116" s="3" t="s">
        <v>2068</v>
      </c>
      <c r="I7116" s="9">
        <v>9.68</v>
      </c>
      <c r="J7116" s="7">
        <v>503</v>
      </c>
      <c r="K7116" s="10">
        <v>28.9351888667992</v>
      </c>
      <c r="L7116" s="12">
        <f t="shared" si="475"/>
        <v>29.6069735433552</v>
      </c>
      <c r="M7116" s="11">
        <f t="shared" si="476"/>
        <v>0.977309917355372</v>
      </c>
      <c r="N7116" s="3">
        <v>22</v>
      </c>
    </row>
    <row r="7117" spans="1:14">
      <c r="A7117" s="7">
        <v>7184</v>
      </c>
      <c r="B7117" s="8">
        <v>46166</v>
      </c>
      <c r="C7117" s="3" t="s">
        <v>8196</v>
      </c>
      <c r="D7117" s="3" t="s">
        <v>165</v>
      </c>
      <c r="E7117" s="3" t="s">
        <v>8197</v>
      </c>
      <c r="F7117" s="3" t="s">
        <v>8198</v>
      </c>
      <c r="G7117" s="7">
        <v>1000</v>
      </c>
      <c r="H7117" s="3" t="s">
        <v>798</v>
      </c>
      <c r="I7117" s="9">
        <v>10.5</v>
      </c>
      <c r="J7117" s="7">
        <v>567</v>
      </c>
      <c r="K7117" s="10">
        <v>47.3523809523809</v>
      </c>
      <c r="L7117" s="12">
        <f t="shared" si="475"/>
        <v>28.4900284900285</v>
      </c>
      <c r="M7117" s="11">
        <f t="shared" si="476"/>
        <v>1.66206857142857</v>
      </c>
      <c r="N7117" s="3">
        <v>23</v>
      </c>
    </row>
    <row r="7118" spans="1:14">
      <c r="A7118" s="7">
        <v>7185</v>
      </c>
      <c r="B7118" s="8">
        <v>46166</v>
      </c>
      <c r="C7118" s="3" t="s">
        <v>8158</v>
      </c>
      <c r="D7118" s="3" t="s">
        <v>165</v>
      </c>
      <c r="E7118" s="3" t="s">
        <v>5065</v>
      </c>
      <c r="F7118" s="3" t="s">
        <v>5065</v>
      </c>
      <c r="G7118" s="7">
        <v>10</v>
      </c>
      <c r="H7118" s="3" t="s">
        <v>1268</v>
      </c>
      <c r="I7118" s="9">
        <v>11</v>
      </c>
      <c r="J7118" s="7">
        <v>616</v>
      </c>
      <c r="K7118" s="10">
        <v>46.1538961038961</v>
      </c>
      <c r="L7118" s="12">
        <f t="shared" si="475"/>
        <v>27.4725274725275</v>
      </c>
      <c r="M7118" s="11">
        <f t="shared" si="476"/>
        <v>1.68000181818182</v>
      </c>
      <c r="N7118" s="3">
        <v>24</v>
      </c>
    </row>
    <row r="7119" spans="1:14">
      <c r="A7119" s="7">
        <v>7186</v>
      </c>
      <c r="B7119" s="8">
        <v>46166</v>
      </c>
      <c r="C7119" s="3" t="s">
        <v>8080</v>
      </c>
      <c r="D7119" s="3" t="s">
        <v>67</v>
      </c>
      <c r="E7119" s="3" t="s">
        <v>1646</v>
      </c>
      <c r="F7119" s="3" t="s">
        <v>1646</v>
      </c>
      <c r="G7119" s="7">
        <v>1110</v>
      </c>
      <c r="H7119" s="3" t="s">
        <v>170</v>
      </c>
      <c r="I7119" s="9">
        <v>9.48</v>
      </c>
      <c r="J7119" s="7">
        <v>549</v>
      </c>
      <c r="K7119" s="10">
        <v>70.4757741347905</v>
      </c>
      <c r="L7119" s="12">
        <f t="shared" si="475"/>
        <v>26.5657839428331</v>
      </c>
      <c r="M7119" s="11">
        <f t="shared" si="476"/>
        <v>2.6528776371308</v>
      </c>
      <c r="N7119" s="3">
        <v>25</v>
      </c>
    </row>
    <row r="7120" spans="1:14">
      <c r="A7120" s="7">
        <v>7187</v>
      </c>
      <c r="B7120" s="8">
        <v>46166</v>
      </c>
      <c r="C7120" s="3" t="s">
        <v>8189</v>
      </c>
      <c r="D7120" s="3" t="s">
        <v>67</v>
      </c>
      <c r="E7120" s="3" t="s">
        <v>2179</v>
      </c>
      <c r="F7120" s="3" t="s">
        <v>2179</v>
      </c>
      <c r="G7120" s="7">
        <v>36</v>
      </c>
      <c r="H7120" s="3" t="s">
        <v>349</v>
      </c>
      <c r="I7120" s="9">
        <v>10.9</v>
      </c>
      <c r="J7120" s="7">
        <v>639</v>
      </c>
      <c r="K7120" s="10">
        <v>54.324882629108</v>
      </c>
      <c r="L7120" s="12">
        <f t="shared" si="475"/>
        <v>26.2429276513784</v>
      </c>
      <c r="M7120" s="11">
        <f t="shared" si="476"/>
        <v>2.07007706422018</v>
      </c>
      <c r="N7120" s="3">
        <v>26</v>
      </c>
    </row>
    <row r="7121" spans="1:18">
      <c r="A7121" s="7">
        <v>7188</v>
      </c>
      <c r="B7121" s="8">
        <v>46166</v>
      </c>
      <c r="C7121" s="3" t="s">
        <v>8189</v>
      </c>
      <c r="D7121" s="3" t="s">
        <v>67</v>
      </c>
      <c r="E7121" s="3" t="s">
        <v>1994</v>
      </c>
      <c r="F7121" s="3" t="s">
        <v>1994</v>
      </c>
      <c r="G7121" s="7">
        <v>200</v>
      </c>
      <c r="H7121" s="3" t="s">
        <v>179</v>
      </c>
      <c r="I7121" s="9">
        <v>8.96</v>
      </c>
      <c r="J7121" s="7">
        <v>539</v>
      </c>
      <c r="K7121" s="10">
        <v>46.4578849721707</v>
      </c>
      <c r="L7121" s="12">
        <f t="shared" si="475"/>
        <v>25.5744255744256</v>
      </c>
      <c r="M7121" s="11">
        <f t="shared" si="476"/>
        <v>1.81657589285714</v>
      </c>
      <c r="N7121" s="3">
        <v>27</v>
      </c>
    </row>
    <row r="7122" spans="1:18">
      <c r="A7122" s="7">
        <v>7189</v>
      </c>
      <c r="B7122" s="8">
        <v>46166</v>
      </c>
      <c r="C7122" s="3" t="s">
        <v>8196</v>
      </c>
      <c r="D7122" s="3" t="s">
        <v>165</v>
      </c>
      <c r="E7122" s="3" t="s">
        <v>8199</v>
      </c>
      <c r="F7122" s="3" t="s">
        <v>8200</v>
      </c>
      <c r="G7122" s="7">
        <v>1000</v>
      </c>
      <c r="H7122" s="3" t="s">
        <v>798</v>
      </c>
      <c r="I7122" s="9">
        <v>9.2</v>
      </c>
      <c r="J7122" s="7">
        <v>566</v>
      </c>
      <c r="K7122" s="10">
        <v>45.9985865724382</v>
      </c>
      <c r="L7122" s="12">
        <f t="shared" si="475"/>
        <v>25.0067953248165</v>
      </c>
      <c r="M7122" s="11">
        <f t="shared" si="476"/>
        <v>1.83944347826087</v>
      </c>
      <c r="N7122" s="3">
        <v>28</v>
      </c>
    </row>
    <row r="7123" spans="1:18">
      <c r="A7123" s="7">
        <v>7190</v>
      </c>
      <c r="B7123" s="8">
        <v>46166</v>
      </c>
      <c r="C7123" s="3" t="s">
        <v>8196</v>
      </c>
      <c r="D7123" s="3" t="s">
        <v>165</v>
      </c>
      <c r="E7123" s="3" t="s">
        <v>8201</v>
      </c>
      <c r="F7123" s="3" t="s">
        <v>8202</v>
      </c>
      <c r="G7123" s="7">
        <v>1000</v>
      </c>
      <c r="H7123" s="3" t="s">
        <v>798</v>
      </c>
      <c r="I7123" s="9">
        <v>7.62</v>
      </c>
      <c r="J7123" s="7">
        <v>542</v>
      </c>
      <c r="K7123" s="10">
        <v>40.4464944649446</v>
      </c>
      <c r="L7123" s="12">
        <f t="shared" si="475"/>
        <v>21.6292932160091</v>
      </c>
      <c r="M7123" s="11">
        <f t="shared" si="476"/>
        <v>1.86998687664042</v>
      </c>
      <c r="N7123" s="3">
        <v>29</v>
      </c>
    </row>
    <row r="7124" spans="1:18">
      <c r="A7124" s="7">
        <v>7191</v>
      </c>
      <c r="B7124" s="8">
        <v>46166</v>
      </c>
      <c r="C7124" s="3" t="s">
        <v>8196</v>
      </c>
      <c r="D7124" s="3" t="s">
        <v>165</v>
      </c>
      <c r="E7124" s="3" t="s">
        <v>8203</v>
      </c>
      <c r="F7124" s="3" t="s">
        <v>8204</v>
      </c>
      <c r="G7124" s="7">
        <v>1000</v>
      </c>
      <c r="H7124" s="3" t="s">
        <v>798</v>
      </c>
      <c r="I7124" s="9">
        <v>7.48</v>
      </c>
      <c r="J7124" s="7">
        <v>576</v>
      </c>
      <c r="K7124" s="10">
        <v>36.8819444444444</v>
      </c>
      <c r="L7124" s="12">
        <f t="shared" si="475"/>
        <v>19.9786324786325</v>
      </c>
      <c r="M7124" s="11">
        <f t="shared" si="476"/>
        <v>1.84606951871658</v>
      </c>
      <c r="N7124" s="3">
        <v>30</v>
      </c>
    </row>
    <row r="7125" spans="1:18">
      <c r="A7125" s="7">
        <v>7192</v>
      </c>
      <c r="B7125" s="8">
        <v>46166</v>
      </c>
      <c r="C7125" s="3" t="s">
        <v>7922</v>
      </c>
      <c r="D7125" s="3" t="s">
        <v>75</v>
      </c>
      <c r="E7125" s="3" t="s">
        <v>8205</v>
      </c>
      <c r="F7125" s="3" t="s">
        <v>8205</v>
      </c>
      <c r="G7125" s="7">
        <v>31</v>
      </c>
      <c r="H7125" s="3" t="s">
        <v>77</v>
      </c>
      <c r="I7125" s="9">
        <v>6.62</v>
      </c>
      <c r="J7125" s="7">
        <v>518</v>
      </c>
      <c r="K7125" s="10">
        <v>46.5088803088803</v>
      </c>
      <c r="L7125" s="12">
        <f t="shared" si="475"/>
        <v>19.6614196614197</v>
      </c>
      <c r="M7125" s="11">
        <f t="shared" si="476"/>
        <v>2.36548942598187</v>
      </c>
      <c r="N7125" s="3">
        <v>31</v>
      </c>
    </row>
    <row r="7126" spans="1:18">
      <c r="A7126" s="7">
        <v>7193</v>
      </c>
      <c r="B7126" s="8">
        <v>46166</v>
      </c>
      <c r="C7126" s="3" t="s">
        <v>8161</v>
      </c>
      <c r="D7126" s="3" t="s">
        <v>1195</v>
      </c>
      <c r="E7126" s="3" t="s">
        <v>634</v>
      </c>
      <c r="F7126" s="3" t="s">
        <v>634</v>
      </c>
      <c r="G7126" s="7">
        <v>20</v>
      </c>
      <c r="H7126" s="3" t="s">
        <v>1197</v>
      </c>
      <c r="I7126" s="9">
        <v>4.02</v>
      </c>
      <c r="J7126" s="7">
        <v>341</v>
      </c>
      <c r="K7126" s="10">
        <v>40.8258064516129</v>
      </c>
      <c r="L7126" s="12">
        <f t="shared" si="475"/>
        <v>18.1367020076697</v>
      </c>
      <c r="M7126" s="11">
        <f t="shared" si="476"/>
        <v>2.25100497512438</v>
      </c>
      <c r="N7126" s="3">
        <v>32</v>
      </c>
    </row>
    <row r="7127" spans="1:18">
      <c r="A7127" s="7">
        <v>7194</v>
      </c>
      <c r="B7127" s="8">
        <v>46166</v>
      </c>
      <c r="C7127" s="3" t="s">
        <v>8206</v>
      </c>
      <c r="D7127" s="3" t="s">
        <v>197</v>
      </c>
      <c r="E7127" s="3" t="s">
        <v>8207</v>
      </c>
      <c r="F7127" s="3" t="s">
        <v>8208</v>
      </c>
      <c r="G7127" s="7">
        <v>401</v>
      </c>
      <c r="H7127" s="3" t="s">
        <v>200</v>
      </c>
      <c r="I7127" s="9">
        <v>3.8</v>
      </c>
      <c r="J7127" s="7">
        <v>410</v>
      </c>
      <c r="K7127" s="10">
        <v>34.6165853658537</v>
      </c>
      <c r="L7127" s="12">
        <f t="shared" si="475"/>
        <v>14.2589118198874</v>
      </c>
      <c r="M7127" s="11">
        <f t="shared" si="476"/>
        <v>2.42771578947369</v>
      </c>
      <c r="N7127" s="3">
        <v>33</v>
      </c>
    </row>
    <row r="7128" spans="1:18">
      <c r="A7128" s="7">
        <v>7195</v>
      </c>
      <c r="B7128" s="8">
        <v>46166</v>
      </c>
      <c r="C7128" s="3" t="s">
        <v>8206</v>
      </c>
      <c r="D7128" s="3" t="s">
        <v>197</v>
      </c>
      <c r="E7128" s="3" t="s">
        <v>8209</v>
      </c>
      <c r="F7128" s="3" t="s">
        <v>8210</v>
      </c>
      <c r="G7128" s="7">
        <v>132</v>
      </c>
      <c r="H7128" s="3" t="s">
        <v>200</v>
      </c>
      <c r="I7128" s="9">
        <v>3.44</v>
      </c>
      <c r="J7128" s="7">
        <v>394</v>
      </c>
      <c r="K7128" s="10">
        <v>32.5807106598985</v>
      </c>
      <c r="L7128" s="12">
        <f t="shared" si="475"/>
        <v>13.4322530261617</v>
      </c>
      <c r="M7128" s="11">
        <f t="shared" si="476"/>
        <v>2.42555813953489</v>
      </c>
      <c r="N7128" s="3">
        <v>34</v>
      </c>
    </row>
    <row r="7129" spans="1:18">
      <c r="A7129" s="7">
        <v>7196</v>
      </c>
      <c r="B7129" s="8">
        <v>46166</v>
      </c>
      <c r="C7129" s="3" t="s">
        <v>8211</v>
      </c>
      <c r="D7129" s="3" t="s">
        <v>305</v>
      </c>
      <c r="E7129" s="3" t="s">
        <v>388</v>
      </c>
      <c r="F7129" s="3" t="s">
        <v>388</v>
      </c>
      <c r="G7129" s="7">
        <v>90</v>
      </c>
      <c r="H7129" s="3" t="s">
        <v>1491</v>
      </c>
      <c r="I7129" s="9">
        <v>1.94</v>
      </c>
      <c r="J7129" s="7">
        <v>400</v>
      </c>
      <c r="K7129" s="10">
        <v>15.0742</v>
      </c>
      <c r="L7129" s="12">
        <f t="shared" si="475"/>
        <v>7.46153846153846</v>
      </c>
      <c r="M7129" s="11">
        <f t="shared" si="476"/>
        <v>2.02025360824742</v>
      </c>
      <c r="N7129" s="3">
        <v>35</v>
      </c>
    </row>
    <row r="7130" spans="1:18">
      <c r="A7130" s="7">
        <v>7197</v>
      </c>
      <c r="B7130" s="8">
        <v>46166</v>
      </c>
      <c r="C7130" s="3" t="s">
        <v>8212</v>
      </c>
      <c r="D7130" s="3" t="s">
        <v>3533</v>
      </c>
      <c r="E7130" s="3" t="s">
        <v>8213</v>
      </c>
      <c r="F7130" s="3" t="s">
        <v>8214</v>
      </c>
      <c r="G7130" s="7">
        <v>170</v>
      </c>
      <c r="H7130" s="3" t="s">
        <v>115</v>
      </c>
      <c r="I7130" s="9">
        <v>2.12</v>
      </c>
      <c r="J7130" s="7">
        <v>534</v>
      </c>
      <c r="K7130" s="10">
        <v>53.0719101123595</v>
      </c>
      <c r="L7130" s="12">
        <f t="shared" si="475"/>
        <v>6.10774992797465</v>
      </c>
      <c r="M7130" s="11">
        <f t="shared" si="476"/>
        <v>8.68927358490565</v>
      </c>
      <c r="N7130" s="3">
        <v>36</v>
      </c>
    </row>
    <row r="7131" spans="1:18">
      <c r="A7131" s="7">
        <v>7198</v>
      </c>
      <c r="B7131" s="8">
        <v>46166</v>
      </c>
      <c r="C7131" s="3" t="s">
        <v>8042</v>
      </c>
      <c r="D7131" s="3" t="s">
        <v>75</v>
      </c>
      <c r="E7131" s="3" t="s">
        <v>3231</v>
      </c>
      <c r="F7131" s="3" t="s">
        <v>3231</v>
      </c>
      <c r="G7131" s="7">
        <v>13</v>
      </c>
      <c r="H7131" s="3" t="s">
        <v>138</v>
      </c>
      <c r="I7131" s="9">
        <v>0.256</v>
      </c>
      <c r="J7131" s="7">
        <v>605</v>
      </c>
      <c r="K7131" s="10">
        <v>1.50915702479339</v>
      </c>
      <c r="L7131" s="12">
        <f t="shared" si="475"/>
        <v>0.650985378258106</v>
      </c>
      <c r="M7131" s="11">
        <f t="shared" si="476"/>
        <v>2.318265625</v>
      </c>
      <c r="N7131" s="3">
        <v>37</v>
      </c>
    </row>
    <row r="7132" spans="1:18">
      <c r="A7132" s="7">
        <v>7199</v>
      </c>
      <c r="B7132" s="8">
        <v>46166</v>
      </c>
      <c r="C7132" s="3" t="s">
        <v>8215</v>
      </c>
      <c r="D7132" s="3" t="s">
        <v>2910</v>
      </c>
      <c r="E7132" s="3" t="s">
        <v>8216</v>
      </c>
      <c r="F7132" s="3" t="s">
        <v>8216</v>
      </c>
      <c r="G7132" s="7">
        <v>1000</v>
      </c>
      <c r="H7132" s="3" t="s">
        <v>1355</v>
      </c>
      <c r="I7132" s="9">
        <v>0.358</v>
      </c>
      <c r="J7132" s="7">
        <v>461</v>
      </c>
      <c r="K7132" s="10">
        <v>2.62767895878525</v>
      </c>
      <c r="L7132" s="12">
        <f t="shared" si="475"/>
        <v>1.194727181712</v>
      </c>
      <c r="M7132" s="11">
        <f t="shared" si="476"/>
        <v>2.19939664804469</v>
      </c>
      <c r="N7132" s="3">
        <v>38</v>
      </c>
    </row>
    <row r="7133" s="5" customFormat="1" ht="16.5" spans="1:18">
      <c r="A7133" s="44">
        <v>7200</v>
      </c>
      <c r="B7133" s="45">
        <v>46166</v>
      </c>
      <c r="C7133" s="5" t="s">
        <v>8215</v>
      </c>
      <c r="D7133" s="5" t="s">
        <v>2910</v>
      </c>
      <c r="E7133" s="5" t="s">
        <v>8217</v>
      </c>
      <c r="F7133" s="5" t="s">
        <v>8217</v>
      </c>
      <c r="G7133" s="44">
        <v>1000</v>
      </c>
      <c r="H7133" s="5" t="s">
        <v>1355</v>
      </c>
      <c r="I7133" s="46">
        <v>0.46</v>
      </c>
      <c r="J7133" s="44">
        <v>530</v>
      </c>
      <c r="K7133" s="47">
        <v>2.24720754716981</v>
      </c>
      <c r="L7133" s="48">
        <f t="shared" si="475"/>
        <v>1.33526850507983</v>
      </c>
      <c r="M7133" s="49">
        <f t="shared" si="476"/>
        <v>1.68296304347826</v>
      </c>
      <c r="N7133" s="5">
        <v>39</v>
      </c>
      <c r="O7133" s="48"/>
      <c r="Q7133" s="46"/>
    </row>
    <row r="7134" ht="16.5" spans="1:18">
      <c r="A7134" s="7">
        <v>7226</v>
      </c>
      <c r="B7134" s="8">
        <v>46166</v>
      </c>
      <c r="C7134" s="3" t="s">
        <v>4719</v>
      </c>
      <c r="D7134" s="3" t="s">
        <v>33</v>
      </c>
      <c r="E7134" s="3" t="s">
        <v>4720</v>
      </c>
      <c r="F7134" s="3" t="s">
        <v>2909</v>
      </c>
      <c r="G7134" s="7">
        <v>1000</v>
      </c>
      <c r="H7134" s="3" t="s">
        <v>35</v>
      </c>
      <c r="I7134" s="9">
        <v>25.2</v>
      </c>
      <c r="J7134" s="7">
        <v>461</v>
      </c>
      <c r="K7134" s="10">
        <v>174.048340274041</v>
      </c>
      <c r="L7134" s="12">
        <f t="shared" si="475"/>
        <v>84.098114466878</v>
      </c>
      <c r="M7134" s="11">
        <f t="shared" si="476"/>
        <v>2.06958671282208</v>
      </c>
      <c r="P7134" s="3" t="s">
        <v>4720</v>
      </c>
      <c r="Q7134" s="9">
        <v>160.630182832352</v>
      </c>
      <c r="R7134" s="3">
        <f>Q7134/K7134</f>
        <v>0.922905570828414</v>
      </c>
    </row>
    <row r="7135" spans="1:18">
      <c r="A7135" s="7">
        <v>7227</v>
      </c>
      <c r="B7135" s="8">
        <v>46166</v>
      </c>
      <c r="C7135" s="3" t="s">
        <v>56</v>
      </c>
      <c r="D7135" s="3" t="s">
        <v>33</v>
      </c>
      <c r="E7135" s="3" t="s">
        <v>27</v>
      </c>
      <c r="F7135" s="3" t="s">
        <v>57</v>
      </c>
      <c r="G7135" s="7">
        <v>1000</v>
      </c>
      <c r="H7135" s="3" t="s">
        <v>35</v>
      </c>
      <c r="I7135" s="9">
        <v>15.7</v>
      </c>
      <c r="J7135" s="7">
        <v>438</v>
      </c>
      <c r="K7135" s="10">
        <v>91.6962700673979</v>
      </c>
      <c r="L7135" s="12">
        <f t="shared" ref="L7135:L7175" si="477">I7135/J7135/650*1000000</f>
        <v>55.1457674745346</v>
      </c>
      <c r="M7135" s="11">
        <f t="shared" ref="M7135:M7175" si="478">K7135/L7135</f>
        <v>1.66279796740052</v>
      </c>
      <c r="P7135" s="3" t="s">
        <v>27</v>
      </c>
      <c r="Q7135" s="9">
        <v>89.6432267884323</v>
      </c>
      <c r="R7135" s="3">
        <f>Q7135/K7135</f>
        <v>0.977610394867135</v>
      </c>
    </row>
    <row r="7136" spans="1:18">
      <c r="A7136" s="7">
        <v>7228</v>
      </c>
      <c r="B7136" s="8">
        <v>46166</v>
      </c>
      <c r="C7136" s="3" t="s">
        <v>8218</v>
      </c>
      <c r="D7136" s="3" t="s">
        <v>33</v>
      </c>
      <c r="E7136" s="3" t="s">
        <v>8219</v>
      </c>
      <c r="F7136" s="3" t="s">
        <v>8220</v>
      </c>
      <c r="G7136" s="7">
        <v>100</v>
      </c>
      <c r="H7136" s="3" t="s">
        <v>20</v>
      </c>
      <c r="I7136" s="9">
        <v>11.7</v>
      </c>
      <c r="J7136" s="7">
        <v>460</v>
      </c>
      <c r="K7136" s="10">
        <v>87.9539858361951</v>
      </c>
      <c r="L7136" s="12">
        <f t="shared" si="477"/>
        <v>39.1304347826087</v>
      </c>
      <c r="M7136" s="11">
        <f t="shared" si="478"/>
        <v>2.24771297136943</v>
      </c>
    </row>
    <row r="7137" spans="1:18">
      <c r="A7137" s="7">
        <v>7229</v>
      </c>
      <c r="B7137" s="8">
        <v>46166</v>
      </c>
      <c r="C7137" s="3" t="s">
        <v>8119</v>
      </c>
      <c r="D7137" s="3" t="s">
        <v>610</v>
      </c>
      <c r="E7137" s="3" t="s">
        <v>8221</v>
      </c>
      <c r="F7137" s="3" t="s">
        <v>8222</v>
      </c>
      <c r="G7137" s="7">
        <v>100</v>
      </c>
      <c r="H7137" s="3" t="s">
        <v>682</v>
      </c>
      <c r="I7137" s="9">
        <v>19.6</v>
      </c>
      <c r="J7137" s="7">
        <v>474</v>
      </c>
      <c r="K7137" s="10">
        <v>150.297761385954</v>
      </c>
      <c r="L7137" s="12">
        <f t="shared" si="477"/>
        <v>63.6157091853294</v>
      </c>
      <c r="M7137" s="11">
        <f t="shared" si="478"/>
        <v>2.36258878994961</v>
      </c>
    </row>
    <row r="7138" spans="1:18">
      <c r="A7138" s="7">
        <v>7230</v>
      </c>
      <c r="B7138" s="8">
        <v>46166</v>
      </c>
      <c r="C7138" s="3" t="s">
        <v>8074</v>
      </c>
      <c r="D7138" s="3" t="s">
        <v>610</v>
      </c>
      <c r="E7138" s="3" t="s">
        <v>8223</v>
      </c>
      <c r="F7138" s="3" t="s">
        <v>8223</v>
      </c>
      <c r="G7138" s="7">
        <v>900</v>
      </c>
      <c r="H7138" s="3" t="s">
        <v>65</v>
      </c>
      <c r="I7138" s="9">
        <v>17.1</v>
      </c>
      <c r="J7138" s="7">
        <v>429</v>
      </c>
      <c r="K7138" s="10">
        <v>134.756692161649</v>
      </c>
      <c r="L7138" s="12">
        <f t="shared" si="477"/>
        <v>61.3232920925229</v>
      </c>
      <c r="M7138" s="11">
        <f t="shared" si="478"/>
        <v>2.1974797432325</v>
      </c>
    </row>
    <row r="7139" spans="1:18">
      <c r="A7139" s="7">
        <v>7231</v>
      </c>
      <c r="B7139" s="8">
        <v>46166</v>
      </c>
      <c r="C7139" s="3" t="s">
        <v>8218</v>
      </c>
      <c r="D7139" s="3" t="s">
        <v>33</v>
      </c>
      <c r="E7139" s="3" t="s">
        <v>8224</v>
      </c>
      <c r="F7139" s="3" t="s">
        <v>8225</v>
      </c>
      <c r="G7139" s="7">
        <v>10</v>
      </c>
      <c r="H7139" s="3" t="s">
        <v>20</v>
      </c>
      <c r="I7139" s="9">
        <v>14.7</v>
      </c>
      <c r="J7139" s="7">
        <v>561</v>
      </c>
      <c r="K7139" s="10">
        <v>76.0274710629713</v>
      </c>
      <c r="L7139" s="12">
        <f t="shared" si="477"/>
        <v>40.3126285479227</v>
      </c>
      <c r="M7139" s="11">
        <f t="shared" si="478"/>
        <v>1.88594675667432</v>
      </c>
    </row>
    <row r="7140" spans="1:18">
      <c r="A7140" s="7">
        <v>7232</v>
      </c>
      <c r="B7140" s="8">
        <v>46166</v>
      </c>
      <c r="C7140" s="3" t="s">
        <v>7819</v>
      </c>
      <c r="D7140" s="3" t="s">
        <v>33</v>
      </c>
      <c r="E7140" s="3" t="s">
        <v>8226</v>
      </c>
      <c r="F7140" s="3" t="s">
        <v>8226</v>
      </c>
      <c r="G7140" s="7">
        <v>830</v>
      </c>
      <c r="H7140" s="3" t="s">
        <v>65</v>
      </c>
      <c r="I7140" s="9">
        <v>11.3</v>
      </c>
      <c r="J7140" s="7">
        <v>428</v>
      </c>
      <c r="K7140" s="10">
        <v>84.3690283721853</v>
      </c>
      <c r="L7140" s="12">
        <f t="shared" si="477"/>
        <v>40.6182602444285</v>
      </c>
      <c r="M7140" s="11">
        <f t="shared" si="478"/>
        <v>2.07712068080902</v>
      </c>
    </row>
    <row r="7141" spans="1:18">
      <c r="A7141" s="7">
        <v>7233</v>
      </c>
      <c r="B7141" s="8">
        <v>46166</v>
      </c>
      <c r="C7141" s="3" t="s">
        <v>7922</v>
      </c>
      <c r="D7141" s="3" t="s">
        <v>75</v>
      </c>
      <c r="E7141" s="3" t="s">
        <v>4612</v>
      </c>
      <c r="F7141" s="3" t="s">
        <v>4612</v>
      </c>
      <c r="G7141" s="7">
        <v>14</v>
      </c>
      <c r="H7141" s="3" t="s">
        <v>77</v>
      </c>
      <c r="I7141" s="9">
        <v>13.9</v>
      </c>
      <c r="J7141" s="7">
        <v>537</v>
      </c>
      <c r="K7141" s="10">
        <v>86.597038496362</v>
      </c>
      <c r="L7141" s="12">
        <f t="shared" si="477"/>
        <v>39.8223750179057</v>
      </c>
      <c r="M7141" s="11">
        <f t="shared" si="478"/>
        <v>2.17458246670181</v>
      </c>
    </row>
    <row r="7142" spans="1:18">
      <c r="A7142" s="7">
        <v>7234</v>
      </c>
      <c r="B7142" s="8">
        <v>46166</v>
      </c>
      <c r="C7142" s="3" t="s">
        <v>8218</v>
      </c>
      <c r="D7142" s="3" t="s">
        <v>33</v>
      </c>
      <c r="E7142" s="3" t="s">
        <v>4823</v>
      </c>
      <c r="F7142" s="3" t="s">
        <v>4823</v>
      </c>
      <c r="G7142" s="7">
        <v>90</v>
      </c>
      <c r="H7142" s="3" t="s">
        <v>20</v>
      </c>
      <c r="I7142" s="9">
        <v>12.4</v>
      </c>
      <c r="J7142" s="7">
        <v>548</v>
      </c>
      <c r="K7142" s="10">
        <v>60.3530416001369</v>
      </c>
      <c r="L7142" s="12">
        <f t="shared" si="477"/>
        <v>34.8119034250421</v>
      </c>
      <c r="M7142" s="11">
        <f t="shared" si="478"/>
        <v>1.73368979177167</v>
      </c>
    </row>
    <row r="7143" spans="1:18">
      <c r="A7143" s="7">
        <v>7235</v>
      </c>
      <c r="B7143" s="8">
        <v>46166</v>
      </c>
      <c r="C7143" s="3" t="s">
        <v>7947</v>
      </c>
      <c r="D7143" s="3" t="s">
        <v>128</v>
      </c>
      <c r="E7143" s="3" t="s">
        <v>8227</v>
      </c>
      <c r="F7143" s="3" t="s">
        <v>8227</v>
      </c>
      <c r="G7143" s="7">
        <v>152</v>
      </c>
      <c r="H7143" s="3" t="s">
        <v>173</v>
      </c>
      <c r="I7143" s="9">
        <v>12.2</v>
      </c>
      <c r="J7143" s="7">
        <v>533</v>
      </c>
      <c r="K7143" s="10">
        <v>67.9179159919495</v>
      </c>
      <c r="L7143" s="12">
        <f t="shared" si="477"/>
        <v>35.2143166402078</v>
      </c>
      <c r="M7143" s="11">
        <f t="shared" si="478"/>
        <v>1.92870180290253</v>
      </c>
    </row>
    <row r="7144" spans="1:18">
      <c r="A7144" s="7">
        <v>7236</v>
      </c>
      <c r="B7144" s="8">
        <v>46166</v>
      </c>
      <c r="C7144" s="3" t="s">
        <v>8218</v>
      </c>
      <c r="D7144" s="3" t="s">
        <v>33</v>
      </c>
      <c r="E7144" s="3" t="s">
        <v>2390</v>
      </c>
      <c r="F7144" s="3" t="s">
        <v>2390</v>
      </c>
      <c r="G7144" s="7">
        <v>400</v>
      </c>
      <c r="H7144" s="3" t="s">
        <v>20</v>
      </c>
      <c r="I7144" s="9">
        <v>10.6</v>
      </c>
      <c r="J7144" s="7">
        <v>478</v>
      </c>
      <c r="K7144" s="10">
        <v>82.6369237700267</v>
      </c>
      <c r="L7144" s="12">
        <f t="shared" si="477"/>
        <v>34.1165111039588</v>
      </c>
      <c r="M7144" s="11">
        <f t="shared" si="478"/>
        <v>2.42219737880635</v>
      </c>
    </row>
    <row r="7145" spans="1:18">
      <c r="A7145" s="7">
        <v>7237</v>
      </c>
      <c r="B7145" s="8">
        <v>46166</v>
      </c>
      <c r="C7145" s="3" t="s">
        <v>8042</v>
      </c>
      <c r="D7145" s="3" t="s">
        <v>75</v>
      </c>
      <c r="E7145" s="3" t="s">
        <v>2536</v>
      </c>
      <c r="F7145" s="3" t="s">
        <v>2536</v>
      </c>
      <c r="G7145" s="7">
        <v>3</v>
      </c>
      <c r="H7145" s="3" t="s">
        <v>138</v>
      </c>
      <c r="I7145" s="9">
        <v>10.3</v>
      </c>
      <c r="J7145" s="7">
        <v>443</v>
      </c>
      <c r="K7145" s="10">
        <v>71.525598379613</v>
      </c>
      <c r="L7145" s="12">
        <f t="shared" si="477"/>
        <v>35.7700989755166</v>
      </c>
      <c r="M7145" s="11">
        <f t="shared" si="478"/>
        <v>1.99959184984559</v>
      </c>
    </row>
    <row r="7146" spans="1:18">
      <c r="A7146" s="7">
        <v>7238</v>
      </c>
      <c r="B7146" s="8">
        <v>46166</v>
      </c>
      <c r="C7146" s="3" t="s">
        <v>8168</v>
      </c>
      <c r="D7146" s="3" t="s">
        <v>165</v>
      </c>
      <c r="E7146" s="3" t="s">
        <v>669</v>
      </c>
      <c r="F7146" s="3" t="s">
        <v>669</v>
      </c>
      <c r="G7146" s="7">
        <v>20</v>
      </c>
      <c r="H7146" s="3" t="s">
        <v>1268</v>
      </c>
      <c r="I7146" s="9">
        <v>11.9</v>
      </c>
      <c r="J7146" s="7">
        <v>549</v>
      </c>
      <c r="K7146" s="10">
        <v>66.0324006002457</v>
      </c>
      <c r="L7146" s="12">
        <f t="shared" si="477"/>
        <v>33.3473448227547</v>
      </c>
      <c r="M7146" s="11">
        <f t="shared" si="478"/>
        <v>1.98013967682333</v>
      </c>
    </row>
    <row r="7147" spans="1:18">
      <c r="A7147" s="7">
        <v>7239</v>
      </c>
      <c r="B7147" s="8">
        <v>46166</v>
      </c>
      <c r="C7147" s="3" t="s">
        <v>7897</v>
      </c>
      <c r="D7147" s="3" t="s">
        <v>67</v>
      </c>
      <c r="E7147" s="3" t="s">
        <v>6228</v>
      </c>
      <c r="F7147" s="3" t="s">
        <v>6228</v>
      </c>
      <c r="G7147" s="7">
        <v>140</v>
      </c>
      <c r="H7147" s="3" t="s">
        <v>8228</v>
      </c>
      <c r="I7147" s="9">
        <v>6.34</v>
      </c>
      <c r="J7147" s="7">
        <v>470</v>
      </c>
      <c r="K7147" s="10">
        <v>42.9745665814014</v>
      </c>
      <c r="L7147" s="12">
        <f t="shared" si="477"/>
        <v>20.7528641571195</v>
      </c>
      <c r="M7147" s="11">
        <f t="shared" si="478"/>
        <v>2.07077761681674</v>
      </c>
    </row>
    <row r="7148" spans="1:18">
      <c r="A7148" s="7">
        <v>7240</v>
      </c>
      <c r="B7148" s="8">
        <v>46166</v>
      </c>
      <c r="C7148" s="3" t="s">
        <v>8229</v>
      </c>
      <c r="D7148" s="3" t="s">
        <v>864</v>
      </c>
      <c r="E7148" s="3" t="s">
        <v>8230</v>
      </c>
      <c r="F7148" s="3" t="s">
        <v>8231</v>
      </c>
      <c r="G7148" s="7">
        <v>30</v>
      </c>
      <c r="H7148" s="3" t="s">
        <v>35</v>
      </c>
      <c r="I7148" s="9">
        <v>6</v>
      </c>
      <c r="J7148" s="7">
        <v>439</v>
      </c>
      <c r="K7148" s="10">
        <v>22.1844773303403</v>
      </c>
      <c r="L7148" s="12">
        <f t="shared" si="477"/>
        <v>21.0268091817067</v>
      </c>
      <c r="M7148" s="11">
        <f t="shared" si="478"/>
        <v>1.0550567677021</v>
      </c>
    </row>
    <row r="7149" s="5" customFormat="1" ht="16.5" spans="1:18">
      <c r="A7149" s="44">
        <v>7241</v>
      </c>
      <c r="B7149" s="45">
        <v>46166</v>
      </c>
      <c r="C7149" s="5" t="s">
        <v>8042</v>
      </c>
      <c r="D7149" s="5" t="s">
        <v>75</v>
      </c>
      <c r="E7149" s="5" t="s">
        <v>8232</v>
      </c>
      <c r="F7149" s="5" t="s">
        <v>8232</v>
      </c>
      <c r="G7149" s="44">
        <v>39</v>
      </c>
      <c r="H7149" s="5" t="s">
        <v>138</v>
      </c>
      <c r="I7149" s="46">
        <v>3.4</v>
      </c>
      <c r="J7149" s="44">
        <v>411</v>
      </c>
      <c r="K7149" s="47">
        <v>7.09001919358896</v>
      </c>
      <c r="L7149" s="48">
        <f t="shared" si="477"/>
        <v>12.7269324349616</v>
      </c>
      <c r="M7149" s="49">
        <f t="shared" si="478"/>
        <v>0.557087831637438</v>
      </c>
      <c r="O7149" s="48"/>
      <c r="Q7149" s="46"/>
    </row>
    <row r="7150" ht="16.5" spans="1:18">
      <c r="A7150" s="7">
        <v>7242</v>
      </c>
      <c r="B7150" s="8">
        <v>46167</v>
      </c>
      <c r="C7150" s="3" t="s">
        <v>4719</v>
      </c>
      <c r="D7150" s="3" t="s">
        <v>33</v>
      </c>
      <c r="E7150" s="3" t="s">
        <v>4720</v>
      </c>
      <c r="F7150" s="3" t="s">
        <v>2909</v>
      </c>
      <c r="G7150" s="7">
        <v>1000</v>
      </c>
      <c r="H7150" s="3" t="s">
        <v>35</v>
      </c>
      <c r="I7150" s="9">
        <v>25.2</v>
      </c>
      <c r="J7150" s="7">
        <v>461</v>
      </c>
      <c r="K7150" s="10">
        <v>162.959296749885</v>
      </c>
      <c r="L7150" s="12">
        <f t="shared" si="477"/>
        <v>84.098114466878</v>
      </c>
      <c r="M7150" s="11">
        <f t="shared" si="478"/>
        <v>1.93772830440885</v>
      </c>
      <c r="N7150" s="3">
        <v>1</v>
      </c>
      <c r="P7150" s="3" t="s">
        <v>4720</v>
      </c>
      <c r="Q7150" s="9">
        <v>160.630182832352</v>
      </c>
      <c r="R7150" s="3">
        <f>Q7150/K7150</f>
        <v>0.985707388507528</v>
      </c>
    </row>
    <row r="7151" spans="1:18">
      <c r="A7151" s="7">
        <v>7243</v>
      </c>
      <c r="B7151" s="8">
        <v>46167</v>
      </c>
      <c r="C7151" s="3" t="s">
        <v>56</v>
      </c>
      <c r="D7151" s="3" t="s">
        <v>33</v>
      </c>
      <c r="E7151" s="3" t="s">
        <v>27</v>
      </c>
      <c r="F7151" s="3" t="s">
        <v>57</v>
      </c>
      <c r="G7151" s="7">
        <v>1000</v>
      </c>
      <c r="H7151" s="3" t="s">
        <v>35</v>
      </c>
      <c r="I7151" s="9">
        <v>15.7</v>
      </c>
      <c r="J7151" s="7">
        <v>438</v>
      </c>
      <c r="K7151" s="10">
        <v>96.61585960214</v>
      </c>
      <c r="L7151" s="12">
        <f t="shared" si="477"/>
        <v>55.1457674745346</v>
      </c>
      <c r="M7151" s="11">
        <f t="shared" si="478"/>
        <v>1.75200861329486</v>
      </c>
      <c r="N7151" s="3">
        <v>2</v>
      </c>
      <c r="P7151" s="3" t="s">
        <v>27</v>
      </c>
      <c r="Q7151" s="9">
        <v>89.6432267884323</v>
      </c>
      <c r="R7151" s="3">
        <f>Q7151/K7151</f>
        <v>0.927831384594406</v>
      </c>
    </row>
    <row r="7152" spans="1:18">
      <c r="A7152" s="7">
        <v>7244</v>
      </c>
      <c r="B7152" s="8">
        <v>46167</v>
      </c>
      <c r="C7152" s="3" t="s">
        <v>8233</v>
      </c>
      <c r="D7152" s="3" t="s">
        <v>67</v>
      </c>
      <c r="E7152" s="3" t="s">
        <v>8234</v>
      </c>
      <c r="F7152" s="3" t="s">
        <v>8235</v>
      </c>
      <c r="G7152" s="7">
        <v>20</v>
      </c>
      <c r="H7152" s="3" t="s">
        <v>1792</v>
      </c>
      <c r="I7152" s="9">
        <v>12.7</v>
      </c>
      <c r="J7152" s="7">
        <v>304</v>
      </c>
      <c r="K7152" s="10">
        <v>161.716369327746</v>
      </c>
      <c r="L7152" s="12">
        <f t="shared" si="477"/>
        <v>64.2712550607287</v>
      </c>
      <c r="M7152" s="11">
        <f t="shared" si="478"/>
        <v>2.51615390387107</v>
      </c>
      <c r="N7152" s="3">
        <v>3</v>
      </c>
    </row>
    <row r="7153" spans="1:14">
      <c r="A7153" s="7">
        <v>7245</v>
      </c>
      <c r="B7153" s="8">
        <v>46167</v>
      </c>
      <c r="C7153" s="3" t="s">
        <v>8236</v>
      </c>
      <c r="D7153" s="3" t="s">
        <v>3579</v>
      </c>
      <c r="E7153" s="3" t="s">
        <v>471</v>
      </c>
      <c r="F7153" s="3" t="s">
        <v>471</v>
      </c>
      <c r="G7153" s="7">
        <v>150</v>
      </c>
      <c r="H7153" s="3" t="s">
        <v>35</v>
      </c>
      <c r="I7153" s="9">
        <v>15.3</v>
      </c>
      <c r="J7153" s="7">
        <v>450</v>
      </c>
      <c r="K7153" s="10">
        <v>137.563539377848</v>
      </c>
      <c r="L7153" s="12">
        <f t="shared" si="477"/>
        <v>52.3076923076923</v>
      </c>
      <c r="M7153" s="11">
        <f t="shared" si="478"/>
        <v>2.62989119398827</v>
      </c>
      <c r="N7153" s="3">
        <v>4</v>
      </c>
    </row>
    <row r="7154" spans="1:14">
      <c r="A7154" s="7">
        <v>7246</v>
      </c>
      <c r="B7154" s="8">
        <v>46167</v>
      </c>
      <c r="C7154" s="3" t="s">
        <v>8147</v>
      </c>
      <c r="D7154" s="3" t="s">
        <v>305</v>
      </c>
      <c r="E7154" s="3" t="s">
        <v>8237</v>
      </c>
      <c r="F7154" s="3" t="s">
        <v>8238</v>
      </c>
      <c r="G7154" s="7">
        <v>1</v>
      </c>
      <c r="H7154" s="3" t="s">
        <v>366</v>
      </c>
      <c r="I7154" s="9">
        <v>13.9</v>
      </c>
      <c r="J7154" s="7">
        <v>410</v>
      </c>
      <c r="K7154" s="10">
        <v>125.394895460547</v>
      </c>
      <c r="L7154" s="12">
        <f t="shared" si="477"/>
        <v>52.1575984990619</v>
      </c>
      <c r="M7154" s="11">
        <f t="shared" si="478"/>
        <v>2.40415393095221</v>
      </c>
      <c r="N7154" s="3">
        <v>5</v>
      </c>
    </row>
    <row r="7155" spans="1:14">
      <c r="A7155" s="7">
        <v>7247</v>
      </c>
      <c r="B7155" s="8">
        <v>46167</v>
      </c>
      <c r="C7155" s="3" t="s">
        <v>8239</v>
      </c>
      <c r="D7155" s="3" t="s">
        <v>247</v>
      </c>
      <c r="E7155" s="3" t="s">
        <v>8240</v>
      </c>
      <c r="F7155" s="3" t="s">
        <v>8240</v>
      </c>
      <c r="G7155" s="7">
        <v>156</v>
      </c>
      <c r="H7155" s="3" t="s">
        <v>35</v>
      </c>
      <c r="I7155" s="9">
        <v>16.2</v>
      </c>
      <c r="J7155" s="7">
        <v>516</v>
      </c>
      <c r="K7155" s="10">
        <v>112.847120447676</v>
      </c>
      <c r="L7155" s="12">
        <f t="shared" si="477"/>
        <v>48.3005366726297</v>
      </c>
      <c r="M7155" s="11">
        <f t="shared" si="478"/>
        <v>2.33635334556485</v>
      </c>
      <c r="N7155" s="3">
        <v>6</v>
      </c>
    </row>
    <row r="7156" spans="1:14">
      <c r="A7156" s="7">
        <v>7248</v>
      </c>
      <c r="B7156" s="8">
        <v>46167</v>
      </c>
      <c r="C7156" s="3" t="s">
        <v>8196</v>
      </c>
      <c r="D7156" s="3" t="s">
        <v>165</v>
      </c>
      <c r="E7156" s="3" t="s">
        <v>8241</v>
      </c>
      <c r="F7156" s="3" t="s">
        <v>8242</v>
      </c>
      <c r="G7156" s="7">
        <v>1000</v>
      </c>
      <c r="H7156" s="3" t="s">
        <v>798</v>
      </c>
      <c r="I7156" s="9">
        <v>16.7</v>
      </c>
      <c r="J7156" s="7">
        <v>568</v>
      </c>
      <c r="K7156" s="10">
        <v>73.8905700831346</v>
      </c>
      <c r="L7156" s="12">
        <f t="shared" ref="L7156:L7187" si="479">I7156/J7156/650*1000000</f>
        <v>45.2329360780065</v>
      </c>
      <c r="M7156" s="11">
        <f t="shared" ref="M7156:M7187" si="480">K7156/L7156</f>
        <v>1.63355679489181</v>
      </c>
      <c r="N7156" s="3">
        <v>7</v>
      </c>
    </row>
    <row r="7157" spans="1:14">
      <c r="A7157" s="7">
        <v>7249</v>
      </c>
      <c r="B7157" s="8">
        <v>46167</v>
      </c>
      <c r="C7157" s="3" t="s">
        <v>8189</v>
      </c>
      <c r="D7157" s="3" t="s">
        <v>67</v>
      </c>
      <c r="E7157" s="3" t="s">
        <v>1494</v>
      </c>
      <c r="F7157" s="3" t="s">
        <v>1494</v>
      </c>
      <c r="G7157" s="7">
        <v>220</v>
      </c>
      <c r="H7157" s="3" t="s">
        <v>349</v>
      </c>
      <c r="I7157" s="9">
        <v>18.1</v>
      </c>
      <c r="J7157" s="7">
        <v>645</v>
      </c>
      <c r="K7157" s="10">
        <v>85.574889959291</v>
      </c>
      <c r="L7157" s="12">
        <f t="shared" si="479"/>
        <v>43.1723315444246</v>
      </c>
      <c r="M7157" s="11">
        <f t="shared" si="480"/>
        <v>1.98216975775872</v>
      </c>
      <c r="N7157" s="3">
        <v>8</v>
      </c>
    </row>
    <row r="7158" spans="1:14">
      <c r="A7158" s="7">
        <v>7250</v>
      </c>
      <c r="B7158" s="8">
        <v>46167</v>
      </c>
      <c r="C7158" s="3" t="s">
        <v>7875</v>
      </c>
      <c r="D7158" s="3" t="s">
        <v>67</v>
      </c>
      <c r="E7158" s="3" t="s">
        <v>8243</v>
      </c>
      <c r="F7158" s="3" t="s">
        <v>8244</v>
      </c>
      <c r="G7158" s="7">
        <v>3</v>
      </c>
      <c r="H7158" s="3" t="s">
        <v>314</v>
      </c>
      <c r="I7158" s="9">
        <v>14.1</v>
      </c>
      <c r="J7158" s="7">
        <v>550</v>
      </c>
      <c r="K7158" s="10">
        <v>98.8450177626176</v>
      </c>
      <c r="L7158" s="12">
        <f t="shared" si="479"/>
        <v>39.4405594405594</v>
      </c>
      <c r="M7158" s="11">
        <f t="shared" si="480"/>
        <v>2.50617686880396</v>
      </c>
      <c r="N7158" s="3">
        <v>9</v>
      </c>
    </row>
    <row r="7159" spans="1:14">
      <c r="A7159" s="7">
        <v>7251</v>
      </c>
      <c r="B7159" s="8">
        <v>46167</v>
      </c>
      <c r="C7159" s="3" t="s">
        <v>8218</v>
      </c>
      <c r="D7159" s="3" t="s">
        <v>33</v>
      </c>
      <c r="E7159" s="3" t="s">
        <v>2327</v>
      </c>
      <c r="F7159" s="3" t="s">
        <v>2327</v>
      </c>
      <c r="G7159" s="7">
        <v>700</v>
      </c>
      <c r="H7159" s="3" t="s">
        <v>65</v>
      </c>
      <c r="I7159" s="9">
        <v>11.4</v>
      </c>
      <c r="J7159" s="7">
        <v>454</v>
      </c>
      <c r="K7159" s="10">
        <v>71.423008410416</v>
      </c>
      <c r="L7159" s="12">
        <f t="shared" si="479"/>
        <v>38.6309725516774</v>
      </c>
      <c r="M7159" s="11">
        <f t="shared" si="480"/>
        <v>1.84885348964156</v>
      </c>
      <c r="N7159" s="3">
        <v>10</v>
      </c>
    </row>
    <row r="7160" spans="1:14">
      <c r="A7160" s="7">
        <v>7252</v>
      </c>
      <c r="B7160" s="8">
        <v>46167</v>
      </c>
      <c r="C7160" s="3" t="s">
        <v>8245</v>
      </c>
      <c r="D7160" s="3" t="s">
        <v>247</v>
      </c>
      <c r="E7160" s="3" t="s">
        <v>1083</v>
      </c>
      <c r="F7160" s="3" t="s">
        <v>1083</v>
      </c>
      <c r="G7160" s="7">
        <v>90</v>
      </c>
      <c r="H7160" s="3" t="s">
        <v>249</v>
      </c>
      <c r="I7160" s="9">
        <v>12.5</v>
      </c>
      <c r="J7160" s="7">
        <v>508</v>
      </c>
      <c r="K7160" s="10">
        <v>101.868714647969</v>
      </c>
      <c r="L7160" s="12">
        <f t="shared" si="479"/>
        <v>37.8558449424591</v>
      </c>
      <c r="M7160" s="11">
        <f t="shared" si="480"/>
        <v>2.69096396614075</v>
      </c>
      <c r="N7160" s="3">
        <v>11</v>
      </c>
    </row>
    <row r="7161" spans="1:14">
      <c r="A7161" s="7">
        <v>7253</v>
      </c>
      <c r="B7161" s="8">
        <v>46167</v>
      </c>
      <c r="C7161" s="3" t="s">
        <v>8246</v>
      </c>
      <c r="D7161" s="3" t="s">
        <v>247</v>
      </c>
      <c r="E7161" s="3" t="s">
        <v>8247</v>
      </c>
      <c r="F7161" s="3" t="s">
        <v>8247</v>
      </c>
      <c r="G7161" s="7">
        <v>192</v>
      </c>
      <c r="H7161" s="3" t="s">
        <v>35</v>
      </c>
      <c r="I7161" s="9">
        <v>12.2</v>
      </c>
      <c r="J7161" s="7">
        <v>504</v>
      </c>
      <c r="K7161" s="10">
        <v>91.5123414236402</v>
      </c>
      <c r="L7161" s="12">
        <f t="shared" si="479"/>
        <v>37.2405372405372</v>
      </c>
      <c r="M7161" s="11">
        <f t="shared" si="480"/>
        <v>2.4573313975725</v>
      </c>
      <c r="N7161" s="3">
        <v>12</v>
      </c>
    </row>
    <row r="7162" spans="1:14">
      <c r="A7162" s="7">
        <v>7254</v>
      </c>
      <c r="B7162" s="8">
        <v>46167</v>
      </c>
      <c r="C7162" s="3" t="s">
        <v>8248</v>
      </c>
      <c r="D7162" s="3" t="s">
        <v>1058</v>
      </c>
      <c r="E7162" s="3" t="s">
        <v>1615</v>
      </c>
      <c r="F7162" s="3" t="s">
        <v>1615</v>
      </c>
      <c r="G7162" s="7">
        <v>36</v>
      </c>
      <c r="H7162" s="3" t="s">
        <v>35</v>
      </c>
      <c r="I7162" s="9">
        <v>7.92</v>
      </c>
      <c r="J7162" s="7">
        <v>330.5</v>
      </c>
      <c r="K7162" s="10">
        <v>104.575060961286</v>
      </c>
      <c r="L7162" s="12">
        <f t="shared" si="479"/>
        <v>36.8672175026184</v>
      </c>
      <c r="M7162" s="11">
        <f t="shared" si="480"/>
        <v>2.83653250896569</v>
      </c>
      <c r="N7162" s="3">
        <v>13</v>
      </c>
    </row>
    <row r="7163" spans="1:14">
      <c r="A7163" s="7">
        <v>7255</v>
      </c>
      <c r="B7163" s="8">
        <v>46167</v>
      </c>
      <c r="C7163" s="3" t="s">
        <v>8233</v>
      </c>
      <c r="D7163" s="3" t="s">
        <v>67</v>
      </c>
      <c r="E7163" s="3" t="s">
        <v>6663</v>
      </c>
      <c r="F7163" s="3" t="s">
        <v>6663</v>
      </c>
      <c r="G7163" s="7">
        <v>168</v>
      </c>
      <c r="H7163" s="3" t="s">
        <v>1617</v>
      </c>
      <c r="I7163" s="9">
        <v>8.62</v>
      </c>
      <c r="J7163" s="7">
        <v>369</v>
      </c>
      <c r="K7163" s="10">
        <v>27.0260046361908</v>
      </c>
      <c r="L7163" s="12">
        <f t="shared" si="479"/>
        <v>35.9391286220555</v>
      </c>
      <c r="M7163" s="11">
        <f t="shared" si="480"/>
        <v>0.75199387610097</v>
      </c>
      <c r="N7163" s="3">
        <v>14</v>
      </c>
    </row>
    <row r="7164" spans="1:14">
      <c r="A7164" s="7">
        <v>7256</v>
      </c>
      <c r="B7164" s="8">
        <v>46167</v>
      </c>
      <c r="C7164" s="3" t="s">
        <v>8074</v>
      </c>
      <c r="D7164" s="3" t="s">
        <v>610</v>
      </c>
      <c r="E7164" s="3" t="s">
        <v>8249</v>
      </c>
      <c r="F7164" s="3" t="s">
        <v>8250</v>
      </c>
      <c r="G7164" s="7">
        <v>2</v>
      </c>
      <c r="H7164" s="3" t="s">
        <v>612</v>
      </c>
      <c r="I7164" s="9">
        <v>13.5</v>
      </c>
      <c r="J7164" s="7">
        <v>596</v>
      </c>
      <c r="K7164" s="10">
        <v>50.713459469328</v>
      </c>
      <c r="L7164" s="12">
        <f t="shared" si="479"/>
        <v>34.8477026329375</v>
      </c>
      <c r="M7164" s="11">
        <f t="shared" si="480"/>
        <v>1.45528845914205</v>
      </c>
      <c r="N7164" s="3">
        <v>15</v>
      </c>
    </row>
    <row r="7165" spans="1:14">
      <c r="A7165" s="7">
        <v>7257</v>
      </c>
      <c r="B7165" s="8">
        <v>46167</v>
      </c>
      <c r="C7165" s="3" t="s">
        <v>8067</v>
      </c>
      <c r="D7165" s="3" t="s">
        <v>212</v>
      </c>
      <c r="E7165" s="3" t="s">
        <v>933</v>
      </c>
      <c r="F7165" s="3" t="s">
        <v>933</v>
      </c>
      <c r="G7165" s="7">
        <v>3</v>
      </c>
      <c r="H7165" s="3" t="s">
        <v>4568</v>
      </c>
      <c r="I7165" s="9">
        <v>5.7</v>
      </c>
      <c r="J7165" s="7">
        <v>252</v>
      </c>
      <c r="K7165" s="10">
        <v>97.9500205176217</v>
      </c>
      <c r="L7165" s="12">
        <f t="shared" si="479"/>
        <v>34.7985347985348</v>
      </c>
      <c r="M7165" s="11">
        <f t="shared" si="480"/>
        <v>2.81477427382218</v>
      </c>
      <c r="N7165" s="3">
        <v>16</v>
      </c>
    </row>
    <row r="7166" spans="1:14">
      <c r="A7166" s="7">
        <v>7258</v>
      </c>
      <c r="B7166" s="8">
        <v>46167</v>
      </c>
      <c r="C7166" s="3" t="s">
        <v>8251</v>
      </c>
      <c r="D7166" s="3" t="s">
        <v>29</v>
      </c>
      <c r="E7166" s="3" t="s">
        <v>4063</v>
      </c>
      <c r="F7166" s="3" t="s">
        <v>4063</v>
      </c>
      <c r="G7166" s="7">
        <v>15</v>
      </c>
      <c r="H7166" s="3" t="s">
        <v>61</v>
      </c>
      <c r="I7166" s="9">
        <v>3.54</v>
      </c>
      <c r="J7166" s="7">
        <v>177</v>
      </c>
      <c r="K7166" s="10">
        <f>L7166*M5714</f>
        <v>72.088205128205</v>
      </c>
      <c r="L7166" s="12">
        <f t="shared" si="479"/>
        <v>30.7692307692308</v>
      </c>
      <c r="M7166" s="11">
        <f t="shared" si="480"/>
        <v>2.34286666666666</v>
      </c>
      <c r="N7166" s="3">
        <v>17</v>
      </c>
    </row>
    <row r="7167" spans="1:14">
      <c r="A7167" s="7">
        <v>7259</v>
      </c>
      <c r="B7167" s="8">
        <v>46167</v>
      </c>
      <c r="C7167" s="3" t="s">
        <v>8252</v>
      </c>
      <c r="D7167" s="3" t="s">
        <v>67</v>
      </c>
      <c r="E7167" s="3" t="s">
        <v>8253</v>
      </c>
      <c r="F7167" s="3" t="s">
        <v>8254</v>
      </c>
      <c r="G7167" s="7">
        <v>16</v>
      </c>
      <c r="H7167" s="3" t="s">
        <v>2068</v>
      </c>
      <c r="I7167" s="9">
        <v>8.62</v>
      </c>
      <c r="J7167" s="7">
        <v>497</v>
      </c>
      <c r="K7167" s="10">
        <v>26.4599511129276</v>
      </c>
      <c r="L7167" s="12">
        <f t="shared" si="479"/>
        <v>26.6831759789506</v>
      </c>
      <c r="M7167" s="11">
        <f t="shared" si="480"/>
        <v>0.991634246755367</v>
      </c>
      <c r="N7167" s="3">
        <v>18</v>
      </c>
    </row>
    <row r="7168" spans="1:14">
      <c r="A7168" s="7">
        <v>7260</v>
      </c>
      <c r="B7168" s="8">
        <v>46167</v>
      </c>
      <c r="C7168" s="3" t="s">
        <v>8255</v>
      </c>
      <c r="D7168" s="3" t="s">
        <v>8256</v>
      </c>
      <c r="E7168" s="3" t="s">
        <v>1717</v>
      </c>
      <c r="F7168" s="3" t="s">
        <v>1717</v>
      </c>
      <c r="G7168" s="7">
        <v>18</v>
      </c>
      <c r="H7168" s="3" t="s">
        <v>35</v>
      </c>
      <c r="I7168" s="9">
        <v>7.78</v>
      </c>
      <c r="J7168" s="7">
        <v>450</v>
      </c>
      <c r="K7168" s="10">
        <v>63.0806051678128</v>
      </c>
      <c r="L7168" s="12">
        <f t="shared" si="479"/>
        <v>26.5982905982906</v>
      </c>
      <c r="M7168" s="11">
        <f t="shared" si="480"/>
        <v>2.37160372899553</v>
      </c>
      <c r="N7168" s="3">
        <v>19</v>
      </c>
    </row>
    <row r="7169" spans="1:14">
      <c r="A7169" s="7">
        <v>7261</v>
      </c>
      <c r="B7169" s="8">
        <v>46167</v>
      </c>
      <c r="C7169" s="3" t="s">
        <v>8233</v>
      </c>
      <c r="D7169" s="3" t="s">
        <v>67</v>
      </c>
      <c r="E7169" s="3" t="s">
        <v>8257</v>
      </c>
      <c r="F7169" s="3" t="s">
        <v>8258</v>
      </c>
      <c r="G7169" s="7">
        <v>8</v>
      </c>
      <c r="H7169" s="3" t="s">
        <v>69</v>
      </c>
      <c r="I7169" s="9">
        <v>11.2</v>
      </c>
      <c r="J7169" s="7">
        <v>654</v>
      </c>
      <c r="K7169" s="10">
        <v>36.7465400549979</v>
      </c>
      <c r="L7169" s="12">
        <f t="shared" si="479"/>
        <v>26.3467419430722</v>
      </c>
      <c r="M7169" s="11">
        <f t="shared" si="480"/>
        <v>1.39472805155175</v>
      </c>
      <c r="N7169" s="3">
        <v>20</v>
      </c>
    </row>
    <row r="7170" spans="1:14">
      <c r="A7170" s="7">
        <v>7262</v>
      </c>
      <c r="B7170" s="8">
        <v>46167</v>
      </c>
      <c r="C7170" s="3" t="s">
        <v>8259</v>
      </c>
      <c r="D7170" s="3" t="s">
        <v>1195</v>
      </c>
      <c r="E7170" s="3" t="s">
        <v>8260</v>
      </c>
      <c r="F7170" s="3" t="s">
        <v>4058</v>
      </c>
      <c r="G7170" s="7">
        <v>5</v>
      </c>
      <c r="H7170" s="3" t="s">
        <v>35</v>
      </c>
      <c r="I7170" s="9">
        <v>6.04</v>
      </c>
      <c r="J7170" s="7">
        <v>380</v>
      </c>
      <c r="K7170" s="10">
        <v>41.2367726376182</v>
      </c>
      <c r="L7170" s="12">
        <f t="shared" si="479"/>
        <v>24.4534412955466</v>
      </c>
      <c r="M7170" s="11">
        <f t="shared" si="480"/>
        <v>1.68633821879002</v>
      </c>
      <c r="N7170" s="3">
        <v>21</v>
      </c>
    </row>
    <row r="7171" spans="1:14">
      <c r="A7171" s="7">
        <v>7263</v>
      </c>
      <c r="B7171" s="8">
        <v>46167</v>
      </c>
      <c r="C7171" s="3" t="s">
        <v>8251</v>
      </c>
      <c r="D7171" s="3" t="s">
        <v>29</v>
      </c>
      <c r="E7171" s="3" t="s">
        <v>8261</v>
      </c>
      <c r="F7171" s="3" t="s">
        <v>8261</v>
      </c>
      <c r="G7171" s="7">
        <v>90</v>
      </c>
      <c r="H7171" s="3" t="s">
        <v>61</v>
      </c>
      <c r="I7171" s="9">
        <v>3</v>
      </c>
      <c r="J7171" s="7">
        <v>193</v>
      </c>
      <c r="K7171" s="10">
        <v>61.5764337500142</v>
      </c>
      <c r="L7171" s="12">
        <f t="shared" si="479"/>
        <v>23.9139099242726</v>
      </c>
      <c r="M7171" s="11">
        <f t="shared" si="480"/>
        <v>2.57492120464643</v>
      </c>
      <c r="N7171" s="3">
        <v>22</v>
      </c>
    </row>
    <row r="7172" spans="1:14">
      <c r="A7172" s="7">
        <v>7264</v>
      </c>
      <c r="B7172" s="8">
        <v>46167</v>
      </c>
      <c r="C7172" s="3" t="s">
        <v>8252</v>
      </c>
      <c r="D7172" s="3" t="s">
        <v>67</v>
      </c>
      <c r="E7172" s="3" t="s">
        <v>2491</v>
      </c>
      <c r="F7172" s="3" t="s">
        <v>2491</v>
      </c>
      <c r="G7172" s="7">
        <v>320</v>
      </c>
      <c r="H7172" s="3" t="s">
        <v>170</v>
      </c>
      <c r="I7172" s="9">
        <v>7.88</v>
      </c>
      <c r="J7172" s="7">
        <v>547</v>
      </c>
      <c r="K7172" s="10">
        <v>52.3291862076336</v>
      </c>
      <c r="L7172" s="12">
        <f t="shared" si="479"/>
        <v>22.1628462944734</v>
      </c>
      <c r="M7172" s="11">
        <f t="shared" si="480"/>
        <v>2.36112210103098</v>
      </c>
      <c r="N7172" s="3">
        <v>23</v>
      </c>
    </row>
    <row r="7173" spans="1:14">
      <c r="A7173" s="7">
        <v>7265</v>
      </c>
      <c r="B7173" s="8">
        <v>46167</v>
      </c>
      <c r="C7173" s="3" t="s">
        <v>8262</v>
      </c>
      <c r="D7173" s="3" t="s">
        <v>247</v>
      </c>
      <c r="E7173" s="3" t="s">
        <v>185</v>
      </c>
      <c r="F7173" s="3" t="s">
        <v>185</v>
      </c>
      <c r="G7173" s="7">
        <v>300</v>
      </c>
      <c r="H7173" s="3" t="s">
        <v>4591</v>
      </c>
      <c r="I7173" s="9">
        <v>5.66</v>
      </c>
      <c r="J7173" s="7">
        <v>408</v>
      </c>
      <c r="K7173" s="10">
        <v>31.6403612669776</v>
      </c>
      <c r="L7173" s="12">
        <f t="shared" si="479"/>
        <v>21.342383107089</v>
      </c>
      <c r="M7173" s="11">
        <f t="shared" si="480"/>
        <v>1.48251304028312</v>
      </c>
      <c r="N7173" s="3">
        <v>24</v>
      </c>
    </row>
    <row r="7174" spans="1:14">
      <c r="A7174" s="7">
        <v>7266</v>
      </c>
      <c r="B7174" s="8">
        <v>46167</v>
      </c>
      <c r="C7174" s="3" t="s">
        <v>8080</v>
      </c>
      <c r="D7174" s="3" t="s">
        <v>67</v>
      </c>
      <c r="E7174" s="3" t="s">
        <v>1252</v>
      </c>
      <c r="F7174" s="3" t="s">
        <v>1252</v>
      </c>
      <c r="G7174" s="7">
        <v>50</v>
      </c>
      <c r="H7174" s="3" t="s">
        <v>314</v>
      </c>
      <c r="I7174" s="9">
        <v>8.38</v>
      </c>
      <c r="J7174" s="7">
        <v>652</v>
      </c>
      <c r="K7174" s="10">
        <v>40.4328228798381</v>
      </c>
      <c r="L7174" s="12">
        <f t="shared" si="479"/>
        <v>19.7734780556866</v>
      </c>
      <c r="M7174" s="11">
        <f t="shared" si="480"/>
        <v>2.04480075614265</v>
      </c>
      <c r="N7174" s="3">
        <v>25</v>
      </c>
    </row>
    <row r="7175" spans="1:14">
      <c r="A7175" s="7">
        <v>7267</v>
      </c>
      <c r="B7175" s="8">
        <v>46167</v>
      </c>
      <c r="C7175" s="3" t="s">
        <v>8263</v>
      </c>
      <c r="D7175" s="3" t="s">
        <v>614</v>
      </c>
      <c r="E7175" s="3" t="s">
        <v>1093</v>
      </c>
      <c r="F7175" s="3" t="s">
        <v>1093</v>
      </c>
      <c r="G7175" s="7">
        <v>60</v>
      </c>
      <c r="H7175" s="3" t="s">
        <v>807</v>
      </c>
      <c r="I7175" s="9">
        <v>4.34</v>
      </c>
      <c r="J7175" s="7">
        <v>352</v>
      </c>
      <c r="K7175" s="10">
        <v>31.5495872768489</v>
      </c>
      <c r="L7175" s="12">
        <f t="shared" si="479"/>
        <v>18.9685314685315</v>
      </c>
      <c r="M7175" s="11">
        <f t="shared" si="480"/>
        <v>1.66325934768273</v>
      </c>
      <c r="N7175" s="3">
        <v>26</v>
      </c>
    </row>
    <row r="7176" spans="1:14">
      <c r="A7176" s="7">
        <v>7268</v>
      </c>
      <c r="B7176" s="8">
        <v>46167</v>
      </c>
      <c r="C7176" s="3" t="s">
        <v>8189</v>
      </c>
      <c r="D7176" s="3" t="s">
        <v>67</v>
      </c>
      <c r="E7176" s="3" t="s">
        <v>8264</v>
      </c>
      <c r="F7176" s="3" t="s">
        <v>8264</v>
      </c>
      <c r="G7176" s="7">
        <v>270</v>
      </c>
      <c r="H7176" s="3" t="s">
        <v>179</v>
      </c>
      <c r="I7176" s="9">
        <v>5.18</v>
      </c>
      <c r="J7176" s="7">
        <v>550</v>
      </c>
      <c r="K7176" s="10">
        <v>37.9942055962302</v>
      </c>
      <c r="L7176" s="12">
        <f t="shared" si="479"/>
        <v>14.4895104895105</v>
      </c>
      <c r="M7176" s="11">
        <f t="shared" si="480"/>
        <v>2.6221869692379</v>
      </c>
      <c r="N7176" s="3">
        <v>27</v>
      </c>
    </row>
    <row r="7177" spans="1:14">
      <c r="A7177" s="7">
        <v>7269</v>
      </c>
      <c r="B7177" s="8">
        <v>46167</v>
      </c>
      <c r="C7177" s="3" t="s">
        <v>8189</v>
      </c>
      <c r="D7177" s="3" t="s">
        <v>67</v>
      </c>
      <c r="E7177" s="3" t="s">
        <v>8265</v>
      </c>
      <c r="F7177" s="3" t="s">
        <v>8265</v>
      </c>
      <c r="G7177" s="7">
        <v>64</v>
      </c>
      <c r="H7177" s="3" t="s">
        <v>349</v>
      </c>
      <c r="I7177" s="9">
        <v>5.28</v>
      </c>
      <c r="J7177" s="7">
        <v>695</v>
      </c>
      <c r="K7177" s="10">
        <v>32.7834849460519</v>
      </c>
      <c r="L7177" s="12">
        <f t="shared" si="479"/>
        <v>11.6878804648589</v>
      </c>
      <c r="M7177" s="11">
        <f t="shared" si="480"/>
        <v>2.80491275082935</v>
      </c>
      <c r="N7177" s="3">
        <v>28</v>
      </c>
    </row>
    <row r="7178" spans="1:14">
      <c r="A7178" s="7">
        <v>7270</v>
      </c>
      <c r="B7178" s="8">
        <v>46167</v>
      </c>
      <c r="C7178" s="3" t="s">
        <v>7958</v>
      </c>
      <c r="D7178" s="3" t="s">
        <v>1195</v>
      </c>
      <c r="E7178" s="3" t="s">
        <v>1695</v>
      </c>
      <c r="F7178" s="3" t="s">
        <v>1695</v>
      </c>
      <c r="G7178" s="7">
        <v>5</v>
      </c>
      <c r="H7178" s="3" t="s">
        <v>269</v>
      </c>
      <c r="I7178" s="9">
        <v>2.92</v>
      </c>
      <c r="J7178" s="7">
        <v>392</v>
      </c>
      <c r="K7178" s="10">
        <v>21.689041567092</v>
      </c>
      <c r="L7178" s="12">
        <f t="shared" si="479"/>
        <v>11.4599686028257</v>
      </c>
      <c r="M7178" s="11">
        <f t="shared" si="480"/>
        <v>1.89259170934762</v>
      </c>
      <c r="N7178" s="3">
        <v>29</v>
      </c>
    </row>
    <row r="7179" spans="1:14">
      <c r="A7179" s="7">
        <v>7271</v>
      </c>
      <c r="B7179" s="8">
        <v>46167</v>
      </c>
      <c r="C7179" s="3" t="s">
        <v>8067</v>
      </c>
      <c r="D7179" s="3" t="s">
        <v>212</v>
      </c>
      <c r="E7179" s="3" t="s">
        <v>8266</v>
      </c>
      <c r="F7179" s="3" t="s">
        <v>8267</v>
      </c>
      <c r="G7179" s="7">
        <v>0.5</v>
      </c>
      <c r="H7179" s="3" t="s">
        <v>4568</v>
      </c>
      <c r="I7179" s="9">
        <v>1.23</v>
      </c>
      <c r="J7179" s="7">
        <v>237</v>
      </c>
      <c r="K7179" s="10">
        <v>31.6732533571589</v>
      </c>
      <c r="L7179" s="12">
        <f t="shared" si="479"/>
        <v>7.98442064264849</v>
      </c>
      <c r="M7179" s="11">
        <f t="shared" si="480"/>
        <v>3.96688185339051</v>
      </c>
      <c r="N7179" s="3">
        <v>30</v>
      </c>
    </row>
    <row r="7180" spans="1:14">
      <c r="A7180" s="7">
        <v>7272</v>
      </c>
      <c r="B7180" s="8">
        <v>46167</v>
      </c>
      <c r="C7180" s="3" t="s">
        <v>8259</v>
      </c>
      <c r="D7180" s="3" t="s">
        <v>1195</v>
      </c>
      <c r="E7180" s="3" t="s">
        <v>8268</v>
      </c>
      <c r="F7180" s="3" t="s">
        <v>8269</v>
      </c>
      <c r="G7180" s="7">
        <v>5</v>
      </c>
      <c r="H7180" s="3" t="s">
        <v>35</v>
      </c>
      <c r="I7180" s="9">
        <v>1.19</v>
      </c>
      <c r="J7180" s="7">
        <v>391</v>
      </c>
      <c r="K7180" s="10">
        <v>10.6850068648453</v>
      </c>
      <c r="L7180" s="12">
        <f t="shared" si="479"/>
        <v>4.68227424749164</v>
      </c>
      <c r="M7180" s="11">
        <f t="shared" si="480"/>
        <v>2.28201218042053</v>
      </c>
      <c r="N7180" s="3">
        <v>31</v>
      </c>
    </row>
    <row r="7181" spans="1:14">
      <c r="A7181" s="7">
        <v>7273</v>
      </c>
      <c r="B7181" s="8">
        <v>46167</v>
      </c>
      <c r="C7181" s="3" t="s">
        <v>8106</v>
      </c>
      <c r="D7181" s="3" t="s">
        <v>274</v>
      </c>
      <c r="E7181" s="3" t="s">
        <v>8270</v>
      </c>
      <c r="F7181" s="3" t="s">
        <v>8271</v>
      </c>
      <c r="G7181" s="7">
        <v>5</v>
      </c>
      <c r="H7181" s="3" t="s">
        <v>102</v>
      </c>
      <c r="I7181" s="9">
        <v>0.312</v>
      </c>
      <c r="J7181" s="7">
        <v>285</v>
      </c>
      <c r="K7181" s="10">
        <v>3.68399866003739</v>
      </c>
      <c r="L7181" s="12">
        <f t="shared" si="479"/>
        <v>1.68421052631579</v>
      </c>
      <c r="M7181" s="11">
        <f t="shared" si="480"/>
        <v>2.1873742043972</v>
      </c>
      <c r="N7181" s="3">
        <v>32</v>
      </c>
    </row>
    <row r="7182" spans="1:14">
      <c r="A7182" s="7">
        <v>7274</v>
      </c>
      <c r="B7182" s="8">
        <v>46167</v>
      </c>
      <c r="C7182" s="3" t="s">
        <v>8245</v>
      </c>
      <c r="D7182" s="3" t="s">
        <v>247</v>
      </c>
      <c r="E7182" s="3" t="s">
        <v>8272</v>
      </c>
      <c r="F7182" s="3" t="s">
        <v>8273</v>
      </c>
      <c r="G7182" s="7">
        <v>6</v>
      </c>
      <c r="H7182" s="3" t="s">
        <v>249</v>
      </c>
      <c r="I7182" s="9">
        <v>0</v>
      </c>
      <c r="J7182" s="7">
        <v>488</v>
      </c>
      <c r="K7182" s="10">
        <v>0.812389420070609</v>
      </c>
      <c r="L7182" s="12">
        <f t="shared" si="479"/>
        <v>0</v>
      </c>
      <c r="M7182" s="11" t="e">
        <f t="shared" si="480"/>
        <v>#DIV/0!</v>
      </c>
      <c r="N7182" s="3">
        <v>33</v>
      </c>
    </row>
    <row r="7183" spans="1:14">
      <c r="A7183" s="7">
        <v>7275</v>
      </c>
      <c r="B7183" s="8">
        <v>46167</v>
      </c>
      <c r="C7183" s="3" t="s">
        <v>8274</v>
      </c>
      <c r="D7183" s="3" t="s">
        <v>2910</v>
      </c>
      <c r="E7183" s="3" t="s">
        <v>8275</v>
      </c>
      <c r="F7183" s="3" t="s">
        <v>8275</v>
      </c>
      <c r="G7183" s="7">
        <v>1000</v>
      </c>
      <c r="H7183" s="3" t="s">
        <v>1355</v>
      </c>
      <c r="I7183" s="9">
        <v>0.784</v>
      </c>
      <c r="J7183" s="7">
        <v>456</v>
      </c>
      <c r="K7183" s="10">
        <v>4.79303116599719</v>
      </c>
      <c r="L7183" s="12">
        <f t="shared" si="479"/>
        <v>2.64507422402159</v>
      </c>
      <c r="M7183" s="11">
        <f t="shared" si="480"/>
        <v>1.81205923163465</v>
      </c>
      <c r="N7183" s="3">
        <v>34</v>
      </c>
    </row>
    <row r="7184" spans="1:14">
      <c r="A7184" s="7">
        <v>7276</v>
      </c>
      <c r="B7184" s="8">
        <v>46167</v>
      </c>
      <c r="C7184" s="3" t="s">
        <v>8274</v>
      </c>
      <c r="D7184" s="3" t="s">
        <v>2910</v>
      </c>
      <c r="E7184" s="3" t="s">
        <v>8276</v>
      </c>
      <c r="F7184" s="3" t="s">
        <v>8276</v>
      </c>
      <c r="G7184" s="7">
        <v>1000</v>
      </c>
      <c r="H7184" s="3" t="s">
        <v>1355</v>
      </c>
      <c r="I7184" s="9">
        <v>0.742</v>
      </c>
      <c r="J7184" s="7">
        <v>453</v>
      </c>
      <c r="K7184" s="10">
        <v>5.11352970373815</v>
      </c>
      <c r="L7184" s="12">
        <f t="shared" si="479"/>
        <v>2.51995245372729</v>
      </c>
      <c r="M7184" s="11">
        <f t="shared" si="480"/>
        <v>2.02921674025027</v>
      </c>
      <c r="N7184" s="3">
        <v>35</v>
      </c>
    </row>
    <row r="7185" spans="1:18">
      <c r="A7185" s="7">
        <v>7277</v>
      </c>
      <c r="B7185" s="8">
        <v>46167</v>
      </c>
      <c r="C7185" s="3" t="s">
        <v>8274</v>
      </c>
      <c r="D7185" s="3" t="s">
        <v>2910</v>
      </c>
      <c r="E7185" s="3" t="s">
        <v>8277</v>
      </c>
      <c r="F7185" s="3" t="s">
        <v>8277</v>
      </c>
      <c r="G7185" s="7">
        <v>1000</v>
      </c>
      <c r="H7185" s="3" t="s">
        <v>1355</v>
      </c>
      <c r="I7185" s="9">
        <v>2.16</v>
      </c>
      <c r="J7185" s="7">
        <v>332</v>
      </c>
      <c r="K7185" s="10">
        <v>14.8220967097455</v>
      </c>
      <c r="L7185" s="12">
        <f t="shared" si="479"/>
        <v>10.0092678405931</v>
      </c>
      <c r="M7185" s="11">
        <f t="shared" si="480"/>
        <v>1.48083725461254</v>
      </c>
      <c r="N7185" s="3">
        <v>36</v>
      </c>
    </row>
    <row r="7186" s="5" customFormat="1" ht="16.5" spans="1:18">
      <c r="A7186" s="44">
        <v>7278</v>
      </c>
      <c r="B7186" s="45">
        <v>46167</v>
      </c>
      <c r="C7186" s="5" t="s">
        <v>8274</v>
      </c>
      <c r="D7186" s="5" t="s">
        <v>2910</v>
      </c>
      <c r="E7186" s="5" t="s">
        <v>8278</v>
      </c>
      <c r="F7186" s="5" t="s">
        <v>8278</v>
      </c>
      <c r="G7186" s="44">
        <v>1000</v>
      </c>
      <c r="H7186" s="5" t="s">
        <v>1355</v>
      </c>
      <c r="I7186" s="46">
        <v>0.666</v>
      </c>
      <c r="J7186" s="44">
        <v>519</v>
      </c>
      <c r="K7186" s="47">
        <v>3.06394703585748</v>
      </c>
      <c r="L7186" s="48">
        <f t="shared" si="479"/>
        <v>1.97421076033793</v>
      </c>
      <c r="M7186" s="49">
        <f t="shared" si="480"/>
        <v>1.55198578460439</v>
      </c>
      <c r="N7186" s="5">
        <v>37</v>
      </c>
      <c r="O7186" s="48"/>
      <c r="Q7186" s="46"/>
    </row>
    <row r="7187" ht="16.5" spans="1:18">
      <c r="A7187" s="7">
        <v>7279</v>
      </c>
      <c r="B7187" s="8">
        <v>46167</v>
      </c>
      <c r="C7187" s="3" t="s">
        <v>4719</v>
      </c>
      <c r="D7187" s="3" t="s">
        <v>33</v>
      </c>
      <c r="E7187" s="3" t="s">
        <v>4720</v>
      </c>
      <c r="F7187" s="3" t="s">
        <v>2909</v>
      </c>
      <c r="G7187" s="7">
        <v>1000</v>
      </c>
      <c r="H7187" s="3" t="s">
        <v>35</v>
      </c>
      <c r="I7187" s="9">
        <v>25.2</v>
      </c>
      <c r="J7187" s="7">
        <v>461</v>
      </c>
      <c r="K7187" s="10">
        <v>148.248156182213</v>
      </c>
      <c r="L7187" s="12">
        <f t="shared" si="479"/>
        <v>84.098114466878</v>
      </c>
      <c r="M7187" s="11">
        <f t="shared" si="480"/>
        <v>1.7628</v>
      </c>
      <c r="P7187" s="3" t="s">
        <v>4720</v>
      </c>
      <c r="Q7187" s="9">
        <v>160.630182832352</v>
      </c>
      <c r="R7187" s="3">
        <f>Q7187/K7187</f>
        <v>1.08352229780801</v>
      </c>
    </row>
    <row r="7188" spans="1:18">
      <c r="A7188" s="7">
        <v>7280</v>
      </c>
      <c r="B7188" s="8">
        <v>46167</v>
      </c>
      <c r="C7188" s="3" t="s">
        <v>56</v>
      </c>
      <c r="D7188" s="3" t="s">
        <v>33</v>
      </c>
      <c r="E7188" s="3" t="s">
        <v>27</v>
      </c>
      <c r="F7188" s="3" t="s">
        <v>57</v>
      </c>
      <c r="G7188" s="7">
        <v>1000</v>
      </c>
      <c r="H7188" s="3" t="s">
        <v>35</v>
      </c>
      <c r="I7188" s="9">
        <v>15.7</v>
      </c>
      <c r="J7188" s="7">
        <v>438</v>
      </c>
      <c r="K7188" s="10">
        <v>88.5424657534247</v>
      </c>
      <c r="L7188" s="12">
        <f t="shared" ref="L7188:L7226" si="481">I7188/J7188/650*1000000</f>
        <v>55.1457674745346</v>
      </c>
      <c r="M7188" s="11">
        <f t="shared" ref="M7188:M7226" si="482">K7188/L7188</f>
        <v>1.6056076433121</v>
      </c>
      <c r="P7188" s="3" t="s">
        <v>27</v>
      </c>
      <c r="Q7188" s="9">
        <v>89.6432267884323</v>
      </c>
      <c r="R7188" s="3">
        <f>Q7188/K7188</f>
        <v>1.01243201243201</v>
      </c>
    </row>
    <row r="7189" spans="1:18">
      <c r="A7189" s="7">
        <v>7281</v>
      </c>
      <c r="B7189" s="8">
        <v>46167</v>
      </c>
      <c r="C7189" s="3" t="s">
        <v>8196</v>
      </c>
      <c r="D7189" s="3" t="s">
        <v>165</v>
      </c>
      <c r="E7189" s="3" t="s">
        <v>8279</v>
      </c>
      <c r="F7189" s="3" t="s">
        <v>8280</v>
      </c>
      <c r="G7189" s="7">
        <v>1000</v>
      </c>
      <c r="H7189" s="3" t="s">
        <v>798</v>
      </c>
      <c r="I7189" s="9">
        <v>11.8</v>
      </c>
      <c r="J7189" s="7">
        <v>586</v>
      </c>
      <c r="K7189" s="10">
        <v>40.8805460750853</v>
      </c>
      <c r="L7189" s="12">
        <f t="shared" si="481"/>
        <v>30.9792596482016</v>
      </c>
      <c r="M7189" s="11">
        <f t="shared" si="482"/>
        <v>1.31961016949152</v>
      </c>
    </row>
    <row r="7190" spans="1:18">
      <c r="A7190" s="7">
        <v>7282</v>
      </c>
      <c r="B7190" s="8">
        <v>46167</v>
      </c>
      <c r="C7190" s="3" t="s">
        <v>8196</v>
      </c>
      <c r="D7190" s="3" t="s">
        <v>165</v>
      </c>
      <c r="E7190" s="3" t="s">
        <v>8281</v>
      </c>
      <c r="F7190" s="3" t="s">
        <v>8282</v>
      </c>
      <c r="G7190" s="7">
        <v>1000</v>
      </c>
      <c r="H7190" s="3" t="s">
        <v>798</v>
      </c>
      <c r="I7190" s="9">
        <v>12.8</v>
      </c>
      <c r="J7190" s="7">
        <v>570</v>
      </c>
      <c r="K7190" s="10">
        <v>45.3585964912281</v>
      </c>
      <c r="L7190" s="12">
        <f t="shared" si="481"/>
        <v>34.5479082321188</v>
      </c>
      <c r="M7190" s="11">
        <f t="shared" si="482"/>
        <v>1.31291875</v>
      </c>
    </row>
    <row r="7191" spans="1:18">
      <c r="A7191" s="7">
        <v>7283</v>
      </c>
      <c r="B7191" s="8">
        <v>46167</v>
      </c>
      <c r="C7191" s="3" t="s">
        <v>8196</v>
      </c>
      <c r="D7191" s="3" t="s">
        <v>165</v>
      </c>
      <c r="E7191" s="3" t="s">
        <v>8283</v>
      </c>
      <c r="F7191" s="3" t="s">
        <v>8284</v>
      </c>
      <c r="G7191" s="7">
        <v>1000</v>
      </c>
      <c r="H7191" s="3" t="s">
        <v>798</v>
      </c>
      <c r="I7191" s="9">
        <v>11.3</v>
      </c>
      <c r="J7191" s="7">
        <v>580</v>
      </c>
      <c r="K7191" s="10">
        <v>37.5627586206897</v>
      </c>
      <c r="L7191" s="12">
        <f t="shared" si="481"/>
        <v>29.973474801061</v>
      </c>
      <c r="M7191" s="11">
        <f t="shared" si="482"/>
        <v>1.2532</v>
      </c>
    </row>
    <row r="7192" spans="1:18">
      <c r="A7192" s="7">
        <v>7284</v>
      </c>
      <c r="B7192" s="8">
        <v>46167</v>
      </c>
      <c r="C7192" s="3" t="s">
        <v>8196</v>
      </c>
      <c r="D7192" s="3" t="s">
        <v>165</v>
      </c>
      <c r="E7192" s="3" t="s">
        <v>8285</v>
      </c>
      <c r="F7192" s="3" t="s">
        <v>8286</v>
      </c>
      <c r="G7192" s="7">
        <v>1000</v>
      </c>
      <c r="H7192" s="3" t="s">
        <v>798</v>
      </c>
      <c r="I7192" s="9">
        <v>11.6</v>
      </c>
      <c r="J7192" s="7">
        <v>587</v>
      </c>
      <c r="K7192" s="10">
        <v>41.6579216354344</v>
      </c>
      <c r="L7192" s="12">
        <f t="shared" si="481"/>
        <v>30.4023063818635</v>
      </c>
      <c r="M7192" s="11">
        <f t="shared" si="482"/>
        <v>1.3702224137931</v>
      </c>
    </row>
    <row r="7193" spans="1:18">
      <c r="A7193" s="7">
        <v>7285</v>
      </c>
      <c r="B7193" s="8">
        <v>46167</v>
      </c>
      <c r="C7193" s="3" t="s">
        <v>8196</v>
      </c>
      <c r="D7193" s="3" t="s">
        <v>165</v>
      </c>
      <c r="E7193" s="3" t="s">
        <v>8287</v>
      </c>
      <c r="F7193" s="3" t="s">
        <v>8288</v>
      </c>
      <c r="G7193" s="7">
        <v>1000</v>
      </c>
      <c r="H7193" s="3" t="s">
        <v>798</v>
      </c>
      <c r="I7193" s="9">
        <v>15.7</v>
      </c>
      <c r="J7193" s="7">
        <v>585</v>
      </c>
      <c r="K7193" s="10">
        <v>49.1405128205128</v>
      </c>
      <c r="L7193" s="12">
        <f t="shared" si="481"/>
        <v>41.2886259040105</v>
      </c>
      <c r="M7193" s="11">
        <f t="shared" si="482"/>
        <v>1.19017070063694</v>
      </c>
    </row>
    <row r="7194" spans="1:18">
      <c r="A7194" s="7">
        <v>7286</v>
      </c>
      <c r="B7194" s="8">
        <v>46167</v>
      </c>
      <c r="C7194" s="3" t="s">
        <v>8196</v>
      </c>
      <c r="D7194" s="3" t="s">
        <v>165</v>
      </c>
      <c r="E7194" s="3" t="s">
        <v>8289</v>
      </c>
      <c r="F7194" s="3" t="s">
        <v>8290</v>
      </c>
      <c r="G7194" s="7">
        <v>1000</v>
      </c>
      <c r="H7194" s="3" t="s">
        <v>798</v>
      </c>
      <c r="I7194" s="9">
        <v>12</v>
      </c>
      <c r="J7194" s="7">
        <v>465</v>
      </c>
      <c r="K7194" s="10">
        <v>64.4464516129032</v>
      </c>
      <c r="L7194" s="12">
        <f t="shared" si="481"/>
        <v>39.7022332506204</v>
      </c>
      <c r="M7194" s="11">
        <f t="shared" si="482"/>
        <v>1.623245</v>
      </c>
    </row>
    <row r="7195" spans="1:18">
      <c r="A7195" s="7">
        <v>7287</v>
      </c>
      <c r="B7195" s="8">
        <v>46167</v>
      </c>
      <c r="C7195" s="3" t="s">
        <v>8291</v>
      </c>
      <c r="D7195" s="3" t="s">
        <v>75</v>
      </c>
      <c r="E7195" s="3" t="s">
        <v>8292</v>
      </c>
      <c r="F7195" s="3" t="s">
        <v>8293</v>
      </c>
      <c r="G7195" s="7">
        <v>230</v>
      </c>
      <c r="H7195" s="3" t="s">
        <v>138</v>
      </c>
      <c r="I7195" s="9">
        <v>4.88</v>
      </c>
      <c r="J7195" s="7">
        <v>429</v>
      </c>
      <c r="K7195" s="10">
        <v>30.9762237762238</v>
      </c>
      <c r="L7195" s="12">
        <f t="shared" si="481"/>
        <v>17.500448269679</v>
      </c>
      <c r="M7195" s="11">
        <f t="shared" si="482"/>
        <v>1.77002459016394</v>
      </c>
    </row>
    <row r="7196" spans="1:18">
      <c r="A7196" s="7">
        <v>7288</v>
      </c>
      <c r="B7196" s="8">
        <v>46167</v>
      </c>
      <c r="C7196" s="3" t="s">
        <v>8291</v>
      </c>
      <c r="D7196" s="3" t="s">
        <v>75</v>
      </c>
      <c r="E7196" s="3" t="s">
        <v>8294</v>
      </c>
      <c r="F7196" s="3" t="s">
        <v>8295</v>
      </c>
      <c r="G7196" s="7">
        <v>240</v>
      </c>
      <c r="H7196" s="3" t="s">
        <v>135</v>
      </c>
      <c r="I7196" s="9">
        <v>2.74</v>
      </c>
      <c r="J7196" s="7">
        <v>366</v>
      </c>
      <c r="K7196" s="10">
        <v>23.9955191256831</v>
      </c>
      <c r="L7196" s="12">
        <f t="shared" si="481"/>
        <v>11.5174443043296</v>
      </c>
      <c r="M7196" s="11">
        <f t="shared" si="482"/>
        <v>2.08340656934307</v>
      </c>
    </row>
    <row r="7197" spans="1:18">
      <c r="A7197" s="7">
        <v>7289</v>
      </c>
      <c r="B7197" s="8">
        <v>46167</v>
      </c>
      <c r="C7197" s="3" t="s">
        <v>8291</v>
      </c>
      <c r="D7197" s="3" t="s">
        <v>75</v>
      </c>
      <c r="E7197" s="3" t="s">
        <v>8296</v>
      </c>
      <c r="F7197" s="3" t="s">
        <v>8297</v>
      </c>
      <c r="G7197" s="7">
        <v>240</v>
      </c>
      <c r="H7197" s="3" t="s">
        <v>77</v>
      </c>
      <c r="I7197" s="9">
        <v>3.5</v>
      </c>
      <c r="J7197" s="7">
        <v>378</v>
      </c>
      <c r="K7197" s="10">
        <v>30.9703703703704</v>
      </c>
      <c r="L7197" s="12">
        <f t="shared" si="481"/>
        <v>14.2450142450142</v>
      </c>
      <c r="M7197" s="11">
        <f t="shared" si="482"/>
        <v>2.17412</v>
      </c>
    </row>
    <row r="7198" spans="1:18">
      <c r="A7198" s="7">
        <v>7290</v>
      </c>
      <c r="B7198" s="8">
        <v>46167</v>
      </c>
      <c r="C7198" s="3" t="s">
        <v>8291</v>
      </c>
      <c r="D7198" s="3" t="s">
        <v>75</v>
      </c>
      <c r="E7198" s="3" t="s">
        <v>8298</v>
      </c>
      <c r="F7198" s="3" t="s">
        <v>8299</v>
      </c>
      <c r="G7198" s="7">
        <v>230</v>
      </c>
      <c r="H7198" s="3" t="s">
        <v>77</v>
      </c>
      <c r="I7198" s="9">
        <v>2.9</v>
      </c>
      <c r="J7198" s="7">
        <v>410</v>
      </c>
      <c r="K7198" s="10">
        <v>23.8126829268293</v>
      </c>
      <c r="L7198" s="12">
        <f t="shared" si="481"/>
        <v>10.8818011257036</v>
      </c>
      <c r="M7198" s="11">
        <f t="shared" si="482"/>
        <v>2.18830344827587</v>
      </c>
    </row>
    <row r="7199" spans="1:18">
      <c r="A7199" s="7">
        <v>7291</v>
      </c>
      <c r="B7199" s="8">
        <v>46167</v>
      </c>
      <c r="C7199" s="3" t="s">
        <v>8291</v>
      </c>
      <c r="D7199" s="3" t="s">
        <v>75</v>
      </c>
      <c r="E7199" s="3" t="s">
        <v>8300</v>
      </c>
      <c r="F7199" s="3" t="s">
        <v>8301</v>
      </c>
      <c r="G7199" s="7">
        <v>260</v>
      </c>
      <c r="H7199" s="3" t="s">
        <v>77</v>
      </c>
      <c r="I7199" s="9">
        <v>9.22</v>
      </c>
      <c r="J7199" s="7">
        <v>388</v>
      </c>
      <c r="K7199" s="10">
        <v>91.4484536082474</v>
      </c>
      <c r="L7199" s="12">
        <f t="shared" si="481"/>
        <v>36.558287073751</v>
      </c>
      <c r="M7199" s="11">
        <f t="shared" si="482"/>
        <v>2.50144251626898</v>
      </c>
    </row>
    <row r="7200" spans="1:18">
      <c r="A7200" s="7">
        <v>7292</v>
      </c>
      <c r="B7200" s="8">
        <v>46167</v>
      </c>
      <c r="C7200" s="3" t="s">
        <v>8291</v>
      </c>
      <c r="D7200" s="3" t="s">
        <v>75</v>
      </c>
      <c r="E7200" s="3" t="s">
        <v>8302</v>
      </c>
      <c r="F7200" s="3" t="s">
        <v>8303</v>
      </c>
      <c r="G7200" s="7">
        <v>260</v>
      </c>
      <c r="H7200" s="3" t="s">
        <v>77</v>
      </c>
      <c r="I7200" s="9">
        <v>10.5</v>
      </c>
      <c r="J7200" s="7">
        <v>376</v>
      </c>
      <c r="K7200" s="10">
        <v>89.0776595744681</v>
      </c>
      <c r="L7200" s="12">
        <f t="shared" si="481"/>
        <v>42.962356792144</v>
      </c>
      <c r="M7200" s="11">
        <f t="shared" si="482"/>
        <v>2.07338857142857</v>
      </c>
    </row>
    <row r="7201" spans="1:18">
      <c r="A7201" s="7">
        <v>7293</v>
      </c>
      <c r="B7201" s="8">
        <v>46167</v>
      </c>
      <c r="C7201" s="3" t="s">
        <v>8291</v>
      </c>
      <c r="D7201" s="3" t="s">
        <v>75</v>
      </c>
      <c r="E7201" s="3" t="s">
        <v>8304</v>
      </c>
      <c r="F7201" s="3" t="s">
        <v>8305</v>
      </c>
      <c r="G7201" s="7">
        <v>260</v>
      </c>
      <c r="H7201" s="3" t="s">
        <v>77</v>
      </c>
      <c r="I7201" s="9">
        <v>9.4</v>
      </c>
      <c r="J7201" s="7">
        <v>370</v>
      </c>
      <c r="K7201" s="10">
        <v>76.2291891891892</v>
      </c>
      <c r="L7201" s="12">
        <f t="shared" si="481"/>
        <v>39.0852390852391</v>
      </c>
      <c r="M7201" s="11">
        <f t="shared" si="482"/>
        <v>1.95033191489362</v>
      </c>
    </row>
    <row r="7202" spans="1:18">
      <c r="A7202" s="7">
        <v>7294</v>
      </c>
      <c r="B7202" s="8">
        <v>46167</v>
      </c>
      <c r="C7202" s="3" t="s">
        <v>8291</v>
      </c>
      <c r="D7202" s="3" t="s">
        <v>75</v>
      </c>
      <c r="E7202" s="3" t="s">
        <v>8306</v>
      </c>
      <c r="F7202" s="3" t="s">
        <v>8307</v>
      </c>
      <c r="G7202" s="7">
        <v>250</v>
      </c>
      <c r="H7202" s="3" t="s">
        <v>77</v>
      </c>
      <c r="I7202" s="9">
        <v>9.18</v>
      </c>
      <c r="J7202" s="7">
        <v>370</v>
      </c>
      <c r="K7202" s="10">
        <v>88.0789189189189</v>
      </c>
      <c r="L7202" s="12">
        <f t="shared" si="481"/>
        <v>38.1704781704782</v>
      </c>
      <c r="M7202" s="11">
        <f t="shared" si="482"/>
        <v>2.30751416122004</v>
      </c>
    </row>
    <row r="7203" s="5" customFormat="1" ht="16.5" spans="1:18">
      <c r="A7203" s="44">
        <v>7295</v>
      </c>
      <c r="B7203" s="45">
        <v>46167</v>
      </c>
      <c r="C7203" s="5" t="s">
        <v>8291</v>
      </c>
      <c r="D7203" s="5" t="s">
        <v>75</v>
      </c>
      <c r="E7203" s="5" t="s">
        <v>8308</v>
      </c>
      <c r="F7203" s="5" t="s">
        <v>8309</v>
      </c>
      <c r="G7203" s="44">
        <v>120</v>
      </c>
      <c r="H7203" s="5" t="s">
        <v>80</v>
      </c>
      <c r="I7203" s="46">
        <v>0.108</v>
      </c>
      <c r="J7203" s="44">
        <v>428</v>
      </c>
      <c r="K7203" s="47">
        <f>L7203*3</f>
        <v>1.1646297627606</v>
      </c>
      <c r="L7203" s="48">
        <f t="shared" si="481"/>
        <v>0.388209920920201</v>
      </c>
      <c r="M7203" s="49">
        <f t="shared" si="482"/>
        <v>3</v>
      </c>
      <c r="O7203" s="48"/>
      <c r="Q7203" s="46"/>
    </row>
    <row r="7204" ht="16.5" spans="1:18">
      <c r="A7204" s="7">
        <v>7279</v>
      </c>
      <c r="B7204" s="8">
        <v>46167</v>
      </c>
      <c r="C7204" s="3" t="s">
        <v>4719</v>
      </c>
      <c r="D7204" s="3" t="s">
        <v>33</v>
      </c>
      <c r="E7204" s="3" t="s">
        <v>4720</v>
      </c>
      <c r="F7204" s="3" t="s">
        <v>2909</v>
      </c>
      <c r="G7204" s="7">
        <v>1000</v>
      </c>
      <c r="H7204" s="3" t="s">
        <v>35</v>
      </c>
      <c r="I7204" s="9">
        <v>25.2</v>
      </c>
      <c r="J7204" s="7">
        <v>461</v>
      </c>
      <c r="K7204" s="10">
        <v>169.059648493107</v>
      </c>
      <c r="L7204" s="12">
        <f t="shared" si="481"/>
        <v>84.098114466878</v>
      </c>
      <c r="M7204" s="11">
        <f t="shared" si="482"/>
        <v>2.01026681233966</v>
      </c>
      <c r="P7204" s="3" t="s">
        <v>4720</v>
      </c>
      <c r="Q7204" s="9">
        <v>160.630182832352</v>
      </c>
      <c r="R7204" s="3">
        <f>Q7204/K7204</f>
        <v>0.950139103352634</v>
      </c>
    </row>
    <row r="7205" spans="1:18">
      <c r="A7205" s="7">
        <v>7280</v>
      </c>
      <c r="B7205" s="8">
        <v>46167</v>
      </c>
      <c r="C7205" s="3" t="s">
        <v>56</v>
      </c>
      <c r="D7205" s="3" t="s">
        <v>33</v>
      </c>
      <c r="E7205" s="3" t="s">
        <v>27</v>
      </c>
      <c r="F7205" s="3" t="s">
        <v>57</v>
      </c>
      <c r="G7205" s="7">
        <v>1000</v>
      </c>
      <c r="H7205" s="3" t="s">
        <v>35</v>
      </c>
      <c r="I7205" s="9">
        <v>15.7</v>
      </c>
      <c r="J7205" s="7">
        <v>438</v>
      </c>
      <c r="K7205" s="10">
        <v>121.598253467856</v>
      </c>
      <c r="L7205" s="12">
        <f t="shared" si="481"/>
        <v>55.1457674745346</v>
      </c>
      <c r="M7205" s="11">
        <f t="shared" si="482"/>
        <v>2.20503329696169</v>
      </c>
      <c r="P7205" s="3" t="s">
        <v>27</v>
      </c>
      <c r="Q7205" s="9">
        <v>89.6432267884323</v>
      </c>
      <c r="R7205" s="3">
        <f>Q7205/K7205</f>
        <v>0.737208177189232</v>
      </c>
    </row>
    <row r="7206" spans="1:18">
      <c r="A7206" s="7">
        <v>7281</v>
      </c>
      <c r="B7206" s="8">
        <v>46167</v>
      </c>
      <c r="C7206" s="3" t="s">
        <v>8196</v>
      </c>
      <c r="D7206" s="3" t="s">
        <v>165</v>
      </c>
      <c r="E7206" s="3" t="s">
        <v>8279</v>
      </c>
      <c r="F7206" s="3" t="s">
        <v>8280</v>
      </c>
      <c r="G7206" s="7">
        <v>1000</v>
      </c>
      <c r="H7206" s="3" t="s">
        <v>798</v>
      </c>
      <c r="I7206" s="9">
        <v>11.8</v>
      </c>
      <c r="J7206" s="7">
        <v>586</v>
      </c>
      <c r="K7206" s="10">
        <v>57.6532277475038</v>
      </c>
      <c r="L7206" s="12">
        <f t="shared" si="481"/>
        <v>30.9792596482016</v>
      </c>
      <c r="M7206" s="11">
        <f t="shared" si="482"/>
        <v>1.86102664822239</v>
      </c>
    </row>
    <row r="7207" spans="1:18">
      <c r="A7207" s="7">
        <v>7282</v>
      </c>
      <c r="B7207" s="8">
        <v>46167</v>
      </c>
      <c r="C7207" s="3" t="s">
        <v>8196</v>
      </c>
      <c r="D7207" s="3" t="s">
        <v>165</v>
      </c>
      <c r="E7207" s="3" t="s">
        <v>8281</v>
      </c>
      <c r="F7207" s="3" t="s">
        <v>8282</v>
      </c>
      <c r="G7207" s="7">
        <v>1000</v>
      </c>
      <c r="H7207" s="3" t="s">
        <v>798</v>
      </c>
      <c r="I7207" s="9">
        <v>12.8</v>
      </c>
      <c r="J7207" s="7">
        <v>570</v>
      </c>
      <c r="K7207" s="10">
        <v>73.1769895386278</v>
      </c>
      <c r="L7207" s="12">
        <f t="shared" si="481"/>
        <v>34.5479082321188</v>
      </c>
      <c r="M7207" s="11">
        <f t="shared" si="482"/>
        <v>2.11813083000481</v>
      </c>
    </row>
    <row r="7208" spans="1:18">
      <c r="A7208" s="7">
        <v>7283</v>
      </c>
      <c r="B7208" s="8">
        <v>46167</v>
      </c>
      <c r="C7208" s="3" t="s">
        <v>8196</v>
      </c>
      <c r="D7208" s="3" t="s">
        <v>165</v>
      </c>
      <c r="E7208" s="3" t="s">
        <v>8283</v>
      </c>
      <c r="F7208" s="3" t="s">
        <v>8284</v>
      </c>
      <c r="G7208" s="7">
        <v>1000</v>
      </c>
      <c r="H7208" s="3" t="s">
        <v>798</v>
      </c>
      <c r="I7208" s="9">
        <v>11.3</v>
      </c>
      <c r="J7208" s="7">
        <v>580</v>
      </c>
      <c r="K7208" s="10">
        <v>51.3503043898221</v>
      </c>
      <c r="L7208" s="12">
        <f t="shared" si="481"/>
        <v>29.973474801061</v>
      </c>
      <c r="M7208" s="11">
        <f t="shared" si="482"/>
        <v>1.71319157123566</v>
      </c>
    </row>
    <row r="7209" spans="1:18">
      <c r="A7209" s="7">
        <v>7284</v>
      </c>
      <c r="B7209" s="8">
        <v>46167</v>
      </c>
      <c r="C7209" s="3" t="s">
        <v>8196</v>
      </c>
      <c r="D7209" s="3" t="s">
        <v>165</v>
      </c>
      <c r="E7209" s="3" t="s">
        <v>8285</v>
      </c>
      <c r="F7209" s="3" t="s">
        <v>8286</v>
      </c>
      <c r="G7209" s="7">
        <v>1000</v>
      </c>
      <c r="H7209" s="3" t="s">
        <v>798</v>
      </c>
      <c r="I7209" s="9">
        <v>11.6</v>
      </c>
      <c r="J7209" s="7">
        <v>587</v>
      </c>
      <c r="K7209" s="10">
        <v>57.1506601947739</v>
      </c>
      <c r="L7209" s="12">
        <f t="shared" si="481"/>
        <v>30.4023063818635</v>
      </c>
      <c r="M7209" s="11">
        <f t="shared" si="482"/>
        <v>1.87981331011345</v>
      </c>
    </row>
    <row r="7210" spans="1:18">
      <c r="A7210" s="7">
        <v>7285</v>
      </c>
      <c r="B7210" s="8">
        <v>46167</v>
      </c>
      <c r="C7210" s="3" t="s">
        <v>8196</v>
      </c>
      <c r="D7210" s="3" t="s">
        <v>165</v>
      </c>
      <c r="E7210" s="3" t="s">
        <v>8287</v>
      </c>
      <c r="F7210" s="3" t="s">
        <v>8288</v>
      </c>
      <c r="G7210" s="7">
        <v>1000</v>
      </c>
      <c r="H7210" s="3" t="s">
        <v>798</v>
      </c>
      <c r="I7210" s="9">
        <v>15.7</v>
      </c>
      <c r="J7210" s="7">
        <v>585</v>
      </c>
      <c r="K7210" s="10">
        <v>73.0844928708851</v>
      </c>
      <c r="L7210" s="12">
        <f t="shared" si="481"/>
        <v>41.2886259040105</v>
      </c>
      <c r="M7210" s="11">
        <f t="shared" si="482"/>
        <v>1.77008779707988</v>
      </c>
    </row>
    <row r="7211" spans="1:18">
      <c r="A7211" s="7">
        <v>7286</v>
      </c>
      <c r="B7211" s="8">
        <v>46167</v>
      </c>
      <c r="C7211" s="3" t="s">
        <v>8196</v>
      </c>
      <c r="D7211" s="3" t="s">
        <v>165</v>
      </c>
      <c r="E7211" s="3" t="s">
        <v>8289</v>
      </c>
      <c r="F7211" s="3" t="s">
        <v>8290</v>
      </c>
      <c r="G7211" s="7">
        <v>1000</v>
      </c>
      <c r="H7211" s="3" t="s">
        <v>798</v>
      </c>
      <c r="I7211" s="9">
        <v>12</v>
      </c>
      <c r="J7211" s="7">
        <v>465</v>
      </c>
      <c r="K7211" s="10">
        <v>91.9083669929094</v>
      </c>
      <c r="L7211" s="12">
        <f t="shared" si="481"/>
        <v>39.7022332506204</v>
      </c>
      <c r="M7211" s="11">
        <f t="shared" si="482"/>
        <v>2.3149419936339</v>
      </c>
    </row>
    <row r="7212" spans="1:18">
      <c r="A7212" s="7">
        <v>7287</v>
      </c>
      <c r="B7212" s="8">
        <v>46167</v>
      </c>
      <c r="C7212" s="3" t="s">
        <v>8291</v>
      </c>
      <c r="D7212" s="3" t="s">
        <v>75</v>
      </c>
      <c r="E7212" s="3" t="s">
        <v>8292</v>
      </c>
      <c r="F7212" s="3" t="s">
        <v>8293</v>
      </c>
      <c r="G7212" s="7">
        <v>230</v>
      </c>
      <c r="H7212" s="3" t="s">
        <v>138</v>
      </c>
      <c r="I7212" s="9">
        <v>4.88</v>
      </c>
      <c r="J7212" s="7">
        <v>429</v>
      </c>
      <c r="K7212" s="10">
        <v>35.0096860743347</v>
      </c>
      <c r="L7212" s="12">
        <f t="shared" si="481"/>
        <v>17.500448269679</v>
      </c>
      <c r="M7212" s="11">
        <f t="shared" si="482"/>
        <v>2.00050224627628</v>
      </c>
    </row>
    <row r="7213" spans="1:18">
      <c r="A7213" s="7">
        <v>7288</v>
      </c>
      <c r="B7213" s="8">
        <v>46167</v>
      </c>
      <c r="C7213" s="3" t="s">
        <v>8291</v>
      </c>
      <c r="D7213" s="3" t="s">
        <v>75</v>
      </c>
      <c r="E7213" s="3" t="s">
        <v>8294</v>
      </c>
      <c r="F7213" s="3" t="s">
        <v>8295</v>
      </c>
      <c r="G7213" s="7">
        <v>240</v>
      </c>
      <c r="H7213" s="3" t="s">
        <v>135</v>
      </c>
      <c r="I7213" s="9">
        <v>2.74</v>
      </c>
      <c r="J7213" s="7">
        <v>366</v>
      </c>
      <c r="K7213" s="10">
        <v>27.8097721006049</v>
      </c>
      <c r="L7213" s="12">
        <f t="shared" si="481"/>
        <v>11.5174443043296</v>
      </c>
      <c r="M7213" s="11">
        <f t="shared" si="482"/>
        <v>2.41457838785909</v>
      </c>
    </row>
    <row r="7214" spans="1:18">
      <c r="A7214" s="7">
        <v>7289</v>
      </c>
      <c r="B7214" s="8">
        <v>46167</v>
      </c>
      <c r="C7214" s="3" t="s">
        <v>8291</v>
      </c>
      <c r="D7214" s="3" t="s">
        <v>75</v>
      </c>
      <c r="E7214" s="3" t="s">
        <v>8296</v>
      </c>
      <c r="F7214" s="3" t="s">
        <v>8297</v>
      </c>
      <c r="G7214" s="7">
        <v>240</v>
      </c>
      <c r="H7214" s="3" t="s">
        <v>77</v>
      </c>
      <c r="I7214" s="9">
        <v>3.5</v>
      </c>
      <c r="J7214" s="7">
        <v>378</v>
      </c>
      <c r="K7214" s="10">
        <v>37.060987482626</v>
      </c>
      <c r="L7214" s="12">
        <f t="shared" si="481"/>
        <v>14.2450142450142</v>
      </c>
      <c r="M7214" s="11">
        <f t="shared" si="482"/>
        <v>2.60168132128034</v>
      </c>
    </row>
    <row r="7215" spans="1:18">
      <c r="A7215" s="7">
        <v>7290</v>
      </c>
      <c r="B7215" s="8">
        <v>46167</v>
      </c>
      <c r="C7215" s="3" t="s">
        <v>8291</v>
      </c>
      <c r="D7215" s="3" t="s">
        <v>75</v>
      </c>
      <c r="E7215" s="3" t="s">
        <v>8298</v>
      </c>
      <c r="F7215" s="3" t="s">
        <v>8299</v>
      </c>
      <c r="G7215" s="7">
        <v>230</v>
      </c>
      <c r="H7215" s="3" t="s">
        <v>77</v>
      </c>
      <c r="I7215" s="9">
        <v>2.9</v>
      </c>
      <c r="J7215" s="7">
        <v>410</v>
      </c>
      <c r="K7215" s="10">
        <v>25.9913952176164</v>
      </c>
      <c r="L7215" s="12">
        <f t="shared" si="481"/>
        <v>10.8818011257036</v>
      </c>
      <c r="M7215" s="11">
        <f t="shared" si="482"/>
        <v>2.3885195949982</v>
      </c>
    </row>
    <row r="7216" spans="1:18">
      <c r="A7216" s="7">
        <v>7291</v>
      </c>
      <c r="B7216" s="8">
        <v>46167</v>
      </c>
      <c r="C7216" s="3" t="s">
        <v>8291</v>
      </c>
      <c r="D7216" s="3" t="s">
        <v>75</v>
      </c>
      <c r="E7216" s="3" t="s">
        <v>8300</v>
      </c>
      <c r="F7216" s="3" t="s">
        <v>8301</v>
      </c>
      <c r="G7216" s="7">
        <v>260</v>
      </c>
      <c r="H7216" s="3" t="s">
        <v>77</v>
      </c>
      <c r="I7216" s="9">
        <v>9.22</v>
      </c>
      <c r="J7216" s="7">
        <v>388</v>
      </c>
      <c r="K7216" s="10">
        <v>131.617696653936</v>
      </c>
      <c r="L7216" s="12">
        <f t="shared" si="481"/>
        <v>36.558287073751</v>
      </c>
      <c r="M7216" s="11">
        <f t="shared" si="482"/>
        <v>3.60021508634736</v>
      </c>
    </row>
    <row r="7217" spans="1:18">
      <c r="A7217" s="7">
        <v>7292</v>
      </c>
      <c r="B7217" s="8">
        <v>46167</v>
      </c>
      <c r="C7217" s="3" t="s">
        <v>8291</v>
      </c>
      <c r="D7217" s="3" t="s">
        <v>75</v>
      </c>
      <c r="E7217" s="3" t="s">
        <v>8302</v>
      </c>
      <c r="F7217" s="3" t="s">
        <v>8303</v>
      </c>
      <c r="G7217" s="7">
        <v>260</v>
      </c>
      <c r="H7217" s="3" t="s">
        <v>77</v>
      </c>
      <c r="I7217" s="9">
        <v>10.5</v>
      </c>
      <c r="J7217" s="7">
        <v>376</v>
      </c>
      <c r="K7217" s="10">
        <v>127.804795478253</v>
      </c>
      <c r="L7217" s="12">
        <f t="shared" si="481"/>
        <v>42.962356792144</v>
      </c>
      <c r="M7217" s="11">
        <f t="shared" si="482"/>
        <v>2.97480876332238</v>
      </c>
    </row>
    <row r="7218" spans="1:18">
      <c r="A7218" s="7">
        <v>7293</v>
      </c>
      <c r="B7218" s="8">
        <v>46167</v>
      </c>
      <c r="C7218" s="3" t="s">
        <v>8291</v>
      </c>
      <c r="D7218" s="3" t="s">
        <v>75</v>
      </c>
      <c r="E7218" s="3" t="s">
        <v>8304</v>
      </c>
      <c r="F7218" s="3" t="s">
        <v>8305</v>
      </c>
      <c r="G7218" s="7">
        <v>260</v>
      </c>
      <c r="H7218" s="3" t="s">
        <v>77</v>
      </c>
      <c r="I7218" s="9">
        <v>9.4</v>
      </c>
      <c r="J7218" s="7">
        <v>370</v>
      </c>
      <c r="K7218" s="10">
        <v>104.987721623601</v>
      </c>
      <c r="L7218" s="12">
        <f t="shared" si="481"/>
        <v>39.0852390852391</v>
      </c>
      <c r="M7218" s="11">
        <f t="shared" si="482"/>
        <v>2.68612202664639</v>
      </c>
    </row>
    <row r="7219" spans="1:18">
      <c r="A7219" s="7">
        <v>7294</v>
      </c>
      <c r="B7219" s="8">
        <v>46167</v>
      </c>
      <c r="C7219" s="3" t="s">
        <v>8291</v>
      </c>
      <c r="D7219" s="3" t="s">
        <v>75</v>
      </c>
      <c r="E7219" s="3" t="s">
        <v>8306</v>
      </c>
      <c r="F7219" s="3" t="s">
        <v>8307</v>
      </c>
      <c r="G7219" s="7">
        <v>250</v>
      </c>
      <c r="H7219" s="3" t="s">
        <v>77</v>
      </c>
      <c r="I7219" s="9">
        <v>9.18</v>
      </c>
      <c r="J7219" s="7">
        <v>370</v>
      </c>
      <c r="K7219" s="10">
        <v>114.327941018182</v>
      </c>
      <c r="L7219" s="12">
        <f t="shared" si="481"/>
        <v>38.1704781704782</v>
      </c>
      <c r="M7219" s="11">
        <f t="shared" si="482"/>
        <v>2.99519279029115</v>
      </c>
    </row>
    <row r="7220" s="5" customFormat="1" ht="16.5" spans="1:18">
      <c r="A7220" s="44">
        <v>7295</v>
      </c>
      <c r="B7220" s="45">
        <v>46167</v>
      </c>
      <c r="C7220" s="5" t="s">
        <v>8291</v>
      </c>
      <c r="D7220" s="5" t="s">
        <v>75</v>
      </c>
      <c r="E7220" s="5" t="s">
        <v>8308</v>
      </c>
      <c r="F7220" s="5" t="s">
        <v>8309</v>
      </c>
      <c r="G7220" s="44">
        <v>120</v>
      </c>
      <c r="H7220" s="5" t="s">
        <v>80</v>
      </c>
      <c r="I7220" s="46">
        <v>0.108</v>
      </c>
      <c r="J7220" s="44">
        <v>428</v>
      </c>
      <c r="K7220" s="47">
        <v>49.4174511410366</v>
      </c>
      <c r="L7220" s="48">
        <f t="shared" si="481"/>
        <v>0.388209920920201</v>
      </c>
      <c r="M7220" s="49">
        <f t="shared" si="482"/>
        <v>127.295693587374</v>
      </c>
      <c r="O7220" s="48"/>
      <c r="Q7220" s="46"/>
    </row>
    <row r="7221" ht="16.5" spans="1:18">
      <c r="A7221" s="7">
        <v>7296</v>
      </c>
      <c r="B7221" s="8">
        <v>46168</v>
      </c>
      <c r="C7221" s="3" t="s">
        <v>4719</v>
      </c>
      <c r="D7221" s="3" t="s">
        <v>33</v>
      </c>
      <c r="E7221" s="3" t="s">
        <v>4720</v>
      </c>
      <c r="F7221" s="3" t="s">
        <v>2909</v>
      </c>
      <c r="G7221" s="7">
        <v>1000</v>
      </c>
      <c r="H7221" s="3" t="s">
        <v>35</v>
      </c>
      <c r="I7221" s="9">
        <v>25.2</v>
      </c>
      <c r="J7221" s="7">
        <v>461</v>
      </c>
      <c r="K7221" s="10">
        <v>176.738075454944</v>
      </c>
      <c r="L7221" s="12">
        <f t="shared" si="481"/>
        <v>84.098114466878</v>
      </c>
      <c r="M7221" s="11">
        <f t="shared" si="482"/>
        <v>2.10157001230452</v>
      </c>
      <c r="P7221" s="3" t="s">
        <v>4720</v>
      </c>
      <c r="Q7221" s="9">
        <v>160.630182832352</v>
      </c>
      <c r="R7221" s="3">
        <f>Q7221/K7221</f>
        <v>0.908860088121204</v>
      </c>
    </row>
    <row r="7222" spans="1:18">
      <c r="A7222" s="7">
        <v>7297</v>
      </c>
      <c r="B7222" s="8">
        <v>46168</v>
      </c>
      <c r="C7222" s="3" t="s">
        <v>56</v>
      </c>
      <c r="D7222" s="3" t="s">
        <v>33</v>
      </c>
      <c r="E7222" s="3" t="s">
        <v>27</v>
      </c>
      <c r="F7222" s="3" t="s">
        <v>57</v>
      </c>
      <c r="G7222" s="7">
        <v>1000</v>
      </c>
      <c r="H7222" s="3" t="s">
        <v>35</v>
      </c>
      <c r="I7222" s="9">
        <v>15.7</v>
      </c>
      <c r="J7222" s="7">
        <v>438</v>
      </c>
      <c r="K7222" s="10">
        <v>97.0569587951381</v>
      </c>
      <c r="L7222" s="12">
        <f t="shared" si="481"/>
        <v>55.1457674745346</v>
      </c>
      <c r="M7222" s="11">
        <f t="shared" si="482"/>
        <v>1.76000739929782</v>
      </c>
      <c r="P7222" s="3" t="s">
        <v>27</v>
      </c>
      <c r="Q7222" s="9">
        <v>89.6432267884323</v>
      </c>
      <c r="R7222" s="3">
        <f>Q7222/K7222</f>
        <v>0.923614626928974</v>
      </c>
    </row>
    <row r="7223" spans="1:18">
      <c r="A7223" s="7">
        <v>7298</v>
      </c>
      <c r="B7223" s="8">
        <v>46168</v>
      </c>
      <c r="C7223" s="3" t="s">
        <v>8310</v>
      </c>
      <c r="D7223" s="3" t="s">
        <v>341</v>
      </c>
      <c r="E7223" s="3" t="s">
        <v>8311</v>
      </c>
      <c r="F7223" s="3" t="s">
        <v>8312</v>
      </c>
      <c r="G7223" s="7">
        <v>12</v>
      </c>
      <c r="H7223" s="3" t="s">
        <v>8313</v>
      </c>
      <c r="I7223" s="9">
        <v>19.8</v>
      </c>
      <c r="J7223" s="7">
        <v>310</v>
      </c>
      <c r="K7223" s="10">
        <v>177.695306901009</v>
      </c>
      <c r="L7223" s="12">
        <f t="shared" si="481"/>
        <v>98.2630272952854</v>
      </c>
      <c r="M7223" s="11">
        <f t="shared" si="482"/>
        <v>1.8083638555835</v>
      </c>
    </row>
    <row r="7224" spans="1:18">
      <c r="A7224" s="7">
        <v>7299</v>
      </c>
      <c r="B7224" s="8">
        <v>46168</v>
      </c>
      <c r="C7224" s="3" t="s">
        <v>8314</v>
      </c>
      <c r="D7224" s="3" t="s">
        <v>128</v>
      </c>
      <c r="E7224" s="3" t="s">
        <v>8315</v>
      </c>
      <c r="F7224" s="3" t="s">
        <v>8316</v>
      </c>
      <c r="G7224" s="7">
        <v>1</v>
      </c>
      <c r="H7224" s="3" t="s">
        <v>1770</v>
      </c>
      <c r="I7224" s="9">
        <v>21.4</v>
      </c>
      <c r="J7224" s="7">
        <v>413</v>
      </c>
      <c r="K7224" s="10">
        <v>139.729900129194</v>
      </c>
      <c r="L7224" s="12">
        <f t="shared" si="481"/>
        <v>79.7168932762153</v>
      </c>
      <c r="M7224" s="11">
        <f t="shared" si="482"/>
        <v>1.75282671447113</v>
      </c>
    </row>
    <row r="7225" spans="1:18">
      <c r="A7225" s="7">
        <v>7300</v>
      </c>
      <c r="B7225" s="8">
        <v>46168</v>
      </c>
      <c r="C7225" s="3" t="s">
        <v>8162</v>
      </c>
      <c r="D7225" s="3" t="s">
        <v>212</v>
      </c>
      <c r="E7225" s="3" t="s">
        <v>8317</v>
      </c>
      <c r="F7225" s="3" t="s">
        <v>8318</v>
      </c>
      <c r="G7225" s="7">
        <v>1</v>
      </c>
      <c r="H7225" s="3" t="s">
        <v>244</v>
      </c>
      <c r="I7225" s="9">
        <v>18.6</v>
      </c>
      <c r="J7225" s="7">
        <v>417</v>
      </c>
      <c r="K7225" s="10">
        <v>137.637757088641</v>
      </c>
      <c r="L7225" s="12">
        <f t="shared" si="481"/>
        <v>68.6220254565578</v>
      </c>
      <c r="M7225" s="11">
        <f t="shared" si="482"/>
        <v>2.00573731499334</v>
      </c>
    </row>
    <row r="7226" spans="1:18">
      <c r="A7226" s="7">
        <v>7301</v>
      </c>
      <c r="B7226" s="8">
        <v>46168</v>
      </c>
      <c r="C7226" s="3" t="s">
        <v>8319</v>
      </c>
      <c r="D7226" s="3" t="s">
        <v>59</v>
      </c>
      <c r="E7226" s="3" t="s">
        <v>771</v>
      </c>
      <c r="F7226" s="3" t="s">
        <v>771</v>
      </c>
      <c r="G7226" s="7">
        <v>24</v>
      </c>
      <c r="H7226" s="3" t="s">
        <v>61</v>
      </c>
      <c r="I7226" s="9">
        <v>7.68</v>
      </c>
      <c r="J7226" s="7">
        <v>176.583333333333</v>
      </c>
      <c r="K7226" s="10">
        <v>548.233944441476</v>
      </c>
      <c r="L7226" s="12">
        <f t="shared" ref="L7226:L7257" si="483">I7226/J7226/650*1000000</f>
        <v>66.9110973971759</v>
      </c>
      <c r="M7226" s="11">
        <f t="shared" ref="M7226:M7257" si="484">K7226/L7226</f>
        <v>8.19346813559533</v>
      </c>
    </row>
    <row r="7227" spans="1:18">
      <c r="A7227" s="7">
        <v>7302</v>
      </c>
      <c r="B7227" s="8">
        <v>46168</v>
      </c>
      <c r="C7227" s="3" t="s">
        <v>8320</v>
      </c>
      <c r="D7227" s="3" t="s">
        <v>2621</v>
      </c>
      <c r="E7227" s="3" t="s">
        <v>8321</v>
      </c>
      <c r="F7227" s="3" t="s">
        <v>8322</v>
      </c>
      <c r="G7227" s="7">
        <v>360</v>
      </c>
      <c r="H7227" s="3" t="s">
        <v>632</v>
      </c>
      <c r="I7227" s="9">
        <v>16.1</v>
      </c>
      <c r="J7227" s="7">
        <v>436</v>
      </c>
      <c r="K7227" s="10">
        <v>73.461295967802</v>
      </c>
      <c r="L7227" s="12">
        <f t="shared" si="483"/>
        <v>56.8101623147495</v>
      </c>
      <c r="M7227" s="11">
        <f t="shared" si="484"/>
        <v>1.29310132156988</v>
      </c>
    </row>
    <row r="7228" spans="1:18">
      <c r="A7228" s="7">
        <v>7303</v>
      </c>
      <c r="B7228" s="8">
        <v>46168</v>
      </c>
      <c r="C7228" s="3" t="s">
        <v>8236</v>
      </c>
      <c r="D7228" s="3" t="s">
        <v>3579</v>
      </c>
      <c r="E7228" s="3" t="s">
        <v>8323</v>
      </c>
      <c r="F7228" s="3" t="s">
        <v>8323</v>
      </c>
      <c r="G7228" s="7">
        <v>156</v>
      </c>
      <c r="H7228" s="3" t="s">
        <v>35</v>
      </c>
      <c r="I7228" s="9">
        <v>17.9</v>
      </c>
      <c r="J7228" s="7">
        <v>494</v>
      </c>
      <c r="K7228" s="10">
        <v>122.357281789123</v>
      </c>
      <c r="L7228" s="12">
        <f t="shared" si="483"/>
        <v>55.7458735596387</v>
      </c>
      <c r="M7228" s="11">
        <f t="shared" si="484"/>
        <v>2.19491190963617</v>
      </c>
    </row>
    <row r="7229" spans="1:18">
      <c r="A7229" s="7">
        <v>7304</v>
      </c>
      <c r="B7229" s="8">
        <v>46168</v>
      </c>
      <c r="C7229" s="3" t="s">
        <v>8324</v>
      </c>
      <c r="D7229" s="3" t="s">
        <v>100</v>
      </c>
      <c r="E7229" s="3" t="s">
        <v>763</v>
      </c>
      <c r="F7229" s="3" t="s">
        <v>763</v>
      </c>
      <c r="G7229" s="7">
        <v>60</v>
      </c>
      <c r="H7229" s="3" t="s">
        <v>308</v>
      </c>
      <c r="I7229" s="9">
        <v>13.9</v>
      </c>
      <c r="J7229" s="7">
        <v>396.833333333333</v>
      </c>
      <c r="K7229" s="10">
        <v>113.899907925609</v>
      </c>
      <c r="L7229" s="12">
        <f t="shared" si="483"/>
        <v>53.8881530061707</v>
      </c>
      <c r="M7229" s="11">
        <f t="shared" si="484"/>
        <v>2.11363540169147</v>
      </c>
    </row>
    <row r="7230" spans="1:18">
      <c r="A7230" s="7">
        <v>7305</v>
      </c>
      <c r="B7230" s="8">
        <v>46168</v>
      </c>
      <c r="C7230" s="3" t="s">
        <v>8325</v>
      </c>
      <c r="D7230" s="3" t="s">
        <v>338</v>
      </c>
      <c r="E7230" s="3" t="s">
        <v>1823</v>
      </c>
      <c r="F7230" s="3" t="s">
        <v>1823</v>
      </c>
      <c r="G7230" s="7">
        <v>10</v>
      </c>
      <c r="H7230" s="3" t="s">
        <v>35</v>
      </c>
      <c r="I7230" s="9">
        <v>15.9</v>
      </c>
      <c r="J7230" s="7">
        <v>473</v>
      </c>
      <c r="K7230" s="10">
        <v>219.053839024227</v>
      </c>
      <c r="L7230" s="12">
        <f t="shared" si="483"/>
        <v>51.7157261343308</v>
      </c>
      <c r="M7230" s="11">
        <f t="shared" si="484"/>
        <v>4.23572973635211</v>
      </c>
    </row>
    <row r="7231" spans="1:18">
      <c r="A7231" s="7">
        <v>7306</v>
      </c>
      <c r="B7231" s="8">
        <v>46168</v>
      </c>
      <c r="C7231" s="3" t="s">
        <v>8326</v>
      </c>
      <c r="D7231" s="3" t="s">
        <v>1698</v>
      </c>
      <c r="E7231" s="3" t="s">
        <v>8327</v>
      </c>
      <c r="F7231" s="3" t="s">
        <v>8327</v>
      </c>
      <c r="G7231" s="7">
        <v>137</v>
      </c>
      <c r="H7231" s="3" t="s">
        <v>123</v>
      </c>
      <c r="I7231" s="9">
        <v>13.4</v>
      </c>
      <c r="J7231" s="7">
        <v>400</v>
      </c>
      <c r="K7231" s="10">
        <v>133.033884334564</v>
      </c>
      <c r="L7231" s="12">
        <f t="shared" si="483"/>
        <v>51.5384615384615</v>
      </c>
      <c r="M7231" s="11">
        <f t="shared" si="484"/>
        <v>2.58125447216318</v>
      </c>
    </row>
    <row r="7232" spans="1:18">
      <c r="A7232" s="7">
        <v>7307</v>
      </c>
      <c r="B7232" s="8">
        <v>46168</v>
      </c>
      <c r="C7232" s="3" t="s">
        <v>8314</v>
      </c>
      <c r="D7232" s="3" t="s">
        <v>128</v>
      </c>
      <c r="E7232" s="3" t="s">
        <v>3199</v>
      </c>
      <c r="F7232" s="3" t="s">
        <v>3199</v>
      </c>
      <c r="G7232" s="7">
        <v>200</v>
      </c>
      <c r="H7232" s="3" t="s">
        <v>35</v>
      </c>
      <c r="I7232" s="9">
        <v>11.9</v>
      </c>
      <c r="J7232" s="7">
        <v>369.75</v>
      </c>
      <c r="K7232" s="10">
        <v>105.827726682672</v>
      </c>
      <c r="L7232" s="12">
        <f t="shared" si="483"/>
        <v>49.5137046861185</v>
      </c>
      <c r="M7232" s="11">
        <f t="shared" si="484"/>
        <v>2.13734212282325</v>
      </c>
    </row>
    <row r="7233" spans="1:13">
      <c r="A7233" s="7">
        <v>7308</v>
      </c>
      <c r="B7233" s="8">
        <v>46168</v>
      </c>
      <c r="C7233" s="3" t="s">
        <v>8328</v>
      </c>
      <c r="D7233" s="3" t="s">
        <v>67</v>
      </c>
      <c r="E7233" s="3" t="s">
        <v>471</v>
      </c>
      <c r="F7233" s="3" t="s">
        <v>471</v>
      </c>
      <c r="G7233" s="7">
        <v>150</v>
      </c>
      <c r="H7233" s="3" t="s">
        <v>170</v>
      </c>
      <c r="I7233" s="9">
        <v>17.2</v>
      </c>
      <c r="J7233" s="7">
        <v>549</v>
      </c>
      <c r="K7233" s="10">
        <v>88.4867654949807</v>
      </c>
      <c r="L7233" s="12">
        <f t="shared" si="483"/>
        <v>48.1995236093597</v>
      </c>
      <c r="M7233" s="11">
        <f t="shared" si="484"/>
        <v>1.83584315505139</v>
      </c>
    </row>
    <row r="7234" spans="1:13">
      <c r="A7234" s="7">
        <v>7309</v>
      </c>
      <c r="B7234" s="8">
        <v>46168</v>
      </c>
      <c r="C7234" s="3" t="s">
        <v>8329</v>
      </c>
      <c r="D7234" s="3" t="s">
        <v>47</v>
      </c>
      <c r="E7234" s="3" t="s">
        <v>8330</v>
      </c>
      <c r="F7234" s="3" t="s">
        <v>8330</v>
      </c>
      <c r="G7234" s="7">
        <v>280</v>
      </c>
      <c r="H7234" s="3" t="s">
        <v>612</v>
      </c>
      <c r="I7234" s="9">
        <v>16.6</v>
      </c>
      <c r="J7234" s="7">
        <v>573</v>
      </c>
      <c r="K7234" s="10">
        <v>64.3184621421454</v>
      </c>
      <c r="L7234" s="12">
        <f t="shared" si="483"/>
        <v>44.5697409048194</v>
      </c>
      <c r="M7234" s="11">
        <f t="shared" si="484"/>
        <v>1.44309706173747</v>
      </c>
    </row>
    <row r="7235" spans="1:13">
      <c r="A7235" s="7">
        <v>7310</v>
      </c>
      <c r="B7235" s="8">
        <v>46168</v>
      </c>
      <c r="C7235" s="3" t="s">
        <v>8331</v>
      </c>
      <c r="D7235" s="3" t="s">
        <v>247</v>
      </c>
      <c r="E7235" s="3" t="s">
        <v>1674</v>
      </c>
      <c r="F7235" s="3" t="s">
        <v>1674</v>
      </c>
      <c r="G7235" s="7">
        <v>24</v>
      </c>
      <c r="H7235" s="3" t="s">
        <v>35</v>
      </c>
      <c r="I7235" s="9">
        <v>13.8</v>
      </c>
      <c r="J7235" s="7">
        <v>484</v>
      </c>
      <c r="K7235" s="10">
        <v>112.005557895692</v>
      </c>
      <c r="L7235" s="12">
        <f t="shared" si="483"/>
        <v>43.8652256834075</v>
      </c>
      <c r="M7235" s="11">
        <f t="shared" si="484"/>
        <v>2.55340206623078</v>
      </c>
    </row>
    <row r="7236" spans="1:13">
      <c r="A7236" s="7">
        <v>7311</v>
      </c>
      <c r="B7236" s="8">
        <v>46168</v>
      </c>
      <c r="C7236" s="3" t="s">
        <v>8332</v>
      </c>
      <c r="D7236" s="3" t="s">
        <v>305</v>
      </c>
      <c r="E7236" s="3" t="s">
        <v>8333</v>
      </c>
      <c r="F7236" s="3" t="s">
        <v>8333</v>
      </c>
      <c r="G7236" s="7">
        <v>60</v>
      </c>
      <c r="H7236" s="3" t="s">
        <v>1491</v>
      </c>
      <c r="I7236" s="9">
        <v>12.7</v>
      </c>
      <c r="J7236" s="7">
        <v>456</v>
      </c>
      <c r="K7236" s="10">
        <v>103.878400116636</v>
      </c>
      <c r="L7236" s="12">
        <f t="shared" si="483"/>
        <v>42.8475033738192</v>
      </c>
      <c r="M7236" s="11">
        <f t="shared" si="484"/>
        <v>2.42437462949377</v>
      </c>
    </row>
    <row r="7237" spans="1:13">
      <c r="A7237" s="7">
        <v>7312</v>
      </c>
      <c r="B7237" s="8">
        <v>46168</v>
      </c>
      <c r="C7237" s="3" t="s">
        <v>8328</v>
      </c>
      <c r="D7237" s="3" t="s">
        <v>67</v>
      </c>
      <c r="E7237" s="3" t="s">
        <v>4280</v>
      </c>
      <c r="F7237" s="3" t="s">
        <v>4280</v>
      </c>
      <c r="G7237" s="7">
        <v>300</v>
      </c>
      <c r="H7237" s="3" t="s">
        <v>179</v>
      </c>
      <c r="I7237" s="9">
        <v>15.3</v>
      </c>
      <c r="J7237" s="7">
        <v>567</v>
      </c>
      <c r="K7237" s="10">
        <v>75.1322689426429</v>
      </c>
      <c r="L7237" s="12">
        <f t="shared" si="483"/>
        <v>41.5140415140415</v>
      </c>
      <c r="M7237" s="11">
        <f t="shared" si="484"/>
        <v>1.80980377247131</v>
      </c>
    </row>
    <row r="7238" spans="1:13">
      <c r="A7238" s="7">
        <v>7313</v>
      </c>
      <c r="B7238" s="8">
        <v>46168</v>
      </c>
      <c r="C7238" s="3" t="s">
        <v>8328</v>
      </c>
      <c r="D7238" s="3" t="s">
        <v>67</v>
      </c>
      <c r="E7238" s="3" t="s">
        <v>923</v>
      </c>
      <c r="F7238" s="3" t="s">
        <v>923</v>
      </c>
      <c r="G7238" s="7">
        <v>40</v>
      </c>
      <c r="H7238" s="3" t="s">
        <v>179</v>
      </c>
      <c r="I7238" s="9">
        <v>14.9</v>
      </c>
      <c r="J7238" s="7">
        <v>573</v>
      </c>
      <c r="K7238" s="10">
        <v>80.129950624902</v>
      </c>
      <c r="L7238" s="12">
        <f t="shared" si="483"/>
        <v>40.0053698483018</v>
      </c>
      <c r="M7238" s="11">
        <f t="shared" si="484"/>
        <v>2.00297987317079</v>
      </c>
    </row>
    <row r="7239" spans="1:13">
      <c r="A7239" s="7">
        <v>7314</v>
      </c>
      <c r="B7239" s="8">
        <v>46168</v>
      </c>
      <c r="C7239" s="3" t="s">
        <v>8329</v>
      </c>
      <c r="D7239" s="3" t="s">
        <v>47</v>
      </c>
      <c r="E7239" s="3" t="s">
        <v>1093</v>
      </c>
      <c r="F7239" s="3" t="s">
        <v>1093</v>
      </c>
      <c r="G7239" s="7">
        <v>60</v>
      </c>
      <c r="H7239" s="3" t="s">
        <v>2190</v>
      </c>
      <c r="I7239" s="9">
        <v>14.4</v>
      </c>
      <c r="J7239" s="7">
        <v>557</v>
      </c>
      <c r="K7239" s="10">
        <v>66.4418877990284</v>
      </c>
      <c r="L7239" s="12">
        <f t="shared" si="483"/>
        <v>39.7735119458638</v>
      </c>
      <c r="M7239" s="11">
        <f t="shared" si="484"/>
        <v>1.6705059359471</v>
      </c>
    </row>
    <row r="7240" spans="1:13">
      <c r="A7240" s="7">
        <v>7315</v>
      </c>
      <c r="B7240" s="8">
        <v>46168</v>
      </c>
      <c r="C7240" s="3" t="s">
        <v>8251</v>
      </c>
      <c r="D7240" s="3" t="s">
        <v>29</v>
      </c>
      <c r="E7240" s="3" t="s">
        <v>1083</v>
      </c>
      <c r="F7240" s="3" t="s">
        <v>1083</v>
      </c>
      <c r="G7240" s="7">
        <v>90</v>
      </c>
      <c r="H7240" s="3" t="s">
        <v>61</v>
      </c>
      <c r="I7240" s="9">
        <v>4.76</v>
      </c>
      <c r="J7240" s="7">
        <v>189.333333333333</v>
      </c>
      <c r="K7240" s="10">
        <v>104.494150238978</v>
      </c>
      <c r="L7240" s="12">
        <f t="shared" si="483"/>
        <v>38.6782231852655</v>
      </c>
      <c r="M7240" s="11">
        <f t="shared" si="484"/>
        <v>2.70162746976405</v>
      </c>
    </row>
    <row r="7241" spans="1:13">
      <c r="A7241" s="7">
        <v>7316</v>
      </c>
      <c r="B7241" s="8">
        <v>46168</v>
      </c>
      <c r="C7241" s="3" t="s">
        <v>7366</v>
      </c>
      <c r="D7241" s="3" t="s">
        <v>128</v>
      </c>
      <c r="E7241" s="3" t="s">
        <v>8334</v>
      </c>
      <c r="F7241" s="3" t="s">
        <v>8334</v>
      </c>
      <c r="G7241" s="7">
        <v>65</v>
      </c>
      <c r="H7241" s="3" t="s">
        <v>173</v>
      </c>
      <c r="I7241" s="9">
        <v>15.1</v>
      </c>
      <c r="J7241" s="7">
        <v>623</v>
      </c>
      <c r="K7241" s="10">
        <v>211.864759711546</v>
      </c>
      <c r="L7241" s="12">
        <f t="shared" si="483"/>
        <v>37.2885541424867</v>
      </c>
      <c r="M7241" s="11">
        <f t="shared" si="484"/>
        <v>5.68176387054242</v>
      </c>
    </row>
    <row r="7242" spans="1:13">
      <c r="A7242" s="7">
        <v>7317</v>
      </c>
      <c r="B7242" s="8">
        <v>46168</v>
      </c>
      <c r="C7242" s="3" t="s">
        <v>7952</v>
      </c>
      <c r="D7242" s="3" t="s">
        <v>59</v>
      </c>
      <c r="E7242" s="3" t="s">
        <v>2510</v>
      </c>
      <c r="F7242" s="3" t="s">
        <v>2510</v>
      </c>
      <c r="G7242" s="7">
        <v>8</v>
      </c>
      <c r="H7242" s="3" t="s">
        <v>61</v>
      </c>
      <c r="I7242" s="9">
        <v>4.08</v>
      </c>
      <c r="J7242" s="7">
        <v>169.142857142857</v>
      </c>
      <c r="K7242" s="10">
        <v>117.702851021612</v>
      </c>
      <c r="L7242" s="12">
        <f t="shared" si="483"/>
        <v>37.1101871101871</v>
      </c>
      <c r="M7242" s="11">
        <f t="shared" si="484"/>
        <v>3.17171268019021</v>
      </c>
    </row>
    <row r="7243" spans="1:13">
      <c r="A7243" s="7">
        <v>7318</v>
      </c>
      <c r="B7243" s="8">
        <v>46168</v>
      </c>
      <c r="C7243" s="3" t="s">
        <v>7965</v>
      </c>
      <c r="D7243" s="3" t="s">
        <v>1195</v>
      </c>
      <c r="E7243" s="3" t="s">
        <v>175</v>
      </c>
      <c r="F7243" s="3" t="s">
        <v>175</v>
      </c>
      <c r="G7243" s="7">
        <v>20</v>
      </c>
      <c r="H7243" s="3" t="s">
        <v>1197</v>
      </c>
      <c r="J7243" s="7">
        <v>338</v>
      </c>
      <c r="K7243" s="10">
        <v>97.9863158908821</v>
      </c>
      <c r="L7243" s="12">
        <v>37.0738159291585</v>
      </c>
      <c r="M7243" s="11">
        <f t="shared" si="484"/>
        <v>2.64300594462994</v>
      </c>
    </row>
    <row r="7244" spans="1:13">
      <c r="A7244" s="7">
        <v>7319</v>
      </c>
      <c r="B7244" s="8">
        <v>46168</v>
      </c>
      <c r="C7244" s="3" t="s">
        <v>8132</v>
      </c>
      <c r="D7244" s="3" t="s">
        <v>75</v>
      </c>
      <c r="E7244" s="3" t="s">
        <v>8335</v>
      </c>
      <c r="F7244" s="3" t="s">
        <v>8335</v>
      </c>
      <c r="G7244" s="7">
        <v>13</v>
      </c>
      <c r="H7244" s="3" t="s">
        <v>77</v>
      </c>
      <c r="I7244" s="9">
        <v>10.5</v>
      </c>
      <c r="J7244" s="7">
        <v>471</v>
      </c>
      <c r="K7244" s="10">
        <v>73.4063534017834</v>
      </c>
      <c r="L7244" s="12">
        <f t="shared" si="483"/>
        <v>34.296913277805</v>
      </c>
      <c r="M7244" s="11">
        <f t="shared" si="484"/>
        <v>2.14031953275771</v>
      </c>
    </row>
    <row r="7245" spans="1:13">
      <c r="A7245" s="7">
        <v>7320</v>
      </c>
      <c r="B7245" s="8">
        <v>46168</v>
      </c>
      <c r="C7245" s="3" t="s">
        <v>8132</v>
      </c>
      <c r="D7245" s="3" t="s">
        <v>75</v>
      </c>
      <c r="E7245" s="3" t="s">
        <v>1787</v>
      </c>
      <c r="F7245" s="3" t="s">
        <v>1787</v>
      </c>
      <c r="G7245" s="7">
        <v>50</v>
      </c>
      <c r="H7245" s="3" t="s">
        <v>1691</v>
      </c>
      <c r="I7245" s="9">
        <v>13.8</v>
      </c>
      <c r="J7245" s="7">
        <v>674</v>
      </c>
      <c r="K7245" s="10">
        <v>89.7417754164789</v>
      </c>
      <c r="L7245" s="12">
        <f t="shared" si="483"/>
        <v>31.4996576124173</v>
      </c>
      <c r="M7245" s="11">
        <f t="shared" si="484"/>
        <v>2.848976218113</v>
      </c>
    </row>
    <row r="7246" spans="1:13">
      <c r="A7246" s="7">
        <v>7321</v>
      </c>
      <c r="B7246" s="8">
        <v>46168</v>
      </c>
      <c r="C7246" s="3" t="s">
        <v>7309</v>
      </c>
      <c r="D7246" s="3" t="s">
        <v>7310</v>
      </c>
      <c r="E7246" s="3" t="s">
        <v>1621</v>
      </c>
      <c r="F7246" s="3" t="s">
        <v>1621</v>
      </c>
      <c r="G7246" s="7">
        <v>6</v>
      </c>
      <c r="H7246" s="3" t="s">
        <v>308</v>
      </c>
      <c r="I7246" s="9">
        <v>6.7</v>
      </c>
      <c r="J7246" s="7">
        <v>332.666666666667</v>
      </c>
      <c r="K7246" s="10">
        <v>15.4543983362958</v>
      </c>
      <c r="L7246" s="12">
        <f t="shared" si="483"/>
        <v>30.9850470171111</v>
      </c>
      <c r="M7246" s="11">
        <f t="shared" si="484"/>
        <v>0.498769562226622</v>
      </c>
    </row>
    <row r="7247" spans="1:13">
      <c r="A7247" s="7">
        <v>7322</v>
      </c>
      <c r="B7247" s="8">
        <v>46168</v>
      </c>
      <c r="C7247" s="3" t="s">
        <v>8331</v>
      </c>
      <c r="D7247" s="3" t="s">
        <v>247</v>
      </c>
      <c r="E7247" s="3" t="s">
        <v>8336</v>
      </c>
      <c r="F7247" s="3" t="s">
        <v>8337</v>
      </c>
      <c r="G7247" s="7">
        <v>8</v>
      </c>
      <c r="H7247" s="3" t="s">
        <v>35</v>
      </c>
      <c r="I7247" s="9">
        <v>12.5</v>
      </c>
      <c r="J7247" s="7">
        <v>674</v>
      </c>
      <c r="K7247" s="10">
        <v>173.239238750333</v>
      </c>
      <c r="L7247" s="12">
        <f t="shared" si="483"/>
        <v>28.5322985619721</v>
      </c>
      <c r="M7247" s="11">
        <f t="shared" si="484"/>
        <v>6.07168883972167</v>
      </c>
    </row>
    <row r="7248" spans="1:13">
      <c r="A7248" s="7">
        <v>7323</v>
      </c>
      <c r="B7248" s="8">
        <v>46168</v>
      </c>
      <c r="C7248" s="3" t="s">
        <v>8338</v>
      </c>
      <c r="D7248" s="3" t="s">
        <v>75</v>
      </c>
      <c r="E7248" s="3" t="s">
        <v>8339</v>
      </c>
      <c r="F7248" s="3" t="s">
        <v>8340</v>
      </c>
      <c r="G7248" s="7">
        <v>380</v>
      </c>
      <c r="H7248" s="3" t="s">
        <v>77</v>
      </c>
      <c r="I7248" s="9">
        <v>7.68</v>
      </c>
      <c r="J7248" s="7">
        <v>450</v>
      </c>
      <c r="K7248" s="10">
        <v>68.879124768575</v>
      </c>
      <c r="L7248" s="12">
        <f t="shared" si="483"/>
        <v>26.2564102564103</v>
      </c>
      <c r="M7248" s="11">
        <f t="shared" si="484"/>
        <v>2.62332604099065</v>
      </c>
    </row>
    <row r="7249" spans="1:18">
      <c r="A7249" s="7">
        <v>7324</v>
      </c>
      <c r="B7249" s="8">
        <v>46168</v>
      </c>
      <c r="C7249" s="3" t="s">
        <v>8325</v>
      </c>
      <c r="D7249" s="3" t="s">
        <v>338</v>
      </c>
      <c r="E7249" s="3" t="s">
        <v>8341</v>
      </c>
      <c r="F7249" s="3" t="s">
        <v>8342</v>
      </c>
      <c r="G7249" s="7">
        <v>4</v>
      </c>
      <c r="H7249" s="3" t="s">
        <v>308</v>
      </c>
      <c r="I7249" s="9">
        <v>8.18</v>
      </c>
      <c r="J7249" s="7">
        <v>490</v>
      </c>
      <c r="K7249" s="10">
        <v>41.9551072023353</v>
      </c>
      <c r="L7249" s="12">
        <f t="shared" si="483"/>
        <v>25.6828885400314</v>
      </c>
      <c r="M7249" s="11">
        <f t="shared" si="484"/>
        <v>1.63358210806159</v>
      </c>
    </row>
    <row r="7250" spans="1:18">
      <c r="A7250" s="7">
        <v>7325</v>
      </c>
      <c r="B7250" s="8">
        <v>46168</v>
      </c>
      <c r="C7250" s="3" t="s">
        <v>8328</v>
      </c>
      <c r="D7250" s="3" t="s">
        <v>67</v>
      </c>
      <c r="E7250" s="3" t="s">
        <v>1632</v>
      </c>
      <c r="F7250" s="3" t="s">
        <v>1632</v>
      </c>
      <c r="G7250" s="7">
        <v>200</v>
      </c>
      <c r="H7250" s="3" t="s">
        <v>179</v>
      </c>
      <c r="I7250" s="9">
        <v>8.78</v>
      </c>
      <c r="J7250" s="7">
        <v>599</v>
      </c>
      <c r="K7250" s="10">
        <v>56.8600235558511</v>
      </c>
      <c r="L7250" s="12">
        <f t="shared" si="483"/>
        <v>22.5504045203544</v>
      </c>
      <c r="M7250" s="11">
        <f t="shared" si="484"/>
        <v>2.52146357306044</v>
      </c>
    </row>
    <row r="7251" spans="1:18">
      <c r="A7251" s="7">
        <v>7326</v>
      </c>
      <c r="B7251" s="8">
        <v>46168</v>
      </c>
      <c r="C7251" s="3" t="s">
        <v>8338</v>
      </c>
      <c r="D7251" s="3" t="s">
        <v>75</v>
      </c>
      <c r="E7251" s="3" t="s">
        <v>8343</v>
      </c>
      <c r="F7251" s="3" t="s">
        <v>8344</v>
      </c>
      <c r="G7251" s="7">
        <v>680</v>
      </c>
      <c r="H7251" s="3" t="s">
        <v>77</v>
      </c>
      <c r="I7251" s="9">
        <v>5.02</v>
      </c>
      <c r="J7251" s="7">
        <v>420</v>
      </c>
      <c r="K7251" s="10">
        <v>51.3792672157288</v>
      </c>
      <c r="L7251" s="12">
        <f t="shared" si="483"/>
        <v>18.3882783882784</v>
      </c>
      <c r="M7251" s="11">
        <f t="shared" si="484"/>
        <v>2.7941314641223</v>
      </c>
    </row>
    <row r="7252" spans="1:18">
      <c r="A7252" s="7">
        <v>7327</v>
      </c>
      <c r="B7252" s="8">
        <v>46168</v>
      </c>
      <c r="C7252" s="3" t="s">
        <v>8147</v>
      </c>
      <c r="D7252" s="3" t="s">
        <v>305</v>
      </c>
      <c r="E7252" s="3" t="s">
        <v>8345</v>
      </c>
      <c r="F7252" s="3" t="s">
        <v>8346</v>
      </c>
      <c r="G7252" s="7">
        <v>4</v>
      </c>
      <c r="H7252" s="3" t="s">
        <v>366</v>
      </c>
      <c r="I7252" s="9">
        <v>4.72</v>
      </c>
      <c r="J7252" s="7">
        <v>428</v>
      </c>
      <c r="K7252" s="10">
        <v>44.4102293531471</v>
      </c>
      <c r="L7252" s="12">
        <f t="shared" si="483"/>
        <v>16.9662113587347</v>
      </c>
      <c r="M7252" s="11">
        <f t="shared" si="484"/>
        <v>2.61756902670456</v>
      </c>
    </row>
    <row r="7253" spans="1:18">
      <c r="A7253" s="7">
        <v>7328</v>
      </c>
      <c r="B7253" s="8">
        <v>46168</v>
      </c>
      <c r="C7253" s="3" t="s">
        <v>8347</v>
      </c>
      <c r="D7253" s="3" t="s">
        <v>59</v>
      </c>
      <c r="E7253" s="3" t="s">
        <v>8348</v>
      </c>
      <c r="F7253" s="3" t="s">
        <v>8348</v>
      </c>
      <c r="G7253" s="7">
        <v>37</v>
      </c>
      <c r="H7253" s="3" t="s">
        <v>35</v>
      </c>
      <c r="I7253" s="9">
        <v>2.9</v>
      </c>
      <c r="J7253" s="7">
        <v>288.2</v>
      </c>
      <c r="K7253" s="10">
        <v>34.8048758126232</v>
      </c>
      <c r="L7253" s="12">
        <f t="shared" si="483"/>
        <v>15.4807025036033</v>
      </c>
      <c r="M7253" s="11">
        <f t="shared" si="484"/>
        <v>2.24827496068231</v>
      </c>
    </row>
    <row r="7254" spans="1:18">
      <c r="A7254" s="7">
        <v>7329</v>
      </c>
      <c r="B7254" s="8">
        <v>46168</v>
      </c>
      <c r="C7254" s="3" t="s">
        <v>8324</v>
      </c>
      <c r="D7254" s="3" t="s">
        <v>100</v>
      </c>
      <c r="E7254" s="3" t="s">
        <v>8349</v>
      </c>
      <c r="F7254" s="3" t="s">
        <v>8349</v>
      </c>
      <c r="G7254" s="7">
        <v>66</v>
      </c>
      <c r="H7254" s="3" t="s">
        <v>115</v>
      </c>
      <c r="I7254" s="9">
        <v>3.08</v>
      </c>
      <c r="J7254" s="7">
        <v>378.545454545455</v>
      </c>
      <c r="K7254" s="10">
        <v>28.9463544063678</v>
      </c>
      <c r="L7254" s="12">
        <f t="shared" si="483"/>
        <v>12.5175496933422</v>
      </c>
      <c r="M7254" s="11">
        <f t="shared" si="484"/>
        <v>2.31246171299514</v>
      </c>
    </row>
    <row r="7255" spans="1:18">
      <c r="A7255" s="7">
        <v>7330</v>
      </c>
      <c r="B7255" s="8">
        <v>46168</v>
      </c>
      <c r="C7255" s="3" t="s">
        <v>8350</v>
      </c>
      <c r="D7255" s="3" t="s">
        <v>578</v>
      </c>
      <c r="E7255" s="3" t="s">
        <v>8351</v>
      </c>
      <c r="F7255" s="3" t="s">
        <v>8351</v>
      </c>
      <c r="G7255" s="7">
        <v>24</v>
      </c>
      <c r="H7255" s="3" t="s">
        <v>102</v>
      </c>
      <c r="I7255" s="9">
        <v>2.02</v>
      </c>
      <c r="J7255" s="7">
        <v>469.25</v>
      </c>
      <c r="K7255" s="10">
        <v>11.9270513409557</v>
      </c>
      <c r="L7255" s="12">
        <f t="shared" si="483"/>
        <v>6.62267939838531</v>
      </c>
      <c r="M7255" s="11">
        <f t="shared" si="484"/>
        <v>1.80094046887785</v>
      </c>
    </row>
    <row r="7256" spans="1:18">
      <c r="A7256" s="7">
        <v>7331</v>
      </c>
      <c r="B7256" s="8">
        <v>46168</v>
      </c>
      <c r="C7256" s="3" t="s">
        <v>8347</v>
      </c>
      <c r="D7256" s="3" t="s">
        <v>59</v>
      </c>
      <c r="E7256" s="3" t="s">
        <v>8352</v>
      </c>
      <c r="F7256" s="3" t="s">
        <v>8353</v>
      </c>
      <c r="G7256" s="7">
        <v>3</v>
      </c>
      <c r="H7256" s="3" t="s">
        <v>35</v>
      </c>
      <c r="I7256" s="9">
        <v>0.854</v>
      </c>
      <c r="J7256" s="7">
        <v>309</v>
      </c>
      <c r="K7256" s="10">
        <v>12.5680970065416</v>
      </c>
      <c r="L7256" s="12">
        <f t="shared" si="483"/>
        <v>4.25192930047299</v>
      </c>
      <c r="M7256" s="11">
        <f t="shared" si="484"/>
        <v>2.95585747513335</v>
      </c>
    </row>
    <row r="7257" spans="1:18">
      <c r="A7257" s="7">
        <v>7332</v>
      </c>
      <c r="B7257" s="8">
        <v>46168</v>
      </c>
      <c r="C7257" s="3" t="s">
        <v>8354</v>
      </c>
      <c r="D7257" s="3" t="s">
        <v>504</v>
      </c>
      <c r="E7257" s="3" t="s">
        <v>8355</v>
      </c>
      <c r="F7257" s="3" t="s">
        <v>8356</v>
      </c>
      <c r="G7257" s="7">
        <v>6</v>
      </c>
      <c r="H7257" s="3" t="s">
        <v>215</v>
      </c>
      <c r="I7257" s="9">
        <v>0.874</v>
      </c>
      <c r="J7257" s="7">
        <v>355</v>
      </c>
      <c r="K7257" s="10">
        <v>8.49398951799097</v>
      </c>
      <c r="L7257" s="12">
        <f t="shared" si="483"/>
        <v>3.78764897074756</v>
      </c>
      <c r="M7257" s="11">
        <f t="shared" si="484"/>
        <v>2.24254929207828</v>
      </c>
    </row>
    <row r="7258" spans="1:18">
      <c r="A7258" s="7">
        <v>7333</v>
      </c>
      <c r="B7258" s="8">
        <v>46168</v>
      </c>
      <c r="C7258" s="3" t="s">
        <v>8310</v>
      </c>
      <c r="D7258" s="3" t="s">
        <v>341</v>
      </c>
      <c r="E7258" s="3" t="s">
        <v>8357</v>
      </c>
      <c r="F7258" s="3" t="s">
        <v>8358</v>
      </c>
      <c r="G7258" s="7">
        <v>3</v>
      </c>
      <c r="H7258" s="3" t="s">
        <v>8313</v>
      </c>
      <c r="I7258" s="9">
        <v>0.282</v>
      </c>
      <c r="J7258" s="7">
        <v>327</v>
      </c>
      <c r="K7258" s="10">
        <v>2.41341159340074</v>
      </c>
      <c r="L7258" s="12">
        <f t="shared" ref="L7258:L7275" si="485">I7258/J7258/650*1000000</f>
        <v>1.32674664784757</v>
      </c>
      <c r="M7258" s="11">
        <f t="shared" ref="M7258:M7275" si="486">K7258/L7258</f>
        <v>1.81904480204726</v>
      </c>
    </row>
    <row r="7259" spans="1:18">
      <c r="A7259" s="7">
        <v>7334</v>
      </c>
      <c r="B7259" s="8">
        <v>46168</v>
      </c>
      <c r="C7259" s="3" t="s">
        <v>8354</v>
      </c>
      <c r="D7259" s="3" t="s">
        <v>504</v>
      </c>
      <c r="E7259" s="3" t="s">
        <v>8359</v>
      </c>
      <c r="F7259" s="3" t="s">
        <v>8360</v>
      </c>
      <c r="G7259" s="7">
        <v>6</v>
      </c>
      <c r="H7259" s="3" t="s">
        <v>215</v>
      </c>
      <c r="I7259" s="9">
        <v>0.202</v>
      </c>
      <c r="J7259" s="7">
        <v>444</v>
      </c>
      <c r="K7259" s="10">
        <v>2.40952128292741</v>
      </c>
      <c r="L7259" s="12">
        <f t="shared" si="485"/>
        <v>0.6999306999307</v>
      </c>
      <c r="M7259" s="11">
        <f t="shared" si="486"/>
        <v>3.44251407055867</v>
      </c>
    </row>
    <row r="7260" s="5" customFormat="1" ht="16.5" spans="1:18">
      <c r="A7260" s="44">
        <v>7335</v>
      </c>
      <c r="B7260" s="45">
        <v>46168</v>
      </c>
      <c r="C7260" s="5" t="s">
        <v>8354</v>
      </c>
      <c r="D7260" s="5" t="s">
        <v>504</v>
      </c>
      <c r="E7260" s="5" t="s">
        <v>8361</v>
      </c>
      <c r="F7260" s="5" t="s">
        <v>1544</v>
      </c>
      <c r="G7260" s="44">
        <v>6</v>
      </c>
      <c r="H7260" s="5" t="s">
        <v>215</v>
      </c>
      <c r="I7260" s="46">
        <v>0</v>
      </c>
      <c r="J7260" s="44">
        <v>270</v>
      </c>
      <c r="K7260" s="47">
        <v>0.553149654909416</v>
      </c>
      <c r="L7260" s="48">
        <f t="shared" si="485"/>
        <v>0</v>
      </c>
      <c r="M7260" s="49" t="e">
        <f t="shared" si="486"/>
        <v>#DIV/0!</v>
      </c>
      <c r="O7260" s="48"/>
      <c r="Q7260" s="46"/>
    </row>
    <row r="7261" ht="16.5" spans="1:18">
      <c r="A7261" s="7">
        <v>7336</v>
      </c>
      <c r="B7261" s="8">
        <v>46168</v>
      </c>
      <c r="C7261" s="3" t="s">
        <v>4719</v>
      </c>
      <c r="D7261" s="3" t="s">
        <v>33</v>
      </c>
      <c r="E7261" s="3" t="s">
        <v>4720</v>
      </c>
      <c r="F7261" s="3" t="s">
        <v>2909</v>
      </c>
      <c r="G7261" s="7">
        <v>1000</v>
      </c>
      <c r="H7261" s="3" t="s">
        <v>35</v>
      </c>
      <c r="I7261" s="9">
        <v>25.2</v>
      </c>
      <c r="J7261" s="7">
        <v>461</v>
      </c>
      <c r="K7261" s="10">
        <v>155.503687635575</v>
      </c>
      <c r="L7261" s="12">
        <f t="shared" si="485"/>
        <v>84.098114466878</v>
      </c>
      <c r="M7261" s="11">
        <f t="shared" si="486"/>
        <v>1.84907460317461</v>
      </c>
      <c r="P7261" s="3" t="s">
        <v>4720</v>
      </c>
      <c r="Q7261" s="9">
        <v>160.630182832352</v>
      </c>
      <c r="R7261" s="3">
        <f>Q7261/K7261</f>
        <v>1.03296703296703</v>
      </c>
    </row>
    <row r="7262" spans="1:18">
      <c r="A7262" s="7">
        <v>7337</v>
      </c>
      <c r="B7262" s="8">
        <v>46168</v>
      </c>
      <c r="C7262" s="3" t="s">
        <v>56</v>
      </c>
      <c r="D7262" s="3" t="s">
        <v>33</v>
      </c>
      <c r="E7262" s="3" t="s">
        <v>27</v>
      </c>
      <c r="F7262" s="3" t="s">
        <v>57</v>
      </c>
      <c r="G7262" s="7">
        <v>1000</v>
      </c>
      <c r="H7262" s="3" t="s">
        <v>35</v>
      </c>
      <c r="I7262" s="9">
        <v>15.7</v>
      </c>
      <c r="J7262" s="7">
        <v>438</v>
      </c>
      <c r="K7262" s="10">
        <v>100.306849315068</v>
      </c>
      <c r="L7262" s="12">
        <f t="shared" si="485"/>
        <v>55.1457674745346</v>
      </c>
      <c r="M7262" s="11">
        <f t="shared" si="486"/>
        <v>1.81894012738853</v>
      </c>
      <c r="P7262" s="3" t="s">
        <v>27</v>
      </c>
      <c r="Q7262" s="9">
        <v>89.6432267884323</v>
      </c>
      <c r="R7262" s="3">
        <f>Q7262/K7262</f>
        <v>0.893689986282579</v>
      </c>
    </row>
    <row r="7263" spans="1:18">
      <c r="A7263" s="7">
        <v>7338</v>
      </c>
      <c r="B7263" s="8">
        <v>46168</v>
      </c>
      <c r="C7263" s="3" t="s">
        <v>8362</v>
      </c>
      <c r="D7263" s="3" t="s">
        <v>2147</v>
      </c>
      <c r="E7263" s="3" t="s">
        <v>8363</v>
      </c>
      <c r="F7263" s="3" t="s">
        <v>8364</v>
      </c>
      <c r="G7263" s="7">
        <v>72</v>
      </c>
      <c r="H7263" s="3" t="s">
        <v>115</v>
      </c>
      <c r="I7263" s="9">
        <v>24.2</v>
      </c>
      <c r="J7263" s="7">
        <v>489</v>
      </c>
      <c r="K7263" s="10">
        <v>112.768916155419</v>
      </c>
      <c r="L7263" s="12">
        <f t="shared" si="485"/>
        <v>76.1365423942111</v>
      </c>
      <c r="M7263" s="11">
        <f t="shared" si="486"/>
        <v>1.48114049586777</v>
      </c>
    </row>
    <row r="7264" spans="1:18">
      <c r="A7264" s="7">
        <v>7339</v>
      </c>
      <c r="B7264" s="8">
        <v>46168</v>
      </c>
      <c r="C7264" s="3" t="s">
        <v>8324</v>
      </c>
      <c r="D7264" s="3" t="s">
        <v>100</v>
      </c>
      <c r="E7264" s="3" t="s">
        <v>1465</v>
      </c>
      <c r="F7264" s="3" t="s">
        <v>1465</v>
      </c>
      <c r="G7264" s="7">
        <v>90</v>
      </c>
      <c r="H7264" s="3" t="s">
        <v>115</v>
      </c>
      <c r="I7264" s="9">
        <v>11.1</v>
      </c>
      <c r="J7264" s="7">
        <v>368.933333333333</v>
      </c>
      <c r="K7264" s="10">
        <v>85.6382363570655</v>
      </c>
      <c r="L7264" s="12">
        <f t="shared" si="485"/>
        <v>46.2872869811793</v>
      </c>
      <c r="M7264" s="11">
        <f t="shared" si="486"/>
        <v>1.85014594594595</v>
      </c>
    </row>
    <row r="7265" spans="1:18">
      <c r="A7265" s="7">
        <v>7340</v>
      </c>
      <c r="B7265" s="8">
        <v>46168</v>
      </c>
      <c r="C7265" s="3" t="s">
        <v>8314</v>
      </c>
      <c r="D7265" s="3" t="s">
        <v>128</v>
      </c>
      <c r="E7265" s="3" t="s">
        <v>2196</v>
      </c>
      <c r="F7265" s="3" t="s">
        <v>2196</v>
      </c>
      <c r="G7265" s="7">
        <v>1040</v>
      </c>
      <c r="H7265" s="3" t="s">
        <v>173</v>
      </c>
      <c r="I7265" s="9">
        <v>11.99</v>
      </c>
      <c r="J7265" s="7">
        <v>460</v>
      </c>
      <c r="K7265" s="10">
        <v>57.6791304347826</v>
      </c>
      <c r="L7265" s="12">
        <f t="shared" si="485"/>
        <v>40.1003344481605</v>
      </c>
      <c r="M7265" s="11">
        <f t="shared" si="486"/>
        <v>1.43837030859049</v>
      </c>
    </row>
    <row r="7266" spans="1:18">
      <c r="A7266" s="7">
        <v>7341</v>
      </c>
      <c r="B7266" s="8">
        <v>46168</v>
      </c>
      <c r="C7266" s="3" t="s">
        <v>8365</v>
      </c>
      <c r="D7266" s="3" t="s">
        <v>373</v>
      </c>
      <c r="E7266" s="3" t="s">
        <v>8366</v>
      </c>
      <c r="F7266" s="3" t="s">
        <v>8367</v>
      </c>
      <c r="G7266" s="7">
        <v>80</v>
      </c>
      <c r="H7266" s="3" t="s">
        <v>20</v>
      </c>
      <c r="I7266" s="9">
        <v>10.3</v>
      </c>
      <c r="J7266" s="7">
        <v>465</v>
      </c>
      <c r="K7266" s="10">
        <v>71.250752688172</v>
      </c>
      <c r="L7266" s="12">
        <f t="shared" si="485"/>
        <v>34.0777502067825</v>
      </c>
      <c r="M7266" s="11">
        <f t="shared" si="486"/>
        <v>2.09082912621359</v>
      </c>
    </row>
    <row r="7267" spans="1:18">
      <c r="A7267" s="7">
        <v>7342</v>
      </c>
      <c r="B7267" s="8">
        <v>46168</v>
      </c>
      <c r="C7267" s="3" t="s">
        <v>8314</v>
      </c>
      <c r="D7267" s="3" t="s">
        <v>128</v>
      </c>
      <c r="E7267" s="3" t="s">
        <v>380</v>
      </c>
      <c r="F7267" s="3" t="s">
        <v>380</v>
      </c>
      <c r="G7267" s="7">
        <v>1080</v>
      </c>
      <c r="H7267" s="3" t="s">
        <v>173</v>
      </c>
      <c r="I7267" s="9">
        <v>9.64</v>
      </c>
      <c r="J7267" s="7">
        <v>505</v>
      </c>
      <c r="K7267" s="10">
        <v>67.1287128712871</v>
      </c>
      <c r="L7267" s="12">
        <f t="shared" si="485"/>
        <v>29.3678598629094</v>
      </c>
      <c r="M7267" s="11">
        <f t="shared" si="486"/>
        <v>2.28578838174274</v>
      </c>
    </row>
    <row r="7268" spans="1:18">
      <c r="A7268" s="7">
        <v>7343</v>
      </c>
      <c r="B7268" s="8">
        <v>46168</v>
      </c>
      <c r="C7268" s="3" t="s">
        <v>8368</v>
      </c>
      <c r="D7268" s="3" t="s">
        <v>1261</v>
      </c>
      <c r="E7268" s="3" t="s">
        <v>898</v>
      </c>
      <c r="F7268" s="3" t="s">
        <v>898</v>
      </c>
      <c r="G7268" s="7">
        <v>54</v>
      </c>
      <c r="H7268" s="3" t="s">
        <v>35</v>
      </c>
      <c r="I7268" s="9">
        <v>6.04</v>
      </c>
      <c r="J7268" s="7">
        <v>327.363636363636</v>
      </c>
      <c r="K7268" s="10">
        <v>60.3377950569287</v>
      </c>
      <c r="L7268" s="12">
        <f t="shared" si="485"/>
        <v>28.3852775938308</v>
      </c>
      <c r="M7268" s="11">
        <f t="shared" si="486"/>
        <v>2.12567218543046</v>
      </c>
    </row>
    <row r="7269" spans="1:18">
      <c r="A7269" s="7">
        <v>7344</v>
      </c>
      <c r="B7269" s="8">
        <v>46168</v>
      </c>
      <c r="C7269" s="3" t="s">
        <v>8338</v>
      </c>
      <c r="D7269" s="3" t="s">
        <v>75</v>
      </c>
      <c r="E7269" s="3" t="s">
        <v>8369</v>
      </c>
      <c r="F7269" s="3" t="s">
        <v>8370</v>
      </c>
      <c r="G7269" s="7">
        <v>280</v>
      </c>
      <c r="H7269" s="3" t="s">
        <v>77</v>
      </c>
      <c r="I7269" s="9">
        <v>8.32</v>
      </c>
      <c r="J7269" s="7">
        <v>482</v>
      </c>
      <c r="K7269" s="10">
        <v>51.951867219917</v>
      </c>
      <c r="L7269" s="12">
        <f t="shared" si="485"/>
        <v>26.5560165975104</v>
      </c>
      <c r="M7269" s="11">
        <f t="shared" si="486"/>
        <v>1.9563125</v>
      </c>
    </row>
    <row r="7270" spans="1:18">
      <c r="A7270" s="7">
        <v>7345</v>
      </c>
      <c r="B7270" s="8">
        <v>46168</v>
      </c>
      <c r="C7270" s="3" t="s">
        <v>8338</v>
      </c>
      <c r="D7270" s="3" t="s">
        <v>75</v>
      </c>
      <c r="E7270" s="3" t="s">
        <v>8371</v>
      </c>
      <c r="F7270" s="3" t="s">
        <v>8372</v>
      </c>
      <c r="G7270" s="7">
        <v>600</v>
      </c>
      <c r="H7270" s="3" t="s">
        <v>77</v>
      </c>
      <c r="I7270" s="9">
        <v>6.74</v>
      </c>
      <c r="J7270" s="7">
        <v>419</v>
      </c>
      <c r="K7270" s="10">
        <v>57.6057279236277</v>
      </c>
      <c r="L7270" s="12">
        <f t="shared" si="485"/>
        <v>24.7475674683312</v>
      </c>
      <c r="M7270" s="11">
        <f t="shared" si="486"/>
        <v>2.32773293768546</v>
      </c>
    </row>
    <row r="7271" spans="1:18">
      <c r="A7271" s="7">
        <v>7346</v>
      </c>
      <c r="B7271" s="8">
        <v>46168</v>
      </c>
      <c r="C7271" s="3" t="s">
        <v>8338</v>
      </c>
      <c r="D7271" s="3" t="s">
        <v>75</v>
      </c>
      <c r="E7271" s="3" t="s">
        <v>8373</v>
      </c>
      <c r="F7271" s="3" t="s">
        <v>8374</v>
      </c>
      <c r="G7271" s="7">
        <v>180</v>
      </c>
      <c r="H7271" s="3" t="s">
        <v>77</v>
      </c>
      <c r="I7271" s="9">
        <v>5.86</v>
      </c>
      <c r="J7271" s="7">
        <v>470</v>
      </c>
      <c r="K7271" s="10">
        <v>40.583829787234</v>
      </c>
      <c r="L7271" s="12">
        <f t="shared" si="485"/>
        <v>19.1816693944354</v>
      </c>
      <c r="M7271" s="11">
        <f t="shared" si="486"/>
        <v>2.11576109215017</v>
      </c>
    </row>
    <row r="7272" spans="1:18">
      <c r="A7272" s="7">
        <v>7347</v>
      </c>
      <c r="B7272" s="8">
        <v>46168</v>
      </c>
      <c r="C7272" s="3" t="s">
        <v>8314</v>
      </c>
      <c r="D7272" s="3" t="s">
        <v>128</v>
      </c>
      <c r="E7272" s="3" t="s">
        <v>784</v>
      </c>
      <c r="F7272" s="3" t="s">
        <v>784</v>
      </c>
      <c r="G7272" s="7">
        <v>180</v>
      </c>
      <c r="H7272" s="3" t="s">
        <v>173</v>
      </c>
      <c r="I7272" s="9">
        <v>3.72</v>
      </c>
      <c r="J7272" s="7">
        <v>515</v>
      </c>
      <c r="K7272" s="10">
        <v>16.9214757281553</v>
      </c>
      <c r="L7272" s="12">
        <f t="shared" si="485"/>
        <v>11.1127707244212</v>
      </c>
      <c r="M7272" s="11">
        <f t="shared" si="486"/>
        <v>1.52270537634408</v>
      </c>
    </row>
    <row r="7273" spans="1:18">
      <c r="A7273" s="7">
        <v>7348</v>
      </c>
      <c r="B7273" s="8">
        <v>46168</v>
      </c>
      <c r="C7273" s="3" t="s">
        <v>8368</v>
      </c>
      <c r="D7273" s="3" t="s">
        <v>1261</v>
      </c>
      <c r="E7273" s="3" t="s">
        <v>1677</v>
      </c>
      <c r="F7273" s="3" t="s">
        <v>1677</v>
      </c>
      <c r="G7273" s="7">
        <v>12</v>
      </c>
      <c r="H7273" s="3" t="s">
        <v>35</v>
      </c>
      <c r="I7273" s="9">
        <v>0</v>
      </c>
      <c r="J7273" s="7">
        <v>325</v>
      </c>
      <c r="K7273" s="10">
        <v>0.884529230769231</v>
      </c>
      <c r="L7273" s="12">
        <f t="shared" ref="L7273:L7290" si="487">I7273/J7273/650*1000000</f>
        <v>0</v>
      </c>
      <c r="M7273" s="11" t="e">
        <f t="shared" ref="M7273:M7290" si="488">K7273/L7273</f>
        <v>#DIV/0!</v>
      </c>
    </row>
    <row r="7274" s="5" customFormat="1" ht="16.5" spans="1:18">
      <c r="A7274" s="44">
        <v>7349</v>
      </c>
      <c r="B7274" s="45">
        <v>46168</v>
      </c>
      <c r="C7274" s="5" t="s">
        <v>8347</v>
      </c>
      <c r="D7274" s="5" t="s">
        <v>59</v>
      </c>
      <c r="E7274" s="5" t="s">
        <v>8375</v>
      </c>
      <c r="F7274" s="5" t="s">
        <v>8376</v>
      </c>
      <c r="G7274" s="44">
        <v>12</v>
      </c>
      <c r="H7274" s="5" t="s">
        <v>1197</v>
      </c>
      <c r="I7274" s="46">
        <v>0</v>
      </c>
      <c r="J7274" s="44">
        <v>363</v>
      </c>
      <c r="K7274" s="47">
        <v>2.05454545454545</v>
      </c>
      <c r="L7274" s="48">
        <f t="shared" si="487"/>
        <v>0</v>
      </c>
      <c r="M7274" s="49" t="e">
        <f t="shared" si="488"/>
        <v>#DIV/0!</v>
      </c>
      <c r="O7274" s="48"/>
      <c r="Q7274" s="46"/>
    </row>
    <row r="7275" ht="16.5" spans="1:18">
      <c r="A7275" s="7">
        <v>7350</v>
      </c>
      <c r="B7275" s="8">
        <v>46169</v>
      </c>
      <c r="C7275" s="3" t="s">
        <v>4719</v>
      </c>
      <c r="D7275" s="3" t="s">
        <v>33</v>
      </c>
      <c r="E7275" s="3" t="s">
        <v>4720</v>
      </c>
      <c r="F7275" s="3" t="s">
        <v>2909</v>
      </c>
      <c r="G7275" s="7">
        <v>1000</v>
      </c>
      <c r="H7275" s="3" t="s">
        <v>35</v>
      </c>
      <c r="I7275" s="9">
        <v>25.2</v>
      </c>
      <c r="J7275" s="7">
        <v>461</v>
      </c>
      <c r="K7275" s="10">
        <v>170.902840124035</v>
      </c>
      <c r="L7275" s="12">
        <f t="shared" si="487"/>
        <v>84.098114466878</v>
      </c>
      <c r="M7275" s="11">
        <f t="shared" si="488"/>
        <v>2.03218396996695</v>
      </c>
      <c r="P7275" s="3" t="s">
        <v>4720</v>
      </c>
      <c r="Q7275" s="9">
        <v>160.630182832352</v>
      </c>
      <c r="R7275" s="3">
        <f>Q7275/K7275</f>
        <v>0.939891828104041</v>
      </c>
    </row>
    <row r="7276" spans="1:18">
      <c r="A7276" s="7">
        <v>7351</v>
      </c>
      <c r="B7276" s="8">
        <v>46169</v>
      </c>
      <c r="C7276" s="3" t="s">
        <v>56</v>
      </c>
      <c r="D7276" s="3" t="s">
        <v>33</v>
      </c>
      <c r="E7276" s="3" t="s">
        <v>27</v>
      </c>
      <c r="F7276" s="3" t="s">
        <v>57</v>
      </c>
      <c r="G7276" s="7">
        <v>1000</v>
      </c>
      <c r="H7276" s="3" t="s">
        <v>35</v>
      </c>
      <c r="I7276" s="9">
        <v>15.7</v>
      </c>
      <c r="J7276" s="7">
        <v>438</v>
      </c>
      <c r="K7276" s="10">
        <v>90.8757783288825</v>
      </c>
      <c r="L7276" s="12">
        <f t="shared" si="487"/>
        <v>55.1457674745346</v>
      </c>
      <c r="M7276" s="11">
        <f t="shared" si="488"/>
        <v>1.64791936880464</v>
      </c>
      <c r="P7276" s="3" t="s">
        <v>27</v>
      </c>
      <c r="Q7276" s="9">
        <v>89.6432267884323</v>
      </c>
      <c r="R7276" s="3">
        <f>Q7276/K7276</f>
        <v>0.986436963037724</v>
      </c>
    </row>
    <row r="7277" spans="1:18">
      <c r="A7277" s="7">
        <v>7352</v>
      </c>
      <c r="B7277" s="8">
        <v>46169</v>
      </c>
      <c r="C7277" s="3" t="s">
        <v>6100</v>
      </c>
      <c r="D7277" s="3" t="s">
        <v>1727</v>
      </c>
      <c r="E7277" s="3" t="s">
        <v>6101</v>
      </c>
      <c r="F7277" s="3" t="s">
        <v>6102</v>
      </c>
      <c r="G7277" s="7">
        <v>1000</v>
      </c>
      <c r="H7277" s="3" t="s">
        <v>249</v>
      </c>
      <c r="I7277" s="9">
        <v>16.3</v>
      </c>
      <c r="J7277" s="7">
        <v>295</v>
      </c>
      <c r="K7277" s="10">
        <v>126.598828202587</v>
      </c>
      <c r="L7277" s="12">
        <f t="shared" si="487"/>
        <v>85.006518904824</v>
      </c>
      <c r="M7277" s="11">
        <f t="shared" si="488"/>
        <v>1.48928376121755</v>
      </c>
    </row>
    <row r="7278" spans="1:18">
      <c r="A7278" s="7">
        <v>7353</v>
      </c>
      <c r="B7278" s="8">
        <v>46169</v>
      </c>
      <c r="C7278" s="3" t="s">
        <v>8377</v>
      </c>
      <c r="D7278" s="3" t="s">
        <v>23</v>
      </c>
      <c r="E7278" s="3" t="s">
        <v>8378</v>
      </c>
      <c r="F7278" s="3" t="s">
        <v>8378</v>
      </c>
      <c r="G7278" s="7">
        <v>1000</v>
      </c>
      <c r="H7278" s="3" t="s">
        <v>8379</v>
      </c>
      <c r="I7278" s="9">
        <v>18.5</v>
      </c>
      <c r="J7278" s="7">
        <v>433</v>
      </c>
      <c r="K7278" s="10">
        <v>125.192288669648</v>
      </c>
      <c r="L7278" s="12">
        <f t="shared" si="487"/>
        <v>65.731035707941</v>
      </c>
      <c r="M7278" s="11">
        <f t="shared" si="488"/>
        <v>1.90461457546337</v>
      </c>
    </row>
    <row r="7279" spans="1:18">
      <c r="A7279" s="7">
        <v>7354</v>
      </c>
      <c r="B7279" s="8">
        <v>46169</v>
      </c>
      <c r="C7279" s="3" t="s">
        <v>8377</v>
      </c>
      <c r="D7279" s="3" t="s">
        <v>23</v>
      </c>
      <c r="E7279" s="3" t="s">
        <v>8380</v>
      </c>
      <c r="F7279" s="3" t="s">
        <v>8380</v>
      </c>
      <c r="G7279" s="7">
        <v>1000</v>
      </c>
      <c r="H7279" s="3" t="s">
        <v>8381</v>
      </c>
      <c r="I7279" s="9">
        <v>14.9</v>
      </c>
      <c r="J7279" s="7">
        <v>444</v>
      </c>
      <c r="K7279" s="10">
        <v>74.2834148750649</v>
      </c>
      <c r="L7279" s="12">
        <f t="shared" si="487"/>
        <v>51.6285516285516</v>
      </c>
      <c r="M7279" s="11">
        <f t="shared" si="488"/>
        <v>1.43880493509689</v>
      </c>
    </row>
    <row r="7280" spans="1:18">
      <c r="A7280" s="7">
        <v>7355</v>
      </c>
      <c r="B7280" s="8">
        <v>46169</v>
      </c>
      <c r="C7280" s="3" t="s">
        <v>8382</v>
      </c>
      <c r="D7280" s="3" t="s">
        <v>75</v>
      </c>
      <c r="E7280" s="3" t="s">
        <v>8383</v>
      </c>
      <c r="F7280" s="3" t="s">
        <v>8383</v>
      </c>
      <c r="G7280" s="7">
        <v>1060</v>
      </c>
      <c r="H7280" s="3" t="s">
        <v>77</v>
      </c>
      <c r="I7280" s="9">
        <v>4.82</v>
      </c>
      <c r="J7280" s="7">
        <v>439</v>
      </c>
      <c r="K7280" s="10">
        <v>32.7757158366314</v>
      </c>
      <c r="L7280" s="12">
        <f t="shared" si="487"/>
        <v>16.8915367093044</v>
      </c>
      <c r="M7280" s="11">
        <f t="shared" si="488"/>
        <v>1.94036317717485</v>
      </c>
    </row>
    <row r="7281" spans="1:18">
      <c r="A7281" s="7">
        <v>7356</v>
      </c>
      <c r="B7281" s="8">
        <v>46169</v>
      </c>
      <c r="C7281" s="3" t="s">
        <v>8382</v>
      </c>
      <c r="D7281" s="3" t="s">
        <v>75</v>
      </c>
      <c r="E7281" s="3" t="s">
        <v>8384</v>
      </c>
      <c r="F7281" s="3" t="s">
        <v>8384</v>
      </c>
      <c r="G7281" s="7">
        <v>1060</v>
      </c>
      <c r="H7281" s="3" t="s">
        <v>77</v>
      </c>
      <c r="I7281" s="9">
        <v>2.08</v>
      </c>
      <c r="J7281" s="7">
        <v>433</v>
      </c>
      <c r="K7281" s="10">
        <v>15.725558084924</v>
      </c>
      <c r="L7281" s="12">
        <f t="shared" si="487"/>
        <v>7.39030023094688</v>
      </c>
      <c r="M7281" s="11">
        <f t="shared" si="488"/>
        <v>2.12786457836628</v>
      </c>
    </row>
    <row r="7282" spans="1:18">
      <c r="A7282" s="7">
        <v>7357</v>
      </c>
      <c r="B7282" s="8">
        <v>46169</v>
      </c>
      <c r="C7282" s="3" t="s">
        <v>8382</v>
      </c>
      <c r="D7282" s="3" t="s">
        <v>75</v>
      </c>
      <c r="E7282" s="3" t="s">
        <v>8385</v>
      </c>
      <c r="F7282" s="3" t="s">
        <v>8385</v>
      </c>
      <c r="G7282" s="7">
        <v>1066</v>
      </c>
      <c r="H7282" s="3" t="s">
        <v>77</v>
      </c>
      <c r="I7282" s="9">
        <v>3.88</v>
      </c>
      <c r="J7282" s="7">
        <v>424</v>
      </c>
      <c r="K7282" s="10">
        <v>24.86841679744</v>
      </c>
      <c r="L7282" s="12">
        <f t="shared" si="487"/>
        <v>14.0783744557329</v>
      </c>
      <c r="M7282" s="11">
        <f t="shared" si="488"/>
        <v>1.76642671891094</v>
      </c>
    </row>
    <row r="7283" spans="1:18">
      <c r="A7283" s="7">
        <v>7358</v>
      </c>
      <c r="B7283" s="8">
        <v>46169</v>
      </c>
      <c r="C7283" s="3" t="s">
        <v>8382</v>
      </c>
      <c r="D7283" s="3" t="s">
        <v>75</v>
      </c>
      <c r="E7283" s="3" t="s">
        <v>8386</v>
      </c>
      <c r="F7283" s="3" t="s">
        <v>8386</v>
      </c>
      <c r="G7283" s="7">
        <v>1066</v>
      </c>
      <c r="H7283" s="3" t="s">
        <v>77</v>
      </c>
      <c r="I7283" s="9">
        <v>2.94</v>
      </c>
      <c r="J7283" s="7">
        <v>423</v>
      </c>
      <c r="K7283" s="10">
        <v>19.7158817703842</v>
      </c>
      <c r="L7283" s="12">
        <f t="shared" si="487"/>
        <v>10.6928532460447</v>
      </c>
      <c r="M7283" s="11">
        <f t="shared" si="488"/>
        <v>1.84383731046501</v>
      </c>
    </row>
    <row r="7284" spans="1:18">
      <c r="A7284" s="7">
        <v>7359</v>
      </c>
      <c r="B7284" s="8">
        <v>46169</v>
      </c>
      <c r="C7284" s="3" t="s">
        <v>8314</v>
      </c>
      <c r="D7284" s="3" t="s">
        <v>128</v>
      </c>
      <c r="E7284" s="3" t="s">
        <v>8387</v>
      </c>
      <c r="F7284" s="3" t="s">
        <v>8387</v>
      </c>
      <c r="G7284" s="7">
        <v>98</v>
      </c>
      <c r="H7284" s="3" t="s">
        <v>173</v>
      </c>
      <c r="I7284" s="9">
        <v>14.2</v>
      </c>
      <c r="J7284" s="7">
        <v>476</v>
      </c>
      <c r="K7284" s="10">
        <v>87.1910148508408</v>
      </c>
      <c r="L7284" s="12">
        <f t="shared" si="487"/>
        <v>45.8952811893988</v>
      </c>
      <c r="M7284" s="11">
        <f t="shared" si="488"/>
        <v>1.89978168977818</v>
      </c>
    </row>
    <row r="7285" spans="1:18">
      <c r="A7285" s="7">
        <v>7360</v>
      </c>
      <c r="B7285" s="8">
        <v>46169</v>
      </c>
      <c r="C7285" s="3" t="s">
        <v>8388</v>
      </c>
      <c r="D7285" s="3" t="s">
        <v>247</v>
      </c>
      <c r="E7285" s="3" t="s">
        <v>8389</v>
      </c>
      <c r="F7285" s="3" t="s">
        <v>8389</v>
      </c>
      <c r="G7285" s="7">
        <v>810</v>
      </c>
      <c r="H7285" s="3" t="s">
        <v>249</v>
      </c>
      <c r="I7285" s="9">
        <v>7.64</v>
      </c>
      <c r="J7285" s="7">
        <v>470</v>
      </c>
      <c r="K7285" s="10">
        <v>62.2171867857588</v>
      </c>
      <c r="L7285" s="12">
        <f t="shared" si="487"/>
        <v>25.0081833060556</v>
      </c>
      <c r="M7285" s="11">
        <f t="shared" si="488"/>
        <v>2.48787311034677</v>
      </c>
    </row>
    <row r="7286" spans="1:18">
      <c r="A7286" s="7">
        <v>7361</v>
      </c>
      <c r="B7286" s="8">
        <v>46169</v>
      </c>
      <c r="C7286" s="3" t="s">
        <v>8390</v>
      </c>
      <c r="D7286" s="3" t="s">
        <v>2910</v>
      </c>
      <c r="E7286" s="3" t="s">
        <v>8391</v>
      </c>
      <c r="F7286" s="3" t="s">
        <v>8391</v>
      </c>
      <c r="G7286" s="7">
        <v>1000</v>
      </c>
      <c r="H7286" s="3" t="s">
        <v>1355</v>
      </c>
      <c r="I7286" s="9">
        <v>0.378</v>
      </c>
      <c r="J7286" s="7">
        <v>318</v>
      </c>
      <c r="K7286" s="10">
        <v>2.92928269168116</v>
      </c>
      <c r="L7286" s="12">
        <f t="shared" si="487"/>
        <v>1.82873730043541</v>
      </c>
      <c r="M7286" s="11">
        <f t="shared" si="488"/>
        <v>1.60180617029232</v>
      </c>
    </row>
    <row r="7287" spans="1:18">
      <c r="A7287" s="7">
        <v>7362</v>
      </c>
      <c r="B7287" s="8">
        <v>46169</v>
      </c>
      <c r="C7287" s="3" t="s">
        <v>8390</v>
      </c>
      <c r="D7287" s="3" t="s">
        <v>2910</v>
      </c>
      <c r="E7287" s="3" t="s">
        <v>8392</v>
      </c>
      <c r="F7287" s="3" t="s">
        <v>8392</v>
      </c>
      <c r="G7287" s="7">
        <v>1000</v>
      </c>
      <c r="H7287" s="3" t="s">
        <v>1355</v>
      </c>
      <c r="I7287" s="9">
        <v>1.08</v>
      </c>
      <c r="J7287" s="7">
        <v>388</v>
      </c>
      <c r="K7287" s="10">
        <v>9.39119503362892</v>
      </c>
      <c r="L7287" s="12">
        <f t="shared" si="487"/>
        <v>4.28231562252181</v>
      </c>
      <c r="M7287" s="11">
        <f t="shared" si="488"/>
        <v>2.19301795137149</v>
      </c>
    </row>
    <row r="7288" s="5" customFormat="1" ht="16.5" spans="1:18">
      <c r="A7288" s="44">
        <v>7363</v>
      </c>
      <c r="B7288" s="45">
        <v>46169</v>
      </c>
      <c r="C7288" s="5" t="s">
        <v>8291</v>
      </c>
      <c r="D7288" s="5" t="s">
        <v>75</v>
      </c>
      <c r="E7288" s="5" t="s">
        <v>8393</v>
      </c>
      <c r="F7288" s="5" t="s">
        <v>8393</v>
      </c>
      <c r="G7288" s="44"/>
      <c r="I7288" s="46">
        <v>0.58</v>
      </c>
      <c r="J7288" s="44">
        <v>448</v>
      </c>
      <c r="K7288" s="47">
        <v>1.10938858773027</v>
      </c>
      <c r="L7288" s="48">
        <f t="shared" si="487"/>
        <v>1.99175824175824</v>
      </c>
      <c r="M7288" s="49">
        <f t="shared" si="488"/>
        <v>0.55698958059837</v>
      </c>
      <c r="O7288" s="48"/>
      <c r="Q7288" s="46"/>
    </row>
    <row r="7289" ht="16.5" spans="1:18">
      <c r="A7289" s="7">
        <v>7364</v>
      </c>
      <c r="B7289" s="8">
        <v>46170</v>
      </c>
      <c r="C7289" s="3" t="s">
        <v>4719</v>
      </c>
      <c r="D7289" s="3" t="s">
        <v>33</v>
      </c>
      <c r="E7289" s="3" t="s">
        <v>4720</v>
      </c>
      <c r="F7289" s="3" t="s">
        <v>2909</v>
      </c>
      <c r="G7289" s="7">
        <v>1000</v>
      </c>
      <c r="H7289" s="3" t="s">
        <v>35</v>
      </c>
      <c r="I7289" s="9">
        <v>25.2</v>
      </c>
      <c r="J7289" s="7">
        <v>461</v>
      </c>
      <c r="K7289" s="10">
        <v>151.815038172128</v>
      </c>
      <c r="L7289" s="12">
        <f t="shared" si="487"/>
        <v>84.098114466878</v>
      </c>
      <c r="M7289" s="11">
        <f t="shared" si="488"/>
        <v>1.80521334080469</v>
      </c>
      <c r="P7289" s="3" t="s">
        <v>4720</v>
      </c>
      <c r="Q7289" s="9">
        <v>160.630182832352</v>
      </c>
      <c r="R7289" s="3">
        <f>Q7289/K7289</f>
        <v>1.05806502943555</v>
      </c>
    </row>
    <row r="7290" spans="1:18">
      <c r="A7290" s="7">
        <v>7365</v>
      </c>
      <c r="B7290" s="8">
        <v>46170</v>
      </c>
      <c r="C7290" s="3" t="s">
        <v>56</v>
      </c>
      <c r="D7290" s="3" t="s">
        <v>33</v>
      </c>
      <c r="E7290" s="3" t="s">
        <v>27</v>
      </c>
      <c r="F7290" s="3" t="s">
        <v>57</v>
      </c>
      <c r="G7290" s="7">
        <v>1000</v>
      </c>
      <c r="H7290" s="3" t="s">
        <v>35</v>
      </c>
      <c r="I7290" s="9">
        <v>15.7</v>
      </c>
      <c r="J7290" s="7">
        <v>438</v>
      </c>
      <c r="K7290" s="10">
        <v>83.3010290093618</v>
      </c>
      <c r="L7290" s="12">
        <f t="shared" ref="L7290:L7353" si="489">I7290/J7290/650*1000000</f>
        <v>55.1457674745346</v>
      </c>
      <c r="M7290" s="11">
        <f t="shared" ref="M7290:M7353" si="490">K7290/L7290</f>
        <v>1.51056069802327</v>
      </c>
      <c r="P7290" s="3" t="s">
        <v>27</v>
      </c>
      <c r="Q7290" s="9">
        <v>89.6432267884323</v>
      </c>
      <c r="R7290" s="3">
        <f>Q7290/K7290</f>
        <v>1.07613588756938</v>
      </c>
    </row>
    <row r="7291" spans="1:18">
      <c r="A7291" s="7">
        <v>7366</v>
      </c>
      <c r="B7291" s="8">
        <v>46170</v>
      </c>
      <c r="C7291" s="3" t="s">
        <v>8394</v>
      </c>
      <c r="D7291" s="3" t="s">
        <v>23</v>
      </c>
      <c r="E7291" s="3" t="s">
        <v>8395</v>
      </c>
      <c r="F7291" s="3" t="s">
        <v>8395</v>
      </c>
      <c r="G7291" s="7">
        <v>1000</v>
      </c>
      <c r="H7291" s="3" t="s">
        <v>8396</v>
      </c>
      <c r="I7291" s="9">
        <v>15.1</v>
      </c>
      <c r="J7291" s="7">
        <v>443</v>
      </c>
      <c r="K7291" s="10">
        <v>106.972736763362</v>
      </c>
      <c r="L7291" s="12">
        <f t="shared" si="489"/>
        <v>52.439659663136</v>
      </c>
      <c r="M7291" s="11">
        <f t="shared" si="490"/>
        <v>2.03992050006689</v>
      </c>
    </row>
    <row r="7292" spans="1:18">
      <c r="A7292" s="7">
        <v>7367</v>
      </c>
      <c r="B7292" s="8">
        <v>46170</v>
      </c>
      <c r="C7292" s="3" t="s">
        <v>8394</v>
      </c>
      <c r="D7292" s="3" t="s">
        <v>23</v>
      </c>
      <c r="E7292" s="3" t="s">
        <v>8397</v>
      </c>
      <c r="F7292" s="3" t="s">
        <v>8397</v>
      </c>
      <c r="G7292" s="7">
        <v>1000</v>
      </c>
      <c r="H7292" s="3" t="s">
        <v>8398</v>
      </c>
      <c r="I7292" s="9">
        <v>18.5</v>
      </c>
      <c r="J7292" s="7">
        <v>405</v>
      </c>
      <c r="K7292" s="10">
        <v>162.658293594549</v>
      </c>
      <c r="L7292" s="12">
        <f t="shared" si="489"/>
        <v>70.2754036087369</v>
      </c>
      <c r="M7292" s="11">
        <f t="shared" si="490"/>
        <v>2.31458355614946</v>
      </c>
    </row>
    <row r="7293" spans="1:18">
      <c r="A7293" s="7">
        <v>7368</v>
      </c>
      <c r="B7293" s="8">
        <v>46170</v>
      </c>
      <c r="C7293" s="3" t="s">
        <v>8399</v>
      </c>
      <c r="D7293" s="3" t="s">
        <v>247</v>
      </c>
      <c r="E7293" s="3" t="s">
        <v>8400</v>
      </c>
      <c r="F7293" s="3" t="s">
        <v>8400</v>
      </c>
      <c r="G7293" s="7">
        <v>105</v>
      </c>
      <c r="H7293" s="3" t="s">
        <v>249</v>
      </c>
      <c r="I7293" s="9">
        <v>14</v>
      </c>
      <c r="J7293" s="7">
        <v>434</v>
      </c>
      <c r="K7293" s="10">
        <v>102.139382648029</v>
      </c>
      <c r="L7293" s="12">
        <f t="shared" si="489"/>
        <v>49.6277915632754</v>
      </c>
      <c r="M7293" s="11">
        <f t="shared" si="490"/>
        <v>2.05810856035778</v>
      </c>
    </row>
    <row r="7294" spans="1:18">
      <c r="A7294" s="7">
        <v>7369</v>
      </c>
      <c r="B7294" s="8">
        <v>46170</v>
      </c>
      <c r="C7294" s="3" t="s">
        <v>8401</v>
      </c>
      <c r="D7294" s="3" t="s">
        <v>75</v>
      </c>
      <c r="E7294" s="3" t="s">
        <v>8402</v>
      </c>
      <c r="F7294" s="3" t="s">
        <v>8402</v>
      </c>
      <c r="G7294" s="7">
        <v>138</v>
      </c>
      <c r="H7294" s="3" t="s">
        <v>946</v>
      </c>
      <c r="I7294" s="9">
        <v>3.16</v>
      </c>
      <c r="J7294" s="7">
        <v>418</v>
      </c>
      <c r="K7294" s="10">
        <v>16.1516918634114</v>
      </c>
      <c r="L7294" s="12">
        <f t="shared" si="489"/>
        <v>11.6304747883695</v>
      </c>
      <c r="M7294" s="11">
        <f t="shared" si="490"/>
        <v>1.38873882255977</v>
      </c>
    </row>
    <row r="7295" spans="1:18">
      <c r="A7295" s="7">
        <v>7370</v>
      </c>
      <c r="B7295" s="8">
        <v>46170</v>
      </c>
      <c r="C7295" s="3" t="s">
        <v>8401</v>
      </c>
      <c r="D7295" s="3" t="s">
        <v>75</v>
      </c>
      <c r="E7295" s="3" t="s">
        <v>8403</v>
      </c>
      <c r="F7295" s="3" t="s">
        <v>8403</v>
      </c>
      <c r="G7295" s="7">
        <v>200</v>
      </c>
      <c r="H7295" s="3" t="s">
        <v>135</v>
      </c>
      <c r="I7295" s="9">
        <v>5.06</v>
      </c>
      <c r="J7295" s="7">
        <v>405</v>
      </c>
      <c r="K7295" s="10">
        <v>30.2149719897612</v>
      </c>
      <c r="L7295" s="12">
        <f t="shared" si="489"/>
        <v>19.2212725546059</v>
      </c>
      <c r="M7295" s="11">
        <f t="shared" si="490"/>
        <v>1.57195481745151</v>
      </c>
    </row>
    <row r="7296" spans="1:18">
      <c r="A7296" s="7">
        <v>7371</v>
      </c>
      <c r="B7296" s="8">
        <v>46170</v>
      </c>
      <c r="C7296" s="3" t="s">
        <v>8401</v>
      </c>
      <c r="D7296" s="3" t="s">
        <v>75</v>
      </c>
      <c r="E7296" s="3" t="s">
        <v>8404</v>
      </c>
      <c r="F7296" s="3" t="s">
        <v>8404</v>
      </c>
      <c r="G7296" s="7">
        <v>260</v>
      </c>
      <c r="H7296" s="3" t="s">
        <v>77</v>
      </c>
      <c r="I7296" s="9">
        <v>5.26</v>
      </c>
      <c r="J7296" s="7">
        <v>420</v>
      </c>
      <c r="K7296" s="10">
        <v>31.3463391690027</v>
      </c>
      <c r="L7296" s="12">
        <f t="shared" si="489"/>
        <v>19.2673992673993</v>
      </c>
      <c r="M7296" s="11">
        <f t="shared" si="490"/>
        <v>1.62691075915166</v>
      </c>
    </row>
    <row r="7297" spans="1:18">
      <c r="A7297" s="7">
        <v>7372</v>
      </c>
      <c r="B7297" s="8">
        <v>46170</v>
      </c>
      <c r="C7297" s="3" t="s">
        <v>8401</v>
      </c>
      <c r="D7297" s="3" t="s">
        <v>75</v>
      </c>
      <c r="E7297" s="3" t="s">
        <v>8405</v>
      </c>
      <c r="F7297" s="3" t="s">
        <v>8405</v>
      </c>
      <c r="G7297" s="7">
        <v>240</v>
      </c>
      <c r="H7297" s="3" t="s">
        <v>77</v>
      </c>
      <c r="I7297" s="9">
        <v>4.96</v>
      </c>
      <c r="J7297" s="7">
        <v>411</v>
      </c>
      <c r="K7297" s="10">
        <v>30.8914629154252</v>
      </c>
      <c r="L7297" s="12">
        <f t="shared" si="489"/>
        <v>18.5663484933558</v>
      </c>
      <c r="M7297" s="11">
        <f t="shared" si="490"/>
        <v>1.6638415963419</v>
      </c>
    </row>
    <row r="7298" spans="1:18">
      <c r="A7298" s="7">
        <v>7373</v>
      </c>
      <c r="B7298" s="8">
        <v>46170</v>
      </c>
      <c r="C7298" s="3" t="s">
        <v>8401</v>
      </c>
      <c r="D7298" s="3" t="s">
        <v>75</v>
      </c>
      <c r="E7298" s="3" t="s">
        <v>8406</v>
      </c>
      <c r="F7298" s="3" t="s">
        <v>8406</v>
      </c>
      <c r="G7298" s="7">
        <v>222</v>
      </c>
      <c r="H7298" s="3" t="s">
        <v>946</v>
      </c>
      <c r="I7298" s="9">
        <v>3.62</v>
      </c>
      <c r="J7298" s="7">
        <v>426</v>
      </c>
      <c r="K7298" s="10">
        <v>24.6453821379254</v>
      </c>
      <c r="L7298" s="12">
        <f t="shared" si="489"/>
        <v>13.073311664861</v>
      </c>
      <c r="M7298" s="11">
        <f t="shared" si="490"/>
        <v>1.88516749005291</v>
      </c>
    </row>
    <row r="7299" spans="1:18">
      <c r="A7299" s="7">
        <v>7374</v>
      </c>
      <c r="B7299" s="8">
        <v>46170</v>
      </c>
      <c r="C7299" s="3" t="s">
        <v>8401</v>
      </c>
      <c r="D7299" s="3" t="s">
        <v>75</v>
      </c>
      <c r="E7299" s="3" t="s">
        <v>8407</v>
      </c>
      <c r="F7299" s="3" t="s">
        <v>8407</v>
      </c>
      <c r="G7299" s="7">
        <v>260</v>
      </c>
      <c r="H7299" s="3" t="s">
        <v>77</v>
      </c>
      <c r="I7299" s="9">
        <v>9.3</v>
      </c>
      <c r="J7299" s="7">
        <v>435</v>
      </c>
      <c r="K7299" s="10">
        <v>61.2555468767539</v>
      </c>
      <c r="L7299" s="12">
        <f t="shared" si="489"/>
        <v>32.8912466843501</v>
      </c>
      <c r="M7299" s="11">
        <f t="shared" si="490"/>
        <v>1.86236622359163</v>
      </c>
    </row>
    <row r="7300" spans="1:18">
      <c r="A7300" s="7">
        <v>7375</v>
      </c>
      <c r="B7300" s="8">
        <v>46170</v>
      </c>
      <c r="C7300" s="3" t="s">
        <v>8401</v>
      </c>
      <c r="D7300" s="3" t="s">
        <v>75</v>
      </c>
      <c r="E7300" s="3" t="s">
        <v>8408</v>
      </c>
      <c r="F7300" s="3" t="s">
        <v>8408</v>
      </c>
      <c r="G7300" s="7">
        <v>270</v>
      </c>
      <c r="H7300" s="3" t="s">
        <v>77</v>
      </c>
      <c r="I7300" s="9">
        <v>2.48</v>
      </c>
      <c r="J7300" s="7">
        <v>378</v>
      </c>
      <c r="K7300" s="10">
        <v>32.3475387235167</v>
      </c>
      <c r="L7300" s="12">
        <f t="shared" si="489"/>
        <v>10.0936100936101</v>
      </c>
      <c r="M7300" s="11">
        <f t="shared" si="490"/>
        <v>3.20475413885809</v>
      </c>
    </row>
    <row r="7301" spans="1:18">
      <c r="A7301" s="7">
        <v>7376</v>
      </c>
      <c r="B7301" s="8">
        <v>46170</v>
      </c>
      <c r="C7301" s="3" t="s">
        <v>8401</v>
      </c>
      <c r="D7301" s="3" t="s">
        <v>75</v>
      </c>
      <c r="E7301" s="3" t="s">
        <v>8409</v>
      </c>
      <c r="F7301" s="3" t="s">
        <v>8409</v>
      </c>
      <c r="G7301" s="7">
        <v>260</v>
      </c>
      <c r="H7301" s="3" t="s">
        <v>77</v>
      </c>
      <c r="I7301" s="9">
        <v>3.62</v>
      </c>
      <c r="J7301" s="7">
        <v>370</v>
      </c>
      <c r="K7301" s="10">
        <v>41.6090326438079</v>
      </c>
      <c r="L7301" s="12">
        <f t="shared" si="489"/>
        <v>15.0519750519751</v>
      </c>
      <c r="M7301" s="11">
        <f t="shared" si="490"/>
        <v>2.76435700299331</v>
      </c>
    </row>
    <row r="7302" spans="1:18">
      <c r="A7302" s="7">
        <v>7377</v>
      </c>
      <c r="B7302" s="8">
        <v>46170</v>
      </c>
      <c r="C7302" s="3" t="s">
        <v>8401</v>
      </c>
      <c r="D7302" s="3" t="s">
        <v>75</v>
      </c>
      <c r="E7302" s="3" t="s">
        <v>8410</v>
      </c>
      <c r="F7302" s="3" t="s">
        <v>8410</v>
      </c>
      <c r="G7302" s="7">
        <v>270</v>
      </c>
      <c r="H7302" s="3" t="s">
        <v>77</v>
      </c>
      <c r="I7302" s="9">
        <v>3.72</v>
      </c>
      <c r="J7302" s="7">
        <v>378</v>
      </c>
      <c r="K7302" s="10">
        <v>37.6981135777065</v>
      </c>
      <c r="L7302" s="12">
        <f t="shared" si="489"/>
        <v>15.1404151404151</v>
      </c>
      <c r="M7302" s="11">
        <f t="shared" si="490"/>
        <v>2.48989959839852</v>
      </c>
    </row>
    <row r="7303" spans="1:18">
      <c r="A7303" s="7">
        <v>7378</v>
      </c>
      <c r="B7303" s="8">
        <v>46170</v>
      </c>
      <c r="C7303" s="3" t="s">
        <v>8411</v>
      </c>
      <c r="D7303" s="3" t="s">
        <v>2910</v>
      </c>
      <c r="E7303" s="3" t="s">
        <v>8412</v>
      </c>
      <c r="F7303" s="3" t="s">
        <v>8412</v>
      </c>
      <c r="G7303" s="7">
        <v>1000</v>
      </c>
      <c r="H7303" s="3" t="s">
        <v>1355</v>
      </c>
      <c r="I7303" s="9">
        <v>0.446</v>
      </c>
      <c r="J7303" s="7">
        <v>433</v>
      </c>
      <c r="K7303" s="10">
        <v>4.7027830108484</v>
      </c>
      <c r="L7303" s="12">
        <f t="shared" si="489"/>
        <v>1.58465091490496</v>
      </c>
      <c r="M7303" s="11">
        <f t="shared" si="490"/>
        <v>2.96770914440198</v>
      </c>
    </row>
    <row r="7304" s="5" customFormat="1" ht="16.5" spans="1:18">
      <c r="A7304" s="44">
        <v>7379</v>
      </c>
      <c r="B7304" s="45">
        <v>46170</v>
      </c>
      <c r="C7304" s="5" t="s">
        <v>8411</v>
      </c>
      <c r="D7304" s="5" t="s">
        <v>2910</v>
      </c>
      <c r="E7304" s="5" t="s">
        <v>8413</v>
      </c>
      <c r="F7304" s="5" t="s">
        <v>8413</v>
      </c>
      <c r="G7304" s="44">
        <v>1000</v>
      </c>
      <c r="H7304" s="5" t="s">
        <v>1355</v>
      </c>
      <c r="I7304" s="46">
        <v>0.364</v>
      </c>
      <c r="J7304" s="44">
        <v>424</v>
      </c>
      <c r="K7304" s="47">
        <v>1.80693396226415</v>
      </c>
      <c r="L7304" s="48">
        <f t="shared" si="489"/>
        <v>1.32075471698113</v>
      </c>
      <c r="M7304" s="49">
        <f t="shared" si="490"/>
        <v>1.36810714285714</v>
      </c>
      <c r="O7304" s="48"/>
      <c r="Q7304" s="46"/>
    </row>
    <row r="7305" ht="16.5" spans="1:18">
      <c r="A7305" s="7">
        <v>7364</v>
      </c>
      <c r="B7305" s="8">
        <v>46170</v>
      </c>
      <c r="C7305" s="3" t="s">
        <v>4719</v>
      </c>
      <c r="D7305" s="3" t="s">
        <v>33</v>
      </c>
      <c r="E7305" s="3" t="s">
        <v>4720</v>
      </c>
      <c r="F7305" s="3" t="s">
        <v>2909</v>
      </c>
      <c r="G7305" s="7">
        <v>1000</v>
      </c>
      <c r="H7305" s="3" t="s">
        <v>35</v>
      </c>
      <c r="I7305" s="9">
        <v>25.2</v>
      </c>
      <c r="J7305" s="7">
        <v>461</v>
      </c>
      <c r="K7305" s="10">
        <v>148.052060737527</v>
      </c>
      <c r="L7305" s="12">
        <f t="shared" si="489"/>
        <v>84.098114466878</v>
      </c>
      <c r="M7305" s="11">
        <f t="shared" si="490"/>
        <v>1.76046825396825</v>
      </c>
      <c r="P7305" s="3" t="s">
        <v>4720</v>
      </c>
      <c r="Q7305" s="9">
        <v>160.630182832352</v>
      </c>
      <c r="R7305" s="3">
        <f>Q7305/K7305</f>
        <v>1.08495742667928</v>
      </c>
    </row>
    <row r="7306" spans="1:18">
      <c r="A7306" s="7">
        <v>7365</v>
      </c>
      <c r="B7306" s="8">
        <v>46170</v>
      </c>
      <c r="C7306" s="3" t="s">
        <v>56</v>
      </c>
      <c r="D7306" s="3" t="s">
        <v>33</v>
      </c>
      <c r="E7306" s="3" t="s">
        <v>27</v>
      </c>
      <c r="F7306" s="3" t="s">
        <v>57</v>
      </c>
      <c r="G7306" s="7">
        <v>1000</v>
      </c>
      <c r="H7306" s="3" t="s">
        <v>35</v>
      </c>
      <c r="I7306" s="9">
        <v>15.7</v>
      </c>
      <c r="J7306" s="7">
        <v>438</v>
      </c>
      <c r="K7306" s="10">
        <v>94.9406392694064</v>
      </c>
      <c r="L7306" s="12">
        <f t="shared" si="489"/>
        <v>55.1457674745346</v>
      </c>
      <c r="M7306" s="11">
        <f t="shared" si="490"/>
        <v>1.72163057324841</v>
      </c>
      <c r="P7306" s="3" t="s">
        <v>27</v>
      </c>
      <c r="Q7306" s="9">
        <v>89.6432267884323</v>
      </c>
      <c r="R7306" s="3">
        <f>Q7306/K7306</f>
        <v>0.944202898550725</v>
      </c>
    </row>
    <row r="7307" spans="1:18">
      <c r="A7307" s="7">
        <v>7366</v>
      </c>
      <c r="B7307" s="8">
        <v>46170</v>
      </c>
      <c r="C7307" s="3" t="s">
        <v>8394</v>
      </c>
      <c r="D7307" s="3" t="s">
        <v>23</v>
      </c>
      <c r="E7307" s="3" t="s">
        <v>8395</v>
      </c>
      <c r="F7307" s="3" t="s">
        <v>8395</v>
      </c>
      <c r="G7307" s="7">
        <v>1000</v>
      </c>
      <c r="H7307" s="3" t="s">
        <v>8396</v>
      </c>
      <c r="I7307" s="9">
        <v>15.1</v>
      </c>
      <c r="J7307" s="7">
        <v>443</v>
      </c>
      <c r="K7307" s="10">
        <v>97.7462753950339</v>
      </c>
      <c r="L7307" s="12">
        <f t="shared" si="489"/>
        <v>52.439659663136</v>
      </c>
      <c r="M7307" s="11">
        <f t="shared" si="490"/>
        <v>1.8639761589404</v>
      </c>
    </row>
    <row r="7308" spans="1:18">
      <c r="A7308" s="7">
        <v>7367</v>
      </c>
      <c r="B7308" s="8">
        <v>46170</v>
      </c>
      <c r="C7308" s="3" t="s">
        <v>8394</v>
      </c>
      <c r="D7308" s="3" t="s">
        <v>23</v>
      </c>
      <c r="E7308" s="3" t="s">
        <v>8397</v>
      </c>
      <c r="F7308" s="3" t="s">
        <v>8397</v>
      </c>
      <c r="G7308" s="7">
        <v>1000</v>
      </c>
      <c r="H7308" s="3" t="s">
        <v>8398</v>
      </c>
      <c r="I7308" s="9">
        <v>18.5</v>
      </c>
      <c r="J7308" s="7">
        <v>405</v>
      </c>
      <c r="K7308" s="10">
        <v>142.184691358025</v>
      </c>
      <c r="L7308" s="12">
        <f t="shared" si="489"/>
        <v>70.2754036087369</v>
      </c>
      <c r="M7308" s="11">
        <f t="shared" si="490"/>
        <v>2.02324972972973</v>
      </c>
    </row>
    <row r="7309" spans="1:18">
      <c r="A7309" s="7">
        <v>7368</v>
      </c>
      <c r="B7309" s="8">
        <v>46170</v>
      </c>
      <c r="C7309" s="3" t="s">
        <v>8399</v>
      </c>
      <c r="D7309" s="3" t="s">
        <v>247</v>
      </c>
      <c r="E7309" s="3" t="s">
        <v>8400</v>
      </c>
      <c r="F7309" s="3" t="s">
        <v>8400</v>
      </c>
      <c r="G7309" s="7">
        <v>105</v>
      </c>
      <c r="H7309" s="3" t="s">
        <v>249</v>
      </c>
      <c r="I7309" s="9">
        <v>14</v>
      </c>
      <c r="J7309" s="7">
        <v>434</v>
      </c>
      <c r="K7309" s="10">
        <v>81.2350230414746</v>
      </c>
      <c r="L7309" s="12">
        <f t="shared" si="489"/>
        <v>49.6277915632754</v>
      </c>
      <c r="M7309" s="11">
        <f t="shared" si="490"/>
        <v>1.63688571428571</v>
      </c>
    </row>
    <row r="7310" spans="1:18">
      <c r="A7310" s="7">
        <v>7369</v>
      </c>
      <c r="B7310" s="8">
        <v>46170</v>
      </c>
      <c r="C7310" s="3" t="s">
        <v>8401</v>
      </c>
      <c r="D7310" s="3" t="s">
        <v>75</v>
      </c>
      <c r="E7310" s="3" t="s">
        <v>8402</v>
      </c>
      <c r="F7310" s="3" t="s">
        <v>8402</v>
      </c>
      <c r="G7310" s="7">
        <v>138</v>
      </c>
      <c r="H7310" s="3" t="s">
        <v>946</v>
      </c>
      <c r="I7310" s="9">
        <v>3.16</v>
      </c>
      <c r="J7310" s="7">
        <v>418</v>
      </c>
      <c r="K7310" s="10">
        <v>19.702009569378</v>
      </c>
      <c r="L7310" s="12">
        <f t="shared" si="489"/>
        <v>11.6304747883695</v>
      </c>
      <c r="M7310" s="11">
        <f t="shared" si="490"/>
        <v>1.69399873417722</v>
      </c>
    </row>
    <row r="7311" spans="1:18">
      <c r="A7311" s="7">
        <v>7370</v>
      </c>
      <c r="B7311" s="8">
        <v>46170</v>
      </c>
      <c r="C7311" s="3" t="s">
        <v>8401</v>
      </c>
      <c r="D7311" s="3" t="s">
        <v>75</v>
      </c>
      <c r="E7311" s="3" t="s">
        <v>8403</v>
      </c>
      <c r="F7311" s="3" t="s">
        <v>8403</v>
      </c>
      <c r="G7311" s="7">
        <v>200</v>
      </c>
      <c r="H7311" s="3" t="s">
        <v>135</v>
      </c>
      <c r="I7311" s="9">
        <v>5.06</v>
      </c>
      <c r="J7311" s="7">
        <v>405</v>
      </c>
      <c r="K7311" s="10">
        <v>33.2582716049383</v>
      </c>
      <c r="L7311" s="12">
        <f t="shared" si="489"/>
        <v>19.2212725546059</v>
      </c>
      <c r="M7311" s="11">
        <f t="shared" si="490"/>
        <v>1.73028458498024</v>
      </c>
    </row>
    <row r="7312" spans="1:18">
      <c r="A7312" s="7">
        <v>7371</v>
      </c>
      <c r="B7312" s="8">
        <v>46170</v>
      </c>
      <c r="C7312" s="3" t="s">
        <v>8401</v>
      </c>
      <c r="D7312" s="3" t="s">
        <v>75</v>
      </c>
      <c r="E7312" s="3" t="s">
        <v>8404</v>
      </c>
      <c r="F7312" s="3" t="s">
        <v>8404</v>
      </c>
      <c r="G7312" s="7">
        <v>260</v>
      </c>
      <c r="H7312" s="3" t="s">
        <v>77</v>
      </c>
      <c r="I7312" s="9">
        <v>5.26</v>
      </c>
      <c r="J7312" s="7">
        <v>420</v>
      </c>
      <c r="K7312" s="10">
        <v>31.4247619047619</v>
      </c>
      <c r="L7312" s="12">
        <f t="shared" si="489"/>
        <v>19.2673992673993</v>
      </c>
      <c r="M7312" s="11">
        <f t="shared" si="490"/>
        <v>1.63098098859316</v>
      </c>
    </row>
    <row r="7313" spans="1:18">
      <c r="A7313" s="7">
        <v>7372</v>
      </c>
      <c r="B7313" s="8">
        <v>46170</v>
      </c>
      <c r="C7313" s="3" t="s">
        <v>8401</v>
      </c>
      <c r="D7313" s="3" t="s">
        <v>75</v>
      </c>
      <c r="E7313" s="3" t="s">
        <v>8405</v>
      </c>
      <c r="F7313" s="3" t="s">
        <v>8405</v>
      </c>
      <c r="G7313" s="7">
        <v>240</v>
      </c>
      <c r="H7313" s="3" t="s">
        <v>77</v>
      </c>
      <c r="I7313" s="9">
        <v>4.96</v>
      </c>
      <c r="J7313" s="7">
        <v>411</v>
      </c>
      <c r="K7313" s="10">
        <v>26.9440389294404</v>
      </c>
      <c r="L7313" s="12">
        <f t="shared" si="489"/>
        <v>18.5663484933558</v>
      </c>
      <c r="M7313" s="11">
        <f t="shared" si="490"/>
        <v>1.45122983870968</v>
      </c>
    </row>
    <row r="7314" spans="1:18">
      <c r="A7314" s="7">
        <v>7373</v>
      </c>
      <c r="B7314" s="8">
        <v>46170</v>
      </c>
      <c r="C7314" s="3" t="s">
        <v>8401</v>
      </c>
      <c r="D7314" s="3" t="s">
        <v>75</v>
      </c>
      <c r="E7314" s="3" t="s">
        <v>8406</v>
      </c>
      <c r="F7314" s="3" t="s">
        <v>8406</v>
      </c>
      <c r="G7314" s="7">
        <v>222</v>
      </c>
      <c r="H7314" s="3" t="s">
        <v>946</v>
      </c>
      <c r="I7314" s="9">
        <v>3.62</v>
      </c>
      <c r="J7314" s="7">
        <v>426</v>
      </c>
      <c r="K7314" s="10">
        <v>20.7325821596244</v>
      </c>
      <c r="L7314" s="12">
        <f t="shared" si="489"/>
        <v>13.073311664861</v>
      </c>
      <c r="M7314" s="11">
        <f t="shared" si="490"/>
        <v>1.58587071823204</v>
      </c>
    </row>
    <row r="7315" spans="1:18">
      <c r="A7315" s="7">
        <v>7374</v>
      </c>
      <c r="B7315" s="8">
        <v>46170</v>
      </c>
      <c r="C7315" s="3" t="s">
        <v>8401</v>
      </c>
      <c r="D7315" s="3" t="s">
        <v>75</v>
      </c>
      <c r="E7315" s="3" t="s">
        <v>8407</v>
      </c>
      <c r="F7315" s="3" t="s">
        <v>8407</v>
      </c>
      <c r="G7315" s="7">
        <v>260</v>
      </c>
      <c r="H7315" s="3" t="s">
        <v>77</v>
      </c>
      <c r="I7315" s="9">
        <v>9.3</v>
      </c>
      <c r="J7315" s="7">
        <v>435</v>
      </c>
      <c r="K7315" s="10">
        <v>51.7462068965517</v>
      </c>
      <c r="L7315" s="12">
        <f t="shared" si="489"/>
        <v>32.8912466843501</v>
      </c>
      <c r="M7315" s="11">
        <f t="shared" si="490"/>
        <v>1.57325161290322</v>
      </c>
    </row>
    <row r="7316" spans="1:18">
      <c r="A7316" s="7">
        <v>7375</v>
      </c>
      <c r="B7316" s="8">
        <v>46170</v>
      </c>
      <c r="C7316" s="3" t="s">
        <v>8401</v>
      </c>
      <c r="D7316" s="3" t="s">
        <v>75</v>
      </c>
      <c r="E7316" s="3" t="s">
        <v>8408</v>
      </c>
      <c r="F7316" s="3" t="s">
        <v>8408</v>
      </c>
      <c r="G7316" s="7">
        <v>270</v>
      </c>
      <c r="H7316" s="3" t="s">
        <v>77</v>
      </c>
      <c r="I7316" s="9">
        <v>2.48</v>
      </c>
      <c r="J7316" s="7">
        <v>378</v>
      </c>
      <c r="K7316" s="10">
        <v>30.6116402116402</v>
      </c>
      <c r="L7316" s="12">
        <f t="shared" si="489"/>
        <v>10.0936100936101</v>
      </c>
      <c r="M7316" s="11">
        <f t="shared" si="490"/>
        <v>3.03277419354839</v>
      </c>
    </row>
    <row r="7317" spans="1:18">
      <c r="A7317" s="7">
        <v>7376</v>
      </c>
      <c r="B7317" s="8">
        <v>46170</v>
      </c>
      <c r="C7317" s="3" t="s">
        <v>8401</v>
      </c>
      <c r="D7317" s="3" t="s">
        <v>75</v>
      </c>
      <c r="E7317" s="3" t="s">
        <v>8409</v>
      </c>
      <c r="F7317" s="3" t="s">
        <v>8409</v>
      </c>
      <c r="G7317" s="7">
        <v>260</v>
      </c>
      <c r="H7317" s="3" t="s">
        <v>77</v>
      </c>
      <c r="I7317" s="9">
        <v>3.62</v>
      </c>
      <c r="J7317" s="7">
        <v>370</v>
      </c>
      <c r="K7317" s="10">
        <v>42.1459459459459</v>
      </c>
      <c r="L7317" s="12">
        <f t="shared" si="489"/>
        <v>15.0519750519751</v>
      </c>
      <c r="M7317" s="11">
        <f t="shared" si="490"/>
        <v>2.80002762430939</v>
      </c>
    </row>
    <row r="7318" spans="1:18">
      <c r="A7318" s="7">
        <v>7377</v>
      </c>
      <c r="B7318" s="8">
        <v>46170</v>
      </c>
      <c r="C7318" s="3" t="s">
        <v>8401</v>
      </c>
      <c r="D7318" s="3" t="s">
        <v>75</v>
      </c>
      <c r="E7318" s="3" t="s">
        <v>8410</v>
      </c>
      <c r="F7318" s="3" t="s">
        <v>8410</v>
      </c>
      <c r="G7318" s="7">
        <v>270</v>
      </c>
      <c r="H7318" s="3" t="s">
        <v>77</v>
      </c>
      <c r="I7318" s="9">
        <v>3.72</v>
      </c>
      <c r="J7318" s="7">
        <v>378</v>
      </c>
      <c r="K7318" s="10">
        <v>33.3619047619048</v>
      </c>
      <c r="L7318" s="12">
        <f t="shared" si="489"/>
        <v>15.1404151404151</v>
      </c>
      <c r="M7318" s="11">
        <f t="shared" si="490"/>
        <v>2.2035</v>
      </c>
    </row>
    <row r="7319" spans="1:18">
      <c r="A7319" s="7">
        <v>7378</v>
      </c>
      <c r="B7319" s="8">
        <v>46170</v>
      </c>
      <c r="C7319" s="3" t="s">
        <v>8411</v>
      </c>
      <c r="D7319" s="3" t="s">
        <v>2910</v>
      </c>
      <c r="E7319" s="3" t="s">
        <v>8412</v>
      </c>
      <c r="F7319" s="3" t="s">
        <v>8412</v>
      </c>
      <c r="G7319" s="7">
        <v>1000</v>
      </c>
      <c r="H7319" s="3" t="s">
        <v>1355</v>
      </c>
      <c r="I7319" s="9">
        <v>0.446</v>
      </c>
      <c r="J7319" s="7">
        <v>433</v>
      </c>
      <c r="K7319" s="10">
        <v>4.97408775981524</v>
      </c>
      <c r="L7319" s="12">
        <f t="shared" si="489"/>
        <v>1.58465091490496</v>
      </c>
      <c r="M7319" s="11">
        <f t="shared" si="490"/>
        <v>3.13891704035874</v>
      </c>
    </row>
    <row r="7320" s="5" customFormat="1" ht="16.5" spans="1:18">
      <c r="A7320" s="44">
        <v>7379</v>
      </c>
      <c r="B7320" s="45">
        <v>46170</v>
      </c>
      <c r="C7320" s="5" t="s">
        <v>8411</v>
      </c>
      <c r="D7320" s="5" t="s">
        <v>2910</v>
      </c>
      <c r="E7320" s="5" t="s">
        <v>8413</v>
      </c>
      <c r="F7320" s="5" t="s">
        <v>8413</v>
      </c>
      <c r="G7320" s="44">
        <v>1000</v>
      </c>
      <c r="H7320" s="5" t="s">
        <v>1355</v>
      </c>
      <c r="I7320" s="46">
        <v>0.364</v>
      </c>
      <c r="J7320" s="44">
        <v>424</v>
      </c>
      <c r="K7320" s="47">
        <v>1.80693396226415</v>
      </c>
      <c r="L7320" s="48">
        <f t="shared" si="489"/>
        <v>1.32075471698113</v>
      </c>
      <c r="M7320" s="49">
        <f t="shared" si="490"/>
        <v>1.36810714285714</v>
      </c>
      <c r="O7320" s="48"/>
      <c r="Q7320" s="46"/>
    </row>
    <row r="7321" ht="16.5" spans="1:18">
      <c r="A7321" s="7">
        <v>7380</v>
      </c>
      <c r="B7321" s="8">
        <v>46171</v>
      </c>
      <c r="C7321" s="3" t="s">
        <v>4719</v>
      </c>
      <c r="D7321" s="3" t="s">
        <v>33</v>
      </c>
      <c r="E7321" s="3" t="s">
        <v>4720</v>
      </c>
      <c r="F7321" s="3" t="s">
        <v>2909</v>
      </c>
      <c r="G7321" s="7">
        <v>1000</v>
      </c>
      <c r="H7321" s="3" t="s">
        <v>35</v>
      </c>
      <c r="I7321" s="9">
        <v>25.2</v>
      </c>
      <c r="J7321" s="7">
        <v>461</v>
      </c>
      <c r="K7321" s="10">
        <v>157.072451193059</v>
      </c>
      <c r="L7321" s="12">
        <f t="shared" si="489"/>
        <v>84.098114466878</v>
      </c>
      <c r="M7321" s="11">
        <f t="shared" si="490"/>
        <v>1.86772857142858</v>
      </c>
      <c r="P7321" s="3" t="s">
        <v>4720</v>
      </c>
      <c r="Q7321" s="52" t="s">
        <v>7558</v>
      </c>
      <c r="R7321" s="3">
        <f>Q7321/K7321</f>
        <v>1.02265025860531</v>
      </c>
    </row>
    <row r="7322" spans="1:18">
      <c r="A7322" s="7">
        <v>7381</v>
      </c>
      <c r="B7322" s="8">
        <v>46171</v>
      </c>
      <c r="C7322" s="3" t="s">
        <v>56</v>
      </c>
      <c r="D7322" s="3" t="s">
        <v>33</v>
      </c>
      <c r="E7322" s="3" t="s">
        <v>27</v>
      </c>
      <c r="F7322" s="3" t="s">
        <v>57</v>
      </c>
      <c r="G7322" s="7">
        <v>1000</v>
      </c>
      <c r="H7322" s="3" t="s">
        <v>35</v>
      </c>
      <c r="I7322" s="9">
        <v>15.7</v>
      </c>
      <c r="J7322" s="7">
        <v>438</v>
      </c>
      <c r="K7322" s="10">
        <v>101.95799086758</v>
      </c>
      <c r="L7322" s="12">
        <f t="shared" si="489"/>
        <v>55.1457674745346</v>
      </c>
      <c r="M7322" s="11">
        <f t="shared" si="490"/>
        <v>1.84888152866242</v>
      </c>
      <c r="P7322" s="3" t="s">
        <v>27</v>
      </c>
      <c r="Q7322" s="9">
        <v>89.6432267884323</v>
      </c>
      <c r="R7322" s="3">
        <f>Q7322/K7322</f>
        <v>0.879217273954116</v>
      </c>
    </row>
    <row r="7323" spans="1:18">
      <c r="A7323" s="7">
        <v>7382</v>
      </c>
      <c r="B7323" s="8">
        <v>46171</v>
      </c>
      <c r="C7323" s="3" t="s">
        <v>8414</v>
      </c>
      <c r="D7323" s="3" t="s">
        <v>119</v>
      </c>
      <c r="E7323" s="3" t="s">
        <v>846</v>
      </c>
      <c r="F7323" s="3" t="s">
        <v>846</v>
      </c>
      <c r="G7323" s="7">
        <v>8</v>
      </c>
      <c r="H7323" s="3" t="s">
        <v>61</v>
      </c>
      <c r="I7323" s="9">
        <v>7.84</v>
      </c>
      <c r="J7323" s="7">
        <v>162</v>
      </c>
      <c r="K7323" s="10">
        <v>186.938271604938</v>
      </c>
      <c r="L7323" s="12">
        <f t="shared" si="489"/>
        <v>74.4539411206078</v>
      </c>
      <c r="M7323" s="11">
        <f t="shared" si="490"/>
        <v>2.51079081632653</v>
      </c>
    </row>
    <row r="7324" spans="1:18">
      <c r="A7324" s="7">
        <v>7383</v>
      </c>
      <c r="B7324" s="8">
        <v>46171</v>
      </c>
      <c r="C7324" s="3" t="s">
        <v>8319</v>
      </c>
      <c r="D7324" s="3" t="s">
        <v>59</v>
      </c>
      <c r="E7324" s="3" t="s">
        <v>8415</v>
      </c>
      <c r="F7324" s="3" t="s">
        <v>8416</v>
      </c>
      <c r="G7324" s="7">
        <v>2</v>
      </c>
      <c r="H7324" s="3" t="s">
        <v>61</v>
      </c>
      <c r="I7324" s="9">
        <v>10.1</v>
      </c>
      <c r="J7324" s="7">
        <v>215</v>
      </c>
      <c r="K7324" s="10">
        <v>322.496744186046</v>
      </c>
      <c r="L7324" s="12">
        <f t="shared" si="489"/>
        <v>72.2719141323793</v>
      </c>
      <c r="M7324" s="11">
        <f t="shared" si="490"/>
        <v>4.46226930693069</v>
      </c>
    </row>
    <row r="7325" spans="1:18">
      <c r="A7325" s="7">
        <v>7384</v>
      </c>
      <c r="B7325" s="8">
        <v>46171</v>
      </c>
      <c r="C7325" s="3" t="s">
        <v>7714</v>
      </c>
      <c r="D7325" s="3" t="s">
        <v>67</v>
      </c>
      <c r="E7325" s="3" t="s">
        <v>8417</v>
      </c>
      <c r="F7325" s="3" t="s">
        <v>8418</v>
      </c>
      <c r="G7325" s="7">
        <v>80</v>
      </c>
      <c r="H7325" s="3" t="s">
        <v>170</v>
      </c>
      <c r="I7325" s="9">
        <v>19.7</v>
      </c>
      <c r="J7325" s="7">
        <v>490.166666666667</v>
      </c>
      <c r="K7325" s="10">
        <v>133.525195511731</v>
      </c>
      <c r="L7325" s="12">
        <f t="shared" si="489"/>
        <v>61.8314021918238</v>
      </c>
      <c r="M7325" s="11">
        <f t="shared" si="490"/>
        <v>2.15950456852793</v>
      </c>
    </row>
    <row r="7326" spans="1:18">
      <c r="A7326" s="7">
        <v>7385</v>
      </c>
      <c r="B7326" s="8">
        <v>46171</v>
      </c>
      <c r="C7326" s="3" t="s">
        <v>8419</v>
      </c>
      <c r="D7326" s="3" t="s">
        <v>67</v>
      </c>
      <c r="E7326" s="3" t="s">
        <v>1196</v>
      </c>
      <c r="F7326" s="3" t="s">
        <v>1196</v>
      </c>
      <c r="G7326" s="7">
        <v>60</v>
      </c>
      <c r="H7326" s="3" t="s">
        <v>1617</v>
      </c>
      <c r="I7326" s="9">
        <v>12.2</v>
      </c>
      <c r="J7326" s="7">
        <v>339</v>
      </c>
      <c r="K7326" s="10">
        <v>82.9333333333333</v>
      </c>
      <c r="L7326" s="12">
        <f t="shared" si="489"/>
        <v>55.3664624461085</v>
      </c>
      <c r="M7326" s="11">
        <f t="shared" si="490"/>
        <v>1.49789836065574</v>
      </c>
    </row>
    <row r="7327" spans="1:18">
      <c r="A7327" s="7">
        <v>7386</v>
      </c>
      <c r="B7327" s="8">
        <v>46171</v>
      </c>
      <c r="C7327" s="3" t="s">
        <v>8420</v>
      </c>
      <c r="D7327" s="3" t="s">
        <v>67</v>
      </c>
      <c r="E7327" s="3" t="s">
        <v>2185</v>
      </c>
      <c r="F7327" s="3" t="s">
        <v>2185</v>
      </c>
      <c r="G7327" s="7">
        <v>80</v>
      </c>
      <c r="H7327" s="3" t="s">
        <v>170</v>
      </c>
      <c r="I7327" s="9">
        <v>15.7</v>
      </c>
      <c r="J7327" s="7">
        <v>506</v>
      </c>
      <c r="K7327" s="10">
        <v>72.7130434782609</v>
      </c>
      <c r="L7327" s="12">
        <f t="shared" si="489"/>
        <v>47.7348738218303</v>
      </c>
      <c r="M7327" s="11">
        <f t="shared" si="490"/>
        <v>1.52326878980892</v>
      </c>
    </row>
    <row r="7328" spans="1:18">
      <c r="A7328" s="7">
        <v>7387</v>
      </c>
      <c r="B7328" s="8">
        <v>46171</v>
      </c>
      <c r="C7328" s="3" t="s">
        <v>8421</v>
      </c>
      <c r="D7328" s="3" t="s">
        <v>911</v>
      </c>
      <c r="E7328" s="3" t="s">
        <v>8422</v>
      </c>
      <c r="F7328" s="3" t="s">
        <v>8423</v>
      </c>
      <c r="G7328" s="7">
        <v>150</v>
      </c>
      <c r="H7328" s="3" t="s">
        <v>65</v>
      </c>
      <c r="I7328" s="9">
        <v>12.7</v>
      </c>
      <c r="J7328" s="7">
        <v>354</v>
      </c>
      <c r="K7328" s="10">
        <v>377.943502824859</v>
      </c>
      <c r="L7328" s="12">
        <f t="shared" si="489"/>
        <v>55.193394176445</v>
      </c>
      <c r="M7328" s="11">
        <f t="shared" si="490"/>
        <v>6.8476220472441</v>
      </c>
    </row>
    <row r="7329" spans="1:13">
      <c r="A7329" s="7">
        <v>7388</v>
      </c>
      <c r="B7329" s="8">
        <v>46171</v>
      </c>
      <c r="C7329" s="3" t="s">
        <v>8424</v>
      </c>
      <c r="D7329" s="3" t="s">
        <v>212</v>
      </c>
      <c r="E7329" s="3" t="s">
        <v>1927</v>
      </c>
      <c r="F7329" s="3" t="s">
        <v>1927</v>
      </c>
      <c r="G7329" s="7">
        <v>180</v>
      </c>
      <c r="H7329" s="3" t="s">
        <v>244</v>
      </c>
      <c r="I7329" s="9">
        <v>11</v>
      </c>
      <c r="J7329" s="7">
        <v>384</v>
      </c>
      <c r="K7329" s="10">
        <v>89.4583333333333</v>
      </c>
      <c r="L7329" s="12">
        <f t="shared" si="489"/>
        <v>44.0705128205128</v>
      </c>
      <c r="M7329" s="11">
        <f t="shared" si="490"/>
        <v>2.02989090909091</v>
      </c>
    </row>
    <row r="7330" spans="1:13">
      <c r="A7330" s="7">
        <v>7389</v>
      </c>
      <c r="B7330" s="8">
        <v>46171</v>
      </c>
      <c r="C7330" s="3" t="s">
        <v>8414</v>
      </c>
      <c r="D7330" s="3" t="s">
        <v>119</v>
      </c>
      <c r="E7330" s="3" t="s">
        <v>8425</v>
      </c>
      <c r="F7330" s="3" t="s">
        <v>8425</v>
      </c>
      <c r="G7330" s="7">
        <v>45</v>
      </c>
      <c r="H7330" s="3" t="s">
        <v>632</v>
      </c>
      <c r="I7330" s="9">
        <v>13</v>
      </c>
      <c r="J7330" s="7">
        <v>456</v>
      </c>
      <c r="K7330" s="10">
        <v>84.0561403508772</v>
      </c>
      <c r="L7330" s="12">
        <f t="shared" si="489"/>
        <v>43.859649122807</v>
      </c>
      <c r="M7330" s="11">
        <f t="shared" si="490"/>
        <v>1.91648</v>
      </c>
    </row>
    <row r="7331" spans="1:13">
      <c r="A7331" s="7">
        <v>7390</v>
      </c>
      <c r="B7331" s="8">
        <v>46171</v>
      </c>
      <c r="C7331" s="3" t="s">
        <v>8426</v>
      </c>
      <c r="D7331" s="3" t="s">
        <v>119</v>
      </c>
      <c r="E7331" s="3" t="s">
        <v>8427</v>
      </c>
      <c r="F7331" s="3" t="s">
        <v>8427</v>
      </c>
      <c r="G7331" s="7">
        <v>117</v>
      </c>
      <c r="H7331" s="3" t="s">
        <v>2965</v>
      </c>
      <c r="I7331" s="9">
        <v>11.8</v>
      </c>
      <c r="J7331" s="7">
        <v>415</v>
      </c>
      <c r="K7331" s="10">
        <v>99.0043373493976</v>
      </c>
      <c r="L7331" s="12">
        <f t="shared" si="489"/>
        <v>43.7442075996293</v>
      </c>
      <c r="M7331" s="11">
        <f t="shared" si="490"/>
        <v>2.26325593220339</v>
      </c>
    </row>
    <row r="7332" spans="1:13">
      <c r="A7332" s="7">
        <v>7391</v>
      </c>
      <c r="B7332" s="8">
        <v>46171</v>
      </c>
      <c r="C7332" s="3" t="s">
        <v>8428</v>
      </c>
      <c r="D7332" s="3" t="s">
        <v>67</v>
      </c>
      <c r="E7332" s="3" t="s">
        <v>1958</v>
      </c>
      <c r="F7332" s="3" t="s">
        <v>1958</v>
      </c>
      <c r="G7332" s="7">
        <v>20</v>
      </c>
      <c r="H7332" s="3" t="s">
        <v>8429</v>
      </c>
      <c r="I7332" s="9">
        <v>7.46</v>
      </c>
      <c r="J7332" s="7">
        <v>263</v>
      </c>
      <c r="K7332" s="10">
        <v>84.212927756654</v>
      </c>
      <c r="L7332" s="12">
        <f t="shared" si="489"/>
        <v>43.6384907867798</v>
      </c>
      <c r="M7332" s="11">
        <f t="shared" si="490"/>
        <v>1.9297855227882</v>
      </c>
    </row>
    <row r="7333" spans="1:13">
      <c r="A7333" s="7">
        <v>7392</v>
      </c>
      <c r="B7333" s="8">
        <v>46171</v>
      </c>
      <c r="C7333" s="3" t="s">
        <v>8430</v>
      </c>
      <c r="D7333" s="3" t="s">
        <v>1058</v>
      </c>
      <c r="E7333" s="3" t="s">
        <v>1063</v>
      </c>
      <c r="F7333" s="3" t="s">
        <v>1063</v>
      </c>
      <c r="G7333" s="7">
        <v>9</v>
      </c>
      <c r="H7333" s="3" t="s">
        <v>5446</v>
      </c>
      <c r="I7333" s="9">
        <v>9.54</v>
      </c>
      <c r="J7333" s="7">
        <v>343.888888888889</v>
      </c>
      <c r="K7333" s="10">
        <v>86.6175121163166</v>
      </c>
      <c r="L7333" s="12">
        <f t="shared" si="489"/>
        <v>42.679259351311</v>
      </c>
      <c r="M7333" s="11">
        <f t="shared" si="490"/>
        <v>2.02949895178197</v>
      </c>
    </row>
    <row r="7334" spans="1:13">
      <c r="A7334" s="7">
        <v>7393</v>
      </c>
      <c r="B7334" s="8">
        <v>46171</v>
      </c>
      <c r="C7334" s="3" t="s">
        <v>8431</v>
      </c>
      <c r="D7334" s="3" t="s">
        <v>75</v>
      </c>
      <c r="E7334" s="3" t="s">
        <v>8432</v>
      </c>
      <c r="F7334" s="3" t="s">
        <v>8433</v>
      </c>
      <c r="G7334" s="7">
        <v>336</v>
      </c>
      <c r="H7334" s="3" t="s">
        <v>77</v>
      </c>
      <c r="I7334" s="9">
        <v>12.5</v>
      </c>
      <c r="J7334" s="7">
        <v>457</v>
      </c>
      <c r="K7334" s="10">
        <v>86.2459518599562</v>
      </c>
      <c r="L7334" s="12">
        <f t="shared" si="489"/>
        <v>42.0804578353813</v>
      </c>
      <c r="M7334" s="11">
        <f t="shared" si="490"/>
        <v>2.0495488</v>
      </c>
    </row>
    <row r="7335" spans="1:13">
      <c r="A7335" s="7">
        <v>7394</v>
      </c>
      <c r="B7335" s="8">
        <v>46171</v>
      </c>
      <c r="C7335" s="3" t="s">
        <v>8434</v>
      </c>
      <c r="D7335" s="3" t="s">
        <v>8435</v>
      </c>
      <c r="E7335" s="3" t="s">
        <v>8436</v>
      </c>
      <c r="F7335" s="3" t="s">
        <v>8436</v>
      </c>
      <c r="G7335" s="7">
        <v>312</v>
      </c>
      <c r="H7335" s="3" t="s">
        <v>1832</v>
      </c>
      <c r="I7335" s="9">
        <v>11.3</v>
      </c>
      <c r="J7335" s="7">
        <v>430</v>
      </c>
      <c r="K7335" s="10">
        <v>90.5051162790698</v>
      </c>
      <c r="L7335" s="12">
        <f t="shared" si="489"/>
        <v>40.4293381037567</v>
      </c>
      <c r="M7335" s="11">
        <f t="shared" si="490"/>
        <v>2.2386</v>
      </c>
    </row>
    <row r="7336" spans="1:13">
      <c r="A7336" s="7">
        <v>7395</v>
      </c>
      <c r="B7336" s="8">
        <v>46171</v>
      </c>
      <c r="C7336" s="3" t="s">
        <v>8437</v>
      </c>
      <c r="D7336" s="3" t="s">
        <v>247</v>
      </c>
      <c r="E7336" s="3" t="s">
        <v>8438</v>
      </c>
      <c r="F7336" s="3" t="s">
        <v>8438</v>
      </c>
      <c r="G7336" s="7">
        <v>72</v>
      </c>
      <c r="H7336" s="3" t="s">
        <v>35</v>
      </c>
      <c r="I7336" s="9">
        <v>13.6</v>
      </c>
      <c r="J7336" s="7">
        <v>527</v>
      </c>
      <c r="K7336" s="10">
        <v>87.0550284629981</v>
      </c>
      <c r="L7336" s="12">
        <f t="shared" si="489"/>
        <v>39.7022332506204</v>
      </c>
      <c r="M7336" s="11">
        <f t="shared" si="490"/>
        <v>2.19269852941176</v>
      </c>
    </row>
    <row r="7337" spans="1:13">
      <c r="A7337" s="7">
        <v>7396</v>
      </c>
      <c r="B7337" s="8">
        <v>46171</v>
      </c>
      <c r="C7337" s="3" t="s">
        <v>8319</v>
      </c>
      <c r="D7337" s="3" t="s">
        <v>59</v>
      </c>
      <c r="E7337" s="3" t="s">
        <v>1021</v>
      </c>
      <c r="F7337" s="3" t="s">
        <v>1021</v>
      </c>
      <c r="G7337" s="7">
        <v>22</v>
      </c>
      <c r="H7337" s="3" t="s">
        <v>61</v>
      </c>
      <c r="I7337" s="9">
        <v>4.44</v>
      </c>
      <c r="J7337" s="7">
        <v>175.727272727273</v>
      </c>
      <c r="K7337" s="10">
        <v>144.298603207449</v>
      </c>
      <c r="L7337" s="12">
        <f t="shared" si="489"/>
        <v>38.8714234549723</v>
      </c>
      <c r="M7337" s="11">
        <f t="shared" si="490"/>
        <v>3.71220270270269</v>
      </c>
    </row>
    <row r="7338" spans="1:13">
      <c r="A7338" s="7">
        <v>7397</v>
      </c>
      <c r="B7338" s="8">
        <v>46171</v>
      </c>
      <c r="C7338" s="3" t="s">
        <v>8439</v>
      </c>
      <c r="D7338" s="3" t="s">
        <v>7310</v>
      </c>
      <c r="E7338" s="3" t="s">
        <v>8440</v>
      </c>
      <c r="F7338" s="3" t="s">
        <v>8440</v>
      </c>
      <c r="G7338" s="7">
        <v>54</v>
      </c>
      <c r="H7338" s="3" t="s">
        <v>308</v>
      </c>
      <c r="I7338" s="9">
        <v>7.86</v>
      </c>
      <c r="J7338" s="7">
        <v>359.222222222222</v>
      </c>
      <c r="K7338" s="10">
        <v>113.118836993505</v>
      </c>
      <c r="L7338" s="12">
        <f t="shared" si="489"/>
        <v>33.662471150872</v>
      </c>
      <c r="M7338" s="11">
        <f t="shared" si="490"/>
        <v>3.36038422391859</v>
      </c>
    </row>
    <row r="7339" spans="1:13">
      <c r="A7339" s="7">
        <v>7398</v>
      </c>
      <c r="B7339" s="8">
        <v>46171</v>
      </c>
      <c r="C7339" s="3" t="s">
        <v>8430</v>
      </c>
      <c r="D7339" s="3" t="s">
        <v>1058</v>
      </c>
      <c r="E7339" s="3" t="s">
        <v>2395</v>
      </c>
      <c r="F7339" s="3" t="s">
        <v>2395</v>
      </c>
      <c r="G7339" s="7">
        <v>30</v>
      </c>
      <c r="H7339" s="3" t="s">
        <v>5446</v>
      </c>
      <c r="I7339" s="9">
        <v>8.22</v>
      </c>
      <c r="J7339" s="7">
        <v>381.733333333333</v>
      </c>
      <c r="K7339" s="10">
        <v>66.3080684596578</v>
      </c>
      <c r="L7339" s="12">
        <f t="shared" si="489"/>
        <v>33.1282409522019</v>
      </c>
      <c r="M7339" s="11">
        <f t="shared" si="490"/>
        <v>2.00155717761557</v>
      </c>
    </row>
    <row r="7340" spans="1:13">
      <c r="A7340" s="7">
        <v>7399</v>
      </c>
      <c r="B7340" s="8">
        <v>46171</v>
      </c>
      <c r="C7340" s="3" t="s">
        <v>8420</v>
      </c>
      <c r="D7340" s="3" t="s">
        <v>67</v>
      </c>
      <c r="E7340" s="3" t="s">
        <v>820</v>
      </c>
      <c r="F7340" s="3" t="s">
        <v>820</v>
      </c>
      <c r="G7340" s="7">
        <v>240</v>
      </c>
      <c r="H7340" s="3" t="s">
        <v>170</v>
      </c>
      <c r="I7340" s="9">
        <v>11.4</v>
      </c>
      <c r="J7340" s="7">
        <v>542</v>
      </c>
      <c r="K7340" s="10">
        <v>65.0479704797048</v>
      </c>
      <c r="L7340" s="12">
        <f t="shared" si="489"/>
        <v>32.3587851263128</v>
      </c>
      <c r="M7340" s="11">
        <f t="shared" si="490"/>
        <v>2.01021052631579</v>
      </c>
    </row>
    <row r="7341" spans="1:13">
      <c r="A7341" s="7">
        <v>7400</v>
      </c>
      <c r="B7341" s="8">
        <v>46171</v>
      </c>
      <c r="C7341" s="3" t="s">
        <v>8431</v>
      </c>
      <c r="D7341" s="3" t="s">
        <v>75</v>
      </c>
      <c r="E7341" s="3" t="s">
        <v>8441</v>
      </c>
      <c r="F7341" s="3" t="s">
        <v>8442</v>
      </c>
      <c r="G7341" s="7">
        <v>360</v>
      </c>
      <c r="H7341" s="3" t="s">
        <v>77</v>
      </c>
      <c r="I7341" s="9">
        <v>9.42</v>
      </c>
      <c r="J7341" s="7">
        <v>480</v>
      </c>
      <c r="K7341" s="10">
        <v>77.405</v>
      </c>
      <c r="L7341" s="12">
        <f t="shared" si="489"/>
        <v>30.1923076923077</v>
      </c>
      <c r="M7341" s="11">
        <f t="shared" si="490"/>
        <v>2.56373248407643</v>
      </c>
    </row>
    <row r="7342" spans="1:13">
      <c r="A7342" s="7">
        <v>7401</v>
      </c>
      <c r="B7342" s="8">
        <v>46171</v>
      </c>
      <c r="C7342" s="3" t="s">
        <v>7915</v>
      </c>
      <c r="D7342" s="3" t="s">
        <v>67</v>
      </c>
      <c r="E7342" s="3" t="s">
        <v>8443</v>
      </c>
      <c r="F7342" s="3" t="s">
        <v>8443</v>
      </c>
      <c r="G7342" s="7">
        <v>1030</v>
      </c>
      <c r="H7342" s="3" t="s">
        <v>170</v>
      </c>
      <c r="I7342" s="9">
        <v>10.3</v>
      </c>
      <c r="J7342" s="7">
        <v>557</v>
      </c>
      <c r="K7342" s="10">
        <v>36.1924596050269</v>
      </c>
      <c r="L7342" s="12">
        <f t="shared" si="489"/>
        <v>28.4491092390554</v>
      </c>
      <c r="M7342" s="11">
        <f t="shared" si="490"/>
        <v>1.27218252427184</v>
      </c>
    </row>
    <row r="7343" spans="1:13">
      <c r="A7343" s="7">
        <v>7402</v>
      </c>
      <c r="B7343" s="8">
        <v>46171</v>
      </c>
      <c r="C7343" s="3" t="s">
        <v>8444</v>
      </c>
      <c r="D7343" s="3" t="s">
        <v>67</v>
      </c>
      <c r="E7343" s="3" t="s">
        <v>8445</v>
      </c>
      <c r="F7343" s="3" t="s">
        <v>8445</v>
      </c>
      <c r="G7343" s="7">
        <v>890</v>
      </c>
      <c r="H7343" s="3" t="s">
        <v>170</v>
      </c>
      <c r="I7343" s="9">
        <v>9.62</v>
      </c>
      <c r="J7343" s="7">
        <v>541</v>
      </c>
      <c r="K7343" s="10">
        <v>64.7504621072089</v>
      </c>
      <c r="L7343" s="12">
        <f t="shared" si="489"/>
        <v>27.3567467652495</v>
      </c>
      <c r="M7343" s="11">
        <f t="shared" si="490"/>
        <v>2.36689189189189</v>
      </c>
    </row>
    <row r="7344" spans="1:13">
      <c r="A7344" s="7">
        <v>7403</v>
      </c>
      <c r="B7344" s="8">
        <v>46171</v>
      </c>
      <c r="C7344" s="3" t="s">
        <v>8431</v>
      </c>
      <c r="D7344" s="3" t="s">
        <v>75</v>
      </c>
      <c r="E7344" s="3" t="s">
        <v>8446</v>
      </c>
      <c r="F7344" s="3" t="s">
        <v>8447</v>
      </c>
      <c r="G7344" s="7">
        <v>360</v>
      </c>
      <c r="H7344" s="3" t="s">
        <v>77</v>
      </c>
      <c r="I7344" s="9">
        <v>8.06</v>
      </c>
      <c r="J7344" s="7">
        <v>534</v>
      </c>
      <c r="K7344" s="10">
        <v>53.0719101123595</v>
      </c>
      <c r="L7344" s="12">
        <f t="shared" si="489"/>
        <v>23.2209737827715</v>
      </c>
      <c r="M7344" s="11">
        <f t="shared" si="490"/>
        <v>2.28551612903226</v>
      </c>
    </row>
    <row r="7345" spans="1:13">
      <c r="A7345" s="7">
        <v>7404</v>
      </c>
      <c r="B7345" s="8">
        <v>46171</v>
      </c>
      <c r="C7345" s="3" t="s">
        <v>8426</v>
      </c>
      <c r="D7345" s="3" t="s">
        <v>119</v>
      </c>
      <c r="E7345" s="3" t="s">
        <v>3726</v>
      </c>
      <c r="F7345" s="3" t="s">
        <v>3726</v>
      </c>
      <c r="G7345" s="7">
        <v>81</v>
      </c>
      <c r="H7345" s="3" t="s">
        <v>2965</v>
      </c>
      <c r="I7345" s="9">
        <v>4.78</v>
      </c>
      <c r="J7345" s="7">
        <v>381</v>
      </c>
      <c r="K7345" s="10">
        <v>37.8446194225722</v>
      </c>
      <c r="L7345" s="12">
        <f t="shared" si="489"/>
        <v>19.3014334746618</v>
      </c>
      <c r="M7345" s="11">
        <f t="shared" si="490"/>
        <v>1.96071548117155</v>
      </c>
    </row>
    <row r="7346" spans="1:13">
      <c r="A7346" s="7">
        <v>7405</v>
      </c>
      <c r="B7346" s="8">
        <v>46171</v>
      </c>
      <c r="C7346" s="3" t="s">
        <v>8431</v>
      </c>
      <c r="D7346" s="3" t="s">
        <v>75</v>
      </c>
      <c r="E7346" s="3" t="s">
        <v>8448</v>
      </c>
      <c r="F7346" s="3" t="s">
        <v>8449</v>
      </c>
      <c r="G7346" s="7">
        <v>310</v>
      </c>
      <c r="H7346" s="3" t="s">
        <v>77</v>
      </c>
      <c r="I7346" s="9">
        <v>5.38</v>
      </c>
      <c r="J7346" s="7">
        <v>433</v>
      </c>
      <c r="K7346" s="10">
        <v>38.9367205542725</v>
      </c>
      <c r="L7346" s="12">
        <f t="shared" si="489"/>
        <v>19.1152957896607</v>
      </c>
      <c r="M7346" s="11">
        <f t="shared" si="490"/>
        <v>2.0369405204461</v>
      </c>
    </row>
    <row r="7347" spans="1:13">
      <c r="A7347" s="7">
        <v>7406</v>
      </c>
      <c r="B7347" s="8">
        <v>46171</v>
      </c>
      <c r="C7347" s="3" t="s">
        <v>8431</v>
      </c>
      <c r="D7347" s="3" t="s">
        <v>75</v>
      </c>
      <c r="E7347" s="3" t="s">
        <v>8450</v>
      </c>
      <c r="F7347" s="3" t="s">
        <v>8451</v>
      </c>
      <c r="G7347" s="7">
        <v>290</v>
      </c>
      <c r="H7347" s="3" t="s">
        <v>77</v>
      </c>
      <c r="I7347" s="9">
        <v>5.18</v>
      </c>
      <c r="J7347" s="7">
        <v>418</v>
      </c>
      <c r="K7347" s="10">
        <v>38.0631578947368</v>
      </c>
      <c r="L7347" s="12">
        <f t="shared" si="489"/>
        <v>19.0651453809349</v>
      </c>
      <c r="M7347" s="11">
        <f t="shared" si="490"/>
        <v>1.99647876447876</v>
      </c>
    </row>
    <row r="7348" spans="1:13">
      <c r="A7348" s="7">
        <v>7407</v>
      </c>
      <c r="B7348" s="8">
        <v>46171</v>
      </c>
      <c r="C7348" s="3" t="s">
        <v>8452</v>
      </c>
      <c r="D7348" s="3" t="s">
        <v>197</v>
      </c>
      <c r="E7348" s="3" t="s">
        <v>8453</v>
      </c>
      <c r="F7348" s="3" t="s">
        <v>8454</v>
      </c>
      <c r="G7348" s="7">
        <v>269</v>
      </c>
      <c r="H7348" s="3" t="s">
        <v>200</v>
      </c>
      <c r="I7348" s="9">
        <v>3.86</v>
      </c>
      <c r="J7348" s="7">
        <v>353</v>
      </c>
      <c r="K7348" s="10">
        <v>53.0107648725212</v>
      </c>
      <c r="L7348" s="12">
        <f t="shared" si="489"/>
        <v>16.8228372194378</v>
      </c>
      <c r="M7348" s="11">
        <f t="shared" si="490"/>
        <v>3.15111917098445</v>
      </c>
    </row>
    <row r="7349" spans="1:13">
      <c r="A7349" s="7">
        <v>7408</v>
      </c>
      <c r="B7349" s="8">
        <v>46171</v>
      </c>
      <c r="C7349" s="3" t="s">
        <v>8431</v>
      </c>
      <c r="D7349" s="3" t="s">
        <v>75</v>
      </c>
      <c r="E7349" s="3" t="s">
        <v>8455</v>
      </c>
      <c r="F7349" s="3" t="s">
        <v>8456</v>
      </c>
      <c r="G7349" s="7">
        <v>214</v>
      </c>
      <c r="H7349" s="3" t="s">
        <v>77</v>
      </c>
      <c r="I7349" s="9">
        <v>4.5</v>
      </c>
      <c r="J7349" s="7">
        <v>422</v>
      </c>
      <c r="K7349" s="10">
        <v>40.7014218009479</v>
      </c>
      <c r="L7349" s="12">
        <f t="shared" si="489"/>
        <v>16.405395552315</v>
      </c>
      <c r="M7349" s="11">
        <f t="shared" si="490"/>
        <v>2.48097777777778</v>
      </c>
    </row>
    <row r="7350" spans="1:13">
      <c r="A7350" s="7">
        <v>7409</v>
      </c>
      <c r="B7350" s="8">
        <v>46171</v>
      </c>
      <c r="C7350" s="3" t="s">
        <v>8457</v>
      </c>
      <c r="D7350" s="3" t="s">
        <v>3577</v>
      </c>
      <c r="E7350" s="3" t="s">
        <v>8458</v>
      </c>
      <c r="F7350" s="3" t="s">
        <v>8459</v>
      </c>
      <c r="G7350" s="7">
        <v>20</v>
      </c>
      <c r="H7350" s="3" t="s">
        <v>1491</v>
      </c>
      <c r="I7350" s="9">
        <v>4.7</v>
      </c>
      <c r="J7350" s="7">
        <v>449</v>
      </c>
      <c r="K7350" s="10">
        <v>40.2672605790646</v>
      </c>
      <c r="L7350" s="12">
        <f t="shared" si="489"/>
        <v>16.1041630974816</v>
      </c>
      <c r="M7350" s="11">
        <f t="shared" si="490"/>
        <v>2.50042553191489</v>
      </c>
    </row>
    <row r="7351" spans="1:13">
      <c r="A7351" s="7">
        <v>7410</v>
      </c>
      <c r="B7351" s="8">
        <v>46171</v>
      </c>
      <c r="C7351" s="3" t="s">
        <v>8431</v>
      </c>
      <c r="D7351" s="3" t="s">
        <v>75</v>
      </c>
      <c r="E7351" s="3" t="s">
        <v>8460</v>
      </c>
      <c r="F7351" s="3" t="s">
        <v>8461</v>
      </c>
      <c r="G7351" s="7">
        <v>216</v>
      </c>
      <c r="H7351" s="3" t="s">
        <v>946</v>
      </c>
      <c r="I7351" s="9">
        <v>4.16</v>
      </c>
      <c r="J7351" s="7">
        <v>467</v>
      </c>
      <c r="K7351" s="10">
        <v>23.5194860813704</v>
      </c>
      <c r="L7351" s="12">
        <f t="shared" si="489"/>
        <v>13.7044967880086</v>
      </c>
      <c r="M7351" s="11">
        <f t="shared" si="490"/>
        <v>1.7161875</v>
      </c>
    </row>
    <row r="7352" spans="1:13">
      <c r="A7352" s="7">
        <v>7411</v>
      </c>
      <c r="B7352" s="8">
        <v>46171</v>
      </c>
      <c r="C7352" s="3" t="s">
        <v>8462</v>
      </c>
      <c r="D7352" s="3" t="s">
        <v>5804</v>
      </c>
      <c r="E7352" s="3" t="s">
        <v>4511</v>
      </c>
      <c r="F7352" s="3" t="s">
        <v>4511</v>
      </c>
      <c r="G7352" s="7">
        <v>64</v>
      </c>
      <c r="H7352" s="3" t="s">
        <v>249</v>
      </c>
      <c r="I7352" s="9">
        <v>2.32</v>
      </c>
      <c r="J7352" s="7">
        <v>380.25</v>
      </c>
      <c r="K7352" s="10">
        <v>18.3652859960552</v>
      </c>
      <c r="L7352" s="12">
        <f t="shared" si="489"/>
        <v>9.38653719718808</v>
      </c>
      <c r="M7352" s="11">
        <f t="shared" si="490"/>
        <v>1.95655603448276</v>
      </c>
    </row>
    <row r="7353" spans="1:13">
      <c r="A7353" s="7">
        <v>7412</v>
      </c>
      <c r="B7353" s="8">
        <v>46171</v>
      </c>
      <c r="C7353" s="3" t="s">
        <v>8463</v>
      </c>
      <c r="D7353" s="3" t="s">
        <v>329</v>
      </c>
      <c r="E7353" s="3" t="s">
        <v>8464</v>
      </c>
      <c r="F7353" s="3" t="s">
        <v>8465</v>
      </c>
      <c r="G7353" s="7">
        <v>80</v>
      </c>
      <c r="H7353" s="3" t="s">
        <v>5913</v>
      </c>
      <c r="I7353" s="9">
        <v>1</v>
      </c>
      <c r="J7353" s="7">
        <v>186</v>
      </c>
      <c r="K7353" s="10">
        <v>31.2997849462366</v>
      </c>
      <c r="L7353" s="12">
        <f t="shared" si="489"/>
        <v>8.27129859387924</v>
      </c>
      <c r="M7353" s="11">
        <f t="shared" si="490"/>
        <v>3.784144</v>
      </c>
    </row>
    <row r="7354" spans="1:13">
      <c r="A7354" s="7">
        <v>7413</v>
      </c>
      <c r="B7354" s="8">
        <v>46171</v>
      </c>
      <c r="C7354" s="3" t="s">
        <v>8466</v>
      </c>
      <c r="D7354" s="3" t="s">
        <v>274</v>
      </c>
      <c r="E7354" s="3" t="s">
        <v>6052</v>
      </c>
      <c r="F7354" s="3" t="s">
        <v>6052</v>
      </c>
      <c r="G7354" s="7">
        <v>135</v>
      </c>
      <c r="H7354" s="3" t="s">
        <v>1344</v>
      </c>
      <c r="I7354" s="9">
        <v>1.48</v>
      </c>
      <c r="J7354" s="7">
        <v>366.666666666667</v>
      </c>
      <c r="K7354" s="10">
        <v>14.3119636363636</v>
      </c>
      <c r="L7354" s="12">
        <f t="shared" ref="L7354:L7413" si="491">I7354/J7354/650*1000000</f>
        <v>6.2097902097902</v>
      </c>
      <c r="M7354" s="11">
        <f t="shared" ref="M7354:M7413" si="492">K7354/L7354</f>
        <v>2.30474189189189</v>
      </c>
    </row>
    <row r="7355" spans="1:13">
      <c r="A7355" s="7">
        <v>7414</v>
      </c>
      <c r="B7355" s="8">
        <v>46171</v>
      </c>
      <c r="C7355" s="3" t="s">
        <v>8467</v>
      </c>
      <c r="D7355" s="3" t="s">
        <v>2910</v>
      </c>
      <c r="E7355" s="3" t="s">
        <v>8468</v>
      </c>
      <c r="F7355" s="3" t="s">
        <v>8468</v>
      </c>
      <c r="G7355" s="7">
        <v>1000</v>
      </c>
      <c r="H7355" s="3" t="s">
        <v>1355</v>
      </c>
      <c r="I7355" s="9">
        <v>1.54</v>
      </c>
      <c r="J7355" s="7">
        <v>423</v>
      </c>
      <c r="K7355" s="10">
        <v>16.7443026004728</v>
      </c>
      <c r="L7355" s="12">
        <f t="shared" si="491"/>
        <v>5.60101836697581</v>
      </c>
      <c r="M7355" s="11">
        <f t="shared" si="492"/>
        <v>2.98951038961039</v>
      </c>
    </row>
    <row r="7356" spans="1:13">
      <c r="A7356" s="7">
        <v>7415</v>
      </c>
      <c r="B7356" s="8">
        <v>46171</v>
      </c>
      <c r="C7356" s="3" t="s">
        <v>8467</v>
      </c>
      <c r="D7356" s="3" t="s">
        <v>2910</v>
      </c>
      <c r="E7356" s="3" t="s">
        <v>8469</v>
      </c>
      <c r="F7356" s="3" t="s">
        <v>8469</v>
      </c>
      <c r="G7356" s="7">
        <v>1000</v>
      </c>
      <c r="H7356" s="3" t="s">
        <v>1355</v>
      </c>
      <c r="I7356" s="9">
        <v>0.95</v>
      </c>
      <c r="J7356" s="7">
        <v>340</v>
      </c>
      <c r="K7356" s="10">
        <v>10.1434117647059</v>
      </c>
      <c r="L7356" s="12">
        <f t="shared" si="491"/>
        <v>4.29864253393665</v>
      </c>
      <c r="M7356" s="11">
        <f t="shared" si="492"/>
        <v>2.35967789473685</v>
      </c>
    </row>
    <row r="7357" spans="1:13">
      <c r="A7357" s="7">
        <v>7416</v>
      </c>
      <c r="B7357" s="8">
        <v>46171</v>
      </c>
      <c r="C7357" s="3" t="s">
        <v>8470</v>
      </c>
      <c r="D7357" s="3" t="s">
        <v>8471</v>
      </c>
      <c r="E7357" s="3" t="s">
        <v>8472</v>
      </c>
      <c r="F7357" s="3" t="s">
        <v>8473</v>
      </c>
      <c r="G7357" s="7">
        <v>5</v>
      </c>
      <c r="H7357" s="3" t="s">
        <v>8474</v>
      </c>
      <c r="I7357" s="9">
        <v>0.462</v>
      </c>
      <c r="J7357" s="7">
        <v>202</v>
      </c>
      <c r="K7357" s="10">
        <v>7.86524752475247</v>
      </c>
      <c r="L7357" s="12">
        <f t="shared" si="491"/>
        <v>3.51865955826352</v>
      </c>
      <c r="M7357" s="11">
        <f t="shared" si="492"/>
        <v>2.23529653679654</v>
      </c>
    </row>
    <row r="7358" spans="1:13">
      <c r="A7358" s="7">
        <v>7417</v>
      </c>
      <c r="B7358" s="8">
        <v>46171</v>
      </c>
      <c r="C7358" s="3" t="s">
        <v>8467</v>
      </c>
      <c r="D7358" s="3" t="s">
        <v>2910</v>
      </c>
      <c r="E7358" s="3" t="s">
        <v>8475</v>
      </c>
      <c r="F7358" s="3" t="s">
        <v>8475</v>
      </c>
      <c r="G7358" s="7">
        <v>1000</v>
      </c>
      <c r="H7358" s="3" t="s">
        <v>1355</v>
      </c>
      <c r="I7358" s="9">
        <v>0.718</v>
      </c>
      <c r="J7358" s="7">
        <v>435</v>
      </c>
      <c r="K7358" s="10">
        <v>6.71765517241379</v>
      </c>
      <c r="L7358" s="12">
        <f t="shared" si="491"/>
        <v>2.5393457117595</v>
      </c>
      <c r="M7358" s="11">
        <f t="shared" si="492"/>
        <v>2.64542757660167</v>
      </c>
    </row>
    <row r="7359" spans="1:13">
      <c r="A7359" s="7">
        <v>7418</v>
      </c>
      <c r="B7359" s="8">
        <v>46171</v>
      </c>
      <c r="C7359" s="3" t="s">
        <v>8467</v>
      </c>
      <c r="D7359" s="3" t="s">
        <v>2910</v>
      </c>
      <c r="E7359" s="3" t="s">
        <v>8476</v>
      </c>
      <c r="F7359" s="3" t="s">
        <v>8476</v>
      </c>
      <c r="G7359" s="7">
        <v>1000</v>
      </c>
      <c r="H7359" s="3" t="s">
        <v>1355</v>
      </c>
      <c r="I7359" s="9">
        <v>0.554</v>
      </c>
      <c r="J7359" s="7">
        <v>511</v>
      </c>
      <c r="K7359" s="10">
        <v>3.29933463796478</v>
      </c>
      <c r="L7359" s="12">
        <f t="shared" si="491"/>
        <v>1.66792111997591</v>
      </c>
      <c r="M7359" s="11">
        <f t="shared" si="492"/>
        <v>1.9781119133574</v>
      </c>
    </row>
    <row r="7360" spans="1:13">
      <c r="A7360" s="7">
        <v>7419</v>
      </c>
      <c r="B7360" s="8">
        <v>46171</v>
      </c>
      <c r="C7360" s="3" t="s">
        <v>8426</v>
      </c>
      <c r="D7360" s="3" t="s">
        <v>119</v>
      </c>
      <c r="E7360" s="3" t="s">
        <v>1046</v>
      </c>
      <c r="F7360" s="3" t="s">
        <v>1046</v>
      </c>
      <c r="G7360" s="7">
        <v>18</v>
      </c>
      <c r="H7360" s="3" t="s">
        <v>2965</v>
      </c>
      <c r="I7360" s="9">
        <v>0.328</v>
      </c>
      <c r="J7360" s="7">
        <v>713</v>
      </c>
      <c r="K7360" s="10">
        <v>1.32493688639551</v>
      </c>
      <c r="L7360" s="12">
        <f t="shared" si="491"/>
        <v>0.707735462293667</v>
      </c>
      <c r="M7360" s="11">
        <f t="shared" si="492"/>
        <v>1.87207926829268</v>
      </c>
    </row>
    <row r="7361" s="5" customFormat="1" ht="16.5" spans="1:18">
      <c r="A7361" s="44">
        <v>7420</v>
      </c>
      <c r="B7361" s="45">
        <v>46171</v>
      </c>
      <c r="C7361" s="5" t="s">
        <v>8430</v>
      </c>
      <c r="D7361" s="5" t="s">
        <v>1058</v>
      </c>
      <c r="E7361" s="5" t="s">
        <v>8477</v>
      </c>
      <c r="F7361" s="5" t="s">
        <v>8478</v>
      </c>
      <c r="G7361" s="44">
        <v>1</v>
      </c>
      <c r="H7361" s="5" t="s">
        <v>5446</v>
      </c>
      <c r="I7361" s="46">
        <v>0</v>
      </c>
      <c r="J7361" s="44">
        <v>429</v>
      </c>
      <c r="K7361" s="47">
        <v>0.0191230769230769</v>
      </c>
      <c r="L7361" s="48">
        <f t="shared" si="491"/>
        <v>0</v>
      </c>
      <c r="M7361" s="49" t="e">
        <f t="shared" si="492"/>
        <v>#DIV/0!</v>
      </c>
      <c r="O7361" s="48"/>
      <c r="Q7361" s="46"/>
    </row>
    <row r="7362" ht="16.5" spans="1:18">
      <c r="A7362" s="7">
        <v>7421</v>
      </c>
      <c r="B7362" s="8">
        <v>46171</v>
      </c>
      <c r="C7362" s="3" t="s">
        <v>4719</v>
      </c>
      <c r="D7362" s="3" t="s">
        <v>33</v>
      </c>
      <c r="E7362" s="3" t="s">
        <v>4720</v>
      </c>
      <c r="F7362" s="3" t="s">
        <v>2909</v>
      </c>
      <c r="G7362" s="7">
        <v>1000</v>
      </c>
      <c r="H7362" s="3" t="s">
        <v>35</v>
      </c>
      <c r="I7362" s="9">
        <v>25.2</v>
      </c>
      <c r="J7362" s="7">
        <v>461</v>
      </c>
      <c r="K7362" s="10">
        <v>199.63263977117</v>
      </c>
      <c r="L7362" s="12">
        <f t="shared" si="491"/>
        <v>84.098114466878</v>
      </c>
      <c r="M7362" s="11">
        <f t="shared" si="492"/>
        <v>2.3738063693425</v>
      </c>
      <c r="P7362" s="3" t="s">
        <v>4720</v>
      </c>
      <c r="Q7362" s="52" t="s">
        <v>7558</v>
      </c>
      <c r="R7362" s="3">
        <f>Q7362/K7362</f>
        <v>0.80462885736759</v>
      </c>
    </row>
    <row r="7363" spans="1:18">
      <c r="A7363" s="7">
        <v>7422</v>
      </c>
      <c r="B7363" s="8">
        <v>46171</v>
      </c>
      <c r="C7363" s="3" t="s">
        <v>56</v>
      </c>
      <c r="D7363" s="3" t="s">
        <v>33</v>
      </c>
      <c r="E7363" s="3" t="s">
        <v>27</v>
      </c>
      <c r="F7363" s="3" t="s">
        <v>57</v>
      </c>
      <c r="G7363" s="7">
        <v>1000</v>
      </c>
      <c r="H7363" s="3" t="s">
        <v>35</v>
      </c>
      <c r="I7363" s="9">
        <v>15.7</v>
      </c>
      <c r="J7363" s="7">
        <v>438</v>
      </c>
      <c r="K7363" s="10">
        <v>117.375771901379</v>
      </c>
      <c r="L7363" s="12">
        <f t="shared" si="491"/>
        <v>55.1457674745346</v>
      </c>
      <c r="M7363" s="11">
        <f t="shared" si="492"/>
        <v>2.12846383823711</v>
      </c>
      <c r="P7363" s="3" t="s">
        <v>27</v>
      </c>
      <c r="Q7363" s="9">
        <v>89.6432267884323</v>
      </c>
      <c r="R7363" s="3">
        <f>Q7363/K7363</f>
        <v>0.763728539001661</v>
      </c>
    </row>
    <row r="7364" spans="1:18">
      <c r="A7364" s="7">
        <v>7423</v>
      </c>
      <c r="B7364" s="8">
        <v>46171</v>
      </c>
      <c r="C7364" s="3" t="s">
        <v>7635</v>
      </c>
      <c r="D7364" s="3" t="s">
        <v>33</v>
      </c>
      <c r="E7364" s="3" t="s">
        <v>6908</v>
      </c>
      <c r="F7364" s="3" t="s">
        <v>6908</v>
      </c>
      <c r="G7364" s="7">
        <v>180</v>
      </c>
      <c r="H7364" s="3" t="s">
        <v>65</v>
      </c>
      <c r="I7364" s="9">
        <v>19</v>
      </c>
      <c r="J7364" s="7">
        <v>453</v>
      </c>
      <c r="K7364" s="10">
        <v>140.58362093456</v>
      </c>
      <c r="L7364" s="12">
        <f t="shared" si="491"/>
        <v>64.5270843946341</v>
      </c>
      <c r="M7364" s="11">
        <f t="shared" si="492"/>
        <v>2.17867616758848</v>
      </c>
    </row>
    <row r="7365" spans="1:18">
      <c r="A7365" s="7">
        <v>7424</v>
      </c>
      <c r="B7365" s="8">
        <v>46171</v>
      </c>
      <c r="C7365" s="3" t="s">
        <v>8479</v>
      </c>
      <c r="D7365" s="3" t="s">
        <v>404</v>
      </c>
      <c r="E7365" s="3" t="s">
        <v>8480</v>
      </c>
      <c r="F7365" s="3" t="s">
        <v>8481</v>
      </c>
      <c r="G7365" s="7">
        <v>55</v>
      </c>
      <c r="H7365" s="3" t="s">
        <v>811</v>
      </c>
      <c r="I7365" s="9">
        <v>27.2</v>
      </c>
      <c r="J7365" s="7">
        <v>689</v>
      </c>
      <c r="K7365" s="10">
        <v>398.552563560718</v>
      </c>
      <c r="L7365" s="12">
        <f t="shared" si="491"/>
        <v>60.7346209668416</v>
      </c>
      <c r="M7365" s="11">
        <f t="shared" si="492"/>
        <v>6.56219726436278</v>
      </c>
    </row>
    <row r="7366" spans="1:18">
      <c r="A7366" s="7">
        <v>7425</v>
      </c>
      <c r="B7366" s="8">
        <v>46171</v>
      </c>
      <c r="C7366" s="3" t="s">
        <v>8482</v>
      </c>
      <c r="D7366" s="3" t="s">
        <v>59</v>
      </c>
      <c r="E7366" s="3" t="s">
        <v>8483</v>
      </c>
      <c r="F7366" s="3" t="s">
        <v>8484</v>
      </c>
      <c r="G7366" s="7">
        <v>10</v>
      </c>
      <c r="H7366" s="3" t="s">
        <v>7350</v>
      </c>
      <c r="I7366" s="9">
        <v>15.8</v>
      </c>
      <c r="J7366" s="7">
        <v>422</v>
      </c>
      <c r="K7366" s="10">
        <v>129.937105766405</v>
      </c>
      <c r="L7366" s="12">
        <f t="shared" si="491"/>
        <v>57.601166605906</v>
      </c>
      <c r="M7366" s="11">
        <f t="shared" si="492"/>
        <v>2.25580684251423</v>
      </c>
    </row>
    <row r="7367" spans="1:18">
      <c r="A7367" s="7">
        <v>7426</v>
      </c>
      <c r="B7367" s="8">
        <v>46171</v>
      </c>
      <c r="C7367" s="3" t="s">
        <v>7947</v>
      </c>
      <c r="D7367" s="3" t="s">
        <v>128</v>
      </c>
      <c r="E7367" s="3" t="s">
        <v>8485</v>
      </c>
      <c r="F7367" s="3" t="s">
        <v>8485</v>
      </c>
      <c r="G7367" s="7">
        <v>159</v>
      </c>
      <c r="H7367" s="3" t="s">
        <v>173</v>
      </c>
      <c r="I7367" s="9">
        <v>17.8</v>
      </c>
      <c r="J7367" s="7">
        <v>528.5</v>
      </c>
      <c r="K7367" s="10">
        <v>104.510142309212</v>
      </c>
      <c r="L7367" s="12">
        <f t="shared" si="491"/>
        <v>51.8157339349392</v>
      </c>
      <c r="M7367" s="11">
        <f t="shared" si="492"/>
        <v>2.01695767622315</v>
      </c>
    </row>
    <row r="7368" spans="1:18">
      <c r="A7368" s="7">
        <v>7427</v>
      </c>
      <c r="B7368" s="8">
        <v>46171</v>
      </c>
      <c r="C7368" s="3" t="s">
        <v>7819</v>
      </c>
      <c r="D7368" s="3" t="s">
        <v>33</v>
      </c>
      <c r="E7368" s="3" t="s">
        <v>8486</v>
      </c>
      <c r="F7368" s="3" t="s">
        <v>8487</v>
      </c>
      <c r="G7368" s="7">
        <v>12</v>
      </c>
      <c r="H7368" s="3" t="s">
        <v>65</v>
      </c>
      <c r="I7368" s="9">
        <v>11.7</v>
      </c>
      <c r="J7368" s="7">
        <v>401</v>
      </c>
      <c r="K7368" s="10">
        <v>84.077840243789</v>
      </c>
      <c r="L7368" s="12">
        <f t="shared" si="491"/>
        <v>44.8877805486284</v>
      </c>
      <c r="M7368" s="11">
        <f t="shared" si="492"/>
        <v>1.87306744098663</v>
      </c>
    </row>
    <row r="7369" spans="1:18">
      <c r="A7369" s="7">
        <v>7428</v>
      </c>
      <c r="B7369" s="8">
        <v>46171</v>
      </c>
      <c r="C7369" s="3" t="s">
        <v>8482</v>
      </c>
      <c r="D7369" s="3" t="s">
        <v>59</v>
      </c>
      <c r="E7369" s="3" t="s">
        <v>8488</v>
      </c>
      <c r="F7369" s="3" t="s">
        <v>8489</v>
      </c>
      <c r="G7369" s="7">
        <v>30</v>
      </c>
      <c r="H7369" s="3" t="s">
        <v>249</v>
      </c>
      <c r="I7369" s="9">
        <v>17.5</v>
      </c>
      <c r="J7369" s="7">
        <v>632</v>
      </c>
      <c r="K7369" s="10">
        <v>19.5542381156849</v>
      </c>
      <c r="L7369" s="12">
        <f t="shared" si="491"/>
        <v>42.5998052580331</v>
      </c>
      <c r="M7369" s="11">
        <f t="shared" si="492"/>
        <v>0.459021772452763</v>
      </c>
    </row>
    <row r="7370" spans="1:18">
      <c r="A7370" s="7">
        <v>7429</v>
      </c>
      <c r="B7370" s="8">
        <v>46171</v>
      </c>
      <c r="C7370" s="3" t="s">
        <v>8490</v>
      </c>
      <c r="D7370" s="3" t="s">
        <v>128</v>
      </c>
      <c r="E7370" s="3" t="s">
        <v>8491</v>
      </c>
      <c r="F7370" s="3" t="s">
        <v>8491</v>
      </c>
      <c r="G7370" s="7">
        <v>54</v>
      </c>
      <c r="H7370" s="3" t="s">
        <v>35</v>
      </c>
      <c r="I7370" s="9">
        <v>9.38</v>
      </c>
      <c r="J7370" s="7">
        <v>367</v>
      </c>
      <c r="K7370" s="10">
        <v>65.0276785650435</v>
      </c>
      <c r="L7370" s="12">
        <f t="shared" si="491"/>
        <v>39.3208970865647</v>
      </c>
      <c r="M7370" s="11">
        <f t="shared" si="492"/>
        <v>1.65376894687539</v>
      </c>
    </row>
    <row r="7371" spans="1:18">
      <c r="A7371" s="7">
        <v>7430</v>
      </c>
      <c r="B7371" s="8">
        <v>46171</v>
      </c>
      <c r="C7371" s="3" t="s">
        <v>7958</v>
      </c>
      <c r="D7371" s="3" t="s">
        <v>1195</v>
      </c>
      <c r="E7371" s="3" t="s">
        <v>8492</v>
      </c>
      <c r="F7371" s="3" t="s">
        <v>950</v>
      </c>
      <c r="G7371" s="7">
        <v>100</v>
      </c>
      <c r="H7371" s="3" t="s">
        <v>269</v>
      </c>
      <c r="I7371" s="9">
        <v>13.7</v>
      </c>
      <c r="J7371" s="7">
        <v>638</v>
      </c>
      <c r="K7371" s="10">
        <v>28.6325982072884</v>
      </c>
      <c r="L7371" s="12">
        <f t="shared" si="491"/>
        <v>33.0359295876537</v>
      </c>
      <c r="M7371" s="11">
        <f t="shared" si="492"/>
        <v>0.866710837705292</v>
      </c>
    </row>
    <row r="7372" spans="1:18">
      <c r="A7372" s="7">
        <v>7431</v>
      </c>
      <c r="B7372" s="8">
        <v>46171</v>
      </c>
      <c r="C7372" s="3" t="s">
        <v>8493</v>
      </c>
      <c r="D7372" s="3" t="s">
        <v>1439</v>
      </c>
      <c r="E7372" s="3" t="s">
        <v>8494</v>
      </c>
      <c r="F7372" s="3" t="s">
        <v>8494</v>
      </c>
      <c r="G7372" s="7">
        <v>165</v>
      </c>
      <c r="H7372" s="3" t="s">
        <v>65</v>
      </c>
      <c r="I7372" s="9">
        <v>10.5</v>
      </c>
      <c r="J7372" s="7">
        <v>466</v>
      </c>
      <c r="K7372" s="10">
        <v>16.4999745229795</v>
      </c>
      <c r="L7372" s="12">
        <f t="shared" si="491"/>
        <v>34.6649059095411</v>
      </c>
      <c r="M7372" s="11">
        <f t="shared" si="492"/>
        <v>0.475984979334332</v>
      </c>
    </row>
    <row r="7373" spans="1:18">
      <c r="A7373" s="7">
        <v>7432</v>
      </c>
      <c r="B7373" s="8">
        <v>46171</v>
      </c>
      <c r="C7373" s="3" t="s">
        <v>8365</v>
      </c>
      <c r="D7373" s="3" t="s">
        <v>373</v>
      </c>
      <c r="E7373" s="3" t="s">
        <v>828</v>
      </c>
      <c r="F7373" s="3" t="s">
        <v>828</v>
      </c>
      <c r="G7373" s="7">
        <v>400</v>
      </c>
      <c r="H7373" s="3" t="s">
        <v>65</v>
      </c>
      <c r="I7373" s="9">
        <v>9.3</v>
      </c>
      <c r="J7373" s="7">
        <v>463</v>
      </c>
      <c r="K7373" s="10">
        <v>84.037279619254</v>
      </c>
      <c r="L7373" s="12">
        <f t="shared" si="491"/>
        <v>30.9021432131583</v>
      </c>
      <c r="M7373" s="11">
        <f t="shared" si="492"/>
        <v>2.71946444101231</v>
      </c>
    </row>
    <row r="7374" spans="1:18">
      <c r="A7374" s="7">
        <v>7433</v>
      </c>
      <c r="B7374" s="8">
        <v>46171</v>
      </c>
      <c r="C7374" s="3" t="s">
        <v>8490</v>
      </c>
      <c r="D7374" s="3" t="s">
        <v>128</v>
      </c>
      <c r="E7374" s="3" t="s">
        <v>8495</v>
      </c>
      <c r="F7374" s="3" t="s">
        <v>8495</v>
      </c>
      <c r="G7374" s="7">
        <v>54</v>
      </c>
      <c r="H7374" s="3" t="s">
        <v>35</v>
      </c>
      <c r="I7374" s="9">
        <v>2.9</v>
      </c>
      <c r="J7374" s="7">
        <v>369.333333333333</v>
      </c>
      <c r="K7374" s="10">
        <v>27.8003135312766</v>
      </c>
      <c r="L7374" s="12">
        <f t="shared" si="491"/>
        <v>12.0799777839489</v>
      </c>
      <c r="M7374" s="11">
        <f t="shared" si="492"/>
        <v>2.30135469025579</v>
      </c>
    </row>
    <row r="7375" spans="1:18">
      <c r="A7375" s="7">
        <v>7434</v>
      </c>
      <c r="B7375" s="8">
        <v>46171</v>
      </c>
      <c r="C7375" s="3" t="s">
        <v>8482</v>
      </c>
      <c r="D7375" s="3" t="s">
        <v>59</v>
      </c>
      <c r="E7375" s="3" t="s">
        <v>8496</v>
      </c>
      <c r="F7375" s="3" t="s">
        <v>8497</v>
      </c>
      <c r="G7375" s="7">
        <v>24</v>
      </c>
      <c r="H7375" s="3" t="s">
        <v>249</v>
      </c>
      <c r="I7375" s="9">
        <v>4.06</v>
      </c>
      <c r="J7375" s="7">
        <v>685</v>
      </c>
      <c r="K7375" s="10">
        <v>95.2308687084783</v>
      </c>
      <c r="L7375" s="12">
        <f t="shared" si="491"/>
        <v>9.1184727681078</v>
      </c>
      <c r="M7375" s="11">
        <f t="shared" si="492"/>
        <v>10.4437301212931</v>
      </c>
    </row>
    <row r="7376" s="5" customFormat="1" ht="16.5" spans="1:18">
      <c r="A7376" s="44">
        <v>7435</v>
      </c>
      <c r="B7376" s="45">
        <v>46171</v>
      </c>
      <c r="C7376" s="5" t="s">
        <v>8498</v>
      </c>
      <c r="D7376" s="5" t="s">
        <v>1703</v>
      </c>
      <c r="E7376" s="5" t="s">
        <v>8499</v>
      </c>
      <c r="F7376" s="5" t="s">
        <v>8500</v>
      </c>
      <c r="G7376" s="44">
        <v>5</v>
      </c>
      <c r="H7376" s="5" t="s">
        <v>507</v>
      </c>
      <c r="I7376" s="46">
        <v>2.32</v>
      </c>
      <c r="J7376" s="44">
        <v>809</v>
      </c>
      <c r="K7376" s="47">
        <v>10.2162864432199</v>
      </c>
      <c r="L7376" s="48">
        <f t="shared" si="491"/>
        <v>4.41190453551393</v>
      </c>
      <c r="M7376" s="49">
        <f t="shared" si="492"/>
        <v>2.31561820093413</v>
      </c>
      <c r="O7376" s="48"/>
      <c r="Q7376" s="46"/>
    </row>
    <row r="7377" ht="16.5" spans="1:18">
      <c r="A7377" s="7">
        <v>7436</v>
      </c>
      <c r="B7377" s="8">
        <v>46172</v>
      </c>
      <c r="C7377" s="3" t="s">
        <v>4719</v>
      </c>
      <c r="D7377" s="3" t="s">
        <v>33</v>
      </c>
      <c r="E7377" s="3" t="s">
        <v>4720</v>
      </c>
      <c r="F7377" s="3" t="s">
        <v>2909</v>
      </c>
      <c r="G7377" s="7">
        <v>1000</v>
      </c>
      <c r="H7377" s="3" t="s">
        <v>35</v>
      </c>
      <c r="I7377" s="9">
        <v>25.2</v>
      </c>
      <c r="J7377" s="7">
        <v>461</v>
      </c>
      <c r="K7377" s="10">
        <v>195.580029692412</v>
      </c>
      <c r="L7377" s="12">
        <f t="shared" si="491"/>
        <v>84.098114466878</v>
      </c>
      <c r="M7377" s="11">
        <f t="shared" si="492"/>
        <v>2.32561729751314</v>
      </c>
      <c r="P7377" s="3" t="s">
        <v>4720</v>
      </c>
      <c r="Q7377" s="52" t="s">
        <v>7558</v>
      </c>
      <c r="R7377" s="3">
        <f>Q7377/K7377</f>
        <v>0.821301556631189</v>
      </c>
    </row>
    <row r="7378" spans="1:18">
      <c r="A7378" s="7">
        <v>7437</v>
      </c>
      <c r="B7378" s="8">
        <v>46172</v>
      </c>
      <c r="C7378" s="3" t="s">
        <v>56</v>
      </c>
      <c r="D7378" s="3" t="s">
        <v>33</v>
      </c>
      <c r="E7378" s="3" t="s">
        <v>27</v>
      </c>
      <c r="F7378" s="3" t="s">
        <v>57</v>
      </c>
      <c r="G7378" s="7">
        <v>1000</v>
      </c>
      <c r="H7378" s="3" t="s">
        <v>35</v>
      </c>
      <c r="I7378" s="9">
        <v>15.7</v>
      </c>
      <c r="J7378" s="7">
        <v>438</v>
      </c>
      <c r="K7378" s="10">
        <v>117.262859070138</v>
      </c>
      <c r="L7378" s="12">
        <f t="shared" si="491"/>
        <v>55.1457674745346</v>
      </c>
      <c r="M7378" s="11">
        <f t="shared" si="492"/>
        <v>2.1264163042846</v>
      </c>
      <c r="P7378" s="3" t="s">
        <v>27</v>
      </c>
      <c r="Q7378" s="9">
        <v>89.6432267884323</v>
      </c>
      <c r="R7378" s="3">
        <f>Q7378/K7378</f>
        <v>0.764463935974941</v>
      </c>
    </row>
    <row r="7379" spans="1:18">
      <c r="A7379" s="7">
        <v>7438</v>
      </c>
      <c r="B7379" s="8">
        <v>46172</v>
      </c>
      <c r="C7379" s="3" t="s">
        <v>8501</v>
      </c>
      <c r="D7379" s="3" t="s">
        <v>17</v>
      </c>
      <c r="E7379" s="3" t="s">
        <v>8502</v>
      </c>
      <c r="F7379" s="3" t="s">
        <v>8503</v>
      </c>
      <c r="G7379" s="7">
        <v>1000</v>
      </c>
      <c r="H7379" s="3" t="s">
        <v>173</v>
      </c>
      <c r="I7379" s="9">
        <v>22.2</v>
      </c>
      <c r="J7379" s="7">
        <v>365</v>
      </c>
      <c r="K7379" s="10">
        <v>216.098108474522</v>
      </c>
      <c r="L7379" s="12">
        <f t="shared" si="491"/>
        <v>93.5721812434141</v>
      </c>
      <c r="M7379" s="11">
        <f t="shared" si="492"/>
        <v>2.30942685745857</v>
      </c>
    </row>
    <row r="7380" spans="1:18">
      <c r="A7380" s="7">
        <v>7439</v>
      </c>
      <c r="B7380" s="8">
        <v>46172</v>
      </c>
      <c r="C7380" s="3" t="s">
        <v>8504</v>
      </c>
      <c r="D7380" s="3" t="s">
        <v>47</v>
      </c>
      <c r="E7380" s="3" t="s">
        <v>8505</v>
      </c>
      <c r="F7380" s="3" t="s">
        <v>8505</v>
      </c>
      <c r="G7380" s="7">
        <v>168</v>
      </c>
      <c r="H7380" s="3" t="s">
        <v>35</v>
      </c>
      <c r="I7380" s="9">
        <v>21.4</v>
      </c>
      <c r="J7380" s="7">
        <v>371</v>
      </c>
      <c r="K7380" s="10">
        <v>204.717343620856</v>
      </c>
      <c r="L7380" s="12">
        <f t="shared" si="491"/>
        <v>88.7414472320133</v>
      </c>
      <c r="M7380" s="11">
        <f t="shared" si="492"/>
        <v>2.30689660813876</v>
      </c>
    </row>
    <row r="7381" spans="1:18">
      <c r="A7381" s="7">
        <v>7440</v>
      </c>
      <c r="B7381" s="8">
        <v>46172</v>
      </c>
      <c r="C7381" s="3" t="s">
        <v>8501</v>
      </c>
      <c r="D7381" s="3" t="s">
        <v>17</v>
      </c>
      <c r="E7381" s="3" t="s">
        <v>8506</v>
      </c>
      <c r="F7381" s="3" t="s">
        <v>8507</v>
      </c>
      <c r="G7381" s="7">
        <v>1000</v>
      </c>
      <c r="H7381" s="3" t="s">
        <v>173</v>
      </c>
      <c r="I7381" s="9">
        <v>18.4</v>
      </c>
      <c r="J7381" s="7">
        <v>365</v>
      </c>
      <c r="K7381" s="10">
        <v>183.919784169654</v>
      </c>
      <c r="L7381" s="12">
        <f t="shared" si="491"/>
        <v>77.5553213909378</v>
      </c>
      <c r="M7381" s="11">
        <f t="shared" si="492"/>
        <v>2.3714656953397</v>
      </c>
    </row>
    <row r="7382" spans="1:18">
      <c r="A7382" s="7">
        <v>7441</v>
      </c>
      <c r="B7382" s="8">
        <v>46172</v>
      </c>
      <c r="C7382" s="3" t="s">
        <v>8080</v>
      </c>
      <c r="D7382" s="3" t="s">
        <v>67</v>
      </c>
      <c r="E7382" s="3" t="s">
        <v>8508</v>
      </c>
      <c r="F7382" s="3" t="s">
        <v>8508</v>
      </c>
      <c r="G7382" s="7">
        <v>225</v>
      </c>
      <c r="H7382" s="3" t="s">
        <v>1617</v>
      </c>
      <c r="I7382" s="9">
        <v>17</v>
      </c>
      <c r="J7382" s="7">
        <v>360</v>
      </c>
      <c r="K7382" s="10">
        <v>64.3515028953552</v>
      </c>
      <c r="L7382" s="12">
        <f t="shared" si="491"/>
        <v>72.6495726495726</v>
      </c>
      <c r="M7382" s="11">
        <f t="shared" si="492"/>
        <v>0.885779510441948</v>
      </c>
    </row>
    <row r="7383" spans="1:18">
      <c r="A7383" s="7">
        <v>7442</v>
      </c>
      <c r="B7383" s="8">
        <v>46172</v>
      </c>
      <c r="C7383" s="3" t="s">
        <v>8501</v>
      </c>
      <c r="D7383" s="3" t="s">
        <v>17</v>
      </c>
      <c r="E7383" s="3" t="s">
        <v>8509</v>
      </c>
      <c r="F7383" s="3" t="s">
        <v>8510</v>
      </c>
      <c r="G7383" s="7">
        <v>1000</v>
      </c>
      <c r="H7383" s="3" t="s">
        <v>173</v>
      </c>
      <c r="I7383" s="9">
        <v>17.2</v>
      </c>
      <c r="J7383" s="7">
        <v>375</v>
      </c>
      <c r="K7383" s="10">
        <v>187.699203826904</v>
      </c>
      <c r="L7383" s="12">
        <f t="shared" si="491"/>
        <v>70.5641025641026</v>
      </c>
      <c r="M7383" s="11">
        <f t="shared" si="492"/>
        <v>2.65998144958185</v>
      </c>
    </row>
    <row r="7384" spans="1:18">
      <c r="A7384" s="7">
        <v>7443</v>
      </c>
      <c r="B7384" s="8">
        <v>46172</v>
      </c>
      <c r="C7384" s="3" t="s">
        <v>8291</v>
      </c>
      <c r="D7384" s="3" t="s">
        <v>75</v>
      </c>
      <c r="E7384" s="3" t="s">
        <v>8511</v>
      </c>
      <c r="F7384" s="3" t="s">
        <v>8512</v>
      </c>
      <c r="G7384" s="7">
        <v>9</v>
      </c>
      <c r="H7384" s="3" t="s">
        <v>138</v>
      </c>
      <c r="I7384" s="9">
        <v>15.9</v>
      </c>
      <c r="J7384" s="7">
        <v>367</v>
      </c>
      <c r="K7384" s="10">
        <v>207.502620021394</v>
      </c>
      <c r="L7384" s="12">
        <f t="shared" si="491"/>
        <v>66.6526933556906</v>
      </c>
      <c r="M7384" s="11">
        <f t="shared" si="492"/>
        <v>3.11319182428324</v>
      </c>
    </row>
    <row r="7385" spans="1:18">
      <c r="A7385" s="7">
        <v>7444</v>
      </c>
      <c r="B7385" s="8">
        <v>46172</v>
      </c>
      <c r="C7385" s="3" t="s">
        <v>8314</v>
      </c>
      <c r="D7385" s="3" t="s">
        <v>128</v>
      </c>
      <c r="E7385" s="3" t="s">
        <v>3382</v>
      </c>
      <c r="F7385" s="3" t="s">
        <v>3382</v>
      </c>
      <c r="G7385" s="7">
        <v>90</v>
      </c>
      <c r="H7385" s="3" t="s">
        <v>173</v>
      </c>
      <c r="I7385" s="9">
        <v>21</v>
      </c>
      <c r="J7385" s="7">
        <v>472</v>
      </c>
      <c r="K7385" s="10">
        <v>113.818301330178</v>
      </c>
      <c r="L7385" s="12">
        <f t="shared" si="491"/>
        <v>68.4485006518905</v>
      </c>
      <c r="M7385" s="11">
        <f t="shared" si="492"/>
        <v>1.66283118324279</v>
      </c>
    </row>
    <row r="7386" spans="1:18">
      <c r="A7386" s="7">
        <v>7445</v>
      </c>
      <c r="B7386" s="8">
        <v>46172</v>
      </c>
      <c r="C7386" s="3" t="s">
        <v>8501</v>
      </c>
      <c r="D7386" s="3" t="s">
        <v>17</v>
      </c>
      <c r="E7386" s="3" t="s">
        <v>8513</v>
      </c>
      <c r="F7386" s="3" t="s">
        <v>8514</v>
      </c>
      <c r="G7386" s="7">
        <v>1000</v>
      </c>
      <c r="H7386" s="3" t="s">
        <v>173</v>
      </c>
      <c r="I7386" s="9">
        <v>16.2</v>
      </c>
      <c r="J7386" s="7">
        <v>375</v>
      </c>
      <c r="K7386" s="10">
        <v>149.094689117432</v>
      </c>
      <c r="L7386" s="12">
        <f t="shared" si="491"/>
        <v>66.4615384615385</v>
      </c>
      <c r="M7386" s="11">
        <f t="shared" si="492"/>
        <v>2.24332286866507</v>
      </c>
    </row>
    <row r="7387" spans="1:18">
      <c r="A7387" s="7">
        <v>7446</v>
      </c>
      <c r="B7387" s="8">
        <v>46172</v>
      </c>
      <c r="C7387" s="3" t="s">
        <v>7947</v>
      </c>
      <c r="D7387" s="3" t="s">
        <v>128</v>
      </c>
      <c r="E7387" s="3" t="s">
        <v>8515</v>
      </c>
      <c r="F7387" s="3" t="s">
        <v>8515</v>
      </c>
      <c r="G7387" s="7">
        <v>195</v>
      </c>
      <c r="H7387" s="3" t="s">
        <v>173</v>
      </c>
      <c r="I7387" s="9">
        <v>22.6</v>
      </c>
      <c r="J7387" s="7">
        <v>536</v>
      </c>
      <c r="K7387" s="10">
        <v>125.330991737878</v>
      </c>
      <c r="L7387" s="12">
        <f t="shared" si="491"/>
        <v>64.8679678530425</v>
      </c>
      <c r="M7387" s="11">
        <f t="shared" si="492"/>
        <v>1.93209369564056</v>
      </c>
    </row>
    <row r="7388" spans="1:18">
      <c r="A7388" s="7">
        <v>7447</v>
      </c>
      <c r="B7388" s="8">
        <v>46172</v>
      </c>
      <c r="C7388" s="3" t="s">
        <v>8291</v>
      </c>
      <c r="D7388" s="3" t="s">
        <v>75</v>
      </c>
      <c r="E7388" s="3" t="s">
        <v>7412</v>
      </c>
      <c r="F7388" s="3" t="s">
        <v>7412</v>
      </c>
      <c r="G7388" s="7">
        <v>19</v>
      </c>
      <c r="H7388" s="3" t="s">
        <v>77</v>
      </c>
      <c r="I7388" s="9">
        <v>16.3</v>
      </c>
      <c r="J7388" s="7">
        <v>406</v>
      </c>
      <c r="K7388" s="10">
        <v>196.635954175677</v>
      </c>
      <c r="L7388" s="12">
        <f t="shared" si="491"/>
        <v>61.76582038651</v>
      </c>
      <c r="M7388" s="11">
        <f t="shared" si="492"/>
        <v>3.18357228877062</v>
      </c>
    </row>
    <row r="7389" spans="1:18">
      <c r="A7389" s="7">
        <v>7448</v>
      </c>
      <c r="B7389" s="8">
        <v>46172</v>
      </c>
      <c r="C7389" s="3" t="s">
        <v>8501</v>
      </c>
      <c r="D7389" s="3" t="s">
        <v>17</v>
      </c>
      <c r="E7389" s="3" t="s">
        <v>8516</v>
      </c>
      <c r="F7389" s="3" t="s">
        <v>8517</v>
      </c>
      <c r="G7389" s="7">
        <v>1000</v>
      </c>
      <c r="H7389" s="3" t="s">
        <v>173</v>
      </c>
      <c r="I7389" s="9">
        <v>13.4</v>
      </c>
      <c r="J7389" s="7">
        <v>372</v>
      </c>
      <c r="K7389" s="10">
        <v>138.017475128174</v>
      </c>
      <c r="L7389" s="12">
        <f t="shared" si="491"/>
        <v>55.4177005789909</v>
      </c>
      <c r="M7389" s="11">
        <f t="shared" si="492"/>
        <v>2.49049443925317</v>
      </c>
    </row>
    <row r="7390" spans="1:18">
      <c r="A7390" s="7">
        <v>7449</v>
      </c>
      <c r="B7390" s="8">
        <v>46172</v>
      </c>
      <c r="C7390" s="3" t="s">
        <v>8518</v>
      </c>
      <c r="D7390" s="3" t="s">
        <v>47</v>
      </c>
      <c r="E7390" s="3" t="s">
        <v>3932</v>
      </c>
      <c r="F7390" s="3" t="s">
        <v>3932</v>
      </c>
      <c r="G7390" s="7">
        <v>900</v>
      </c>
      <c r="H7390" s="3" t="s">
        <v>682</v>
      </c>
      <c r="I7390" s="9">
        <v>15.1</v>
      </c>
      <c r="J7390" s="7">
        <v>420</v>
      </c>
      <c r="K7390" s="10">
        <v>142.313861111232</v>
      </c>
      <c r="L7390" s="12">
        <f t="shared" si="491"/>
        <v>55.3113553113553</v>
      </c>
      <c r="M7390" s="11">
        <f t="shared" si="492"/>
        <v>2.57295921081896</v>
      </c>
    </row>
    <row r="7391" spans="1:18">
      <c r="A7391" s="7">
        <v>7450</v>
      </c>
      <c r="B7391" s="8">
        <v>46172</v>
      </c>
      <c r="C7391" s="3" t="s">
        <v>8519</v>
      </c>
      <c r="D7391" s="3" t="s">
        <v>33</v>
      </c>
      <c r="E7391" s="3" t="s">
        <v>848</v>
      </c>
      <c r="F7391" s="3" t="s">
        <v>848</v>
      </c>
      <c r="G7391" s="7">
        <v>600</v>
      </c>
      <c r="H7391" s="3" t="s">
        <v>65</v>
      </c>
      <c r="I7391" s="9">
        <v>14.8</v>
      </c>
      <c r="J7391" s="7">
        <v>426</v>
      </c>
      <c r="K7391" s="10">
        <v>99.2499712823142</v>
      </c>
      <c r="L7391" s="12">
        <f t="shared" si="491"/>
        <v>53.4488985193211</v>
      </c>
      <c r="M7391" s="11">
        <f t="shared" si="492"/>
        <v>1.85691331405897</v>
      </c>
    </row>
    <row r="7392" spans="1:18">
      <c r="A7392" s="7">
        <v>7451</v>
      </c>
      <c r="B7392" s="8">
        <v>46172</v>
      </c>
      <c r="C7392" s="3" t="s">
        <v>8520</v>
      </c>
      <c r="D7392" s="3" t="s">
        <v>23</v>
      </c>
      <c r="E7392" s="3" t="s">
        <v>8521</v>
      </c>
      <c r="F7392" s="3" t="s">
        <v>8521</v>
      </c>
      <c r="G7392" s="7">
        <v>1000</v>
      </c>
      <c r="H7392" s="3" t="s">
        <v>8522</v>
      </c>
      <c r="I7392" s="9">
        <v>16.1</v>
      </c>
      <c r="J7392" s="7">
        <v>462</v>
      </c>
      <c r="K7392" s="10">
        <v>101.214839960074</v>
      </c>
      <c r="L7392" s="12">
        <f t="shared" si="491"/>
        <v>53.6130536130536</v>
      </c>
      <c r="M7392" s="11">
        <f t="shared" si="492"/>
        <v>1.88787679751616</v>
      </c>
    </row>
    <row r="7393" spans="1:13">
      <c r="A7393" s="7">
        <v>7452</v>
      </c>
      <c r="B7393" s="8">
        <v>46172</v>
      </c>
      <c r="C7393" s="3" t="s">
        <v>7869</v>
      </c>
      <c r="D7393" s="3" t="s">
        <v>274</v>
      </c>
      <c r="E7393" s="3" t="s">
        <v>5712</v>
      </c>
      <c r="F7393" s="3" t="s">
        <v>5712</v>
      </c>
      <c r="G7393" s="7">
        <v>180</v>
      </c>
      <c r="H7393" s="3" t="s">
        <v>249</v>
      </c>
      <c r="I7393" s="9">
        <v>17.1</v>
      </c>
      <c r="J7393" s="7">
        <v>500</v>
      </c>
      <c r="K7393" s="10">
        <v>93.6016587638855</v>
      </c>
      <c r="L7393" s="12">
        <f t="shared" si="491"/>
        <v>52.6153846153846</v>
      </c>
      <c r="M7393" s="11">
        <f t="shared" si="492"/>
        <v>1.77897889463525</v>
      </c>
    </row>
    <row r="7394" spans="1:13">
      <c r="A7394" s="7">
        <v>7453</v>
      </c>
      <c r="B7394" s="8">
        <v>46172</v>
      </c>
      <c r="C7394" s="3" t="s">
        <v>8501</v>
      </c>
      <c r="D7394" s="3" t="s">
        <v>17</v>
      </c>
      <c r="E7394" s="3" t="s">
        <v>8523</v>
      </c>
      <c r="F7394" s="3" t="s">
        <v>8524</v>
      </c>
      <c r="G7394" s="7">
        <v>1000</v>
      </c>
      <c r="H7394" s="3" t="s">
        <v>173</v>
      </c>
      <c r="I7394" s="9">
        <v>12.6</v>
      </c>
      <c r="J7394" s="7">
        <v>372</v>
      </c>
      <c r="K7394" s="10">
        <v>112.813157743023</v>
      </c>
      <c r="L7394" s="12">
        <f t="shared" si="491"/>
        <v>52.1091811414392</v>
      </c>
      <c r="M7394" s="11">
        <f t="shared" si="492"/>
        <v>2.16493821763992</v>
      </c>
    </row>
    <row r="7395" spans="1:13">
      <c r="A7395" s="7">
        <v>7454</v>
      </c>
      <c r="B7395" s="8">
        <v>46172</v>
      </c>
      <c r="C7395" s="3" t="s">
        <v>8291</v>
      </c>
      <c r="D7395" s="3" t="s">
        <v>75</v>
      </c>
      <c r="E7395" s="3" t="s">
        <v>8525</v>
      </c>
      <c r="F7395" s="3" t="s">
        <v>8525</v>
      </c>
      <c r="G7395" s="7">
        <v>33</v>
      </c>
      <c r="H7395" s="3" t="s">
        <v>138</v>
      </c>
      <c r="I7395" s="9">
        <v>10.7</v>
      </c>
      <c r="J7395" s="7">
        <v>360</v>
      </c>
      <c r="K7395" s="10">
        <v>154.397359514236</v>
      </c>
      <c r="L7395" s="12">
        <f t="shared" si="491"/>
        <v>45.7264957264957</v>
      </c>
      <c r="M7395" s="11">
        <f t="shared" si="492"/>
        <v>3.37654038563843</v>
      </c>
    </row>
    <row r="7396" spans="1:13">
      <c r="A7396" s="7">
        <v>7455</v>
      </c>
      <c r="B7396" s="8">
        <v>46172</v>
      </c>
      <c r="C7396" s="3" t="s">
        <v>8504</v>
      </c>
      <c r="D7396" s="3" t="s">
        <v>47</v>
      </c>
      <c r="E7396" s="3" t="s">
        <v>3350</v>
      </c>
      <c r="F7396" s="3" t="s">
        <v>3350</v>
      </c>
      <c r="G7396" s="7">
        <v>12</v>
      </c>
      <c r="H7396" s="3" t="s">
        <v>35</v>
      </c>
      <c r="I7396" s="9">
        <v>11.5</v>
      </c>
      <c r="J7396" s="7">
        <v>380</v>
      </c>
      <c r="K7396" s="10">
        <v>96.6545724015487</v>
      </c>
      <c r="L7396" s="12">
        <f t="shared" si="491"/>
        <v>46.5587044534413</v>
      </c>
      <c r="M7396" s="11">
        <f t="shared" si="492"/>
        <v>2.07597212027674</v>
      </c>
    </row>
    <row r="7397" spans="1:13">
      <c r="A7397" s="7">
        <v>7456</v>
      </c>
      <c r="B7397" s="8">
        <v>46172</v>
      </c>
      <c r="C7397" s="3" t="s">
        <v>8520</v>
      </c>
      <c r="D7397" s="3" t="s">
        <v>23</v>
      </c>
      <c r="E7397" s="3" t="s">
        <v>8526</v>
      </c>
      <c r="F7397" s="3" t="s">
        <v>8526</v>
      </c>
      <c r="G7397" s="7">
        <v>1000</v>
      </c>
      <c r="H7397" s="3" t="s">
        <v>8527</v>
      </c>
      <c r="I7397" s="9">
        <v>14.8</v>
      </c>
      <c r="J7397" s="7">
        <v>491</v>
      </c>
      <c r="K7397" s="10">
        <v>92.2512373603774</v>
      </c>
      <c r="L7397" s="12">
        <f t="shared" si="491"/>
        <v>46.3731787560708</v>
      </c>
      <c r="M7397" s="11">
        <f t="shared" si="492"/>
        <v>1.98932313537598</v>
      </c>
    </row>
    <row r="7398" spans="1:13">
      <c r="A7398" s="7">
        <v>7457</v>
      </c>
      <c r="B7398" s="8">
        <v>46172</v>
      </c>
      <c r="C7398" s="3" t="s">
        <v>8528</v>
      </c>
      <c r="D7398" s="3" t="s">
        <v>67</v>
      </c>
      <c r="E7398" s="3" t="s">
        <v>2935</v>
      </c>
      <c r="F7398" s="3" t="s">
        <v>2935</v>
      </c>
      <c r="G7398" s="7">
        <v>100</v>
      </c>
      <c r="H7398" s="3" t="s">
        <v>170</v>
      </c>
      <c r="I7398" s="9">
        <v>15.4</v>
      </c>
      <c r="J7398" s="7">
        <v>523</v>
      </c>
      <c r="K7398" s="10">
        <v>90.5297883655555</v>
      </c>
      <c r="L7398" s="12">
        <f t="shared" si="491"/>
        <v>45.3007795264009</v>
      </c>
      <c r="M7398" s="11">
        <f t="shared" si="492"/>
        <v>1.99841568538121</v>
      </c>
    </row>
    <row r="7399" spans="1:13">
      <c r="A7399" s="7">
        <v>7458</v>
      </c>
      <c r="B7399" s="8">
        <v>46172</v>
      </c>
      <c r="C7399" s="3" t="s">
        <v>8518</v>
      </c>
      <c r="D7399" s="3" t="s">
        <v>47</v>
      </c>
      <c r="E7399" s="3" t="s">
        <v>1994</v>
      </c>
      <c r="F7399" s="3" t="s">
        <v>1994</v>
      </c>
      <c r="G7399" s="7">
        <v>200</v>
      </c>
      <c r="H7399" s="3" t="s">
        <v>65</v>
      </c>
      <c r="I7399" s="9">
        <v>12.9</v>
      </c>
      <c r="J7399" s="7">
        <v>447</v>
      </c>
      <c r="K7399" s="10">
        <v>78.6305264850591</v>
      </c>
      <c r="L7399" s="12">
        <f t="shared" si="491"/>
        <v>44.3985544656686</v>
      </c>
      <c r="M7399" s="11">
        <f t="shared" si="492"/>
        <v>1.77101546280883</v>
      </c>
    </row>
    <row r="7400" spans="1:13">
      <c r="A7400" s="7">
        <v>7459</v>
      </c>
      <c r="B7400" s="8">
        <v>46172</v>
      </c>
      <c r="C7400" s="3" t="s">
        <v>8529</v>
      </c>
      <c r="D7400" s="3" t="s">
        <v>33</v>
      </c>
      <c r="E7400" s="3" t="s">
        <v>785</v>
      </c>
      <c r="F7400" s="3" t="s">
        <v>785</v>
      </c>
      <c r="G7400" s="7">
        <v>120</v>
      </c>
      <c r="H7400" s="3" t="s">
        <v>20</v>
      </c>
      <c r="I7400" s="9">
        <v>15.7</v>
      </c>
      <c r="J7400" s="7">
        <v>466</v>
      </c>
      <c r="K7400" s="10">
        <v>83.6265061873735</v>
      </c>
      <c r="L7400" s="12">
        <f t="shared" si="491"/>
        <v>51.83228788379</v>
      </c>
      <c r="M7400" s="11">
        <f t="shared" si="492"/>
        <v>1.61340565122009</v>
      </c>
    </row>
    <row r="7401" spans="1:13">
      <c r="A7401" s="7">
        <v>7460</v>
      </c>
      <c r="B7401" s="8">
        <v>46172</v>
      </c>
      <c r="C7401" s="3" t="s">
        <v>8530</v>
      </c>
      <c r="D7401" s="3" t="s">
        <v>3156</v>
      </c>
      <c r="E7401" s="3" t="s">
        <v>8531</v>
      </c>
      <c r="F7401" s="3" t="s">
        <v>8532</v>
      </c>
      <c r="G7401" s="7">
        <v>3</v>
      </c>
      <c r="H7401" s="3" t="s">
        <v>65</v>
      </c>
      <c r="I7401" s="9">
        <v>12.6</v>
      </c>
      <c r="J7401" s="7">
        <v>457</v>
      </c>
      <c r="K7401" s="10">
        <v>62.7499195178176</v>
      </c>
      <c r="L7401" s="12">
        <f t="shared" si="491"/>
        <v>42.4171014980643</v>
      </c>
      <c r="M7401" s="11">
        <f t="shared" si="492"/>
        <v>1.47935425339426</v>
      </c>
    </row>
    <row r="7402" spans="1:13">
      <c r="A7402" s="7">
        <v>7461</v>
      </c>
      <c r="B7402" s="8">
        <v>46172</v>
      </c>
      <c r="C7402" s="3" t="s">
        <v>8291</v>
      </c>
      <c r="D7402" s="3" t="s">
        <v>75</v>
      </c>
      <c r="E7402" s="3" t="s">
        <v>8533</v>
      </c>
      <c r="F7402" s="3" t="s">
        <v>8533</v>
      </c>
      <c r="G7402" s="7">
        <v>27</v>
      </c>
      <c r="H7402" s="3" t="s">
        <v>77</v>
      </c>
      <c r="I7402" s="9">
        <v>11.3</v>
      </c>
      <c r="J7402" s="7">
        <v>442</v>
      </c>
      <c r="K7402" s="10">
        <v>97.7459576766415</v>
      </c>
      <c r="L7402" s="12">
        <f t="shared" si="491"/>
        <v>39.3317090149669</v>
      </c>
      <c r="M7402" s="11">
        <f t="shared" si="492"/>
        <v>2.48516934871673</v>
      </c>
    </row>
    <row r="7403" spans="1:13">
      <c r="A7403" s="7">
        <v>7462</v>
      </c>
      <c r="B7403" s="8">
        <v>46172</v>
      </c>
      <c r="C7403" s="3" t="s">
        <v>8338</v>
      </c>
      <c r="D7403" s="3" t="s">
        <v>75</v>
      </c>
      <c r="E7403" s="3" t="s">
        <v>8534</v>
      </c>
      <c r="F7403" s="3" t="s">
        <v>8534</v>
      </c>
      <c r="G7403" s="7">
        <v>23</v>
      </c>
      <c r="H7403" s="3" t="s">
        <v>77</v>
      </c>
      <c r="I7403" s="9">
        <v>8.86</v>
      </c>
      <c r="J7403" s="7">
        <v>423</v>
      </c>
      <c r="K7403" s="10">
        <v>70.2442861922244</v>
      </c>
      <c r="L7403" s="12">
        <f t="shared" si="491"/>
        <v>32.224040734679</v>
      </c>
      <c r="M7403" s="11">
        <f t="shared" si="492"/>
        <v>2.17987206417067</v>
      </c>
    </row>
    <row r="7404" spans="1:13">
      <c r="A7404" s="7">
        <v>7463</v>
      </c>
      <c r="B7404" s="8">
        <v>46172</v>
      </c>
      <c r="C7404" s="3" t="s">
        <v>8535</v>
      </c>
      <c r="D7404" s="3" t="s">
        <v>17</v>
      </c>
      <c r="E7404" s="3" t="s">
        <v>8536</v>
      </c>
      <c r="F7404" s="3" t="s">
        <v>8536</v>
      </c>
      <c r="G7404" s="7">
        <v>33</v>
      </c>
      <c r="H7404" s="3" t="s">
        <v>20</v>
      </c>
      <c r="I7404" s="9">
        <v>8.56</v>
      </c>
      <c r="J7404" s="7">
        <v>485</v>
      </c>
      <c r="K7404" s="10">
        <v>54.8532846745756</v>
      </c>
      <c r="L7404" s="12">
        <f t="shared" si="491"/>
        <v>27.1530531324346</v>
      </c>
      <c r="M7404" s="11">
        <f t="shared" si="492"/>
        <v>2.02015163477336</v>
      </c>
    </row>
    <row r="7405" spans="1:13">
      <c r="A7405" s="7">
        <v>7464</v>
      </c>
      <c r="B7405" s="8">
        <v>46172</v>
      </c>
      <c r="C7405" s="3" t="s">
        <v>8537</v>
      </c>
      <c r="D7405" s="3" t="s">
        <v>247</v>
      </c>
      <c r="E7405" s="3" t="s">
        <v>2524</v>
      </c>
      <c r="F7405" s="3" t="s">
        <v>2524</v>
      </c>
      <c r="G7405" s="7">
        <v>240</v>
      </c>
      <c r="H7405" s="3" t="s">
        <v>3597</v>
      </c>
      <c r="I7405" s="9">
        <v>7.6</v>
      </c>
      <c r="J7405" s="7">
        <v>492</v>
      </c>
      <c r="K7405" s="10">
        <v>39.3480405284137</v>
      </c>
      <c r="L7405" s="12">
        <f t="shared" si="491"/>
        <v>23.7648530331457</v>
      </c>
      <c r="M7405" s="11">
        <f t="shared" si="492"/>
        <v>1.65572412644562</v>
      </c>
    </row>
    <row r="7406" spans="1:13">
      <c r="A7406" s="7">
        <v>7465</v>
      </c>
      <c r="B7406" s="8">
        <v>46172</v>
      </c>
      <c r="C7406" s="3" t="s">
        <v>8490</v>
      </c>
      <c r="D7406" s="3" t="s">
        <v>128</v>
      </c>
      <c r="E7406" s="3" t="s">
        <v>1177</v>
      </c>
      <c r="F7406" s="3" t="s">
        <v>1177</v>
      </c>
      <c r="G7406" s="7">
        <v>150</v>
      </c>
      <c r="H7406" s="3" t="s">
        <v>8538</v>
      </c>
      <c r="I7406" s="9">
        <v>6.68</v>
      </c>
      <c r="J7406" s="7">
        <v>514</v>
      </c>
      <c r="K7406" s="10">
        <v>34.3168869000001</v>
      </c>
      <c r="L7406" s="12">
        <f t="shared" si="491"/>
        <v>19.9940137683328</v>
      </c>
      <c r="M7406" s="11">
        <f t="shared" si="492"/>
        <v>1.7163580708518</v>
      </c>
    </row>
    <row r="7407" spans="1:13">
      <c r="A7407" s="7">
        <v>7466</v>
      </c>
      <c r="B7407" s="8">
        <v>46172</v>
      </c>
      <c r="C7407" s="3" t="s">
        <v>8535</v>
      </c>
      <c r="D7407" s="3" t="s">
        <v>17</v>
      </c>
      <c r="E7407" s="3" t="s">
        <v>6243</v>
      </c>
      <c r="F7407" s="3" t="s">
        <v>6243</v>
      </c>
      <c r="G7407" s="7">
        <v>22</v>
      </c>
      <c r="H7407" s="3" t="s">
        <v>102</v>
      </c>
      <c r="I7407" s="9">
        <v>4.32</v>
      </c>
      <c r="J7407" s="7">
        <v>336</v>
      </c>
      <c r="K7407" s="10">
        <v>38.2665264053004</v>
      </c>
      <c r="L7407" s="12">
        <f t="shared" si="491"/>
        <v>19.7802197802198</v>
      </c>
      <c r="M7407" s="11">
        <f t="shared" si="492"/>
        <v>1.9345855016013</v>
      </c>
    </row>
    <row r="7408" spans="1:13">
      <c r="A7408" s="7">
        <v>7467</v>
      </c>
      <c r="B7408" s="8">
        <v>46172</v>
      </c>
      <c r="C7408" s="3" t="s">
        <v>8382</v>
      </c>
      <c r="D7408" s="3" t="s">
        <v>75</v>
      </c>
      <c r="E7408" s="3" t="s">
        <v>8539</v>
      </c>
      <c r="F7408" s="3" t="s">
        <v>8539</v>
      </c>
      <c r="G7408" s="7">
        <v>58</v>
      </c>
      <c r="H7408" s="3" t="s">
        <v>946</v>
      </c>
      <c r="I7408" s="9">
        <v>6.04</v>
      </c>
      <c r="J7408" s="7">
        <v>495</v>
      </c>
      <c r="K7408" s="10">
        <v>34.0477421673861</v>
      </c>
      <c r="L7408" s="12">
        <f t="shared" si="491"/>
        <v>18.7723387723388</v>
      </c>
      <c r="M7408" s="11">
        <f t="shared" si="492"/>
        <v>1.81371871562193</v>
      </c>
    </row>
    <row r="7409" spans="1:21">
      <c r="A7409" s="7">
        <v>7468</v>
      </c>
      <c r="B7409" s="8">
        <v>46172</v>
      </c>
      <c r="C7409" s="3" t="s">
        <v>8382</v>
      </c>
      <c r="D7409" s="3" t="s">
        <v>75</v>
      </c>
      <c r="E7409" s="3" t="s">
        <v>8540</v>
      </c>
      <c r="F7409" s="3" t="s">
        <v>8540</v>
      </c>
      <c r="G7409" s="7">
        <v>16</v>
      </c>
      <c r="H7409" s="3" t="s">
        <v>946</v>
      </c>
      <c r="I7409" s="9">
        <v>3.72</v>
      </c>
      <c r="J7409" s="7">
        <v>457</v>
      </c>
      <c r="K7409" s="10">
        <v>18.5036220164476</v>
      </c>
      <c r="L7409" s="12">
        <f t="shared" si="491"/>
        <v>12.5231442518095</v>
      </c>
      <c r="M7409" s="11">
        <f t="shared" si="492"/>
        <v>1.47755401074886</v>
      </c>
    </row>
    <row r="7410" spans="1:21">
      <c r="A7410" s="7">
        <v>7469</v>
      </c>
      <c r="B7410" s="8">
        <v>46172</v>
      </c>
      <c r="C7410" s="3" t="s">
        <v>8291</v>
      </c>
      <c r="D7410" s="3" t="s">
        <v>75</v>
      </c>
      <c r="E7410" s="3" t="s">
        <v>1140</v>
      </c>
      <c r="F7410" s="3" t="s">
        <v>1140</v>
      </c>
      <c r="G7410" s="7">
        <v>6</v>
      </c>
      <c r="H7410" s="3" t="s">
        <v>135</v>
      </c>
      <c r="I7410" s="9">
        <v>1.9</v>
      </c>
      <c r="J7410" s="7">
        <v>387</v>
      </c>
      <c r="K7410" s="10">
        <v>15.0750247766805</v>
      </c>
      <c r="L7410" s="12">
        <f t="shared" si="491"/>
        <v>7.55317034386802</v>
      </c>
      <c r="M7410" s="11">
        <f t="shared" si="492"/>
        <v>1.99585393819683</v>
      </c>
    </row>
    <row r="7411" spans="1:21">
      <c r="A7411" s="7">
        <v>7470</v>
      </c>
      <c r="B7411" s="8">
        <v>46172</v>
      </c>
      <c r="C7411" s="3" t="s">
        <v>8530</v>
      </c>
      <c r="D7411" s="3" t="s">
        <v>3156</v>
      </c>
      <c r="E7411" s="3" t="s">
        <v>8541</v>
      </c>
      <c r="F7411" s="3" t="s">
        <v>8542</v>
      </c>
      <c r="G7411" s="7">
        <v>3</v>
      </c>
      <c r="H7411" s="3" t="s">
        <v>65</v>
      </c>
      <c r="I7411" s="9">
        <v>2.86</v>
      </c>
      <c r="J7411" s="7">
        <v>700</v>
      </c>
      <c r="K7411" s="10">
        <v>30.1557599381038</v>
      </c>
      <c r="L7411" s="12">
        <f t="shared" si="491"/>
        <v>6.28571428571428</v>
      </c>
      <c r="M7411" s="11">
        <f t="shared" si="492"/>
        <v>4.79750726288015</v>
      </c>
    </row>
    <row r="7412" spans="1:21">
      <c r="A7412" s="7">
        <v>7471</v>
      </c>
      <c r="B7412" s="8">
        <v>46172</v>
      </c>
      <c r="C7412" s="3" t="s">
        <v>8543</v>
      </c>
      <c r="D7412" s="3" t="s">
        <v>2910</v>
      </c>
      <c r="E7412" s="3" t="s">
        <v>8544</v>
      </c>
      <c r="F7412" s="3" t="s">
        <v>8544</v>
      </c>
      <c r="G7412" s="7">
        <v>1000</v>
      </c>
      <c r="H7412" s="3" t="s">
        <v>1355</v>
      </c>
      <c r="I7412" s="9">
        <v>0.662</v>
      </c>
      <c r="J7412" s="7">
        <v>468</v>
      </c>
      <c r="K7412" s="10">
        <v>5.05721492899789</v>
      </c>
      <c r="L7412" s="12">
        <f t="shared" si="491"/>
        <v>2.17619986850756</v>
      </c>
      <c r="M7412" s="11">
        <f t="shared" si="492"/>
        <v>2.32387429214676</v>
      </c>
    </row>
    <row r="7413" s="5" customFormat="1" ht="16.5" spans="1:21">
      <c r="A7413" s="44">
        <v>7472</v>
      </c>
      <c r="B7413" s="45">
        <v>46172</v>
      </c>
      <c r="C7413" s="5" t="s">
        <v>8543</v>
      </c>
      <c r="D7413" s="5" t="s">
        <v>2910</v>
      </c>
      <c r="E7413" s="5" t="s">
        <v>8545</v>
      </c>
      <c r="F7413" s="5" t="s">
        <v>8545</v>
      </c>
      <c r="G7413" s="44">
        <v>1000</v>
      </c>
      <c r="H7413" s="5" t="s">
        <v>1355</v>
      </c>
      <c r="I7413" s="46">
        <v>0.404</v>
      </c>
      <c r="J7413" s="44">
        <v>410</v>
      </c>
      <c r="K7413" s="47">
        <v>3.46317360750059</v>
      </c>
      <c r="L7413" s="48">
        <f t="shared" ref="L7413:L7444" si="493">I7413/J7413/650*1000000</f>
        <v>1.51594746716698</v>
      </c>
      <c r="M7413" s="49">
        <f t="shared" ref="M7413:M7444" si="494">K7413/L7413</f>
        <v>2.28449447128442</v>
      </c>
      <c r="O7413" s="48"/>
      <c r="Q7413" s="46"/>
    </row>
    <row r="7414" ht="16.5" spans="1:21">
      <c r="A7414" s="7">
        <v>7473</v>
      </c>
      <c r="B7414" s="8">
        <v>46173</v>
      </c>
      <c r="C7414" s="3" t="s">
        <v>4719</v>
      </c>
      <c r="D7414" s="3" t="s">
        <v>33</v>
      </c>
      <c r="E7414" s="3" t="s">
        <v>4720</v>
      </c>
      <c r="F7414" s="3" t="s">
        <v>2909</v>
      </c>
      <c r="G7414" s="7">
        <v>1000</v>
      </c>
      <c r="H7414" s="3" t="s">
        <v>35</v>
      </c>
      <c r="I7414" s="9">
        <v>25.2</v>
      </c>
      <c r="J7414" s="7">
        <v>461</v>
      </c>
      <c r="K7414" s="10">
        <v>154.915401301518</v>
      </c>
      <c r="L7414" s="12">
        <f t="shared" si="493"/>
        <v>84.098114466878</v>
      </c>
      <c r="M7414" s="11">
        <f t="shared" si="494"/>
        <v>1.84207936507936</v>
      </c>
      <c r="O7414" s="12" t="s">
        <v>1165</v>
      </c>
      <c r="P7414" s="3" t="s">
        <v>4720</v>
      </c>
      <c r="Q7414" s="9">
        <v>160.630182832352</v>
      </c>
      <c r="R7414" s="3">
        <f>Q7414/K7414</f>
        <v>1.0368896925859</v>
      </c>
      <c r="U7414" s="3" t="s">
        <v>1165</v>
      </c>
    </row>
    <row r="7415" spans="1:21">
      <c r="A7415" s="7">
        <v>7474</v>
      </c>
      <c r="B7415" s="8">
        <v>46173</v>
      </c>
      <c r="C7415" s="3" t="s">
        <v>56</v>
      </c>
      <c r="D7415" s="3" t="s">
        <v>33</v>
      </c>
      <c r="E7415" s="3" t="s">
        <v>27</v>
      </c>
      <c r="F7415" s="3" t="s">
        <v>57</v>
      </c>
      <c r="G7415" s="7">
        <v>1000</v>
      </c>
      <c r="H7415" s="3" t="s">
        <v>35</v>
      </c>
      <c r="I7415" s="9">
        <v>15.7</v>
      </c>
      <c r="J7415" s="7">
        <v>438</v>
      </c>
      <c r="K7415" s="10">
        <v>93.083105022831</v>
      </c>
      <c r="L7415" s="12">
        <f t="shared" si="493"/>
        <v>55.1457674745346</v>
      </c>
      <c r="M7415" s="11">
        <f t="shared" si="494"/>
        <v>1.68794649681529</v>
      </c>
      <c r="O7415" s="12" t="s">
        <v>1165</v>
      </c>
      <c r="P7415" s="3" t="s">
        <v>27</v>
      </c>
      <c r="Q7415" s="9">
        <v>89.6432267884323</v>
      </c>
      <c r="R7415" s="3">
        <f>Q7415/K7415</f>
        <v>0.963045084996305</v>
      </c>
      <c r="U7415" s="3" t="s">
        <v>1165</v>
      </c>
    </row>
    <row r="7416" spans="1:21">
      <c r="A7416" s="7">
        <v>7475</v>
      </c>
      <c r="B7416" s="8">
        <v>46173</v>
      </c>
      <c r="C7416" s="3" t="s">
        <v>8546</v>
      </c>
      <c r="D7416" s="3" t="s">
        <v>47</v>
      </c>
      <c r="E7416" s="3" t="s">
        <v>1677</v>
      </c>
      <c r="F7416" s="3" t="s">
        <v>1677</v>
      </c>
      <c r="G7416" s="7">
        <v>12</v>
      </c>
      <c r="H7416" s="3" t="s">
        <v>35</v>
      </c>
      <c r="I7416" s="9">
        <v>17.6</v>
      </c>
      <c r="J7416" s="7">
        <v>347</v>
      </c>
      <c r="K7416" s="10">
        <v>178.976368876081</v>
      </c>
      <c r="L7416" s="12">
        <f t="shared" si="493"/>
        <v>78.0314786078475</v>
      </c>
      <c r="M7416" s="11">
        <f t="shared" si="494"/>
        <v>2.29364318181819</v>
      </c>
      <c r="O7416" s="12" t="s">
        <v>1165</v>
      </c>
      <c r="U7416" s="3" t="s">
        <v>1165</v>
      </c>
    </row>
    <row r="7417" spans="1:21">
      <c r="A7417" s="7">
        <v>7476</v>
      </c>
      <c r="B7417" s="8">
        <v>46173</v>
      </c>
      <c r="C7417" s="3" t="s">
        <v>8547</v>
      </c>
      <c r="D7417" s="3" t="s">
        <v>1979</v>
      </c>
      <c r="E7417" s="3" t="s">
        <v>8548</v>
      </c>
      <c r="F7417" s="3" t="s">
        <v>8549</v>
      </c>
      <c r="G7417" s="7">
        <v>23</v>
      </c>
      <c r="H7417" s="3" t="s">
        <v>61</v>
      </c>
      <c r="I7417" s="9">
        <v>8.52</v>
      </c>
      <c r="J7417" s="7">
        <v>253</v>
      </c>
      <c r="K7417" s="10">
        <v>162.934387351779</v>
      </c>
      <c r="L7417" s="12">
        <f t="shared" si="493"/>
        <v>51.8090605047127</v>
      </c>
      <c r="M7417" s="11">
        <f t="shared" si="494"/>
        <v>3.14490140845071</v>
      </c>
      <c r="O7417" s="12" t="s">
        <v>1165</v>
      </c>
      <c r="U7417" s="3" t="s">
        <v>1165</v>
      </c>
    </row>
    <row r="7418" spans="1:21">
      <c r="A7418" s="7">
        <v>7477</v>
      </c>
      <c r="B7418" s="8">
        <v>46173</v>
      </c>
      <c r="C7418" s="3" t="s">
        <v>8550</v>
      </c>
      <c r="D7418" s="3" t="s">
        <v>88</v>
      </c>
      <c r="E7418" s="3" t="s">
        <v>8551</v>
      </c>
      <c r="F7418" s="3" t="s">
        <v>8551</v>
      </c>
      <c r="G7418" s="7">
        <v>22.5</v>
      </c>
      <c r="H7418" s="3" t="s">
        <v>35</v>
      </c>
      <c r="I7418" s="9">
        <v>16.9</v>
      </c>
      <c r="J7418" s="7">
        <v>516</v>
      </c>
      <c r="K7418" s="10">
        <v>124.387596899225</v>
      </c>
      <c r="L7418" s="12">
        <f t="shared" si="493"/>
        <v>50.3875968992248</v>
      </c>
      <c r="M7418" s="11">
        <f t="shared" si="494"/>
        <v>2.46861538461539</v>
      </c>
      <c r="O7418" s="12" t="s">
        <v>1165</v>
      </c>
      <c r="U7418" s="3" t="s">
        <v>1165</v>
      </c>
    </row>
    <row r="7419" spans="1:21">
      <c r="A7419" s="7">
        <v>7478</v>
      </c>
      <c r="B7419" s="8">
        <v>46173</v>
      </c>
      <c r="C7419" s="3" t="s">
        <v>7366</v>
      </c>
      <c r="D7419" s="3" t="s">
        <v>128</v>
      </c>
      <c r="E7419" s="3" t="s">
        <v>8552</v>
      </c>
      <c r="F7419" s="3" t="s">
        <v>8553</v>
      </c>
      <c r="G7419" s="7">
        <v>4</v>
      </c>
      <c r="H7419" s="3" t="s">
        <v>173</v>
      </c>
      <c r="I7419" s="9">
        <v>15.8</v>
      </c>
      <c r="J7419" s="7">
        <v>509</v>
      </c>
      <c r="K7419" s="10">
        <v>255.748526522593</v>
      </c>
      <c r="L7419" s="12">
        <f t="shared" si="493"/>
        <v>47.7557805652108</v>
      </c>
      <c r="M7419" s="11">
        <f t="shared" si="494"/>
        <v>5.35534177215189</v>
      </c>
      <c r="O7419" s="12" t="s">
        <v>1165</v>
      </c>
      <c r="U7419" s="3" t="s">
        <v>1165</v>
      </c>
    </row>
    <row r="7420" spans="1:21">
      <c r="A7420" s="7">
        <v>7479</v>
      </c>
      <c r="B7420" s="8">
        <v>46173</v>
      </c>
      <c r="C7420" s="3" t="s">
        <v>50</v>
      </c>
      <c r="D7420" s="3" t="s">
        <v>50</v>
      </c>
      <c r="E7420" s="3" t="s">
        <v>7798</v>
      </c>
      <c r="F7420" s="3" t="s">
        <v>7798</v>
      </c>
      <c r="G7420" s="7">
        <v>220.8</v>
      </c>
      <c r="H7420" s="3" t="s">
        <v>50</v>
      </c>
      <c r="I7420" s="9">
        <v>13</v>
      </c>
      <c r="J7420" s="7">
        <v>421.428571428571</v>
      </c>
      <c r="K7420" s="10">
        <v>103.822101694915</v>
      </c>
      <c r="L7420" s="12">
        <f t="shared" si="493"/>
        <v>47.4576271186441</v>
      </c>
      <c r="M7420" s="11">
        <f t="shared" si="494"/>
        <v>2.18767999999999</v>
      </c>
      <c r="O7420" s="12" t="s">
        <v>1165</v>
      </c>
      <c r="U7420" s="3" t="s">
        <v>1165</v>
      </c>
    </row>
    <row r="7421" spans="1:21">
      <c r="A7421" s="7">
        <v>7480</v>
      </c>
      <c r="B7421" s="8">
        <v>46173</v>
      </c>
      <c r="C7421" s="3" t="s">
        <v>8554</v>
      </c>
      <c r="D7421" s="3" t="s">
        <v>6946</v>
      </c>
      <c r="E7421" s="3" t="s">
        <v>453</v>
      </c>
      <c r="F7421" s="3" t="s">
        <v>453</v>
      </c>
      <c r="G7421" s="7">
        <v>90</v>
      </c>
      <c r="H7421" s="3" t="s">
        <v>35</v>
      </c>
      <c r="I7421" s="9">
        <v>12.2</v>
      </c>
      <c r="J7421" s="7">
        <v>400</v>
      </c>
      <c r="K7421" s="10">
        <v>0.0189049</v>
      </c>
      <c r="L7421" s="12">
        <f t="shared" si="493"/>
        <v>46.9230769230769</v>
      </c>
      <c r="M7421" s="11">
        <f t="shared" si="494"/>
        <v>0.00040289131147541</v>
      </c>
      <c r="O7421" s="12" t="s">
        <v>1165</v>
      </c>
      <c r="U7421" s="3" t="s">
        <v>1165</v>
      </c>
    </row>
    <row r="7422" spans="1:21">
      <c r="A7422" s="7">
        <v>7481</v>
      </c>
      <c r="B7422" s="8">
        <v>46173</v>
      </c>
      <c r="C7422" s="3" t="s">
        <v>8555</v>
      </c>
      <c r="D7422" s="3" t="s">
        <v>1054</v>
      </c>
      <c r="E7422" s="3" t="s">
        <v>8556</v>
      </c>
      <c r="F7422" s="3" t="s">
        <v>8556</v>
      </c>
      <c r="G7422" s="7">
        <v>10</v>
      </c>
      <c r="H7422" s="3" t="s">
        <v>8063</v>
      </c>
      <c r="I7422" s="9">
        <v>12.5</v>
      </c>
      <c r="J7422" s="7">
        <v>415.333333333333</v>
      </c>
      <c r="K7422" s="10">
        <v>78.1386837881221</v>
      </c>
      <c r="L7422" s="12">
        <f t="shared" si="493"/>
        <v>46.3020125941475</v>
      </c>
      <c r="M7422" s="11">
        <f t="shared" si="494"/>
        <v>1.6875872</v>
      </c>
      <c r="O7422" s="12" t="s">
        <v>1165</v>
      </c>
      <c r="U7422" s="3" t="s">
        <v>1165</v>
      </c>
    </row>
    <row r="7423" spans="1:21">
      <c r="A7423" s="7">
        <v>7482</v>
      </c>
      <c r="B7423" s="8">
        <v>46173</v>
      </c>
      <c r="C7423" s="3" t="s">
        <v>8557</v>
      </c>
      <c r="D7423" s="3" t="s">
        <v>29</v>
      </c>
      <c r="E7423" s="3" t="s">
        <v>5562</v>
      </c>
      <c r="F7423" s="3" t="s">
        <v>5562</v>
      </c>
      <c r="G7423" s="7">
        <v>150</v>
      </c>
      <c r="H7423" s="3" t="s">
        <v>61</v>
      </c>
      <c r="I7423" s="9">
        <v>6.4</v>
      </c>
      <c r="J7423" s="7">
        <v>223.8</v>
      </c>
      <c r="K7423" s="10">
        <v>118.756032171582</v>
      </c>
      <c r="L7423" s="12">
        <f t="shared" si="493"/>
        <v>43.995325496666</v>
      </c>
      <c r="M7423" s="11">
        <f t="shared" si="494"/>
        <v>2.69928750000001</v>
      </c>
      <c r="O7423" s="12" t="s">
        <v>1165</v>
      </c>
      <c r="U7423" s="3" t="s">
        <v>1165</v>
      </c>
    </row>
    <row r="7424" spans="1:21">
      <c r="A7424" s="7">
        <v>7483</v>
      </c>
      <c r="B7424" s="8">
        <v>46173</v>
      </c>
      <c r="C7424" s="3" t="s">
        <v>7864</v>
      </c>
      <c r="D7424" s="3" t="s">
        <v>5322</v>
      </c>
      <c r="E7424" s="3" t="s">
        <v>5862</v>
      </c>
      <c r="F7424" s="3" t="s">
        <v>5862</v>
      </c>
      <c r="G7424" s="7">
        <v>4</v>
      </c>
      <c r="H7424" s="3" t="s">
        <v>102</v>
      </c>
      <c r="I7424" s="9">
        <v>13.6</v>
      </c>
      <c r="J7424" s="7">
        <v>485.75</v>
      </c>
      <c r="K7424" s="10">
        <v>72.3944415851776</v>
      </c>
      <c r="L7424" s="12">
        <f t="shared" si="493"/>
        <v>43.0737558889901</v>
      </c>
      <c r="M7424" s="11">
        <f t="shared" si="494"/>
        <v>1.68070882352941</v>
      </c>
      <c r="O7424" s="12" t="s">
        <v>1165</v>
      </c>
      <c r="U7424" s="3" t="s">
        <v>1165</v>
      </c>
    </row>
    <row r="7425" spans="1:21">
      <c r="A7425" s="7">
        <v>7484</v>
      </c>
      <c r="B7425" s="8">
        <v>46173</v>
      </c>
      <c r="C7425" s="3" t="s">
        <v>8558</v>
      </c>
      <c r="D7425" s="3" t="s">
        <v>274</v>
      </c>
      <c r="E7425" s="3" t="s">
        <v>749</v>
      </c>
      <c r="F7425" s="3" t="s">
        <v>749</v>
      </c>
      <c r="G7425" s="7">
        <v>48</v>
      </c>
      <c r="H7425" s="3" t="s">
        <v>115</v>
      </c>
      <c r="I7425" s="9">
        <v>7.88</v>
      </c>
      <c r="J7425" s="7">
        <v>285.416666666667</v>
      </c>
      <c r="K7425" s="10">
        <v>120.19900729927</v>
      </c>
      <c r="L7425" s="12">
        <f t="shared" si="493"/>
        <v>42.4750140370578</v>
      </c>
      <c r="M7425" s="11">
        <f t="shared" si="494"/>
        <v>2.82987563451777</v>
      </c>
      <c r="O7425" s="12" t="s">
        <v>1165</v>
      </c>
      <c r="U7425" s="3" t="s">
        <v>1165</v>
      </c>
    </row>
    <row r="7426" spans="1:21">
      <c r="A7426" s="7">
        <v>7485</v>
      </c>
      <c r="B7426" s="8">
        <v>46173</v>
      </c>
      <c r="C7426" s="3" t="s">
        <v>8559</v>
      </c>
      <c r="D7426" s="3" t="s">
        <v>88</v>
      </c>
      <c r="E7426" s="3" t="s">
        <v>8560</v>
      </c>
      <c r="F7426" s="3" t="s">
        <v>8560</v>
      </c>
      <c r="G7426" s="7">
        <v>16</v>
      </c>
      <c r="H7426" s="3" t="s">
        <v>249</v>
      </c>
      <c r="I7426" s="9">
        <v>14.9</v>
      </c>
      <c r="J7426" s="7">
        <v>545</v>
      </c>
      <c r="K7426" s="10">
        <v>76.0521100917431</v>
      </c>
      <c r="L7426" s="12">
        <f t="shared" si="493"/>
        <v>42.060691601976</v>
      </c>
      <c r="M7426" s="11">
        <f t="shared" si="494"/>
        <v>1.80815167785235</v>
      </c>
      <c r="O7426" s="12" t="s">
        <v>1165</v>
      </c>
      <c r="U7426" s="3" t="s">
        <v>1165</v>
      </c>
    </row>
    <row r="7427" spans="1:21">
      <c r="A7427" s="7">
        <v>7486</v>
      </c>
      <c r="B7427" s="8">
        <v>46173</v>
      </c>
      <c r="C7427" s="3" t="s">
        <v>8557</v>
      </c>
      <c r="D7427" s="3" t="s">
        <v>29</v>
      </c>
      <c r="E7427" s="3" t="s">
        <v>8561</v>
      </c>
      <c r="F7427" s="3" t="s">
        <v>8561</v>
      </c>
      <c r="G7427" s="7">
        <v>60</v>
      </c>
      <c r="H7427" s="3" t="s">
        <v>61</v>
      </c>
      <c r="I7427" s="9">
        <v>5.62</v>
      </c>
      <c r="J7427" s="7">
        <v>215.5</v>
      </c>
      <c r="K7427" s="10">
        <v>114.101160092807</v>
      </c>
      <c r="L7427" s="12">
        <f t="shared" si="493"/>
        <v>40.1213635552383</v>
      </c>
      <c r="M7427" s="11">
        <f t="shared" si="494"/>
        <v>2.84390035587188</v>
      </c>
      <c r="O7427" s="12" t="s">
        <v>1165</v>
      </c>
      <c r="U7427" s="3" t="s">
        <v>1165</v>
      </c>
    </row>
    <row r="7428" spans="1:21">
      <c r="A7428" s="7">
        <v>7487</v>
      </c>
      <c r="B7428" s="8">
        <v>46173</v>
      </c>
      <c r="C7428" s="3" t="s">
        <v>8562</v>
      </c>
      <c r="D7428" s="3" t="s">
        <v>247</v>
      </c>
      <c r="E7428" s="3" t="s">
        <v>8563</v>
      </c>
      <c r="F7428" s="3" t="s">
        <v>8563</v>
      </c>
      <c r="G7428" s="7">
        <v>126</v>
      </c>
      <c r="H7428" s="3" t="s">
        <v>35</v>
      </c>
      <c r="I7428" s="9">
        <v>13.6</v>
      </c>
      <c r="J7428" s="7">
        <v>525</v>
      </c>
      <c r="K7428" s="10">
        <v>81.1878095238095</v>
      </c>
      <c r="L7428" s="12">
        <f t="shared" si="493"/>
        <v>39.8534798534798</v>
      </c>
      <c r="M7428" s="11">
        <f t="shared" si="494"/>
        <v>2.03715735294118</v>
      </c>
      <c r="O7428" s="12" t="s">
        <v>1165</v>
      </c>
      <c r="U7428" s="3" t="s">
        <v>1165</v>
      </c>
    </row>
    <row r="7429" spans="1:21">
      <c r="A7429" s="7">
        <v>7488</v>
      </c>
      <c r="B7429" s="8">
        <v>46173</v>
      </c>
      <c r="C7429" s="3" t="s">
        <v>8564</v>
      </c>
      <c r="D7429" s="3" t="s">
        <v>1703</v>
      </c>
      <c r="E7429" s="3" t="s">
        <v>8565</v>
      </c>
      <c r="F7429" s="3" t="s">
        <v>8566</v>
      </c>
      <c r="G7429" s="7">
        <v>2</v>
      </c>
      <c r="H7429" s="3" t="s">
        <v>507</v>
      </c>
      <c r="I7429" s="9">
        <v>9.18</v>
      </c>
      <c r="J7429" s="7">
        <v>380</v>
      </c>
      <c r="K7429" s="10">
        <v>87.6642105263158</v>
      </c>
      <c r="L7429" s="12">
        <f t="shared" si="493"/>
        <v>37.165991902834</v>
      </c>
      <c r="M7429" s="11">
        <f t="shared" si="494"/>
        <v>2.3587211328976</v>
      </c>
      <c r="O7429" s="12" t="s">
        <v>1165</v>
      </c>
      <c r="U7429" s="3" t="s">
        <v>1165</v>
      </c>
    </row>
    <row r="7430" spans="1:21">
      <c r="A7430" s="7">
        <v>7489</v>
      </c>
      <c r="B7430" s="8">
        <v>46173</v>
      </c>
      <c r="C7430" s="3" t="s">
        <v>8567</v>
      </c>
      <c r="D7430" s="3" t="s">
        <v>33</v>
      </c>
      <c r="E7430" s="3" t="s">
        <v>8568</v>
      </c>
      <c r="F7430" s="3" t="s">
        <v>8569</v>
      </c>
      <c r="G7430" s="7">
        <v>446</v>
      </c>
      <c r="H7430" s="3" t="s">
        <v>35</v>
      </c>
      <c r="I7430" s="9">
        <v>12.3</v>
      </c>
      <c r="J7430" s="7">
        <v>512</v>
      </c>
      <c r="K7430" s="10">
        <v>67.6234375</v>
      </c>
      <c r="L7430" s="12">
        <f t="shared" si="493"/>
        <v>36.9591346153846</v>
      </c>
      <c r="M7430" s="11">
        <f t="shared" si="494"/>
        <v>1.82968130081301</v>
      </c>
      <c r="O7430" s="12" t="s">
        <v>1165</v>
      </c>
      <c r="U7430" s="3" t="s">
        <v>1165</v>
      </c>
    </row>
    <row r="7431" spans="1:21">
      <c r="A7431" s="7">
        <v>7490</v>
      </c>
      <c r="B7431" s="8">
        <v>46173</v>
      </c>
      <c r="C7431" s="3" t="s">
        <v>8324</v>
      </c>
      <c r="D7431" s="3" t="s">
        <v>100</v>
      </c>
      <c r="E7431" s="3" t="s">
        <v>8570</v>
      </c>
      <c r="F7431" s="3" t="s">
        <v>8570</v>
      </c>
      <c r="G7431" s="7">
        <v>22</v>
      </c>
      <c r="H7431" s="3" t="s">
        <v>308</v>
      </c>
      <c r="I7431" s="9">
        <v>9.42</v>
      </c>
      <c r="J7431" s="7">
        <v>396.833333333333</v>
      </c>
      <c r="K7431" s="10">
        <v>71.5302813943722</v>
      </c>
      <c r="L7431" s="12">
        <f t="shared" si="493"/>
        <v>36.5198849869157</v>
      </c>
      <c r="M7431" s="11">
        <f t="shared" si="494"/>
        <v>1.95866666666667</v>
      </c>
      <c r="O7431" s="12" t="s">
        <v>1165</v>
      </c>
      <c r="U7431" s="3" t="s">
        <v>1165</v>
      </c>
    </row>
    <row r="7432" spans="1:21">
      <c r="A7432" s="7">
        <v>7491</v>
      </c>
      <c r="B7432" s="8">
        <v>46173</v>
      </c>
      <c r="C7432" s="3" t="s">
        <v>8571</v>
      </c>
      <c r="D7432" s="3" t="s">
        <v>1261</v>
      </c>
      <c r="E7432" s="3" t="s">
        <v>8572</v>
      </c>
      <c r="F7432" s="3" t="s">
        <v>8572</v>
      </c>
      <c r="G7432" s="7">
        <v>72</v>
      </c>
      <c r="H7432" s="3" t="s">
        <v>4032</v>
      </c>
      <c r="I7432" s="9">
        <v>9.8</v>
      </c>
      <c r="J7432" s="7">
        <v>455.111111111111</v>
      </c>
      <c r="K7432" s="10">
        <v>31.48330078125</v>
      </c>
      <c r="L7432" s="12">
        <f t="shared" si="493"/>
        <v>33.1280048076923</v>
      </c>
      <c r="M7432" s="11">
        <f t="shared" si="494"/>
        <v>0.950353061224489</v>
      </c>
      <c r="O7432" s="12" t="s">
        <v>1165</v>
      </c>
      <c r="U7432" s="3" t="s">
        <v>1165</v>
      </c>
    </row>
    <row r="7433" spans="1:21">
      <c r="A7433" s="7">
        <v>7492</v>
      </c>
      <c r="B7433" s="8">
        <v>46173</v>
      </c>
      <c r="C7433" s="3" t="s">
        <v>8559</v>
      </c>
      <c r="D7433" s="3" t="s">
        <v>88</v>
      </c>
      <c r="E7433" s="3" t="s">
        <v>8573</v>
      </c>
      <c r="F7433" s="3" t="s">
        <v>8573</v>
      </c>
      <c r="G7433" s="7">
        <v>21</v>
      </c>
      <c r="H7433" s="3" t="s">
        <v>249</v>
      </c>
      <c r="I7433" s="9">
        <v>11.6</v>
      </c>
      <c r="J7433" s="7">
        <v>545</v>
      </c>
      <c r="K7433" s="10">
        <v>73.2322935779817</v>
      </c>
      <c r="L7433" s="12">
        <f t="shared" si="493"/>
        <v>32.7452364149612</v>
      </c>
      <c r="M7433" s="11">
        <f t="shared" si="494"/>
        <v>2.23642586206897</v>
      </c>
      <c r="O7433" s="12" t="s">
        <v>1165</v>
      </c>
      <c r="U7433" s="3" t="s">
        <v>1165</v>
      </c>
    </row>
    <row r="7434" spans="1:21">
      <c r="A7434" s="7">
        <v>7493</v>
      </c>
      <c r="B7434" s="8">
        <v>46173</v>
      </c>
      <c r="C7434" s="3" t="s">
        <v>8574</v>
      </c>
      <c r="D7434" s="3" t="s">
        <v>247</v>
      </c>
      <c r="E7434" s="3" t="s">
        <v>8575</v>
      </c>
      <c r="F7434" s="3" t="s">
        <v>8575</v>
      </c>
      <c r="G7434" s="7">
        <v>450</v>
      </c>
      <c r="H7434" s="3" t="s">
        <v>249</v>
      </c>
      <c r="I7434" s="9">
        <v>10.5</v>
      </c>
      <c r="J7434" s="7">
        <v>508</v>
      </c>
      <c r="K7434" s="10">
        <v>84.0826771653543</v>
      </c>
      <c r="L7434" s="12">
        <f t="shared" si="493"/>
        <v>31.7989097516657</v>
      </c>
      <c r="M7434" s="11">
        <f t="shared" si="494"/>
        <v>2.6442</v>
      </c>
      <c r="O7434" s="12" t="s">
        <v>1165</v>
      </c>
      <c r="U7434" s="3" t="s">
        <v>1165</v>
      </c>
    </row>
    <row r="7435" spans="1:21">
      <c r="A7435" s="7">
        <v>7494</v>
      </c>
      <c r="B7435" s="8">
        <v>46173</v>
      </c>
      <c r="C7435" s="3" t="s">
        <v>8576</v>
      </c>
      <c r="D7435" s="3" t="s">
        <v>17</v>
      </c>
      <c r="E7435" s="3" t="s">
        <v>8577</v>
      </c>
      <c r="F7435" s="3" t="s">
        <v>8578</v>
      </c>
      <c r="G7435" s="7">
        <v>130</v>
      </c>
      <c r="H7435" s="3" t="s">
        <v>35</v>
      </c>
      <c r="I7435" s="9">
        <v>9.98</v>
      </c>
      <c r="J7435" s="7">
        <v>490</v>
      </c>
      <c r="K7435" s="10">
        <v>68.814693877551</v>
      </c>
      <c r="L7435" s="12">
        <f t="shared" si="493"/>
        <v>31.3343799058085</v>
      </c>
      <c r="M7435" s="11">
        <f t="shared" si="494"/>
        <v>2.19614028056112</v>
      </c>
      <c r="O7435" s="12" t="s">
        <v>1165</v>
      </c>
      <c r="U7435" s="3" t="s">
        <v>1165</v>
      </c>
    </row>
    <row r="7436" spans="1:21">
      <c r="A7436" s="7">
        <v>7495</v>
      </c>
      <c r="B7436" s="8">
        <v>46173</v>
      </c>
      <c r="C7436" s="3" t="s">
        <v>8550</v>
      </c>
      <c r="D7436" s="3" t="s">
        <v>88</v>
      </c>
      <c r="E7436" s="3" t="s">
        <v>8579</v>
      </c>
      <c r="F7436" s="3" t="s">
        <v>8579</v>
      </c>
      <c r="G7436" s="7">
        <v>7</v>
      </c>
      <c r="H7436" s="3" t="s">
        <v>35</v>
      </c>
      <c r="I7436" s="9">
        <v>10.3</v>
      </c>
      <c r="J7436" s="7">
        <v>516</v>
      </c>
      <c r="K7436" s="10">
        <v>69.2015503875969</v>
      </c>
      <c r="L7436" s="12">
        <f t="shared" si="493"/>
        <v>30.7096004770423</v>
      </c>
      <c r="M7436" s="11">
        <f t="shared" si="494"/>
        <v>2.25341747572816</v>
      </c>
      <c r="O7436" s="12" t="s">
        <v>1165</v>
      </c>
      <c r="U7436" s="3" t="s">
        <v>1165</v>
      </c>
    </row>
    <row r="7437" spans="1:21">
      <c r="A7437" s="7">
        <v>7496</v>
      </c>
      <c r="B7437" s="8">
        <v>46173</v>
      </c>
      <c r="C7437" s="3" t="s">
        <v>8580</v>
      </c>
      <c r="D7437" s="3" t="s">
        <v>47</v>
      </c>
      <c r="E7437" s="3" t="s">
        <v>8581</v>
      </c>
      <c r="F7437" s="3" t="s">
        <v>8581</v>
      </c>
      <c r="G7437" s="7">
        <v>100</v>
      </c>
      <c r="H7437" s="3" t="s">
        <v>2190</v>
      </c>
      <c r="I7437" s="9">
        <v>10.5</v>
      </c>
      <c r="J7437" s="7">
        <v>551</v>
      </c>
      <c r="K7437" s="10">
        <v>48.4813067150635</v>
      </c>
      <c r="L7437" s="12">
        <f t="shared" si="493"/>
        <v>29.3173251430965</v>
      </c>
      <c r="M7437" s="11">
        <f t="shared" si="494"/>
        <v>1.65367428571429</v>
      </c>
      <c r="O7437" s="12" t="s">
        <v>1165</v>
      </c>
      <c r="U7437" s="3" t="s">
        <v>1165</v>
      </c>
    </row>
    <row r="7438" spans="1:21">
      <c r="A7438" s="7">
        <v>7497</v>
      </c>
      <c r="B7438" s="8">
        <v>46173</v>
      </c>
      <c r="C7438" s="3" t="s">
        <v>8582</v>
      </c>
      <c r="D7438" s="3" t="s">
        <v>154</v>
      </c>
      <c r="E7438" s="3" t="s">
        <v>1809</v>
      </c>
      <c r="F7438" s="3" t="s">
        <v>1809</v>
      </c>
      <c r="G7438" s="7">
        <v>40</v>
      </c>
      <c r="H7438" s="3" t="s">
        <v>73</v>
      </c>
      <c r="I7438" s="9">
        <v>3.82</v>
      </c>
      <c r="J7438" s="7">
        <v>210.75</v>
      </c>
      <c r="K7438" s="10">
        <v>79.5691577698695</v>
      </c>
      <c r="L7438" s="12">
        <f t="shared" si="493"/>
        <v>27.885755999635</v>
      </c>
      <c r="M7438" s="11">
        <f t="shared" si="494"/>
        <v>2.85339790575916</v>
      </c>
      <c r="O7438" s="12" t="s">
        <v>1165</v>
      </c>
      <c r="U7438" s="3" t="s">
        <v>1165</v>
      </c>
    </row>
    <row r="7439" spans="1:21">
      <c r="A7439" s="7">
        <v>7498</v>
      </c>
      <c r="B7439" s="8">
        <v>46173</v>
      </c>
      <c r="C7439" s="3" t="s">
        <v>8583</v>
      </c>
      <c r="D7439" s="3" t="s">
        <v>197</v>
      </c>
      <c r="E7439" s="3" t="s">
        <v>8584</v>
      </c>
      <c r="F7439" s="3" t="s">
        <v>8585</v>
      </c>
      <c r="G7439" s="7">
        <v>7</v>
      </c>
      <c r="H7439" s="3" t="s">
        <v>200</v>
      </c>
      <c r="I7439" s="9">
        <v>5.52</v>
      </c>
      <c r="J7439" s="7">
        <v>334</v>
      </c>
      <c r="K7439" s="10">
        <v>68.0706586826347</v>
      </c>
      <c r="L7439" s="12">
        <f t="shared" si="493"/>
        <v>25.426070935053</v>
      </c>
      <c r="M7439" s="11">
        <f t="shared" si="494"/>
        <v>2.67719927536232</v>
      </c>
      <c r="O7439" s="12" t="s">
        <v>1165</v>
      </c>
      <c r="U7439" s="3" t="s">
        <v>1165</v>
      </c>
    </row>
    <row r="7440" spans="1:21">
      <c r="A7440" s="7">
        <v>7499</v>
      </c>
      <c r="B7440" s="8">
        <v>46173</v>
      </c>
      <c r="C7440" s="3" t="s">
        <v>8368</v>
      </c>
      <c r="D7440" s="3" t="s">
        <v>1261</v>
      </c>
      <c r="E7440" s="3" t="s">
        <v>8586</v>
      </c>
      <c r="F7440" s="3" t="s">
        <v>8586</v>
      </c>
      <c r="G7440" s="7">
        <v>26</v>
      </c>
      <c r="H7440" s="3" t="s">
        <v>35</v>
      </c>
      <c r="I7440" s="9">
        <v>5.38</v>
      </c>
      <c r="J7440" s="7">
        <v>327.888888888889</v>
      </c>
      <c r="K7440" s="10">
        <v>52.3835987800745</v>
      </c>
      <c r="L7440" s="12">
        <f t="shared" si="493"/>
        <v>25.2430727523916</v>
      </c>
      <c r="M7440" s="11">
        <f t="shared" si="494"/>
        <v>2.07516728624535</v>
      </c>
      <c r="O7440" s="12" t="s">
        <v>1165</v>
      </c>
      <c r="U7440" s="3" t="s">
        <v>1165</v>
      </c>
    </row>
    <row r="7441" spans="1:21">
      <c r="A7441" s="7">
        <v>7500</v>
      </c>
      <c r="B7441" s="8">
        <v>46173</v>
      </c>
      <c r="C7441" s="3" t="s">
        <v>8463</v>
      </c>
      <c r="D7441" s="3" t="s">
        <v>329</v>
      </c>
      <c r="E7441" s="3" t="s">
        <v>8587</v>
      </c>
      <c r="F7441" s="3" t="s">
        <v>8588</v>
      </c>
      <c r="G7441" s="7">
        <v>160</v>
      </c>
      <c r="H7441" s="3" t="s">
        <v>5913</v>
      </c>
      <c r="I7441" s="9">
        <v>2.98</v>
      </c>
      <c r="J7441" s="7">
        <v>196</v>
      </c>
      <c r="K7441" s="10">
        <v>79.7918367346939</v>
      </c>
      <c r="L7441" s="12">
        <f t="shared" si="493"/>
        <v>23.3908948194662</v>
      </c>
      <c r="M7441" s="11">
        <f t="shared" si="494"/>
        <v>3.41123489932886</v>
      </c>
      <c r="O7441" s="12" t="s">
        <v>1165</v>
      </c>
      <c r="U7441" s="3" t="s">
        <v>1165</v>
      </c>
    </row>
    <row r="7442" spans="1:21">
      <c r="A7442" s="7">
        <v>7501</v>
      </c>
      <c r="B7442" s="8">
        <v>46173</v>
      </c>
      <c r="C7442" s="3" t="s">
        <v>8324</v>
      </c>
      <c r="D7442" s="3" t="s">
        <v>100</v>
      </c>
      <c r="E7442" s="3" t="s">
        <v>8589</v>
      </c>
      <c r="F7442" s="3" t="s">
        <v>8589</v>
      </c>
      <c r="G7442" s="7">
        <v>23</v>
      </c>
      <c r="H7442" s="3" t="s">
        <v>115</v>
      </c>
      <c r="I7442" s="9">
        <v>5.52</v>
      </c>
      <c r="J7442" s="7">
        <v>375.272727272727</v>
      </c>
      <c r="K7442" s="10">
        <v>57.0912790697675</v>
      </c>
      <c r="L7442" s="12">
        <f t="shared" si="493"/>
        <v>22.6296958855099</v>
      </c>
      <c r="M7442" s="11">
        <f t="shared" si="494"/>
        <v>2.52284782608696</v>
      </c>
      <c r="O7442" s="12" t="s">
        <v>1165</v>
      </c>
      <c r="U7442" s="3" t="s">
        <v>1165</v>
      </c>
    </row>
    <row r="7443" spans="1:21">
      <c r="A7443" s="7">
        <v>7502</v>
      </c>
      <c r="B7443" s="8">
        <v>46173</v>
      </c>
      <c r="C7443" s="3" t="s">
        <v>8590</v>
      </c>
      <c r="D7443" s="3" t="s">
        <v>197</v>
      </c>
      <c r="E7443" s="3" t="s">
        <v>8591</v>
      </c>
      <c r="F7443" s="3" t="s">
        <v>8592</v>
      </c>
      <c r="G7443" s="7">
        <v>169</v>
      </c>
      <c r="H7443" s="3" t="s">
        <v>200</v>
      </c>
      <c r="I7443" s="9">
        <v>4.16</v>
      </c>
      <c r="J7443" s="7">
        <v>385</v>
      </c>
      <c r="K7443" s="10">
        <v>41.9127272727273</v>
      </c>
      <c r="L7443" s="12">
        <f t="shared" si="493"/>
        <v>16.6233766233766</v>
      </c>
      <c r="M7443" s="11">
        <f t="shared" si="494"/>
        <v>2.5213125</v>
      </c>
      <c r="O7443" s="12" t="s">
        <v>1165</v>
      </c>
      <c r="U7443" s="3" t="s">
        <v>1165</v>
      </c>
    </row>
    <row r="7444" spans="1:21">
      <c r="A7444" s="7">
        <v>7503</v>
      </c>
      <c r="B7444" s="8">
        <v>46173</v>
      </c>
      <c r="C7444" s="3" t="s">
        <v>8557</v>
      </c>
      <c r="D7444" s="3" t="s">
        <v>29</v>
      </c>
      <c r="E7444" s="3" t="s">
        <v>8593</v>
      </c>
      <c r="F7444" s="3" t="s">
        <v>8594</v>
      </c>
      <c r="G7444" s="7">
        <v>30</v>
      </c>
      <c r="H7444" s="3" t="s">
        <v>61</v>
      </c>
      <c r="I7444" s="9">
        <v>1.77</v>
      </c>
      <c r="J7444" s="7">
        <v>171</v>
      </c>
      <c r="K7444" s="10">
        <v>41.5787134502924</v>
      </c>
      <c r="L7444" s="12">
        <f t="shared" si="493"/>
        <v>15.9244264507422</v>
      </c>
      <c r="M7444" s="11">
        <f t="shared" si="494"/>
        <v>2.61100225988701</v>
      </c>
      <c r="O7444" s="12" t="s">
        <v>1165</v>
      </c>
      <c r="U7444" s="3" t="s">
        <v>1165</v>
      </c>
    </row>
    <row r="7445" spans="1:21">
      <c r="A7445" s="7">
        <v>7504</v>
      </c>
      <c r="B7445" s="8">
        <v>46173</v>
      </c>
      <c r="C7445" s="3" t="s">
        <v>8236</v>
      </c>
      <c r="D7445" s="3" t="s">
        <v>3579</v>
      </c>
      <c r="E7445" s="3" t="s">
        <v>8595</v>
      </c>
      <c r="F7445" s="3" t="s">
        <v>8596</v>
      </c>
      <c r="G7445" s="7">
        <v>1</v>
      </c>
      <c r="H7445" s="3" t="s">
        <v>35</v>
      </c>
      <c r="I7445" s="9">
        <v>4.4</v>
      </c>
      <c r="J7445" s="7">
        <v>450</v>
      </c>
      <c r="K7445" s="10">
        <v>48.7155555555556</v>
      </c>
      <c r="L7445" s="12">
        <f t="shared" ref="L7445:L7476" si="495">I7445/J7445/650*1000000</f>
        <v>15.042735042735</v>
      </c>
      <c r="M7445" s="11">
        <f t="shared" ref="M7445:M7476" si="496">K7445/L7445</f>
        <v>3.23847727272728</v>
      </c>
      <c r="O7445" s="12" t="s">
        <v>1165</v>
      </c>
      <c r="U7445" s="3" t="s">
        <v>1165</v>
      </c>
    </row>
    <row r="7446" spans="1:21">
      <c r="A7446" s="7">
        <v>7505</v>
      </c>
      <c r="B7446" s="8">
        <v>46173</v>
      </c>
      <c r="C7446" s="3" t="s">
        <v>8324</v>
      </c>
      <c r="D7446" s="3" t="s">
        <v>100</v>
      </c>
      <c r="E7446" s="3" t="s">
        <v>2507</v>
      </c>
      <c r="F7446" s="3" t="s">
        <v>2507</v>
      </c>
      <c r="G7446" s="7">
        <v>8</v>
      </c>
      <c r="H7446" s="3" t="s">
        <v>115</v>
      </c>
      <c r="I7446" s="9">
        <v>0.968</v>
      </c>
      <c r="J7446" s="7">
        <v>379.25</v>
      </c>
      <c r="K7446" s="10">
        <v>9.3081608437706</v>
      </c>
      <c r="L7446" s="12">
        <f t="shared" si="495"/>
        <v>3.9267785609249</v>
      </c>
      <c r="M7446" s="11">
        <f t="shared" si="496"/>
        <v>2.37043181818182</v>
      </c>
      <c r="O7446" s="12" t="s">
        <v>1165</v>
      </c>
      <c r="U7446" s="3" t="s">
        <v>1165</v>
      </c>
    </row>
    <row r="7447" spans="1:21">
      <c r="A7447" s="7">
        <v>7506</v>
      </c>
      <c r="B7447" s="8">
        <v>46173</v>
      </c>
      <c r="C7447" s="3" t="s">
        <v>8597</v>
      </c>
      <c r="D7447" s="3" t="s">
        <v>266</v>
      </c>
      <c r="E7447" s="3" t="s">
        <v>8598</v>
      </c>
      <c r="F7447" s="3" t="s">
        <v>8598</v>
      </c>
      <c r="G7447" s="7">
        <v>60</v>
      </c>
      <c r="H7447" s="3" t="s">
        <v>102</v>
      </c>
      <c r="I7447" s="9">
        <v>0.812</v>
      </c>
      <c r="J7447" s="7">
        <v>402.833333333333</v>
      </c>
      <c r="K7447" s="10">
        <v>5.11655771617708</v>
      </c>
      <c r="L7447" s="12">
        <f t="shared" si="495"/>
        <v>3.10111072212852</v>
      </c>
      <c r="M7447" s="11">
        <f t="shared" si="496"/>
        <v>1.64991133004926</v>
      </c>
      <c r="O7447" s="12" t="s">
        <v>1165</v>
      </c>
      <c r="U7447" s="3" t="s">
        <v>1165</v>
      </c>
    </row>
    <row r="7448" spans="1:21">
      <c r="A7448" s="7">
        <v>7507</v>
      </c>
      <c r="B7448" s="8">
        <v>46173</v>
      </c>
      <c r="C7448" s="3" t="s">
        <v>8599</v>
      </c>
      <c r="D7448" s="3" t="s">
        <v>864</v>
      </c>
      <c r="E7448" s="3" t="s">
        <v>8600</v>
      </c>
      <c r="F7448" s="3" t="s">
        <v>8601</v>
      </c>
      <c r="G7448" s="7">
        <v>30</v>
      </c>
      <c r="H7448" s="3" t="s">
        <v>86</v>
      </c>
      <c r="I7448" s="9">
        <v>0.732</v>
      </c>
      <c r="J7448" s="7">
        <v>421</v>
      </c>
      <c r="K7448" s="10">
        <v>9.26009501187649</v>
      </c>
      <c r="L7448" s="12">
        <f t="shared" si="495"/>
        <v>2.67494975333455</v>
      </c>
      <c r="M7448" s="11">
        <f t="shared" si="496"/>
        <v>3.46178278688525</v>
      </c>
      <c r="O7448" s="12" t="s">
        <v>1165</v>
      </c>
      <c r="U7448" s="3" t="s">
        <v>1165</v>
      </c>
    </row>
    <row r="7449" spans="1:21">
      <c r="A7449" s="7">
        <v>7508</v>
      </c>
      <c r="B7449" s="8">
        <v>46173</v>
      </c>
      <c r="C7449" s="3" t="s">
        <v>8530</v>
      </c>
      <c r="D7449" s="3" t="s">
        <v>3156</v>
      </c>
      <c r="E7449" s="3" t="s">
        <v>8602</v>
      </c>
      <c r="F7449" s="3" t="s">
        <v>8603</v>
      </c>
      <c r="G7449" s="7">
        <v>2</v>
      </c>
      <c r="H7449" s="3" t="s">
        <v>65</v>
      </c>
      <c r="I7449" s="9">
        <v>0.818</v>
      </c>
      <c r="J7449" s="7">
        <v>749</v>
      </c>
      <c r="K7449" s="10">
        <v>7.60373831775701</v>
      </c>
      <c r="L7449" s="12">
        <f t="shared" si="495"/>
        <v>1.6801889699086</v>
      </c>
      <c r="M7449" s="11">
        <f t="shared" si="496"/>
        <v>4.52552567237164</v>
      </c>
      <c r="O7449" s="12" t="s">
        <v>1165</v>
      </c>
      <c r="U7449" s="3" t="s">
        <v>1165</v>
      </c>
    </row>
    <row r="7450" spans="1:21">
      <c r="A7450" s="7">
        <v>7509</v>
      </c>
      <c r="B7450" s="8">
        <v>46173</v>
      </c>
      <c r="C7450" s="3" t="s">
        <v>8368</v>
      </c>
      <c r="D7450" s="3" t="s">
        <v>1261</v>
      </c>
      <c r="E7450" s="3" t="s">
        <v>8604</v>
      </c>
      <c r="F7450" s="3" t="s">
        <v>8604</v>
      </c>
      <c r="G7450" s="7">
        <v>3</v>
      </c>
      <c r="H7450" s="3" t="s">
        <v>35</v>
      </c>
      <c r="I7450" s="9">
        <v>0.11</v>
      </c>
      <c r="J7450" s="7">
        <v>325</v>
      </c>
      <c r="K7450" s="10">
        <v>2.00966153846154</v>
      </c>
      <c r="L7450" s="12">
        <f t="shared" si="495"/>
        <v>0.520710059171598</v>
      </c>
      <c r="M7450" s="11">
        <f t="shared" si="496"/>
        <v>3.85946363636364</v>
      </c>
      <c r="O7450" s="12" t="s">
        <v>1165</v>
      </c>
      <c r="U7450" s="3" t="s">
        <v>1165</v>
      </c>
    </row>
    <row r="7451" spans="1:21">
      <c r="A7451" s="7">
        <v>7510</v>
      </c>
      <c r="B7451" s="8">
        <v>46173</v>
      </c>
      <c r="C7451" s="3" t="s">
        <v>7762</v>
      </c>
      <c r="D7451" s="3" t="s">
        <v>75</v>
      </c>
      <c r="E7451" s="3" t="s">
        <v>8605</v>
      </c>
      <c r="F7451" s="3" t="s">
        <v>8606</v>
      </c>
      <c r="G7451" s="7">
        <v>2</v>
      </c>
      <c r="H7451" s="3" t="s">
        <v>138</v>
      </c>
      <c r="I7451" s="9">
        <v>0</v>
      </c>
      <c r="J7451" s="7">
        <v>532</v>
      </c>
      <c r="K7451" s="10">
        <v>0.236195488721804</v>
      </c>
      <c r="L7451" s="12">
        <f t="shared" si="495"/>
        <v>0</v>
      </c>
      <c r="M7451" s="11" t="e">
        <f t="shared" si="496"/>
        <v>#DIV/0!</v>
      </c>
      <c r="O7451" s="12" t="s">
        <v>1165</v>
      </c>
      <c r="U7451" s="3" t="s">
        <v>1165</v>
      </c>
    </row>
    <row r="7452" spans="1:21">
      <c r="A7452" s="7">
        <v>7511</v>
      </c>
      <c r="B7452" s="8">
        <v>46173</v>
      </c>
      <c r="C7452" s="3" t="s">
        <v>8607</v>
      </c>
      <c r="D7452" s="3" t="s">
        <v>2910</v>
      </c>
      <c r="E7452" s="3" t="s">
        <v>8608</v>
      </c>
      <c r="F7452" s="3" t="s">
        <v>8608</v>
      </c>
      <c r="G7452" s="7">
        <v>1000</v>
      </c>
      <c r="H7452" s="3" t="s">
        <v>1355</v>
      </c>
      <c r="I7452" s="9">
        <v>0.408</v>
      </c>
      <c r="J7452" s="7">
        <v>433</v>
      </c>
      <c r="K7452" s="10">
        <v>2.77672055427252</v>
      </c>
      <c r="L7452" s="12">
        <f t="shared" si="495"/>
        <v>1.44963581453189</v>
      </c>
      <c r="M7452" s="11">
        <f t="shared" si="496"/>
        <v>1.91546078431373</v>
      </c>
      <c r="O7452" s="12" t="s">
        <v>1165</v>
      </c>
      <c r="U7452" s="3" t="s">
        <v>1165</v>
      </c>
    </row>
    <row r="7453" s="5" customFormat="1" ht="16.5" spans="1:21">
      <c r="A7453" s="44">
        <v>7512</v>
      </c>
      <c r="B7453" s="45">
        <v>46173</v>
      </c>
      <c r="C7453" s="5" t="s">
        <v>8607</v>
      </c>
      <c r="D7453" s="5" t="s">
        <v>2910</v>
      </c>
      <c r="E7453" s="5" t="s">
        <v>8609</v>
      </c>
      <c r="F7453" s="5" t="s">
        <v>8609</v>
      </c>
      <c r="G7453" s="44">
        <v>1000</v>
      </c>
      <c r="H7453" s="5" t="s">
        <v>1355</v>
      </c>
      <c r="I7453" s="46">
        <v>0.388</v>
      </c>
      <c r="J7453" s="44">
        <v>271</v>
      </c>
      <c r="K7453" s="47">
        <v>8.94826568265683</v>
      </c>
      <c r="L7453" s="48">
        <f t="shared" si="495"/>
        <v>2.20266818052796</v>
      </c>
      <c r="M7453" s="49">
        <f t="shared" si="496"/>
        <v>4.06246649484536</v>
      </c>
      <c r="O7453" s="48" t="s">
        <v>1165</v>
      </c>
      <c r="Q7453" s="46"/>
      <c r="U7453" s="5" t="s">
        <v>1165</v>
      </c>
    </row>
    <row r="7454" ht="16.5" spans="1:21">
      <c r="A7454" s="7">
        <v>7513</v>
      </c>
      <c r="B7454" s="8">
        <v>46173</v>
      </c>
      <c r="C7454" s="3" t="s">
        <v>4719</v>
      </c>
      <c r="D7454" s="3" t="s">
        <v>33</v>
      </c>
      <c r="E7454" s="3" t="s">
        <v>4720</v>
      </c>
      <c r="F7454" s="3" t="s">
        <v>2909</v>
      </c>
      <c r="G7454" s="7">
        <v>1000</v>
      </c>
      <c r="H7454" s="3" t="s">
        <v>35</v>
      </c>
      <c r="I7454" s="9">
        <v>25.2</v>
      </c>
      <c r="J7454" s="7">
        <v>461</v>
      </c>
      <c r="K7454" s="10">
        <v>169.5117279392</v>
      </c>
      <c r="L7454" s="12">
        <f t="shared" si="495"/>
        <v>84.098114466878</v>
      </c>
      <c r="M7454" s="11">
        <f t="shared" si="496"/>
        <v>2.01564243162624</v>
      </c>
      <c r="P7454" s="3" t="s">
        <v>4720</v>
      </c>
      <c r="Q7454" s="9">
        <v>160.630182832352</v>
      </c>
      <c r="R7454" s="3">
        <f>Q7454/K7454</f>
        <v>0.94760512906792</v>
      </c>
      <c r="S7454" s="3">
        <v>0.85</v>
      </c>
    </row>
    <row r="7455" spans="1:21">
      <c r="A7455" s="7">
        <v>7514</v>
      </c>
      <c r="B7455" s="8">
        <v>46173</v>
      </c>
      <c r="C7455" s="3" t="s">
        <v>56</v>
      </c>
      <c r="D7455" s="3" t="s">
        <v>33</v>
      </c>
      <c r="E7455" s="3" t="s">
        <v>27</v>
      </c>
      <c r="F7455" s="3" t="s">
        <v>57</v>
      </c>
      <c r="G7455" s="7">
        <v>1000</v>
      </c>
      <c r="H7455" s="3" t="s">
        <v>35</v>
      </c>
      <c r="I7455" s="9">
        <v>15.7</v>
      </c>
      <c r="J7455" s="7">
        <v>438</v>
      </c>
      <c r="K7455" s="10">
        <v>106.979588724162</v>
      </c>
      <c r="L7455" s="12">
        <f t="shared" si="495"/>
        <v>55.1457674745346</v>
      </c>
      <c r="M7455" s="11">
        <f t="shared" si="496"/>
        <v>1.93994196877509</v>
      </c>
      <c r="P7455" s="3" t="s">
        <v>27</v>
      </c>
      <c r="Q7455" s="9">
        <v>89.6432267884323</v>
      </c>
      <c r="R7455" s="3">
        <f>Q7455/K7455</f>
        <v>0.83794701267332</v>
      </c>
    </row>
    <row r="7456" spans="1:21">
      <c r="A7456" s="7">
        <v>7515</v>
      </c>
      <c r="B7456" s="8">
        <v>46173</v>
      </c>
      <c r="C7456" s="3" t="s">
        <v>8610</v>
      </c>
      <c r="D7456" s="3" t="s">
        <v>67</v>
      </c>
      <c r="E7456" s="3" t="s">
        <v>1384</v>
      </c>
      <c r="F7456" s="3" t="s">
        <v>1384</v>
      </c>
      <c r="G7456" s="7">
        <v>100</v>
      </c>
      <c r="H7456" s="3" t="s">
        <v>1617</v>
      </c>
      <c r="I7456" s="9">
        <v>12.9</v>
      </c>
      <c r="J7456" s="7">
        <v>325</v>
      </c>
      <c r="K7456" s="10">
        <v>129.051871910095</v>
      </c>
      <c r="L7456" s="12">
        <f t="shared" si="495"/>
        <v>61.0650887573965</v>
      </c>
      <c r="M7456" s="11">
        <f t="shared" si="496"/>
        <v>2.11334945279128</v>
      </c>
    </row>
    <row r="7457" spans="1:13">
      <c r="A7457" s="7">
        <v>7516</v>
      </c>
      <c r="B7457" s="8">
        <v>46173</v>
      </c>
      <c r="C7457" s="3" t="s">
        <v>8546</v>
      </c>
      <c r="D7457" s="3" t="s">
        <v>47</v>
      </c>
      <c r="E7457" s="3" t="s">
        <v>8611</v>
      </c>
      <c r="F7457" s="3" t="s">
        <v>8611</v>
      </c>
      <c r="G7457" s="7">
        <v>19</v>
      </c>
      <c r="H7457" s="3" t="s">
        <v>35</v>
      </c>
      <c r="I7457" s="9">
        <v>14.1</v>
      </c>
      <c r="J7457" s="7">
        <v>363</v>
      </c>
      <c r="K7457" s="10">
        <v>195.093649031374</v>
      </c>
      <c r="L7457" s="12">
        <f t="shared" si="495"/>
        <v>59.758423394787</v>
      </c>
      <c r="M7457" s="11">
        <f t="shared" si="496"/>
        <v>3.26470542474842</v>
      </c>
    </row>
    <row r="7458" spans="1:13">
      <c r="A7458" s="7">
        <v>7517</v>
      </c>
      <c r="B7458" s="8">
        <v>46173</v>
      </c>
      <c r="C7458" s="3" t="s">
        <v>8401</v>
      </c>
      <c r="D7458" s="3" t="s">
        <v>75</v>
      </c>
      <c r="E7458" s="3" t="s">
        <v>8612</v>
      </c>
      <c r="F7458" s="3" t="s">
        <v>8613</v>
      </c>
      <c r="G7458" s="7">
        <v>2</v>
      </c>
      <c r="H7458" s="3" t="s">
        <v>135</v>
      </c>
      <c r="I7458" s="9">
        <v>14.2</v>
      </c>
      <c r="J7458" s="7">
        <v>430</v>
      </c>
      <c r="K7458" s="10">
        <v>129.618570891092</v>
      </c>
      <c r="L7458" s="12">
        <f t="shared" si="495"/>
        <v>50.8050089445438</v>
      </c>
      <c r="M7458" s="11">
        <f t="shared" si="496"/>
        <v>2.55129511014508</v>
      </c>
    </row>
    <row r="7459" spans="1:13">
      <c r="A7459" s="7">
        <v>7518</v>
      </c>
      <c r="B7459" s="8">
        <v>46173</v>
      </c>
      <c r="C7459" s="3" t="s">
        <v>8564</v>
      </c>
      <c r="D7459" s="3" t="s">
        <v>1703</v>
      </c>
      <c r="E7459" s="3" t="s">
        <v>8614</v>
      </c>
      <c r="F7459" s="3" t="s">
        <v>8615</v>
      </c>
      <c r="G7459" s="7">
        <v>2</v>
      </c>
      <c r="H7459" s="3" t="s">
        <v>507</v>
      </c>
      <c r="I7459" s="9">
        <v>13.9</v>
      </c>
      <c r="J7459" s="7">
        <v>428</v>
      </c>
      <c r="K7459" s="10">
        <v>117.653212106116</v>
      </c>
      <c r="L7459" s="12">
        <f t="shared" si="495"/>
        <v>49.9640546369518</v>
      </c>
      <c r="M7459" s="11">
        <f t="shared" si="496"/>
        <v>2.35475709409507</v>
      </c>
    </row>
    <row r="7460" spans="1:13">
      <c r="A7460" s="7">
        <v>7519</v>
      </c>
      <c r="B7460" s="8">
        <v>46173</v>
      </c>
      <c r="C7460" s="3" t="s">
        <v>8399</v>
      </c>
      <c r="D7460" s="3" t="s">
        <v>88</v>
      </c>
      <c r="E7460" s="3" t="s">
        <v>1473</v>
      </c>
      <c r="F7460" s="3" t="s">
        <v>1473</v>
      </c>
      <c r="G7460" s="7">
        <v>50</v>
      </c>
      <c r="H7460" s="3" t="s">
        <v>249</v>
      </c>
      <c r="I7460" s="9">
        <v>13.8</v>
      </c>
      <c r="J7460" s="7">
        <v>434</v>
      </c>
      <c r="K7460" s="10">
        <v>115.347856029387</v>
      </c>
      <c r="L7460" s="12">
        <f t="shared" si="495"/>
        <v>48.9188231123715</v>
      </c>
      <c r="M7460" s="11">
        <f t="shared" si="496"/>
        <v>2.35794421636885</v>
      </c>
    </row>
    <row r="7461" spans="1:13">
      <c r="A7461" s="7">
        <v>7520</v>
      </c>
      <c r="B7461" s="8">
        <v>46173</v>
      </c>
      <c r="C7461" s="3" t="s">
        <v>8248</v>
      </c>
      <c r="D7461" s="3" t="s">
        <v>1058</v>
      </c>
      <c r="E7461" s="3" t="s">
        <v>8616</v>
      </c>
      <c r="F7461" s="3" t="s">
        <v>8616</v>
      </c>
      <c r="G7461" s="7">
        <v>16</v>
      </c>
      <c r="H7461" s="3" t="s">
        <v>35</v>
      </c>
      <c r="I7461" s="9">
        <v>10.2</v>
      </c>
      <c r="J7461" s="7">
        <v>332.2</v>
      </c>
      <c r="K7461" s="10">
        <v>102.207079217923</v>
      </c>
      <c r="L7461" s="12">
        <f t="shared" si="495"/>
        <v>47.2375306812393</v>
      </c>
      <c r="M7461" s="11">
        <f t="shared" si="496"/>
        <v>2.16368378583589</v>
      </c>
    </row>
    <row r="7462" spans="1:13">
      <c r="A7462" s="7">
        <v>7521</v>
      </c>
      <c r="B7462" s="8">
        <v>46173</v>
      </c>
      <c r="C7462" s="3" t="s">
        <v>8610</v>
      </c>
      <c r="D7462" s="3" t="s">
        <v>67</v>
      </c>
      <c r="E7462" s="3" t="s">
        <v>2519</v>
      </c>
      <c r="F7462" s="3" t="s">
        <v>2519</v>
      </c>
      <c r="G7462" s="7">
        <v>150</v>
      </c>
      <c r="H7462" s="3" t="s">
        <v>1617</v>
      </c>
      <c r="I7462" s="9">
        <v>10.8</v>
      </c>
      <c r="J7462" s="7">
        <v>352</v>
      </c>
      <c r="K7462" s="10">
        <v>63.4293158393015</v>
      </c>
      <c r="L7462" s="12">
        <f t="shared" si="495"/>
        <v>47.2027972027972</v>
      </c>
      <c r="M7462" s="11">
        <f t="shared" si="496"/>
        <v>1.3437618022252</v>
      </c>
    </row>
    <row r="7463" spans="1:13">
      <c r="A7463" s="7">
        <v>7522</v>
      </c>
      <c r="B7463" s="8">
        <v>46173</v>
      </c>
      <c r="C7463" s="3" t="s">
        <v>8617</v>
      </c>
      <c r="D7463" s="3" t="s">
        <v>247</v>
      </c>
      <c r="E7463" s="3" t="s">
        <v>8618</v>
      </c>
      <c r="F7463" s="3" t="s">
        <v>8618</v>
      </c>
      <c r="G7463" s="7">
        <v>442</v>
      </c>
      <c r="H7463" s="3" t="s">
        <v>55</v>
      </c>
      <c r="I7463" s="9">
        <v>12.3</v>
      </c>
      <c r="J7463" s="7">
        <v>405</v>
      </c>
      <c r="K7463" s="10">
        <v>130.312500838291</v>
      </c>
      <c r="L7463" s="12">
        <f t="shared" si="495"/>
        <v>46.7236467236467</v>
      </c>
      <c r="M7463" s="11">
        <f t="shared" si="496"/>
        <v>2.78900535330733</v>
      </c>
    </row>
    <row r="7464" spans="1:13">
      <c r="A7464" s="7">
        <v>7523</v>
      </c>
      <c r="B7464" s="8">
        <v>46173</v>
      </c>
      <c r="C7464" s="3" t="s">
        <v>7922</v>
      </c>
      <c r="D7464" s="3" t="s">
        <v>75</v>
      </c>
      <c r="E7464" s="3" t="s">
        <v>8619</v>
      </c>
      <c r="F7464" s="3" t="s">
        <v>8619</v>
      </c>
      <c r="G7464" s="7">
        <v>56</v>
      </c>
      <c r="H7464" s="3" t="s">
        <v>77</v>
      </c>
      <c r="I7464" s="9">
        <v>11.4</v>
      </c>
      <c r="J7464" s="7">
        <v>417</v>
      </c>
      <c r="K7464" s="10">
        <v>131.04052234668</v>
      </c>
      <c r="L7464" s="12">
        <f t="shared" si="495"/>
        <v>42.0586607636967</v>
      </c>
      <c r="M7464" s="11">
        <f t="shared" si="496"/>
        <v>3.11566084053225</v>
      </c>
    </row>
    <row r="7465" spans="1:13">
      <c r="A7465" s="7">
        <v>7524</v>
      </c>
      <c r="B7465" s="8">
        <v>46173</v>
      </c>
      <c r="C7465" s="3" t="s">
        <v>8388</v>
      </c>
      <c r="D7465" s="3" t="s">
        <v>88</v>
      </c>
      <c r="E7465" s="3" t="s">
        <v>8620</v>
      </c>
      <c r="F7465" s="3" t="s">
        <v>8620</v>
      </c>
      <c r="G7465" s="7">
        <v>7.5</v>
      </c>
      <c r="H7465" s="3" t="s">
        <v>249</v>
      </c>
      <c r="I7465" s="9">
        <v>12.6</v>
      </c>
      <c r="J7465" s="7">
        <v>470</v>
      </c>
      <c r="K7465" s="10">
        <v>107.554084814356</v>
      </c>
      <c r="L7465" s="12">
        <f t="shared" si="495"/>
        <v>41.2438625204583</v>
      </c>
      <c r="M7465" s="11">
        <f t="shared" si="496"/>
        <v>2.60775975482427</v>
      </c>
    </row>
    <row r="7466" spans="1:13">
      <c r="A7466" s="7">
        <v>7525</v>
      </c>
      <c r="B7466" s="8">
        <v>46173</v>
      </c>
      <c r="C7466" s="3" t="s">
        <v>8251</v>
      </c>
      <c r="D7466" s="3" t="s">
        <v>29</v>
      </c>
      <c r="E7466" s="3" t="s">
        <v>8621</v>
      </c>
      <c r="F7466" s="3" t="s">
        <v>8621</v>
      </c>
      <c r="G7466" s="7">
        <v>15</v>
      </c>
      <c r="H7466" s="3" t="s">
        <v>61</v>
      </c>
      <c r="I7466" s="9">
        <v>4.36</v>
      </c>
      <c r="J7466" s="7">
        <v>173</v>
      </c>
      <c r="K7466" s="10">
        <v>122.91303088348</v>
      </c>
      <c r="L7466" s="12">
        <f t="shared" si="495"/>
        <v>38.7727879057359</v>
      </c>
      <c r="M7466" s="11">
        <f t="shared" si="496"/>
        <v>3.17008493643287</v>
      </c>
    </row>
    <row r="7467" spans="1:13">
      <c r="A7467" s="7">
        <v>7526</v>
      </c>
      <c r="B7467" s="8">
        <v>46173</v>
      </c>
      <c r="C7467" s="3" t="s">
        <v>7922</v>
      </c>
      <c r="D7467" s="3" t="s">
        <v>75</v>
      </c>
      <c r="E7467" s="3" t="s">
        <v>8622</v>
      </c>
      <c r="F7467" s="3" t="s">
        <v>8622</v>
      </c>
      <c r="G7467" s="7">
        <v>63</v>
      </c>
      <c r="H7467" s="3" t="s">
        <v>77</v>
      </c>
      <c r="I7467" s="9">
        <v>10</v>
      </c>
      <c r="J7467" s="7">
        <v>397</v>
      </c>
      <c r="K7467" s="10">
        <v>99.9875969466394</v>
      </c>
      <c r="L7467" s="12">
        <f t="shared" si="495"/>
        <v>38.7521798101143</v>
      </c>
      <c r="M7467" s="11">
        <f t="shared" si="496"/>
        <v>2.58017993920803</v>
      </c>
    </row>
    <row r="7468" spans="1:13">
      <c r="A7468" s="7">
        <v>7527</v>
      </c>
      <c r="B7468" s="8">
        <v>46173</v>
      </c>
      <c r="C7468" s="3" t="s">
        <v>8558</v>
      </c>
      <c r="D7468" s="3" t="s">
        <v>274</v>
      </c>
      <c r="E7468" s="3" t="s">
        <v>8623</v>
      </c>
      <c r="F7468" s="3" t="s">
        <v>8623</v>
      </c>
      <c r="G7468" s="7">
        <v>96</v>
      </c>
      <c r="H7468" s="3" t="s">
        <v>115</v>
      </c>
      <c r="I7468" s="9">
        <v>7.7</v>
      </c>
      <c r="J7468" s="7">
        <v>306</v>
      </c>
      <c r="K7468" s="10">
        <v>123.059905158149</v>
      </c>
      <c r="L7468" s="12">
        <f t="shared" si="495"/>
        <v>38.7129210658622</v>
      </c>
      <c r="M7468" s="11">
        <f t="shared" si="496"/>
        <v>3.17878118648777</v>
      </c>
    </row>
    <row r="7469" spans="1:13">
      <c r="A7469" s="7">
        <v>7528</v>
      </c>
      <c r="B7469" s="8">
        <v>46173</v>
      </c>
      <c r="C7469" s="3" t="s">
        <v>8189</v>
      </c>
      <c r="D7469" s="3" t="s">
        <v>67</v>
      </c>
      <c r="E7469" s="3" t="s">
        <v>8624</v>
      </c>
      <c r="F7469" s="3" t="s">
        <v>8624</v>
      </c>
      <c r="G7469" s="7">
        <v>170</v>
      </c>
      <c r="H7469" s="3" t="s">
        <v>179</v>
      </c>
      <c r="I7469" s="9">
        <v>13.6</v>
      </c>
      <c r="J7469" s="7">
        <v>544</v>
      </c>
      <c r="K7469" s="10">
        <v>91.765911757946</v>
      </c>
      <c r="L7469" s="12">
        <f t="shared" si="495"/>
        <v>38.4615384615385</v>
      </c>
      <c r="M7469" s="11">
        <f t="shared" si="496"/>
        <v>2.3859137057066</v>
      </c>
    </row>
    <row r="7470" spans="1:13">
      <c r="A7470" s="7">
        <v>7529</v>
      </c>
      <c r="B7470" s="8">
        <v>46173</v>
      </c>
      <c r="C7470" s="3" t="s">
        <v>8314</v>
      </c>
      <c r="D7470" s="3" t="s">
        <v>128</v>
      </c>
      <c r="E7470" s="3" t="s">
        <v>8625</v>
      </c>
      <c r="F7470" s="3" t="s">
        <v>8625</v>
      </c>
      <c r="G7470" s="7">
        <v>345</v>
      </c>
      <c r="H7470" s="3" t="s">
        <v>173</v>
      </c>
      <c r="I7470" s="9">
        <v>11</v>
      </c>
      <c r="J7470" s="7">
        <v>477</v>
      </c>
      <c r="K7470" s="10">
        <v>101.151664737885</v>
      </c>
      <c r="L7470" s="12">
        <f t="shared" si="495"/>
        <v>35.4781486856959</v>
      </c>
      <c r="M7470" s="11">
        <f t="shared" si="496"/>
        <v>2.85109760472557</v>
      </c>
    </row>
    <row r="7471" spans="1:13">
      <c r="A7471" s="7">
        <v>7530</v>
      </c>
      <c r="B7471" s="8">
        <v>46173</v>
      </c>
      <c r="C7471" s="3" t="s">
        <v>8388</v>
      </c>
      <c r="D7471" s="3" t="s">
        <v>88</v>
      </c>
      <c r="E7471" s="3" t="s">
        <v>8626</v>
      </c>
      <c r="F7471" s="3" t="s">
        <v>8626</v>
      </c>
      <c r="G7471" s="7">
        <v>36.5</v>
      </c>
      <c r="H7471" s="3" t="s">
        <v>249</v>
      </c>
      <c r="I7471" s="9">
        <v>10.6</v>
      </c>
      <c r="J7471" s="7">
        <v>470</v>
      </c>
      <c r="K7471" s="10">
        <v>92.2791343120818</v>
      </c>
      <c r="L7471" s="12">
        <f t="shared" si="495"/>
        <v>34.6972176759411</v>
      </c>
      <c r="M7471" s="11">
        <f t="shared" si="496"/>
        <v>2.65955429550387</v>
      </c>
    </row>
    <row r="7472" spans="1:13">
      <c r="A7472" s="7">
        <v>7531</v>
      </c>
      <c r="B7472" s="8">
        <v>46173</v>
      </c>
      <c r="C7472" s="3" t="s">
        <v>8580</v>
      </c>
      <c r="D7472" s="3" t="s">
        <v>47</v>
      </c>
      <c r="E7472" s="3" t="s">
        <v>1817</v>
      </c>
      <c r="F7472" s="3" t="s">
        <v>1817</v>
      </c>
      <c r="G7472" s="7">
        <v>80</v>
      </c>
      <c r="H7472" s="3" t="s">
        <v>2190</v>
      </c>
      <c r="I7472" s="9">
        <v>12.5</v>
      </c>
      <c r="J7472" s="7">
        <v>575</v>
      </c>
      <c r="K7472" s="10">
        <v>44.5019300344716</v>
      </c>
      <c r="L7472" s="12">
        <f t="shared" si="495"/>
        <v>33.4448160535117</v>
      </c>
      <c r="M7472" s="11">
        <f t="shared" si="496"/>
        <v>1.3306077080307</v>
      </c>
    </row>
    <row r="7473" spans="1:13">
      <c r="A7473" s="7">
        <v>7532</v>
      </c>
      <c r="B7473" s="8">
        <v>46173</v>
      </c>
      <c r="C7473" s="3" t="s">
        <v>8399</v>
      </c>
      <c r="D7473" s="3" t="s">
        <v>247</v>
      </c>
      <c r="E7473" s="3" t="s">
        <v>7499</v>
      </c>
      <c r="F7473" s="3" t="s">
        <v>7499</v>
      </c>
      <c r="G7473" s="7">
        <v>285</v>
      </c>
      <c r="H7473" s="3" t="s">
        <v>249</v>
      </c>
      <c r="I7473" s="9">
        <v>9.74</v>
      </c>
      <c r="J7473" s="7">
        <v>452</v>
      </c>
      <c r="K7473" s="10">
        <v>101.09303021431</v>
      </c>
      <c r="L7473" s="12">
        <f t="shared" si="495"/>
        <v>33.1518039482641</v>
      </c>
      <c r="M7473" s="11">
        <f t="shared" si="496"/>
        <v>3.04939756437005</v>
      </c>
    </row>
    <row r="7474" spans="1:13">
      <c r="A7474" s="7">
        <v>7533</v>
      </c>
      <c r="B7474" s="8">
        <v>46173</v>
      </c>
      <c r="C7474" s="3" t="s">
        <v>8528</v>
      </c>
      <c r="D7474" s="3" t="s">
        <v>67</v>
      </c>
      <c r="E7474" s="3" t="s">
        <v>2112</v>
      </c>
      <c r="F7474" s="3" t="s">
        <v>2112</v>
      </c>
      <c r="G7474" s="7">
        <v>1090</v>
      </c>
      <c r="H7474" s="3" t="s">
        <v>170</v>
      </c>
      <c r="I7474" s="9">
        <v>8.94</v>
      </c>
      <c r="J7474" s="7">
        <v>550</v>
      </c>
      <c r="K7474" s="10">
        <v>69.7992854205045</v>
      </c>
      <c r="L7474" s="12">
        <f t="shared" si="495"/>
        <v>25.006993006993</v>
      </c>
      <c r="M7474" s="11">
        <f t="shared" si="496"/>
        <v>2.79119066418684</v>
      </c>
    </row>
    <row r="7475" spans="1:13">
      <c r="A7475" s="7">
        <v>7534</v>
      </c>
      <c r="B7475" s="8">
        <v>46173</v>
      </c>
      <c r="C7475" s="3" t="s">
        <v>8399</v>
      </c>
      <c r="D7475" s="3" t="s">
        <v>247</v>
      </c>
      <c r="E7475" s="3" t="s">
        <v>8627</v>
      </c>
      <c r="F7475" s="3" t="s">
        <v>8627</v>
      </c>
      <c r="G7475" s="7">
        <v>75</v>
      </c>
      <c r="H7475" s="3" t="s">
        <v>249</v>
      </c>
      <c r="I7475" s="9">
        <v>6.24</v>
      </c>
      <c r="J7475" s="7">
        <v>443</v>
      </c>
      <c r="K7475" s="10">
        <v>59.2031057144664</v>
      </c>
      <c r="L7475" s="12">
        <f t="shared" si="495"/>
        <v>21.6704288939052</v>
      </c>
      <c r="M7475" s="11">
        <f t="shared" si="496"/>
        <v>2.73197664911548</v>
      </c>
    </row>
    <row r="7476" spans="1:13">
      <c r="A7476" s="7">
        <v>7535</v>
      </c>
      <c r="B7476" s="8">
        <v>46173</v>
      </c>
      <c r="C7476" s="3" t="s">
        <v>8314</v>
      </c>
      <c r="D7476" s="3" t="s">
        <v>128</v>
      </c>
      <c r="E7476" s="3" t="s">
        <v>8628</v>
      </c>
      <c r="F7476" s="3" t="s">
        <v>8628</v>
      </c>
      <c r="G7476" s="7">
        <v>115</v>
      </c>
      <c r="H7476" s="3" t="s">
        <v>173</v>
      </c>
      <c r="I7476" s="9">
        <v>6.48</v>
      </c>
      <c r="J7476" s="7">
        <v>503</v>
      </c>
      <c r="K7476" s="10">
        <v>39.464603300834</v>
      </c>
      <c r="L7476" s="12">
        <f t="shared" si="495"/>
        <v>19.8195442728246</v>
      </c>
      <c r="M7476" s="11">
        <f t="shared" si="496"/>
        <v>1.99119630389007</v>
      </c>
    </row>
    <row r="7477" spans="1:13">
      <c r="A7477" s="7">
        <v>7536</v>
      </c>
      <c r="B7477" s="8">
        <v>46173</v>
      </c>
      <c r="C7477" s="3" t="s">
        <v>8401</v>
      </c>
      <c r="D7477" s="3" t="s">
        <v>75</v>
      </c>
      <c r="E7477" s="3" t="s">
        <v>8629</v>
      </c>
      <c r="F7477" s="3" t="s">
        <v>8629</v>
      </c>
      <c r="G7477" s="7">
        <v>61</v>
      </c>
      <c r="H7477" s="3" t="s">
        <v>946</v>
      </c>
      <c r="I7477" s="9">
        <v>5.38</v>
      </c>
      <c r="J7477" s="7">
        <v>497</v>
      </c>
      <c r="K7477" s="10">
        <v>33.5079047627132</v>
      </c>
      <c r="L7477" s="12">
        <f t="shared" ref="L7477:L7501" si="497">I7477/J7477/650*1000000</f>
        <v>16.6537687664448</v>
      </c>
      <c r="M7477" s="11">
        <f t="shared" ref="M7477:M7501" si="498">K7477/L7477</f>
        <v>2.01203134453429</v>
      </c>
    </row>
    <row r="7478" spans="1:13">
      <c r="A7478" s="7">
        <v>7537</v>
      </c>
      <c r="B7478" s="8">
        <v>46173</v>
      </c>
      <c r="C7478" s="3" t="s">
        <v>8080</v>
      </c>
      <c r="D7478" s="3" t="s">
        <v>67</v>
      </c>
      <c r="E7478" s="3" t="s">
        <v>8630</v>
      </c>
      <c r="F7478" s="3" t="s">
        <v>8631</v>
      </c>
      <c r="G7478" s="7">
        <v>49</v>
      </c>
      <c r="H7478" s="3" t="s">
        <v>1617</v>
      </c>
      <c r="I7478" s="9">
        <v>3.68</v>
      </c>
      <c r="J7478" s="7">
        <v>360</v>
      </c>
      <c r="K7478" s="10">
        <v>15.9485837800635</v>
      </c>
      <c r="L7478" s="12">
        <f t="shared" si="497"/>
        <v>15.7264957264957</v>
      </c>
      <c r="M7478" s="11">
        <f t="shared" si="498"/>
        <v>1.01412190340621</v>
      </c>
    </row>
    <row r="7479" spans="1:13">
      <c r="A7479" s="7">
        <v>7538</v>
      </c>
      <c r="B7479" s="8">
        <v>46173</v>
      </c>
      <c r="C7479" s="3" t="s">
        <v>8490</v>
      </c>
      <c r="D7479" s="3" t="s">
        <v>128</v>
      </c>
      <c r="E7479" s="3" t="s">
        <v>68</v>
      </c>
      <c r="F7479" s="3" t="s">
        <v>68</v>
      </c>
      <c r="G7479" s="7">
        <v>12</v>
      </c>
      <c r="H7479" s="3" t="s">
        <v>35</v>
      </c>
      <c r="I7479" s="9">
        <v>3.72</v>
      </c>
      <c r="J7479" s="7">
        <v>366.8</v>
      </c>
      <c r="K7479" s="10">
        <v>27.4679062111687</v>
      </c>
      <c r="L7479" s="12">
        <f t="shared" si="497"/>
        <v>15.6027178927942</v>
      </c>
      <c r="M7479" s="11">
        <f t="shared" si="498"/>
        <v>1.76045650507173</v>
      </c>
    </row>
    <row r="7480" spans="1:13">
      <c r="A7480" s="7">
        <v>7539</v>
      </c>
      <c r="B7480" s="8">
        <v>46173</v>
      </c>
      <c r="C7480" s="3" t="s">
        <v>6474</v>
      </c>
      <c r="D7480" s="3" t="s">
        <v>6475</v>
      </c>
      <c r="E7480" s="3" t="s">
        <v>515</v>
      </c>
      <c r="F7480" s="3" t="s">
        <v>515</v>
      </c>
      <c r="G7480" s="7">
        <v>6</v>
      </c>
      <c r="H7480" s="3" t="s">
        <v>249</v>
      </c>
      <c r="I7480" s="9">
        <v>3.86</v>
      </c>
      <c r="J7480" s="7">
        <v>387</v>
      </c>
      <c r="K7480" s="10">
        <v>33.4679240441138</v>
      </c>
      <c r="L7480" s="12">
        <f t="shared" si="497"/>
        <v>15.3448618564898</v>
      </c>
      <c r="M7480" s="11">
        <f t="shared" si="498"/>
        <v>2.18105085318571</v>
      </c>
    </row>
    <row r="7481" spans="1:13">
      <c r="A7481" s="7">
        <v>7540</v>
      </c>
      <c r="B7481" s="8">
        <v>46173</v>
      </c>
      <c r="C7481" s="3" t="s">
        <v>8401</v>
      </c>
      <c r="D7481" s="3" t="s">
        <v>75</v>
      </c>
      <c r="E7481" s="3" t="s">
        <v>8632</v>
      </c>
      <c r="F7481" s="3" t="s">
        <v>8633</v>
      </c>
      <c r="G7481" s="7">
        <v>3</v>
      </c>
      <c r="H7481" s="3" t="s">
        <v>77</v>
      </c>
      <c r="I7481" s="9">
        <v>4</v>
      </c>
      <c r="J7481" s="7">
        <v>420</v>
      </c>
      <c r="K7481" s="10">
        <v>29.7494516327268</v>
      </c>
      <c r="L7481" s="12">
        <f t="shared" si="497"/>
        <v>14.6520146520147</v>
      </c>
      <c r="M7481" s="11">
        <f t="shared" si="498"/>
        <v>2.0304000739336</v>
      </c>
    </row>
    <row r="7482" spans="1:13">
      <c r="A7482" s="7">
        <v>7541</v>
      </c>
      <c r="B7482" s="8">
        <v>46173</v>
      </c>
      <c r="C7482" s="3" t="s">
        <v>8634</v>
      </c>
      <c r="D7482" s="3" t="s">
        <v>7021</v>
      </c>
      <c r="E7482" s="3" t="s">
        <v>8635</v>
      </c>
      <c r="F7482" s="3" t="s">
        <v>8636</v>
      </c>
      <c r="G7482" s="7">
        <v>30</v>
      </c>
      <c r="H7482" s="3" t="s">
        <v>286</v>
      </c>
      <c r="I7482" s="9">
        <v>2.86</v>
      </c>
      <c r="J7482" s="7">
        <v>370</v>
      </c>
      <c r="K7482" s="10">
        <v>36.7462021473292</v>
      </c>
      <c r="L7482" s="12">
        <f t="shared" si="497"/>
        <v>11.8918918918919</v>
      </c>
      <c r="M7482" s="11">
        <f t="shared" si="498"/>
        <v>3.09002154420723</v>
      </c>
    </row>
    <row r="7483" spans="1:13">
      <c r="A7483" s="7">
        <v>7542</v>
      </c>
      <c r="B7483" s="8">
        <v>46173</v>
      </c>
      <c r="C7483" s="3" t="s">
        <v>8530</v>
      </c>
      <c r="D7483" s="3" t="s">
        <v>3156</v>
      </c>
      <c r="E7483" s="3" t="s">
        <v>8637</v>
      </c>
      <c r="F7483" s="3" t="s">
        <v>8638</v>
      </c>
      <c r="G7483" s="7">
        <v>5</v>
      </c>
      <c r="H7483" s="3" t="s">
        <v>65</v>
      </c>
      <c r="I7483" s="9">
        <v>3.38</v>
      </c>
      <c r="J7483" s="7">
        <v>438</v>
      </c>
      <c r="K7483" s="10">
        <v>20.3023877709968</v>
      </c>
      <c r="L7483" s="12">
        <f t="shared" si="497"/>
        <v>11.8721461187215</v>
      </c>
      <c r="M7483" s="11">
        <f t="shared" si="498"/>
        <v>1.71008573917242</v>
      </c>
    </row>
    <row r="7484" spans="1:13">
      <c r="A7484" s="7">
        <v>7543</v>
      </c>
      <c r="B7484" s="8">
        <v>46173</v>
      </c>
      <c r="C7484" s="3" t="s">
        <v>8530</v>
      </c>
      <c r="D7484" s="3" t="s">
        <v>3156</v>
      </c>
      <c r="E7484" s="3" t="s">
        <v>8639</v>
      </c>
      <c r="F7484" s="3" t="s">
        <v>8640</v>
      </c>
      <c r="G7484" s="7">
        <v>2</v>
      </c>
      <c r="H7484" s="3" t="s">
        <v>65</v>
      </c>
      <c r="I7484" s="9">
        <v>4.36</v>
      </c>
      <c r="J7484" s="7">
        <v>657</v>
      </c>
      <c r="K7484" s="10">
        <v>33.5208118967088</v>
      </c>
      <c r="L7484" s="12">
        <f t="shared" si="497"/>
        <v>10.209577332865</v>
      </c>
      <c r="M7484" s="11">
        <f t="shared" si="498"/>
        <v>3.28327126616731</v>
      </c>
    </row>
    <row r="7485" spans="1:13">
      <c r="A7485" s="7">
        <v>7544</v>
      </c>
      <c r="B7485" s="8">
        <v>46173</v>
      </c>
      <c r="C7485" s="3" t="s">
        <v>8466</v>
      </c>
      <c r="D7485" s="3" t="s">
        <v>274</v>
      </c>
      <c r="E7485" s="3" t="s">
        <v>3121</v>
      </c>
      <c r="F7485" s="3" t="s">
        <v>3121</v>
      </c>
      <c r="G7485" s="7">
        <v>25</v>
      </c>
      <c r="H7485" s="3">
        <v>0</v>
      </c>
      <c r="I7485" s="9">
        <v>1.53</v>
      </c>
      <c r="J7485" s="7">
        <v>370</v>
      </c>
      <c r="K7485" s="10">
        <v>13.3651972864125</v>
      </c>
      <c r="L7485" s="12">
        <f t="shared" si="497"/>
        <v>6.36174636174636</v>
      </c>
      <c r="M7485" s="11">
        <f t="shared" si="498"/>
        <v>2.10086924665504</v>
      </c>
    </row>
    <row r="7486" spans="1:13">
      <c r="A7486" s="7">
        <v>7545</v>
      </c>
      <c r="B7486" s="8">
        <v>46173</v>
      </c>
      <c r="C7486" s="3" t="s">
        <v>8401</v>
      </c>
      <c r="D7486" s="3" t="s">
        <v>75</v>
      </c>
      <c r="E7486" s="3" t="s">
        <v>8641</v>
      </c>
      <c r="F7486" s="3" t="s">
        <v>8642</v>
      </c>
      <c r="G7486" s="7">
        <v>11</v>
      </c>
      <c r="H7486" s="3" t="s">
        <v>77</v>
      </c>
      <c r="I7486" s="9">
        <v>1.15</v>
      </c>
      <c r="J7486" s="7">
        <v>415</v>
      </c>
      <c r="K7486" s="10">
        <v>8.04105661978205</v>
      </c>
      <c r="L7486" s="12">
        <f t="shared" si="497"/>
        <v>4.26320667284523</v>
      </c>
      <c r="M7486" s="11">
        <f t="shared" si="498"/>
        <v>1.88615219407496</v>
      </c>
    </row>
    <row r="7487" spans="1:13">
      <c r="A7487" s="7">
        <v>7546</v>
      </c>
      <c r="B7487" s="8">
        <v>46173</v>
      </c>
      <c r="C7487" s="3" t="s">
        <v>8643</v>
      </c>
      <c r="D7487" s="3" t="s">
        <v>329</v>
      </c>
      <c r="E7487" s="3" t="s">
        <v>673</v>
      </c>
      <c r="F7487" s="3" t="s">
        <v>673</v>
      </c>
      <c r="G7487" s="7">
        <v>30</v>
      </c>
      <c r="H7487" s="3" t="s">
        <v>5913</v>
      </c>
      <c r="I7487" s="9">
        <v>0.584</v>
      </c>
      <c r="J7487" s="7">
        <v>229</v>
      </c>
      <c r="K7487" s="10">
        <v>13.3589839742694</v>
      </c>
      <c r="L7487" s="12">
        <f t="shared" si="497"/>
        <v>3.92341283170977</v>
      </c>
      <c r="M7487" s="11">
        <f t="shared" si="498"/>
        <v>3.40493966535959</v>
      </c>
    </row>
    <row r="7488" spans="1:13">
      <c r="A7488" s="7">
        <v>7547</v>
      </c>
      <c r="B7488" s="8">
        <v>46173</v>
      </c>
      <c r="C7488" s="3" t="s">
        <v>8599</v>
      </c>
      <c r="D7488" s="3" t="s">
        <v>864</v>
      </c>
      <c r="E7488" s="3" t="s">
        <v>8644</v>
      </c>
      <c r="F7488" s="3" t="s">
        <v>8645</v>
      </c>
      <c r="G7488" s="7">
        <v>5</v>
      </c>
      <c r="H7488" s="3" t="s">
        <v>8646</v>
      </c>
      <c r="I7488" s="9">
        <v>0.676</v>
      </c>
      <c r="J7488" s="7">
        <v>420</v>
      </c>
      <c r="K7488" s="10">
        <v>4.68137267785413</v>
      </c>
      <c r="L7488" s="12">
        <f t="shared" si="497"/>
        <v>2.47619047619048</v>
      </c>
      <c r="M7488" s="11">
        <f t="shared" si="498"/>
        <v>1.89055435067186</v>
      </c>
    </row>
    <row r="7489" spans="1:21">
      <c r="A7489" s="7">
        <v>7548</v>
      </c>
      <c r="B7489" s="8">
        <v>46173</v>
      </c>
      <c r="C7489" s="3" t="s">
        <v>8647</v>
      </c>
      <c r="D7489" s="3" t="s">
        <v>4272</v>
      </c>
      <c r="E7489" s="3" t="s">
        <v>8648</v>
      </c>
      <c r="F7489" s="3" t="s">
        <v>8648</v>
      </c>
      <c r="G7489" s="7">
        <v>50</v>
      </c>
      <c r="H7489" s="3" t="s">
        <v>61</v>
      </c>
      <c r="I7489" s="9">
        <v>0.214</v>
      </c>
      <c r="J7489" s="7">
        <v>434</v>
      </c>
      <c r="K7489" s="10">
        <v>1.44726266361739</v>
      </c>
      <c r="L7489" s="12">
        <f t="shared" si="497"/>
        <v>0.75859624246721</v>
      </c>
      <c r="M7489" s="11">
        <f t="shared" si="498"/>
        <v>1.90781681031059</v>
      </c>
    </row>
    <row r="7490" s="3" customFormat="1" spans="1:21">
      <c r="A7490" s="7">
        <v>7549</v>
      </c>
      <c r="B7490" s="8">
        <v>46173</v>
      </c>
      <c r="C7490" s="3" t="s">
        <v>8647</v>
      </c>
      <c r="D7490" s="3" t="s">
        <v>4272</v>
      </c>
      <c r="E7490" s="3" t="s">
        <v>8649</v>
      </c>
      <c r="F7490" s="3" t="s">
        <v>8650</v>
      </c>
      <c r="G7490" s="7">
        <v>10</v>
      </c>
      <c r="H7490" s="3" t="s">
        <v>61</v>
      </c>
      <c r="I7490" s="9">
        <v>0</v>
      </c>
      <c r="J7490" s="7">
        <v>243</v>
      </c>
      <c r="K7490" s="10">
        <v>0.651541192958384</v>
      </c>
      <c r="L7490" s="12">
        <f t="shared" si="497"/>
        <v>0</v>
      </c>
      <c r="M7490" s="11" t="e">
        <f t="shared" si="498"/>
        <v>#DIV/0!</v>
      </c>
      <c r="O7490" s="12"/>
      <c r="Q7490" s="9"/>
    </row>
    <row r="7491" s="5" customFormat="1" ht="16.5" spans="1:21">
      <c r="A7491" s="44">
        <v>7550</v>
      </c>
      <c r="B7491" s="45">
        <v>46173</v>
      </c>
      <c r="C7491" s="5" t="s">
        <v>8554</v>
      </c>
      <c r="D7491" s="5" t="s">
        <v>6946</v>
      </c>
      <c r="E7491" s="5" t="s">
        <v>453</v>
      </c>
      <c r="F7491" s="5" t="s">
        <v>453</v>
      </c>
      <c r="G7491" s="44">
        <v>90</v>
      </c>
      <c r="H7491" s="5" t="s">
        <v>35</v>
      </c>
      <c r="I7491" s="46">
        <v>12.2</v>
      </c>
      <c r="J7491" s="44">
        <v>400</v>
      </c>
      <c r="K7491" s="47">
        <v>0.0115292119293008</v>
      </c>
      <c r="L7491" s="48">
        <f t="shared" si="497"/>
        <v>46.9230769230769</v>
      </c>
      <c r="M7491" s="49">
        <f t="shared" si="498"/>
        <v>0.000245704516526083</v>
      </c>
      <c r="O7491" s="48"/>
      <c r="Q7491" s="46"/>
    </row>
    <row r="7492" ht="16.5" spans="1:21">
      <c r="A7492" s="7">
        <v>7551</v>
      </c>
      <c r="B7492" s="8">
        <v>46174</v>
      </c>
      <c r="C7492" s="3" t="s">
        <v>4719</v>
      </c>
      <c r="D7492" s="3" t="s">
        <v>33</v>
      </c>
      <c r="E7492" s="3" t="s">
        <v>4720</v>
      </c>
      <c r="F7492" s="3" t="s">
        <v>2909</v>
      </c>
      <c r="G7492" s="7">
        <v>1000</v>
      </c>
      <c r="H7492" s="3" t="s">
        <v>35</v>
      </c>
      <c r="I7492" s="9">
        <v>25.2</v>
      </c>
      <c r="J7492" s="7">
        <v>461</v>
      </c>
      <c r="K7492" s="10">
        <v>169.204806578133</v>
      </c>
      <c r="L7492" s="12">
        <f t="shared" si="497"/>
        <v>84.098114466878</v>
      </c>
      <c r="M7492" s="11">
        <f t="shared" si="498"/>
        <v>2.01199286869593</v>
      </c>
      <c r="N7492" s="20"/>
      <c r="O7492" s="12" t="s">
        <v>1165</v>
      </c>
      <c r="P7492" s="3" t="s">
        <v>4720</v>
      </c>
      <c r="Q7492" s="9">
        <v>160.630182832352</v>
      </c>
      <c r="R7492" s="3">
        <f>Q7492/K7492</f>
        <v>0.949323994281321</v>
      </c>
      <c r="U7492" s="3" t="s">
        <v>1165</v>
      </c>
    </row>
    <row r="7493" spans="1:21">
      <c r="A7493" s="7">
        <v>7552</v>
      </c>
      <c r="B7493" s="8">
        <v>46174</v>
      </c>
      <c r="C7493" s="3" t="s">
        <v>56</v>
      </c>
      <c r="D7493" s="3" t="s">
        <v>33</v>
      </c>
      <c r="E7493" s="3" t="s">
        <v>27</v>
      </c>
      <c r="F7493" s="3" t="s">
        <v>57</v>
      </c>
      <c r="G7493" s="7">
        <v>1000</v>
      </c>
      <c r="H7493" s="3" t="s">
        <v>35</v>
      </c>
      <c r="I7493" s="9">
        <v>15.7</v>
      </c>
      <c r="J7493" s="7">
        <v>438</v>
      </c>
      <c r="K7493" s="10">
        <v>88.5921156896304</v>
      </c>
      <c r="L7493" s="12">
        <f t="shared" si="497"/>
        <v>55.1457674745346</v>
      </c>
      <c r="M7493" s="11">
        <f t="shared" si="498"/>
        <v>1.60650798323808</v>
      </c>
      <c r="N7493" s="20"/>
      <c r="O7493" s="12" t="s">
        <v>1165</v>
      </c>
      <c r="P7493" s="3" t="s">
        <v>27</v>
      </c>
      <c r="Q7493" s="9">
        <v>89.6432267884323</v>
      </c>
      <c r="R7493" s="3">
        <f>Q7493/K7493</f>
        <v>1.01186461222446</v>
      </c>
      <c r="U7493" s="3" t="s">
        <v>1165</v>
      </c>
    </row>
    <row r="7494" spans="1:21">
      <c r="A7494" s="7">
        <v>7553</v>
      </c>
      <c r="B7494" s="8">
        <v>46174</v>
      </c>
      <c r="C7494" s="3" t="s">
        <v>8651</v>
      </c>
      <c r="D7494" s="3" t="s">
        <v>75</v>
      </c>
      <c r="E7494" s="3" t="s">
        <v>8652</v>
      </c>
      <c r="F7494" s="3" t="s">
        <v>8652</v>
      </c>
      <c r="G7494" s="7">
        <v>270</v>
      </c>
      <c r="H7494" s="3" t="s">
        <v>77</v>
      </c>
      <c r="I7494" s="9">
        <v>15.5</v>
      </c>
      <c r="J7494" s="7">
        <v>390</v>
      </c>
      <c r="K7494" s="10">
        <v>150.186227309398</v>
      </c>
      <c r="L7494" s="12">
        <f t="shared" si="497"/>
        <v>61.1439842209073</v>
      </c>
      <c r="M7494" s="11">
        <f t="shared" si="498"/>
        <v>2.45627152406015</v>
      </c>
      <c r="N7494" s="20"/>
      <c r="O7494" s="12" t="s">
        <v>1165</v>
      </c>
      <c r="U7494" s="3" t="s">
        <v>1165</v>
      </c>
    </row>
    <row r="7495" spans="1:21">
      <c r="A7495" s="7">
        <v>7554</v>
      </c>
      <c r="B7495" s="8">
        <v>46174</v>
      </c>
      <c r="C7495" s="3" t="s">
        <v>8651</v>
      </c>
      <c r="D7495" s="3" t="s">
        <v>75</v>
      </c>
      <c r="E7495" s="3" t="s">
        <v>8653</v>
      </c>
      <c r="F7495" s="3" t="s">
        <v>8653</v>
      </c>
      <c r="G7495" s="7">
        <v>270</v>
      </c>
      <c r="H7495" s="3" t="s">
        <v>77</v>
      </c>
      <c r="I7495" s="9">
        <v>14.4</v>
      </c>
      <c r="J7495" s="7">
        <v>397</v>
      </c>
      <c r="K7495" s="10">
        <v>143.461276710184</v>
      </c>
      <c r="L7495" s="12">
        <f t="shared" si="497"/>
        <v>55.8031389265646</v>
      </c>
      <c r="M7495" s="11">
        <f t="shared" si="498"/>
        <v>2.57084600382382</v>
      </c>
      <c r="N7495" s="20"/>
      <c r="O7495" s="12" t="s">
        <v>1165</v>
      </c>
      <c r="U7495" s="3" t="s">
        <v>1165</v>
      </c>
    </row>
    <row r="7496" spans="1:21">
      <c r="A7496" s="7">
        <v>7555</v>
      </c>
      <c r="B7496" s="8">
        <v>46174</v>
      </c>
      <c r="C7496" s="3" t="s">
        <v>8651</v>
      </c>
      <c r="D7496" s="3" t="s">
        <v>75</v>
      </c>
      <c r="E7496" s="3" t="s">
        <v>8654</v>
      </c>
      <c r="F7496" s="3" t="s">
        <v>8654</v>
      </c>
      <c r="G7496" s="7">
        <v>260</v>
      </c>
      <c r="H7496" s="3" t="s">
        <v>77</v>
      </c>
      <c r="I7496" s="9">
        <v>13.9</v>
      </c>
      <c r="J7496" s="7">
        <v>378</v>
      </c>
      <c r="K7496" s="10">
        <v>144.304265269527</v>
      </c>
      <c r="L7496" s="12">
        <f t="shared" si="497"/>
        <v>56.5730565730566</v>
      </c>
      <c r="M7496" s="11">
        <f t="shared" si="498"/>
        <v>2.5507595666707</v>
      </c>
      <c r="N7496" s="20"/>
      <c r="O7496" s="12" t="s">
        <v>1165</v>
      </c>
      <c r="U7496" s="3" t="s">
        <v>1165</v>
      </c>
    </row>
    <row r="7497" spans="1:21">
      <c r="A7497" s="7">
        <v>7556</v>
      </c>
      <c r="B7497" s="8">
        <v>46174</v>
      </c>
      <c r="C7497" s="3" t="s">
        <v>8651</v>
      </c>
      <c r="D7497" s="3" t="s">
        <v>75</v>
      </c>
      <c r="E7497" s="3" t="s">
        <v>8655</v>
      </c>
      <c r="F7497" s="3" t="s">
        <v>8655</v>
      </c>
      <c r="G7497" s="7">
        <v>250</v>
      </c>
      <c r="H7497" s="3" t="s">
        <v>77</v>
      </c>
      <c r="I7497" s="9">
        <v>15.6</v>
      </c>
      <c r="J7497" s="7">
        <v>388</v>
      </c>
      <c r="K7497" s="10">
        <v>142.485111374216</v>
      </c>
      <c r="L7497" s="12">
        <f t="shared" si="497"/>
        <v>61.8556701030928</v>
      </c>
      <c r="M7497" s="11">
        <f t="shared" si="498"/>
        <v>2.30350930054983</v>
      </c>
      <c r="N7497" s="20"/>
      <c r="O7497" s="12" t="s">
        <v>1165</v>
      </c>
      <c r="U7497" s="3" t="s">
        <v>1165</v>
      </c>
    </row>
    <row r="7498" spans="1:21">
      <c r="A7498" s="7">
        <v>7557</v>
      </c>
      <c r="B7498" s="8">
        <v>46174</v>
      </c>
      <c r="C7498" s="3" t="s">
        <v>8656</v>
      </c>
      <c r="D7498" s="3" t="s">
        <v>1707</v>
      </c>
      <c r="E7498" s="3" t="s">
        <v>8657</v>
      </c>
      <c r="F7498" s="3" t="s">
        <v>7990</v>
      </c>
      <c r="G7498" s="7">
        <v>200</v>
      </c>
      <c r="H7498" s="3" t="s">
        <v>7991</v>
      </c>
      <c r="I7498" s="9">
        <v>20</v>
      </c>
      <c r="J7498" s="7">
        <v>242</v>
      </c>
      <c r="K7498" s="10">
        <v>292.499639574161</v>
      </c>
      <c r="L7498" s="12">
        <f t="shared" si="497"/>
        <v>127.145581691036</v>
      </c>
      <c r="M7498" s="11">
        <f t="shared" si="498"/>
        <v>2.30050966525078</v>
      </c>
      <c r="N7498" s="20"/>
      <c r="O7498" s="12" t="s">
        <v>1165</v>
      </c>
      <c r="U7498" s="3" t="s">
        <v>1165</v>
      </c>
    </row>
    <row r="7499" spans="1:21">
      <c r="A7499" s="7">
        <v>7558</v>
      </c>
      <c r="B7499" s="8">
        <v>46174</v>
      </c>
      <c r="C7499" s="3" t="s">
        <v>8658</v>
      </c>
      <c r="D7499" s="3" t="s">
        <v>17</v>
      </c>
      <c r="E7499" s="3" t="s">
        <v>8659</v>
      </c>
      <c r="F7499" s="3" t="s">
        <v>8660</v>
      </c>
      <c r="G7499" s="7">
        <v>238</v>
      </c>
      <c r="H7499" s="3" t="s">
        <v>35</v>
      </c>
      <c r="I7499" s="9">
        <v>25.6</v>
      </c>
      <c r="J7499" s="7">
        <v>414</v>
      </c>
      <c r="K7499" s="10">
        <v>166.065263886383</v>
      </c>
      <c r="L7499" s="12">
        <f t="shared" si="497"/>
        <v>95.1319212188777</v>
      </c>
      <c r="M7499" s="11">
        <f t="shared" si="498"/>
        <v>1.74563134811819</v>
      </c>
      <c r="N7499" s="20"/>
      <c r="O7499" s="12" t="s">
        <v>1165</v>
      </c>
      <c r="U7499" s="3" t="s">
        <v>1165</v>
      </c>
    </row>
    <row r="7500" spans="1:21">
      <c r="A7500" s="7">
        <v>7559</v>
      </c>
      <c r="B7500" s="8">
        <v>46174</v>
      </c>
      <c r="C7500" s="3" t="s">
        <v>8658</v>
      </c>
      <c r="D7500" s="3" t="s">
        <v>17</v>
      </c>
      <c r="E7500" s="3" t="s">
        <v>8661</v>
      </c>
      <c r="F7500" s="3" t="s">
        <v>8662</v>
      </c>
      <c r="G7500" s="7">
        <v>211</v>
      </c>
      <c r="H7500" s="3" t="s">
        <v>35</v>
      </c>
      <c r="I7500" s="9">
        <v>17.9</v>
      </c>
      <c r="J7500" s="7">
        <v>418</v>
      </c>
      <c r="K7500" s="10">
        <v>126.151745171068</v>
      </c>
      <c r="L7500" s="12">
        <f t="shared" si="497"/>
        <v>65.8814869341185</v>
      </c>
      <c r="M7500" s="11">
        <f t="shared" si="498"/>
        <v>1.91482844485917</v>
      </c>
      <c r="N7500" s="20"/>
      <c r="O7500" s="12" t="s">
        <v>1165</v>
      </c>
      <c r="U7500" s="3" t="s">
        <v>1165</v>
      </c>
    </row>
    <row r="7501" spans="1:21">
      <c r="A7501" s="7">
        <v>7560</v>
      </c>
      <c r="B7501" s="8">
        <v>46174</v>
      </c>
      <c r="C7501" s="3" t="s">
        <v>8610</v>
      </c>
      <c r="D7501" s="3" t="s">
        <v>67</v>
      </c>
      <c r="E7501" s="3" t="s">
        <v>8663</v>
      </c>
      <c r="F7501" s="3" t="s">
        <v>8664</v>
      </c>
      <c r="G7501" s="7">
        <v>100</v>
      </c>
      <c r="H7501" s="3" t="s">
        <v>1792</v>
      </c>
      <c r="I7501" s="9">
        <v>13.7</v>
      </c>
      <c r="J7501" s="7">
        <v>323</v>
      </c>
      <c r="K7501" s="10">
        <v>106.439632439392</v>
      </c>
      <c r="L7501" s="12">
        <f t="shared" ref="L7501:L7533" si="499">I7501/J7501/650*1000000</f>
        <v>65.2536318170993</v>
      </c>
      <c r="M7501" s="11">
        <f t="shared" ref="M7501:M7533" si="500">K7501/L7501</f>
        <v>1.63116794384309</v>
      </c>
      <c r="N7501" s="20"/>
      <c r="O7501" s="12" t="s">
        <v>1165</v>
      </c>
      <c r="U7501" s="3" t="s">
        <v>1165</v>
      </c>
    </row>
    <row r="7502" spans="1:21">
      <c r="A7502" s="7">
        <v>7561</v>
      </c>
      <c r="B7502" s="8">
        <v>46174</v>
      </c>
      <c r="C7502" s="3" t="s">
        <v>8564</v>
      </c>
      <c r="D7502" s="3" t="s">
        <v>1703</v>
      </c>
      <c r="E7502" s="3" t="s">
        <v>8665</v>
      </c>
      <c r="F7502" s="3" t="s">
        <v>8666</v>
      </c>
      <c r="G7502" s="7">
        <v>2</v>
      </c>
      <c r="H7502" s="3" t="s">
        <v>507</v>
      </c>
      <c r="I7502" s="9">
        <v>19.1</v>
      </c>
      <c r="J7502" s="7">
        <v>494</v>
      </c>
      <c r="K7502" s="10">
        <v>117.685036562715</v>
      </c>
      <c r="L7502" s="12">
        <f t="shared" si="499"/>
        <v>59.4830270943631</v>
      </c>
      <c r="M7502" s="11">
        <f t="shared" si="500"/>
        <v>1.97846414870617</v>
      </c>
      <c r="N7502" s="20"/>
      <c r="O7502" s="12" t="s">
        <v>1165</v>
      </c>
      <c r="U7502" s="3" t="s">
        <v>1165</v>
      </c>
    </row>
    <row r="7503" spans="1:21">
      <c r="A7503" s="7">
        <v>7562</v>
      </c>
      <c r="B7503" s="8">
        <v>46174</v>
      </c>
      <c r="C7503" s="3" t="s">
        <v>8667</v>
      </c>
      <c r="D7503" s="3" t="s">
        <v>404</v>
      </c>
      <c r="E7503" s="3" t="s">
        <v>5567</v>
      </c>
      <c r="F7503" s="3" t="s">
        <v>5567</v>
      </c>
      <c r="G7503" s="7">
        <v>40</v>
      </c>
      <c r="H7503" s="3" t="s">
        <v>811</v>
      </c>
      <c r="I7503" s="9">
        <v>7.26</v>
      </c>
      <c r="J7503" s="7">
        <v>189</v>
      </c>
      <c r="K7503" s="10">
        <v>141.518044547429</v>
      </c>
      <c r="L7503" s="12">
        <f t="shared" si="499"/>
        <v>59.0964590964591</v>
      </c>
      <c r="M7503" s="11">
        <f t="shared" si="500"/>
        <v>2.3946958364534</v>
      </c>
      <c r="N7503" s="20"/>
      <c r="O7503" s="12" t="s">
        <v>1165</v>
      </c>
      <c r="U7503" s="3" t="s">
        <v>1165</v>
      </c>
    </row>
    <row r="7504" spans="1:21">
      <c r="A7504" s="7">
        <v>7563</v>
      </c>
      <c r="B7504" s="8">
        <v>46174</v>
      </c>
      <c r="C7504" s="3" t="s">
        <v>8668</v>
      </c>
      <c r="D7504" s="3" t="s">
        <v>8669</v>
      </c>
      <c r="E7504" s="3" t="s">
        <v>8670</v>
      </c>
      <c r="F7504" s="3" t="s">
        <v>8670</v>
      </c>
      <c r="G7504" s="7">
        <v>9.98</v>
      </c>
      <c r="H7504" s="3" t="s">
        <v>35</v>
      </c>
      <c r="I7504" s="9">
        <v>15</v>
      </c>
      <c r="J7504" s="7">
        <v>492.5</v>
      </c>
      <c r="K7504" s="10">
        <v>121.728066381464</v>
      </c>
      <c r="L7504" s="12">
        <f t="shared" si="499"/>
        <v>46.8566966028895</v>
      </c>
      <c r="M7504" s="11">
        <f t="shared" si="500"/>
        <v>2.59787981669108</v>
      </c>
      <c r="N7504" s="20"/>
      <c r="O7504" s="12" t="s">
        <v>1165</v>
      </c>
      <c r="U7504" s="3" t="s">
        <v>1165</v>
      </c>
    </row>
    <row r="7505" spans="1:21">
      <c r="A7505" s="7">
        <v>7564</v>
      </c>
      <c r="B7505" s="8">
        <v>46174</v>
      </c>
      <c r="C7505" s="3" t="s">
        <v>8671</v>
      </c>
      <c r="D7505" s="3" t="s">
        <v>33</v>
      </c>
      <c r="E7505" s="3" t="s">
        <v>3865</v>
      </c>
      <c r="F7505" s="3" t="s">
        <v>3865</v>
      </c>
      <c r="G7505" s="7">
        <v>140</v>
      </c>
      <c r="H7505" s="3" t="s">
        <v>3497</v>
      </c>
      <c r="I7505" s="9">
        <v>8.36</v>
      </c>
      <c r="J7505" s="7">
        <v>285</v>
      </c>
      <c r="K7505" s="10">
        <v>117.490140948379</v>
      </c>
      <c r="L7505" s="12">
        <f t="shared" si="499"/>
        <v>45.1282051282051</v>
      </c>
      <c r="M7505" s="11">
        <f t="shared" si="500"/>
        <v>2.60347471419703</v>
      </c>
      <c r="N7505" s="20"/>
      <c r="O7505" s="12" t="s">
        <v>1165</v>
      </c>
      <c r="U7505" s="3" t="s">
        <v>1165</v>
      </c>
    </row>
    <row r="7506" spans="1:21">
      <c r="A7506" s="7">
        <v>7565</v>
      </c>
      <c r="B7506" s="8">
        <v>46174</v>
      </c>
      <c r="C7506" s="3" t="s">
        <v>8672</v>
      </c>
      <c r="D7506" s="3" t="s">
        <v>247</v>
      </c>
      <c r="E7506" s="3" t="s">
        <v>8673</v>
      </c>
      <c r="F7506" s="3" t="s">
        <v>8673</v>
      </c>
      <c r="G7506" s="7">
        <v>450</v>
      </c>
      <c r="H7506" s="3" t="s">
        <v>249</v>
      </c>
      <c r="I7506" s="9">
        <v>13.2</v>
      </c>
      <c r="J7506" s="7">
        <v>470</v>
      </c>
      <c r="K7506" s="10">
        <v>100.614788867058</v>
      </c>
      <c r="L7506" s="12">
        <f t="shared" si="499"/>
        <v>43.2078559738134</v>
      </c>
      <c r="M7506" s="11">
        <f t="shared" si="500"/>
        <v>2.3286225756732</v>
      </c>
      <c r="N7506" s="20"/>
      <c r="O7506" s="12" t="s">
        <v>1165</v>
      </c>
      <c r="U7506" s="3" t="s">
        <v>1165</v>
      </c>
    </row>
    <row r="7507" spans="1:21">
      <c r="A7507" s="7">
        <v>7566</v>
      </c>
      <c r="B7507" s="8">
        <v>46174</v>
      </c>
      <c r="C7507" s="3" t="s">
        <v>8189</v>
      </c>
      <c r="D7507" s="3" t="s">
        <v>67</v>
      </c>
      <c r="E7507" s="3" t="s">
        <v>8674</v>
      </c>
      <c r="F7507" s="3" t="s">
        <v>8675</v>
      </c>
      <c r="G7507" s="7">
        <v>8</v>
      </c>
      <c r="H7507" s="3" t="s">
        <v>179</v>
      </c>
      <c r="I7507" s="9">
        <v>14.1</v>
      </c>
      <c r="J7507" s="7">
        <v>512</v>
      </c>
      <c r="K7507" s="10">
        <v>107.138593643904</v>
      </c>
      <c r="L7507" s="12">
        <f t="shared" si="499"/>
        <v>42.3677884615385</v>
      </c>
      <c r="M7507" s="11">
        <f t="shared" si="500"/>
        <v>2.52877474926888</v>
      </c>
      <c r="N7507" s="20"/>
      <c r="O7507" s="12" t="s">
        <v>1165</v>
      </c>
      <c r="U7507" s="3" t="s">
        <v>1165</v>
      </c>
    </row>
    <row r="7508" spans="1:21">
      <c r="A7508" s="7">
        <v>7567</v>
      </c>
      <c r="B7508" s="8">
        <v>46174</v>
      </c>
      <c r="C7508" s="3" t="s">
        <v>8676</v>
      </c>
      <c r="D7508" s="3" t="s">
        <v>67</v>
      </c>
      <c r="E7508" s="3" t="s">
        <v>8677</v>
      </c>
      <c r="F7508" s="3" t="s">
        <v>8677</v>
      </c>
      <c r="G7508" s="7">
        <v>1085</v>
      </c>
      <c r="H7508" s="3" t="s">
        <v>170</v>
      </c>
      <c r="I7508" s="9">
        <v>13.9</v>
      </c>
      <c r="J7508" s="7">
        <v>527</v>
      </c>
      <c r="K7508" s="10">
        <v>77.3642224016859</v>
      </c>
      <c r="L7508" s="12">
        <f t="shared" si="499"/>
        <v>40.5780178076193</v>
      </c>
      <c r="M7508" s="11">
        <f t="shared" si="500"/>
        <v>1.90655499163291</v>
      </c>
      <c r="N7508" s="20"/>
      <c r="O7508" s="12" t="s">
        <v>1165</v>
      </c>
      <c r="U7508" s="3" t="s">
        <v>1165</v>
      </c>
    </row>
    <row r="7509" spans="1:21">
      <c r="A7509" s="7">
        <v>7568</v>
      </c>
      <c r="B7509" s="8">
        <v>46174</v>
      </c>
      <c r="C7509" s="3" t="s">
        <v>8610</v>
      </c>
      <c r="D7509" s="3" t="s">
        <v>67</v>
      </c>
      <c r="E7509" s="3" t="s">
        <v>8678</v>
      </c>
      <c r="F7509" s="3" t="s">
        <v>8678</v>
      </c>
      <c r="G7509" s="7">
        <v>470</v>
      </c>
      <c r="H7509" s="3" t="s">
        <v>179</v>
      </c>
      <c r="I7509" s="9">
        <v>13.4</v>
      </c>
      <c r="J7509" s="7">
        <v>551</v>
      </c>
      <c r="K7509" s="10">
        <v>85.2291753114676</v>
      </c>
      <c r="L7509" s="12">
        <f t="shared" si="499"/>
        <v>37.4144911349993</v>
      </c>
      <c r="M7509" s="11">
        <f t="shared" si="500"/>
        <v>2.27797232371658</v>
      </c>
      <c r="N7509" s="20"/>
      <c r="O7509" s="12" t="s">
        <v>1165</v>
      </c>
      <c r="U7509" s="3" t="s">
        <v>1165</v>
      </c>
    </row>
    <row r="7510" spans="1:21">
      <c r="A7510" s="7">
        <v>7569</v>
      </c>
      <c r="B7510" s="8">
        <v>46174</v>
      </c>
      <c r="C7510" s="3" t="s">
        <v>8668</v>
      </c>
      <c r="D7510" s="3" t="s">
        <v>8669</v>
      </c>
      <c r="E7510" s="3" t="s">
        <v>8679</v>
      </c>
      <c r="F7510" s="3" t="s">
        <v>8679</v>
      </c>
      <c r="G7510" s="7">
        <v>42.56</v>
      </c>
      <c r="H7510" s="3" t="s">
        <v>35</v>
      </c>
      <c r="I7510" s="9">
        <v>12.3</v>
      </c>
      <c r="J7510" s="7">
        <v>507.222222222222</v>
      </c>
      <c r="K7510" s="10">
        <v>85.7383907606412</v>
      </c>
      <c r="L7510" s="12">
        <f t="shared" si="499"/>
        <v>37.3072710422108</v>
      </c>
      <c r="M7510" s="11">
        <f t="shared" si="500"/>
        <v>2.29816838287726</v>
      </c>
      <c r="N7510" s="20"/>
      <c r="O7510" s="12" t="s">
        <v>1165</v>
      </c>
      <c r="U7510" s="3" t="s">
        <v>1165</v>
      </c>
    </row>
    <row r="7511" spans="1:21">
      <c r="A7511" s="7">
        <v>7570</v>
      </c>
      <c r="B7511" s="8">
        <v>46174</v>
      </c>
      <c r="C7511" s="3" t="s">
        <v>8668</v>
      </c>
      <c r="D7511" s="3" t="s">
        <v>8669</v>
      </c>
      <c r="E7511" s="3" t="s">
        <v>8680</v>
      </c>
      <c r="F7511" s="3" t="s">
        <v>8680</v>
      </c>
      <c r="G7511" s="7">
        <v>64.45</v>
      </c>
      <c r="H7511" s="3" t="s">
        <v>35</v>
      </c>
      <c r="I7511" s="9">
        <v>11.5</v>
      </c>
      <c r="J7511" s="7">
        <v>496.55</v>
      </c>
      <c r="K7511" s="10">
        <v>96.1965826148053</v>
      </c>
      <c r="L7511" s="12">
        <f t="shared" si="499"/>
        <v>35.6304655972363</v>
      </c>
      <c r="M7511" s="11">
        <f t="shared" si="500"/>
        <v>2.69984074028678</v>
      </c>
      <c r="N7511" s="20"/>
      <c r="O7511" s="12" t="s">
        <v>1165</v>
      </c>
      <c r="U7511" s="3" t="s">
        <v>1165</v>
      </c>
    </row>
    <row r="7512" spans="1:21">
      <c r="A7512" s="7">
        <v>7571</v>
      </c>
      <c r="B7512" s="8">
        <v>46174</v>
      </c>
      <c r="C7512" s="3" t="s">
        <v>8676</v>
      </c>
      <c r="D7512" s="3" t="s">
        <v>67</v>
      </c>
      <c r="E7512" s="3" t="s">
        <v>8681</v>
      </c>
      <c r="F7512" s="3" t="s">
        <v>8682</v>
      </c>
      <c r="G7512" s="7">
        <v>12</v>
      </c>
      <c r="H7512" s="3" t="s">
        <v>170</v>
      </c>
      <c r="I7512" s="9">
        <v>12.7</v>
      </c>
      <c r="J7512" s="7">
        <v>586</v>
      </c>
      <c r="K7512" s="10">
        <v>75.1082896860793</v>
      </c>
      <c r="L7512" s="12">
        <f t="shared" si="499"/>
        <v>33.3420845366238</v>
      </c>
      <c r="M7512" s="11">
        <f t="shared" si="500"/>
        <v>2.25265728672658</v>
      </c>
      <c r="N7512" s="20"/>
      <c r="O7512" s="12" t="s">
        <v>1165</v>
      </c>
      <c r="U7512" s="3" t="s">
        <v>1165</v>
      </c>
    </row>
    <row r="7513" spans="1:21">
      <c r="A7513" s="7">
        <v>7572</v>
      </c>
      <c r="B7513" s="8">
        <v>46174</v>
      </c>
      <c r="C7513" s="3" t="s">
        <v>8683</v>
      </c>
      <c r="D7513" s="3" t="s">
        <v>67</v>
      </c>
      <c r="E7513" s="3" t="s">
        <v>8684</v>
      </c>
      <c r="F7513" s="3" t="s">
        <v>8684</v>
      </c>
      <c r="G7513" s="7">
        <v>170</v>
      </c>
      <c r="H7513" s="3" t="s">
        <v>170</v>
      </c>
      <c r="I7513" s="9">
        <v>10.5</v>
      </c>
      <c r="J7513" s="7">
        <v>601</v>
      </c>
      <c r="K7513" s="10">
        <v>36.977622925541</v>
      </c>
      <c r="L7513" s="12">
        <f t="shared" si="499"/>
        <v>26.8782797900934</v>
      </c>
      <c r="M7513" s="11">
        <f t="shared" si="500"/>
        <v>1.37574365674882</v>
      </c>
      <c r="N7513" s="20"/>
      <c r="O7513" s="12" t="s">
        <v>1165</v>
      </c>
      <c r="U7513" s="3" t="s">
        <v>1165</v>
      </c>
    </row>
    <row r="7514" spans="1:21">
      <c r="A7514" s="7">
        <v>7573</v>
      </c>
      <c r="B7514" s="8">
        <v>46174</v>
      </c>
      <c r="C7514" s="3" t="s">
        <v>8676</v>
      </c>
      <c r="D7514" s="3" t="s">
        <v>67</v>
      </c>
      <c r="E7514" s="3" t="s">
        <v>8685</v>
      </c>
      <c r="F7514" s="3" t="s">
        <v>8685</v>
      </c>
      <c r="G7514" s="7">
        <v>1023</v>
      </c>
      <c r="H7514" s="3" t="s">
        <v>170</v>
      </c>
      <c r="I7514" s="9">
        <v>10.1</v>
      </c>
      <c r="J7514" s="7">
        <v>616</v>
      </c>
      <c r="K7514" s="10">
        <v>54.9524011395194</v>
      </c>
      <c r="L7514" s="12">
        <f t="shared" si="499"/>
        <v>25.2247752247752</v>
      </c>
      <c r="M7514" s="11">
        <f t="shared" si="500"/>
        <v>2.1785090511152</v>
      </c>
      <c r="N7514" s="20"/>
      <c r="O7514" s="12" t="s">
        <v>1165</v>
      </c>
      <c r="U7514" s="3" t="s">
        <v>1165</v>
      </c>
    </row>
    <row r="7515" spans="1:21">
      <c r="A7515" s="7">
        <v>7574</v>
      </c>
      <c r="B7515" s="8">
        <v>46174</v>
      </c>
      <c r="C7515" s="3" t="s">
        <v>8528</v>
      </c>
      <c r="D7515" s="3" t="s">
        <v>67</v>
      </c>
      <c r="E7515" s="3" t="s">
        <v>8686</v>
      </c>
      <c r="F7515" s="3" t="s">
        <v>8686</v>
      </c>
      <c r="G7515" s="7">
        <v>935</v>
      </c>
      <c r="H7515" s="3" t="s">
        <v>170</v>
      </c>
      <c r="I7515" s="9">
        <v>9.46</v>
      </c>
      <c r="J7515" s="7">
        <v>590</v>
      </c>
      <c r="K7515" s="10">
        <v>63.3306842739299</v>
      </c>
      <c r="L7515" s="12">
        <f t="shared" si="499"/>
        <v>24.6675358539765</v>
      </c>
      <c r="M7515" s="11">
        <f t="shared" si="500"/>
        <v>2.56736970603088</v>
      </c>
      <c r="N7515" s="20"/>
      <c r="O7515" s="12" t="s">
        <v>1165</v>
      </c>
      <c r="U7515" s="3" t="s">
        <v>1165</v>
      </c>
    </row>
    <row r="7516" spans="1:21">
      <c r="A7516" s="7">
        <v>7575</v>
      </c>
      <c r="B7516" s="8">
        <v>46174</v>
      </c>
      <c r="C7516" s="3" t="s">
        <v>8676</v>
      </c>
      <c r="D7516" s="3" t="s">
        <v>67</v>
      </c>
      <c r="E7516" s="3" t="s">
        <v>1529</v>
      </c>
      <c r="F7516" s="3" t="s">
        <v>1529</v>
      </c>
      <c r="G7516" s="7">
        <v>100</v>
      </c>
      <c r="H7516" s="3" t="s">
        <v>170</v>
      </c>
      <c r="I7516" s="9">
        <v>8.94</v>
      </c>
      <c r="J7516" s="7">
        <v>596</v>
      </c>
      <c r="K7516" s="10">
        <v>33.4062059773695</v>
      </c>
      <c r="L7516" s="12">
        <f t="shared" si="499"/>
        <v>23.0769230769231</v>
      </c>
      <c r="M7516" s="11">
        <f t="shared" si="500"/>
        <v>1.44760225901935</v>
      </c>
      <c r="N7516" s="20"/>
      <c r="O7516" s="12" t="s">
        <v>1165</v>
      </c>
      <c r="U7516" s="3" t="s">
        <v>1165</v>
      </c>
    </row>
    <row r="7517" spans="1:21">
      <c r="A7517" s="7">
        <v>7576</v>
      </c>
      <c r="B7517" s="8">
        <v>46174</v>
      </c>
      <c r="C7517" s="3" t="s">
        <v>8651</v>
      </c>
      <c r="D7517" s="3" t="s">
        <v>75</v>
      </c>
      <c r="E7517" s="3" t="s">
        <v>8687</v>
      </c>
      <c r="F7517" s="3" t="s">
        <v>8687</v>
      </c>
      <c r="G7517" s="7">
        <v>266</v>
      </c>
      <c r="H7517" s="3" t="s">
        <v>5029</v>
      </c>
      <c r="I7517" s="9">
        <v>3.66</v>
      </c>
      <c r="J7517" s="7">
        <v>415</v>
      </c>
      <c r="K7517" s="10">
        <v>23.7479128090732</v>
      </c>
      <c r="L7517" s="12">
        <f t="shared" si="499"/>
        <v>13.5681186283596</v>
      </c>
      <c r="M7517" s="11">
        <f t="shared" si="500"/>
        <v>1.75027308203483</v>
      </c>
      <c r="N7517" s="20"/>
      <c r="O7517" s="12" t="s">
        <v>1165</v>
      </c>
      <c r="U7517" s="3" t="s">
        <v>1165</v>
      </c>
    </row>
    <row r="7518" spans="1:21">
      <c r="A7518" s="7">
        <v>7577</v>
      </c>
      <c r="B7518" s="8">
        <v>46174</v>
      </c>
      <c r="C7518" s="3" t="s">
        <v>8651</v>
      </c>
      <c r="D7518" s="3" t="s">
        <v>75</v>
      </c>
      <c r="E7518" s="3" t="s">
        <v>8688</v>
      </c>
      <c r="F7518" s="3" t="s">
        <v>8688</v>
      </c>
      <c r="G7518" s="7">
        <v>280</v>
      </c>
      <c r="H7518" s="3" t="s">
        <v>138</v>
      </c>
      <c r="I7518" s="9">
        <v>2.76</v>
      </c>
      <c r="J7518" s="7">
        <v>445</v>
      </c>
      <c r="K7518" s="10">
        <v>18.1640753317415</v>
      </c>
      <c r="L7518" s="12">
        <f t="shared" si="499"/>
        <v>9.5419187554019</v>
      </c>
      <c r="M7518" s="11">
        <f t="shared" si="500"/>
        <v>1.90360825713994</v>
      </c>
      <c r="N7518" s="20"/>
      <c r="O7518" s="12" t="s">
        <v>1165</v>
      </c>
      <c r="U7518" s="3" t="s">
        <v>1165</v>
      </c>
    </row>
    <row r="7519" spans="1:21">
      <c r="A7519" s="7">
        <v>7578</v>
      </c>
      <c r="B7519" s="8">
        <v>46174</v>
      </c>
      <c r="C7519" s="3" t="s">
        <v>8651</v>
      </c>
      <c r="D7519" s="3" t="s">
        <v>75</v>
      </c>
      <c r="E7519" s="3" t="s">
        <v>8689</v>
      </c>
      <c r="F7519" s="3" t="s">
        <v>8689</v>
      </c>
      <c r="G7519" s="7">
        <v>270</v>
      </c>
      <c r="H7519" s="3" t="s">
        <v>77</v>
      </c>
      <c r="I7519" s="9">
        <v>3.14</v>
      </c>
      <c r="J7519" s="7">
        <v>423</v>
      </c>
      <c r="K7519" s="10">
        <v>25.6202930085202</v>
      </c>
      <c r="L7519" s="12">
        <f t="shared" si="499"/>
        <v>11.4202582287689</v>
      </c>
      <c r="M7519" s="11">
        <f t="shared" si="500"/>
        <v>2.24340750404224</v>
      </c>
      <c r="N7519" s="20"/>
      <c r="O7519" s="12" t="s">
        <v>1165</v>
      </c>
      <c r="U7519" s="3" t="s">
        <v>1165</v>
      </c>
    </row>
    <row r="7520" spans="1:21">
      <c r="A7520" s="7">
        <v>7579</v>
      </c>
      <c r="B7520" s="8">
        <v>46174</v>
      </c>
      <c r="C7520" s="3" t="s">
        <v>8651</v>
      </c>
      <c r="D7520" s="3" t="s">
        <v>75</v>
      </c>
      <c r="E7520" s="3" t="s">
        <v>8690</v>
      </c>
      <c r="F7520" s="3" t="s">
        <v>8690</v>
      </c>
      <c r="G7520" s="7">
        <v>242</v>
      </c>
      <c r="H7520" s="3" t="s">
        <v>77</v>
      </c>
      <c r="I7520" s="9">
        <v>2.92</v>
      </c>
      <c r="J7520" s="7">
        <v>393</v>
      </c>
      <c r="K7520" s="10">
        <v>28.0635711436963</v>
      </c>
      <c r="L7520" s="12">
        <f t="shared" si="499"/>
        <v>11.4308083773733</v>
      </c>
      <c r="M7520" s="11">
        <f t="shared" si="500"/>
        <v>2.45508193447165</v>
      </c>
      <c r="N7520" s="20"/>
      <c r="O7520" s="12" t="s">
        <v>1165</v>
      </c>
      <c r="U7520" s="3" t="s">
        <v>1165</v>
      </c>
    </row>
    <row r="7521" spans="1:21">
      <c r="A7521" s="7">
        <v>7580</v>
      </c>
      <c r="B7521" s="8">
        <v>46174</v>
      </c>
      <c r="C7521" s="3" t="s">
        <v>8691</v>
      </c>
      <c r="D7521" s="3" t="s">
        <v>2910</v>
      </c>
      <c r="E7521" s="3" t="s">
        <v>8692</v>
      </c>
      <c r="F7521" s="3" t="s">
        <v>8692</v>
      </c>
      <c r="G7521" s="7">
        <v>1000</v>
      </c>
      <c r="H7521" s="3" t="s">
        <v>1355</v>
      </c>
      <c r="I7521" s="9">
        <v>1.57</v>
      </c>
      <c r="J7521" s="7">
        <v>424</v>
      </c>
      <c r="K7521" s="10">
        <v>10.7890335006534</v>
      </c>
      <c r="L7521" s="12">
        <f t="shared" si="499"/>
        <v>5.6966618287373</v>
      </c>
      <c r="M7521" s="11">
        <f t="shared" si="500"/>
        <v>1.89392205909559</v>
      </c>
      <c r="N7521" s="20"/>
      <c r="O7521" s="12" t="s">
        <v>1165</v>
      </c>
      <c r="U7521" s="3" t="s">
        <v>1165</v>
      </c>
    </row>
    <row r="7522" s="5" customFormat="1" ht="16.5" spans="1:21">
      <c r="A7522" s="44">
        <v>7581</v>
      </c>
      <c r="B7522" s="45">
        <v>46174</v>
      </c>
      <c r="C7522" s="5" t="s">
        <v>8693</v>
      </c>
      <c r="D7522" s="5" t="s">
        <v>227</v>
      </c>
      <c r="E7522" s="5" t="s">
        <v>923</v>
      </c>
      <c r="F7522" s="5" t="s">
        <v>923</v>
      </c>
      <c r="G7522" s="44">
        <v>40</v>
      </c>
      <c r="H7522" s="5" t="s">
        <v>308</v>
      </c>
      <c r="I7522" s="46">
        <v>1.52</v>
      </c>
      <c r="J7522" s="44">
        <v>581</v>
      </c>
      <c r="K7522" s="47">
        <v>21.1453374691962</v>
      </c>
      <c r="L7522" s="48">
        <f t="shared" ref="L7522:L7553" si="501">I7522/J7522/650*1000000</f>
        <v>4.02489077187872</v>
      </c>
      <c r="M7522" s="49">
        <f t="shared" ref="M7522:M7553" si="502">K7522/L7522</f>
        <v>5.25364256265917</v>
      </c>
      <c r="O7522" s="48" t="s">
        <v>1165</v>
      </c>
      <c r="Q7522" s="46"/>
      <c r="U7522" s="5" t="s">
        <v>1165</v>
      </c>
    </row>
    <row r="7523" ht="16.5" spans="1:21">
      <c r="A7523" s="7">
        <v>7582</v>
      </c>
      <c r="B7523" s="8">
        <v>46175</v>
      </c>
      <c r="C7523" s="3" t="s">
        <v>4719</v>
      </c>
      <c r="D7523" s="3" t="s">
        <v>33</v>
      </c>
      <c r="E7523" s="3" t="s">
        <v>4720</v>
      </c>
      <c r="F7523" s="3" t="s">
        <v>2909</v>
      </c>
      <c r="G7523" s="7">
        <v>1000</v>
      </c>
      <c r="H7523" s="3" t="s">
        <v>35</v>
      </c>
      <c r="I7523" s="9">
        <v>25.2</v>
      </c>
      <c r="J7523" s="7">
        <v>461</v>
      </c>
      <c r="K7523" s="10">
        <v>153.346637744035</v>
      </c>
      <c r="L7523" s="12">
        <f t="shared" si="501"/>
        <v>84.098114466878</v>
      </c>
      <c r="M7523" s="11">
        <f t="shared" si="502"/>
        <v>1.8234253968254</v>
      </c>
      <c r="O7523" s="12" t="s">
        <v>1165</v>
      </c>
      <c r="P7523" s="3" t="s">
        <v>4720</v>
      </c>
      <c r="Q7523" s="9">
        <v>160.630182832352</v>
      </c>
      <c r="R7523" s="3">
        <f>Q7523/K7523</f>
        <v>1.04749725977347</v>
      </c>
      <c r="U7523" s="3" t="s">
        <v>1165</v>
      </c>
    </row>
    <row r="7524" spans="1:21">
      <c r="A7524" s="7">
        <v>7583</v>
      </c>
      <c r="B7524" s="8">
        <v>46175</v>
      </c>
      <c r="C7524" s="3" t="s">
        <v>56</v>
      </c>
      <c r="D7524" s="3" t="s">
        <v>33</v>
      </c>
      <c r="E7524" s="3" t="s">
        <v>27</v>
      </c>
      <c r="F7524" s="3" t="s">
        <v>57</v>
      </c>
      <c r="G7524" s="7">
        <v>1000</v>
      </c>
      <c r="H7524" s="3" t="s">
        <v>35</v>
      </c>
      <c r="I7524" s="9">
        <v>15.7</v>
      </c>
      <c r="J7524" s="7">
        <v>438</v>
      </c>
      <c r="K7524" s="10">
        <v>78.6356164383562</v>
      </c>
      <c r="L7524" s="12">
        <f t="shared" si="501"/>
        <v>55.1457674745346</v>
      </c>
      <c r="M7524" s="11">
        <f t="shared" si="502"/>
        <v>1.42595923566879</v>
      </c>
      <c r="O7524" s="12" t="s">
        <v>1165</v>
      </c>
      <c r="P7524" s="3" t="s">
        <v>27</v>
      </c>
      <c r="Q7524" s="9">
        <v>89.6432267884323</v>
      </c>
      <c r="R7524" s="3">
        <f>Q7524/K7524</f>
        <v>1.13998250218723</v>
      </c>
      <c r="U7524" s="3" t="s">
        <v>1165</v>
      </c>
    </row>
    <row r="7525" spans="1:21">
      <c r="A7525" s="7">
        <v>7584</v>
      </c>
      <c r="B7525" s="8">
        <v>46175</v>
      </c>
      <c r="C7525" s="3" t="s">
        <v>8694</v>
      </c>
      <c r="D7525" s="3" t="s">
        <v>2157</v>
      </c>
      <c r="E7525" s="3" t="s">
        <v>8695</v>
      </c>
      <c r="F7525" s="3" t="s">
        <v>8695</v>
      </c>
      <c r="G7525" s="7">
        <v>174</v>
      </c>
      <c r="H7525" s="3" t="s">
        <v>35</v>
      </c>
      <c r="I7525" s="9">
        <v>27.8</v>
      </c>
      <c r="J7525" s="7">
        <v>491</v>
      </c>
      <c r="K7525" s="10">
        <v>135.87617107943</v>
      </c>
      <c r="L7525" s="12">
        <f t="shared" si="501"/>
        <v>87.106376312079</v>
      </c>
      <c r="M7525" s="11">
        <f t="shared" si="502"/>
        <v>1.55988776978418</v>
      </c>
      <c r="O7525" s="12" t="s">
        <v>1165</v>
      </c>
      <c r="U7525" s="3" t="s">
        <v>1165</v>
      </c>
    </row>
    <row r="7526" spans="1:21">
      <c r="A7526" s="7">
        <v>7585</v>
      </c>
      <c r="B7526" s="8">
        <v>46175</v>
      </c>
      <c r="C7526" s="3" t="s">
        <v>8504</v>
      </c>
      <c r="D7526" s="3" t="s">
        <v>47</v>
      </c>
      <c r="E7526" s="3" t="s">
        <v>8696</v>
      </c>
      <c r="F7526" s="3" t="s">
        <v>8697</v>
      </c>
      <c r="G7526" s="7">
        <v>1</v>
      </c>
      <c r="H7526" s="3" t="s">
        <v>35</v>
      </c>
      <c r="I7526" s="9">
        <v>21.2</v>
      </c>
      <c r="J7526" s="7">
        <v>375.5</v>
      </c>
      <c r="K7526" s="10">
        <v>156.725432756325</v>
      </c>
      <c r="L7526" s="12">
        <f t="shared" si="501"/>
        <v>86.8585475775889</v>
      </c>
      <c r="M7526" s="11">
        <f t="shared" si="502"/>
        <v>1.80437547169811</v>
      </c>
      <c r="O7526" s="12" t="s">
        <v>1165</v>
      </c>
      <c r="U7526" s="3" t="s">
        <v>1165</v>
      </c>
    </row>
    <row r="7527" spans="1:21">
      <c r="A7527" s="7">
        <v>7586</v>
      </c>
      <c r="B7527" s="8">
        <v>46175</v>
      </c>
      <c r="C7527" s="3" t="s">
        <v>8698</v>
      </c>
      <c r="D7527" s="3" t="s">
        <v>2621</v>
      </c>
      <c r="E7527" s="3" t="s">
        <v>8699</v>
      </c>
      <c r="F7527" s="3" t="s">
        <v>8700</v>
      </c>
      <c r="G7527" s="7">
        <v>54</v>
      </c>
      <c r="H7527" s="3" t="s">
        <v>35</v>
      </c>
      <c r="I7527" s="9">
        <v>25.2</v>
      </c>
      <c r="J7527" s="7">
        <v>459</v>
      </c>
      <c r="K7527" s="10">
        <v>128.608278867102</v>
      </c>
      <c r="L7527" s="12">
        <f t="shared" si="501"/>
        <v>84.4645550527903</v>
      </c>
      <c r="M7527" s="11">
        <f t="shared" si="502"/>
        <v>1.52263015873015</v>
      </c>
      <c r="O7527" s="12" t="s">
        <v>1165</v>
      </c>
      <c r="U7527" s="3" t="s">
        <v>1165</v>
      </c>
    </row>
    <row r="7528" spans="1:21">
      <c r="A7528" s="7">
        <v>7587</v>
      </c>
      <c r="B7528" s="8">
        <v>46175</v>
      </c>
      <c r="C7528" s="3" t="s">
        <v>8671</v>
      </c>
      <c r="D7528" s="3" t="s">
        <v>33</v>
      </c>
      <c r="E7528" s="3" t="s">
        <v>8701</v>
      </c>
      <c r="F7528" s="3" t="s">
        <v>8702</v>
      </c>
      <c r="G7528" s="7">
        <v>250</v>
      </c>
      <c r="H7528" s="3" t="s">
        <v>3519</v>
      </c>
      <c r="I7528" s="9">
        <v>16.6</v>
      </c>
      <c r="J7528" s="7">
        <v>310</v>
      </c>
      <c r="K7528" s="10">
        <v>145.514838709677</v>
      </c>
      <c r="L7528" s="12">
        <f t="shared" si="501"/>
        <v>82.3821339950372</v>
      </c>
      <c r="M7528" s="11">
        <f t="shared" si="502"/>
        <v>1.76633975903614</v>
      </c>
      <c r="O7528" s="12" t="s">
        <v>1165</v>
      </c>
      <c r="U7528" s="3" t="s">
        <v>1165</v>
      </c>
    </row>
    <row r="7529" spans="1:21">
      <c r="A7529" s="7">
        <v>7588</v>
      </c>
      <c r="B7529" s="8">
        <v>46175</v>
      </c>
      <c r="C7529" s="3" t="s">
        <v>8428</v>
      </c>
      <c r="D7529" s="3" t="s">
        <v>67</v>
      </c>
      <c r="E7529" s="3" t="s">
        <v>8703</v>
      </c>
      <c r="F7529" s="3" t="s">
        <v>8704</v>
      </c>
      <c r="G7529" s="7">
        <v>3</v>
      </c>
      <c r="H7529" s="3" t="s">
        <v>5131</v>
      </c>
      <c r="I7529" s="9">
        <v>13.3</v>
      </c>
      <c r="J7529" s="7">
        <v>263</v>
      </c>
      <c r="K7529" s="10">
        <v>128.897338403042</v>
      </c>
      <c r="L7529" s="12">
        <f t="shared" si="501"/>
        <v>77.800526469728</v>
      </c>
      <c r="M7529" s="11">
        <f t="shared" si="502"/>
        <v>1.65676691729324</v>
      </c>
      <c r="O7529" s="12" t="s">
        <v>1165</v>
      </c>
      <c r="U7529" s="3" t="s">
        <v>1165</v>
      </c>
    </row>
    <row r="7530" spans="1:21">
      <c r="A7530" s="7">
        <v>7589</v>
      </c>
      <c r="B7530" s="8">
        <v>46175</v>
      </c>
      <c r="C7530" s="3" t="s">
        <v>8705</v>
      </c>
      <c r="D7530" s="3" t="s">
        <v>610</v>
      </c>
      <c r="E7530" s="3" t="s">
        <v>8706</v>
      </c>
      <c r="F7530" s="3" t="s">
        <v>8706</v>
      </c>
      <c r="G7530" s="7">
        <v>186</v>
      </c>
      <c r="H7530" s="3" t="s">
        <v>35</v>
      </c>
      <c r="I7530" s="9">
        <v>24</v>
      </c>
      <c r="J7530" s="7">
        <v>484</v>
      </c>
      <c r="K7530" s="10">
        <v>137.654545454545</v>
      </c>
      <c r="L7530" s="12">
        <f t="shared" si="501"/>
        <v>76.2873490146217</v>
      </c>
      <c r="M7530" s="11">
        <f t="shared" si="502"/>
        <v>1.80442166666666</v>
      </c>
      <c r="O7530" s="12" t="s">
        <v>1165</v>
      </c>
      <c r="U7530" s="3" t="s">
        <v>1165</v>
      </c>
    </row>
    <row r="7531" spans="1:21">
      <c r="A7531" s="7">
        <v>7590</v>
      </c>
      <c r="B7531" s="8">
        <v>46175</v>
      </c>
      <c r="C7531" s="3" t="s">
        <v>8610</v>
      </c>
      <c r="D7531" s="3" t="s">
        <v>67</v>
      </c>
      <c r="E7531" s="3" t="s">
        <v>8707</v>
      </c>
      <c r="F7531" s="3" t="s">
        <v>8708</v>
      </c>
      <c r="G7531" s="7">
        <v>100</v>
      </c>
      <c r="H7531" s="3" t="s">
        <v>1792</v>
      </c>
      <c r="I7531" s="9">
        <v>16.5</v>
      </c>
      <c r="J7531" s="7">
        <v>347</v>
      </c>
      <c r="K7531" s="10">
        <v>121.922766570605</v>
      </c>
      <c r="L7531" s="12">
        <f t="shared" si="501"/>
        <v>73.154511194857</v>
      </c>
      <c r="M7531" s="11">
        <f t="shared" si="502"/>
        <v>1.66664727272727</v>
      </c>
      <c r="O7531" s="12" t="s">
        <v>1165</v>
      </c>
      <c r="U7531" s="3" t="s">
        <v>1165</v>
      </c>
    </row>
    <row r="7532" spans="1:21">
      <c r="A7532" s="7">
        <v>7591</v>
      </c>
      <c r="B7532" s="8">
        <v>46175</v>
      </c>
      <c r="C7532" s="3" t="s">
        <v>8709</v>
      </c>
      <c r="D7532" s="3" t="s">
        <v>1703</v>
      </c>
      <c r="E7532" s="3" t="s">
        <v>8710</v>
      </c>
      <c r="F7532" s="3" t="s">
        <v>8711</v>
      </c>
      <c r="G7532" s="7">
        <v>4</v>
      </c>
      <c r="H7532" s="3" t="s">
        <v>507</v>
      </c>
      <c r="I7532" s="9">
        <v>16.5</v>
      </c>
      <c r="J7532" s="7">
        <v>357</v>
      </c>
      <c r="K7532" s="10">
        <v>160.542296918768</v>
      </c>
      <c r="L7532" s="12">
        <f t="shared" si="501"/>
        <v>71.1053652230123</v>
      </c>
      <c r="M7532" s="11">
        <f t="shared" si="502"/>
        <v>2.25780848484849</v>
      </c>
      <c r="O7532" s="12" t="s">
        <v>1165</v>
      </c>
      <c r="U7532" s="3" t="s">
        <v>1165</v>
      </c>
    </row>
    <row r="7533" spans="1:21">
      <c r="A7533" s="7">
        <v>7592</v>
      </c>
      <c r="B7533" s="8">
        <v>46175</v>
      </c>
      <c r="C7533" s="3" t="s">
        <v>8712</v>
      </c>
      <c r="D7533" s="3" t="s">
        <v>1979</v>
      </c>
      <c r="E7533" s="3" t="s">
        <v>1712</v>
      </c>
      <c r="F7533" s="3" t="s">
        <v>1712</v>
      </c>
      <c r="G7533" s="7">
        <v>22</v>
      </c>
      <c r="H7533" s="3" t="s">
        <v>308</v>
      </c>
      <c r="I7533" s="9">
        <v>11.3</v>
      </c>
      <c r="J7533" s="7">
        <v>299</v>
      </c>
      <c r="K7533" s="10">
        <v>187.753846153846</v>
      </c>
      <c r="L7533" s="12">
        <f t="shared" si="501"/>
        <v>58.1425263699511</v>
      </c>
      <c r="M7533" s="11">
        <f t="shared" si="502"/>
        <v>3.2292</v>
      </c>
      <c r="O7533" s="12" t="s">
        <v>1165</v>
      </c>
      <c r="U7533" s="3" t="s">
        <v>1165</v>
      </c>
    </row>
    <row r="7534" spans="1:21">
      <c r="A7534" s="7">
        <v>7593</v>
      </c>
      <c r="B7534" s="8">
        <v>46175</v>
      </c>
      <c r="C7534" s="3" t="s">
        <v>8713</v>
      </c>
      <c r="D7534" s="3" t="s">
        <v>2038</v>
      </c>
      <c r="E7534" s="3" t="s">
        <v>8714</v>
      </c>
      <c r="F7534" s="3" t="s">
        <v>8715</v>
      </c>
      <c r="G7534" s="7">
        <v>4</v>
      </c>
      <c r="H7534" s="3" t="s">
        <v>906</v>
      </c>
      <c r="I7534" s="9">
        <v>12.9</v>
      </c>
      <c r="J7534" s="7">
        <v>350</v>
      </c>
      <c r="K7534" s="10">
        <v>191.648</v>
      </c>
      <c r="L7534" s="12">
        <f t="shared" si="501"/>
        <v>56.7032967032967</v>
      </c>
      <c r="M7534" s="11">
        <f t="shared" si="502"/>
        <v>3.37983875968992</v>
      </c>
      <c r="O7534" s="12" t="s">
        <v>1165</v>
      </c>
      <c r="U7534" s="3" t="s">
        <v>1165</v>
      </c>
    </row>
    <row r="7535" spans="1:21">
      <c r="A7535" s="7">
        <v>7594</v>
      </c>
      <c r="B7535" s="8">
        <v>46175</v>
      </c>
      <c r="C7535" s="3" t="s">
        <v>8716</v>
      </c>
      <c r="D7535" s="3" t="s">
        <v>7021</v>
      </c>
      <c r="E7535" s="3" t="s">
        <v>8717</v>
      </c>
      <c r="F7535" s="3" t="s">
        <v>8718</v>
      </c>
      <c r="G7535" s="7">
        <v>25</v>
      </c>
      <c r="H7535" s="3" t="s">
        <v>286</v>
      </c>
      <c r="I7535" s="9">
        <v>11.6</v>
      </c>
      <c r="J7535" s="7">
        <v>316</v>
      </c>
      <c r="K7535" s="10">
        <v>136.172151898734</v>
      </c>
      <c r="L7535" s="12">
        <f t="shared" si="501"/>
        <v>56.475170399221</v>
      </c>
      <c r="M7535" s="11">
        <f t="shared" si="502"/>
        <v>2.41118620689655</v>
      </c>
      <c r="O7535" s="12" t="s">
        <v>1165</v>
      </c>
      <c r="U7535" s="3" t="s">
        <v>1165</v>
      </c>
    </row>
    <row r="7536" spans="1:21">
      <c r="A7536" s="7">
        <v>7595</v>
      </c>
      <c r="B7536" s="8">
        <v>46175</v>
      </c>
      <c r="C7536" s="3" t="s">
        <v>8426</v>
      </c>
      <c r="D7536" s="3" t="s">
        <v>119</v>
      </c>
      <c r="E7536" s="3" t="s">
        <v>8719</v>
      </c>
      <c r="F7536" s="3" t="s">
        <v>8719</v>
      </c>
      <c r="G7536" s="7">
        <v>13.5</v>
      </c>
      <c r="H7536" s="3" t="s">
        <v>2965</v>
      </c>
      <c r="I7536" s="9">
        <v>14</v>
      </c>
      <c r="J7536" s="7">
        <v>398</v>
      </c>
      <c r="K7536" s="10">
        <v>99.9396984924623</v>
      </c>
      <c r="L7536" s="12">
        <f t="shared" si="501"/>
        <v>54.116737533823</v>
      </c>
      <c r="M7536" s="11">
        <f t="shared" si="502"/>
        <v>1.84674285714286</v>
      </c>
      <c r="O7536" s="12" t="s">
        <v>1165</v>
      </c>
      <c r="U7536" s="3" t="s">
        <v>1165</v>
      </c>
    </row>
    <row r="7537" spans="1:21">
      <c r="A7537" s="7">
        <v>7596</v>
      </c>
      <c r="B7537" s="8">
        <v>46175</v>
      </c>
      <c r="C7537" s="3" t="s">
        <v>8720</v>
      </c>
      <c r="D7537" s="3" t="s">
        <v>23</v>
      </c>
      <c r="E7537" s="3" t="s">
        <v>8721</v>
      </c>
      <c r="F7537" s="3" t="s">
        <v>8721</v>
      </c>
      <c r="G7537" s="7">
        <v>1000</v>
      </c>
      <c r="H7537" s="3" t="s">
        <v>8722</v>
      </c>
      <c r="I7537" s="9">
        <v>13.4</v>
      </c>
      <c r="J7537" s="7">
        <v>391</v>
      </c>
      <c r="K7537" s="10">
        <v>95.7176470588235</v>
      </c>
      <c r="L7537" s="12">
        <f t="shared" si="501"/>
        <v>52.7247688373008</v>
      </c>
      <c r="M7537" s="11">
        <f t="shared" si="502"/>
        <v>1.81542089552239</v>
      </c>
      <c r="O7537" s="12" t="s">
        <v>1165</v>
      </c>
      <c r="U7537" s="3" t="s">
        <v>1165</v>
      </c>
    </row>
    <row r="7538" spans="1:21">
      <c r="A7538" s="7">
        <v>7597</v>
      </c>
      <c r="B7538" s="8">
        <v>46175</v>
      </c>
      <c r="C7538" s="3" t="s">
        <v>8720</v>
      </c>
      <c r="D7538" s="3" t="s">
        <v>23</v>
      </c>
      <c r="E7538" s="3" t="s">
        <v>8723</v>
      </c>
      <c r="F7538" s="3" t="s">
        <v>8723</v>
      </c>
      <c r="G7538" s="7">
        <v>1000</v>
      </c>
      <c r="H7538" s="3" t="s">
        <v>7616</v>
      </c>
      <c r="I7538" s="9">
        <v>14.7</v>
      </c>
      <c r="J7538" s="7">
        <v>432</v>
      </c>
      <c r="K7538" s="10">
        <v>79.5185185185185</v>
      </c>
      <c r="L7538" s="12">
        <f t="shared" si="501"/>
        <v>52.3504273504273</v>
      </c>
      <c r="M7538" s="11">
        <f t="shared" si="502"/>
        <v>1.51896598639456</v>
      </c>
      <c r="O7538" s="12" t="s">
        <v>1165</v>
      </c>
      <c r="U7538" s="3" t="s">
        <v>1165</v>
      </c>
    </row>
    <row r="7539" spans="1:21">
      <c r="A7539" s="7">
        <v>7598</v>
      </c>
      <c r="B7539" s="8">
        <v>46175</v>
      </c>
      <c r="C7539" s="3" t="s">
        <v>8399</v>
      </c>
      <c r="D7539" s="3" t="s">
        <v>247</v>
      </c>
      <c r="E7539" s="3" t="s">
        <v>3348</v>
      </c>
      <c r="F7539" s="3" t="s">
        <v>3348</v>
      </c>
      <c r="G7539" s="7">
        <v>270</v>
      </c>
      <c r="H7539" s="3" t="s">
        <v>249</v>
      </c>
      <c r="I7539" s="9">
        <v>15.2</v>
      </c>
      <c r="J7539" s="7">
        <v>447</v>
      </c>
      <c r="K7539" s="10">
        <v>109.208053691275</v>
      </c>
      <c r="L7539" s="12">
        <f t="shared" si="501"/>
        <v>52.3145758045087</v>
      </c>
      <c r="M7539" s="11">
        <f t="shared" si="502"/>
        <v>2.08752631578947</v>
      </c>
      <c r="O7539" s="12" t="s">
        <v>1165</v>
      </c>
      <c r="U7539" s="3" t="s">
        <v>1165</v>
      </c>
    </row>
    <row r="7540" spans="1:21">
      <c r="A7540" s="7">
        <v>7599</v>
      </c>
      <c r="B7540" s="8">
        <v>46175</v>
      </c>
      <c r="C7540" s="3" t="s">
        <v>8558</v>
      </c>
      <c r="D7540" s="3" t="s">
        <v>274</v>
      </c>
      <c r="E7540" s="3" t="s">
        <v>8724</v>
      </c>
      <c r="F7540" s="3" t="s">
        <v>8724</v>
      </c>
      <c r="G7540" s="7">
        <v>96</v>
      </c>
      <c r="H7540" s="3" t="s">
        <v>115</v>
      </c>
      <c r="I7540" s="9">
        <v>9.7</v>
      </c>
      <c r="J7540" s="7">
        <v>300</v>
      </c>
      <c r="K7540" s="10">
        <v>84.6746666666667</v>
      </c>
      <c r="L7540" s="12">
        <f t="shared" si="501"/>
        <v>49.7435897435897</v>
      </c>
      <c r="M7540" s="11">
        <f t="shared" si="502"/>
        <v>1.70222268041237</v>
      </c>
      <c r="O7540" s="12" t="s">
        <v>1165</v>
      </c>
      <c r="U7540" s="3" t="s">
        <v>1165</v>
      </c>
    </row>
    <row r="7541" spans="1:21">
      <c r="A7541" s="7">
        <v>7600</v>
      </c>
      <c r="B7541" s="8">
        <v>46175</v>
      </c>
      <c r="C7541" s="3" t="s">
        <v>8725</v>
      </c>
      <c r="D7541" s="3" t="s">
        <v>59</v>
      </c>
      <c r="E7541" s="3" t="s">
        <v>8726</v>
      </c>
      <c r="F7541" s="3" t="s">
        <v>8726</v>
      </c>
      <c r="G7541" s="7">
        <v>72</v>
      </c>
      <c r="H7541" s="3" t="s">
        <v>35</v>
      </c>
      <c r="I7541" s="9">
        <v>7.24</v>
      </c>
      <c r="J7541" s="7">
        <v>233.666666666667</v>
      </c>
      <c r="K7541" s="10">
        <v>55.710128388017</v>
      </c>
      <c r="L7541" s="12">
        <f t="shared" si="501"/>
        <v>47.6681663557555</v>
      </c>
      <c r="M7541" s="11">
        <f t="shared" si="502"/>
        <v>1.16870718232044</v>
      </c>
      <c r="O7541" s="12" t="s">
        <v>1165</v>
      </c>
      <c r="U7541" s="3" t="s">
        <v>1165</v>
      </c>
    </row>
    <row r="7542" spans="1:21">
      <c r="A7542" s="7">
        <v>7601</v>
      </c>
      <c r="B7542" s="8">
        <v>46175</v>
      </c>
      <c r="C7542" s="3" t="s">
        <v>8291</v>
      </c>
      <c r="D7542" s="3" t="s">
        <v>75</v>
      </c>
      <c r="E7542" s="3" t="s">
        <v>8727</v>
      </c>
      <c r="F7542" s="3" t="s">
        <v>8727</v>
      </c>
      <c r="G7542" s="7">
        <v>23</v>
      </c>
      <c r="H7542" s="3" t="s">
        <v>77</v>
      </c>
      <c r="I7542" s="9">
        <v>12.5</v>
      </c>
      <c r="J7542" s="7">
        <v>405</v>
      </c>
      <c r="K7542" s="10">
        <v>99.6632098765432</v>
      </c>
      <c r="L7542" s="12">
        <f t="shared" si="501"/>
        <v>47.4833808167141</v>
      </c>
      <c r="M7542" s="11">
        <f t="shared" si="502"/>
        <v>2.0989072</v>
      </c>
      <c r="O7542" s="12" t="s">
        <v>1165</v>
      </c>
      <c r="U7542" s="3" t="s">
        <v>1165</v>
      </c>
    </row>
    <row r="7543" spans="1:21">
      <c r="A7543" s="7">
        <v>7602</v>
      </c>
      <c r="B7543" s="8">
        <v>46175</v>
      </c>
      <c r="C7543" s="3" t="s">
        <v>8728</v>
      </c>
      <c r="D7543" s="3" t="s">
        <v>247</v>
      </c>
      <c r="E7543" s="3" t="s">
        <v>8729</v>
      </c>
      <c r="F7543" s="3" t="s">
        <v>8729</v>
      </c>
      <c r="G7543" s="7">
        <v>153</v>
      </c>
      <c r="H7543" s="3" t="s">
        <v>35</v>
      </c>
      <c r="I7543" s="9">
        <v>15.3</v>
      </c>
      <c r="J7543" s="7">
        <v>496</v>
      </c>
      <c r="K7543" s="10">
        <v>74.908064516129</v>
      </c>
      <c r="L7543" s="12">
        <f t="shared" si="501"/>
        <v>47.4565756823821</v>
      </c>
      <c r="M7543" s="11">
        <f t="shared" si="502"/>
        <v>1.57845490196078</v>
      </c>
      <c r="O7543" s="12" t="s">
        <v>1165</v>
      </c>
      <c r="U7543" s="3" t="s">
        <v>1165</v>
      </c>
    </row>
    <row r="7544" spans="1:21">
      <c r="A7544" s="7">
        <v>7603</v>
      </c>
      <c r="B7544" s="8">
        <v>46175</v>
      </c>
      <c r="C7544" s="3" t="s">
        <v>8676</v>
      </c>
      <c r="D7544" s="3" t="s">
        <v>67</v>
      </c>
      <c r="E7544" s="3" t="s">
        <v>8730</v>
      </c>
      <c r="F7544" s="3" t="s">
        <v>8730</v>
      </c>
      <c r="G7544" s="7">
        <v>775</v>
      </c>
      <c r="H7544" s="3" t="s">
        <v>170</v>
      </c>
      <c r="I7544" s="9">
        <v>15.2</v>
      </c>
      <c r="J7544" s="7">
        <v>501</v>
      </c>
      <c r="K7544" s="10">
        <v>76.2355289421158</v>
      </c>
      <c r="L7544" s="12">
        <f t="shared" si="501"/>
        <v>46.6758790112084</v>
      </c>
      <c r="M7544" s="11">
        <f t="shared" si="502"/>
        <v>1.63329605263158</v>
      </c>
      <c r="O7544" s="12" t="s">
        <v>1165</v>
      </c>
      <c r="U7544" s="3" t="s">
        <v>1165</v>
      </c>
    </row>
    <row r="7545" spans="1:21">
      <c r="A7545" s="7">
        <v>7604</v>
      </c>
      <c r="B7545" s="8">
        <v>46175</v>
      </c>
      <c r="C7545" s="3" t="s">
        <v>8731</v>
      </c>
      <c r="D7545" s="3" t="s">
        <v>128</v>
      </c>
      <c r="E7545" s="3" t="s">
        <v>1638</v>
      </c>
      <c r="F7545" s="3" t="s">
        <v>1638</v>
      </c>
      <c r="G7545" s="7">
        <v>20</v>
      </c>
      <c r="H7545" s="3" t="s">
        <v>795</v>
      </c>
      <c r="I7545" s="9">
        <v>16.5</v>
      </c>
      <c r="J7545" s="7">
        <v>581.5</v>
      </c>
      <c r="K7545" s="10">
        <v>59.5411865864144</v>
      </c>
      <c r="L7545" s="12">
        <f t="shared" si="501"/>
        <v>43.6536807989946</v>
      </c>
      <c r="M7545" s="11">
        <f t="shared" si="502"/>
        <v>1.36394424242424</v>
      </c>
      <c r="O7545" s="12" t="s">
        <v>1165</v>
      </c>
      <c r="U7545" s="3" t="s">
        <v>1165</v>
      </c>
    </row>
    <row r="7546" spans="1:21">
      <c r="A7546" s="7">
        <v>7605</v>
      </c>
      <c r="B7546" s="8">
        <v>46175</v>
      </c>
      <c r="C7546" s="3" t="s">
        <v>7751</v>
      </c>
      <c r="D7546" s="3" t="s">
        <v>67</v>
      </c>
      <c r="E7546" s="3" t="s">
        <v>1819</v>
      </c>
      <c r="F7546" s="3" t="s">
        <v>1819</v>
      </c>
      <c r="G7546" s="7">
        <v>40</v>
      </c>
      <c r="H7546" s="3" t="s">
        <v>179</v>
      </c>
      <c r="I7546" s="9">
        <v>16.5</v>
      </c>
      <c r="J7546" s="7">
        <v>590</v>
      </c>
      <c r="K7546" s="10">
        <v>63.5864406779661</v>
      </c>
      <c r="L7546" s="12">
        <f t="shared" si="501"/>
        <v>43.0247718383312</v>
      </c>
      <c r="M7546" s="11">
        <f t="shared" si="502"/>
        <v>1.47790303030303</v>
      </c>
      <c r="O7546" s="12" t="s">
        <v>1165</v>
      </c>
      <c r="U7546" s="3" t="s">
        <v>1165</v>
      </c>
    </row>
    <row r="7547" spans="1:21">
      <c r="A7547" s="7">
        <v>7606</v>
      </c>
      <c r="B7547" s="8">
        <v>46175</v>
      </c>
      <c r="C7547" s="3" t="s">
        <v>8528</v>
      </c>
      <c r="D7547" s="3" t="s">
        <v>67</v>
      </c>
      <c r="E7547" s="3" t="s">
        <v>8732</v>
      </c>
      <c r="F7547" s="3" t="s">
        <v>8732</v>
      </c>
      <c r="G7547" s="7">
        <v>273</v>
      </c>
      <c r="H7547" s="3" t="s">
        <v>170</v>
      </c>
      <c r="I7547" s="9">
        <v>14</v>
      </c>
      <c r="J7547" s="7">
        <v>523</v>
      </c>
      <c r="K7547" s="10">
        <v>49.0891013384321</v>
      </c>
      <c r="L7547" s="12">
        <f t="shared" si="501"/>
        <v>41.1825268421827</v>
      </c>
      <c r="M7547" s="11">
        <f t="shared" si="502"/>
        <v>1.19198857142857</v>
      </c>
      <c r="O7547" s="12" t="s">
        <v>1165</v>
      </c>
      <c r="U7547" s="3" t="s">
        <v>1165</v>
      </c>
    </row>
    <row r="7548" spans="1:21">
      <c r="A7548" s="7">
        <v>7607</v>
      </c>
      <c r="B7548" s="8">
        <v>46175</v>
      </c>
      <c r="C7548" s="3" t="s">
        <v>8733</v>
      </c>
      <c r="D7548" s="3" t="s">
        <v>1058</v>
      </c>
      <c r="E7548" s="3" t="s">
        <v>8734</v>
      </c>
      <c r="F7548" s="3" t="s">
        <v>8734</v>
      </c>
      <c r="G7548" s="7">
        <v>24</v>
      </c>
      <c r="H7548" s="3" t="s">
        <v>5446</v>
      </c>
      <c r="I7548" s="9">
        <v>9.66</v>
      </c>
      <c r="J7548" s="7">
        <v>372.625</v>
      </c>
      <c r="K7548" s="10">
        <v>63.9259308956726</v>
      </c>
      <c r="L7548" s="12">
        <f t="shared" si="501"/>
        <v>39.8833638686037</v>
      </c>
      <c r="M7548" s="11">
        <f t="shared" si="502"/>
        <v>1.60282194616977</v>
      </c>
      <c r="O7548" s="12" t="s">
        <v>1165</v>
      </c>
      <c r="U7548" s="3" t="s">
        <v>1165</v>
      </c>
    </row>
    <row r="7549" spans="1:21">
      <c r="A7549" s="7">
        <v>7608</v>
      </c>
      <c r="B7549" s="8">
        <v>46175</v>
      </c>
      <c r="C7549" s="3" t="s">
        <v>8676</v>
      </c>
      <c r="D7549" s="3" t="s">
        <v>67</v>
      </c>
      <c r="E7549" s="3" t="s">
        <v>8735</v>
      </c>
      <c r="F7549" s="3" t="s">
        <v>8735</v>
      </c>
      <c r="G7549" s="7">
        <v>1085</v>
      </c>
      <c r="H7549" s="3" t="s">
        <v>170</v>
      </c>
      <c r="I7549" s="9">
        <v>13.4</v>
      </c>
      <c r="J7549" s="7">
        <v>521</v>
      </c>
      <c r="K7549" s="10">
        <v>67.1493282149712</v>
      </c>
      <c r="L7549" s="12">
        <f t="shared" si="501"/>
        <v>39.5688764210837</v>
      </c>
      <c r="M7549" s="11">
        <f t="shared" si="502"/>
        <v>1.69702388059701</v>
      </c>
      <c r="O7549" s="12" t="s">
        <v>1165</v>
      </c>
      <c r="U7549" s="3" t="s">
        <v>1165</v>
      </c>
    </row>
    <row r="7550" spans="1:21">
      <c r="A7550" s="7">
        <v>7609</v>
      </c>
      <c r="B7550" s="8">
        <v>46175</v>
      </c>
      <c r="C7550" s="3" t="s">
        <v>8676</v>
      </c>
      <c r="D7550" s="3" t="s">
        <v>67</v>
      </c>
      <c r="E7550" s="3" t="s">
        <v>1621</v>
      </c>
      <c r="F7550" s="3" t="s">
        <v>1621</v>
      </c>
      <c r="G7550" s="7">
        <v>6</v>
      </c>
      <c r="H7550" s="3" t="s">
        <v>2068</v>
      </c>
      <c r="I7550" s="9">
        <v>12.5</v>
      </c>
      <c r="J7550" s="7">
        <v>499</v>
      </c>
      <c r="K7550" s="10">
        <v>63.1350701402806</v>
      </c>
      <c r="L7550" s="12">
        <f t="shared" si="501"/>
        <v>38.5386156929243</v>
      </c>
      <c r="M7550" s="11">
        <f t="shared" si="502"/>
        <v>1.6382288</v>
      </c>
      <c r="O7550" s="12" t="s">
        <v>1165</v>
      </c>
      <c r="U7550" s="3" t="s">
        <v>1165</v>
      </c>
    </row>
    <row r="7551" spans="1:21">
      <c r="A7551" s="7">
        <v>7610</v>
      </c>
      <c r="B7551" s="8">
        <v>46175</v>
      </c>
      <c r="C7551" s="3" t="s">
        <v>8444</v>
      </c>
      <c r="D7551" s="3" t="s">
        <v>67</v>
      </c>
      <c r="E7551" s="3" t="s">
        <v>8736</v>
      </c>
      <c r="F7551" s="3" t="s">
        <v>8737</v>
      </c>
      <c r="G7551" s="7">
        <v>92</v>
      </c>
      <c r="H7551" s="3" t="s">
        <v>179</v>
      </c>
      <c r="I7551" s="9">
        <v>13.3</v>
      </c>
      <c r="J7551" s="7">
        <v>547.666666666667</v>
      </c>
      <c r="K7551" s="10">
        <v>54.8837492391966</v>
      </c>
      <c r="L7551" s="12">
        <f t="shared" si="501"/>
        <v>37.3612996863149</v>
      </c>
      <c r="M7551" s="11">
        <f t="shared" si="502"/>
        <v>1.469</v>
      </c>
      <c r="O7551" s="12" t="s">
        <v>1165</v>
      </c>
      <c r="U7551" s="3" t="s">
        <v>1165</v>
      </c>
    </row>
    <row r="7552" spans="1:21">
      <c r="A7552" s="7">
        <v>7611</v>
      </c>
      <c r="B7552" s="8">
        <v>46175</v>
      </c>
      <c r="C7552" s="3" t="s">
        <v>8738</v>
      </c>
      <c r="D7552" s="3" t="s">
        <v>67</v>
      </c>
      <c r="E7552" s="3" t="s">
        <v>1335</v>
      </c>
      <c r="F7552" s="3" t="s">
        <v>1335</v>
      </c>
      <c r="G7552" s="7">
        <v>60</v>
      </c>
      <c r="H7552" s="3" t="s">
        <v>314</v>
      </c>
      <c r="I7552" s="9">
        <v>13.9</v>
      </c>
      <c r="J7552" s="7">
        <v>615</v>
      </c>
      <c r="K7552" s="10">
        <v>52.3291056910569</v>
      </c>
      <c r="L7552" s="12">
        <f t="shared" si="501"/>
        <v>34.7717323327079</v>
      </c>
      <c r="M7552" s="11">
        <f t="shared" si="502"/>
        <v>1.50493237410072</v>
      </c>
      <c r="O7552" s="12" t="s">
        <v>1165</v>
      </c>
      <c r="U7552" s="3" t="s">
        <v>1165</v>
      </c>
    </row>
    <row r="7553" spans="1:21">
      <c r="A7553" s="7">
        <v>7612</v>
      </c>
      <c r="B7553" s="8">
        <v>46175</v>
      </c>
      <c r="C7553" s="3" t="s">
        <v>8444</v>
      </c>
      <c r="D7553" s="3" t="s">
        <v>67</v>
      </c>
      <c r="E7553" s="3" t="s">
        <v>8739</v>
      </c>
      <c r="F7553" s="3" t="s">
        <v>8739</v>
      </c>
      <c r="G7553" s="7">
        <v>276</v>
      </c>
      <c r="H7553" s="3" t="s">
        <v>179</v>
      </c>
      <c r="I7553" s="9">
        <v>10.7</v>
      </c>
      <c r="J7553" s="7">
        <v>523</v>
      </c>
      <c r="K7553" s="10">
        <v>46.2370936902486</v>
      </c>
      <c r="L7553" s="12">
        <f t="shared" si="501"/>
        <v>31.4752169436682</v>
      </c>
      <c r="M7553" s="11">
        <f t="shared" si="502"/>
        <v>1.469</v>
      </c>
      <c r="O7553" s="12" t="s">
        <v>1165</v>
      </c>
      <c r="U7553" s="3" t="s">
        <v>1165</v>
      </c>
    </row>
    <row r="7554" spans="1:21">
      <c r="A7554" s="7">
        <v>7613</v>
      </c>
      <c r="B7554" s="8">
        <v>46175</v>
      </c>
      <c r="C7554" s="3" t="s">
        <v>8582</v>
      </c>
      <c r="D7554" s="3" t="s">
        <v>154</v>
      </c>
      <c r="E7554" s="3" t="s">
        <v>1296</v>
      </c>
      <c r="F7554" s="3" t="s">
        <v>1296</v>
      </c>
      <c r="G7554" s="7">
        <v>12</v>
      </c>
      <c r="H7554" s="3" t="s">
        <v>73</v>
      </c>
      <c r="I7554" s="9">
        <v>3.98</v>
      </c>
      <c r="J7554" s="7">
        <v>210.75</v>
      </c>
      <c r="K7554" s="10">
        <v>72.7060498220641</v>
      </c>
      <c r="L7554" s="12">
        <f t="shared" ref="L7554:L7617" si="503">I7554/J7554/650*1000000</f>
        <v>29.0537457797244</v>
      </c>
      <c r="M7554" s="11">
        <f t="shared" ref="M7554:M7617" si="504">K7554/L7554</f>
        <v>2.50246733668342</v>
      </c>
      <c r="O7554" s="12" t="s">
        <v>1165</v>
      </c>
      <c r="U7554" s="3" t="s">
        <v>1165</v>
      </c>
    </row>
    <row r="7555" spans="1:21">
      <c r="A7555" s="7">
        <v>7614</v>
      </c>
      <c r="B7555" s="8">
        <v>46175</v>
      </c>
      <c r="C7555" s="3" t="s">
        <v>8740</v>
      </c>
      <c r="D7555" s="3" t="s">
        <v>67</v>
      </c>
      <c r="E7555" s="3" t="s">
        <v>1681</v>
      </c>
      <c r="F7555" s="3" t="s">
        <v>1681</v>
      </c>
      <c r="G7555" s="7">
        <v>15</v>
      </c>
      <c r="H7555" s="3" t="s">
        <v>349</v>
      </c>
      <c r="I7555" s="9">
        <v>12.3</v>
      </c>
      <c r="J7555" s="7">
        <v>689</v>
      </c>
      <c r="K7555" s="10">
        <v>42.8383164005806</v>
      </c>
      <c r="L7555" s="12">
        <f t="shared" si="503"/>
        <v>27.464552863682</v>
      </c>
      <c r="M7555" s="11">
        <f t="shared" si="504"/>
        <v>1.5597674796748</v>
      </c>
      <c r="O7555" s="12" t="s">
        <v>1165</v>
      </c>
      <c r="U7555" s="3" t="s">
        <v>1165</v>
      </c>
    </row>
    <row r="7556" spans="1:21">
      <c r="A7556" s="7">
        <v>7615</v>
      </c>
      <c r="B7556" s="8">
        <v>46175</v>
      </c>
      <c r="C7556" s="3" t="s">
        <v>8571</v>
      </c>
      <c r="D7556" s="3" t="s">
        <v>1261</v>
      </c>
      <c r="E7556" s="3" t="s">
        <v>8741</v>
      </c>
      <c r="F7556" s="3" t="s">
        <v>8741</v>
      </c>
      <c r="G7556" s="7">
        <v>12</v>
      </c>
      <c r="H7556" s="3" t="s">
        <v>4032</v>
      </c>
      <c r="I7556" s="9">
        <v>7.24</v>
      </c>
      <c r="J7556" s="7">
        <v>503</v>
      </c>
      <c r="K7556" s="10">
        <v>3.1631013916501</v>
      </c>
      <c r="L7556" s="12">
        <f t="shared" si="503"/>
        <v>22.1440587245756</v>
      </c>
      <c r="M7556" s="11">
        <f t="shared" si="504"/>
        <v>0.142841988950276</v>
      </c>
      <c r="O7556" s="12" t="s">
        <v>1165</v>
      </c>
      <c r="U7556" s="3" t="s">
        <v>1165</v>
      </c>
    </row>
    <row r="7557" spans="1:21">
      <c r="A7557" s="7">
        <v>7616</v>
      </c>
      <c r="B7557" s="8">
        <v>46175</v>
      </c>
      <c r="C7557" s="3" t="s">
        <v>8419</v>
      </c>
      <c r="D7557" s="3" t="s">
        <v>67</v>
      </c>
      <c r="E7557" s="3" t="s">
        <v>8742</v>
      </c>
      <c r="F7557" s="3" t="s">
        <v>8743</v>
      </c>
      <c r="G7557" s="7">
        <v>9</v>
      </c>
      <c r="H7557" s="3" t="s">
        <v>2068</v>
      </c>
      <c r="I7557" s="9">
        <v>6.96</v>
      </c>
      <c r="J7557" s="7">
        <v>603</v>
      </c>
      <c r="K7557" s="10">
        <v>26.9850746268657</v>
      </c>
      <c r="L7557" s="12">
        <f t="shared" si="503"/>
        <v>17.7573670110984</v>
      </c>
      <c r="M7557" s="11">
        <f t="shared" si="504"/>
        <v>1.51965517241379</v>
      </c>
      <c r="O7557" s="12" t="s">
        <v>1165</v>
      </c>
      <c r="U7557" s="3" t="s">
        <v>1165</v>
      </c>
    </row>
    <row r="7558" spans="1:21">
      <c r="A7558" s="7">
        <v>7617</v>
      </c>
      <c r="B7558" s="8">
        <v>46175</v>
      </c>
      <c r="C7558" s="3" t="s">
        <v>8382</v>
      </c>
      <c r="D7558" s="3" t="s">
        <v>75</v>
      </c>
      <c r="E7558" s="3" t="s">
        <v>1714</v>
      </c>
      <c r="F7558" s="3" t="s">
        <v>1714</v>
      </c>
      <c r="G7558" s="7">
        <v>32</v>
      </c>
      <c r="H7558" s="3" t="s">
        <v>946</v>
      </c>
      <c r="I7558" s="9">
        <v>5.66</v>
      </c>
      <c r="J7558" s="7">
        <v>501</v>
      </c>
      <c r="K7558" s="10">
        <v>29.5017964071856</v>
      </c>
      <c r="L7558" s="12">
        <f t="shared" si="503"/>
        <v>17.3806233686473</v>
      </c>
      <c r="M7558" s="11">
        <f t="shared" si="504"/>
        <v>1.69739575971731</v>
      </c>
      <c r="O7558" s="12" t="s">
        <v>1165</v>
      </c>
      <c r="U7558" s="3" t="s">
        <v>1165</v>
      </c>
    </row>
    <row r="7559" spans="1:21">
      <c r="A7559" s="7">
        <v>7618</v>
      </c>
      <c r="B7559" s="8">
        <v>46175</v>
      </c>
      <c r="C7559" s="3" t="s">
        <v>8426</v>
      </c>
      <c r="D7559" s="3" t="s">
        <v>119</v>
      </c>
      <c r="E7559" s="3" t="s">
        <v>8744</v>
      </c>
      <c r="F7559" s="3" t="s">
        <v>8744</v>
      </c>
      <c r="G7559" s="7">
        <v>4.5</v>
      </c>
      <c r="H7559" s="3" t="s">
        <v>2965</v>
      </c>
      <c r="I7559" s="9">
        <v>3.56</v>
      </c>
      <c r="J7559" s="7">
        <v>398</v>
      </c>
      <c r="K7559" s="10">
        <v>16.4446231155779</v>
      </c>
      <c r="L7559" s="12">
        <f t="shared" si="503"/>
        <v>13.7611132586007</v>
      </c>
      <c r="M7559" s="11">
        <f t="shared" si="504"/>
        <v>1.19500674157303</v>
      </c>
      <c r="O7559" s="12" t="s">
        <v>1165</v>
      </c>
      <c r="U7559" s="3" t="s">
        <v>1165</v>
      </c>
    </row>
    <row r="7560" spans="1:21">
      <c r="A7560" s="7">
        <v>7619</v>
      </c>
      <c r="B7560" s="8">
        <v>46175</v>
      </c>
      <c r="C7560" s="3" t="s">
        <v>8462</v>
      </c>
      <c r="D7560" s="3" t="s">
        <v>5804</v>
      </c>
      <c r="E7560" s="3" t="s">
        <v>1531</v>
      </c>
      <c r="F7560" s="3" t="s">
        <v>1531</v>
      </c>
      <c r="G7560" s="7">
        <v>6</v>
      </c>
      <c r="H7560" s="3" t="s">
        <v>249</v>
      </c>
      <c r="I7560" s="9">
        <v>2.54</v>
      </c>
      <c r="J7560" s="7">
        <v>353</v>
      </c>
      <c r="K7560" s="10">
        <v>9.55218130311615</v>
      </c>
      <c r="L7560" s="12">
        <f t="shared" si="503"/>
        <v>11.0699498801482</v>
      </c>
      <c r="M7560" s="11">
        <f t="shared" si="504"/>
        <v>0.862892913385827</v>
      </c>
      <c r="O7560" s="12" t="s">
        <v>1165</v>
      </c>
      <c r="U7560" s="3" t="s">
        <v>1165</v>
      </c>
    </row>
    <row r="7561" spans="1:21">
      <c r="A7561" s="7">
        <v>7620</v>
      </c>
      <c r="B7561" s="8">
        <v>46175</v>
      </c>
      <c r="C7561" s="3" t="s">
        <v>8643</v>
      </c>
      <c r="D7561" s="3" t="s">
        <v>329</v>
      </c>
      <c r="E7561" s="3" t="s">
        <v>8745</v>
      </c>
      <c r="F7561" s="3" t="s">
        <v>8745</v>
      </c>
      <c r="G7561" s="7">
        <v>11</v>
      </c>
      <c r="H7561" s="3" t="s">
        <v>5913</v>
      </c>
      <c r="I7561" s="9">
        <v>1.46</v>
      </c>
      <c r="J7561" s="7">
        <v>229</v>
      </c>
      <c r="K7561" s="10">
        <v>31.008384279476</v>
      </c>
      <c r="L7561" s="12">
        <f t="shared" si="503"/>
        <v>9.80853207927444</v>
      </c>
      <c r="M7561" s="11">
        <f t="shared" si="504"/>
        <v>3.16136849315069</v>
      </c>
      <c r="O7561" s="12" t="s">
        <v>1165</v>
      </c>
      <c r="U7561" s="3" t="s">
        <v>1165</v>
      </c>
    </row>
    <row r="7562" spans="1:21">
      <c r="A7562" s="7">
        <v>7621</v>
      </c>
      <c r="B7562" s="8">
        <v>46175</v>
      </c>
      <c r="C7562" s="3" t="s">
        <v>8571</v>
      </c>
      <c r="D7562" s="3" t="s">
        <v>1261</v>
      </c>
      <c r="E7562" s="3" t="s">
        <v>8335</v>
      </c>
      <c r="F7562" s="3" t="s">
        <v>8335</v>
      </c>
      <c r="G7562" s="7">
        <v>13</v>
      </c>
      <c r="H7562" s="3" t="s">
        <v>4032</v>
      </c>
      <c r="I7562" s="9">
        <v>2.3</v>
      </c>
      <c r="J7562" s="7">
        <v>528.8</v>
      </c>
      <c r="K7562" s="10">
        <v>6.13721633888048</v>
      </c>
      <c r="L7562" s="12">
        <f t="shared" si="503"/>
        <v>6.69149307575934</v>
      </c>
      <c r="M7562" s="11">
        <f t="shared" si="504"/>
        <v>0.917166956521738</v>
      </c>
      <c r="O7562" s="12" t="s">
        <v>1165</v>
      </c>
      <c r="U7562" s="3" t="s">
        <v>1165</v>
      </c>
    </row>
    <row r="7563" s="5" customFormat="1" ht="16.5" spans="1:21">
      <c r="A7563" s="44">
        <v>7622</v>
      </c>
      <c r="B7563" s="45">
        <v>46175</v>
      </c>
      <c r="C7563" s="5" t="s">
        <v>8597</v>
      </c>
      <c r="D7563" s="5" t="s">
        <v>266</v>
      </c>
      <c r="E7563" s="5" t="s">
        <v>1677</v>
      </c>
      <c r="F7563" s="5" t="s">
        <v>1677</v>
      </c>
      <c r="G7563" s="44">
        <v>12</v>
      </c>
      <c r="H7563" s="5" t="s">
        <v>102</v>
      </c>
      <c r="I7563" s="46">
        <v>0.882</v>
      </c>
      <c r="J7563" s="44">
        <v>408.5</v>
      </c>
      <c r="K7563" s="47">
        <v>4.64171358629131</v>
      </c>
      <c r="L7563" s="48">
        <f t="shared" si="503"/>
        <v>3.32172111853874</v>
      </c>
      <c r="M7563" s="49">
        <f t="shared" si="504"/>
        <v>1.3973820861678</v>
      </c>
      <c r="O7563" s="48" t="s">
        <v>1165</v>
      </c>
      <c r="Q7563" s="46"/>
      <c r="U7563" s="5" t="s">
        <v>1165</v>
      </c>
    </row>
    <row r="7564" ht="16.5" spans="1:21">
      <c r="A7564" s="7">
        <v>7623</v>
      </c>
      <c r="B7564" s="8">
        <v>46175</v>
      </c>
      <c r="C7564" s="3" t="s">
        <v>4719</v>
      </c>
      <c r="D7564" s="3" t="s">
        <v>33</v>
      </c>
      <c r="E7564" s="3" t="s">
        <v>4720</v>
      </c>
      <c r="F7564" s="3" t="s">
        <v>2909</v>
      </c>
      <c r="G7564" s="7">
        <v>1000</v>
      </c>
      <c r="H7564" s="3" t="s">
        <v>35</v>
      </c>
      <c r="I7564" s="9">
        <v>25.2</v>
      </c>
      <c r="J7564" s="7">
        <v>461</v>
      </c>
      <c r="K7564" s="10">
        <v>197.874519530191</v>
      </c>
      <c r="L7564" s="12">
        <f t="shared" si="503"/>
        <v>84.098114466878</v>
      </c>
      <c r="M7564" s="11">
        <f t="shared" si="504"/>
        <v>2.35290078481039</v>
      </c>
      <c r="N7564" s="3">
        <v>1</v>
      </c>
      <c r="P7564" s="3" t="s">
        <v>4720</v>
      </c>
      <c r="Q7564" s="9">
        <v>160.630182832352</v>
      </c>
      <c r="R7564" s="3">
        <f>Q7564/K7564</f>
        <v>0.811778005645865</v>
      </c>
    </row>
    <row r="7565" spans="1:21">
      <c r="A7565" s="7">
        <v>7624</v>
      </c>
      <c r="B7565" s="8">
        <v>46175</v>
      </c>
      <c r="C7565" s="3" t="s">
        <v>56</v>
      </c>
      <c r="D7565" s="3" t="s">
        <v>33</v>
      </c>
      <c r="E7565" s="3" t="s">
        <v>27</v>
      </c>
      <c r="F7565" s="3" t="s">
        <v>57</v>
      </c>
      <c r="G7565" s="7">
        <v>1000</v>
      </c>
      <c r="H7565" s="3" t="s">
        <v>35</v>
      </c>
      <c r="I7565" s="9">
        <v>15.7</v>
      </c>
      <c r="J7565" s="7">
        <v>438</v>
      </c>
      <c r="K7565" s="10">
        <v>112.244391767946</v>
      </c>
      <c r="L7565" s="12">
        <f t="shared" si="503"/>
        <v>55.1457674745346</v>
      </c>
      <c r="M7565" s="11">
        <f t="shared" si="504"/>
        <v>2.03541263288753</v>
      </c>
      <c r="N7565" s="3">
        <v>2</v>
      </c>
      <c r="P7565" s="3" t="s">
        <v>27</v>
      </c>
      <c r="Q7565" s="9">
        <v>89.6432267884323</v>
      </c>
      <c r="R7565" s="3">
        <f>Q7565/K7565</f>
        <v>0.798643258486898</v>
      </c>
    </row>
    <row r="7566" spans="1:21">
      <c r="A7566" s="7">
        <v>7625</v>
      </c>
      <c r="B7566" s="8">
        <v>46175</v>
      </c>
      <c r="C7566" s="3" t="s">
        <v>8671</v>
      </c>
      <c r="D7566" s="3" t="s">
        <v>33</v>
      </c>
      <c r="E7566" s="3" t="s">
        <v>8746</v>
      </c>
      <c r="F7566" s="3" t="s">
        <v>8747</v>
      </c>
      <c r="G7566" s="7">
        <v>250</v>
      </c>
      <c r="H7566" s="3" t="s">
        <v>3519</v>
      </c>
      <c r="I7566" s="9">
        <v>16</v>
      </c>
      <c r="J7566" s="7">
        <v>312</v>
      </c>
      <c r="K7566" s="10">
        <v>166.359940431057</v>
      </c>
      <c r="L7566" s="12">
        <f t="shared" si="503"/>
        <v>78.8954635108481</v>
      </c>
      <c r="M7566" s="11">
        <f t="shared" si="504"/>
        <v>2.10861224496365</v>
      </c>
      <c r="N7566" s="3">
        <v>3</v>
      </c>
    </row>
    <row r="7567" spans="1:21">
      <c r="A7567" s="7">
        <v>7626</v>
      </c>
      <c r="B7567" s="8">
        <v>46175</v>
      </c>
      <c r="C7567" s="3" t="s">
        <v>8748</v>
      </c>
      <c r="D7567" s="3" t="s">
        <v>128</v>
      </c>
      <c r="E7567" s="3" t="s">
        <v>8749</v>
      </c>
      <c r="F7567" s="3" t="s">
        <v>8749</v>
      </c>
      <c r="G7567" s="7">
        <v>66</v>
      </c>
      <c r="H7567" s="3" t="s">
        <v>8750</v>
      </c>
      <c r="I7567" s="9">
        <v>11.9</v>
      </c>
      <c r="J7567" s="7">
        <v>280</v>
      </c>
      <c r="K7567" s="10">
        <v>234.014797960009</v>
      </c>
      <c r="L7567" s="12">
        <f t="shared" si="503"/>
        <v>65.3846153846154</v>
      </c>
      <c r="M7567" s="11">
        <f t="shared" si="504"/>
        <v>3.57904985115308</v>
      </c>
      <c r="N7567" s="3">
        <v>4</v>
      </c>
    </row>
    <row r="7568" spans="1:21">
      <c r="A7568" s="7">
        <v>7627</v>
      </c>
      <c r="B7568" s="8">
        <v>46175</v>
      </c>
      <c r="C7568" s="3" t="s">
        <v>8751</v>
      </c>
      <c r="D7568" s="3" t="s">
        <v>373</v>
      </c>
      <c r="E7568" s="3" t="s">
        <v>611</v>
      </c>
      <c r="F7568" s="3" t="s">
        <v>611</v>
      </c>
      <c r="G7568" s="7">
        <v>80</v>
      </c>
      <c r="H7568" s="3" t="s">
        <v>375</v>
      </c>
      <c r="I7568" s="9">
        <v>18</v>
      </c>
      <c r="J7568" s="7">
        <v>418.6666667</v>
      </c>
      <c r="K7568" s="10">
        <v>102.15043188606</v>
      </c>
      <c r="L7568" s="12">
        <f t="shared" si="503"/>
        <v>66.1440470305005</v>
      </c>
      <c r="M7568" s="11">
        <f t="shared" si="504"/>
        <v>1.54436319626702</v>
      </c>
      <c r="N7568" s="3">
        <v>5</v>
      </c>
    </row>
    <row r="7569" spans="1:14">
      <c r="A7569" s="7">
        <v>7628</v>
      </c>
      <c r="B7569" s="8">
        <v>46175</v>
      </c>
      <c r="C7569" s="3" t="s">
        <v>8752</v>
      </c>
      <c r="D7569" s="3" t="s">
        <v>614</v>
      </c>
      <c r="E7569" s="3" t="s">
        <v>8753</v>
      </c>
      <c r="F7569" s="3" t="s">
        <v>8753</v>
      </c>
      <c r="G7569" s="7">
        <v>138</v>
      </c>
      <c r="H7569" s="3" t="s">
        <v>35</v>
      </c>
      <c r="I7569" s="9">
        <v>20.6</v>
      </c>
      <c r="J7569" s="7">
        <v>480</v>
      </c>
      <c r="K7569" s="10">
        <v>126.313792983691</v>
      </c>
      <c r="L7569" s="12">
        <f t="shared" si="503"/>
        <v>66.025641025641</v>
      </c>
      <c r="M7569" s="11">
        <f t="shared" si="504"/>
        <v>1.91310210732581</v>
      </c>
      <c r="N7569" s="3">
        <v>6</v>
      </c>
    </row>
    <row r="7570" spans="1:14">
      <c r="A7570" s="7">
        <v>7629</v>
      </c>
      <c r="B7570" s="8">
        <v>46175</v>
      </c>
      <c r="C7570" s="3" t="s">
        <v>8754</v>
      </c>
      <c r="D7570" s="3" t="s">
        <v>1874</v>
      </c>
      <c r="E7570" s="3" t="s">
        <v>8755</v>
      </c>
      <c r="F7570" s="3" t="s">
        <v>8756</v>
      </c>
      <c r="G7570" s="7">
        <v>414</v>
      </c>
      <c r="H7570" s="3" t="s">
        <v>35</v>
      </c>
      <c r="I7570" s="9">
        <v>18.3</v>
      </c>
      <c r="J7570" s="7">
        <v>436</v>
      </c>
      <c r="K7570" s="10">
        <v>133.494054680571</v>
      </c>
      <c r="L7570" s="12">
        <f t="shared" si="503"/>
        <v>64.5730416372618</v>
      </c>
      <c r="M7570" s="11">
        <f t="shared" si="504"/>
        <v>2.06733415827726</v>
      </c>
      <c r="N7570" s="3">
        <v>7</v>
      </c>
    </row>
    <row r="7571" spans="1:14">
      <c r="A7571" s="7">
        <v>7630</v>
      </c>
      <c r="B7571" s="8">
        <v>46175</v>
      </c>
      <c r="C7571" s="3" t="s">
        <v>8610</v>
      </c>
      <c r="D7571" s="3" t="s">
        <v>67</v>
      </c>
      <c r="E7571" s="3" t="s">
        <v>3865</v>
      </c>
      <c r="F7571" s="3" t="s">
        <v>3865</v>
      </c>
      <c r="G7571" s="7">
        <v>140</v>
      </c>
      <c r="H7571" s="3" t="s">
        <v>1792</v>
      </c>
      <c r="I7571" s="9">
        <v>12</v>
      </c>
      <c r="J7571" s="7">
        <v>336</v>
      </c>
      <c r="K7571" s="10">
        <v>110.995902163642</v>
      </c>
      <c r="L7571" s="12">
        <f t="shared" si="503"/>
        <v>54.9450549450549</v>
      </c>
      <c r="M7571" s="11">
        <f t="shared" si="504"/>
        <v>2.02012541937828</v>
      </c>
      <c r="N7571" s="3">
        <v>8</v>
      </c>
    </row>
    <row r="7572" spans="1:14">
      <c r="A7572" s="7">
        <v>7631</v>
      </c>
      <c r="B7572" s="8">
        <v>46175</v>
      </c>
      <c r="C7572" s="3" t="s">
        <v>8731</v>
      </c>
      <c r="D7572" s="3" t="s">
        <v>128</v>
      </c>
      <c r="E7572" s="3" t="s">
        <v>1083</v>
      </c>
      <c r="F7572" s="3" t="s">
        <v>1083</v>
      </c>
      <c r="G7572" s="7">
        <v>90</v>
      </c>
      <c r="H7572" s="3" t="s">
        <v>35</v>
      </c>
      <c r="I7572" s="9">
        <v>13.2</v>
      </c>
      <c r="J7572" s="7">
        <v>391</v>
      </c>
      <c r="K7572" s="10">
        <v>119.53467873966</v>
      </c>
      <c r="L7572" s="12">
        <f t="shared" si="503"/>
        <v>51.9378319889829</v>
      </c>
      <c r="M7572" s="11">
        <f t="shared" si="504"/>
        <v>2.30149534861247</v>
      </c>
      <c r="N7572" s="3">
        <v>9</v>
      </c>
    </row>
    <row r="7573" spans="1:14">
      <c r="A7573" s="7">
        <v>7632</v>
      </c>
      <c r="B7573" s="8">
        <v>46175</v>
      </c>
      <c r="C7573" s="3" t="s">
        <v>8751</v>
      </c>
      <c r="D7573" s="3" t="s">
        <v>373</v>
      </c>
      <c r="E7573" s="3" t="s">
        <v>1806</v>
      </c>
      <c r="F7573" s="3" t="s">
        <v>1806</v>
      </c>
      <c r="G7573" s="7">
        <v>240</v>
      </c>
      <c r="H7573" s="3" t="s">
        <v>20</v>
      </c>
      <c r="I7573" s="9">
        <v>12.9</v>
      </c>
      <c r="J7573" s="7">
        <v>438</v>
      </c>
      <c r="K7573" s="10">
        <v>253.267110537176</v>
      </c>
      <c r="L7573" s="12">
        <f t="shared" si="503"/>
        <v>45.3108535300316</v>
      </c>
      <c r="M7573" s="11">
        <f t="shared" si="504"/>
        <v>5.58954623022744</v>
      </c>
      <c r="N7573" s="3">
        <v>10</v>
      </c>
    </row>
    <row r="7574" spans="1:14">
      <c r="A7574" s="7">
        <v>7633</v>
      </c>
      <c r="B7574" s="8">
        <v>46175</v>
      </c>
      <c r="C7574" s="3" t="s">
        <v>8757</v>
      </c>
      <c r="D7574" s="3" t="s">
        <v>2147</v>
      </c>
      <c r="E7574" s="3" t="s">
        <v>1503</v>
      </c>
      <c r="F7574" s="3" t="s">
        <v>1503</v>
      </c>
      <c r="G7574" s="7">
        <v>36</v>
      </c>
      <c r="H7574" s="3" t="s">
        <v>308</v>
      </c>
      <c r="I7574" s="9">
        <v>8.86</v>
      </c>
      <c r="J7574" s="7">
        <v>321</v>
      </c>
      <c r="K7574" s="10">
        <v>188.575392096213</v>
      </c>
      <c r="L7574" s="12">
        <f t="shared" si="503"/>
        <v>42.4634555475677</v>
      </c>
      <c r="M7574" s="11">
        <f t="shared" si="504"/>
        <v>4.44088663215292</v>
      </c>
      <c r="N7574" s="3">
        <v>11</v>
      </c>
    </row>
    <row r="7575" spans="1:14">
      <c r="A7575" s="7">
        <v>7634</v>
      </c>
      <c r="B7575" s="8">
        <v>46175</v>
      </c>
      <c r="C7575" s="3" t="s">
        <v>8444</v>
      </c>
      <c r="D7575" s="3" t="s">
        <v>67</v>
      </c>
      <c r="E7575" s="3" t="s">
        <v>8758</v>
      </c>
      <c r="F7575" s="3" t="s">
        <v>8758</v>
      </c>
      <c r="G7575" s="7">
        <v>297</v>
      </c>
      <c r="H7575" s="3" t="s">
        <v>179</v>
      </c>
      <c r="I7575" s="9">
        <v>14.1</v>
      </c>
      <c r="J7575" s="7">
        <v>541</v>
      </c>
      <c r="K7575" s="10">
        <v>59.228320394999</v>
      </c>
      <c r="L7575" s="12">
        <f t="shared" si="503"/>
        <v>40.0966870467795</v>
      </c>
      <c r="M7575" s="11">
        <f t="shared" si="504"/>
        <v>1.47713750829088</v>
      </c>
      <c r="N7575" s="3">
        <v>12</v>
      </c>
    </row>
    <row r="7576" spans="1:14">
      <c r="A7576" s="7">
        <v>7635</v>
      </c>
      <c r="B7576" s="8">
        <v>46175</v>
      </c>
      <c r="C7576" s="3" t="s">
        <v>8709</v>
      </c>
      <c r="D7576" s="3" t="s">
        <v>1703</v>
      </c>
      <c r="E7576" s="3" t="s">
        <v>8759</v>
      </c>
      <c r="F7576" s="3" t="s">
        <v>8760</v>
      </c>
      <c r="G7576" s="7">
        <v>4</v>
      </c>
      <c r="H7576" s="3" t="s">
        <v>507</v>
      </c>
      <c r="I7576" s="9">
        <v>7.78</v>
      </c>
      <c r="J7576" s="7">
        <v>384</v>
      </c>
      <c r="K7576" s="10">
        <v>110.071793943644</v>
      </c>
      <c r="L7576" s="12">
        <f t="shared" si="503"/>
        <v>31.1698717948718</v>
      </c>
      <c r="M7576" s="11">
        <f t="shared" si="504"/>
        <v>3.53135215531279</v>
      </c>
      <c r="N7576" s="3">
        <v>13</v>
      </c>
    </row>
    <row r="7577" spans="1:14">
      <c r="A7577" s="7">
        <v>7636</v>
      </c>
      <c r="B7577" s="8">
        <v>46175</v>
      </c>
      <c r="C7577" s="3" t="s">
        <v>8709</v>
      </c>
      <c r="D7577" s="3" t="s">
        <v>1703</v>
      </c>
      <c r="E7577" s="3" t="s">
        <v>8761</v>
      </c>
      <c r="F7577" s="3" t="s">
        <v>8762</v>
      </c>
      <c r="G7577" s="7">
        <v>4</v>
      </c>
      <c r="H7577" s="3" t="s">
        <v>507</v>
      </c>
      <c r="I7577" s="9">
        <v>6.82</v>
      </c>
      <c r="J7577" s="7">
        <v>389</v>
      </c>
      <c r="K7577" s="10">
        <v>86.5321986779456</v>
      </c>
      <c r="L7577" s="12">
        <f t="shared" si="503"/>
        <v>26.9725133478347</v>
      </c>
      <c r="M7577" s="11">
        <f t="shared" si="504"/>
        <v>3.20816223397633</v>
      </c>
      <c r="N7577" s="3">
        <v>14</v>
      </c>
    </row>
    <row r="7578" spans="1:14">
      <c r="A7578" s="7">
        <v>7637</v>
      </c>
      <c r="B7578" s="8">
        <v>46175</v>
      </c>
      <c r="C7578" s="3" t="s">
        <v>8314</v>
      </c>
      <c r="D7578" s="3" t="s">
        <v>128</v>
      </c>
      <c r="E7578" s="3" t="s">
        <v>8763</v>
      </c>
      <c r="F7578" s="3" t="s">
        <v>8763</v>
      </c>
      <c r="G7578" s="7">
        <v>31</v>
      </c>
      <c r="H7578" s="3" t="s">
        <v>173</v>
      </c>
      <c r="I7578" s="9">
        <v>7.74</v>
      </c>
      <c r="J7578" s="7">
        <v>506</v>
      </c>
      <c r="K7578" s="10">
        <v>40.6961425962184</v>
      </c>
      <c r="L7578" s="12">
        <f t="shared" si="503"/>
        <v>23.5329887503801</v>
      </c>
      <c r="M7578" s="11">
        <f t="shared" si="504"/>
        <v>1.72932316536127</v>
      </c>
      <c r="N7578" s="3">
        <v>15</v>
      </c>
    </row>
    <row r="7579" spans="1:14">
      <c r="A7579" s="7">
        <v>7638</v>
      </c>
      <c r="B7579" s="8">
        <v>46175</v>
      </c>
      <c r="C7579" s="3" t="s">
        <v>8291</v>
      </c>
      <c r="D7579" s="3" t="s">
        <v>75</v>
      </c>
      <c r="E7579" s="3" t="s">
        <v>8764</v>
      </c>
      <c r="F7579" s="3" t="s">
        <v>8764</v>
      </c>
      <c r="G7579" s="7">
        <v>13</v>
      </c>
      <c r="H7579" s="3" t="s">
        <v>138</v>
      </c>
      <c r="I7579" s="9">
        <v>5.04</v>
      </c>
      <c r="J7579" s="7">
        <v>365</v>
      </c>
      <c r="K7579" s="10">
        <v>86.0357775753492</v>
      </c>
      <c r="L7579" s="12">
        <f t="shared" si="503"/>
        <v>21.2434141201264</v>
      </c>
      <c r="M7579" s="11">
        <f t="shared" si="504"/>
        <v>4.04999766463325</v>
      </c>
      <c r="N7579" s="3">
        <v>16</v>
      </c>
    </row>
    <row r="7580" spans="1:14">
      <c r="A7580" s="7">
        <v>7639</v>
      </c>
      <c r="B7580" s="8">
        <v>46175</v>
      </c>
      <c r="C7580" s="3" t="s">
        <v>8765</v>
      </c>
      <c r="D7580" s="3" t="s">
        <v>232</v>
      </c>
      <c r="E7580" s="3" t="s">
        <v>8766</v>
      </c>
      <c r="F7580" s="3" t="s">
        <v>8767</v>
      </c>
      <c r="G7580" s="7">
        <v>4</v>
      </c>
      <c r="H7580" s="3" t="s">
        <v>35</v>
      </c>
      <c r="I7580" s="9">
        <v>3.3</v>
      </c>
      <c r="J7580" s="7">
        <v>317</v>
      </c>
      <c r="K7580" s="10">
        <v>40.3654979380899</v>
      </c>
      <c r="L7580" s="12">
        <f t="shared" si="503"/>
        <v>16.0155302111138</v>
      </c>
      <c r="M7580" s="11">
        <f t="shared" si="504"/>
        <v>2.52039722731619</v>
      </c>
      <c r="N7580" s="3">
        <v>17</v>
      </c>
    </row>
    <row r="7581" spans="1:14">
      <c r="A7581" s="7">
        <v>7640</v>
      </c>
      <c r="B7581" s="8">
        <v>46175</v>
      </c>
      <c r="C7581" s="3" t="s">
        <v>8314</v>
      </c>
      <c r="D7581" s="3" t="s">
        <v>128</v>
      </c>
      <c r="E7581" s="3" t="s">
        <v>3419</v>
      </c>
      <c r="F7581" s="3" t="s">
        <v>3419</v>
      </c>
      <c r="G7581" s="7">
        <v>41</v>
      </c>
      <c r="H7581" s="3" t="s">
        <v>173</v>
      </c>
      <c r="I7581" s="9">
        <v>4.02</v>
      </c>
      <c r="J7581" s="7">
        <v>473</v>
      </c>
      <c r="K7581" s="10">
        <v>22.4160986672496</v>
      </c>
      <c r="L7581" s="12">
        <f t="shared" si="503"/>
        <v>13.075296796227</v>
      </c>
      <c r="M7581" s="11">
        <f t="shared" si="504"/>
        <v>1.71438545652883</v>
      </c>
      <c r="N7581" s="3">
        <v>18</v>
      </c>
    </row>
    <row r="7582" spans="1:14">
      <c r="A7582" s="7">
        <v>7641</v>
      </c>
      <c r="B7582" s="8">
        <v>46175</v>
      </c>
      <c r="C7582" s="3" t="s">
        <v>8490</v>
      </c>
      <c r="D7582" s="3" t="s">
        <v>128</v>
      </c>
      <c r="E7582" s="3" t="s">
        <v>3098</v>
      </c>
      <c r="F7582" s="3" t="s">
        <v>3098</v>
      </c>
      <c r="G7582" s="7">
        <v>27</v>
      </c>
      <c r="H7582" s="3" t="s">
        <v>8538</v>
      </c>
      <c r="I7582" s="9">
        <v>5.24</v>
      </c>
      <c r="J7582" s="7">
        <v>595</v>
      </c>
      <c r="K7582" s="10">
        <v>30.0217205255973</v>
      </c>
      <c r="L7582" s="12">
        <f t="shared" si="503"/>
        <v>13.5488041370394</v>
      </c>
      <c r="M7582" s="11">
        <f t="shared" si="504"/>
        <v>2.21582068955625</v>
      </c>
      <c r="N7582" s="3">
        <v>19</v>
      </c>
    </row>
    <row r="7583" spans="1:14">
      <c r="A7583" s="7">
        <v>7642</v>
      </c>
      <c r="B7583" s="8">
        <v>46175</v>
      </c>
      <c r="C7583" s="3" t="s">
        <v>8314</v>
      </c>
      <c r="D7583" s="3" t="s">
        <v>128</v>
      </c>
      <c r="E7583" s="3" t="s">
        <v>8768</v>
      </c>
      <c r="F7583" s="3" t="s">
        <v>8768</v>
      </c>
      <c r="G7583" s="7">
        <v>82</v>
      </c>
      <c r="H7583" s="3" t="s">
        <v>173</v>
      </c>
      <c r="I7583" s="9">
        <v>3.34</v>
      </c>
      <c r="J7583" s="7">
        <v>518</v>
      </c>
      <c r="K7583" s="10">
        <v>18.8011678489479</v>
      </c>
      <c r="L7583" s="12">
        <f t="shared" si="503"/>
        <v>9.91980991980992</v>
      </c>
      <c r="M7583" s="11">
        <f t="shared" si="504"/>
        <v>1.89531533375472</v>
      </c>
      <c r="N7583" s="3">
        <v>20</v>
      </c>
    </row>
    <row r="7584" spans="1:14">
      <c r="A7584" s="7">
        <v>7643</v>
      </c>
      <c r="B7584" s="8">
        <v>46175</v>
      </c>
      <c r="C7584" s="3" t="s">
        <v>8769</v>
      </c>
      <c r="D7584" s="3" t="s">
        <v>59</v>
      </c>
      <c r="E7584" s="3" t="s">
        <v>1308</v>
      </c>
      <c r="F7584" s="3" t="s">
        <v>1308</v>
      </c>
      <c r="G7584" s="7">
        <v>36</v>
      </c>
      <c r="H7584" s="3" t="s">
        <v>35</v>
      </c>
      <c r="I7584" s="9">
        <v>1.39</v>
      </c>
      <c r="J7584" s="7">
        <v>259.333333333333</v>
      </c>
      <c r="K7584" s="10">
        <v>16.6753451637254</v>
      </c>
      <c r="L7584" s="12">
        <f t="shared" si="503"/>
        <v>8.24599564959463</v>
      </c>
      <c r="M7584" s="11">
        <f t="shared" si="504"/>
        <v>2.02223550342828</v>
      </c>
      <c r="N7584" s="3">
        <v>21</v>
      </c>
    </row>
    <row r="7585" s="5" customFormat="1" ht="16.5" spans="1:18">
      <c r="A7585" s="44">
        <v>7644</v>
      </c>
      <c r="B7585" s="45">
        <v>46175</v>
      </c>
      <c r="C7585" s="5" t="s">
        <v>8770</v>
      </c>
      <c r="D7585" s="5" t="s">
        <v>59</v>
      </c>
      <c r="E7585" s="5" t="s">
        <v>8771</v>
      </c>
      <c r="F7585" s="5" t="s">
        <v>8771</v>
      </c>
      <c r="G7585" s="44">
        <v>24</v>
      </c>
      <c r="H7585" s="5" t="s">
        <v>35</v>
      </c>
      <c r="I7585" s="46">
        <v>0.496</v>
      </c>
      <c r="J7585" s="44">
        <v>407</v>
      </c>
      <c r="K7585" s="47">
        <v>7.172424605789</v>
      </c>
      <c r="L7585" s="48">
        <f t="shared" si="503"/>
        <v>1.87488187488187</v>
      </c>
      <c r="M7585" s="49">
        <f t="shared" si="504"/>
        <v>3.82553413197879</v>
      </c>
      <c r="N7585" s="5">
        <v>22</v>
      </c>
      <c r="O7585" s="48"/>
      <c r="Q7585" s="46"/>
    </row>
    <row r="7586" ht="16.5" spans="1:18">
      <c r="A7586" s="7">
        <v>7645</v>
      </c>
      <c r="B7586" s="8">
        <v>46175</v>
      </c>
      <c r="C7586" s="3" t="s">
        <v>4719</v>
      </c>
      <c r="D7586" s="3" t="s">
        <v>33</v>
      </c>
      <c r="E7586" s="3" t="s">
        <v>4720</v>
      </c>
      <c r="F7586" s="3" t="s">
        <v>2909</v>
      </c>
      <c r="G7586" s="7">
        <v>1000</v>
      </c>
      <c r="H7586" s="3" t="s">
        <v>35</v>
      </c>
      <c r="I7586" s="9">
        <v>25.2</v>
      </c>
      <c r="J7586" s="7">
        <v>461</v>
      </c>
      <c r="K7586" s="10">
        <v>160.798264642082</v>
      </c>
      <c r="L7586" s="12">
        <f t="shared" si="503"/>
        <v>84.098114466878</v>
      </c>
      <c r="M7586" s="11">
        <f t="shared" si="504"/>
        <v>1.91203174603174</v>
      </c>
      <c r="N7586" s="3">
        <v>1</v>
      </c>
      <c r="O7586" s="12" t="s">
        <v>8772</v>
      </c>
      <c r="P7586" s="3" t="s">
        <v>4720</v>
      </c>
      <c r="Q7586" s="9">
        <v>160.630182832352</v>
      </c>
      <c r="R7586" s="3">
        <f>Q7586/K7586</f>
        <v>0.998954703832753</v>
      </c>
    </row>
    <row r="7587" spans="1:18">
      <c r="A7587" s="7">
        <v>7646</v>
      </c>
      <c r="B7587" s="8">
        <v>46175</v>
      </c>
      <c r="C7587" s="3" t="s">
        <v>56</v>
      </c>
      <c r="D7587" s="3" t="s">
        <v>33</v>
      </c>
      <c r="E7587" s="3" t="s">
        <v>27</v>
      </c>
      <c r="F7587" s="3" t="s">
        <v>57</v>
      </c>
      <c r="G7587" s="7">
        <v>1000</v>
      </c>
      <c r="H7587" s="3" t="s">
        <v>35</v>
      </c>
      <c r="I7587" s="9">
        <v>15.7</v>
      </c>
      <c r="J7587" s="7">
        <v>438</v>
      </c>
      <c r="K7587" s="10">
        <v>108.149771689498</v>
      </c>
      <c r="L7587" s="12">
        <f t="shared" si="503"/>
        <v>55.1457674745346</v>
      </c>
      <c r="M7587" s="11">
        <f t="shared" si="504"/>
        <v>1.9611617834395</v>
      </c>
      <c r="N7587" s="3">
        <v>2</v>
      </c>
      <c r="O7587" s="12" t="s">
        <v>8772</v>
      </c>
      <c r="P7587" s="3" t="s">
        <v>27</v>
      </c>
      <c r="Q7587" s="9">
        <v>89.6432267884323</v>
      </c>
      <c r="R7587" s="3">
        <f>Q7587/K7587</f>
        <v>0.828880407124682</v>
      </c>
    </row>
    <row r="7588" spans="1:18">
      <c r="A7588" s="7">
        <v>7647</v>
      </c>
      <c r="B7588" s="8">
        <v>46175</v>
      </c>
      <c r="C7588" s="3" t="s">
        <v>8694</v>
      </c>
      <c r="D7588" s="3" t="s">
        <v>2157</v>
      </c>
      <c r="E7588" s="3" t="s">
        <v>8695</v>
      </c>
      <c r="F7588" s="3" t="s">
        <v>8695</v>
      </c>
      <c r="G7588" s="7">
        <v>174</v>
      </c>
      <c r="H7588" s="3" t="s">
        <v>35</v>
      </c>
      <c r="I7588" s="9">
        <v>27.8</v>
      </c>
      <c r="J7588" s="7">
        <v>491</v>
      </c>
      <c r="K7588" s="10">
        <v>165.702647657841</v>
      </c>
      <c r="L7588" s="12">
        <f t="shared" si="503"/>
        <v>87.106376312079</v>
      </c>
      <c r="M7588" s="11">
        <f t="shared" si="504"/>
        <v>1.90230215827338</v>
      </c>
      <c r="N7588" s="3">
        <v>3</v>
      </c>
      <c r="O7588" s="12" t="s">
        <v>8772</v>
      </c>
    </row>
    <row r="7589" spans="1:18">
      <c r="A7589" s="7">
        <v>7648</v>
      </c>
      <c r="B7589" s="8">
        <v>46175</v>
      </c>
      <c r="C7589" s="3" t="s">
        <v>8504</v>
      </c>
      <c r="D7589" s="3" t="s">
        <v>47</v>
      </c>
      <c r="E7589" s="3" t="s">
        <v>8696</v>
      </c>
      <c r="F7589" s="3" t="s">
        <v>8697</v>
      </c>
      <c r="G7589" s="7">
        <v>1</v>
      </c>
      <c r="H7589" s="3" t="s">
        <v>35</v>
      </c>
      <c r="I7589" s="9">
        <v>21.2</v>
      </c>
      <c r="J7589" s="7">
        <v>375.5</v>
      </c>
      <c r="K7589" s="10">
        <v>182.244474034621</v>
      </c>
      <c r="L7589" s="12">
        <f t="shared" si="503"/>
        <v>86.8585475775889</v>
      </c>
      <c r="M7589" s="11">
        <f t="shared" si="504"/>
        <v>2.09817547169812</v>
      </c>
      <c r="N7589" s="3">
        <v>4</v>
      </c>
      <c r="O7589" s="12" t="s">
        <v>8772</v>
      </c>
    </row>
    <row r="7590" spans="1:18">
      <c r="A7590" s="7">
        <v>7649</v>
      </c>
      <c r="B7590" s="8">
        <v>46175</v>
      </c>
      <c r="C7590" s="3" t="s">
        <v>8698</v>
      </c>
      <c r="D7590" s="3" t="s">
        <v>2621</v>
      </c>
      <c r="E7590" s="3" t="s">
        <v>8699</v>
      </c>
      <c r="F7590" s="3" t="s">
        <v>8700</v>
      </c>
      <c r="G7590" s="7">
        <v>54</v>
      </c>
      <c r="H7590" s="3" t="s">
        <v>35</v>
      </c>
      <c r="I7590" s="9">
        <v>25.2</v>
      </c>
      <c r="J7590" s="7">
        <v>459</v>
      </c>
      <c r="K7590" s="10">
        <v>141.410021786492</v>
      </c>
      <c r="L7590" s="12">
        <f t="shared" si="503"/>
        <v>84.4645550527903</v>
      </c>
      <c r="M7590" s="11">
        <f t="shared" si="504"/>
        <v>1.67419365079365</v>
      </c>
      <c r="N7590" s="3">
        <v>5</v>
      </c>
      <c r="O7590" s="12" t="s">
        <v>8772</v>
      </c>
    </row>
    <row r="7591" spans="1:18">
      <c r="A7591" s="7">
        <v>7650</v>
      </c>
      <c r="B7591" s="8">
        <v>46175</v>
      </c>
      <c r="C7591" s="3" t="s">
        <v>8671</v>
      </c>
      <c r="D7591" s="3" t="s">
        <v>33</v>
      </c>
      <c r="E7591" s="3" t="s">
        <v>8701</v>
      </c>
      <c r="F7591" s="3" t="s">
        <v>8702</v>
      </c>
      <c r="G7591" s="7">
        <v>250</v>
      </c>
      <c r="H7591" s="3" t="s">
        <v>3519</v>
      </c>
      <c r="I7591" s="9">
        <v>16.6</v>
      </c>
      <c r="J7591" s="7">
        <v>310</v>
      </c>
      <c r="K7591" s="10">
        <v>143.473548387097</v>
      </c>
      <c r="L7591" s="12">
        <f t="shared" si="503"/>
        <v>82.3821339950372</v>
      </c>
      <c r="M7591" s="11">
        <f t="shared" si="504"/>
        <v>1.74156144578314</v>
      </c>
      <c r="N7591" s="3">
        <v>6</v>
      </c>
      <c r="O7591" s="12" t="s">
        <v>8772</v>
      </c>
    </row>
    <row r="7592" spans="1:18">
      <c r="A7592" s="7">
        <v>7651</v>
      </c>
      <c r="B7592" s="8">
        <v>46175</v>
      </c>
      <c r="C7592" s="3" t="s">
        <v>8428</v>
      </c>
      <c r="D7592" s="3" t="s">
        <v>67</v>
      </c>
      <c r="E7592" s="3" t="s">
        <v>8703</v>
      </c>
      <c r="F7592" s="3" t="s">
        <v>8704</v>
      </c>
      <c r="G7592" s="7">
        <v>3</v>
      </c>
      <c r="H7592" s="3" t="s">
        <v>5131</v>
      </c>
      <c r="I7592" s="9">
        <v>13.3</v>
      </c>
      <c r="J7592" s="7">
        <v>263</v>
      </c>
      <c r="K7592" s="10">
        <v>130.272243346008</v>
      </c>
      <c r="L7592" s="12">
        <f t="shared" si="503"/>
        <v>77.800526469728</v>
      </c>
      <c r="M7592" s="11">
        <f t="shared" si="504"/>
        <v>1.67443909774437</v>
      </c>
      <c r="N7592" s="3">
        <v>7</v>
      </c>
      <c r="O7592" s="12" t="s">
        <v>8772</v>
      </c>
    </row>
    <row r="7593" spans="1:18">
      <c r="A7593" s="7">
        <v>7652</v>
      </c>
      <c r="B7593" s="8">
        <v>46175</v>
      </c>
      <c r="C7593" s="3" t="s">
        <v>8705</v>
      </c>
      <c r="D7593" s="3" t="s">
        <v>610</v>
      </c>
      <c r="E7593" s="3" t="s">
        <v>8706</v>
      </c>
      <c r="F7593" s="3" t="s">
        <v>8706</v>
      </c>
      <c r="G7593" s="7">
        <v>186</v>
      </c>
      <c r="H7593" s="3" t="s">
        <v>35</v>
      </c>
      <c r="I7593" s="9">
        <v>24</v>
      </c>
      <c r="J7593" s="7">
        <v>484</v>
      </c>
      <c r="K7593" s="10">
        <v>149.60826446281</v>
      </c>
      <c r="L7593" s="12">
        <f t="shared" si="503"/>
        <v>76.2873490146217</v>
      </c>
      <c r="M7593" s="11">
        <f t="shared" si="504"/>
        <v>1.961115</v>
      </c>
      <c r="N7593" s="3">
        <v>8</v>
      </c>
      <c r="O7593" s="12" t="s">
        <v>8772</v>
      </c>
    </row>
    <row r="7594" spans="1:18">
      <c r="A7594" s="7">
        <v>7653</v>
      </c>
      <c r="B7594" s="8">
        <v>46175</v>
      </c>
      <c r="C7594" s="3" t="s">
        <v>8610</v>
      </c>
      <c r="D7594" s="3" t="s">
        <v>67</v>
      </c>
      <c r="E7594" s="3" t="s">
        <v>8707</v>
      </c>
      <c r="F7594" s="3" t="s">
        <v>8708</v>
      </c>
      <c r="G7594" s="7">
        <v>100</v>
      </c>
      <c r="H7594" s="3" t="s">
        <v>1792</v>
      </c>
      <c r="I7594" s="9">
        <v>16.5</v>
      </c>
      <c r="J7594" s="7">
        <v>347</v>
      </c>
      <c r="K7594" s="10">
        <v>139.377521613833</v>
      </c>
      <c r="L7594" s="12">
        <f t="shared" si="503"/>
        <v>73.154511194857</v>
      </c>
      <c r="M7594" s="11">
        <f t="shared" si="504"/>
        <v>1.90524848484849</v>
      </c>
      <c r="N7594" s="3">
        <v>9</v>
      </c>
      <c r="O7594" s="12" t="s">
        <v>8772</v>
      </c>
    </row>
    <row r="7595" spans="1:18">
      <c r="A7595" s="7">
        <v>7654</v>
      </c>
      <c r="B7595" s="8">
        <v>46175</v>
      </c>
      <c r="C7595" s="3" t="s">
        <v>8709</v>
      </c>
      <c r="D7595" s="3" t="s">
        <v>1703</v>
      </c>
      <c r="E7595" s="3" t="s">
        <v>8710</v>
      </c>
      <c r="F7595" s="3" t="s">
        <v>8711</v>
      </c>
      <c r="G7595" s="7">
        <v>4</v>
      </c>
      <c r="H7595" s="3" t="s">
        <v>507</v>
      </c>
      <c r="I7595" s="9">
        <v>16.5</v>
      </c>
      <c r="J7595" s="7">
        <v>357</v>
      </c>
      <c r="K7595" s="10">
        <v>169.151820728291</v>
      </c>
      <c r="L7595" s="12">
        <f t="shared" si="503"/>
        <v>71.1053652230123</v>
      </c>
      <c r="M7595" s="11">
        <f t="shared" si="504"/>
        <v>2.37888969696969</v>
      </c>
      <c r="N7595" s="3">
        <v>10</v>
      </c>
      <c r="O7595" s="12" t="s">
        <v>8772</v>
      </c>
    </row>
    <row r="7596" spans="1:18">
      <c r="A7596" s="7">
        <v>7655</v>
      </c>
      <c r="B7596" s="8">
        <v>46175</v>
      </c>
      <c r="C7596" s="3" t="s">
        <v>8712</v>
      </c>
      <c r="D7596" s="3" t="s">
        <v>1979</v>
      </c>
      <c r="E7596" s="3" t="s">
        <v>1712</v>
      </c>
      <c r="F7596" s="3" t="s">
        <v>1712</v>
      </c>
      <c r="G7596" s="7">
        <v>22</v>
      </c>
      <c r="H7596" s="3" t="s">
        <v>308</v>
      </c>
      <c r="I7596" s="9">
        <v>11.3</v>
      </c>
      <c r="J7596" s="7">
        <v>299</v>
      </c>
      <c r="K7596" s="10">
        <v>200.14983277592</v>
      </c>
      <c r="L7596" s="12">
        <f t="shared" si="503"/>
        <v>58.1425263699511</v>
      </c>
      <c r="M7596" s="11">
        <f t="shared" si="504"/>
        <v>3.4424</v>
      </c>
      <c r="N7596" s="3">
        <v>11</v>
      </c>
      <c r="O7596" s="12" t="s">
        <v>8772</v>
      </c>
    </row>
    <row r="7597" spans="1:18">
      <c r="A7597" s="7">
        <v>7656</v>
      </c>
      <c r="B7597" s="8">
        <v>46175</v>
      </c>
      <c r="C7597" s="3" t="s">
        <v>8713</v>
      </c>
      <c r="D7597" s="3" t="s">
        <v>2038</v>
      </c>
      <c r="E7597" s="3" t="s">
        <v>8714</v>
      </c>
      <c r="F7597" s="3" t="s">
        <v>8715</v>
      </c>
      <c r="G7597" s="7">
        <v>4</v>
      </c>
      <c r="H7597" s="3" t="s">
        <v>906</v>
      </c>
      <c r="I7597" s="9">
        <v>12.9</v>
      </c>
      <c r="J7597" s="7">
        <v>350</v>
      </c>
      <c r="K7597" s="10">
        <v>208.178285714286</v>
      </c>
      <c r="L7597" s="12">
        <f t="shared" si="503"/>
        <v>56.7032967032967</v>
      </c>
      <c r="M7597" s="11">
        <f t="shared" si="504"/>
        <v>3.67136124031008</v>
      </c>
      <c r="N7597" s="3">
        <v>12</v>
      </c>
      <c r="O7597" s="12" t="s">
        <v>8772</v>
      </c>
    </row>
    <row r="7598" spans="1:18">
      <c r="A7598" s="7">
        <v>7657</v>
      </c>
      <c r="B7598" s="8">
        <v>46175</v>
      </c>
      <c r="C7598" s="3" t="s">
        <v>8716</v>
      </c>
      <c r="D7598" s="3" t="s">
        <v>7021</v>
      </c>
      <c r="E7598" s="3" t="s">
        <v>8717</v>
      </c>
      <c r="F7598" s="3" t="s">
        <v>8718</v>
      </c>
      <c r="G7598" s="7">
        <v>25</v>
      </c>
      <c r="H7598" s="3" t="s">
        <v>286</v>
      </c>
      <c r="I7598" s="9">
        <v>11.6</v>
      </c>
      <c r="J7598" s="7">
        <v>316</v>
      </c>
      <c r="K7598" s="10">
        <v>159.344303797468</v>
      </c>
      <c r="L7598" s="12">
        <f t="shared" si="503"/>
        <v>56.475170399221</v>
      </c>
      <c r="M7598" s="11">
        <f t="shared" si="504"/>
        <v>2.82149310344827</v>
      </c>
      <c r="N7598" s="3">
        <v>13</v>
      </c>
      <c r="O7598" s="12" t="s">
        <v>8772</v>
      </c>
    </row>
    <row r="7599" spans="1:18">
      <c r="A7599" s="7">
        <v>7658</v>
      </c>
      <c r="B7599" s="8">
        <v>46175</v>
      </c>
      <c r="C7599" s="3" t="s">
        <v>8426</v>
      </c>
      <c r="D7599" s="3" t="s">
        <v>119</v>
      </c>
      <c r="E7599" s="3" t="s">
        <v>8719</v>
      </c>
      <c r="F7599" s="3" t="s">
        <v>8719</v>
      </c>
      <c r="G7599" s="7">
        <v>13.5</v>
      </c>
      <c r="H7599" s="3" t="s">
        <v>2965</v>
      </c>
      <c r="I7599" s="9">
        <v>14</v>
      </c>
      <c r="J7599" s="7">
        <v>398</v>
      </c>
      <c r="K7599" s="10">
        <v>88.1286432160804</v>
      </c>
      <c r="L7599" s="12">
        <f t="shared" si="503"/>
        <v>54.116737533823</v>
      </c>
      <c r="M7599" s="11">
        <f t="shared" si="504"/>
        <v>1.62849142857143</v>
      </c>
      <c r="N7599" s="3">
        <v>14</v>
      </c>
      <c r="O7599" s="12" t="s">
        <v>8772</v>
      </c>
    </row>
    <row r="7600" spans="1:18">
      <c r="A7600" s="7">
        <v>7659</v>
      </c>
      <c r="B7600" s="8">
        <v>46175</v>
      </c>
      <c r="C7600" s="3" t="s">
        <v>8720</v>
      </c>
      <c r="D7600" s="3" t="s">
        <v>23</v>
      </c>
      <c r="E7600" s="3" t="s">
        <v>8721</v>
      </c>
      <c r="F7600" s="3" t="s">
        <v>8721</v>
      </c>
      <c r="G7600" s="7">
        <v>1000</v>
      </c>
      <c r="H7600" s="3" t="s">
        <v>8722</v>
      </c>
      <c r="I7600" s="9">
        <v>13.4</v>
      </c>
      <c r="J7600" s="7">
        <v>391</v>
      </c>
      <c r="K7600" s="10">
        <v>100.34168797954</v>
      </c>
      <c r="L7600" s="12">
        <f t="shared" si="503"/>
        <v>52.7247688373008</v>
      </c>
      <c r="M7600" s="11">
        <f t="shared" si="504"/>
        <v>1.90312238805971</v>
      </c>
      <c r="N7600" s="3">
        <v>15</v>
      </c>
      <c r="O7600" s="12" t="s">
        <v>8772</v>
      </c>
    </row>
    <row r="7601" spans="1:15">
      <c r="A7601" s="7">
        <v>7660</v>
      </c>
      <c r="B7601" s="8">
        <v>46175</v>
      </c>
      <c r="C7601" s="3" t="s">
        <v>8720</v>
      </c>
      <c r="D7601" s="3" t="s">
        <v>23</v>
      </c>
      <c r="E7601" s="3" t="s">
        <v>8723</v>
      </c>
      <c r="F7601" s="3" t="s">
        <v>8723</v>
      </c>
      <c r="G7601" s="7">
        <v>1000</v>
      </c>
      <c r="H7601" s="3" t="s">
        <v>7616</v>
      </c>
      <c r="I7601" s="9">
        <v>14.7</v>
      </c>
      <c r="J7601" s="7">
        <v>432</v>
      </c>
      <c r="K7601" s="10">
        <v>83.0759259259259</v>
      </c>
      <c r="L7601" s="12">
        <f t="shared" si="503"/>
        <v>52.3504273504273</v>
      </c>
      <c r="M7601" s="11">
        <f t="shared" si="504"/>
        <v>1.58691972789116</v>
      </c>
      <c r="N7601" s="3">
        <v>16</v>
      </c>
      <c r="O7601" s="12" t="s">
        <v>8772</v>
      </c>
    </row>
    <row r="7602" spans="1:15">
      <c r="A7602" s="7">
        <v>7661</v>
      </c>
      <c r="B7602" s="8">
        <v>46175</v>
      </c>
      <c r="C7602" s="3" t="s">
        <v>8399</v>
      </c>
      <c r="D7602" s="3" t="s">
        <v>247</v>
      </c>
      <c r="E7602" s="3" t="s">
        <v>3348</v>
      </c>
      <c r="F7602" s="3" t="s">
        <v>3348</v>
      </c>
      <c r="G7602" s="7">
        <v>270</v>
      </c>
      <c r="H7602" s="3" t="s">
        <v>249</v>
      </c>
      <c r="I7602" s="9">
        <v>15.2</v>
      </c>
      <c r="J7602" s="7">
        <v>447</v>
      </c>
      <c r="K7602" s="10">
        <v>109.00581655481</v>
      </c>
      <c r="L7602" s="12">
        <f t="shared" si="503"/>
        <v>52.3145758045087</v>
      </c>
      <c r="M7602" s="11">
        <f t="shared" si="504"/>
        <v>2.08366052631579</v>
      </c>
      <c r="N7602" s="3">
        <v>17</v>
      </c>
      <c r="O7602" s="12" t="s">
        <v>8772</v>
      </c>
    </row>
    <row r="7603" spans="1:15">
      <c r="A7603" s="7">
        <v>7662</v>
      </c>
      <c r="B7603" s="8">
        <v>46175</v>
      </c>
      <c r="C7603" s="3" t="s">
        <v>8558</v>
      </c>
      <c r="D7603" s="3" t="s">
        <v>274</v>
      </c>
      <c r="E7603" s="3" t="s">
        <v>8724</v>
      </c>
      <c r="F7603" s="3" t="s">
        <v>8724</v>
      </c>
      <c r="G7603" s="7">
        <v>96</v>
      </c>
      <c r="H7603" s="3" t="s">
        <v>115</v>
      </c>
      <c r="I7603" s="9">
        <v>9.7</v>
      </c>
      <c r="J7603" s="7">
        <v>300</v>
      </c>
      <c r="K7603" s="10">
        <v>96.8786666666667</v>
      </c>
      <c r="L7603" s="12">
        <f t="shared" si="503"/>
        <v>49.7435897435897</v>
      </c>
      <c r="M7603" s="11">
        <f t="shared" si="504"/>
        <v>1.94756082474227</v>
      </c>
      <c r="N7603" s="3">
        <v>18</v>
      </c>
      <c r="O7603" s="12" t="s">
        <v>8772</v>
      </c>
    </row>
    <row r="7604" spans="1:15">
      <c r="A7604" s="7">
        <v>7663</v>
      </c>
      <c r="B7604" s="8">
        <v>46175</v>
      </c>
      <c r="C7604" s="3" t="s">
        <v>8725</v>
      </c>
      <c r="D7604" s="3" t="s">
        <v>59</v>
      </c>
      <c r="E7604" s="3" t="s">
        <v>8726</v>
      </c>
      <c r="F7604" s="3" t="s">
        <v>8726</v>
      </c>
      <c r="G7604" s="7">
        <v>72</v>
      </c>
      <c r="H7604" s="3" t="s">
        <v>35</v>
      </c>
      <c r="I7604" s="9">
        <v>7.24</v>
      </c>
      <c r="J7604" s="7">
        <v>233.666666666667</v>
      </c>
      <c r="K7604" s="10">
        <v>60.1592011412267</v>
      </c>
      <c r="L7604" s="12">
        <f t="shared" si="503"/>
        <v>47.6681663557555</v>
      </c>
      <c r="M7604" s="11">
        <f t="shared" si="504"/>
        <v>1.26204143646409</v>
      </c>
      <c r="N7604" s="3">
        <v>19</v>
      </c>
      <c r="O7604" s="12" t="s">
        <v>8772</v>
      </c>
    </row>
    <row r="7605" spans="1:15">
      <c r="A7605" s="7">
        <v>7664</v>
      </c>
      <c r="B7605" s="8">
        <v>46175</v>
      </c>
      <c r="C7605" s="3" t="s">
        <v>8291</v>
      </c>
      <c r="D7605" s="3" t="s">
        <v>75</v>
      </c>
      <c r="E7605" s="3" t="s">
        <v>8727</v>
      </c>
      <c r="F7605" s="3" t="s">
        <v>8727</v>
      </c>
      <c r="G7605" s="7">
        <v>23</v>
      </c>
      <c r="H7605" s="3" t="s">
        <v>77</v>
      </c>
      <c r="I7605" s="9">
        <v>12.5</v>
      </c>
      <c r="J7605" s="7">
        <v>405</v>
      </c>
      <c r="K7605" s="10">
        <v>109.596049382716</v>
      </c>
      <c r="L7605" s="12">
        <f t="shared" si="503"/>
        <v>47.4833808167141</v>
      </c>
      <c r="M7605" s="11">
        <f t="shared" si="504"/>
        <v>2.3080928</v>
      </c>
      <c r="N7605" s="3">
        <v>20</v>
      </c>
      <c r="O7605" s="12" t="s">
        <v>8772</v>
      </c>
    </row>
    <row r="7606" spans="1:15">
      <c r="A7606" s="7">
        <v>7665</v>
      </c>
      <c r="B7606" s="8">
        <v>46175</v>
      </c>
      <c r="C7606" s="3" t="s">
        <v>8728</v>
      </c>
      <c r="D7606" s="3" t="s">
        <v>247</v>
      </c>
      <c r="E7606" s="3" t="s">
        <v>8729</v>
      </c>
      <c r="F7606" s="3" t="s">
        <v>8729</v>
      </c>
      <c r="G7606" s="7">
        <v>153</v>
      </c>
      <c r="H7606" s="3" t="s">
        <v>35</v>
      </c>
      <c r="I7606" s="9">
        <v>15.3</v>
      </c>
      <c r="J7606" s="7">
        <v>496</v>
      </c>
      <c r="K7606" s="10">
        <v>83.9298387096774</v>
      </c>
      <c r="L7606" s="12">
        <f t="shared" si="503"/>
        <v>47.4565756823821</v>
      </c>
      <c r="M7606" s="11">
        <f t="shared" si="504"/>
        <v>1.76856078431372</v>
      </c>
      <c r="N7606" s="3">
        <v>21</v>
      </c>
      <c r="O7606" s="12" t="s">
        <v>8772</v>
      </c>
    </row>
    <row r="7607" spans="1:15">
      <c r="A7607" s="7">
        <v>7666</v>
      </c>
      <c r="B7607" s="8">
        <v>46175</v>
      </c>
      <c r="C7607" s="3" t="s">
        <v>8676</v>
      </c>
      <c r="D7607" s="3" t="s">
        <v>67</v>
      </c>
      <c r="E7607" s="3" t="s">
        <v>8730</v>
      </c>
      <c r="F7607" s="3" t="s">
        <v>8730</v>
      </c>
      <c r="G7607" s="7">
        <v>775</v>
      </c>
      <c r="H7607" s="3" t="s">
        <v>170</v>
      </c>
      <c r="I7607" s="9">
        <v>15.2</v>
      </c>
      <c r="J7607" s="7">
        <v>501</v>
      </c>
      <c r="K7607" s="10">
        <v>86.1596806387225</v>
      </c>
      <c r="L7607" s="12">
        <f t="shared" si="503"/>
        <v>46.6758790112084</v>
      </c>
      <c r="M7607" s="11">
        <f t="shared" si="504"/>
        <v>1.84591447368421</v>
      </c>
      <c r="N7607" s="3">
        <v>22</v>
      </c>
      <c r="O7607" s="12" t="s">
        <v>8772</v>
      </c>
    </row>
    <row r="7608" spans="1:15">
      <c r="A7608" s="7">
        <v>7667</v>
      </c>
      <c r="B7608" s="8">
        <v>46175</v>
      </c>
      <c r="C7608" s="3" t="s">
        <v>8731</v>
      </c>
      <c r="D7608" s="3" t="s">
        <v>128</v>
      </c>
      <c r="E7608" s="3" t="s">
        <v>1638</v>
      </c>
      <c r="F7608" s="3" t="s">
        <v>1638</v>
      </c>
      <c r="G7608" s="7">
        <v>20</v>
      </c>
      <c r="H7608" s="3" t="s">
        <v>795</v>
      </c>
      <c r="I7608" s="9">
        <v>16.5</v>
      </c>
      <c r="J7608" s="7">
        <v>581.5</v>
      </c>
      <c r="K7608" s="10">
        <v>58.8416165090284</v>
      </c>
      <c r="L7608" s="12">
        <f t="shared" si="503"/>
        <v>43.6536807989946</v>
      </c>
      <c r="M7608" s="11">
        <f t="shared" si="504"/>
        <v>1.34791878787879</v>
      </c>
      <c r="N7608" s="3">
        <v>23</v>
      </c>
      <c r="O7608" s="12" t="s">
        <v>8772</v>
      </c>
    </row>
    <row r="7609" spans="1:15">
      <c r="A7609" s="7">
        <v>7668</v>
      </c>
      <c r="B7609" s="8">
        <v>46175</v>
      </c>
      <c r="C7609" s="3" t="s">
        <v>7751</v>
      </c>
      <c r="D7609" s="3" t="s">
        <v>67</v>
      </c>
      <c r="E7609" s="3" t="s">
        <v>1819</v>
      </c>
      <c r="F7609" s="3" t="s">
        <v>1819</v>
      </c>
      <c r="G7609" s="7">
        <v>40</v>
      </c>
      <c r="H7609" s="3" t="s">
        <v>179</v>
      </c>
      <c r="I7609" s="9">
        <v>16.5</v>
      </c>
      <c r="J7609" s="7">
        <v>590</v>
      </c>
      <c r="K7609" s="10">
        <v>71.5538983050848</v>
      </c>
      <c r="L7609" s="12">
        <f t="shared" si="503"/>
        <v>43.0247718383312</v>
      </c>
      <c r="M7609" s="11">
        <f t="shared" si="504"/>
        <v>1.66308606060606</v>
      </c>
      <c r="N7609" s="3">
        <v>24</v>
      </c>
      <c r="O7609" s="12" t="s">
        <v>8772</v>
      </c>
    </row>
    <row r="7610" spans="1:15">
      <c r="A7610" s="7">
        <v>7669</v>
      </c>
      <c r="B7610" s="8">
        <v>46175</v>
      </c>
      <c r="C7610" s="3" t="s">
        <v>8528</v>
      </c>
      <c r="D7610" s="3" t="s">
        <v>67</v>
      </c>
      <c r="E7610" s="3" t="s">
        <v>8732</v>
      </c>
      <c r="F7610" s="3" t="s">
        <v>8732</v>
      </c>
      <c r="G7610" s="7">
        <v>273</v>
      </c>
      <c r="H7610" s="3" t="s">
        <v>170</v>
      </c>
      <c r="I7610" s="9">
        <v>14</v>
      </c>
      <c r="J7610" s="7">
        <v>523</v>
      </c>
      <c r="K7610" s="10">
        <v>56.6944550669216</v>
      </c>
      <c r="L7610" s="12">
        <f t="shared" si="503"/>
        <v>41.1825268421827</v>
      </c>
      <c r="M7610" s="11">
        <f t="shared" si="504"/>
        <v>1.37666285714286</v>
      </c>
      <c r="N7610" s="3">
        <v>25</v>
      </c>
      <c r="O7610" s="12" t="s">
        <v>8772</v>
      </c>
    </row>
    <row r="7611" spans="1:15">
      <c r="A7611" s="7">
        <v>7670</v>
      </c>
      <c r="B7611" s="8">
        <v>46175</v>
      </c>
      <c r="C7611" s="3" t="s">
        <v>8733</v>
      </c>
      <c r="D7611" s="3" t="s">
        <v>1058</v>
      </c>
      <c r="E7611" s="3" t="s">
        <v>8734</v>
      </c>
      <c r="F7611" s="3" t="s">
        <v>8734</v>
      </c>
      <c r="G7611" s="7">
        <v>24</v>
      </c>
      <c r="H7611" s="3" t="s">
        <v>5446</v>
      </c>
      <c r="I7611" s="9">
        <v>9.66</v>
      </c>
      <c r="J7611" s="7">
        <v>372.625</v>
      </c>
      <c r="K7611" s="10">
        <v>76.419993290842</v>
      </c>
      <c r="L7611" s="12">
        <f t="shared" si="503"/>
        <v>39.8833638686037</v>
      </c>
      <c r="M7611" s="11">
        <f t="shared" si="504"/>
        <v>1.91608695652174</v>
      </c>
      <c r="N7611" s="3">
        <v>26</v>
      </c>
      <c r="O7611" s="12" t="s">
        <v>8772</v>
      </c>
    </row>
    <row r="7612" spans="1:15">
      <c r="A7612" s="7">
        <v>7671</v>
      </c>
      <c r="B7612" s="8">
        <v>46175</v>
      </c>
      <c r="C7612" s="3" t="s">
        <v>8676</v>
      </c>
      <c r="D7612" s="3" t="s">
        <v>67</v>
      </c>
      <c r="E7612" s="3" t="s">
        <v>8735</v>
      </c>
      <c r="F7612" s="3" t="s">
        <v>8735</v>
      </c>
      <c r="G7612" s="7">
        <v>1085</v>
      </c>
      <c r="H7612" s="3" t="s">
        <v>170</v>
      </c>
      <c r="I7612" s="9">
        <v>13.4</v>
      </c>
      <c r="J7612" s="7">
        <v>521</v>
      </c>
      <c r="K7612" s="10">
        <v>76.6925143953935</v>
      </c>
      <c r="L7612" s="12">
        <f t="shared" si="503"/>
        <v>39.5688764210837</v>
      </c>
      <c r="M7612" s="11">
        <f t="shared" si="504"/>
        <v>1.93820298507463</v>
      </c>
      <c r="N7612" s="3">
        <v>27</v>
      </c>
      <c r="O7612" s="12" t="s">
        <v>8772</v>
      </c>
    </row>
    <row r="7613" spans="1:15">
      <c r="A7613" s="7">
        <v>7672</v>
      </c>
      <c r="B7613" s="8">
        <v>46175</v>
      </c>
      <c r="C7613" s="3" t="s">
        <v>8676</v>
      </c>
      <c r="D7613" s="3" t="s">
        <v>67</v>
      </c>
      <c r="E7613" s="3" t="s">
        <v>1621</v>
      </c>
      <c r="F7613" s="3" t="s">
        <v>1621</v>
      </c>
      <c r="G7613" s="7">
        <v>6</v>
      </c>
      <c r="H7613" s="3" t="s">
        <v>2068</v>
      </c>
      <c r="I7613" s="9">
        <v>12.5</v>
      </c>
      <c r="J7613" s="7">
        <v>499</v>
      </c>
      <c r="K7613" s="10">
        <v>79.5302605210421</v>
      </c>
      <c r="L7613" s="12">
        <f t="shared" si="503"/>
        <v>38.5386156929243</v>
      </c>
      <c r="M7613" s="11">
        <f t="shared" si="504"/>
        <v>2.0636512</v>
      </c>
      <c r="N7613" s="3">
        <v>28</v>
      </c>
      <c r="O7613" s="12" t="s">
        <v>8772</v>
      </c>
    </row>
    <row r="7614" spans="1:15">
      <c r="A7614" s="7">
        <v>7673</v>
      </c>
      <c r="B7614" s="8">
        <v>46175</v>
      </c>
      <c r="C7614" s="3" t="s">
        <v>8444</v>
      </c>
      <c r="D7614" s="3" t="s">
        <v>67</v>
      </c>
      <c r="E7614" s="3" t="s">
        <v>8736</v>
      </c>
      <c r="F7614" s="3" t="s">
        <v>8737</v>
      </c>
      <c r="G7614" s="7">
        <v>92</v>
      </c>
      <c r="H7614" s="3" t="s">
        <v>179</v>
      </c>
      <c r="I7614" s="9">
        <v>13.3</v>
      </c>
      <c r="J7614" s="7">
        <v>547.666666666667</v>
      </c>
      <c r="K7614" s="10">
        <v>60.7435179549604</v>
      </c>
      <c r="L7614" s="12">
        <f t="shared" si="503"/>
        <v>37.3612996863149</v>
      </c>
      <c r="M7614" s="11">
        <f t="shared" si="504"/>
        <v>1.62584060150376</v>
      </c>
      <c r="N7614" s="3">
        <v>29</v>
      </c>
      <c r="O7614" s="12" t="s">
        <v>8772</v>
      </c>
    </row>
    <row r="7615" spans="1:15">
      <c r="A7615" s="7">
        <v>7674</v>
      </c>
      <c r="B7615" s="8">
        <v>46175</v>
      </c>
      <c r="C7615" s="3" t="s">
        <v>8738</v>
      </c>
      <c r="D7615" s="3" t="s">
        <v>67</v>
      </c>
      <c r="E7615" s="3" t="s">
        <v>1335</v>
      </c>
      <c r="F7615" s="3" t="s">
        <v>1335</v>
      </c>
      <c r="G7615" s="7">
        <v>60</v>
      </c>
      <c r="H7615" s="3" t="s">
        <v>314</v>
      </c>
      <c r="I7615" s="9">
        <v>13.9</v>
      </c>
      <c r="J7615" s="7">
        <v>615</v>
      </c>
      <c r="K7615" s="10">
        <v>56.8858536585366</v>
      </c>
      <c r="L7615" s="12">
        <f t="shared" si="503"/>
        <v>34.7717323327079</v>
      </c>
      <c r="M7615" s="11">
        <f t="shared" si="504"/>
        <v>1.63597985611511</v>
      </c>
      <c r="N7615" s="3">
        <v>30</v>
      </c>
      <c r="O7615" s="12" t="s">
        <v>8772</v>
      </c>
    </row>
    <row r="7616" spans="1:15">
      <c r="A7616" s="7">
        <v>7675</v>
      </c>
      <c r="B7616" s="8">
        <v>46175</v>
      </c>
      <c r="C7616" s="3" t="s">
        <v>8444</v>
      </c>
      <c r="D7616" s="3" t="s">
        <v>67</v>
      </c>
      <c r="E7616" s="3" t="s">
        <v>8739</v>
      </c>
      <c r="F7616" s="3" t="s">
        <v>8739</v>
      </c>
      <c r="G7616" s="7">
        <v>276</v>
      </c>
      <c r="H7616" s="3" t="s">
        <v>179</v>
      </c>
      <c r="I7616" s="9">
        <v>10.7</v>
      </c>
      <c r="J7616" s="7">
        <v>523</v>
      </c>
      <c r="K7616" s="10">
        <v>46.7556405353728</v>
      </c>
      <c r="L7616" s="12">
        <f t="shared" si="503"/>
        <v>31.4752169436682</v>
      </c>
      <c r="M7616" s="11">
        <f t="shared" si="504"/>
        <v>1.48547476635514</v>
      </c>
      <c r="N7616" s="3">
        <v>31</v>
      </c>
      <c r="O7616" s="12" t="s">
        <v>8772</v>
      </c>
    </row>
    <row r="7617" spans="1:18">
      <c r="A7617" s="7">
        <v>7676</v>
      </c>
      <c r="B7617" s="8">
        <v>46175</v>
      </c>
      <c r="C7617" s="3" t="s">
        <v>8582</v>
      </c>
      <c r="D7617" s="3" t="s">
        <v>154</v>
      </c>
      <c r="E7617" s="3" t="s">
        <v>1296</v>
      </c>
      <c r="F7617" s="3" t="s">
        <v>1296</v>
      </c>
      <c r="G7617" s="7">
        <v>12</v>
      </c>
      <c r="H7617" s="3" t="s">
        <v>73</v>
      </c>
      <c r="I7617" s="9">
        <v>3.98</v>
      </c>
      <c r="J7617" s="7">
        <v>210.75</v>
      </c>
      <c r="K7617" s="10">
        <v>73.5639383155397</v>
      </c>
      <c r="L7617" s="12">
        <f t="shared" si="503"/>
        <v>29.0537457797244</v>
      </c>
      <c r="M7617" s="11">
        <f t="shared" si="504"/>
        <v>2.53199497487437</v>
      </c>
      <c r="N7617" s="3">
        <v>32</v>
      </c>
      <c r="O7617" s="12" t="s">
        <v>8772</v>
      </c>
    </row>
    <row r="7618" spans="1:18">
      <c r="A7618" s="7">
        <v>7677</v>
      </c>
      <c r="B7618" s="8">
        <v>46175</v>
      </c>
      <c r="C7618" s="3" t="s">
        <v>8740</v>
      </c>
      <c r="D7618" s="3" t="s">
        <v>67</v>
      </c>
      <c r="E7618" s="3" t="s">
        <v>1681</v>
      </c>
      <c r="F7618" s="3" t="s">
        <v>1681</v>
      </c>
      <c r="G7618" s="7">
        <v>15</v>
      </c>
      <c r="H7618" s="3" t="s">
        <v>349</v>
      </c>
      <c r="I7618" s="9">
        <v>12.3</v>
      </c>
      <c r="J7618" s="7">
        <v>689</v>
      </c>
      <c r="K7618" s="10">
        <v>43.0351233671988</v>
      </c>
      <c r="L7618" s="12">
        <f t="shared" ref="L7618:L7628" si="505">I7618/J7618/650*1000000</f>
        <v>27.464552863682</v>
      </c>
      <c r="M7618" s="11">
        <f t="shared" ref="M7618:M7628" si="506">K7618/L7618</f>
        <v>1.56693333333333</v>
      </c>
      <c r="N7618" s="3">
        <v>33</v>
      </c>
      <c r="O7618" s="12" t="s">
        <v>8772</v>
      </c>
    </row>
    <row r="7619" spans="1:18">
      <c r="A7619" s="7">
        <v>7678</v>
      </c>
      <c r="B7619" s="8">
        <v>46175</v>
      </c>
      <c r="C7619" s="3" t="s">
        <v>8571</v>
      </c>
      <c r="D7619" s="3" t="s">
        <v>1261</v>
      </c>
      <c r="E7619" s="3" t="s">
        <v>8741</v>
      </c>
      <c r="F7619" s="3" t="s">
        <v>8741</v>
      </c>
      <c r="G7619" s="7">
        <v>12</v>
      </c>
      <c r="H7619" s="3" t="s">
        <v>4032</v>
      </c>
      <c r="I7619" s="9">
        <v>7.24</v>
      </c>
      <c r="J7619" s="7">
        <v>503</v>
      </c>
      <c r="K7619" s="10">
        <v>3.27093439363817</v>
      </c>
      <c r="L7619" s="12">
        <f t="shared" si="505"/>
        <v>22.1440587245756</v>
      </c>
      <c r="M7619" s="11">
        <f t="shared" si="506"/>
        <v>0.147711602209945</v>
      </c>
      <c r="N7619" s="3">
        <v>34</v>
      </c>
      <c r="O7619" s="12" t="s">
        <v>8772</v>
      </c>
    </row>
    <row r="7620" spans="1:18">
      <c r="A7620" s="7">
        <v>7679</v>
      </c>
      <c r="B7620" s="8">
        <v>46175</v>
      </c>
      <c r="C7620" s="3" t="s">
        <v>8419</v>
      </c>
      <c r="D7620" s="3" t="s">
        <v>67</v>
      </c>
      <c r="E7620" s="3" t="s">
        <v>8742</v>
      </c>
      <c r="F7620" s="3" t="s">
        <v>8743</v>
      </c>
      <c r="G7620" s="7">
        <v>9</v>
      </c>
      <c r="H7620" s="3" t="s">
        <v>2068</v>
      </c>
      <c r="I7620" s="9">
        <v>6.96</v>
      </c>
      <c r="J7620" s="7">
        <v>603</v>
      </c>
      <c r="K7620" s="10">
        <v>31.1827529021559</v>
      </c>
      <c r="L7620" s="12">
        <f t="shared" si="505"/>
        <v>17.7573670110984</v>
      </c>
      <c r="M7620" s="11">
        <f t="shared" si="506"/>
        <v>1.7560459770115</v>
      </c>
      <c r="N7620" s="3">
        <v>35</v>
      </c>
      <c r="O7620" s="12" t="s">
        <v>8772</v>
      </c>
    </row>
    <row r="7621" spans="1:18">
      <c r="A7621" s="7">
        <v>7680</v>
      </c>
      <c r="B7621" s="8">
        <v>46175</v>
      </c>
      <c r="C7621" s="3" t="s">
        <v>8382</v>
      </c>
      <c r="D7621" s="3" t="s">
        <v>75</v>
      </c>
      <c r="E7621" s="3" t="s">
        <v>1714</v>
      </c>
      <c r="F7621" s="3" t="s">
        <v>1714</v>
      </c>
      <c r="G7621" s="7">
        <v>32</v>
      </c>
      <c r="H7621" s="3" t="s">
        <v>946</v>
      </c>
      <c r="I7621" s="9">
        <v>5.66</v>
      </c>
      <c r="J7621" s="7">
        <v>501</v>
      </c>
      <c r="K7621" s="10">
        <v>32.8399201596806</v>
      </c>
      <c r="L7621" s="12">
        <f t="shared" si="505"/>
        <v>17.3806233686473</v>
      </c>
      <c r="M7621" s="11">
        <f t="shared" si="506"/>
        <v>1.88945583038869</v>
      </c>
      <c r="N7621" s="3">
        <v>36</v>
      </c>
      <c r="O7621" s="12" t="s">
        <v>8772</v>
      </c>
    </row>
    <row r="7622" spans="1:18">
      <c r="A7622" s="7">
        <v>7681</v>
      </c>
      <c r="B7622" s="8">
        <v>46175</v>
      </c>
      <c r="C7622" s="3" t="s">
        <v>8426</v>
      </c>
      <c r="D7622" s="3" t="s">
        <v>119</v>
      </c>
      <c r="E7622" s="3" t="s">
        <v>8744</v>
      </c>
      <c r="F7622" s="3" t="s">
        <v>8744</v>
      </c>
      <c r="G7622" s="7">
        <v>4.5</v>
      </c>
      <c r="H7622" s="3" t="s">
        <v>2965</v>
      </c>
      <c r="I7622" s="9">
        <v>3.56</v>
      </c>
      <c r="J7622" s="7">
        <v>398</v>
      </c>
      <c r="K7622" s="10">
        <v>17.7620100502513</v>
      </c>
      <c r="L7622" s="12">
        <f t="shared" si="505"/>
        <v>13.7611132586007</v>
      </c>
      <c r="M7622" s="11">
        <f t="shared" si="506"/>
        <v>1.2907393258427</v>
      </c>
      <c r="N7622" s="3">
        <v>37</v>
      </c>
      <c r="O7622" s="12" t="s">
        <v>8772</v>
      </c>
    </row>
    <row r="7623" spans="1:18">
      <c r="A7623" s="7">
        <v>7682</v>
      </c>
      <c r="B7623" s="8">
        <v>46175</v>
      </c>
      <c r="C7623" s="3" t="s">
        <v>8462</v>
      </c>
      <c r="D7623" s="3" t="s">
        <v>5804</v>
      </c>
      <c r="E7623" s="3" t="s">
        <v>1531</v>
      </c>
      <c r="F7623" s="3" t="s">
        <v>1531</v>
      </c>
      <c r="G7623" s="7">
        <v>6</v>
      </c>
      <c r="H7623" s="3" t="s">
        <v>249</v>
      </c>
      <c r="I7623" s="9">
        <v>2.54</v>
      </c>
      <c r="J7623" s="7">
        <v>353</v>
      </c>
      <c r="K7623" s="10">
        <v>10.1539943342776</v>
      </c>
      <c r="L7623" s="12">
        <f t="shared" si="505"/>
        <v>11.0699498801482</v>
      </c>
      <c r="M7623" s="11">
        <f t="shared" si="506"/>
        <v>0.917257480314959</v>
      </c>
      <c r="N7623" s="3">
        <v>38</v>
      </c>
      <c r="O7623" s="12" t="s">
        <v>8772</v>
      </c>
    </row>
    <row r="7624" spans="1:18">
      <c r="A7624" s="7">
        <v>7683</v>
      </c>
      <c r="B7624" s="8">
        <v>46175</v>
      </c>
      <c r="C7624" s="3" t="s">
        <v>8643</v>
      </c>
      <c r="D7624" s="3" t="s">
        <v>329</v>
      </c>
      <c r="E7624" s="3" t="s">
        <v>8745</v>
      </c>
      <c r="F7624" s="3" t="s">
        <v>8745</v>
      </c>
      <c r="G7624" s="7">
        <v>11</v>
      </c>
      <c r="H7624" s="3" t="s">
        <v>5913</v>
      </c>
      <c r="I7624" s="9">
        <v>1.46</v>
      </c>
      <c r="J7624" s="7">
        <v>229</v>
      </c>
      <c r="K7624" s="10">
        <v>31.5215720524017</v>
      </c>
      <c r="L7624" s="12">
        <f t="shared" si="505"/>
        <v>9.80853207927444</v>
      </c>
      <c r="M7624" s="11">
        <f t="shared" si="506"/>
        <v>3.21368904109589</v>
      </c>
      <c r="N7624" s="3">
        <v>39</v>
      </c>
      <c r="O7624" s="12" t="s">
        <v>8772</v>
      </c>
    </row>
    <row r="7625" spans="1:18">
      <c r="A7625" s="7">
        <v>7684</v>
      </c>
      <c r="B7625" s="8">
        <v>46175</v>
      </c>
      <c r="C7625" s="3" t="s">
        <v>8571</v>
      </c>
      <c r="D7625" s="3" t="s">
        <v>1261</v>
      </c>
      <c r="E7625" s="3" t="s">
        <v>8335</v>
      </c>
      <c r="F7625" s="3" t="s">
        <v>8335</v>
      </c>
      <c r="G7625" s="7">
        <v>13</v>
      </c>
      <c r="H7625" s="3" t="s">
        <v>4032</v>
      </c>
      <c r="I7625" s="9">
        <v>2.3</v>
      </c>
      <c r="J7625" s="7">
        <v>528.8</v>
      </c>
      <c r="K7625" s="10">
        <v>6.16285930408472</v>
      </c>
      <c r="L7625" s="12">
        <f t="shared" si="505"/>
        <v>6.69149307575934</v>
      </c>
      <c r="M7625" s="11">
        <f t="shared" si="506"/>
        <v>0.920999130434783</v>
      </c>
      <c r="N7625" s="3">
        <v>40</v>
      </c>
      <c r="O7625" s="12" t="s">
        <v>8772</v>
      </c>
    </row>
    <row r="7626" s="5" customFormat="1" ht="16.5" spans="1:18">
      <c r="A7626" s="44">
        <v>7685</v>
      </c>
      <c r="B7626" s="45">
        <v>46175</v>
      </c>
      <c r="C7626" s="5" t="s">
        <v>8597</v>
      </c>
      <c r="D7626" s="5" t="s">
        <v>266</v>
      </c>
      <c r="E7626" s="5" t="s">
        <v>1677</v>
      </c>
      <c r="F7626" s="5" t="s">
        <v>1677</v>
      </c>
      <c r="G7626" s="44">
        <v>12</v>
      </c>
      <c r="H7626" s="5" t="s">
        <v>102</v>
      </c>
      <c r="I7626" s="46">
        <v>0.882</v>
      </c>
      <c r="J7626" s="44">
        <v>408.5</v>
      </c>
      <c r="K7626" s="47">
        <v>4.46467564259486</v>
      </c>
      <c r="L7626" s="48">
        <f t="shared" si="505"/>
        <v>3.32172111853874</v>
      </c>
      <c r="M7626" s="49">
        <f t="shared" si="506"/>
        <v>1.34408503401361</v>
      </c>
      <c r="N7626" s="5">
        <v>41</v>
      </c>
      <c r="O7626" s="5" t="s">
        <v>8772</v>
      </c>
      <c r="Q7626" s="46"/>
    </row>
    <row r="7627" ht="16.5" spans="1:18">
      <c r="A7627" s="7">
        <v>7686</v>
      </c>
      <c r="B7627" s="8">
        <v>46176</v>
      </c>
      <c r="C7627" s="3" t="s">
        <v>4719</v>
      </c>
      <c r="D7627" s="3" t="s">
        <v>33</v>
      </c>
      <c r="E7627" s="3" t="s">
        <v>4720</v>
      </c>
      <c r="F7627" s="3" t="s">
        <v>2909</v>
      </c>
      <c r="G7627" s="7">
        <v>1000</v>
      </c>
      <c r="H7627" s="3" t="s">
        <v>35</v>
      </c>
      <c r="I7627" s="9">
        <v>25.2</v>
      </c>
      <c r="J7627" s="7">
        <v>461</v>
      </c>
      <c r="K7627" s="10">
        <v>171.387418655098</v>
      </c>
      <c r="L7627" s="12">
        <f t="shared" si="505"/>
        <v>84.098114466878</v>
      </c>
      <c r="M7627" s="11">
        <f t="shared" si="506"/>
        <v>2.03794603174604</v>
      </c>
      <c r="P7627" s="3" t="s">
        <v>4720</v>
      </c>
      <c r="Q7627" s="9">
        <v>160.630182832352</v>
      </c>
      <c r="R7627" s="3">
        <f>Q7627/K7627</f>
        <v>0.937234390323635</v>
      </c>
    </row>
    <row r="7628" spans="1:18">
      <c r="A7628" s="7">
        <v>7687</v>
      </c>
      <c r="B7628" s="8">
        <v>46176</v>
      </c>
      <c r="C7628" s="3" t="s">
        <v>56</v>
      </c>
      <c r="D7628" s="3" t="s">
        <v>33</v>
      </c>
      <c r="E7628" s="3" t="s">
        <v>27</v>
      </c>
      <c r="F7628" s="3" t="s">
        <v>57</v>
      </c>
      <c r="G7628" s="7">
        <v>1000</v>
      </c>
      <c r="H7628" s="3" t="s">
        <v>35</v>
      </c>
      <c r="I7628" s="9">
        <v>15.7</v>
      </c>
      <c r="J7628" s="7">
        <v>438</v>
      </c>
      <c r="K7628" s="10">
        <v>104.641095890411</v>
      </c>
      <c r="L7628" s="12">
        <f t="shared" si="505"/>
        <v>55.1457674745346</v>
      </c>
      <c r="M7628" s="11">
        <f t="shared" si="506"/>
        <v>1.89753630573248</v>
      </c>
      <c r="P7628" s="3" t="s">
        <v>27</v>
      </c>
      <c r="Q7628" s="9">
        <v>89.6432267884323</v>
      </c>
      <c r="R7628" s="3">
        <f>Q7628/K7628</f>
        <v>0.856673241288626</v>
      </c>
    </row>
    <row r="7629" spans="1:18">
      <c r="A7629" s="7">
        <v>7688</v>
      </c>
      <c r="B7629" s="8">
        <v>46176</v>
      </c>
      <c r="C7629" s="3" t="s">
        <v>8580</v>
      </c>
      <c r="D7629" s="3" t="s">
        <v>47</v>
      </c>
      <c r="E7629" s="3" t="s">
        <v>8773</v>
      </c>
      <c r="F7629" s="3" t="s">
        <v>8774</v>
      </c>
      <c r="G7629" s="7">
        <v>4</v>
      </c>
      <c r="H7629" s="3" t="s">
        <v>2190</v>
      </c>
      <c r="I7629" s="9">
        <v>22.6</v>
      </c>
      <c r="J7629" s="7">
        <v>563</v>
      </c>
      <c r="K7629" s="10">
        <v>63.2639431616341</v>
      </c>
      <c r="L7629" s="12">
        <f t="shared" ref="L7629:L7660" si="507">I7629/J7629/650*1000000</f>
        <v>61.7570706380653</v>
      </c>
      <c r="M7629" s="11">
        <f t="shared" ref="M7629:M7660" si="508">K7629/L7629</f>
        <v>1.0244</v>
      </c>
    </row>
    <row r="7630" spans="1:18">
      <c r="A7630" s="7">
        <v>7689</v>
      </c>
      <c r="B7630" s="8">
        <v>46176</v>
      </c>
      <c r="C7630" s="3" t="s">
        <v>8667</v>
      </c>
      <c r="D7630" s="3" t="s">
        <v>404</v>
      </c>
      <c r="E7630" s="3" t="s">
        <v>1601</v>
      </c>
      <c r="F7630" s="3" t="s">
        <v>1601</v>
      </c>
      <c r="G7630" s="7">
        <v>20</v>
      </c>
      <c r="H7630" s="3" t="s">
        <v>811</v>
      </c>
      <c r="I7630" s="9">
        <v>6.74</v>
      </c>
      <c r="J7630" s="7">
        <v>189</v>
      </c>
      <c r="K7630" s="10">
        <v>144.926984126984</v>
      </c>
      <c r="L7630" s="12">
        <f t="shared" si="507"/>
        <v>54.8636548636549</v>
      </c>
      <c r="M7630" s="11">
        <f t="shared" si="508"/>
        <v>2.64158456973294</v>
      </c>
    </row>
    <row r="7631" spans="1:18">
      <c r="A7631" s="7">
        <v>7690</v>
      </c>
      <c r="B7631" s="8">
        <v>46176</v>
      </c>
      <c r="C7631" s="3" t="s">
        <v>8775</v>
      </c>
      <c r="D7631" s="3" t="s">
        <v>2117</v>
      </c>
      <c r="E7631" s="3" t="s">
        <v>8776</v>
      </c>
      <c r="F7631" s="3" t="s">
        <v>8776</v>
      </c>
      <c r="G7631" s="7">
        <v>134</v>
      </c>
      <c r="H7631" s="3" t="s">
        <v>249</v>
      </c>
      <c r="I7631" s="9">
        <v>16.8</v>
      </c>
      <c r="J7631" s="7">
        <v>500</v>
      </c>
      <c r="K7631" s="10">
        <v>111.0112</v>
      </c>
      <c r="L7631" s="12">
        <f t="shared" si="507"/>
        <v>51.6923076923077</v>
      </c>
      <c r="M7631" s="11">
        <f t="shared" si="508"/>
        <v>2.1475380952381</v>
      </c>
    </row>
    <row r="7632" spans="1:18">
      <c r="A7632" s="7">
        <v>7691</v>
      </c>
      <c r="B7632" s="8">
        <v>46176</v>
      </c>
      <c r="C7632" s="3" t="s">
        <v>8777</v>
      </c>
      <c r="D7632" s="3" t="s">
        <v>816</v>
      </c>
      <c r="E7632" s="3" t="s">
        <v>502</v>
      </c>
      <c r="F7632" s="3" t="s">
        <v>502</v>
      </c>
      <c r="G7632" s="7">
        <v>60</v>
      </c>
      <c r="H7632" s="3" t="s">
        <v>65</v>
      </c>
      <c r="I7632" s="9">
        <v>13</v>
      </c>
      <c r="J7632" s="7">
        <v>393</v>
      </c>
      <c r="K7632" s="10">
        <v>56.8162849872773</v>
      </c>
      <c r="L7632" s="12">
        <f t="shared" si="507"/>
        <v>50.8905852417303</v>
      </c>
      <c r="M7632" s="11">
        <f t="shared" si="508"/>
        <v>1.11644</v>
      </c>
    </row>
    <row r="7633" spans="1:13">
      <c r="A7633" s="7">
        <v>7692</v>
      </c>
      <c r="B7633" s="8">
        <v>46176</v>
      </c>
      <c r="C7633" s="3" t="s">
        <v>8189</v>
      </c>
      <c r="D7633" s="3" t="s">
        <v>67</v>
      </c>
      <c r="E7633" s="3" t="s">
        <v>8778</v>
      </c>
      <c r="F7633" s="3" t="s">
        <v>8779</v>
      </c>
      <c r="G7633" s="7">
        <v>120</v>
      </c>
      <c r="H7633" s="3" t="s">
        <v>170</v>
      </c>
      <c r="I7633" s="9">
        <v>17.2</v>
      </c>
      <c r="J7633" s="7">
        <v>527</v>
      </c>
      <c r="K7633" s="10">
        <v>100.006072106262</v>
      </c>
      <c r="L7633" s="12">
        <f t="shared" si="507"/>
        <v>50.2116479346081</v>
      </c>
      <c r="M7633" s="11">
        <f t="shared" si="508"/>
        <v>1.99169069767442</v>
      </c>
    </row>
    <row r="7634" spans="1:13">
      <c r="A7634" s="7">
        <v>7693</v>
      </c>
      <c r="B7634" s="8">
        <v>46176</v>
      </c>
      <c r="C7634" s="3" t="s">
        <v>8528</v>
      </c>
      <c r="D7634" s="3" t="s">
        <v>67</v>
      </c>
      <c r="E7634" s="3" t="s">
        <v>8780</v>
      </c>
      <c r="F7634" s="3" t="s">
        <v>8781</v>
      </c>
      <c r="G7634" s="7">
        <v>71</v>
      </c>
      <c r="H7634" s="3" t="s">
        <v>170</v>
      </c>
      <c r="I7634" s="9">
        <v>16.5</v>
      </c>
      <c r="J7634" s="7">
        <v>541.8</v>
      </c>
      <c r="K7634" s="10">
        <v>78.3366555924696</v>
      </c>
      <c r="L7634" s="12">
        <f t="shared" si="507"/>
        <v>46.8523724337678</v>
      </c>
      <c r="M7634" s="11">
        <f t="shared" si="508"/>
        <v>1.67198909090909</v>
      </c>
    </row>
    <row r="7635" spans="1:13">
      <c r="A7635" s="7">
        <v>7694</v>
      </c>
      <c r="B7635" s="8">
        <v>46176</v>
      </c>
      <c r="C7635" s="3" t="s">
        <v>8399</v>
      </c>
      <c r="D7635" s="3" t="s">
        <v>88</v>
      </c>
      <c r="E7635" s="3" t="s">
        <v>1251</v>
      </c>
      <c r="F7635" s="3" t="s">
        <v>1251</v>
      </c>
      <c r="G7635" s="7">
        <v>8</v>
      </c>
      <c r="H7635" s="3" t="s">
        <v>249</v>
      </c>
      <c r="I7635" s="9">
        <v>11.7</v>
      </c>
      <c r="J7635" s="7">
        <v>441.571428571429</v>
      </c>
      <c r="K7635" s="10">
        <v>70.9366548042704</v>
      </c>
      <c r="L7635" s="12">
        <f t="shared" si="507"/>
        <v>40.7635069556777</v>
      </c>
      <c r="M7635" s="11">
        <f t="shared" si="508"/>
        <v>1.7402</v>
      </c>
    </row>
    <row r="7636" spans="1:13">
      <c r="A7636" s="7">
        <v>7695</v>
      </c>
      <c r="B7636" s="8">
        <v>46176</v>
      </c>
      <c r="C7636" s="3" t="s">
        <v>8080</v>
      </c>
      <c r="D7636" s="3" t="s">
        <v>67</v>
      </c>
      <c r="E7636" s="3" t="s">
        <v>1503</v>
      </c>
      <c r="F7636" s="3" t="s">
        <v>1503</v>
      </c>
      <c r="G7636" s="7">
        <v>36</v>
      </c>
      <c r="H7636" s="3" t="s">
        <v>314</v>
      </c>
      <c r="I7636" s="9">
        <v>15.3</v>
      </c>
      <c r="J7636" s="7">
        <v>626</v>
      </c>
      <c r="K7636" s="10">
        <v>58.6300319488818</v>
      </c>
      <c r="L7636" s="12">
        <f t="shared" si="507"/>
        <v>37.6013762595232</v>
      </c>
      <c r="M7636" s="11">
        <f t="shared" si="508"/>
        <v>1.5592522875817</v>
      </c>
    </row>
    <row r="7637" spans="1:13">
      <c r="A7637" s="7">
        <v>7696</v>
      </c>
      <c r="B7637" s="8">
        <v>46176</v>
      </c>
      <c r="C7637" s="3" t="s">
        <v>8399</v>
      </c>
      <c r="D7637" s="3" t="s">
        <v>88</v>
      </c>
      <c r="E7637" s="3" t="s">
        <v>8782</v>
      </c>
      <c r="F7637" s="3" t="s">
        <v>8783</v>
      </c>
      <c r="G7637" s="7">
        <v>7</v>
      </c>
      <c r="H7637" s="3" t="s">
        <v>249</v>
      </c>
      <c r="I7637" s="9">
        <v>10.4</v>
      </c>
      <c r="J7637" s="7">
        <v>441.571428571429</v>
      </c>
      <c r="K7637" s="10">
        <v>45.5509543836946</v>
      </c>
      <c r="L7637" s="12">
        <f t="shared" si="507"/>
        <v>36.2342284050469</v>
      </c>
      <c r="M7637" s="11">
        <f t="shared" si="508"/>
        <v>1.257125</v>
      </c>
    </row>
    <row r="7638" spans="1:13">
      <c r="A7638" s="7">
        <v>7697</v>
      </c>
      <c r="B7638" s="8">
        <v>46176</v>
      </c>
      <c r="C7638" s="3" t="s">
        <v>8748</v>
      </c>
      <c r="D7638" s="3" t="s">
        <v>128</v>
      </c>
      <c r="E7638" s="3" t="s">
        <v>480</v>
      </c>
      <c r="F7638" s="3" t="s">
        <v>480</v>
      </c>
      <c r="G7638" s="7">
        <v>102</v>
      </c>
      <c r="H7638" s="3" t="s">
        <v>8750</v>
      </c>
      <c r="I7638" s="9">
        <v>6.24</v>
      </c>
      <c r="J7638" s="7">
        <v>266.941176470588</v>
      </c>
      <c r="K7638" s="10">
        <v>98.2089026002645</v>
      </c>
      <c r="L7638" s="12">
        <f t="shared" si="507"/>
        <v>35.9629792860291</v>
      </c>
      <c r="M7638" s="11">
        <f t="shared" si="508"/>
        <v>2.73083333333333</v>
      </c>
    </row>
    <row r="7639" spans="1:13">
      <c r="A7639" s="7">
        <v>7698</v>
      </c>
      <c r="B7639" s="8">
        <v>46176</v>
      </c>
      <c r="C7639" s="3" t="s">
        <v>8399</v>
      </c>
      <c r="D7639" s="3" t="s">
        <v>88</v>
      </c>
      <c r="E7639" s="3" t="s">
        <v>1258</v>
      </c>
      <c r="F7639" s="3" t="s">
        <v>1258</v>
      </c>
      <c r="G7639" s="7">
        <v>6</v>
      </c>
      <c r="H7639" s="3" t="s">
        <v>249</v>
      </c>
      <c r="I7639" s="9">
        <v>10.3</v>
      </c>
      <c r="J7639" s="7">
        <v>441.571428571429</v>
      </c>
      <c r="K7639" s="10">
        <v>65.1020381753477</v>
      </c>
      <c r="L7639" s="12">
        <f t="shared" si="507"/>
        <v>35.8858223626907</v>
      </c>
      <c r="M7639" s="11">
        <f t="shared" si="508"/>
        <v>1.81414368932039</v>
      </c>
    </row>
    <row r="7640" spans="1:13">
      <c r="A7640" s="7">
        <v>7699</v>
      </c>
      <c r="B7640" s="8">
        <v>46176</v>
      </c>
      <c r="C7640" s="3" t="s">
        <v>8784</v>
      </c>
      <c r="D7640" s="3" t="s">
        <v>247</v>
      </c>
      <c r="E7640" s="3" t="s">
        <v>1093</v>
      </c>
      <c r="F7640" s="3" t="s">
        <v>1093</v>
      </c>
      <c r="G7640" s="7">
        <v>60</v>
      </c>
      <c r="H7640" s="3" t="s">
        <v>35</v>
      </c>
      <c r="I7640" s="9">
        <v>12</v>
      </c>
      <c r="J7640" s="7">
        <v>544</v>
      </c>
      <c r="K7640" s="10">
        <v>63.2301470588235</v>
      </c>
      <c r="L7640" s="12">
        <f t="shared" si="507"/>
        <v>33.9366515837104</v>
      </c>
      <c r="M7640" s="11">
        <f t="shared" si="508"/>
        <v>1.86318166666667</v>
      </c>
    </row>
    <row r="7641" spans="1:13">
      <c r="A7641" s="7">
        <v>7700</v>
      </c>
      <c r="B7641" s="8">
        <v>46176</v>
      </c>
      <c r="C7641" s="3" t="s">
        <v>8785</v>
      </c>
      <c r="D7641" s="3" t="s">
        <v>1195</v>
      </c>
      <c r="E7641" s="3" t="s">
        <v>8786</v>
      </c>
      <c r="F7641" s="3" t="s">
        <v>8787</v>
      </c>
      <c r="G7641" s="7">
        <v>10</v>
      </c>
      <c r="H7641" s="3" t="s">
        <v>269</v>
      </c>
      <c r="I7641" s="9">
        <v>6.38</v>
      </c>
      <c r="J7641" s="7">
        <v>307</v>
      </c>
      <c r="K7641" s="10">
        <v>60.9537459283388</v>
      </c>
      <c r="L7641" s="12">
        <f t="shared" si="507"/>
        <v>31.9719368579303</v>
      </c>
      <c r="M7641" s="11">
        <f t="shared" si="508"/>
        <v>1.90647648902821</v>
      </c>
    </row>
    <row r="7642" spans="1:13">
      <c r="A7642" s="7">
        <v>7701</v>
      </c>
      <c r="B7642" s="8">
        <v>46176</v>
      </c>
      <c r="C7642" s="3" t="s">
        <v>8788</v>
      </c>
      <c r="D7642" s="3" t="s">
        <v>274</v>
      </c>
      <c r="E7642" s="3" t="s">
        <v>8789</v>
      </c>
      <c r="F7642" s="3" t="s">
        <v>8789</v>
      </c>
      <c r="G7642" s="7">
        <v>4.4305</v>
      </c>
      <c r="H7642" s="3" t="s">
        <v>115</v>
      </c>
      <c r="I7642" s="9">
        <v>5.42</v>
      </c>
      <c r="J7642" s="7">
        <v>265</v>
      </c>
      <c r="K7642" s="10">
        <v>64.473962264151</v>
      </c>
      <c r="L7642" s="12">
        <f t="shared" si="507"/>
        <v>31.4658925979681</v>
      </c>
      <c r="M7642" s="11">
        <f t="shared" si="508"/>
        <v>2.0490110701107</v>
      </c>
    </row>
    <row r="7643" spans="1:13">
      <c r="A7643" s="7">
        <v>7702</v>
      </c>
      <c r="B7643" s="8">
        <v>46176</v>
      </c>
      <c r="C7643" s="3" t="s">
        <v>8777</v>
      </c>
      <c r="D7643" s="3" t="s">
        <v>816</v>
      </c>
      <c r="E7643" s="3" t="s">
        <v>8790</v>
      </c>
      <c r="F7643" s="3" t="s">
        <v>8791</v>
      </c>
      <c r="G7643" s="7">
        <v>60</v>
      </c>
      <c r="H7643" s="3" t="s">
        <v>65</v>
      </c>
      <c r="I7643" s="9">
        <v>9.78</v>
      </c>
      <c r="J7643" s="7">
        <v>493</v>
      </c>
      <c r="K7643" s="10">
        <v>8.27902636916836</v>
      </c>
      <c r="L7643" s="12">
        <f t="shared" si="507"/>
        <v>30.5195818380403</v>
      </c>
      <c r="M7643" s="11">
        <f t="shared" si="508"/>
        <v>0.271269325153374</v>
      </c>
    </row>
    <row r="7644" spans="1:13">
      <c r="A7644" s="7">
        <v>7703</v>
      </c>
      <c r="B7644" s="8">
        <v>46176</v>
      </c>
      <c r="C7644" s="3" t="s">
        <v>8676</v>
      </c>
      <c r="D7644" s="3" t="s">
        <v>67</v>
      </c>
      <c r="E7644" s="3" t="s">
        <v>8792</v>
      </c>
      <c r="F7644" s="3" t="s">
        <v>8792</v>
      </c>
      <c r="G7644" s="7">
        <v>910</v>
      </c>
      <c r="H7644" s="3" t="s">
        <v>170</v>
      </c>
      <c r="I7644" s="9">
        <v>10.8</v>
      </c>
      <c r="J7644" s="7">
        <v>563</v>
      </c>
      <c r="K7644" s="10">
        <v>61.0159857904085</v>
      </c>
      <c r="L7644" s="12">
        <f t="shared" si="507"/>
        <v>29.5122284465091</v>
      </c>
      <c r="M7644" s="11">
        <f t="shared" si="508"/>
        <v>2.06748148148148</v>
      </c>
    </row>
    <row r="7645" spans="1:13">
      <c r="A7645" s="7">
        <v>7704</v>
      </c>
      <c r="B7645" s="8">
        <v>46176</v>
      </c>
      <c r="C7645" s="3" t="s">
        <v>8793</v>
      </c>
      <c r="D7645" s="3" t="s">
        <v>266</v>
      </c>
      <c r="E7645" s="3" t="s">
        <v>8794</v>
      </c>
      <c r="F7645" s="3" t="s">
        <v>8795</v>
      </c>
      <c r="G7645" s="7">
        <v>250</v>
      </c>
      <c r="H7645" s="3" t="s">
        <v>269</v>
      </c>
      <c r="I7645" s="9">
        <v>9.76</v>
      </c>
      <c r="J7645" s="7">
        <v>572</v>
      </c>
      <c r="K7645" s="10">
        <v>26.7881118881119</v>
      </c>
      <c r="L7645" s="12">
        <f t="shared" si="507"/>
        <v>26.2506724045186</v>
      </c>
      <c r="M7645" s="11">
        <f t="shared" si="508"/>
        <v>1.02047336065574</v>
      </c>
    </row>
    <row r="7646" spans="1:13">
      <c r="A7646" s="7">
        <v>7705</v>
      </c>
      <c r="B7646" s="8">
        <v>46176</v>
      </c>
      <c r="C7646" s="3" t="s">
        <v>8793</v>
      </c>
      <c r="D7646" s="3" t="s">
        <v>266</v>
      </c>
      <c r="E7646" s="3" t="s">
        <v>8796</v>
      </c>
      <c r="F7646" s="3" t="s">
        <v>8797</v>
      </c>
      <c r="G7646" s="7">
        <v>9</v>
      </c>
      <c r="H7646" s="3" t="s">
        <v>269</v>
      </c>
      <c r="I7646" s="9">
        <v>5.04</v>
      </c>
      <c r="J7646" s="7">
        <v>304</v>
      </c>
      <c r="K7646" s="10">
        <v>62.8934210526316</v>
      </c>
      <c r="L7646" s="12">
        <f t="shared" si="507"/>
        <v>25.5060728744939</v>
      </c>
      <c r="M7646" s="11">
        <f t="shared" si="508"/>
        <v>2.46582142857143</v>
      </c>
    </row>
    <row r="7647" spans="1:13">
      <c r="A7647" s="7">
        <v>7706</v>
      </c>
      <c r="B7647" s="8">
        <v>46176</v>
      </c>
      <c r="C7647" s="3" t="s">
        <v>8738</v>
      </c>
      <c r="D7647" s="3" t="s">
        <v>67</v>
      </c>
      <c r="E7647" s="3" t="s">
        <v>8798</v>
      </c>
      <c r="F7647" s="3" t="s">
        <v>8799</v>
      </c>
      <c r="G7647" s="7">
        <v>90</v>
      </c>
      <c r="H7647" s="3" t="s">
        <v>179</v>
      </c>
      <c r="I7647" s="9">
        <v>9.74</v>
      </c>
      <c r="J7647" s="7">
        <v>618</v>
      </c>
      <c r="K7647" s="10">
        <v>48.8569579288026</v>
      </c>
      <c r="L7647" s="12">
        <f t="shared" si="507"/>
        <v>24.2469504605427</v>
      </c>
      <c r="M7647" s="11">
        <f t="shared" si="508"/>
        <v>2.01497330595483</v>
      </c>
    </row>
    <row r="7648" spans="1:13">
      <c r="A7648" s="7">
        <v>7707</v>
      </c>
      <c r="B7648" s="8">
        <v>46176</v>
      </c>
      <c r="C7648" s="3" t="s">
        <v>8574</v>
      </c>
      <c r="D7648" s="3" t="s">
        <v>88</v>
      </c>
      <c r="E7648" s="3" t="s">
        <v>8800</v>
      </c>
      <c r="F7648" s="3" t="s">
        <v>8801</v>
      </c>
      <c r="G7648" s="7">
        <v>40</v>
      </c>
      <c r="H7648" s="3" t="s">
        <v>249</v>
      </c>
      <c r="I7648" s="9">
        <v>7.08</v>
      </c>
      <c r="J7648" s="7">
        <v>508</v>
      </c>
      <c r="K7648" s="10">
        <v>31.1417322834646</v>
      </c>
      <c r="L7648" s="12">
        <f t="shared" si="507"/>
        <v>21.4415505754088</v>
      </c>
      <c r="M7648" s="11">
        <f t="shared" si="508"/>
        <v>1.4524011299435</v>
      </c>
    </row>
    <row r="7649" spans="1:13">
      <c r="A7649" s="7">
        <v>7708</v>
      </c>
      <c r="B7649" s="8">
        <v>46176</v>
      </c>
      <c r="C7649" s="3" t="s">
        <v>8802</v>
      </c>
      <c r="D7649" s="3" t="s">
        <v>67</v>
      </c>
      <c r="E7649" s="3" t="s">
        <v>8803</v>
      </c>
      <c r="F7649" s="3" t="s">
        <v>8803</v>
      </c>
      <c r="G7649" s="7">
        <v>900</v>
      </c>
      <c r="H7649" s="3" t="s">
        <v>170</v>
      </c>
      <c r="I7649" s="9">
        <v>7.84</v>
      </c>
      <c r="J7649" s="7">
        <v>564</v>
      </c>
      <c r="K7649" s="10">
        <v>47.1234042553191</v>
      </c>
      <c r="L7649" s="12">
        <f t="shared" si="507"/>
        <v>21.3857064920895</v>
      </c>
      <c r="M7649" s="11">
        <f t="shared" si="508"/>
        <v>2.2035</v>
      </c>
    </row>
    <row r="7650" spans="1:13">
      <c r="A7650" s="7">
        <v>7709</v>
      </c>
      <c r="B7650" s="8">
        <v>46176</v>
      </c>
      <c r="C7650" s="3" t="s">
        <v>8804</v>
      </c>
      <c r="D7650" s="3" t="s">
        <v>75</v>
      </c>
      <c r="E7650" s="3" t="s">
        <v>8805</v>
      </c>
      <c r="F7650" s="3" t="s">
        <v>8806</v>
      </c>
      <c r="G7650" s="7">
        <v>250</v>
      </c>
      <c r="H7650" s="3" t="s">
        <v>77</v>
      </c>
      <c r="I7650" s="9">
        <v>4.98</v>
      </c>
      <c r="J7650" s="7">
        <v>437</v>
      </c>
      <c r="K7650" s="10">
        <v>35.9945080091533</v>
      </c>
      <c r="L7650" s="12">
        <f t="shared" si="507"/>
        <v>17.5321246259461</v>
      </c>
      <c r="M7650" s="11">
        <f t="shared" si="508"/>
        <v>2.05306024096385</v>
      </c>
    </row>
    <row r="7651" spans="1:13">
      <c r="A7651" s="7">
        <v>7710</v>
      </c>
      <c r="B7651" s="8">
        <v>46176</v>
      </c>
      <c r="C7651" s="3" t="s">
        <v>8804</v>
      </c>
      <c r="D7651" s="3" t="s">
        <v>75</v>
      </c>
      <c r="E7651" s="3" t="s">
        <v>8807</v>
      </c>
      <c r="F7651" s="3" t="s">
        <v>8808</v>
      </c>
      <c r="G7651" s="7">
        <v>270</v>
      </c>
      <c r="H7651" s="3" t="s">
        <v>77</v>
      </c>
      <c r="I7651" s="9">
        <v>4.52</v>
      </c>
      <c r="J7651" s="7">
        <v>412</v>
      </c>
      <c r="K7651" s="10">
        <v>33.6805825242718</v>
      </c>
      <c r="L7651" s="12">
        <f t="shared" si="507"/>
        <v>16.8782673637043</v>
      </c>
      <c r="M7651" s="11">
        <f t="shared" si="508"/>
        <v>1.9955</v>
      </c>
    </row>
    <row r="7652" spans="1:13">
      <c r="A7652" s="7">
        <v>7711</v>
      </c>
      <c r="B7652" s="8">
        <v>46176</v>
      </c>
      <c r="C7652" s="3" t="s">
        <v>8554</v>
      </c>
      <c r="D7652" s="3" t="s">
        <v>6946</v>
      </c>
      <c r="E7652" s="3" t="s">
        <v>8809</v>
      </c>
      <c r="F7652" s="3" t="s">
        <v>8810</v>
      </c>
      <c r="G7652" s="7">
        <v>50</v>
      </c>
      <c r="H7652" s="3" t="s">
        <v>65</v>
      </c>
      <c r="I7652" s="9">
        <v>7.26</v>
      </c>
      <c r="J7652" s="7">
        <v>705</v>
      </c>
      <c r="K7652" s="10">
        <v>30.069219858156</v>
      </c>
      <c r="L7652" s="12">
        <f t="shared" si="507"/>
        <v>15.8428805237316</v>
      </c>
      <c r="M7652" s="11">
        <f t="shared" si="508"/>
        <v>1.89796418732782</v>
      </c>
    </row>
    <row r="7653" spans="1:13">
      <c r="A7653" s="7">
        <v>7712</v>
      </c>
      <c r="B7653" s="8">
        <v>46176</v>
      </c>
      <c r="C7653" s="3" t="s">
        <v>8811</v>
      </c>
      <c r="D7653" s="3" t="s">
        <v>67</v>
      </c>
      <c r="E7653" s="3" t="s">
        <v>8812</v>
      </c>
      <c r="F7653" s="3" t="s">
        <v>8813</v>
      </c>
      <c r="G7653" s="7">
        <v>6</v>
      </c>
      <c r="H7653" s="3" t="s">
        <v>170</v>
      </c>
      <c r="I7653" s="9">
        <v>5.64</v>
      </c>
      <c r="J7653" s="7">
        <v>550</v>
      </c>
      <c r="K7653" s="10">
        <v>32.1330909090909</v>
      </c>
      <c r="L7653" s="12">
        <f t="shared" si="507"/>
        <v>15.7762237762238</v>
      </c>
      <c r="M7653" s="11">
        <f t="shared" si="508"/>
        <v>2.03680496453901</v>
      </c>
    </row>
    <row r="7654" spans="1:13">
      <c r="A7654" s="7">
        <v>7713</v>
      </c>
      <c r="B7654" s="8">
        <v>46176</v>
      </c>
      <c r="C7654" s="3" t="s">
        <v>8738</v>
      </c>
      <c r="D7654" s="3" t="s">
        <v>67</v>
      </c>
      <c r="E7654" s="3" t="s">
        <v>1632</v>
      </c>
      <c r="F7654" s="3" t="s">
        <v>1632</v>
      </c>
      <c r="G7654" s="7">
        <v>200</v>
      </c>
      <c r="H7654" s="3" t="s">
        <v>179</v>
      </c>
      <c r="I7654" s="9">
        <v>6.92</v>
      </c>
      <c r="J7654" s="7">
        <v>675</v>
      </c>
      <c r="K7654" s="10">
        <v>19.2853333333333</v>
      </c>
      <c r="L7654" s="12">
        <f t="shared" si="507"/>
        <v>15.7720797720798</v>
      </c>
      <c r="M7654" s="11">
        <f t="shared" si="508"/>
        <v>1.2227514450867</v>
      </c>
    </row>
    <row r="7655" spans="1:13">
      <c r="A7655" s="7">
        <v>7714</v>
      </c>
      <c r="B7655" s="8">
        <v>46176</v>
      </c>
      <c r="C7655" s="3" t="s">
        <v>7922</v>
      </c>
      <c r="D7655" s="3" t="s">
        <v>75</v>
      </c>
      <c r="E7655" s="3" t="s">
        <v>8814</v>
      </c>
      <c r="F7655" s="3" t="s">
        <v>8815</v>
      </c>
      <c r="G7655" s="7">
        <v>3</v>
      </c>
      <c r="H7655" s="3" t="s">
        <v>77</v>
      </c>
      <c r="I7655" s="9">
        <v>4.98</v>
      </c>
      <c r="J7655" s="7">
        <v>491.166666666667</v>
      </c>
      <c r="K7655" s="10">
        <v>10.6749915167967</v>
      </c>
      <c r="L7655" s="12">
        <f t="shared" si="507"/>
        <v>15.5986531283443</v>
      </c>
      <c r="M7655" s="11">
        <f t="shared" si="508"/>
        <v>0.684353413654616</v>
      </c>
    </row>
    <row r="7656" spans="1:13">
      <c r="A7656" s="7">
        <v>7715</v>
      </c>
      <c r="B7656" s="8">
        <v>46176</v>
      </c>
      <c r="C7656" s="3" t="s">
        <v>8804</v>
      </c>
      <c r="D7656" s="3" t="s">
        <v>75</v>
      </c>
      <c r="E7656" s="3" t="s">
        <v>8816</v>
      </c>
      <c r="F7656" s="3" t="s">
        <v>8817</v>
      </c>
      <c r="G7656" s="7">
        <v>270</v>
      </c>
      <c r="H7656" s="3" t="s">
        <v>77</v>
      </c>
      <c r="I7656" s="9">
        <v>3.86</v>
      </c>
      <c r="J7656" s="7">
        <v>387</v>
      </c>
      <c r="K7656" s="10">
        <v>42.6304909560724</v>
      </c>
      <c r="L7656" s="12">
        <f t="shared" si="507"/>
        <v>15.3448618564898</v>
      </c>
      <c r="M7656" s="11">
        <f t="shared" si="508"/>
        <v>2.77816062176166</v>
      </c>
    </row>
    <row r="7657" spans="1:13">
      <c r="A7657" s="7">
        <v>7716</v>
      </c>
      <c r="B7657" s="8">
        <v>46176</v>
      </c>
      <c r="C7657" s="3" t="s">
        <v>8804</v>
      </c>
      <c r="D7657" s="3" t="s">
        <v>75</v>
      </c>
      <c r="E7657" s="3" t="s">
        <v>8818</v>
      </c>
      <c r="F7657" s="3" t="s">
        <v>8819</v>
      </c>
      <c r="G7657" s="7">
        <v>270</v>
      </c>
      <c r="H7657" s="3" t="s">
        <v>77</v>
      </c>
      <c r="I7657" s="9">
        <v>4.16</v>
      </c>
      <c r="J7657" s="7">
        <v>414</v>
      </c>
      <c r="K7657" s="10">
        <v>38.2125603864734</v>
      </c>
      <c r="L7657" s="12">
        <f t="shared" si="507"/>
        <v>15.4589371980676</v>
      </c>
      <c r="M7657" s="11">
        <f t="shared" si="508"/>
        <v>2.471875</v>
      </c>
    </row>
    <row r="7658" spans="1:13">
      <c r="A7658" s="7">
        <v>7717</v>
      </c>
      <c r="B7658" s="8">
        <v>46176</v>
      </c>
      <c r="C7658" s="3" t="s">
        <v>8804</v>
      </c>
      <c r="D7658" s="3" t="s">
        <v>75</v>
      </c>
      <c r="E7658" s="3" t="s">
        <v>8820</v>
      </c>
      <c r="F7658" s="3" t="s">
        <v>8821</v>
      </c>
      <c r="G7658" s="7">
        <v>260</v>
      </c>
      <c r="H7658" s="3" t="s">
        <v>77</v>
      </c>
      <c r="I7658" s="9">
        <v>3.88</v>
      </c>
      <c r="J7658" s="7">
        <v>393</v>
      </c>
      <c r="K7658" s="10">
        <v>32.7786259541985</v>
      </c>
      <c r="L7658" s="12">
        <f t="shared" si="507"/>
        <v>15.1888823644549</v>
      </c>
      <c r="M7658" s="11">
        <f t="shared" si="508"/>
        <v>2.15806701030928</v>
      </c>
    </row>
    <row r="7659" spans="1:13">
      <c r="A7659" s="7">
        <v>7718</v>
      </c>
      <c r="B7659" s="8">
        <v>46176</v>
      </c>
      <c r="C7659" s="3" t="s">
        <v>8804</v>
      </c>
      <c r="D7659" s="3" t="s">
        <v>75</v>
      </c>
      <c r="E7659" s="3" t="s">
        <v>8822</v>
      </c>
      <c r="F7659" s="3" t="s">
        <v>8823</v>
      </c>
      <c r="G7659" s="7">
        <v>260</v>
      </c>
      <c r="H7659" s="3" t="s">
        <v>77</v>
      </c>
      <c r="I7659" s="9">
        <v>3.56</v>
      </c>
      <c r="J7659" s="7">
        <v>385</v>
      </c>
      <c r="K7659" s="10">
        <v>30.1724675324675</v>
      </c>
      <c r="L7659" s="12">
        <f t="shared" si="507"/>
        <v>14.2257742257742</v>
      </c>
      <c r="M7659" s="11">
        <f t="shared" si="508"/>
        <v>2.12097191011236</v>
      </c>
    </row>
    <row r="7660" spans="1:13">
      <c r="A7660" s="7">
        <v>7719</v>
      </c>
      <c r="B7660" s="8">
        <v>46176</v>
      </c>
      <c r="C7660" s="3" t="s">
        <v>8804</v>
      </c>
      <c r="D7660" s="3" t="s">
        <v>75</v>
      </c>
      <c r="E7660" s="3" t="s">
        <v>8824</v>
      </c>
      <c r="F7660" s="3" t="s">
        <v>8825</v>
      </c>
      <c r="G7660" s="7">
        <v>260</v>
      </c>
      <c r="H7660" s="3" t="s">
        <v>77</v>
      </c>
      <c r="I7660" s="9">
        <v>3.68</v>
      </c>
      <c r="J7660" s="7">
        <v>380</v>
      </c>
      <c r="K7660" s="10">
        <v>38.42</v>
      </c>
      <c r="L7660" s="12">
        <f t="shared" si="507"/>
        <v>14.8987854251012</v>
      </c>
      <c r="M7660" s="11">
        <f t="shared" si="508"/>
        <v>2.57873369565217</v>
      </c>
    </row>
    <row r="7661" spans="1:13">
      <c r="A7661" s="7">
        <v>7720</v>
      </c>
      <c r="B7661" s="8">
        <v>46176</v>
      </c>
      <c r="C7661" s="3" t="s">
        <v>8804</v>
      </c>
      <c r="D7661" s="3" t="s">
        <v>75</v>
      </c>
      <c r="E7661" s="3" t="s">
        <v>8826</v>
      </c>
      <c r="F7661" s="3" t="s">
        <v>8827</v>
      </c>
      <c r="G7661" s="7">
        <v>280</v>
      </c>
      <c r="H7661" s="3" t="s">
        <v>77</v>
      </c>
      <c r="I7661" s="9">
        <v>3.38</v>
      </c>
      <c r="J7661" s="7">
        <v>382</v>
      </c>
      <c r="K7661" s="10">
        <v>31.3560209424084</v>
      </c>
      <c r="L7661" s="12">
        <f t="shared" ref="L7661:L7684" si="509">I7661/J7661/650*1000000</f>
        <v>13.6125654450262</v>
      </c>
      <c r="M7661" s="11">
        <f t="shared" ref="M7661:M7684" si="510">K7661/L7661</f>
        <v>2.30346153846154</v>
      </c>
    </row>
    <row r="7662" spans="1:13">
      <c r="A7662" s="7">
        <v>7721</v>
      </c>
      <c r="B7662" s="8">
        <v>46176</v>
      </c>
      <c r="C7662" s="3" t="s">
        <v>8804</v>
      </c>
      <c r="D7662" s="3" t="s">
        <v>75</v>
      </c>
      <c r="E7662" s="3" t="s">
        <v>8828</v>
      </c>
      <c r="F7662" s="3" t="s">
        <v>8829</v>
      </c>
      <c r="G7662" s="7">
        <v>260</v>
      </c>
      <c r="H7662" s="3" t="s">
        <v>77</v>
      </c>
      <c r="I7662" s="9">
        <v>3.56</v>
      </c>
      <c r="J7662" s="7">
        <v>395</v>
      </c>
      <c r="K7662" s="10">
        <v>34.786835443038</v>
      </c>
      <c r="L7662" s="12">
        <f t="shared" si="509"/>
        <v>13.8656280428432</v>
      </c>
      <c r="M7662" s="11">
        <f t="shared" si="510"/>
        <v>2.50885393258427</v>
      </c>
    </row>
    <row r="7663" spans="1:13">
      <c r="A7663" s="7">
        <v>7722</v>
      </c>
      <c r="B7663" s="8">
        <v>46176</v>
      </c>
      <c r="C7663" s="3" t="s">
        <v>8804</v>
      </c>
      <c r="D7663" s="3" t="s">
        <v>75</v>
      </c>
      <c r="E7663" s="3" t="s">
        <v>8830</v>
      </c>
      <c r="F7663" s="3" t="s">
        <v>8831</v>
      </c>
      <c r="G7663" s="7">
        <v>250</v>
      </c>
      <c r="H7663" s="3" t="s">
        <v>946</v>
      </c>
      <c r="I7663" s="9">
        <v>3.32</v>
      </c>
      <c r="J7663" s="7">
        <v>402</v>
      </c>
      <c r="K7663" s="10">
        <v>35.4179104477612</v>
      </c>
      <c r="L7663" s="12">
        <f t="shared" si="509"/>
        <v>12.7057022579411</v>
      </c>
      <c r="M7663" s="11">
        <f t="shared" si="510"/>
        <v>2.78756024096386</v>
      </c>
    </row>
    <row r="7664" spans="1:13">
      <c r="A7664" s="7">
        <v>7723</v>
      </c>
      <c r="B7664" s="8">
        <v>46176</v>
      </c>
      <c r="C7664" s="3" t="s">
        <v>8804</v>
      </c>
      <c r="D7664" s="3" t="s">
        <v>75</v>
      </c>
      <c r="E7664" s="3" t="s">
        <v>8832</v>
      </c>
      <c r="F7664" s="3" t="s">
        <v>8833</v>
      </c>
      <c r="G7664" s="7">
        <v>260</v>
      </c>
      <c r="H7664" s="3" t="s">
        <v>77</v>
      </c>
      <c r="I7664" s="9">
        <v>2.88</v>
      </c>
      <c r="J7664" s="7">
        <v>379</v>
      </c>
      <c r="K7664" s="10">
        <v>30.6501319261214</v>
      </c>
      <c r="L7664" s="12">
        <f t="shared" si="509"/>
        <v>11.6906839861985</v>
      </c>
      <c r="M7664" s="11">
        <f t="shared" si="510"/>
        <v>2.62175694444445</v>
      </c>
    </row>
    <row r="7665" spans="1:18">
      <c r="A7665" s="7">
        <v>7724</v>
      </c>
      <c r="B7665" s="8">
        <v>46176</v>
      </c>
      <c r="C7665" s="3" t="s">
        <v>8804</v>
      </c>
      <c r="D7665" s="3" t="s">
        <v>75</v>
      </c>
      <c r="E7665" s="3" t="s">
        <v>8834</v>
      </c>
      <c r="F7665" s="3" t="s">
        <v>8835</v>
      </c>
      <c r="G7665" s="7">
        <v>260</v>
      </c>
      <c r="H7665" s="3" t="s">
        <v>77</v>
      </c>
      <c r="I7665" s="9">
        <v>2.74</v>
      </c>
      <c r="J7665" s="7">
        <v>369</v>
      </c>
      <c r="K7665" s="10">
        <v>30.9907859078591</v>
      </c>
      <c r="L7665" s="12">
        <f t="shared" si="509"/>
        <v>11.4238065457578</v>
      </c>
      <c r="M7665" s="11">
        <f t="shared" si="510"/>
        <v>2.71282481751825</v>
      </c>
    </row>
    <row r="7666" spans="1:18">
      <c r="A7666" s="7">
        <v>7725</v>
      </c>
      <c r="B7666" s="8">
        <v>46176</v>
      </c>
      <c r="C7666" s="3" t="s">
        <v>8836</v>
      </c>
      <c r="D7666" s="3" t="s">
        <v>1195</v>
      </c>
      <c r="E7666" s="3" t="s">
        <v>3345</v>
      </c>
      <c r="F7666" s="3" t="s">
        <v>3345</v>
      </c>
      <c r="G7666" s="7">
        <v>20</v>
      </c>
      <c r="H7666" s="3" t="s">
        <v>269</v>
      </c>
      <c r="I7666" s="9">
        <v>1.6</v>
      </c>
      <c r="J7666" s="7">
        <v>341.5</v>
      </c>
      <c r="K7666" s="10">
        <v>14.6254758418741</v>
      </c>
      <c r="L7666" s="12">
        <f t="shared" si="509"/>
        <v>7.20801892104967</v>
      </c>
      <c r="M7666" s="11">
        <f t="shared" si="510"/>
        <v>2.02905625</v>
      </c>
    </row>
    <row r="7667" s="5" customFormat="1" ht="16.5" spans="1:18">
      <c r="A7667" s="44">
        <v>7726</v>
      </c>
      <c r="B7667" s="45">
        <v>46176</v>
      </c>
      <c r="C7667" s="5" t="s">
        <v>8837</v>
      </c>
      <c r="D7667" s="5" t="s">
        <v>2910</v>
      </c>
      <c r="E7667" s="5" t="s">
        <v>8838</v>
      </c>
      <c r="F7667" s="5" t="s">
        <v>8838</v>
      </c>
      <c r="G7667" s="44">
        <v>1000</v>
      </c>
      <c r="H7667" s="5" t="s">
        <v>1355</v>
      </c>
      <c r="I7667" s="46">
        <v>0.708</v>
      </c>
      <c r="J7667" s="44">
        <v>397</v>
      </c>
      <c r="K7667" s="47">
        <v>6.31319899244333</v>
      </c>
      <c r="L7667" s="48">
        <f t="shared" si="509"/>
        <v>2.74365433055609</v>
      </c>
      <c r="M7667" s="49">
        <f t="shared" si="510"/>
        <v>2.30101836158192</v>
      </c>
      <c r="O7667" s="48"/>
      <c r="Q7667" s="46"/>
    </row>
    <row r="7668" ht="16.5" spans="1:18">
      <c r="A7668" s="7">
        <v>7727</v>
      </c>
      <c r="B7668" s="8">
        <v>46176</v>
      </c>
      <c r="C7668" s="3" t="s">
        <v>4719</v>
      </c>
      <c r="D7668" s="3" t="s">
        <v>33</v>
      </c>
      <c r="E7668" s="3" t="s">
        <v>4720</v>
      </c>
      <c r="F7668" s="3" t="s">
        <v>2909</v>
      </c>
      <c r="G7668" s="7">
        <v>1000</v>
      </c>
      <c r="H7668" s="3" t="s">
        <v>35</v>
      </c>
      <c r="I7668" s="9">
        <v>25.2</v>
      </c>
      <c r="J7668" s="7">
        <v>461</v>
      </c>
      <c r="K7668" s="10">
        <v>190.438206604401</v>
      </c>
      <c r="L7668" s="12">
        <f t="shared" si="509"/>
        <v>84.098114466878</v>
      </c>
      <c r="M7668" s="11">
        <f t="shared" si="510"/>
        <v>2.26447653210352</v>
      </c>
      <c r="N7668" s="3">
        <v>1</v>
      </c>
      <c r="P7668" s="3" t="s">
        <v>4720</v>
      </c>
      <c r="Q7668" s="9">
        <v>160.630182832352</v>
      </c>
      <c r="R7668" s="3">
        <f>Q7668/K7668</f>
        <v>0.843476662044137</v>
      </c>
    </row>
    <row r="7669" spans="1:18">
      <c r="A7669" s="7">
        <v>7728</v>
      </c>
      <c r="B7669" s="8">
        <v>46176</v>
      </c>
      <c r="C7669" s="3" t="s">
        <v>56</v>
      </c>
      <c r="D7669" s="3" t="s">
        <v>33</v>
      </c>
      <c r="E7669" s="3" t="s">
        <v>27</v>
      </c>
      <c r="F7669" s="3" t="s">
        <v>57</v>
      </c>
      <c r="G7669" s="7">
        <v>1000</v>
      </c>
      <c r="H7669" s="3" t="s">
        <v>35</v>
      </c>
      <c r="I7669" s="9">
        <v>15.7</v>
      </c>
      <c r="J7669" s="7">
        <v>438</v>
      </c>
      <c r="K7669" s="10">
        <v>111.923531963401</v>
      </c>
      <c r="L7669" s="12">
        <f t="shared" si="509"/>
        <v>55.1457674745346</v>
      </c>
      <c r="M7669" s="11">
        <f t="shared" si="510"/>
        <v>2.02959423885225</v>
      </c>
      <c r="N7669" s="3">
        <v>2</v>
      </c>
      <c r="P7669" s="3" t="s">
        <v>27</v>
      </c>
      <c r="Q7669" s="9">
        <v>89.6432267884323</v>
      </c>
      <c r="R7669" s="3">
        <f>Q7669/K7669</f>
        <v>0.800932790592651</v>
      </c>
    </row>
    <row r="7670" spans="1:18">
      <c r="A7670" s="7">
        <v>7729</v>
      </c>
      <c r="B7670" s="8">
        <v>46176</v>
      </c>
      <c r="C7670" s="3" t="s">
        <v>8839</v>
      </c>
      <c r="D7670" s="3" t="s">
        <v>2621</v>
      </c>
      <c r="E7670" s="3" t="s">
        <v>8840</v>
      </c>
      <c r="F7670" s="3" t="s">
        <v>8841</v>
      </c>
      <c r="G7670" s="7">
        <v>5</v>
      </c>
      <c r="H7670" s="3" t="s">
        <v>1582</v>
      </c>
      <c r="I7670" s="9">
        <v>15.1</v>
      </c>
      <c r="J7670" s="7">
        <v>374</v>
      </c>
      <c r="K7670" s="10">
        <v>53.6597900084633</v>
      </c>
      <c r="L7670" s="12">
        <f t="shared" si="509"/>
        <v>62.1143562320033</v>
      </c>
      <c r="M7670" s="11">
        <f t="shared" si="510"/>
        <v>0.863887082851485</v>
      </c>
      <c r="N7670" s="3">
        <v>3</v>
      </c>
    </row>
    <row r="7671" spans="1:18">
      <c r="A7671" s="7">
        <v>7730</v>
      </c>
      <c r="B7671" s="8">
        <v>46176</v>
      </c>
      <c r="C7671" s="3" t="s">
        <v>8574</v>
      </c>
      <c r="D7671" s="3" t="s">
        <v>88</v>
      </c>
      <c r="E7671" s="3" t="s">
        <v>8842</v>
      </c>
      <c r="F7671" s="3" t="s">
        <v>8843</v>
      </c>
      <c r="G7671" s="7">
        <v>15</v>
      </c>
      <c r="H7671" s="3" t="s">
        <v>249</v>
      </c>
      <c r="I7671" s="9">
        <v>17.1</v>
      </c>
      <c r="J7671" s="7">
        <v>508</v>
      </c>
      <c r="K7671" s="10">
        <v>75.6334215074074</v>
      </c>
      <c r="L7671" s="12">
        <f t="shared" si="509"/>
        <v>51.7867958812841</v>
      </c>
      <c r="M7671" s="11">
        <f t="shared" si="510"/>
        <v>1.46047694630093</v>
      </c>
      <c r="N7671" s="3">
        <v>4</v>
      </c>
    </row>
    <row r="7672" spans="1:18">
      <c r="A7672" s="7">
        <v>7731</v>
      </c>
      <c r="B7672" s="8">
        <v>46176</v>
      </c>
      <c r="C7672" s="3" t="s">
        <v>8748</v>
      </c>
      <c r="D7672" s="3" t="s">
        <v>128</v>
      </c>
      <c r="E7672" s="3" t="s">
        <v>8844</v>
      </c>
      <c r="F7672" s="3" t="s">
        <v>8845</v>
      </c>
      <c r="G7672" s="7">
        <v>6</v>
      </c>
      <c r="H7672" s="3" t="s">
        <v>8750</v>
      </c>
      <c r="I7672" s="9">
        <v>8.24</v>
      </c>
      <c r="J7672" s="7">
        <v>248</v>
      </c>
      <c r="K7672" s="10">
        <v>130.371694257182</v>
      </c>
      <c r="L7672" s="12">
        <f t="shared" si="509"/>
        <v>51.1166253101737</v>
      </c>
      <c r="M7672" s="11">
        <f t="shared" si="510"/>
        <v>2.5504753779439</v>
      </c>
      <c r="N7672" s="3">
        <v>5</v>
      </c>
    </row>
    <row r="7673" spans="1:18">
      <c r="A7673" s="7">
        <v>7732</v>
      </c>
      <c r="B7673" s="8">
        <v>46176</v>
      </c>
      <c r="C7673" s="3" t="s">
        <v>8846</v>
      </c>
      <c r="D7673" s="3" t="s">
        <v>1439</v>
      </c>
      <c r="E7673" s="3" t="s">
        <v>1301</v>
      </c>
      <c r="F7673" s="3" t="s">
        <v>1301</v>
      </c>
      <c r="G7673" s="7">
        <v>40</v>
      </c>
      <c r="H7673" s="3" t="s">
        <v>65</v>
      </c>
      <c r="I7673" s="9">
        <v>10.1</v>
      </c>
      <c r="J7673" s="7">
        <v>438</v>
      </c>
      <c r="K7673" s="10">
        <v>15.0975216142663</v>
      </c>
      <c r="L7673" s="12">
        <f t="shared" si="509"/>
        <v>35.4759395855286</v>
      </c>
      <c r="M7673" s="11">
        <f t="shared" si="510"/>
        <v>0.425570733027883</v>
      </c>
      <c r="N7673" s="3">
        <v>6</v>
      </c>
    </row>
    <row r="7674" spans="1:18">
      <c r="A7674" s="7">
        <v>7733</v>
      </c>
      <c r="B7674" s="8">
        <v>46176</v>
      </c>
      <c r="C7674" s="3" t="s">
        <v>8401</v>
      </c>
      <c r="D7674" s="3" t="s">
        <v>75</v>
      </c>
      <c r="E7674" s="3" t="s">
        <v>932</v>
      </c>
      <c r="F7674" s="3" t="s">
        <v>932</v>
      </c>
      <c r="G7674" s="7">
        <v>11</v>
      </c>
      <c r="H7674" s="3" t="s">
        <v>77</v>
      </c>
      <c r="I7674" s="9">
        <v>9.62</v>
      </c>
      <c r="J7674" s="7">
        <v>439</v>
      </c>
      <c r="K7674" s="10">
        <v>51.0078137121874</v>
      </c>
      <c r="L7674" s="12">
        <f t="shared" si="509"/>
        <v>33.7129840546697</v>
      </c>
      <c r="M7674" s="11">
        <f t="shared" si="510"/>
        <v>1.51300204186826</v>
      </c>
      <c r="N7674" s="3">
        <v>7</v>
      </c>
    </row>
    <row r="7675" spans="1:18">
      <c r="A7675" s="7">
        <v>7734</v>
      </c>
      <c r="B7675" s="8">
        <v>46176</v>
      </c>
      <c r="C7675" s="3" t="s">
        <v>8558</v>
      </c>
      <c r="D7675" s="3" t="s">
        <v>274</v>
      </c>
      <c r="E7675" s="3" t="s">
        <v>8847</v>
      </c>
      <c r="F7675" s="3" t="s">
        <v>8847</v>
      </c>
      <c r="G7675" s="7">
        <v>2.3446</v>
      </c>
      <c r="H7675" s="3" t="s">
        <v>115</v>
      </c>
      <c r="I7675" s="9">
        <v>6.94</v>
      </c>
      <c r="J7675" s="7">
        <v>322</v>
      </c>
      <c r="K7675" s="10">
        <v>108.789920954971</v>
      </c>
      <c r="L7675" s="12">
        <f t="shared" si="509"/>
        <v>33.1581462016245</v>
      </c>
      <c r="M7675" s="11">
        <f t="shared" si="510"/>
        <v>3.2809409878783</v>
      </c>
      <c r="N7675" s="3">
        <v>8</v>
      </c>
    </row>
    <row r="7676" spans="1:18">
      <c r="A7676" s="7">
        <v>7735</v>
      </c>
      <c r="B7676" s="8">
        <v>46176</v>
      </c>
      <c r="C7676" s="3" t="s">
        <v>8751</v>
      </c>
      <c r="D7676" s="3" t="s">
        <v>373</v>
      </c>
      <c r="E7676" s="3" t="s">
        <v>1625</v>
      </c>
      <c r="F7676" s="3" t="s">
        <v>1625</v>
      </c>
      <c r="G7676" s="7">
        <v>400</v>
      </c>
      <c r="H7676" s="3" t="s">
        <v>65</v>
      </c>
      <c r="I7676" s="9">
        <v>9.7</v>
      </c>
      <c r="J7676" s="7">
        <v>462</v>
      </c>
      <c r="K7676" s="10">
        <v>98.9805427154937</v>
      </c>
      <c r="L7676" s="12">
        <f t="shared" si="509"/>
        <v>32.3010323010323</v>
      </c>
      <c r="M7676" s="11">
        <f t="shared" si="510"/>
        <v>3.06431515231575</v>
      </c>
      <c r="N7676" s="3">
        <v>9</v>
      </c>
    </row>
    <row r="7677" spans="1:18">
      <c r="A7677" s="7">
        <v>7736</v>
      </c>
      <c r="B7677" s="8">
        <v>46176</v>
      </c>
      <c r="C7677" s="3" t="s">
        <v>7546</v>
      </c>
      <c r="D7677" s="3" t="s">
        <v>3161</v>
      </c>
      <c r="E7677" s="3" t="s">
        <v>8848</v>
      </c>
      <c r="F7677" s="3" t="s">
        <v>8849</v>
      </c>
      <c r="G7677" s="7">
        <v>60</v>
      </c>
      <c r="H7677" s="3" t="s">
        <v>65</v>
      </c>
      <c r="I7677" s="9">
        <v>7.52</v>
      </c>
      <c r="J7677" s="7">
        <v>509</v>
      </c>
      <c r="K7677" s="10">
        <v>15.3439491952098</v>
      </c>
      <c r="L7677" s="12">
        <f t="shared" si="509"/>
        <v>22.7293335348345</v>
      </c>
      <c r="M7677" s="11">
        <f t="shared" si="510"/>
        <v>0.675072552025953</v>
      </c>
      <c r="N7677" s="3">
        <v>10</v>
      </c>
    </row>
    <row r="7678" spans="1:18">
      <c r="A7678" s="7">
        <v>7737</v>
      </c>
      <c r="B7678" s="8">
        <v>46176</v>
      </c>
      <c r="C7678" s="3" t="s">
        <v>7636</v>
      </c>
      <c r="D7678" s="3" t="s">
        <v>3144</v>
      </c>
      <c r="E7678" s="3" t="s">
        <v>470</v>
      </c>
      <c r="F7678" s="3" t="s">
        <v>470</v>
      </c>
      <c r="G7678" s="7">
        <v>7</v>
      </c>
      <c r="H7678" s="3" t="s">
        <v>102</v>
      </c>
      <c r="I7678" s="9">
        <v>5.84</v>
      </c>
      <c r="J7678" s="7">
        <v>422</v>
      </c>
      <c r="K7678" s="10">
        <v>45.0665923543451</v>
      </c>
      <c r="L7678" s="12">
        <f t="shared" si="509"/>
        <v>21.2905577834488</v>
      </c>
      <c r="M7678" s="11">
        <f t="shared" si="510"/>
        <v>2.11674080184878</v>
      </c>
      <c r="N7678" s="3">
        <v>11</v>
      </c>
    </row>
    <row r="7679" spans="1:18">
      <c r="A7679" s="7">
        <v>7738</v>
      </c>
      <c r="B7679" s="8">
        <v>46176</v>
      </c>
      <c r="C7679" s="3" t="s">
        <v>7636</v>
      </c>
      <c r="D7679" s="3" t="s">
        <v>3144</v>
      </c>
      <c r="E7679" s="3" t="s">
        <v>3136</v>
      </c>
      <c r="F7679" s="3" t="s">
        <v>3136</v>
      </c>
      <c r="G7679" s="7">
        <v>13</v>
      </c>
      <c r="H7679" s="3" t="s">
        <v>102</v>
      </c>
      <c r="I7679" s="9">
        <v>3.08</v>
      </c>
      <c r="J7679" s="7">
        <v>364</v>
      </c>
      <c r="K7679" s="10">
        <v>26.9433718461257</v>
      </c>
      <c r="L7679" s="12">
        <f t="shared" si="509"/>
        <v>13.0177514792899</v>
      </c>
      <c r="M7679" s="11">
        <f t="shared" si="510"/>
        <v>2.06974083727057</v>
      </c>
      <c r="N7679" s="3">
        <v>12</v>
      </c>
    </row>
    <row r="7680" spans="1:18">
      <c r="A7680" s="7">
        <v>7739</v>
      </c>
      <c r="B7680" s="8">
        <v>46176</v>
      </c>
      <c r="C7680" s="3" t="s">
        <v>8493</v>
      </c>
      <c r="D7680" s="3" t="s">
        <v>1439</v>
      </c>
      <c r="E7680" s="3" t="s">
        <v>8850</v>
      </c>
      <c r="F7680" s="3" t="s">
        <v>8850</v>
      </c>
      <c r="G7680" s="7">
        <v>45</v>
      </c>
      <c r="H7680" s="3" t="s">
        <v>65</v>
      </c>
      <c r="I7680" s="9">
        <v>3.62</v>
      </c>
      <c r="J7680" s="7">
        <v>577</v>
      </c>
      <c r="K7680" s="10">
        <v>0.801379690963639</v>
      </c>
      <c r="L7680" s="12">
        <f t="shared" si="509"/>
        <v>9.65204639381416</v>
      </c>
      <c r="M7680" s="11">
        <f t="shared" si="510"/>
        <v>0.0830269207447273</v>
      </c>
      <c r="N7680" s="3">
        <v>13</v>
      </c>
    </row>
    <row r="7681" spans="1:18">
      <c r="A7681" s="7">
        <v>7740</v>
      </c>
      <c r="B7681" s="8">
        <v>46176</v>
      </c>
      <c r="C7681" s="3" t="s">
        <v>8851</v>
      </c>
      <c r="D7681" s="3" t="s">
        <v>8852</v>
      </c>
      <c r="E7681" s="3" t="s">
        <v>8853</v>
      </c>
      <c r="F7681" s="3" t="s">
        <v>8854</v>
      </c>
      <c r="G7681" s="7">
        <v>5</v>
      </c>
      <c r="H7681" s="3" t="s">
        <v>4990</v>
      </c>
      <c r="I7681" s="9">
        <v>1.05</v>
      </c>
      <c r="J7681" s="7">
        <v>227</v>
      </c>
      <c r="K7681" s="10">
        <v>19.5505206542918</v>
      </c>
      <c r="L7681" s="12">
        <f t="shared" si="509"/>
        <v>7.11623178583531</v>
      </c>
      <c r="M7681" s="11">
        <f t="shared" si="510"/>
        <v>2.747313640515</v>
      </c>
      <c r="N7681" s="3">
        <v>14</v>
      </c>
    </row>
    <row r="7682" spans="1:18">
      <c r="A7682" s="7">
        <v>7741</v>
      </c>
      <c r="B7682" s="8">
        <v>46176</v>
      </c>
      <c r="C7682" s="3" t="s">
        <v>8855</v>
      </c>
      <c r="D7682" s="3" t="s">
        <v>247</v>
      </c>
      <c r="E7682" s="3" t="s">
        <v>8856</v>
      </c>
      <c r="F7682" s="3" t="s">
        <v>8857</v>
      </c>
      <c r="G7682" s="7">
        <v>300</v>
      </c>
      <c r="H7682" s="3" t="s">
        <v>35</v>
      </c>
      <c r="I7682" s="9">
        <v>0.338</v>
      </c>
      <c r="J7682" s="7">
        <v>551</v>
      </c>
      <c r="K7682" s="10">
        <v>1.87307801361309</v>
      </c>
      <c r="L7682" s="12">
        <f t="shared" si="509"/>
        <v>0.943738656987296</v>
      </c>
      <c r="M7682" s="11">
        <f t="shared" si="510"/>
        <v>1.98474227980925</v>
      </c>
      <c r="N7682" s="3">
        <v>15</v>
      </c>
    </row>
    <row r="7683" s="5" customFormat="1" ht="16.5" spans="1:18">
      <c r="A7683" s="44">
        <v>7742</v>
      </c>
      <c r="B7683" s="45">
        <v>46176</v>
      </c>
      <c r="C7683" s="5" t="s">
        <v>8851</v>
      </c>
      <c r="D7683" s="5" t="s">
        <v>8852</v>
      </c>
      <c r="E7683" s="5" t="s">
        <v>8858</v>
      </c>
      <c r="F7683" s="5" t="s">
        <v>8859</v>
      </c>
      <c r="G7683" s="44">
        <v>5</v>
      </c>
      <c r="H7683" s="5" t="s">
        <v>4990</v>
      </c>
      <c r="I7683" s="46">
        <v>0</v>
      </c>
      <c r="J7683" s="44">
        <v>288</v>
      </c>
      <c r="K7683" s="47">
        <v>0.465298239271053</v>
      </c>
      <c r="L7683" s="48">
        <f t="shared" si="509"/>
        <v>0</v>
      </c>
      <c r="M7683" s="49" t="e">
        <f t="shared" si="510"/>
        <v>#DIV/0!</v>
      </c>
      <c r="N7683" s="5">
        <v>16</v>
      </c>
      <c r="O7683" s="48"/>
      <c r="Q7683" s="46"/>
    </row>
    <row r="7684" ht="16.5" spans="1:18">
      <c r="A7684" s="7">
        <v>7743</v>
      </c>
      <c r="B7684" s="8">
        <v>46177</v>
      </c>
      <c r="C7684" s="3" t="s">
        <v>4719</v>
      </c>
      <c r="D7684" s="3" t="s">
        <v>33</v>
      </c>
      <c r="E7684" s="3" t="s">
        <v>4720</v>
      </c>
      <c r="F7684" s="3" t="s">
        <v>2909</v>
      </c>
      <c r="G7684" s="7">
        <v>1000</v>
      </c>
      <c r="H7684" s="3" t="s">
        <v>35</v>
      </c>
      <c r="I7684" s="9">
        <v>25.2</v>
      </c>
      <c r="J7684" s="7">
        <v>461</v>
      </c>
      <c r="K7684" s="10">
        <v>181.78369764961</v>
      </c>
      <c r="L7684" s="12">
        <f t="shared" si="509"/>
        <v>84.098114466878</v>
      </c>
      <c r="M7684" s="11">
        <f t="shared" si="510"/>
        <v>2.16156686510737</v>
      </c>
      <c r="P7684" s="3" t="s">
        <v>4720</v>
      </c>
      <c r="Q7684" s="9">
        <v>160.630182832352</v>
      </c>
      <c r="R7684" s="3">
        <f>Q7684/K7684</f>
        <v>0.883633598112676</v>
      </c>
    </row>
    <row r="7685" spans="1:18">
      <c r="A7685" s="7">
        <v>7744</v>
      </c>
      <c r="B7685" s="8">
        <v>46177</v>
      </c>
      <c r="C7685" s="3" t="s">
        <v>56</v>
      </c>
      <c r="D7685" s="3" t="s">
        <v>33</v>
      </c>
      <c r="E7685" s="3" t="s">
        <v>27</v>
      </c>
      <c r="F7685" s="3" t="s">
        <v>57</v>
      </c>
      <c r="G7685" s="7">
        <v>1000</v>
      </c>
      <c r="H7685" s="3" t="s">
        <v>35</v>
      </c>
      <c r="I7685" s="9">
        <v>15.7</v>
      </c>
      <c r="J7685" s="7">
        <v>438</v>
      </c>
      <c r="K7685" s="10">
        <v>111.042603386047</v>
      </c>
      <c r="L7685" s="12">
        <f t="shared" ref="L7685:L7748" si="511">I7685/J7685/650*1000000</f>
        <v>55.1457674745346</v>
      </c>
      <c r="M7685" s="11">
        <f t="shared" ref="M7685:M7748" si="512">K7685/L7685</f>
        <v>2.01361969324889</v>
      </c>
      <c r="P7685" s="3" t="s">
        <v>27</v>
      </c>
      <c r="Q7685" s="9">
        <v>89.6432267884323</v>
      </c>
      <c r="R7685" s="3">
        <f>Q7685/K7685</f>
        <v>0.807286789528713</v>
      </c>
    </row>
    <row r="7686" spans="1:18">
      <c r="A7686" s="7">
        <v>7745</v>
      </c>
      <c r="B7686" s="8">
        <v>46177</v>
      </c>
      <c r="C7686" s="3" t="s">
        <v>8860</v>
      </c>
      <c r="D7686" s="3" t="s">
        <v>329</v>
      </c>
      <c r="E7686" s="3" t="s">
        <v>8861</v>
      </c>
      <c r="F7686" s="3" t="s">
        <v>8861</v>
      </c>
      <c r="G7686" s="7">
        <v>53</v>
      </c>
      <c r="H7686" s="3" t="s">
        <v>123</v>
      </c>
      <c r="I7686" s="9">
        <v>18.2</v>
      </c>
      <c r="J7686" s="7">
        <v>370</v>
      </c>
      <c r="K7686" s="10">
        <v>172.037449249061</v>
      </c>
      <c r="L7686" s="12">
        <f t="shared" si="511"/>
        <v>75.6756756756757</v>
      </c>
      <c r="M7686" s="11">
        <f t="shared" si="512"/>
        <v>2.27335200793402</v>
      </c>
    </row>
    <row r="7687" spans="1:18">
      <c r="A7687" s="7">
        <v>7746</v>
      </c>
      <c r="B7687" s="8">
        <v>46177</v>
      </c>
      <c r="C7687" s="3" t="s">
        <v>8855</v>
      </c>
      <c r="D7687" s="3" t="s">
        <v>247</v>
      </c>
      <c r="E7687" s="3" t="s">
        <v>8862</v>
      </c>
      <c r="F7687" s="3" t="s">
        <v>8863</v>
      </c>
      <c r="G7687" s="7">
        <v>300</v>
      </c>
      <c r="H7687" s="3" t="s">
        <v>8864</v>
      </c>
      <c r="I7687" s="9">
        <v>15.1</v>
      </c>
      <c r="J7687" s="7">
        <v>440</v>
      </c>
      <c r="K7687" s="10">
        <v>128.283361497792</v>
      </c>
      <c r="L7687" s="12">
        <f t="shared" si="511"/>
        <v>52.7972027972028</v>
      </c>
      <c r="M7687" s="11">
        <f t="shared" si="512"/>
        <v>2.42973784028931</v>
      </c>
    </row>
    <row r="7688" spans="1:18">
      <c r="A7688" s="7">
        <v>7747</v>
      </c>
      <c r="B7688" s="8">
        <v>46177</v>
      </c>
      <c r="C7688" s="3" t="s">
        <v>8865</v>
      </c>
      <c r="D7688" s="3" t="s">
        <v>1127</v>
      </c>
      <c r="E7688" s="3" t="s">
        <v>8866</v>
      </c>
      <c r="F7688" s="3" t="s">
        <v>8867</v>
      </c>
      <c r="G7688" s="7">
        <v>100</v>
      </c>
      <c r="H7688" s="3" t="s">
        <v>65</v>
      </c>
      <c r="I7688" s="9">
        <v>22.4</v>
      </c>
      <c r="J7688" s="7">
        <v>506</v>
      </c>
      <c r="K7688" s="10">
        <v>121.832841324712</v>
      </c>
      <c r="L7688" s="12">
        <f t="shared" si="511"/>
        <v>68.105807236242</v>
      </c>
      <c r="M7688" s="11">
        <f t="shared" si="512"/>
        <v>1.78887596034365</v>
      </c>
    </row>
    <row r="7689" spans="1:18">
      <c r="A7689" s="7">
        <v>7748</v>
      </c>
      <c r="B7689" s="8">
        <v>46177</v>
      </c>
      <c r="C7689" s="3" t="s">
        <v>8694</v>
      </c>
      <c r="D7689" s="3" t="s">
        <v>2157</v>
      </c>
      <c r="E7689" s="3" t="s">
        <v>8868</v>
      </c>
      <c r="F7689" s="3" t="s">
        <v>8868</v>
      </c>
      <c r="G7689" s="7">
        <v>108</v>
      </c>
      <c r="H7689" s="3" t="s">
        <v>35</v>
      </c>
      <c r="I7689" s="9">
        <v>22.2</v>
      </c>
      <c r="J7689" s="7">
        <v>493</v>
      </c>
      <c r="K7689" s="10">
        <v>152.444003463033</v>
      </c>
      <c r="L7689" s="12">
        <f t="shared" si="511"/>
        <v>69.2775784053674</v>
      </c>
      <c r="M7689" s="11">
        <f t="shared" si="512"/>
        <v>2.20048112205986</v>
      </c>
    </row>
    <row r="7690" spans="1:18">
      <c r="A7690" s="7">
        <v>7749</v>
      </c>
      <c r="B7690" s="8">
        <v>46177</v>
      </c>
      <c r="C7690" s="3" t="s">
        <v>8419</v>
      </c>
      <c r="D7690" s="3" t="s">
        <v>67</v>
      </c>
      <c r="E7690" s="3" t="s">
        <v>8869</v>
      </c>
      <c r="F7690" s="3" t="s">
        <v>8869</v>
      </c>
      <c r="G7690" s="7">
        <v>246</v>
      </c>
      <c r="H7690" s="3" t="s">
        <v>1617</v>
      </c>
      <c r="I7690" s="9">
        <v>15</v>
      </c>
      <c r="J7690" s="7">
        <v>339</v>
      </c>
      <c r="K7690" s="10">
        <v>79.4740481376648</v>
      </c>
      <c r="L7690" s="12">
        <f t="shared" si="511"/>
        <v>68.073519400953</v>
      </c>
      <c r="M7690" s="11">
        <f t="shared" si="512"/>
        <v>1.1674737671423</v>
      </c>
    </row>
    <row r="7691" spans="1:18">
      <c r="A7691" s="7">
        <v>7750</v>
      </c>
      <c r="B7691" s="8">
        <v>46177</v>
      </c>
      <c r="C7691" s="3" t="s">
        <v>8870</v>
      </c>
      <c r="D7691" s="3" t="s">
        <v>3144</v>
      </c>
      <c r="E7691" s="3" t="s">
        <v>8871</v>
      </c>
      <c r="F7691" s="3" t="s">
        <v>8871</v>
      </c>
      <c r="G7691" s="7">
        <v>126</v>
      </c>
      <c r="H7691" s="3" t="s">
        <v>35</v>
      </c>
      <c r="I7691" s="9">
        <v>19.7</v>
      </c>
      <c r="J7691" s="7">
        <v>465</v>
      </c>
      <c r="K7691" s="10">
        <v>161.910848929292</v>
      </c>
      <c r="L7691" s="12">
        <f t="shared" si="511"/>
        <v>65.1778329197684</v>
      </c>
      <c r="M7691" s="11">
        <f t="shared" si="512"/>
        <v>2.48413980146591</v>
      </c>
    </row>
    <row r="7692" spans="1:18">
      <c r="A7692" s="7">
        <v>7751</v>
      </c>
      <c r="B7692" s="8">
        <v>46177</v>
      </c>
      <c r="C7692" s="3" t="s">
        <v>50</v>
      </c>
      <c r="D7692" s="3" t="s">
        <v>50</v>
      </c>
      <c r="E7692" s="3" t="s">
        <v>8872</v>
      </c>
      <c r="F7692" s="3" t="s">
        <v>8872</v>
      </c>
      <c r="G7692" s="7">
        <v>111.8</v>
      </c>
      <c r="H7692" s="3" t="s">
        <v>50</v>
      </c>
      <c r="I7692" s="9">
        <v>16.7</v>
      </c>
      <c r="J7692" s="7">
        <v>400</v>
      </c>
      <c r="K7692" s="10">
        <v>132.489076838493</v>
      </c>
      <c r="L7692" s="12">
        <f t="shared" si="511"/>
        <v>64.2307692307692</v>
      </c>
      <c r="M7692" s="11">
        <f t="shared" si="512"/>
        <v>2.06270419029989</v>
      </c>
    </row>
    <row r="7693" spans="1:18">
      <c r="A7693" s="7">
        <v>7752</v>
      </c>
      <c r="B7693" s="8">
        <v>46177</v>
      </c>
      <c r="C7693" s="3" t="s">
        <v>8873</v>
      </c>
      <c r="D7693" s="3" t="s">
        <v>23</v>
      </c>
      <c r="E7693" s="3" t="s">
        <v>8874</v>
      </c>
      <c r="F7693" s="3" t="s">
        <v>8874</v>
      </c>
      <c r="G7693" s="7">
        <v>1000</v>
      </c>
      <c r="H7693" s="3" t="s">
        <v>8875</v>
      </c>
      <c r="I7693" s="9">
        <v>15.5</v>
      </c>
      <c r="J7693" s="7">
        <v>380</v>
      </c>
      <c r="K7693" s="10">
        <v>125.990609645843</v>
      </c>
      <c r="L7693" s="12">
        <f t="shared" si="511"/>
        <v>62.753036437247</v>
      </c>
      <c r="M7693" s="11">
        <f t="shared" si="512"/>
        <v>2.00772132790472</v>
      </c>
    </row>
    <row r="7694" spans="1:18">
      <c r="A7694" s="7">
        <v>7753</v>
      </c>
      <c r="B7694" s="8">
        <v>46177</v>
      </c>
      <c r="C7694" s="3" t="s">
        <v>8651</v>
      </c>
      <c r="D7694" s="3" t="s">
        <v>75</v>
      </c>
      <c r="E7694" s="3" t="s">
        <v>8876</v>
      </c>
      <c r="F7694" s="3" t="s">
        <v>8877</v>
      </c>
      <c r="G7694" s="7">
        <v>7</v>
      </c>
      <c r="H7694" s="3" t="s">
        <v>138</v>
      </c>
      <c r="I7694" s="9">
        <v>17.4</v>
      </c>
      <c r="J7694" s="7">
        <v>439</v>
      </c>
      <c r="K7694" s="10">
        <v>126.102506374715</v>
      </c>
      <c r="L7694" s="12">
        <f t="shared" si="511"/>
        <v>60.9777466269494</v>
      </c>
      <c r="M7694" s="11">
        <f t="shared" si="512"/>
        <v>2.06800863184051</v>
      </c>
    </row>
    <row r="7695" spans="1:18">
      <c r="A7695" s="7">
        <v>7754</v>
      </c>
      <c r="B7695" s="8">
        <v>46177</v>
      </c>
      <c r="C7695" s="3" t="s">
        <v>8878</v>
      </c>
      <c r="D7695" s="3" t="s">
        <v>8879</v>
      </c>
      <c r="E7695" s="3" t="s">
        <v>8880</v>
      </c>
      <c r="F7695" s="3" t="s">
        <v>8880</v>
      </c>
      <c r="G7695" s="7">
        <v>216</v>
      </c>
      <c r="H7695" s="3" t="s">
        <v>35</v>
      </c>
      <c r="I7695" s="9">
        <v>16.6</v>
      </c>
      <c r="J7695" s="7">
        <v>471</v>
      </c>
      <c r="K7695" s="10">
        <v>141.586048723533</v>
      </c>
      <c r="L7695" s="12">
        <f t="shared" si="511"/>
        <v>54.2217867058631</v>
      </c>
      <c r="M7695" s="11">
        <f t="shared" si="512"/>
        <v>2.61123908534395</v>
      </c>
    </row>
    <row r="7696" spans="1:18">
      <c r="A7696" s="7">
        <v>7755</v>
      </c>
      <c r="B7696" s="8">
        <v>46177</v>
      </c>
      <c r="C7696" s="3" t="s">
        <v>8881</v>
      </c>
      <c r="D7696" s="3" t="s">
        <v>33</v>
      </c>
      <c r="E7696" s="3" t="s">
        <v>3667</v>
      </c>
      <c r="F7696" s="3" t="s">
        <v>3667</v>
      </c>
      <c r="G7696" s="7">
        <v>200</v>
      </c>
      <c r="H7696" s="3" t="s">
        <v>65</v>
      </c>
      <c r="I7696" s="9">
        <v>12.9</v>
      </c>
      <c r="J7696" s="7">
        <v>399</v>
      </c>
      <c r="K7696" s="10">
        <v>124.368525323414</v>
      </c>
      <c r="L7696" s="12">
        <f t="shared" si="511"/>
        <v>49.7397339502603</v>
      </c>
      <c r="M7696" s="11">
        <f t="shared" si="512"/>
        <v>2.50038581725794</v>
      </c>
    </row>
    <row r="7697" spans="1:13">
      <c r="A7697" s="7">
        <v>7756</v>
      </c>
      <c r="B7697" s="8">
        <v>46177</v>
      </c>
      <c r="C7697" s="3" t="s">
        <v>8882</v>
      </c>
      <c r="D7697" s="3" t="s">
        <v>128</v>
      </c>
      <c r="E7697" s="3" t="s">
        <v>3785</v>
      </c>
      <c r="F7697" s="3" t="s">
        <v>3785</v>
      </c>
      <c r="G7697" s="7">
        <v>420</v>
      </c>
      <c r="H7697" s="3" t="s">
        <v>35</v>
      </c>
      <c r="I7697" s="9">
        <v>12.3</v>
      </c>
      <c r="J7697" s="7">
        <v>369.25</v>
      </c>
      <c r="K7697" s="10">
        <v>101.650315296997</v>
      </c>
      <c r="L7697" s="12">
        <f t="shared" si="511"/>
        <v>51.247330868184</v>
      </c>
      <c r="M7697" s="11">
        <f t="shared" si="512"/>
        <v>1.98352408944882</v>
      </c>
    </row>
    <row r="7698" spans="1:13">
      <c r="A7698" s="7">
        <v>7757</v>
      </c>
      <c r="B7698" s="8">
        <v>46177</v>
      </c>
      <c r="C7698" s="3" t="s">
        <v>8651</v>
      </c>
      <c r="D7698" s="3" t="s">
        <v>75</v>
      </c>
      <c r="E7698" s="3" t="s">
        <v>2548</v>
      </c>
      <c r="F7698" s="3" t="s">
        <v>2548</v>
      </c>
      <c r="G7698" s="7">
        <v>15</v>
      </c>
      <c r="H7698" s="3" t="s">
        <v>1691</v>
      </c>
      <c r="I7698" s="9">
        <v>13</v>
      </c>
      <c r="J7698" s="7">
        <v>392</v>
      </c>
      <c r="K7698" s="10">
        <v>126.052320341675</v>
      </c>
      <c r="L7698" s="12">
        <f t="shared" si="511"/>
        <v>51.0204081632653</v>
      </c>
      <c r="M7698" s="11">
        <f t="shared" si="512"/>
        <v>2.47062547869683</v>
      </c>
    </row>
    <row r="7699" spans="1:13">
      <c r="A7699" s="7">
        <v>7758</v>
      </c>
      <c r="B7699" s="8">
        <v>46177</v>
      </c>
      <c r="C7699" s="3" t="s">
        <v>8785</v>
      </c>
      <c r="D7699" s="3" t="s">
        <v>1195</v>
      </c>
      <c r="E7699" s="3" t="s">
        <v>8883</v>
      </c>
      <c r="F7699" s="3" t="s">
        <v>8883</v>
      </c>
      <c r="G7699" s="7">
        <v>110</v>
      </c>
      <c r="H7699" s="3" t="s">
        <v>269</v>
      </c>
      <c r="I7699" s="9">
        <v>15.7</v>
      </c>
      <c r="J7699" s="7">
        <v>477</v>
      </c>
      <c r="K7699" s="10">
        <v>50.9934054530642</v>
      </c>
      <c r="L7699" s="12">
        <f t="shared" si="511"/>
        <v>50.6369940332204</v>
      </c>
      <c r="M7699" s="11">
        <f t="shared" si="512"/>
        <v>1.00703855800781</v>
      </c>
    </row>
    <row r="7700" spans="1:13">
      <c r="A7700" s="7">
        <v>7759</v>
      </c>
      <c r="B7700" s="8">
        <v>46177</v>
      </c>
      <c r="C7700" s="3" t="s">
        <v>8884</v>
      </c>
      <c r="D7700" s="3" t="s">
        <v>8885</v>
      </c>
      <c r="E7700" s="3" t="s">
        <v>8886</v>
      </c>
      <c r="F7700" s="3" t="s">
        <v>8887</v>
      </c>
      <c r="G7700" s="7">
        <v>33</v>
      </c>
      <c r="H7700" s="3" t="s">
        <v>65</v>
      </c>
      <c r="I7700" s="9">
        <v>17.8</v>
      </c>
      <c r="J7700" s="7">
        <v>543</v>
      </c>
      <c r="K7700" s="10">
        <v>79.9596539773116</v>
      </c>
      <c r="L7700" s="12">
        <f t="shared" si="511"/>
        <v>50.43207253152</v>
      </c>
      <c r="M7700" s="11">
        <f t="shared" si="512"/>
        <v>1.58549212760068</v>
      </c>
    </row>
    <row r="7701" spans="1:13">
      <c r="A7701" s="7">
        <v>7760</v>
      </c>
      <c r="B7701" s="8">
        <v>46177</v>
      </c>
      <c r="C7701" s="3" t="s">
        <v>6624</v>
      </c>
      <c r="D7701" s="3" t="s">
        <v>247</v>
      </c>
      <c r="E7701" s="3" t="s">
        <v>8888</v>
      </c>
      <c r="F7701" s="3" t="s">
        <v>8888</v>
      </c>
      <c r="G7701" s="7">
        <v>431</v>
      </c>
      <c r="H7701" s="3" t="s">
        <v>8889</v>
      </c>
      <c r="I7701" s="9">
        <v>14.4</v>
      </c>
      <c r="J7701" s="7">
        <v>490</v>
      </c>
      <c r="K7701" s="10">
        <v>64.8430410754924</v>
      </c>
      <c r="L7701" s="12">
        <f t="shared" si="511"/>
        <v>45.2119309262166</v>
      </c>
      <c r="M7701" s="11">
        <f t="shared" si="512"/>
        <v>1.43420198489891</v>
      </c>
    </row>
    <row r="7702" spans="1:13">
      <c r="A7702" s="7">
        <v>7761</v>
      </c>
      <c r="B7702" s="8">
        <v>46177</v>
      </c>
      <c r="C7702" s="3" t="s">
        <v>8651</v>
      </c>
      <c r="D7702" s="3" t="s">
        <v>75</v>
      </c>
      <c r="E7702" s="3" t="s">
        <v>3793</v>
      </c>
      <c r="F7702" s="3" t="s">
        <v>3793</v>
      </c>
      <c r="G7702" s="7">
        <v>56</v>
      </c>
      <c r="H7702" s="3" t="s">
        <v>77</v>
      </c>
      <c r="I7702" s="9">
        <v>11.1</v>
      </c>
      <c r="J7702" s="7">
        <v>389</v>
      </c>
      <c r="K7702" s="10">
        <v>127.783825168266</v>
      </c>
      <c r="L7702" s="12">
        <f t="shared" si="511"/>
        <v>43.8995451848922</v>
      </c>
      <c r="M7702" s="11">
        <f t="shared" si="512"/>
        <v>2.91082344088253</v>
      </c>
    </row>
    <row r="7703" spans="1:13">
      <c r="A7703" s="7">
        <v>7762</v>
      </c>
      <c r="B7703" s="8">
        <v>46177</v>
      </c>
      <c r="C7703" s="3" t="s">
        <v>8651</v>
      </c>
      <c r="D7703" s="3" t="s">
        <v>75</v>
      </c>
      <c r="E7703" s="3" t="s">
        <v>5285</v>
      </c>
      <c r="F7703" s="3" t="s">
        <v>5285</v>
      </c>
      <c r="G7703" s="7">
        <v>9</v>
      </c>
      <c r="H7703" s="3" t="s">
        <v>135</v>
      </c>
      <c r="I7703" s="9">
        <v>11.4</v>
      </c>
      <c r="J7703" s="7">
        <v>409</v>
      </c>
      <c r="K7703" s="10">
        <v>72.0962075814058</v>
      </c>
      <c r="L7703" s="12">
        <f t="shared" si="511"/>
        <v>42.8813240549182</v>
      </c>
      <c r="M7703" s="11">
        <f t="shared" si="512"/>
        <v>1.68129620925585</v>
      </c>
    </row>
    <row r="7704" spans="1:13">
      <c r="A7704" s="7">
        <v>7763</v>
      </c>
      <c r="B7704" s="8">
        <v>46177</v>
      </c>
      <c r="C7704" s="3" t="s">
        <v>8252</v>
      </c>
      <c r="D7704" s="3" t="s">
        <v>67</v>
      </c>
      <c r="E7704" s="3" t="s">
        <v>8890</v>
      </c>
      <c r="F7704" s="3" t="s">
        <v>8890</v>
      </c>
      <c r="G7704" s="7">
        <v>148</v>
      </c>
      <c r="H7704" s="3" t="s">
        <v>170</v>
      </c>
      <c r="I7704" s="9">
        <v>14.7</v>
      </c>
      <c r="J7704" s="7">
        <v>547</v>
      </c>
      <c r="K7704" s="10">
        <v>78.2371558986155</v>
      </c>
      <c r="L7704" s="12">
        <f t="shared" si="511"/>
        <v>41.3443960061876</v>
      </c>
      <c r="M7704" s="11">
        <f t="shared" si="512"/>
        <v>1.89232794420087</v>
      </c>
    </row>
    <row r="7705" spans="1:13">
      <c r="A7705" s="7">
        <v>7764</v>
      </c>
      <c r="B7705" s="8">
        <v>46177</v>
      </c>
      <c r="C7705" s="3" t="s">
        <v>8891</v>
      </c>
      <c r="D7705" s="3" t="s">
        <v>100</v>
      </c>
      <c r="E7705" s="3" t="s">
        <v>2052</v>
      </c>
      <c r="F7705" s="3" t="s">
        <v>2052</v>
      </c>
      <c r="G7705" s="7">
        <v>80</v>
      </c>
      <c r="H7705" s="3" t="s">
        <v>308</v>
      </c>
      <c r="I7705" s="9">
        <v>11</v>
      </c>
      <c r="J7705" s="7">
        <v>454.5</v>
      </c>
      <c r="K7705" s="10">
        <v>71.7534526577353</v>
      </c>
      <c r="L7705" s="12">
        <f t="shared" si="511"/>
        <v>37.2344926800372</v>
      </c>
      <c r="M7705" s="11">
        <f t="shared" si="512"/>
        <v>1.9270694319465</v>
      </c>
    </row>
    <row r="7706" spans="1:13">
      <c r="A7706" s="7">
        <v>7765</v>
      </c>
      <c r="B7706" s="8">
        <v>46177</v>
      </c>
      <c r="C7706" s="3" t="s">
        <v>8738</v>
      </c>
      <c r="D7706" s="3" t="s">
        <v>67</v>
      </c>
      <c r="E7706" s="3" t="s">
        <v>8892</v>
      </c>
      <c r="F7706" s="3" t="s">
        <v>8892</v>
      </c>
      <c r="G7706" s="7">
        <v>280</v>
      </c>
      <c r="H7706" s="3" t="s">
        <v>179</v>
      </c>
      <c r="I7706" s="9">
        <v>11.7</v>
      </c>
      <c r="J7706" s="7">
        <v>526</v>
      </c>
      <c r="K7706" s="10">
        <v>89.3664678729532</v>
      </c>
      <c r="L7706" s="12">
        <f t="shared" si="511"/>
        <v>34.2205323193916</v>
      </c>
      <c r="M7706" s="11">
        <f t="shared" si="512"/>
        <v>2.61148678339852</v>
      </c>
    </row>
    <row r="7707" spans="1:13">
      <c r="A7707" s="7">
        <v>7766</v>
      </c>
      <c r="B7707" s="8">
        <v>46177</v>
      </c>
      <c r="C7707" s="3" t="s">
        <v>8893</v>
      </c>
      <c r="D7707" s="3" t="s">
        <v>1195</v>
      </c>
      <c r="E7707" s="3" t="s">
        <v>785</v>
      </c>
      <c r="F7707" s="3" t="s">
        <v>785</v>
      </c>
      <c r="G7707" s="7">
        <v>120</v>
      </c>
      <c r="H7707" s="3" t="s">
        <v>1197</v>
      </c>
      <c r="I7707" s="9">
        <v>7.42</v>
      </c>
      <c r="J7707" s="7">
        <v>334</v>
      </c>
      <c r="K7707" s="10">
        <v>68.516528896229</v>
      </c>
      <c r="L7707" s="12">
        <f t="shared" si="511"/>
        <v>34.1777982496545</v>
      </c>
      <c r="M7707" s="11">
        <f t="shared" si="512"/>
        <v>2.00470868239506</v>
      </c>
    </row>
    <row r="7708" spans="1:13">
      <c r="A7708" s="7">
        <v>7767</v>
      </c>
      <c r="B7708" s="8">
        <v>46177</v>
      </c>
      <c r="C7708" s="3" t="s">
        <v>8894</v>
      </c>
      <c r="D7708" s="3" t="s">
        <v>247</v>
      </c>
      <c r="E7708" s="3" t="s">
        <v>8895</v>
      </c>
      <c r="F7708" s="3" t="s">
        <v>8896</v>
      </c>
      <c r="G7708" s="7">
        <v>200</v>
      </c>
      <c r="H7708" s="3" t="s">
        <v>8897</v>
      </c>
      <c r="I7708" s="9">
        <v>6.24</v>
      </c>
      <c r="J7708" s="7">
        <v>283</v>
      </c>
      <c r="K7708" s="10">
        <v>77.844855086121</v>
      </c>
      <c r="L7708" s="12">
        <f t="shared" si="511"/>
        <v>33.9222614840989</v>
      </c>
      <c r="M7708" s="11">
        <f t="shared" si="512"/>
        <v>2.29480145722627</v>
      </c>
    </row>
    <row r="7709" spans="1:13">
      <c r="A7709" s="7">
        <v>7768</v>
      </c>
      <c r="B7709" s="8">
        <v>46177</v>
      </c>
      <c r="C7709" s="3" t="s">
        <v>8651</v>
      </c>
      <c r="D7709" s="3" t="s">
        <v>75</v>
      </c>
      <c r="E7709" s="3" t="s">
        <v>8898</v>
      </c>
      <c r="F7709" s="3" t="s">
        <v>8898</v>
      </c>
      <c r="G7709" s="7">
        <v>21</v>
      </c>
      <c r="H7709" s="3" t="s">
        <v>5029</v>
      </c>
      <c r="I7709" s="9">
        <v>9.06</v>
      </c>
      <c r="J7709" s="7">
        <v>455</v>
      </c>
      <c r="K7709" s="10">
        <v>58.2265459050189</v>
      </c>
      <c r="L7709" s="12">
        <f t="shared" si="511"/>
        <v>30.6339814032122</v>
      </c>
      <c r="M7709" s="11">
        <f t="shared" si="512"/>
        <v>1.90071754430567</v>
      </c>
    </row>
    <row r="7710" spans="1:13">
      <c r="A7710" s="7">
        <v>7769</v>
      </c>
      <c r="B7710" s="8">
        <v>46177</v>
      </c>
      <c r="C7710" s="3" t="s">
        <v>8252</v>
      </c>
      <c r="D7710" s="3" t="s">
        <v>67</v>
      </c>
      <c r="E7710" s="3" t="s">
        <v>8899</v>
      </c>
      <c r="F7710" s="3" t="s">
        <v>8899</v>
      </c>
      <c r="G7710" s="7">
        <v>700</v>
      </c>
      <c r="H7710" s="3" t="s">
        <v>170</v>
      </c>
      <c r="I7710" s="9">
        <v>10.1</v>
      </c>
      <c r="J7710" s="7">
        <v>545</v>
      </c>
      <c r="K7710" s="10">
        <v>51.6672210640863</v>
      </c>
      <c r="L7710" s="12">
        <f t="shared" si="511"/>
        <v>28.5109386026817</v>
      </c>
      <c r="M7710" s="11">
        <f t="shared" si="512"/>
        <v>1.81218941207451</v>
      </c>
    </row>
    <row r="7711" spans="1:13">
      <c r="A7711" s="7">
        <v>7770</v>
      </c>
      <c r="B7711" s="8">
        <v>46177</v>
      </c>
      <c r="C7711" s="3" t="s">
        <v>8709</v>
      </c>
      <c r="D7711" s="3" t="s">
        <v>1703</v>
      </c>
      <c r="E7711" s="3" t="s">
        <v>8900</v>
      </c>
      <c r="F7711" s="3" t="s">
        <v>8901</v>
      </c>
      <c r="G7711" s="7">
        <v>4</v>
      </c>
      <c r="H7711" s="3" t="s">
        <v>507</v>
      </c>
      <c r="I7711" s="9">
        <v>6.3</v>
      </c>
      <c r="J7711" s="7">
        <v>342</v>
      </c>
      <c r="K7711" s="10">
        <v>63.9558250109355</v>
      </c>
      <c r="L7711" s="12">
        <f t="shared" si="511"/>
        <v>28.3400809716599</v>
      </c>
      <c r="M7711" s="11">
        <f t="shared" si="512"/>
        <v>2.25672696824301</v>
      </c>
    </row>
    <row r="7712" spans="1:13">
      <c r="A7712" s="7">
        <v>7771</v>
      </c>
      <c r="B7712" s="8">
        <v>46177</v>
      </c>
      <c r="C7712" s="3" t="s">
        <v>8490</v>
      </c>
      <c r="D7712" s="3" t="s">
        <v>128</v>
      </c>
      <c r="E7712" s="3" t="s">
        <v>8902</v>
      </c>
      <c r="F7712" s="3" t="s">
        <v>8902</v>
      </c>
      <c r="G7712" s="7">
        <v>116</v>
      </c>
      <c r="H7712" s="3" t="s">
        <v>173</v>
      </c>
      <c r="I7712" s="9">
        <v>7.9</v>
      </c>
      <c r="J7712" s="7">
        <v>440</v>
      </c>
      <c r="K7712" s="10">
        <v>42.7711115577004</v>
      </c>
      <c r="L7712" s="12">
        <f t="shared" si="511"/>
        <v>27.6223776223776</v>
      </c>
      <c r="M7712" s="11">
        <f t="shared" si="512"/>
        <v>1.54842251968384</v>
      </c>
    </row>
    <row r="7713" spans="1:20">
      <c r="A7713" s="7">
        <v>7772</v>
      </c>
      <c r="B7713" s="8">
        <v>46177</v>
      </c>
      <c r="C7713" s="3" t="s">
        <v>8903</v>
      </c>
      <c r="D7713" s="3" t="s">
        <v>67</v>
      </c>
      <c r="E7713" s="3" t="s">
        <v>5222</v>
      </c>
      <c r="F7713" s="3" t="s">
        <v>5222</v>
      </c>
      <c r="G7713" s="7">
        <v>350</v>
      </c>
      <c r="H7713" s="3" t="s">
        <v>170</v>
      </c>
      <c r="I7713" s="9">
        <v>9.44</v>
      </c>
      <c r="J7713" s="7">
        <v>571</v>
      </c>
      <c r="K7713" s="10">
        <v>51.8764186473319</v>
      </c>
      <c r="L7713" s="12">
        <f t="shared" si="511"/>
        <v>25.4344604607302</v>
      </c>
      <c r="M7713" s="11">
        <f t="shared" si="512"/>
        <v>2.03961152340649</v>
      </c>
    </row>
    <row r="7714" spans="1:20">
      <c r="A7714" s="7">
        <v>7773</v>
      </c>
      <c r="B7714" s="8">
        <v>46177</v>
      </c>
      <c r="C7714" s="3" t="s">
        <v>8709</v>
      </c>
      <c r="D7714" s="3" t="s">
        <v>1703</v>
      </c>
      <c r="E7714" s="3" t="s">
        <v>8904</v>
      </c>
      <c r="F7714" s="3" t="s">
        <v>8905</v>
      </c>
      <c r="G7714" s="7">
        <v>4</v>
      </c>
      <c r="H7714" s="3" t="s">
        <v>507</v>
      </c>
      <c r="I7714" s="9">
        <v>4.18</v>
      </c>
      <c r="J7714" s="7">
        <v>342</v>
      </c>
      <c r="K7714" s="10">
        <v>40.6218967172835</v>
      </c>
      <c r="L7714" s="12">
        <f t="shared" si="511"/>
        <v>18.8034188034188</v>
      </c>
      <c r="M7714" s="11">
        <f t="shared" si="512"/>
        <v>2.16034632541917</v>
      </c>
    </row>
    <row r="7715" spans="1:20">
      <c r="A7715" s="7">
        <v>7774</v>
      </c>
      <c r="B7715" s="8">
        <v>46177</v>
      </c>
      <c r="C7715" s="3" t="s">
        <v>8793</v>
      </c>
      <c r="D7715" s="3" t="s">
        <v>266</v>
      </c>
      <c r="E7715" s="3" t="s">
        <v>8906</v>
      </c>
      <c r="F7715" s="3" t="s">
        <v>8907</v>
      </c>
      <c r="G7715" s="7">
        <v>8</v>
      </c>
      <c r="H7715" s="3" t="s">
        <v>269</v>
      </c>
      <c r="I7715" s="9">
        <v>6.3</v>
      </c>
      <c r="J7715" s="7">
        <v>592</v>
      </c>
      <c r="K7715" s="10">
        <v>22.9964525256608</v>
      </c>
      <c r="L7715" s="12">
        <f t="shared" si="511"/>
        <v>16.3721413721414</v>
      </c>
      <c r="M7715" s="11">
        <f t="shared" si="512"/>
        <v>1.40460871934512</v>
      </c>
    </row>
    <row r="7716" spans="1:20">
      <c r="A7716" s="7">
        <v>7775</v>
      </c>
      <c r="B7716" s="8">
        <v>46177</v>
      </c>
      <c r="C7716" s="3" t="s">
        <v>8530</v>
      </c>
      <c r="D7716" s="3" t="s">
        <v>3156</v>
      </c>
      <c r="E7716" s="3" t="s">
        <v>8908</v>
      </c>
      <c r="F7716" s="3" t="s">
        <v>8909</v>
      </c>
      <c r="G7716" s="7">
        <v>2</v>
      </c>
      <c r="H7716" s="3" t="s">
        <v>65</v>
      </c>
      <c r="I7716" s="9">
        <v>3.68</v>
      </c>
      <c r="J7716" s="7">
        <v>463</v>
      </c>
      <c r="K7716" s="10">
        <v>11.2077749743575</v>
      </c>
      <c r="L7716" s="12">
        <f t="shared" si="511"/>
        <v>12.2279448413358</v>
      </c>
      <c r="M7716" s="11">
        <f t="shared" si="512"/>
        <v>0.916570619166546</v>
      </c>
    </row>
    <row r="7717" spans="1:20">
      <c r="A7717" s="7">
        <v>7776</v>
      </c>
      <c r="B7717" s="8">
        <v>46177</v>
      </c>
      <c r="C7717" s="3" t="s">
        <v>8882</v>
      </c>
      <c r="D7717" s="3" t="s">
        <v>128</v>
      </c>
      <c r="E7717" s="3" t="s">
        <v>3662</v>
      </c>
      <c r="F7717" s="3" t="s">
        <v>3662</v>
      </c>
      <c r="G7717" s="7">
        <v>200</v>
      </c>
      <c r="H7717" s="3" t="s">
        <v>4124</v>
      </c>
      <c r="I7717" s="9">
        <v>4.22</v>
      </c>
      <c r="J7717" s="7">
        <v>528</v>
      </c>
      <c r="K7717" s="10">
        <v>13.2598013694991</v>
      </c>
      <c r="L7717" s="12">
        <f t="shared" si="511"/>
        <v>12.2960372960373</v>
      </c>
      <c r="M7717" s="11">
        <f t="shared" si="512"/>
        <v>1.07838005450523</v>
      </c>
    </row>
    <row r="7718" spans="1:20">
      <c r="A7718" s="7">
        <v>7777</v>
      </c>
      <c r="B7718" s="8">
        <v>46177</v>
      </c>
      <c r="C7718" s="3" t="s">
        <v>8910</v>
      </c>
      <c r="D7718" s="3" t="s">
        <v>8911</v>
      </c>
      <c r="E7718" s="3" t="s">
        <v>2051</v>
      </c>
      <c r="F7718" s="3" t="s">
        <v>2051</v>
      </c>
      <c r="G7718" s="7">
        <v>200</v>
      </c>
      <c r="H7718" s="3" t="s">
        <v>8912</v>
      </c>
      <c r="I7718" s="9">
        <v>3.18</v>
      </c>
      <c r="J7718" s="7">
        <v>474.5</v>
      </c>
      <c r="K7718" s="10">
        <v>6.97156228393599</v>
      </c>
      <c r="L7718" s="12">
        <f t="shared" si="511"/>
        <v>10.3104482451163</v>
      </c>
      <c r="M7718" s="11">
        <f t="shared" si="512"/>
        <v>0.676164810510364</v>
      </c>
    </row>
    <row r="7719" spans="1:20">
      <c r="A7719" s="7">
        <v>7778</v>
      </c>
      <c r="B7719" s="8">
        <v>46177</v>
      </c>
      <c r="C7719" s="3" t="s">
        <v>8913</v>
      </c>
      <c r="D7719" s="3" t="s">
        <v>864</v>
      </c>
      <c r="E7719" s="3" t="s">
        <v>4178</v>
      </c>
      <c r="F7719" s="3" t="s">
        <v>4178</v>
      </c>
      <c r="G7719" s="7">
        <v>54</v>
      </c>
      <c r="H7719" s="3" t="s">
        <v>35</v>
      </c>
      <c r="I7719" s="9">
        <v>2.38</v>
      </c>
      <c r="J7719" s="7">
        <v>367</v>
      </c>
      <c r="K7719" s="10">
        <v>15.4690067673899</v>
      </c>
      <c r="L7719" s="12">
        <f t="shared" si="511"/>
        <v>9.97694403688954</v>
      </c>
      <c r="M7719" s="11">
        <f t="shared" si="512"/>
        <v>1.55047544721045</v>
      </c>
    </row>
    <row r="7720" spans="1:20">
      <c r="A7720" s="7">
        <v>7779</v>
      </c>
      <c r="B7720" s="8">
        <v>46177</v>
      </c>
      <c r="C7720" s="3" t="s">
        <v>8914</v>
      </c>
      <c r="D7720" s="3" t="s">
        <v>1195</v>
      </c>
      <c r="E7720" s="3" t="s">
        <v>8915</v>
      </c>
      <c r="F7720" s="3" t="s">
        <v>8915</v>
      </c>
      <c r="G7720" s="7">
        <v>56</v>
      </c>
      <c r="H7720" s="3" t="s">
        <v>1197</v>
      </c>
      <c r="I7720" s="9">
        <v>1.43</v>
      </c>
      <c r="J7720" s="7">
        <v>357.166666666667</v>
      </c>
      <c r="K7720" s="10">
        <v>14.2821303077018</v>
      </c>
      <c r="L7720" s="12">
        <f t="shared" si="511"/>
        <v>6.15958936070928</v>
      </c>
      <c r="M7720" s="11">
        <f t="shared" si="512"/>
        <v>2.31868221586401</v>
      </c>
    </row>
    <row r="7721" spans="1:20">
      <c r="A7721" s="7">
        <v>7780</v>
      </c>
      <c r="B7721" s="8">
        <v>46177</v>
      </c>
      <c r="C7721" s="3" t="s">
        <v>8916</v>
      </c>
      <c r="D7721" s="3" t="s">
        <v>1979</v>
      </c>
      <c r="E7721" s="3" t="s">
        <v>8917</v>
      </c>
      <c r="F7721" s="3" t="s">
        <v>8918</v>
      </c>
      <c r="G7721" s="7">
        <v>10</v>
      </c>
      <c r="H7721" s="3" t="s">
        <v>3318</v>
      </c>
      <c r="I7721" s="9">
        <v>0.896</v>
      </c>
      <c r="J7721" s="7">
        <v>247</v>
      </c>
      <c r="K7721" s="10">
        <v>1.06266775784584</v>
      </c>
      <c r="L7721" s="12">
        <f t="shared" si="511"/>
        <v>5.58081594518841</v>
      </c>
      <c r="M7721" s="11">
        <f t="shared" si="512"/>
        <v>0.190414406832756</v>
      </c>
    </row>
    <row r="7722" spans="1:20">
      <c r="A7722" s="7">
        <v>7781</v>
      </c>
      <c r="B7722" s="8">
        <v>46177</v>
      </c>
      <c r="C7722" s="3" t="s">
        <v>8919</v>
      </c>
      <c r="D7722" s="3" t="s">
        <v>1195</v>
      </c>
      <c r="E7722" s="3" t="s">
        <v>2585</v>
      </c>
      <c r="F7722" s="3" t="s">
        <v>2585</v>
      </c>
      <c r="G7722" s="7">
        <v>30</v>
      </c>
      <c r="H7722" s="3" t="s">
        <v>102</v>
      </c>
      <c r="I7722" s="9">
        <v>0.95</v>
      </c>
      <c r="J7722" s="7">
        <v>434.6</v>
      </c>
      <c r="K7722" s="10">
        <v>5.01027457241193</v>
      </c>
      <c r="L7722" s="12">
        <f t="shared" si="511"/>
        <v>3.36295090091685</v>
      </c>
      <c r="M7722" s="11">
        <f t="shared" si="512"/>
        <v>1.48984469890594</v>
      </c>
    </row>
    <row r="7723" spans="1:20">
      <c r="A7723" s="7">
        <v>7782</v>
      </c>
      <c r="B7723" s="8">
        <v>46177</v>
      </c>
      <c r="C7723" s="3" t="s">
        <v>8855</v>
      </c>
      <c r="D7723" s="3" t="s">
        <v>247</v>
      </c>
      <c r="E7723" s="3" t="s">
        <v>8920</v>
      </c>
      <c r="F7723" s="3" t="s">
        <v>8921</v>
      </c>
      <c r="G7723" s="7">
        <v>450</v>
      </c>
      <c r="H7723" s="3" t="s">
        <v>8922</v>
      </c>
      <c r="I7723" s="9">
        <v>0.752</v>
      </c>
      <c r="J7723" s="7">
        <v>397</v>
      </c>
      <c r="K7723" s="10">
        <v>4.80978635824297</v>
      </c>
      <c r="L7723" s="12">
        <f t="shared" si="511"/>
        <v>2.9141639217206</v>
      </c>
      <c r="M7723" s="11">
        <f t="shared" si="512"/>
        <v>1.65048586402207</v>
      </c>
    </row>
    <row r="7724" s="3" customFormat="1" spans="1:20">
      <c r="A7724" s="7">
        <v>7783</v>
      </c>
      <c r="B7724" s="8">
        <v>46177</v>
      </c>
      <c r="C7724" s="3" t="s">
        <v>8923</v>
      </c>
      <c r="D7724" s="3" t="s">
        <v>2910</v>
      </c>
      <c r="E7724" s="3" t="s">
        <v>8924</v>
      </c>
      <c r="F7724" s="3" t="s">
        <v>8924</v>
      </c>
      <c r="G7724" s="7">
        <v>1000</v>
      </c>
      <c r="H7724" s="3" t="s">
        <v>1355</v>
      </c>
      <c r="I7724" s="9">
        <v>0.484</v>
      </c>
      <c r="J7724" s="7">
        <v>429</v>
      </c>
      <c r="K7724" s="10">
        <v>2.93916000248669</v>
      </c>
      <c r="L7724" s="12">
        <f t="shared" si="511"/>
        <v>1.73570019723866</v>
      </c>
      <c r="M7724" s="11">
        <f t="shared" si="512"/>
        <v>1.69335695597813</v>
      </c>
      <c r="O7724" s="12"/>
      <c r="Q7724" s="9"/>
    </row>
    <row r="7725" spans="1:20">
      <c r="A7725" s="7">
        <v>7784</v>
      </c>
      <c r="B7725" s="8">
        <v>46177</v>
      </c>
      <c r="C7725" s="3" t="s">
        <v>8651</v>
      </c>
      <c r="D7725" s="3" t="s">
        <v>75</v>
      </c>
      <c r="E7725" s="3" t="s">
        <v>8925</v>
      </c>
      <c r="F7725" s="3" t="s">
        <v>8926</v>
      </c>
      <c r="G7725" s="7">
        <v>1</v>
      </c>
      <c r="H7725" s="3" t="s">
        <v>80</v>
      </c>
      <c r="I7725" s="9">
        <v>17</v>
      </c>
      <c r="J7725" s="7">
        <v>443</v>
      </c>
      <c r="K7725" s="10">
        <v>118.076054870637</v>
      </c>
      <c r="L7725" s="12">
        <f t="shared" si="511"/>
        <v>59.0380274353186</v>
      </c>
      <c r="M7725" s="11">
        <f t="shared" si="512"/>
        <v>2</v>
      </c>
    </row>
    <row r="7726" spans="1:20">
      <c r="A7726" s="7">
        <v>7785</v>
      </c>
      <c r="B7726" s="8">
        <v>46177</v>
      </c>
      <c r="C7726" s="3" t="s">
        <v>50</v>
      </c>
      <c r="D7726" s="3" t="s">
        <v>50</v>
      </c>
      <c r="E7726" s="3" t="s">
        <v>8927</v>
      </c>
      <c r="F7726" s="3">
        <v>63876067</v>
      </c>
      <c r="G7726" s="7">
        <v>0.5</v>
      </c>
      <c r="H7726" s="3" t="s">
        <v>50</v>
      </c>
      <c r="I7726" s="9">
        <v>1.72</v>
      </c>
      <c r="J7726" s="7">
        <v>400</v>
      </c>
      <c r="K7726" s="10">
        <v>12.5692307692308</v>
      </c>
      <c r="L7726" s="12">
        <f t="shared" si="511"/>
        <v>6.61538461538462</v>
      </c>
      <c r="M7726" s="11">
        <f t="shared" si="512"/>
        <v>1.9</v>
      </c>
    </row>
    <row r="7727" s="5" customFormat="1" ht="16.5" spans="1:20">
      <c r="A7727" s="44">
        <v>7786</v>
      </c>
      <c r="B7727" s="45">
        <v>46177</v>
      </c>
      <c r="C7727" s="5" t="s">
        <v>8788</v>
      </c>
      <c r="D7727" s="5" t="s">
        <v>274</v>
      </c>
      <c r="E7727" s="5" t="s">
        <v>8928</v>
      </c>
      <c r="F7727" s="5" t="s">
        <v>8929</v>
      </c>
      <c r="G7727" s="44">
        <v>1.5295</v>
      </c>
      <c r="H7727" s="5" t="s">
        <v>115</v>
      </c>
      <c r="I7727" s="46">
        <v>14.9</v>
      </c>
      <c r="J7727" s="44">
        <v>300</v>
      </c>
      <c r="K7727" s="47">
        <v>145.179487179487</v>
      </c>
      <c r="L7727" s="48">
        <f t="shared" si="511"/>
        <v>76.4102564102564</v>
      </c>
      <c r="M7727" s="49">
        <f t="shared" si="512"/>
        <v>1.9</v>
      </c>
      <c r="O7727" s="48"/>
      <c r="Q7727" s="46"/>
    </row>
    <row r="7728" ht="16.5" spans="1:20">
      <c r="A7728" s="7">
        <v>7787</v>
      </c>
      <c r="B7728" s="8">
        <v>46178</v>
      </c>
      <c r="C7728" s="3" t="s">
        <v>4719</v>
      </c>
      <c r="D7728" s="3" t="s">
        <v>33</v>
      </c>
      <c r="E7728" s="3" t="s">
        <v>4720</v>
      </c>
      <c r="F7728" s="3" t="s">
        <v>2909</v>
      </c>
      <c r="G7728" s="7">
        <v>1000</v>
      </c>
      <c r="H7728" s="3" t="s">
        <v>35</v>
      </c>
      <c r="I7728" s="9">
        <v>25.2</v>
      </c>
      <c r="J7728" s="7">
        <v>461</v>
      </c>
      <c r="K7728" s="10">
        <v>184.62857731304</v>
      </c>
      <c r="L7728" s="12">
        <f t="shared" si="511"/>
        <v>84.098114466878</v>
      </c>
      <c r="M7728" s="11">
        <f t="shared" si="512"/>
        <v>2.19539496793065</v>
      </c>
      <c r="P7728" s="3" t="s">
        <v>4720</v>
      </c>
      <c r="Q7728" s="9">
        <v>160.630182832352</v>
      </c>
      <c r="R7728" s="3">
        <f>Q7728/K7728</f>
        <v>0.870017985135647</v>
      </c>
      <c r="S7728" s="3">
        <v>194.345870855832</v>
      </c>
      <c r="T7728" s="3">
        <f>S7728*0.95</f>
        <v>184.62857731304</v>
      </c>
    </row>
    <row r="7729" spans="1:20">
      <c r="A7729" s="7">
        <v>7788</v>
      </c>
      <c r="B7729" s="8">
        <v>46178</v>
      </c>
      <c r="C7729" s="3" t="s">
        <v>56</v>
      </c>
      <c r="D7729" s="3" t="s">
        <v>33</v>
      </c>
      <c r="E7729" s="3" t="s">
        <v>27</v>
      </c>
      <c r="F7729" s="3" t="s">
        <v>57</v>
      </c>
      <c r="G7729" s="7">
        <v>1000</v>
      </c>
      <c r="H7729" s="3" t="s">
        <v>35</v>
      </c>
      <c r="I7729" s="9">
        <v>15.7</v>
      </c>
      <c r="J7729" s="7">
        <v>438</v>
      </c>
      <c r="K7729" s="10">
        <v>104.205852776358</v>
      </c>
      <c r="L7729" s="12">
        <f t="shared" si="511"/>
        <v>55.1457674745346</v>
      </c>
      <c r="M7729" s="11">
        <f t="shared" si="512"/>
        <v>1.88964371244772</v>
      </c>
      <c r="P7729" s="3" t="s">
        <v>27</v>
      </c>
      <c r="Q7729" s="9">
        <v>89.6432267884323</v>
      </c>
      <c r="R7729" s="3">
        <f>Q7729/K7729</f>
        <v>0.860251362088276</v>
      </c>
      <c r="S7729" s="3">
        <v>109.690371343534</v>
      </c>
      <c r="T7729" s="3">
        <f t="shared" ref="T7729:T7768" si="513">S7729*0.95</f>
        <v>104.205852776357</v>
      </c>
    </row>
    <row r="7730" spans="1:20">
      <c r="A7730" s="7">
        <v>7789</v>
      </c>
      <c r="B7730" s="8">
        <v>46178</v>
      </c>
      <c r="C7730" s="3" t="s">
        <v>8930</v>
      </c>
      <c r="D7730" s="3" t="s">
        <v>67</v>
      </c>
      <c r="E7730" s="3" t="s">
        <v>2051</v>
      </c>
      <c r="F7730" s="3" t="s">
        <v>2051</v>
      </c>
      <c r="G7730" s="7">
        <v>200</v>
      </c>
      <c r="H7730" s="3" t="s">
        <v>1617</v>
      </c>
      <c r="I7730" s="9">
        <v>14.8</v>
      </c>
      <c r="J7730" s="7">
        <v>342</v>
      </c>
      <c r="K7730" s="10">
        <v>169.131191571554</v>
      </c>
      <c r="L7730" s="12">
        <f t="shared" si="511"/>
        <v>66.5766981556455</v>
      </c>
      <c r="M7730" s="11">
        <f t="shared" si="512"/>
        <v>2.5403962085376</v>
      </c>
      <c r="S7730" s="3">
        <v>178.032833233214</v>
      </c>
      <c r="T7730" s="3">
        <f t="shared" si="513"/>
        <v>169.131191571553</v>
      </c>
    </row>
    <row r="7731" spans="1:20">
      <c r="A7731" s="7">
        <v>7790</v>
      </c>
      <c r="B7731" s="8">
        <v>46178</v>
      </c>
      <c r="C7731" s="3" t="s">
        <v>8930</v>
      </c>
      <c r="D7731" s="3" t="s">
        <v>67</v>
      </c>
      <c r="E7731" s="3" t="s">
        <v>2252</v>
      </c>
      <c r="F7731" s="3" t="s">
        <v>2252</v>
      </c>
      <c r="G7731" s="7">
        <v>200</v>
      </c>
      <c r="H7731" s="3" t="s">
        <v>1617</v>
      </c>
      <c r="I7731" s="9">
        <v>14.2</v>
      </c>
      <c r="J7731" s="7">
        <v>341</v>
      </c>
      <c r="K7731" s="10">
        <v>134.855868289198</v>
      </c>
      <c r="L7731" s="12">
        <f t="shared" si="511"/>
        <v>64.0649672907737</v>
      </c>
      <c r="M7731" s="11">
        <f t="shared" si="512"/>
        <v>2.10498614128878</v>
      </c>
      <c r="S7731" s="3">
        <v>141.953545567577</v>
      </c>
      <c r="T7731" s="3">
        <f t="shared" si="513"/>
        <v>134.855868289198</v>
      </c>
    </row>
    <row r="7732" spans="1:20">
      <c r="A7732" s="7">
        <v>7791</v>
      </c>
      <c r="B7732" s="8">
        <v>46178</v>
      </c>
      <c r="C7732" s="3" t="s">
        <v>8930</v>
      </c>
      <c r="D7732" s="3" t="s">
        <v>67</v>
      </c>
      <c r="E7732" s="3" t="s">
        <v>1998</v>
      </c>
      <c r="F7732" s="3" t="s">
        <v>1998</v>
      </c>
      <c r="G7732" s="7">
        <v>200</v>
      </c>
      <c r="H7732" s="3" t="s">
        <v>1617</v>
      </c>
      <c r="I7732" s="9">
        <v>12.4</v>
      </c>
      <c r="J7732" s="7">
        <v>333</v>
      </c>
      <c r="K7732" s="10">
        <v>67.8085746793776</v>
      </c>
      <c r="L7732" s="12">
        <f t="shared" si="511"/>
        <v>57.2880572880573</v>
      </c>
      <c r="M7732" s="11">
        <f t="shared" si="512"/>
        <v>1.18364241849607</v>
      </c>
      <c r="S7732" s="3">
        <v>71.3774470309237</v>
      </c>
      <c r="T7732" s="3">
        <f t="shared" si="513"/>
        <v>67.8085746793775</v>
      </c>
    </row>
    <row r="7733" spans="1:20">
      <c r="A7733" s="7">
        <v>7792</v>
      </c>
      <c r="B7733" s="8">
        <v>46178</v>
      </c>
      <c r="C7733" s="3" t="s">
        <v>8930</v>
      </c>
      <c r="D7733" s="3" t="s">
        <v>67</v>
      </c>
      <c r="E7733" s="3" t="s">
        <v>1179</v>
      </c>
      <c r="F7733" s="3" t="s">
        <v>1179</v>
      </c>
      <c r="G7733" s="7">
        <v>700</v>
      </c>
      <c r="H7733" s="3" t="s">
        <v>170</v>
      </c>
      <c r="I7733" s="9">
        <v>17.2</v>
      </c>
      <c r="J7733" s="7">
        <v>495</v>
      </c>
      <c r="K7733" s="10">
        <v>143.607452307807</v>
      </c>
      <c r="L7733" s="12">
        <f t="shared" si="511"/>
        <v>53.4576534576535</v>
      </c>
      <c r="M7733" s="11">
        <f t="shared" si="512"/>
        <v>2.68637777790912</v>
      </c>
      <c r="S7733" s="3">
        <v>151.165739271376</v>
      </c>
      <c r="T7733" s="3">
        <f t="shared" si="513"/>
        <v>143.607452307807</v>
      </c>
    </row>
    <row r="7734" spans="1:20">
      <c r="A7734" s="7">
        <v>7793</v>
      </c>
      <c r="B7734" s="8">
        <v>46178</v>
      </c>
      <c r="C7734" s="3" t="s">
        <v>8931</v>
      </c>
      <c r="D7734" s="3" t="s">
        <v>341</v>
      </c>
      <c r="E7734" s="3" t="s">
        <v>1033</v>
      </c>
      <c r="F7734" s="3" t="s">
        <v>1033</v>
      </c>
      <c r="G7734" s="7">
        <v>40</v>
      </c>
      <c r="H7734" s="3" t="s">
        <v>102</v>
      </c>
      <c r="I7734" s="9">
        <v>12.9</v>
      </c>
      <c r="J7734" s="7">
        <v>371.5</v>
      </c>
      <c r="K7734" s="10">
        <v>168.084479325552</v>
      </c>
      <c r="L7734" s="12">
        <f t="shared" si="511"/>
        <v>53.4216792628636</v>
      </c>
      <c r="M7734" s="11">
        <f t="shared" si="512"/>
        <v>3.14637206551455</v>
      </c>
      <c r="S7734" s="3">
        <v>176.931030869003</v>
      </c>
      <c r="T7734" s="3">
        <f t="shared" si="513"/>
        <v>168.084479325553</v>
      </c>
    </row>
    <row r="7735" spans="1:20">
      <c r="A7735" s="7">
        <v>7794</v>
      </c>
      <c r="B7735" s="8">
        <v>46178</v>
      </c>
      <c r="C7735" s="3" t="s">
        <v>8932</v>
      </c>
      <c r="D7735" s="3" t="s">
        <v>247</v>
      </c>
      <c r="E7735" s="3" t="s">
        <v>8933</v>
      </c>
      <c r="F7735" s="3" t="s">
        <v>8933</v>
      </c>
      <c r="G7735" s="7">
        <v>279</v>
      </c>
      <c r="H7735" s="3" t="s">
        <v>249</v>
      </c>
      <c r="I7735" s="9">
        <v>13.1</v>
      </c>
      <c r="J7735" s="7">
        <v>399</v>
      </c>
      <c r="K7735" s="10">
        <v>146.506273178827</v>
      </c>
      <c r="L7735" s="12">
        <f t="shared" si="511"/>
        <v>50.5108926161558</v>
      </c>
      <c r="M7735" s="11">
        <f t="shared" si="512"/>
        <v>2.90048869839151</v>
      </c>
      <c r="S7735" s="3">
        <v>154.217129661923</v>
      </c>
      <c r="T7735" s="3">
        <f t="shared" si="513"/>
        <v>146.506273178827</v>
      </c>
    </row>
    <row r="7736" spans="1:20">
      <c r="A7736" s="7">
        <v>7795</v>
      </c>
      <c r="B7736" s="8">
        <v>46178</v>
      </c>
      <c r="C7736" s="3" t="s">
        <v>8934</v>
      </c>
      <c r="D7736" s="3" t="s">
        <v>212</v>
      </c>
      <c r="E7736" s="3" t="s">
        <v>5639</v>
      </c>
      <c r="F7736" s="3" t="s">
        <v>5639</v>
      </c>
      <c r="G7736" s="7">
        <v>12</v>
      </c>
      <c r="H7736" s="3" t="s">
        <v>4568</v>
      </c>
      <c r="I7736" s="9">
        <v>11.1</v>
      </c>
      <c r="J7736" s="7">
        <v>351</v>
      </c>
      <c r="K7736" s="10">
        <v>100.005882151786</v>
      </c>
      <c r="L7736" s="12">
        <f t="shared" si="511"/>
        <v>48.6522024983563</v>
      </c>
      <c r="M7736" s="11">
        <f t="shared" si="512"/>
        <v>2.05552630747117</v>
      </c>
      <c r="S7736" s="3">
        <v>105.269349633459</v>
      </c>
      <c r="T7736" s="3">
        <f t="shared" si="513"/>
        <v>100.005882151786</v>
      </c>
    </row>
    <row r="7737" spans="1:20">
      <c r="A7737" s="7">
        <v>7796</v>
      </c>
      <c r="B7737" s="8">
        <v>46178</v>
      </c>
      <c r="C7737" s="3" t="s">
        <v>8775</v>
      </c>
      <c r="D7737" s="3" t="s">
        <v>2117</v>
      </c>
      <c r="E7737" s="3" t="s">
        <v>8935</v>
      </c>
      <c r="F7737" s="3" t="s">
        <v>8935</v>
      </c>
      <c r="G7737" s="7">
        <v>4.5</v>
      </c>
      <c r="H7737" s="3" t="s">
        <v>249</v>
      </c>
      <c r="I7737" s="9">
        <v>14.8</v>
      </c>
      <c r="J7737" s="7">
        <v>500</v>
      </c>
      <c r="K7737" s="10">
        <v>115.206983617783</v>
      </c>
      <c r="L7737" s="12">
        <f t="shared" si="511"/>
        <v>45.5384615384615</v>
      </c>
      <c r="M7737" s="11">
        <f t="shared" si="512"/>
        <v>2.52988308620132</v>
      </c>
      <c r="S7737" s="3">
        <v>121.27050907135</v>
      </c>
      <c r="T7737" s="3">
        <f t="shared" si="513"/>
        <v>115.206983617782</v>
      </c>
    </row>
    <row r="7738" spans="1:20">
      <c r="A7738" s="7">
        <v>7797</v>
      </c>
      <c r="B7738" s="8">
        <v>46178</v>
      </c>
      <c r="C7738" s="3" t="s">
        <v>8731</v>
      </c>
      <c r="D7738" s="3" t="s">
        <v>128</v>
      </c>
      <c r="E7738" s="3" t="s">
        <v>813</v>
      </c>
      <c r="F7738" s="3" t="s">
        <v>813</v>
      </c>
      <c r="G7738" s="7">
        <v>12</v>
      </c>
      <c r="H7738" s="3" t="s">
        <v>35</v>
      </c>
      <c r="I7738" s="9">
        <v>11.7</v>
      </c>
      <c r="J7738" s="7">
        <v>396.444444444444</v>
      </c>
      <c r="K7738" s="10">
        <v>83.2635182131567</v>
      </c>
      <c r="L7738" s="12">
        <f t="shared" si="511"/>
        <v>45.4035874439462</v>
      </c>
      <c r="M7738" s="11">
        <f t="shared" si="512"/>
        <v>1.83385329002804</v>
      </c>
      <c r="S7738" s="3">
        <v>87.6458086454281</v>
      </c>
      <c r="T7738" s="3">
        <f t="shared" si="513"/>
        <v>83.2635182131567</v>
      </c>
    </row>
    <row r="7739" spans="1:20">
      <c r="A7739" s="7">
        <v>7798</v>
      </c>
      <c r="B7739" s="8">
        <v>46178</v>
      </c>
      <c r="C7739" s="3" t="s">
        <v>8769</v>
      </c>
      <c r="D7739" s="3" t="s">
        <v>59</v>
      </c>
      <c r="E7739" s="3" t="s">
        <v>8936</v>
      </c>
      <c r="F7739" s="3" t="s">
        <v>8936</v>
      </c>
      <c r="G7739" s="7">
        <v>11.5</v>
      </c>
      <c r="H7739" s="3" t="s">
        <v>35</v>
      </c>
      <c r="I7739" s="9">
        <v>7.4</v>
      </c>
      <c r="J7739" s="7">
        <v>259.333333333333</v>
      </c>
      <c r="K7739" s="10">
        <v>133.756243070784</v>
      </c>
      <c r="L7739" s="12">
        <f t="shared" si="511"/>
        <v>43.8995451848923</v>
      </c>
      <c r="M7739" s="11">
        <f t="shared" si="512"/>
        <v>3.04687081625655</v>
      </c>
      <c r="S7739" s="3">
        <v>140.796045337667</v>
      </c>
      <c r="T7739" s="3">
        <f t="shared" si="513"/>
        <v>133.756243070784</v>
      </c>
    </row>
    <row r="7740" spans="1:20">
      <c r="A7740" s="7">
        <v>7799</v>
      </c>
      <c r="B7740" s="8">
        <v>46178</v>
      </c>
      <c r="C7740" s="3" t="s">
        <v>8937</v>
      </c>
      <c r="D7740" s="3" t="s">
        <v>2038</v>
      </c>
      <c r="E7740" s="3" t="s">
        <v>846</v>
      </c>
      <c r="F7740" s="3" t="s">
        <v>846</v>
      </c>
      <c r="G7740" s="7">
        <v>8</v>
      </c>
      <c r="H7740" s="3" t="s">
        <v>906</v>
      </c>
      <c r="I7740" s="9">
        <v>11</v>
      </c>
      <c r="J7740" s="7">
        <v>390</v>
      </c>
      <c r="K7740" s="10">
        <v>176.243746571663</v>
      </c>
      <c r="L7740" s="12">
        <f t="shared" si="511"/>
        <v>43.3925049309665</v>
      </c>
      <c r="M7740" s="11">
        <f t="shared" si="512"/>
        <v>4.06161725053787</v>
      </c>
      <c r="S7740" s="3">
        <v>185.51973323333</v>
      </c>
      <c r="T7740" s="3">
        <f t="shared" si="513"/>
        <v>176.243746571663</v>
      </c>
    </row>
    <row r="7741" spans="1:20">
      <c r="A7741" s="7">
        <v>7800</v>
      </c>
      <c r="B7741" s="8">
        <v>46178</v>
      </c>
      <c r="C7741" s="3" t="s">
        <v>8725</v>
      </c>
      <c r="D7741" s="3" t="s">
        <v>59</v>
      </c>
      <c r="E7741" s="3" t="s">
        <v>4262</v>
      </c>
      <c r="F7741" s="3" t="s">
        <v>4262</v>
      </c>
      <c r="G7741" s="7">
        <v>14</v>
      </c>
      <c r="H7741" s="3" t="s">
        <v>35</v>
      </c>
      <c r="I7741" s="9">
        <v>5.44</v>
      </c>
      <c r="J7741" s="7">
        <v>233.666666666667</v>
      </c>
      <c r="K7741" s="10">
        <v>63.0011501240831</v>
      </c>
      <c r="L7741" s="12">
        <f t="shared" si="511"/>
        <v>35.8169647755953</v>
      </c>
      <c r="M7741" s="11">
        <f t="shared" si="512"/>
        <v>1.7589751258602</v>
      </c>
      <c r="S7741" s="3">
        <v>66.3170001306138</v>
      </c>
      <c r="T7741" s="3">
        <f t="shared" si="513"/>
        <v>63.0011501240831</v>
      </c>
    </row>
    <row r="7742" spans="1:20">
      <c r="A7742" s="7">
        <v>7801</v>
      </c>
      <c r="B7742" s="8">
        <v>46178</v>
      </c>
      <c r="C7742" s="3" t="s">
        <v>8399</v>
      </c>
      <c r="D7742" s="3" t="s">
        <v>88</v>
      </c>
      <c r="E7742" s="3" t="s">
        <v>2088</v>
      </c>
      <c r="F7742" s="3" t="s">
        <v>2088</v>
      </c>
      <c r="G7742" s="7">
        <v>10</v>
      </c>
      <c r="H7742" s="3" t="s">
        <v>249</v>
      </c>
      <c r="I7742" s="9">
        <v>11.4</v>
      </c>
      <c r="J7742" s="7">
        <v>464</v>
      </c>
      <c r="K7742" s="10">
        <v>107.5129990886</v>
      </c>
      <c r="L7742" s="12">
        <f t="shared" si="511"/>
        <v>37.7984084880637</v>
      </c>
      <c r="M7742" s="11">
        <f t="shared" si="512"/>
        <v>2.84437899343173</v>
      </c>
      <c r="S7742" s="3">
        <v>113.171577988</v>
      </c>
      <c r="T7742" s="3">
        <f t="shared" si="513"/>
        <v>107.5129990886</v>
      </c>
    </row>
    <row r="7743" spans="1:20">
      <c r="A7743" s="7">
        <v>7802</v>
      </c>
      <c r="B7743" s="8">
        <v>46178</v>
      </c>
      <c r="C7743" s="3" t="s">
        <v>8938</v>
      </c>
      <c r="D7743" s="3" t="s">
        <v>816</v>
      </c>
      <c r="E7743" s="3" t="s">
        <v>2101</v>
      </c>
      <c r="F7743" s="3" t="s">
        <v>2101</v>
      </c>
      <c r="G7743" s="7">
        <v>120</v>
      </c>
      <c r="H7743" s="3" t="s">
        <v>8939</v>
      </c>
      <c r="I7743" s="9">
        <v>11</v>
      </c>
      <c r="J7743" s="7">
        <v>456.5</v>
      </c>
      <c r="K7743" s="10">
        <v>4.99032655224481</v>
      </c>
      <c r="L7743" s="12">
        <f t="shared" si="511"/>
        <v>37.0713623725672</v>
      </c>
      <c r="M7743" s="11">
        <f t="shared" si="512"/>
        <v>0.134614058746804</v>
      </c>
      <c r="S7743" s="3">
        <v>5.25297531815244</v>
      </c>
      <c r="T7743" s="3">
        <f t="shared" si="513"/>
        <v>4.99032655224482</v>
      </c>
    </row>
    <row r="7744" spans="1:20">
      <c r="A7744" s="7">
        <v>7803</v>
      </c>
      <c r="B7744" s="8">
        <v>46178</v>
      </c>
      <c r="C7744" s="3" t="s">
        <v>8444</v>
      </c>
      <c r="D7744" s="3" t="s">
        <v>67</v>
      </c>
      <c r="E7744" s="3" t="s">
        <v>8940</v>
      </c>
      <c r="F7744" s="3" t="s">
        <v>8940</v>
      </c>
      <c r="G7744" s="7">
        <v>35</v>
      </c>
      <c r="H7744" s="3" t="s">
        <v>179</v>
      </c>
      <c r="I7744" s="9">
        <v>12.7</v>
      </c>
      <c r="J7744" s="7">
        <v>536.466666666667</v>
      </c>
      <c r="K7744" s="10">
        <v>80.0369732581681</v>
      </c>
      <c r="L7744" s="12">
        <f t="shared" si="511"/>
        <v>36.4206441005248</v>
      </c>
      <c r="M7744" s="11">
        <f t="shared" si="512"/>
        <v>2.19757160354599</v>
      </c>
      <c r="S7744" s="3">
        <v>84.2494455349138</v>
      </c>
      <c r="T7744" s="3">
        <f t="shared" si="513"/>
        <v>80.0369732581681</v>
      </c>
    </row>
    <row r="7745" spans="1:20">
      <c r="A7745" s="7">
        <v>7804</v>
      </c>
      <c r="B7745" s="8">
        <v>46178</v>
      </c>
      <c r="C7745" s="3" t="s">
        <v>8932</v>
      </c>
      <c r="D7745" s="3" t="s">
        <v>247</v>
      </c>
      <c r="E7745" s="3" t="s">
        <v>8941</v>
      </c>
      <c r="F7745" s="3" t="s">
        <v>8941</v>
      </c>
      <c r="G7745" s="7">
        <v>93</v>
      </c>
      <c r="H7745" s="3" t="s">
        <v>249</v>
      </c>
      <c r="I7745" s="9">
        <v>10.5</v>
      </c>
      <c r="J7745" s="7">
        <v>449</v>
      </c>
      <c r="K7745" s="10">
        <v>93.5069543672829</v>
      </c>
      <c r="L7745" s="12">
        <f t="shared" si="511"/>
        <v>35.9773856433099</v>
      </c>
      <c r="M7745" s="11">
        <f t="shared" si="512"/>
        <v>2.59904806019919</v>
      </c>
      <c r="S7745" s="3">
        <v>98.4283730181926</v>
      </c>
      <c r="T7745" s="3">
        <f t="shared" si="513"/>
        <v>93.506954367283</v>
      </c>
    </row>
    <row r="7746" spans="1:20">
      <c r="A7746" s="7">
        <v>7805</v>
      </c>
      <c r="B7746" s="8">
        <v>46178</v>
      </c>
      <c r="C7746" s="3" t="s">
        <v>8676</v>
      </c>
      <c r="D7746" s="3" t="s">
        <v>67</v>
      </c>
      <c r="E7746" s="3" t="s">
        <v>8942</v>
      </c>
      <c r="F7746" s="3" t="s">
        <v>8942</v>
      </c>
      <c r="G7746" s="7">
        <v>41</v>
      </c>
      <c r="H7746" s="3" t="s">
        <v>170</v>
      </c>
      <c r="I7746" s="9">
        <v>12.2</v>
      </c>
      <c r="J7746" s="7">
        <v>546.125</v>
      </c>
      <c r="K7746" s="10">
        <v>78.1263968427767</v>
      </c>
      <c r="L7746" s="12">
        <f t="shared" si="511"/>
        <v>34.3680123950209</v>
      </c>
      <c r="M7746" s="11">
        <f t="shared" si="512"/>
        <v>2.27323000075778</v>
      </c>
      <c r="S7746" s="3">
        <v>82.2383124660807</v>
      </c>
      <c r="T7746" s="3">
        <f t="shared" si="513"/>
        <v>78.1263968427767</v>
      </c>
    </row>
    <row r="7747" spans="1:20">
      <c r="A7747" s="7">
        <v>7806</v>
      </c>
      <c r="B7747" s="8">
        <v>46178</v>
      </c>
      <c r="C7747" s="3" t="s">
        <v>8444</v>
      </c>
      <c r="D7747" s="3" t="s">
        <v>67</v>
      </c>
      <c r="E7747" s="3" t="s">
        <v>8943</v>
      </c>
      <c r="F7747" s="3" t="s">
        <v>8943</v>
      </c>
      <c r="G7747" s="7">
        <v>35</v>
      </c>
      <c r="H7747" s="3" t="s">
        <v>179</v>
      </c>
      <c r="I7747" s="9">
        <v>11</v>
      </c>
      <c r="J7747" s="7">
        <v>500</v>
      </c>
      <c r="K7747" s="10">
        <v>99.1989980068207</v>
      </c>
      <c r="L7747" s="12">
        <f t="shared" si="511"/>
        <v>33.8461538461538</v>
      </c>
      <c r="M7747" s="11">
        <f t="shared" si="512"/>
        <v>2.93087948656516</v>
      </c>
      <c r="S7747" s="3">
        <v>104.419997901917</v>
      </c>
      <c r="T7747" s="3">
        <f t="shared" si="513"/>
        <v>99.1989980068211</v>
      </c>
    </row>
    <row r="7748" spans="1:20">
      <c r="A7748" s="7">
        <v>7807</v>
      </c>
      <c r="B7748" s="8">
        <v>46178</v>
      </c>
      <c r="C7748" s="3" t="s">
        <v>8314</v>
      </c>
      <c r="D7748" s="3" t="s">
        <v>128</v>
      </c>
      <c r="E7748" s="3" t="s">
        <v>8944</v>
      </c>
      <c r="F7748" s="3" t="s">
        <v>8945</v>
      </c>
      <c r="G7748" s="7">
        <v>10</v>
      </c>
      <c r="H7748" s="3" t="s">
        <v>173</v>
      </c>
      <c r="I7748" s="9">
        <v>9.04</v>
      </c>
      <c r="J7748" s="7">
        <v>423</v>
      </c>
      <c r="K7748" s="10">
        <v>9.32603804608609</v>
      </c>
      <c r="L7748" s="12">
        <f t="shared" si="511"/>
        <v>32.8787052191307</v>
      </c>
      <c r="M7748" s="11">
        <f t="shared" si="512"/>
        <v>0.283649796545506</v>
      </c>
      <c r="S7748" s="3">
        <v>9.81688215377483</v>
      </c>
      <c r="T7748" s="3">
        <f t="shared" si="513"/>
        <v>9.32603804608609</v>
      </c>
    </row>
    <row r="7749" spans="1:20">
      <c r="A7749" s="7">
        <v>7808</v>
      </c>
      <c r="B7749" s="8">
        <v>46178</v>
      </c>
      <c r="C7749" s="3" t="s">
        <v>8528</v>
      </c>
      <c r="D7749" s="3" t="s">
        <v>67</v>
      </c>
      <c r="E7749" s="3" t="s">
        <v>8946</v>
      </c>
      <c r="F7749" s="3" t="s">
        <v>8947</v>
      </c>
      <c r="G7749" s="7">
        <v>4</v>
      </c>
      <c r="H7749" s="3" t="s">
        <v>349</v>
      </c>
      <c r="I7749" s="9">
        <v>13.4</v>
      </c>
      <c r="J7749" s="7">
        <v>650</v>
      </c>
      <c r="K7749" s="10">
        <v>87.5081492688106</v>
      </c>
      <c r="L7749" s="12">
        <f t="shared" ref="L7749:L7812" si="514">I7749/J7749/650*1000000</f>
        <v>31.7159763313609</v>
      </c>
      <c r="M7749" s="11">
        <f t="shared" ref="M7749:M7812" si="515">K7749/L7749</f>
        <v>2.7591188855278</v>
      </c>
      <c r="S7749" s="3">
        <v>92.1138413355901</v>
      </c>
      <c r="T7749" s="3">
        <f t="shared" si="513"/>
        <v>87.5081492688106</v>
      </c>
    </row>
    <row r="7750" spans="1:20">
      <c r="A7750" s="7">
        <v>7809</v>
      </c>
      <c r="B7750" s="8">
        <v>46178</v>
      </c>
      <c r="C7750" s="3" t="s">
        <v>8528</v>
      </c>
      <c r="D7750" s="3" t="s">
        <v>67</v>
      </c>
      <c r="E7750" s="3" t="s">
        <v>8948</v>
      </c>
      <c r="F7750" s="3" t="s">
        <v>8948</v>
      </c>
      <c r="G7750" s="7">
        <v>840</v>
      </c>
      <c r="H7750" s="3" t="s">
        <v>170</v>
      </c>
      <c r="I7750" s="9">
        <v>10.5</v>
      </c>
      <c r="J7750" s="7">
        <v>531</v>
      </c>
      <c r="K7750" s="10">
        <v>88.800988560118</v>
      </c>
      <c r="L7750" s="12">
        <f t="shared" si="514"/>
        <v>30.4215558452847</v>
      </c>
      <c r="M7750" s="11">
        <f t="shared" si="515"/>
        <v>2.91901535252616</v>
      </c>
      <c r="S7750" s="3">
        <v>93.4747248001242</v>
      </c>
      <c r="T7750" s="3">
        <f t="shared" si="513"/>
        <v>88.800988560118</v>
      </c>
    </row>
    <row r="7751" spans="1:20">
      <c r="A7751" s="7">
        <v>7810</v>
      </c>
      <c r="B7751" s="8">
        <v>46178</v>
      </c>
      <c r="C7751" s="3" t="s">
        <v>8930</v>
      </c>
      <c r="D7751" s="3" t="s">
        <v>67</v>
      </c>
      <c r="E7751" s="3" t="s">
        <v>4560</v>
      </c>
      <c r="F7751" s="3" t="s">
        <v>4560</v>
      </c>
      <c r="G7751" s="7">
        <v>800</v>
      </c>
      <c r="H7751" s="3" t="s">
        <v>170</v>
      </c>
      <c r="I7751" s="9">
        <v>10.3</v>
      </c>
      <c r="J7751" s="7">
        <v>535</v>
      </c>
      <c r="K7751" s="10">
        <v>98.0797548811012</v>
      </c>
      <c r="L7751" s="12">
        <f t="shared" si="514"/>
        <v>29.6189791516894</v>
      </c>
      <c r="M7751" s="11">
        <f t="shared" si="515"/>
        <v>3.31138201552456</v>
      </c>
      <c r="S7751" s="3">
        <v>103.241847243264</v>
      </c>
      <c r="T7751" s="3">
        <f t="shared" si="513"/>
        <v>98.0797548811008</v>
      </c>
    </row>
    <row r="7752" spans="1:20">
      <c r="A7752" s="7">
        <v>7811</v>
      </c>
      <c r="B7752" s="8">
        <v>46178</v>
      </c>
      <c r="C7752" s="3" t="s">
        <v>8930</v>
      </c>
      <c r="D7752" s="3" t="s">
        <v>67</v>
      </c>
      <c r="E7752" s="3" t="s">
        <v>8949</v>
      </c>
      <c r="F7752" s="3" t="s">
        <v>8950</v>
      </c>
      <c r="G7752" s="7">
        <v>20</v>
      </c>
      <c r="H7752" s="3" t="s">
        <v>170</v>
      </c>
      <c r="I7752" s="9">
        <v>10</v>
      </c>
      <c r="J7752" s="7">
        <v>582</v>
      </c>
      <c r="K7752" s="10">
        <v>62.1638501239396</v>
      </c>
      <c r="L7752" s="12">
        <f t="shared" si="514"/>
        <v>26.4340470526038</v>
      </c>
      <c r="M7752" s="11">
        <f t="shared" si="515"/>
        <v>2.35165845018863</v>
      </c>
      <c r="S7752" s="3">
        <v>65.4356317094102</v>
      </c>
      <c r="T7752" s="3">
        <f t="shared" si="513"/>
        <v>62.1638501239397</v>
      </c>
    </row>
    <row r="7753" spans="1:20">
      <c r="A7753" s="7">
        <v>7812</v>
      </c>
      <c r="B7753" s="8">
        <v>46178</v>
      </c>
      <c r="C7753" s="3" t="s">
        <v>8431</v>
      </c>
      <c r="D7753" s="3" t="s">
        <v>75</v>
      </c>
      <c r="E7753" s="3" t="s">
        <v>8951</v>
      </c>
      <c r="F7753" s="3" t="s">
        <v>8952</v>
      </c>
      <c r="G7753" s="7">
        <v>1</v>
      </c>
      <c r="H7753" s="3" t="s">
        <v>946</v>
      </c>
      <c r="I7753" s="9">
        <v>6.52</v>
      </c>
      <c r="J7753" s="7">
        <v>468</v>
      </c>
      <c r="K7753" s="10">
        <v>48.1409831230457</v>
      </c>
      <c r="L7753" s="12">
        <f t="shared" si="514"/>
        <v>21.4332675871137</v>
      </c>
      <c r="M7753" s="11">
        <f t="shared" si="515"/>
        <v>2.24608697331756</v>
      </c>
      <c r="S7753" s="3">
        <v>50.6747190768902</v>
      </c>
      <c r="T7753" s="3">
        <f t="shared" si="513"/>
        <v>48.1409831230457</v>
      </c>
    </row>
    <row r="7754" spans="1:20">
      <c r="A7754" s="7">
        <v>7813</v>
      </c>
      <c r="B7754" s="8">
        <v>46178</v>
      </c>
      <c r="C7754" s="3" t="s">
        <v>8930</v>
      </c>
      <c r="D7754" s="3" t="s">
        <v>67</v>
      </c>
      <c r="E7754" s="3" t="s">
        <v>2878</v>
      </c>
      <c r="F7754" s="3" t="s">
        <v>2878</v>
      </c>
      <c r="G7754" s="7">
        <v>15</v>
      </c>
      <c r="H7754" s="3" t="s">
        <v>2068</v>
      </c>
      <c r="I7754" s="9">
        <v>9.96</v>
      </c>
      <c r="J7754" s="7">
        <v>651</v>
      </c>
      <c r="K7754" s="10">
        <v>100.196717968368</v>
      </c>
      <c r="L7754" s="12">
        <f t="shared" si="514"/>
        <v>23.5377525700106</v>
      </c>
      <c r="M7754" s="11">
        <f t="shared" si="515"/>
        <v>4.25685152693925</v>
      </c>
      <c r="S7754" s="3">
        <v>105.470229440387</v>
      </c>
      <c r="T7754" s="3">
        <f t="shared" si="513"/>
        <v>100.196717968368</v>
      </c>
    </row>
    <row r="7755" spans="1:20">
      <c r="A7755" s="7">
        <v>7814</v>
      </c>
      <c r="B7755" s="8">
        <v>46178</v>
      </c>
      <c r="C7755" s="3" t="s">
        <v>8738</v>
      </c>
      <c r="D7755" s="3" t="s">
        <v>67</v>
      </c>
      <c r="E7755" s="3" t="s">
        <v>8953</v>
      </c>
      <c r="F7755" s="3" t="s">
        <v>8953</v>
      </c>
      <c r="G7755" s="7">
        <v>190</v>
      </c>
      <c r="H7755" s="3" t="s">
        <v>179</v>
      </c>
      <c r="I7755" s="9">
        <v>9.48</v>
      </c>
      <c r="J7755" s="7">
        <v>646</v>
      </c>
      <c r="K7755" s="10">
        <v>41.9999961292042</v>
      </c>
      <c r="L7755" s="12">
        <f t="shared" si="514"/>
        <v>22.5768040009526</v>
      </c>
      <c r="M7755" s="11">
        <f t="shared" si="515"/>
        <v>1.86031628424608</v>
      </c>
      <c r="S7755" s="3">
        <v>44.2105222412676</v>
      </c>
      <c r="T7755" s="3">
        <f t="shared" si="513"/>
        <v>41.9999961292042</v>
      </c>
    </row>
    <row r="7756" spans="1:20">
      <c r="A7756" s="7">
        <v>7815</v>
      </c>
      <c r="B7756" s="8">
        <v>46178</v>
      </c>
      <c r="C7756" s="3" t="s">
        <v>8740</v>
      </c>
      <c r="D7756" s="3" t="s">
        <v>67</v>
      </c>
      <c r="E7756" s="3" t="s">
        <v>2267</v>
      </c>
      <c r="F7756" s="3" t="s">
        <v>2267</v>
      </c>
      <c r="G7756" s="7">
        <v>5</v>
      </c>
      <c r="H7756" s="3" t="s">
        <v>349</v>
      </c>
      <c r="I7756" s="9">
        <v>9.96</v>
      </c>
      <c r="J7756" s="7">
        <v>689</v>
      </c>
      <c r="K7756" s="10">
        <v>52.2956881460846</v>
      </c>
      <c r="L7756" s="12">
        <f t="shared" si="514"/>
        <v>22.2395891481523</v>
      </c>
      <c r="M7756" s="11">
        <f t="shared" si="515"/>
        <v>2.35146826668915</v>
      </c>
      <c r="S7756" s="3">
        <v>55.0480927853522</v>
      </c>
      <c r="T7756" s="3">
        <f t="shared" si="513"/>
        <v>52.2956881460846</v>
      </c>
    </row>
    <row r="7757" spans="1:20">
      <c r="A7757" s="7">
        <v>7816</v>
      </c>
      <c r="B7757" s="8">
        <v>46178</v>
      </c>
      <c r="C7757" s="3" t="s">
        <v>8444</v>
      </c>
      <c r="D7757" s="3" t="s">
        <v>67</v>
      </c>
      <c r="E7757" s="3" t="s">
        <v>8954</v>
      </c>
      <c r="F7757" s="3" t="s">
        <v>8954</v>
      </c>
      <c r="G7757" s="7">
        <v>38</v>
      </c>
      <c r="H7757" s="3" t="s">
        <v>2068</v>
      </c>
      <c r="I7757" s="9">
        <v>8.92</v>
      </c>
      <c r="J7757" s="7">
        <v>619</v>
      </c>
      <c r="K7757" s="10">
        <v>20.5238851330007</v>
      </c>
      <c r="L7757" s="12">
        <f t="shared" si="514"/>
        <v>22.1697527028706</v>
      </c>
      <c r="M7757" s="11">
        <f t="shared" si="515"/>
        <v>0.925760670769376</v>
      </c>
      <c r="S7757" s="3">
        <v>21.6040896136849</v>
      </c>
      <c r="T7757" s="3">
        <f t="shared" si="513"/>
        <v>20.5238851330007</v>
      </c>
    </row>
    <row r="7758" spans="1:20">
      <c r="A7758" s="7">
        <v>7817</v>
      </c>
      <c r="B7758" s="8">
        <v>46178</v>
      </c>
      <c r="C7758" s="3" t="s">
        <v>8930</v>
      </c>
      <c r="D7758" s="3" t="s">
        <v>67</v>
      </c>
      <c r="E7758" s="3" t="s">
        <v>8955</v>
      </c>
      <c r="F7758" s="3" t="s">
        <v>8956</v>
      </c>
      <c r="G7758" s="7">
        <v>20</v>
      </c>
      <c r="H7758" s="3" t="s">
        <v>170</v>
      </c>
      <c r="I7758" s="9">
        <v>8.48</v>
      </c>
      <c r="J7758" s="7">
        <v>593</v>
      </c>
      <c r="K7758" s="10">
        <v>49.1119348862119</v>
      </c>
      <c r="L7758" s="12">
        <f t="shared" si="514"/>
        <v>22.0002594370217</v>
      </c>
      <c r="M7758" s="11">
        <f t="shared" si="515"/>
        <v>2.23233435163802</v>
      </c>
      <c r="S7758" s="3">
        <v>51.6967735644336</v>
      </c>
      <c r="T7758" s="3">
        <f t="shared" si="513"/>
        <v>49.1119348862119</v>
      </c>
    </row>
    <row r="7759" spans="1:20">
      <c r="A7759" s="7">
        <v>7818</v>
      </c>
      <c r="B7759" s="8">
        <v>46178</v>
      </c>
      <c r="C7759" s="3" t="s">
        <v>8930</v>
      </c>
      <c r="D7759" s="3" t="s">
        <v>67</v>
      </c>
      <c r="E7759" s="3" t="s">
        <v>8957</v>
      </c>
      <c r="F7759" s="3" t="s">
        <v>8958</v>
      </c>
      <c r="G7759" s="7">
        <v>120</v>
      </c>
      <c r="H7759" s="3" t="s">
        <v>179</v>
      </c>
      <c r="I7759" s="9">
        <v>6.88</v>
      </c>
      <c r="J7759" s="7">
        <v>496</v>
      </c>
      <c r="K7759" s="10">
        <v>89.2123493475299</v>
      </c>
      <c r="L7759" s="12">
        <f t="shared" si="514"/>
        <v>21.3399503722084</v>
      </c>
      <c r="M7759" s="11">
        <f t="shared" si="515"/>
        <v>4.18053218454123</v>
      </c>
      <c r="S7759" s="3">
        <v>93.9077361552946</v>
      </c>
      <c r="T7759" s="3">
        <f t="shared" si="513"/>
        <v>89.2123493475299</v>
      </c>
    </row>
    <row r="7760" spans="1:20">
      <c r="A7760" s="7">
        <v>7819</v>
      </c>
      <c r="B7760" s="8">
        <v>46178</v>
      </c>
      <c r="C7760" s="3" t="s">
        <v>8930</v>
      </c>
      <c r="D7760" s="3" t="s">
        <v>67</v>
      </c>
      <c r="E7760" s="3" t="s">
        <v>8959</v>
      </c>
      <c r="F7760" s="3" t="s">
        <v>8959</v>
      </c>
      <c r="G7760" s="7">
        <v>1045</v>
      </c>
      <c r="H7760" s="3" t="s">
        <v>170</v>
      </c>
      <c r="I7760" s="9">
        <v>7.92</v>
      </c>
      <c r="J7760" s="7">
        <v>600</v>
      </c>
      <c r="K7760" s="10">
        <v>37.2266092777252</v>
      </c>
      <c r="L7760" s="12">
        <f t="shared" si="514"/>
        <v>20.3076923076923</v>
      </c>
      <c r="M7760" s="11">
        <f t="shared" si="515"/>
        <v>1.83312848716071</v>
      </c>
      <c r="S7760" s="3">
        <v>39.1859045028687</v>
      </c>
      <c r="T7760" s="3">
        <f t="shared" si="513"/>
        <v>37.2266092777253</v>
      </c>
    </row>
    <row r="7761" spans="1:20">
      <c r="A7761" s="7">
        <v>7820</v>
      </c>
      <c r="B7761" s="8">
        <v>46178</v>
      </c>
      <c r="C7761" s="3" t="s">
        <v>8738</v>
      </c>
      <c r="D7761" s="3" t="s">
        <v>67</v>
      </c>
      <c r="E7761" s="3" t="s">
        <v>4564</v>
      </c>
      <c r="F7761" s="3" t="s">
        <v>4564</v>
      </c>
      <c r="G7761" s="7">
        <v>300</v>
      </c>
      <c r="H7761" s="3" t="s">
        <v>179</v>
      </c>
      <c r="I7761" s="9">
        <v>7.9</v>
      </c>
      <c r="J7761" s="7">
        <v>653</v>
      </c>
      <c r="K7761" s="10">
        <v>38.9521296079089</v>
      </c>
      <c r="L7761" s="12">
        <f t="shared" si="514"/>
        <v>18.6123218282483</v>
      </c>
      <c r="M7761" s="11">
        <f t="shared" si="515"/>
        <v>2.09281410279455</v>
      </c>
      <c r="S7761" s="3">
        <v>41.0022416925357</v>
      </c>
      <c r="T7761" s="3">
        <f t="shared" si="513"/>
        <v>38.9521296079089</v>
      </c>
    </row>
    <row r="7762" spans="1:20">
      <c r="A7762" s="7">
        <v>7821</v>
      </c>
      <c r="B7762" s="8">
        <v>46178</v>
      </c>
      <c r="C7762" s="3" t="s">
        <v>8960</v>
      </c>
      <c r="D7762" s="3" t="s">
        <v>197</v>
      </c>
      <c r="E7762" s="3" t="s">
        <v>8961</v>
      </c>
      <c r="F7762" s="3" t="s">
        <v>8962</v>
      </c>
      <c r="G7762" s="7">
        <v>369</v>
      </c>
      <c r="H7762" s="3" t="s">
        <v>200</v>
      </c>
      <c r="I7762" s="9">
        <v>4.02</v>
      </c>
      <c r="J7762" s="7">
        <v>371</v>
      </c>
      <c r="K7762" s="10">
        <v>40.9311593388611</v>
      </c>
      <c r="L7762" s="12">
        <f t="shared" si="514"/>
        <v>16.6701223304997</v>
      </c>
      <c r="M7762" s="11">
        <f t="shared" si="515"/>
        <v>2.45536046631004</v>
      </c>
      <c r="S7762" s="3">
        <v>43.0854308830117</v>
      </c>
      <c r="T7762" s="3">
        <f t="shared" si="513"/>
        <v>40.9311593388611</v>
      </c>
    </row>
    <row r="7763" spans="1:20">
      <c r="A7763" s="7">
        <v>7822</v>
      </c>
      <c r="B7763" s="8">
        <v>46178</v>
      </c>
      <c r="C7763" s="3" t="s">
        <v>8963</v>
      </c>
      <c r="D7763" s="3" t="s">
        <v>75</v>
      </c>
      <c r="E7763" s="3" t="s">
        <v>8964</v>
      </c>
      <c r="F7763" s="3" t="s">
        <v>8965</v>
      </c>
      <c r="G7763" s="7">
        <v>123</v>
      </c>
      <c r="H7763" s="3" t="s">
        <v>946</v>
      </c>
      <c r="I7763" s="9">
        <v>4.68</v>
      </c>
      <c r="J7763" s="7">
        <v>447</v>
      </c>
      <c r="K7763" s="10">
        <v>26.0705277103706</v>
      </c>
      <c r="L7763" s="12">
        <f t="shared" si="514"/>
        <v>16.1073825503356</v>
      </c>
      <c r="M7763" s="11">
        <f t="shared" si="515"/>
        <v>1.61854526201884</v>
      </c>
      <c r="S7763" s="3">
        <v>27.4426607477585</v>
      </c>
      <c r="T7763" s="3">
        <f t="shared" si="513"/>
        <v>26.0705277103706</v>
      </c>
    </row>
    <row r="7764" spans="1:20">
      <c r="A7764" s="7">
        <v>7823</v>
      </c>
      <c r="B7764" s="8">
        <v>46178</v>
      </c>
      <c r="C7764" s="3" t="s">
        <v>8932</v>
      </c>
      <c r="D7764" s="3" t="s">
        <v>247</v>
      </c>
      <c r="E7764" s="3" t="s">
        <v>8966</v>
      </c>
      <c r="F7764" s="3" t="s">
        <v>8966</v>
      </c>
      <c r="G7764" s="7">
        <v>124</v>
      </c>
      <c r="H7764" s="3" t="s">
        <v>249</v>
      </c>
      <c r="I7764" s="9">
        <v>3.18</v>
      </c>
      <c r="J7764" s="7">
        <v>403</v>
      </c>
      <c r="K7764" s="10">
        <v>33.8651707426786</v>
      </c>
      <c r="L7764" s="12">
        <f t="shared" si="514"/>
        <v>12.1397213208628</v>
      </c>
      <c r="M7764" s="11">
        <f t="shared" si="515"/>
        <v>2.78961681636624</v>
      </c>
      <c r="S7764" s="3">
        <v>35.647548150188</v>
      </c>
      <c r="T7764" s="3">
        <f t="shared" si="513"/>
        <v>33.8651707426786</v>
      </c>
    </row>
    <row r="7765" spans="1:20">
      <c r="A7765" s="7">
        <v>7824</v>
      </c>
      <c r="B7765" s="8">
        <v>46178</v>
      </c>
      <c r="C7765" s="3" t="s">
        <v>8932</v>
      </c>
      <c r="D7765" s="3" t="s">
        <v>247</v>
      </c>
      <c r="E7765" s="3" t="s">
        <v>8967</v>
      </c>
      <c r="F7765" s="3" t="s">
        <v>8967</v>
      </c>
      <c r="G7765" s="7">
        <v>248</v>
      </c>
      <c r="H7765" s="3" t="s">
        <v>249</v>
      </c>
      <c r="I7765" s="9">
        <v>3.14</v>
      </c>
      <c r="J7765" s="7">
        <v>451</v>
      </c>
      <c r="K7765" s="10">
        <v>29.0081307946182</v>
      </c>
      <c r="L7765" s="12">
        <f t="shared" si="514"/>
        <v>10.7112399795327</v>
      </c>
      <c r="M7765" s="11">
        <f t="shared" si="515"/>
        <v>2.70819539568227</v>
      </c>
      <c r="S7765" s="3">
        <v>30.5348745206507</v>
      </c>
      <c r="T7765" s="3">
        <f t="shared" si="513"/>
        <v>29.0081307946182</v>
      </c>
    </row>
    <row r="7766" spans="1:20">
      <c r="A7766" s="7">
        <v>7825</v>
      </c>
      <c r="B7766" s="8">
        <v>46178</v>
      </c>
      <c r="C7766" s="3" t="s">
        <v>8963</v>
      </c>
      <c r="D7766" s="3" t="s">
        <v>75</v>
      </c>
      <c r="E7766" s="3" t="s">
        <v>8968</v>
      </c>
      <c r="F7766" s="3" t="s">
        <v>8969</v>
      </c>
      <c r="G7766" s="7">
        <v>160</v>
      </c>
      <c r="H7766" s="3" t="s">
        <v>77</v>
      </c>
      <c r="I7766" s="9">
        <v>2.92</v>
      </c>
      <c r="J7766" s="7">
        <v>484</v>
      </c>
      <c r="K7766" s="10">
        <v>21.2067851276437</v>
      </c>
      <c r="L7766" s="12">
        <f t="shared" si="514"/>
        <v>9.28162746344564</v>
      </c>
      <c r="M7766" s="11">
        <f t="shared" si="515"/>
        <v>2.28481321957421</v>
      </c>
      <c r="S7766" s="3">
        <v>22.3229317133092</v>
      </c>
      <c r="T7766" s="3">
        <f t="shared" si="513"/>
        <v>21.2067851276437</v>
      </c>
    </row>
    <row r="7767" spans="1:20">
      <c r="A7767" s="7">
        <v>7826</v>
      </c>
      <c r="B7767" s="8">
        <v>46178</v>
      </c>
      <c r="C7767" s="3" t="s">
        <v>8960</v>
      </c>
      <c r="D7767" s="3" t="s">
        <v>197</v>
      </c>
      <c r="E7767" s="3" t="s">
        <v>8970</v>
      </c>
      <c r="F7767" s="3" t="s">
        <v>8971</v>
      </c>
      <c r="G7767" s="7">
        <v>21</v>
      </c>
      <c r="H7767" s="3" t="s">
        <v>200</v>
      </c>
      <c r="I7767" s="9">
        <v>1.56</v>
      </c>
      <c r="J7767" s="7">
        <v>335</v>
      </c>
      <c r="K7767" s="10">
        <v>20.6489982316743</v>
      </c>
      <c r="L7767" s="12">
        <f t="shared" si="514"/>
        <v>7.16417910447761</v>
      </c>
      <c r="M7767" s="11">
        <f t="shared" si="515"/>
        <v>2.8822560031712</v>
      </c>
      <c r="S7767" s="3">
        <v>21.7357876122887</v>
      </c>
      <c r="T7767" s="3">
        <f t="shared" si="513"/>
        <v>20.6489982316743</v>
      </c>
    </row>
    <row r="7768" s="5" customFormat="1" ht="16.5" spans="1:20">
      <c r="A7768" s="44">
        <v>7827</v>
      </c>
      <c r="B7768" s="45">
        <v>46178</v>
      </c>
      <c r="C7768" s="5" t="s">
        <v>8770</v>
      </c>
      <c r="D7768" s="5" t="s">
        <v>59</v>
      </c>
      <c r="E7768" s="5" t="s">
        <v>8972</v>
      </c>
      <c r="F7768" s="5" t="s">
        <v>8972</v>
      </c>
      <c r="G7768" s="44">
        <v>12</v>
      </c>
      <c r="H7768" s="5" t="s">
        <v>35</v>
      </c>
      <c r="I7768" s="46">
        <v>0.722</v>
      </c>
      <c r="J7768" s="44">
        <v>246</v>
      </c>
      <c r="K7768" s="47">
        <v>7.4522064028959</v>
      </c>
      <c r="L7768" s="48">
        <f t="shared" si="514"/>
        <v>4.51532207629768</v>
      </c>
      <c r="M7768" s="49">
        <f t="shared" si="515"/>
        <v>1.65042632108456</v>
      </c>
      <c r="O7768" s="48"/>
      <c r="Q7768" s="46"/>
      <c r="S7768" s="5">
        <v>7.844427792522</v>
      </c>
      <c r="T7768" s="5">
        <f t="shared" si="513"/>
        <v>7.4522064028959</v>
      </c>
    </row>
    <row r="7769" ht="16.5" spans="1:20">
      <c r="A7769" s="7">
        <v>7828</v>
      </c>
      <c r="B7769" s="8">
        <v>46178</v>
      </c>
      <c r="C7769" s="3" t="s">
        <v>4719</v>
      </c>
      <c r="D7769" s="3" t="s">
        <v>33</v>
      </c>
      <c r="E7769" s="3" t="s">
        <v>4720</v>
      </c>
      <c r="F7769" s="3" t="s">
        <v>2909</v>
      </c>
      <c r="G7769" s="7">
        <v>1000</v>
      </c>
      <c r="H7769" s="3" t="s">
        <v>35</v>
      </c>
      <c r="I7769" s="9">
        <v>25.2</v>
      </c>
      <c r="J7769" s="7">
        <v>461</v>
      </c>
      <c r="K7769" s="10">
        <v>172.367895878525</v>
      </c>
      <c r="L7769" s="12">
        <f t="shared" si="514"/>
        <v>84.098114466878</v>
      </c>
      <c r="M7769" s="11">
        <f t="shared" si="515"/>
        <v>2.04960476190476</v>
      </c>
      <c r="P7769" s="3" t="s">
        <v>4720</v>
      </c>
      <c r="Q7769" s="9">
        <v>160.630182832352</v>
      </c>
      <c r="R7769" s="3">
        <f>Q7769/K7769</f>
        <v>0.931903136681294</v>
      </c>
    </row>
    <row r="7770" spans="1:20">
      <c r="A7770" s="7">
        <v>7829</v>
      </c>
      <c r="B7770" s="8">
        <v>46178</v>
      </c>
      <c r="C7770" s="3" t="s">
        <v>56</v>
      </c>
      <c r="D7770" s="3" t="s">
        <v>33</v>
      </c>
      <c r="E7770" s="3" t="s">
        <v>27</v>
      </c>
      <c r="F7770" s="3" t="s">
        <v>57</v>
      </c>
      <c r="G7770" s="7">
        <v>1000</v>
      </c>
      <c r="H7770" s="3" t="s">
        <v>35</v>
      </c>
      <c r="I7770" s="9">
        <v>15.7</v>
      </c>
      <c r="J7770" s="7">
        <v>438</v>
      </c>
      <c r="K7770" s="10">
        <v>95.1470319634703</v>
      </c>
      <c r="L7770" s="12">
        <f t="shared" si="514"/>
        <v>55.1457674745346</v>
      </c>
      <c r="M7770" s="11">
        <f t="shared" si="515"/>
        <v>1.72537324840764</v>
      </c>
      <c r="P7770" s="3" t="s">
        <v>27</v>
      </c>
      <c r="Q7770" s="9">
        <v>89.6432267884323</v>
      </c>
      <c r="R7770" s="3">
        <f>Q7770/K7770</f>
        <v>0.942154736080984</v>
      </c>
    </row>
    <row r="7771" spans="1:20">
      <c r="A7771" s="7">
        <v>7830</v>
      </c>
      <c r="B7771" s="8">
        <v>46178</v>
      </c>
      <c r="C7771" s="3" t="s">
        <v>8748</v>
      </c>
      <c r="D7771" s="3" t="s">
        <v>128</v>
      </c>
      <c r="E7771" s="3" t="s">
        <v>8898</v>
      </c>
      <c r="F7771" s="3" t="s">
        <v>8898</v>
      </c>
      <c r="G7771" s="7">
        <v>21</v>
      </c>
      <c r="H7771" s="3" t="s">
        <v>8750</v>
      </c>
      <c r="I7771" s="9">
        <v>16</v>
      </c>
      <c r="J7771" s="7">
        <v>273</v>
      </c>
      <c r="K7771" s="10">
        <v>230.139194139194</v>
      </c>
      <c r="L7771" s="12">
        <f t="shared" si="514"/>
        <v>90.1662440123979</v>
      </c>
      <c r="M7771" s="11">
        <f t="shared" si="515"/>
        <v>2.5523875</v>
      </c>
    </row>
    <row r="7772" spans="1:20">
      <c r="A7772" s="7">
        <v>7831</v>
      </c>
      <c r="B7772" s="8">
        <v>46178</v>
      </c>
      <c r="C7772" s="3" t="s">
        <v>8712</v>
      </c>
      <c r="D7772" s="3" t="s">
        <v>1979</v>
      </c>
      <c r="E7772" s="3" t="s">
        <v>8973</v>
      </c>
      <c r="F7772" s="3" t="s">
        <v>8974</v>
      </c>
      <c r="G7772" s="7">
        <v>3</v>
      </c>
      <c r="H7772" s="3" t="s">
        <v>308</v>
      </c>
      <c r="I7772" s="9">
        <v>14.9</v>
      </c>
      <c r="J7772" s="7">
        <v>305</v>
      </c>
      <c r="K7772" s="10">
        <v>242.746229508197</v>
      </c>
      <c r="L7772" s="12">
        <f t="shared" si="514"/>
        <v>75.1576292559899</v>
      </c>
      <c r="M7772" s="11">
        <f t="shared" si="515"/>
        <v>3.22982818791947</v>
      </c>
    </row>
    <row r="7773" spans="1:20">
      <c r="A7773" s="7">
        <v>7832</v>
      </c>
      <c r="B7773" s="8">
        <v>46178</v>
      </c>
      <c r="C7773" s="3" t="s">
        <v>3160</v>
      </c>
      <c r="D7773" s="3" t="s">
        <v>3161</v>
      </c>
      <c r="E7773" s="3" t="s">
        <v>8975</v>
      </c>
      <c r="F7773" s="3" t="s">
        <v>8975</v>
      </c>
      <c r="G7773" s="7">
        <v>320</v>
      </c>
      <c r="H7773" s="3" t="s">
        <v>7987</v>
      </c>
      <c r="I7773" s="9">
        <v>18.1</v>
      </c>
      <c r="J7773" s="7">
        <v>376</v>
      </c>
      <c r="K7773" s="10">
        <v>194.744680851064</v>
      </c>
      <c r="L7773" s="12">
        <f t="shared" si="514"/>
        <v>74.0589198036007</v>
      </c>
      <c r="M7773" s="11">
        <f t="shared" si="515"/>
        <v>2.629591160221</v>
      </c>
    </row>
    <row r="7774" spans="1:20">
      <c r="A7774" s="7">
        <v>7833</v>
      </c>
      <c r="B7774" s="8">
        <v>46178</v>
      </c>
      <c r="C7774" s="3" t="s">
        <v>8976</v>
      </c>
      <c r="D7774" s="3" t="s">
        <v>75</v>
      </c>
      <c r="E7774" s="3" t="s">
        <v>8977</v>
      </c>
      <c r="F7774" s="3" t="s">
        <v>8978</v>
      </c>
      <c r="G7774" s="7">
        <v>0</v>
      </c>
      <c r="H7774" s="3" t="s">
        <v>77</v>
      </c>
      <c r="I7774" s="9">
        <v>17.3</v>
      </c>
      <c r="J7774" s="7">
        <v>385</v>
      </c>
      <c r="K7774" s="10">
        <v>153.327792207792</v>
      </c>
      <c r="L7774" s="12">
        <f t="shared" si="514"/>
        <v>69.1308691308691</v>
      </c>
      <c r="M7774" s="11">
        <f t="shared" si="515"/>
        <v>2.2179352601156</v>
      </c>
    </row>
    <row r="7775" spans="1:20">
      <c r="A7775" s="7">
        <v>7834</v>
      </c>
      <c r="B7775" s="8">
        <v>46178</v>
      </c>
      <c r="C7775" s="3" t="s">
        <v>3160</v>
      </c>
      <c r="D7775" s="3" t="s">
        <v>3161</v>
      </c>
      <c r="E7775" s="3" t="s">
        <v>8979</v>
      </c>
      <c r="F7775" s="3" t="s">
        <v>8979</v>
      </c>
      <c r="G7775" s="7">
        <v>283</v>
      </c>
      <c r="H7775" s="3" t="s">
        <v>7987</v>
      </c>
      <c r="I7775" s="9">
        <v>14</v>
      </c>
      <c r="J7775" s="7">
        <v>348</v>
      </c>
      <c r="K7775" s="10">
        <v>164.694252873563</v>
      </c>
      <c r="L7775" s="12">
        <f t="shared" si="514"/>
        <v>61.8921308576481</v>
      </c>
      <c r="M7775" s="11">
        <f t="shared" si="515"/>
        <v>2.66098857142857</v>
      </c>
    </row>
    <row r="7776" spans="1:20">
      <c r="A7776" s="7">
        <v>7835</v>
      </c>
      <c r="B7776" s="8">
        <v>46178</v>
      </c>
      <c r="C7776" s="3" t="s">
        <v>8980</v>
      </c>
      <c r="D7776" s="3" t="s">
        <v>247</v>
      </c>
      <c r="E7776" s="3" t="s">
        <v>8981</v>
      </c>
      <c r="F7776" s="3" t="s">
        <v>8982</v>
      </c>
      <c r="G7776" s="7">
        <v>150</v>
      </c>
      <c r="H7776" s="3" t="s">
        <v>249</v>
      </c>
      <c r="I7776" s="9">
        <v>17.9</v>
      </c>
      <c r="J7776" s="7">
        <v>499</v>
      </c>
      <c r="K7776" s="10">
        <v>122.465731462926</v>
      </c>
      <c r="L7776" s="12">
        <f t="shared" si="514"/>
        <v>55.1872976722676</v>
      </c>
      <c r="M7776" s="11">
        <f t="shared" si="515"/>
        <v>2.21909273743017</v>
      </c>
    </row>
    <row r="7777" spans="1:13">
      <c r="A7777" s="7">
        <v>7836</v>
      </c>
      <c r="B7777" s="8">
        <v>46178</v>
      </c>
      <c r="C7777" s="3" t="s">
        <v>8983</v>
      </c>
      <c r="D7777" s="3" t="s">
        <v>23</v>
      </c>
      <c r="E7777" s="3" t="s">
        <v>8984</v>
      </c>
      <c r="F7777" s="3" t="s">
        <v>8984</v>
      </c>
      <c r="G7777" s="7">
        <v>1000</v>
      </c>
      <c r="H7777" s="3" t="s">
        <v>8985</v>
      </c>
      <c r="I7777" s="9">
        <v>12.9</v>
      </c>
      <c r="J7777" s="7">
        <v>426</v>
      </c>
      <c r="K7777" s="10">
        <v>92.2037558685446</v>
      </c>
      <c r="L7777" s="12">
        <f t="shared" si="514"/>
        <v>46.5872156013001</v>
      </c>
      <c r="M7777" s="11">
        <f t="shared" si="515"/>
        <v>1.97916434108527</v>
      </c>
    </row>
    <row r="7778" spans="1:13">
      <c r="A7778" s="7">
        <v>7837</v>
      </c>
      <c r="B7778" s="8">
        <v>46178</v>
      </c>
      <c r="C7778" s="3" t="s">
        <v>8983</v>
      </c>
      <c r="D7778" s="3" t="s">
        <v>23</v>
      </c>
      <c r="E7778" s="3" t="s">
        <v>8986</v>
      </c>
      <c r="F7778" s="3" t="s">
        <v>8986</v>
      </c>
      <c r="G7778" s="7">
        <v>1000</v>
      </c>
      <c r="H7778" s="3" t="s">
        <v>2108</v>
      </c>
      <c r="I7778" s="9">
        <v>13.5</v>
      </c>
      <c r="J7778" s="7">
        <v>447</v>
      </c>
      <c r="K7778" s="10">
        <v>96.6693512304251</v>
      </c>
      <c r="L7778" s="12">
        <f t="shared" si="514"/>
        <v>46.4636035105834</v>
      </c>
      <c r="M7778" s="11">
        <f t="shared" si="515"/>
        <v>2.08053925925926</v>
      </c>
    </row>
    <row r="7779" spans="1:13">
      <c r="A7779" s="7">
        <v>7838</v>
      </c>
      <c r="B7779" s="8">
        <v>46178</v>
      </c>
      <c r="C7779" s="3" t="s">
        <v>8751</v>
      </c>
      <c r="D7779" s="3" t="s">
        <v>373</v>
      </c>
      <c r="E7779" s="3" t="s">
        <v>2089</v>
      </c>
      <c r="F7779" s="3" t="s">
        <v>2089</v>
      </c>
      <c r="G7779" s="7">
        <v>64</v>
      </c>
      <c r="H7779" s="3" t="s">
        <v>20</v>
      </c>
      <c r="I7779" s="9">
        <v>11.6</v>
      </c>
      <c r="J7779" s="7">
        <v>434</v>
      </c>
      <c r="K7779" s="10">
        <v>89.7751152073733</v>
      </c>
      <c r="L7779" s="12">
        <f t="shared" si="514"/>
        <v>41.1201701524282</v>
      </c>
      <c r="M7779" s="11">
        <f t="shared" si="515"/>
        <v>2.18323793103448</v>
      </c>
    </row>
    <row r="7780" spans="1:13">
      <c r="A7780" s="7">
        <v>7839</v>
      </c>
      <c r="B7780" s="8">
        <v>46178</v>
      </c>
      <c r="C7780" s="3" t="s">
        <v>8564</v>
      </c>
      <c r="D7780" s="3" t="s">
        <v>1703</v>
      </c>
      <c r="E7780" s="3" t="s">
        <v>8987</v>
      </c>
      <c r="F7780" s="3" t="s">
        <v>8988</v>
      </c>
      <c r="G7780" s="7">
        <v>2</v>
      </c>
      <c r="H7780" s="3" t="s">
        <v>507</v>
      </c>
      <c r="I7780" s="9">
        <v>10.6</v>
      </c>
      <c r="J7780" s="7">
        <v>398</v>
      </c>
      <c r="K7780" s="10">
        <v>88.3557788944724</v>
      </c>
      <c r="L7780" s="12">
        <f t="shared" si="514"/>
        <v>40.9741012756088</v>
      </c>
      <c r="M7780" s="11">
        <f t="shared" si="515"/>
        <v>2.15638113207547</v>
      </c>
    </row>
    <row r="7781" spans="1:13">
      <c r="A7781" s="7">
        <v>7840</v>
      </c>
      <c r="B7781" s="8">
        <v>46178</v>
      </c>
      <c r="C7781" s="3" t="s">
        <v>7635</v>
      </c>
      <c r="D7781" s="3" t="s">
        <v>33</v>
      </c>
      <c r="E7781" s="3" t="s">
        <v>8989</v>
      </c>
      <c r="F7781" s="3" t="s">
        <v>8990</v>
      </c>
      <c r="G7781" s="7">
        <v>16</v>
      </c>
      <c r="H7781" s="3" t="s">
        <v>65</v>
      </c>
      <c r="I7781" s="9">
        <v>11.9</v>
      </c>
      <c r="J7781" s="7">
        <v>497</v>
      </c>
      <c r="K7781" s="10">
        <v>73.1203219315895</v>
      </c>
      <c r="L7781" s="12">
        <f t="shared" si="514"/>
        <v>36.8364030335861</v>
      </c>
      <c r="M7781" s="11">
        <f t="shared" si="515"/>
        <v>1.98500168067227</v>
      </c>
    </row>
    <row r="7782" spans="1:13">
      <c r="A7782" s="7">
        <v>7841</v>
      </c>
      <c r="B7782" s="8">
        <v>46178</v>
      </c>
      <c r="C7782" s="3" t="s">
        <v>8963</v>
      </c>
      <c r="D7782" s="3" t="s">
        <v>75</v>
      </c>
      <c r="E7782" s="3" t="s">
        <v>8991</v>
      </c>
      <c r="F7782" s="3" t="s">
        <v>8992</v>
      </c>
      <c r="G7782" s="7">
        <v>160</v>
      </c>
      <c r="H7782" s="3" t="s">
        <v>77</v>
      </c>
      <c r="I7782" s="9">
        <v>5.04</v>
      </c>
      <c r="J7782" s="7">
        <v>476</v>
      </c>
      <c r="K7782" s="10">
        <v>35.609243697479</v>
      </c>
      <c r="L7782" s="12">
        <f t="shared" si="514"/>
        <v>16.289592760181</v>
      </c>
      <c r="M7782" s="11">
        <f t="shared" si="515"/>
        <v>2.1860119047619</v>
      </c>
    </row>
    <row r="7783" spans="1:13">
      <c r="A7783" s="7">
        <v>7842</v>
      </c>
      <c r="B7783" s="8">
        <v>46178</v>
      </c>
      <c r="C7783" s="3" t="s">
        <v>8963</v>
      </c>
      <c r="D7783" s="3" t="s">
        <v>75</v>
      </c>
      <c r="E7783" s="3" t="s">
        <v>8993</v>
      </c>
      <c r="F7783" s="3" t="s">
        <v>8994</v>
      </c>
      <c r="G7783" s="7">
        <v>380</v>
      </c>
      <c r="H7783" s="3" t="s">
        <v>77</v>
      </c>
      <c r="I7783" s="9">
        <v>3.5</v>
      </c>
      <c r="J7783" s="7">
        <v>482</v>
      </c>
      <c r="K7783" s="10">
        <v>25.8821576763485</v>
      </c>
      <c r="L7783" s="12">
        <f t="shared" si="514"/>
        <v>11.171401212895</v>
      </c>
      <c r="M7783" s="11">
        <f t="shared" si="515"/>
        <v>2.31682285714285</v>
      </c>
    </row>
    <row r="7784" spans="1:13">
      <c r="A7784" s="7">
        <v>7843</v>
      </c>
      <c r="B7784" s="8">
        <v>46178</v>
      </c>
      <c r="C7784" s="3" t="s">
        <v>8963</v>
      </c>
      <c r="D7784" s="3" t="s">
        <v>75</v>
      </c>
      <c r="E7784" s="3" t="s">
        <v>8995</v>
      </c>
      <c r="F7784" s="3" t="s">
        <v>8996</v>
      </c>
      <c r="G7784" s="7">
        <v>220</v>
      </c>
      <c r="H7784" s="3" t="s">
        <v>77</v>
      </c>
      <c r="I7784" s="9">
        <v>3.4</v>
      </c>
      <c r="J7784" s="7">
        <v>459</v>
      </c>
      <c r="K7784" s="10">
        <v>27.0806100217865</v>
      </c>
      <c r="L7784" s="12">
        <f t="shared" si="514"/>
        <v>11.3960113960114</v>
      </c>
      <c r="M7784" s="11">
        <f t="shared" si="515"/>
        <v>2.37632352941177</v>
      </c>
    </row>
    <row r="7785" spans="1:13">
      <c r="A7785" s="7">
        <v>7844</v>
      </c>
      <c r="B7785" s="8">
        <v>46178</v>
      </c>
      <c r="C7785" s="3" t="s">
        <v>8976</v>
      </c>
      <c r="D7785" s="3" t="s">
        <v>75</v>
      </c>
      <c r="E7785" s="3" t="s">
        <v>8997</v>
      </c>
      <c r="F7785" s="3" t="s">
        <v>8998</v>
      </c>
      <c r="G7785" s="7">
        <v>0</v>
      </c>
      <c r="H7785" s="3" t="s">
        <v>77</v>
      </c>
      <c r="I7785" s="9">
        <v>6.68</v>
      </c>
      <c r="J7785" s="7">
        <v>425</v>
      </c>
      <c r="K7785" s="10">
        <v>64.1308235294118</v>
      </c>
      <c r="L7785" s="12">
        <f t="shared" si="514"/>
        <v>24.1809954751131</v>
      </c>
      <c r="M7785" s="11">
        <f t="shared" si="515"/>
        <v>2.65211676646707</v>
      </c>
    </row>
    <row r="7786" spans="1:13">
      <c r="A7786" s="7">
        <v>7845</v>
      </c>
      <c r="B7786" s="8">
        <v>46178</v>
      </c>
      <c r="C7786" s="3" t="s">
        <v>8976</v>
      </c>
      <c r="D7786" s="3" t="s">
        <v>75</v>
      </c>
      <c r="E7786" s="3" t="s">
        <v>8999</v>
      </c>
      <c r="F7786" s="3" t="s">
        <v>9000</v>
      </c>
      <c r="G7786" s="7">
        <v>0</v>
      </c>
      <c r="H7786" s="3" t="s">
        <v>77</v>
      </c>
      <c r="I7786" s="9">
        <v>8.9</v>
      </c>
      <c r="J7786" s="7">
        <v>406</v>
      </c>
      <c r="K7786" s="10">
        <v>73.7004926108374</v>
      </c>
      <c r="L7786" s="12">
        <f t="shared" si="514"/>
        <v>33.7248957938613</v>
      </c>
      <c r="M7786" s="11">
        <f t="shared" si="515"/>
        <v>2.18534382022472</v>
      </c>
    </row>
    <row r="7787" spans="1:13">
      <c r="A7787" s="7">
        <v>7846</v>
      </c>
      <c r="B7787" s="8">
        <v>46178</v>
      </c>
      <c r="C7787" s="3" t="s">
        <v>8976</v>
      </c>
      <c r="D7787" s="3" t="s">
        <v>75</v>
      </c>
      <c r="E7787" s="3" t="s">
        <v>9001</v>
      </c>
      <c r="F7787" s="3" t="s">
        <v>9002</v>
      </c>
      <c r="G7787" s="7">
        <v>0</v>
      </c>
      <c r="H7787" s="3" t="s">
        <v>77</v>
      </c>
      <c r="I7787" s="9">
        <v>4.86</v>
      </c>
      <c r="J7787" s="7">
        <v>412</v>
      </c>
      <c r="K7787" s="10">
        <v>48.9300970873786</v>
      </c>
      <c r="L7787" s="12">
        <f t="shared" si="514"/>
        <v>18.1478715459298</v>
      </c>
      <c r="M7787" s="11">
        <f t="shared" si="515"/>
        <v>2.69618930041152</v>
      </c>
    </row>
    <row r="7788" spans="1:13">
      <c r="A7788" s="7">
        <v>7847</v>
      </c>
      <c r="B7788" s="8">
        <v>46178</v>
      </c>
      <c r="C7788" s="3" t="s">
        <v>8976</v>
      </c>
      <c r="D7788" s="3" t="s">
        <v>75</v>
      </c>
      <c r="E7788" s="3" t="s">
        <v>9003</v>
      </c>
      <c r="F7788" s="3" t="s">
        <v>9004</v>
      </c>
      <c r="G7788" s="7">
        <v>0</v>
      </c>
      <c r="H7788" s="3" t="s">
        <v>77</v>
      </c>
      <c r="I7788" s="9">
        <v>6.92</v>
      </c>
      <c r="J7788" s="7">
        <v>390</v>
      </c>
      <c r="K7788" s="10">
        <v>70.6974358974359</v>
      </c>
      <c r="L7788" s="12">
        <f t="shared" si="514"/>
        <v>27.2978303747535</v>
      </c>
      <c r="M7788" s="11">
        <f t="shared" si="515"/>
        <v>2.58985549132948</v>
      </c>
    </row>
    <row r="7789" spans="1:13">
      <c r="A7789" s="7">
        <v>7848</v>
      </c>
      <c r="B7789" s="8">
        <v>46178</v>
      </c>
      <c r="C7789" s="3" t="s">
        <v>8976</v>
      </c>
      <c r="D7789" s="3" t="s">
        <v>75</v>
      </c>
      <c r="E7789" s="3" t="s">
        <v>9005</v>
      </c>
      <c r="F7789" s="3" t="s">
        <v>9006</v>
      </c>
      <c r="G7789" s="7">
        <v>0</v>
      </c>
      <c r="H7789" s="3" t="s">
        <v>77</v>
      </c>
      <c r="I7789" s="9">
        <v>9.02</v>
      </c>
      <c r="J7789" s="7">
        <v>497</v>
      </c>
      <c r="K7789" s="10">
        <v>62.8434607645875</v>
      </c>
      <c r="L7789" s="12">
        <f t="shared" si="514"/>
        <v>27.9213744002476</v>
      </c>
      <c r="M7789" s="11">
        <f t="shared" si="515"/>
        <v>2.25072949002217</v>
      </c>
    </row>
    <row r="7790" spans="1:13">
      <c r="A7790" s="7">
        <v>7849</v>
      </c>
      <c r="B7790" s="8">
        <v>46178</v>
      </c>
      <c r="C7790" s="3" t="s">
        <v>8976</v>
      </c>
      <c r="D7790" s="3" t="s">
        <v>75</v>
      </c>
      <c r="E7790" s="3" t="s">
        <v>9007</v>
      </c>
      <c r="F7790" s="3" t="s">
        <v>9008</v>
      </c>
      <c r="G7790" s="7">
        <v>0</v>
      </c>
      <c r="H7790" s="3" t="s">
        <v>138</v>
      </c>
      <c r="I7790" s="9">
        <v>9.02</v>
      </c>
      <c r="J7790" s="7">
        <v>485</v>
      </c>
      <c r="K7790" s="10">
        <v>52.5624742268041</v>
      </c>
      <c r="L7790" s="12">
        <f t="shared" si="514"/>
        <v>28.6122125297383</v>
      </c>
      <c r="M7790" s="11">
        <f t="shared" si="515"/>
        <v>1.83706430155211</v>
      </c>
    </row>
    <row r="7791" spans="1:13">
      <c r="A7791" s="7">
        <v>7850</v>
      </c>
      <c r="B7791" s="8">
        <v>46178</v>
      </c>
      <c r="C7791" s="3" t="s">
        <v>8547</v>
      </c>
      <c r="D7791" s="3" t="s">
        <v>1979</v>
      </c>
      <c r="E7791" s="3" t="s">
        <v>9009</v>
      </c>
      <c r="F7791" s="3" t="s">
        <v>5154</v>
      </c>
      <c r="G7791" s="7">
        <v>28</v>
      </c>
      <c r="H7791" s="3" t="s">
        <v>61</v>
      </c>
      <c r="I7791" s="9">
        <v>1.54</v>
      </c>
      <c r="J7791" s="7">
        <v>154</v>
      </c>
      <c r="K7791" s="10">
        <v>31.141038961039</v>
      </c>
      <c r="L7791" s="12">
        <f t="shared" si="514"/>
        <v>15.3846153846154</v>
      </c>
      <c r="M7791" s="11">
        <f t="shared" si="515"/>
        <v>2.02416753246754</v>
      </c>
    </row>
    <row r="7792" spans="1:13">
      <c r="A7792" s="7">
        <v>7851</v>
      </c>
      <c r="B7792" s="8">
        <v>46178</v>
      </c>
      <c r="C7792" s="3" t="s">
        <v>8054</v>
      </c>
      <c r="D7792" s="3" t="s">
        <v>128</v>
      </c>
      <c r="E7792" s="3" t="s">
        <v>9010</v>
      </c>
      <c r="F7792" s="3" t="s">
        <v>9011</v>
      </c>
      <c r="G7792" s="7">
        <v>45</v>
      </c>
      <c r="H7792" s="3" t="s">
        <v>1731</v>
      </c>
      <c r="I7792" s="9">
        <v>4.32</v>
      </c>
      <c r="J7792" s="7">
        <v>500</v>
      </c>
      <c r="K7792" s="10">
        <v>25.2216</v>
      </c>
      <c r="L7792" s="12">
        <f t="shared" si="514"/>
        <v>13.2923076923077</v>
      </c>
      <c r="M7792" s="11">
        <f t="shared" si="515"/>
        <v>1.89745833333333</v>
      </c>
    </row>
    <row r="7793" spans="1:20">
      <c r="A7793" s="7">
        <v>7852</v>
      </c>
      <c r="B7793" s="8">
        <v>46178</v>
      </c>
      <c r="C7793" s="3" t="s">
        <v>9012</v>
      </c>
      <c r="D7793" s="3" t="s">
        <v>2910</v>
      </c>
      <c r="E7793" s="3" t="s">
        <v>9013</v>
      </c>
      <c r="F7793" s="3" t="s">
        <v>9013</v>
      </c>
      <c r="G7793" s="7">
        <v>1000</v>
      </c>
      <c r="H7793" s="3" t="s">
        <v>1355</v>
      </c>
      <c r="I7793" s="9">
        <v>1.89</v>
      </c>
      <c r="J7793" s="7">
        <v>399</v>
      </c>
      <c r="K7793" s="10">
        <v>19.0995488721804</v>
      </c>
      <c r="L7793" s="12">
        <f t="shared" si="514"/>
        <v>7.28744939271255</v>
      </c>
      <c r="M7793" s="11">
        <f t="shared" si="515"/>
        <v>2.62088253968253</v>
      </c>
    </row>
    <row r="7794" spans="1:20">
      <c r="A7794" s="7">
        <v>7853</v>
      </c>
      <c r="B7794" s="8">
        <v>46178</v>
      </c>
      <c r="C7794" s="3" t="s">
        <v>9012</v>
      </c>
      <c r="D7794" s="3" t="s">
        <v>2910</v>
      </c>
      <c r="E7794" s="3" t="s">
        <v>9014</v>
      </c>
      <c r="F7794" s="3" t="s">
        <v>9014</v>
      </c>
      <c r="G7794" s="7">
        <v>1000</v>
      </c>
      <c r="H7794" s="3" t="s">
        <v>1355</v>
      </c>
      <c r="I7794" s="9">
        <v>0.55</v>
      </c>
      <c r="J7794" s="7">
        <v>360</v>
      </c>
      <c r="K7794" s="10">
        <v>4.38188888888889</v>
      </c>
      <c r="L7794" s="12">
        <f t="shared" si="514"/>
        <v>2.35042735042735</v>
      </c>
      <c r="M7794" s="11">
        <f t="shared" si="515"/>
        <v>1.86429454545455</v>
      </c>
    </row>
    <row r="7795" spans="1:20">
      <c r="A7795" s="7">
        <v>7854</v>
      </c>
      <c r="B7795" s="8">
        <v>46178</v>
      </c>
      <c r="C7795" s="3" t="s">
        <v>9012</v>
      </c>
      <c r="D7795" s="3" t="s">
        <v>2910</v>
      </c>
      <c r="E7795" s="3" t="s">
        <v>9015</v>
      </c>
      <c r="F7795" s="3" t="s">
        <v>9015</v>
      </c>
      <c r="G7795" s="7">
        <v>1000</v>
      </c>
      <c r="H7795" s="3" t="s">
        <v>1355</v>
      </c>
      <c r="I7795" s="9">
        <v>0.566</v>
      </c>
      <c r="J7795" s="7">
        <v>333</v>
      </c>
      <c r="K7795" s="10">
        <v>5.20546546546547</v>
      </c>
      <c r="L7795" s="12">
        <f t="shared" si="514"/>
        <v>2.61492261492261</v>
      </c>
      <c r="M7795" s="11">
        <f t="shared" si="515"/>
        <v>1.99067667844523</v>
      </c>
    </row>
    <row r="7796" spans="1:20">
      <c r="A7796" s="7">
        <v>7855</v>
      </c>
      <c r="B7796" s="8">
        <v>46178</v>
      </c>
      <c r="C7796" s="3" t="s">
        <v>9012</v>
      </c>
      <c r="D7796" s="3" t="s">
        <v>2910</v>
      </c>
      <c r="E7796" s="3" t="s">
        <v>9016</v>
      </c>
      <c r="F7796" s="3" t="s">
        <v>9016</v>
      </c>
      <c r="G7796" s="7">
        <v>1000</v>
      </c>
      <c r="H7796" s="3" t="s">
        <v>1355</v>
      </c>
      <c r="I7796" s="9">
        <v>0.726</v>
      </c>
      <c r="J7796" s="7">
        <v>366</v>
      </c>
      <c r="K7796" s="10">
        <v>11.4543715846995</v>
      </c>
      <c r="L7796" s="12">
        <f t="shared" si="514"/>
        <v>3.05170239596469</v>
      </c>
      <c r="M7796" s="11">
        <f t="shared" si="515"/>
        <v>3.75343663911847</v>
      </c>
    </row>
    <row r="7797" spans="1:20">
      <c r="A7797" s="7">
        <v>7856</v>
      </c>
      <c r="B7797" s="8">
        <v>46178</v>
      </c>
      <c r="C7797" s="3" t="s">
        <v>9017</v>
      </c>
      <c r="D7797" s="3" t="s">
        <v>1703</v>
      </c>
      <c r="E7797" s="3" t="s">
        <v>9018</v>
      </c>
      <c r="F7797" s="3" t="s">
        <v>9019</v>
      </c>
      <c r="G7797" s="7">
        <v>25</v>
      </c>
      <c r="H7797" s="3" t="s">
        <v>507</v>
      </c>
      <c r="I7797" s="9">
        <v>0.248</v>
      </c>
      <c r="J7797" s="7">
        <v>427</v>
      </c>
      <c r="K7797" s="10">
        <v>0.0592786885245902</v>
      </c>
      <c r="L7797" s="12">
        <f t="shared" si="514"/>
        <v>0.893532696811385</v>
      </c>
      <c r="M7797" s="11">
        <f t="shared" si="515"/>
        <v>0.066341935483871</v>
      </c>
    </row>
    <row r="7798" s="5" customFormat="1" ht="16.5" spans="1:20">
      <c r="A7798" s="44">
        <v>7857</v>
      </c>
      <c r="B7798" s="45">
        <v>46178</v>
      </c>
      <c r="C7798" s="5" t="s">
        <v>9017</v>
      </c>
      <c r="D7798" s="5" t="s">
        <v>1703</v>
      </c>
      <c r="E7798" s="5" t="s">
        <v>9020</v>
      </c>
      <c r="F7798" s="5" t="s">
        <v>9021</v>
      </c>
      <c r="G7798" s="44">
        <v>25</v>
      </c>
      <c r="H7798" s="5" t="s">
        <v>507</v>
      </c>
      <c r="I7798" s="46">
        <v>0.132</v>
      </c>
      <c r="J7798" s="44">
        <v>363</v>
      </c>
      <c r="K7798" s="47">
        <v>0.283278236914601</v>
      </c>
      <c r="L7798" s="48">
        <f t="shared" si="514"/>
        <v>0.559440559440559</v>
      </c>
      <c r="M7798" s="49">
        <f t="shared" si="515"/>
        <v>0.506359848484849</v>
      </c>
      <c r="O7798" s="48"/>
      <c r="Q7798" s="46"/>
    </row>
    <row r="7799" ht="16.5" spans="1:20">
      <c r="A7799" s="7">
        <v>7858</v>
      </c>
      <c r="B7799" s="8">
        <v>46179</v>
      </c>
      <c r="C7799" s="3" t="s">
        <v>4719</v>
      </c>
      <c r="D7799" s="3" t="s">
        <v>33</v>
      </c>
      <c r="E7799" s="3" t="s">
        <v>4720</v>
      </c>
      <c r="F7799" s="3" t="s">
        <v>2909</v>
      </c>
      <c r="G7799" s="7">
        <v>1000</v>
      </c>
      <c r="H7799" s="3" t="s">
        <v>35</v>
      </c>
      <c r="I7799" s="9">
        <v>25.2</v>
      </c>
      <c r="J7799" s="7">
        <v>461</v>
      </c>
      <c r="K7799" s="10">
        <v>192.094338890787</v>
      </c>
      <c r="L7799" s="12">
        <f t="shared" si="514"/>
        <v>84.098114466878</v>
      </c>
      <c r="M7799" s="11">
        <f t="shared" si="515"/>
        <v>2.28416939081842</v>
      </c>
      <c r="P7799" s="3" t="s">
        <v>4720</v>
      </c>
      <c r="Q7799" s="9">
        <v>160.630182832352</v>
      </c>
      <c r="R7799" s="3">
        <f>Q7799/K7799</f>
        <v>0.836204667768352</v>
      </c>
      <c r="S7799" s="3">
        <v>202.20456725346</v>
      </c>
      <c r="T7799" s="3">
        <f>S7799*0.95</f>
        <v>192.094338890787</v>
      </c>
    </row>
    <row r="7800" spans="1:20">
      <c r="A7800" s="7">
        <v>7859</v>
      </c>
      <c r="B7800" s="8">
        <v>46179</v>
      </c>
      <c r="C7800" s="3" t="s">
        <v>56</v>
      </c>
      <c r="D7800" s="3" t="s">
        <v>33</v>
      </c>
      <c r="E7800" s="3" t="s">
        <v>27</v>
      </c>
      <c r="F7800" s="3" t="s">
        <v>57</v>
      </c>
      <c r="G7800" s="7">
        <v>1000</v>
      </c>
      <c r="H7800" s="3" t="s">
        <v>35</v>
      </c>
      <c r="I7800" s="9">
        <v>15.7</v>
      </c>
      <c r="J7800" s="7">
        <v>438</v>
      </c>
      <c r="K7800" s="10">
        <v>117.282571243913</v>
      </c>
      <c r="L7800" s="12">
        <f t="shared" si="514"/>
        <v>55.1457674745346</v>
      </c>
      <c r="M7800" s="11">
        <f t="shared" si="515"/>
        <v>2.12677376007274</v>
      </c>
      <c r="P7800" s="3" t="s">
        <v>27</v>
      </c>
      <c r="Q7800" s="9">
        <v>89.6432267884323</v>
      </c>
      <c r="R7800" s="3">
        <f>Q7800/K7800</f>
        <v>0.764335449314125</v>
      </c>
      <c r="S7800" s="3">
        <v>123.455338151488</v>
      </c>
      <c r="T7800" s="3">
        <f t="shared" ref="T7800:T7833" si="516">S7800*0.95</f>
        <v>117.282571243913</v>
      </c>
    </row>
    <row r="7801" spans="1:20">
      <c r="A7801" s="7">
        <v>7860</v>
      </c>
      <c r="B7801" s="8">
        <v>46179</v>
      </c>
      <c r="C7801" s="3" t="s">
        <v>8748</v>
      </c>
      <c r="D7801" s="3" t="s">
        <v>128</v>
      </c>
      <c r="E7801" s="3" t="s">
        <v>9022</v>
      </c>
      <c r="F7801" s="3" t="s">
        <v>9022</v>
      </c>
      <c r="G7801" s="7">
        <v>38</v>
      </c>
      <c r="H7801" s="3" t="s">
        <v>8750</v>
      </c>
      <c r="I7801" s="9">
        <v>16.1</v>
      </c>
      <c r="J7801" s="7">
        <v>282</v>
      </c>
      <c r="K7801" s="10">
        <v>313.353617877825</v>
      </c>
      <c r="L7801" s="12">
        <f t="shared" si="514"/>
        <v>87.8341516639389</v>
      </c>
      <c r="M7801" s="11">
        <f t="shared" si="515"/>
        <v>3.56756013397549</v>
      </c>
      <c r="S7801" s="3">
        <v>329.845913555605</v>
      </c>
      <c r="T7801" s="3">
        <f t="shared" si="516"/>
        <v>313.353617877825</v>
      </c>
    </row>
    <row r="7802" spans="1:20">
      <c r="A7802" s="7">
        <v>7861</v>
      </c>
      <c r="B7802" s="8">
        <v>46179</v>
      </c>
      <c r="C7802" s="3" t="s">
        <v>9023</v>
      </c>
      <c r="D7802" s="3" t="s">
        <v>29</v>
      </c>
      <c r="E7802" s="3" t="s">
        <v>9024</v>
      </c>
      <c r="F7802" s="3" t="s">
        <v>9025</v>
      </c>
      <c r="G7802" s="7">
        <v>20</v>
      </c>
      <c r="H7802" s="3" t="s">
        <v>65</v>
      </c>
      <c r="I7802" s="9">
        <v>14.5</v>
      </c>
      <c r="J7802" s="7">
        <v>258</v>
      </c>
      <c r="K7802" s="10">
        <v>236.158088721046</v>
      </c>
      <c r="L7802" s="12">
        <f t="shared" si="514"/>
        <v>86.463923673226</v>
      </c>
      <c r="M7802" s="11">
        <f t="shared" si="515"/>
        <v>2.73129044679444</v>
      </c>
      <c r="S7802" s="3">
        <v>248.587461811628</v>
      </c>
      <c r="T7802" s="3">
        <f t="shared" si="516"/>
        <v>236.158088721046</v>
      </c>
    </row>
    <row r="7803" spans="1:20">
      <c r="A7803" s="7">
        <v>7862</v>
      </c>
      <c r="B7803" s="8">
        <v>46179</v>
      </c>
      <c r="C7803" s="3" t="s">
        <v>8930</v>
      </c>
      <c r="D7803" s="3" t="s">
        <v>67</v>
      </c>
      <c r="E7803" s="3" t="s">
        <v>3199</v>
      </c>
      <c r="F7803" s="3" t="s">
        <v>3199</v>
      </c>
      <c r="G7803" s="7">
        <v>200</v>
      </c>
      <c r="H7803" s="3" t="s">
        <v>1617</v>
      </c>
      <c r="I7803" s="9">
        <v>15.7</v>
      </c>
      <c r="J7803" s="7">
        <v>338</v>
      </c>
      <c r="K7803" s="10">
        <v>102.479660099075</v>
      </c>
      <c r="L7803" s="12">
        <f t="shared" si="514"/>
        <v>71.4610832954028</v>
      </c>
      <c r="M7803" s="11">
        <f t="shared" si="515"/>
        <v>1.43406250469852</v>
      </c>
      <c r="S7803" s="3">
        <v>107.873326420079</v>
      </c>
      <c r="T7803" s="3">
        <f t="shared" si="516"/>
        <v>102.479660099075</v>
      </c>
    </row>
    <row r="7804" spans="1:20">
      <c r="A7804" s="7">
        <v>7863</v>
      </c>
      <c r="B7804" s="8">
        <v>46179</v>
      </c>
      <c r="C7804" s="3" t="s">
        <v>9026</v>
      </c>
      <c r="D7804" s="3" t="s">
        <v>128</v>
      </c>
      <c r="E7804" s="3" t="s">
        <v>2316</v>
      </c>
      <c r="F7804" s="3" t="s">
        <v>2316</v>
      </c>
      <c r="G7804" s="7">
        <v>23</v>
      </c>
      <c r="H7804" s="3" t="s">
        <v>1770</v>
      </c>
      <c r="I7804" s="9">
        <v>19.2</v>
      </c>
      <c r="J7804" s="7">
        <v>426.5</v>
      </c>
      <c r="K7804" s="10">
        <v>48.4576739336933</v>
      </c>
      <c r="L7804" s="12">
        <f t="shared" si="514"/>
        <v>69.2578230679051</v>
      </c>
      <c r="M7804" s="11">
        <f t="shared" si="515"/>
        <v>0.699670763347298</v>
      </c>
      <c r="S7804" s="3">
        <v>51.0080778249403</v>
      </c>
      <c r="T7804" s="3">
        <f t="shared" si="516"/>
        <v>48.4576739336933</v>
      </c>
    </row>
    <row r="7805" spans="1:20">
      <c r="A7805" s="7">
        <v>7864</v>
      </c>
      <c r="B7805" s="8">
        <v>46179</v>
      </c>
      <c r="C7805" s="3" t="s">
        <v>9027</v>
      </c>
      <c r="D7805" s="3" t="s">
        <v>128</v>
      </c>
      <c r="E7805" s="3" t="s">
        <v>9028</v>
      </c>
      <c r="F7805" s="3" t="s">
        <v>9029</v>
      </c>
      <c r="G7805" s="7">
        <v>2</v>
      </c>
      <c r="H7805" s="3" t="s">
        <v>102</v>
      </c>
      <c r="I7805" s="9">
        <v>13.7</v>
      </c>
      <c r="J7805" s="7">
        <v>306</v>
      </c>
      <c r="K7805" s="10">
        <v>160.147561391195</v>
      </c>
      <c r="L7805" s="12">
        <f t="shared" si="514"/>
        <v>68.8788335847159</v>
      </c>
      <c r="M7805" s="11">
        <f t="shared" si="515"/>
        <v>2.32506204092764</v>
      </c>
      <c r="S7805" s="3">
        <v>168.576380411784</v>
      </c>
      <c r="T7805" s="3">
        <f t="shared" si="516"/>
        <v>160.147561391195</v>
      </c>
    </row>
    <row r="7806" spans="1:20">
      <c r="A7806" s="7">
        <v>7865</v>
      </c>
      <c r="B7806" s="8">
        <v>46179</v>
      </c>
      <c r="C7806" s="3" t="s">
        <v>9030</v>
      </c>
      <c r="D7806" s="3" t="s">
        <v>1727</v>
      </c>
      <c r="E7806" s="3" t="s">
        <v>9031</v>
      </c>
      <c r="F7806" s="3" t="s">
        <v>9032</v>
      </c>
      <c r="G7806" s="7">
        <v>25</v>
      </c>
      <c r="H7806" s="3" t="s">
        <v>9033</v>
      </c>
      <c r="I7806" s="9">
        <v>17.1</v>
      </c>
      <c r="J7806" s="7">
        <v>408</v>
      </c>
      <c r="K7806" s="10">
        <v>148.669154468705</v>
      </c>
      <c r="L7806" s="12">
        <f t="shared" si="514"/>
        <v>64.4796380090498</v>
      </c>
      <c r="M7806" s="11">
        <f t="shared" si="515"/>
        <v>2.305676009655</v>
      </c>
      <c r="S7806" s="3">
        <v>156.493846809163</v>
      </c>
      <c r="T7806" s="3">
        <f t="shared" si="516"/>
        <v>148.669154468705</v>
      </c>
    </row>
    <row r="7807" spans="1:20">
      <c r="A7807" s="7">
        <v>7866</v>
      </c>
      <c r="B7807" s="8">
        <v>46179</v>
      </c>
      <c r="C7807" s="3" t="s">
        <v>9034</v>
      </c>
      <c r="D7807" s="3" t="s">
        <v>17</v>
      </c>
      <c r="E7807" s="3" t="s">
        <v>9035</v>
      </c>
      <c r="F7807" s="3" t="s">
        <v>9036</v>
      </c>
      <c r="G7807" s="7">
        <v>1000</v>
      </c>
      <c r="H7807" s="3" t="s">
        <v>35</v>
      </c>
      <c r="I7807" s="9">
        <v>16.7</v>
      </c>
      <c r="J7807" s="7">
        <v>402</v>
      </c>
      <c r="K7807" s="10">
        <v>175.885728660508</v>
      </c>
      <c r="L7807" s="12">
        <f t="shared" si="514"/>
        <v>63.9112131649445</v>
      </c>
      <c r="M7807" s="11">
        <f t="shared" si="515"/>
        <v>2.75203238916112</v>
      </c>
      <c r="S7807" s="3">
        <v>185.142872274219</v>
      </c>
      <c r="T7807" s="3">
        <f t="shared" si="516"/>
        <v>175.885728660508</v>
      </c>
    </row>
    <row r="7808" spans="1:20">
      <c r="A7808" s="7">
        <v>7867</v>
      </c>
      <c r="B7808" s="8">
        <v>46179</v>
      </c>
      <c r="C7808" s="3" t="s">
        <v>9037</v>
      </c>
      <c r="D7808" s="3" t="s">
        <v>9038</v>
      </c>
      <c r="E7808" s="3" t="s">
        <v>1638</v>
      </c>
      <c r="F7808" s="3" t="s">
        <v>1638</v>
      </c>
      <c r="G7808" s="7">
        <v>20</v>
      </c>
      <c r="H7808" s="3" t="s">
        <v>1582</v>
      </c>
      <c r="I7808" s="9">
        <v>18.4</v>
      </c>
      <c r="J7808" s="7">
        <v>494.5</v>
      </c>
      <c r="K7808" s="10">
        <v>23.011705300685</v>
      </c>
      <c r="L7808" s="12">
        <f t="shared" si="514"/>
        <v>57.2450805008945</v>
      </c>
      <c r="M7808" s="11">
        <f t="shared" si="515"/>
        <v>0.401985726971341</v>
      </c>
      <c r="S7808" s="3">
        <v>24.2228476849316</v>
      </c>
      <c r="T7808" s="3">
        <f t="shared" si="516"/>
        <v>23.011705300685</v>
      </c>
    </row>
    <row r="7809" spans="1:20">
      <c r="A7809" s="7">
        <v>7868</v>
      </c>
      <c r="B7809" s="8">
        <v>46179</v>
      </c>
      <c r="C7809" s="3" t="s">
        <v>8932</v>
      </c>
      <c r="D7809" s="3" t="s">
        <v>247</v>
      </c>
      <c r="E7809" s="3" t="s">
        <v>9039</v>
      </c>
      <c r="F7809" s="3" t="s">
        <v>9039</v>
      </c>
      <c r="G7809" s="7">
        <v>248</v>
      </c>
      <c r="H7809" s="3" t="s">
        <v>249</v>
      </c>
      <c r="I7809" s="9">
        <v>14.3</v>
      </c>
      <c r="J7809" s="7">
        <v>395</v>
      </c>
      <c r="K7809" s="10">
        <v>132.245080327384</v>
      </c>
      <c r="L7809" s="12">
        <f t="shared" si="514"/>
        <v>55.6962025316456</v>
      </c>
      <c r="M7809" s="11">
        <f t="shared" si="515"/>
        <v>2.37440030587803</v>
      </c>
      <c r="S7809" s="3">
        <v>139.205347713036</v>
      </c>
      <c r="T7809" s="3">
        <f t="shared" si="516"/>
        <v>132.245080327384</v>
      </c>
    </row>
    <row r="7810" spans="1:20">
      <c r="A7810" s="7">
        <v>7869</v>
      </c>
      <c r="B7810" s="8">
        <v>46179</v>
      </c>
      <c r="C7810" s="3" t="s">
        <v>8751</v>
      </c>
      <c r="D7810" s="3" t="s">
        <v>373</v>
      </c>
      <c r="E7810" s="3" t="s">
        <v>924</v>
      </c>
      <c r="F7810" s="3" t="s">
        <v>924</v>
      </c>
      <c r="G7810" s="7">
        <v>41</v>
      </c>
      <c r="H7810" s="3" t="s">
        <v>5237</v>
      </c>
      <c r="I7810" s="9">
        <v>17.1</v>
      </c>
      <c r="J7810" s="7">
        <v>563.75</v>
      </c>
      <c r="K7810" s="10">
        <v>71.4796306821565</v>
      </c>
      <c r="L7810" s="12">
        <f t="shared" si="514"/>
        <v>46.6655295923589</v>
      </c>
      <c r="M7810" s="11">
        <f t="shared" si="515"/>
        <v>1.53174369404051</v>
      </c>
      <c r="S7810" s="3">
        <v>75.2417165075332</v>
      </c>
      <c r="T7810" s="3">
        <f t="shared" si="516"/>
        <v>71.4796306821565</v>
      </c>
    </row>
    <row r="7811" spans="1:20">
      <c r="A7811" s="7">
        <v>7870</v>
      </c>
      <c r="B7811" s="8">
        <v>46179</v>
      </c>
      <c r="C7811" s="3" t="s">
        <v>8836</v>
      </c>
      <c r="D7811" s="3" t="s">
        <v>1195</v>
      </c>
      <c r="E7811" s="3" t="s">
        <v>3344</v>
      </c>
      <c r="F7811" s="3" t="s">
        <v>3344</v>
      </c>
      <c r="G7811" s="7">
        <v>300</v>
      </c>
      <c r="H7811" s="3" t="s">
        <v>269</v>
      </c>
      <c r="I7811" s="9">
        <v>18.2</v>
      </c>
      <c r="J7811" s="7">
        <v>612.333333333333</v>
      </c>
      <c r="K7811" s="10">
        <v>50.1585998506603</v>
      </c>
      <c r="L7811" s="12">
        <f t="shared" si="514"/>
        <v>45.7267283614589</v>
      </c>
      <c r="M7811" s="11">
        <f t="shared" si="515"/>
        <v>1.09692080863884</v>
      </c>
      <c r="S7811" s="3">
        <v>52.7985261585898</v>
      </c>
      <c r="T7811" s="3">
        <f t="shared" si="516"/>
        <v>50.1585998506603</v>
      </c>
    </row>
    <row r="7812" spans="1:20">
      <c r="A7812" s="7">
        <v>7871</v>
      </c>
      <c r="B7812" s="8">
        <v>46179</v>
      </c>
      <c r="C7812" s="3" t="s">
        <v>8189</v>
      </c>
      <c r="D7812" s="3" t="s">
        <v>67</v>
      </c>
      <c r="E7812" s="3" t="s">
        <v>9040</v>
      </c>
      <c r="F7812" s="3" t="s">
        <v>9041</v>
      </c>
      <c r="G7812" s="7">
        <v>110</v>
      </c>
      <c r="H7812" s="3" t="s">
        <v>179</v>
      </c>
      <c r="I7812" s="9">
        <v>13.9</v>
      </c>
      <c r="J7812" s="7">
        <v>537</v>
      </c>
      <c r="K7812" s="10">
        <v>83.0561676931115</v>
      </c>
      <c r="L7812" s="12">
        <f t="shared" si="514"/>
        <v>39.8223750179057</v>
      </c>
      <c r="M7812" s="11">
        <f t="shared" si="515"/>
        <v>2.08566585131515</v>
      </c>
      <c r="S7812" s="3">
        <v>87.4275449401174</v>
      </c>
      <c r="T7812" s="3">
        <f t="shared" si="516"/>
        <v>83.0561676931115</v>
      </c>
    </row>
    <row r="7813" spans="1:20">
      <c r="A7813" s="7">
        <v>7872</v>
      </c>
      <c r="B7813" s="8">
        <v>46179</v>
      </c>
      <c r="C7813" s="3" t="s">
        <v>9042</v>
      </c>
      <c r="D7813" s="3" t="s">
        <v>75</v>
      </c>
      <c r="E7813" s="3" t="s">
        <v>9043</v>
      </c>
      <c r="F7813" s="3" t="s">
        <v>9043</v>
      </c>
      <c r="G7813" s="7">
        <v>204</v>
      </c>
      <c r="H7813" s="3" t="s">
        <v>946</v>
      </c>
      <c r="I7813" s="9">
        <v>10.8</v>
      </c>
      <c r="J7813" s="7">
        <v>438</v>
      </c>
      <c r="K7813" s="10">
        <v>73.2352747187767</v>
      </c>
      <c r="L7813" s="12">
        <f t="shared" ref="L7813:L7840" si="517">I7813/J7813/650*1000000</f>
        <v>37.9346680716544</v>
      </c>
      <c r="M7813" s="11">
        <f t="shared" ref="M7813:M7840" si="518">K7813/L7813</f>
        <v>1.93056321411442</v>
      </c>
      <c r="S7813" s="3">
        <v>77.0897628618702</v>
      </c>
      <c r="T7813" s="3">
        <f t="shared" si="516"/>
        <v>73.2352747187767</v>
      </c>
    </row>
    <row r="7814" spans="1:20">
      <c r="A7814" s="7">
        <v>7873</v>
      </c>
      <c r="B7814" s="8">
        <v>46179</v>
      </c>
      <c r="C7814" s="3" t="s">
        <v>9044</v>
      </c>
      <c r="D7814" s="3" t="s">
        <v>67</v>
      </c>
      <c r="E7814" s="3" t="s">
        <v>9045</v>
      </c>
      <c r="F7814" s="3" t="s">
        <v>9045</v>
      </c>
      <c r="G7814" s="7">
        <v>920</v>
      </c>
      <c r="H7814" s="3" t="s">
        <v>170</v>
      </c>
      <c r="I7814" s="9">
        <v>12.9</v>
      </c>
      <c r="J7814" s="7">
        <v>542</v>
      </c>
      <c r="K7814" s="10">
        <v>95.8995867848836</v>
      </c>
      <c r="L7814" s="12">
        <f t="shared" si="517"/>
        <v>36.616520011354</v>
      </c>
      <c r="M7814" s="11">
        <f t="shared" si="518"/>
        <v>2.61902514917167</v>
      </c>
      <c r="S7814" s="3">
        <v>100.946933457772</v>
      </c>
      <c r="T7814" s="3">
        <f t="shared" si="516"/>
        <v>95.8995867848836</v>
      </c>
    </row>
    <row r="7815" spans="1:20">
      <c r="A7815" s="7">
        <v>7874</v>
      </c>
      <c r="B7815" s="8">
        <v>46179</v>
      </c>
      <c r="C7815" s="3" t="s">
        <v>8748</v>
      </c>
      <c r="D7815" s="3" t="s">
        <v>128</v>
      </c>
      <c r="E7815" s="3" t="s">
        <v>9046</v>
      </c>
      <c r="F7815" s="3" t="s">
        <v>9046</v>
      </c>
      <c r="G7815" s="7">
        <v>33</v>
      </c>
      <c r="H7815" s="3" t="s">
        <v>8750</v>
      </c>
      <c r="I7815" s="9">
        <v>5.54</v>
      </c>
      <c r="J7815" s="7">
        <v>281</v>
      </c>
      <c r="K7815" s="10">
        <v>66.7990355780116</v>
      </c>
      <c r="L7815" s="12">
        <f t="shared" si="517"/>
        <v>30.3312346016972</v>
      </c>
      <c r="M7815" s="11">
        <f t="shared" si="518"/>
        <v>2.20231838417397</v>
      </c>
      <c r="S7815" s="3">
        <v>70.3147742926438</v>
      </c>
      <c r="T7815" s="3">
        <f t="shared" si="516"/>
        <v>66.7990355780116</v>
      </c>
    </row>
    <row r="7816" spans="1:20">
      <c r="A7816" s="7">
        <v>7875</v>
      </c>
      <c r="B7816" s="8">
        <v>46179</v>
      </c>
      <c r="C7816" s="3" t="s">
        <v>9042</v>
      </c>
      <c r="D7816" s="3" t="s">
        <v>75</v>
      </c>
      <c r="E7816" s="3" t="s">
        <v>9047</v>
      </c>
      <c r="F7816" s="3" t="s">
        <v>9047</v>
      </c>
      <c r="G7816" s="7">
        <v>260</v>
      </c>
      <c r="H7816" s="3" t="s">
        <v>77</v>
      </c>
      <c r="I7816" s="9">
        <v>9.6</v>
      </c>
      <c r="J7816" s="7">
        <v>434</v>
      </c>
      <c r="K7816" s="10">
        <v>66.0148433276585</v>
      </c>
      <c r="L7816" s="12">
        <f t="shared" si="517"/>
        <v>34.0304856433889</v>
      </c>
      <c r="M7816" s="11">
        <f t="shared" si="518"/>
        <v>1.93987367736796</v>
      </c>
      <c r="S7816" s="3">
        <v>69.4893087659563</v>
      </c>
      <c r="T7816" s="3">
        <f t="shared" si="516"/>
        <v>66.0148433276585</v>
      </c>
    </row>
    <row r="7817" spans="1:20">
      <c r="A7817" s="7">
        <v>7876</v>
      </c>
      <c r="B7817" s="8">
        <v>46179</v>
      </c>
      <c r="C7817" s="3" t="s">
        <v>9042</v>
      </c>
      <c r="D7817" s="3" t="s">
        <v>75</v>
      </c>
      <c r="E7817" s="3" t="s">
        <v>9048</v>
      </c>
      <c r="F7817" s="3" t="s">
        <v>9048</v>
      </c>
      <c r="G7817" s="7">
        <v>260</v>
      </c>
      <c r="H7817" s="3" t="s">
        <v>77</v>
      </c>
      <c r="I7817" s="9">
        <v>10.5</v>
      </c>
      <c r="J7817" s="7">
        <v>479</v>
      </c>
      <c r="K7817" s="10">
        <v>56.4938513092806</v>
      </c>
      <c r="L7817" s="12">
        <f t="shared" si="517"/>
        <v>33.7241047053156</v>
      </c>
      <c r="M7817" s="11">
        <f t="shared" si="518"/>
        <v>1.67517720048995</v>
      </c>
      <c r="S7817" s="3">
        <v>59.4672119045058</v>
      </c>
      <c r="T7817" s="3">
        <f t="shared" si="516"/>
        <v>56.4938513092806</v>
      </c>
    </row>
    <row r="7818" spans="1:20">
      <c r="A7818" s="7">
        <v>7877</v>
      </c>
      <c r="B7818" s="8">
        <v>46179</v>
      </c>
      <c r="C7818" s="3" t="s">
        <v>8751</v>
      </c>
      <c r="D7818" s="3" t="s">
        <v>373</v>
      </c>
      <c r="E7818" s="3" t="s">
        <v>9049</v>
      </c>
      <c r="F7818" s="3" t="s">
        <v>9049</v>
      </c>
      <c r="G7818" s="7">
        <v>165</v>
      </c>
      <c r="H7818" s="3" t="s">
        <v>65</v>
      </c>
      <c r="I7818" s="9">
        <v>9.82</v>
      </c>
      <c r="J7818" s="7">
        <v>463</v>
      </c>
      <c r="K7818" s="10">
        <v>101.01913664099</v>
      </c>
      <c r="L7818" s="12">
        <f t="shared" si="517"/>
        <v>32.6300049842166</v>
      </c>
      <c r="M7818" s="11">
        <f t="shared" si="518"/>
        <v>3.09589706436924</v>
      </c>
      <c r="S7818" s="3">
        <v>106.335933306305</v>
      </c>
      <c r="T7818" s="3">
        <f t="shared" si="516"/>
        <v>101.01913664099</v>
      </c>
    </row>
    <row r="7819" spans="1:20">
      <c r="A7819" s="7">
        <v>7878</v>
      </c>
      <c r="B7819" s="8">
        <v>46179</v>
      </c>
      <c r="C7819" s="3" t="s">
        <v>8802</v>
      </c>
      <c r="D7819" s="3" t="s">
        <v>67</v>
      </c>
      <c r="E7819" s="3" t="s">
        <v>9050</v>
      </c>
      <c r="F7819" s="3" t="s">
        <v>9051</v>
      </c>
      <c r="G7819" s="7">
        <v>6</v>
      </c>
      <c r="H7819" s="3" t="s">
        <v>170</v>
      </c>
      <c r="I7819" s="9">
        <v>12.1</v>
      </c>
      <c r="J7819" s="7">
        <v>569</v>
      </c>
      <c r="K7819" s="10">
        <v>65.9871470630693</v>
      </c>
      <c r="L7819" s="12">
        <f t="shared" si="517"/>
        <v>32.7159659321347</v>
      </c>
      <c r="M7819" s="11">
        <f t="shared" si="518"/>
        <v>2.0169707720063</v>
      </c>
      <c r="S7819" s="3">
        <v>69.4601548032308</v>
      </c>
      <c r="T7819" s="3">
        <f t="shared" si="516"/>
        <v>65.9871470630693</v>
      </c>
    </row>
    <row r="7820" spans="1:20">
      <c r="A7820" s="7">
        <v>7879</v>
      </c>
      <c r="B7820" s="8">
        <v>46179</v>
      </c>
      <c r="C7820" s="3" t="s">
        <v>9042</v>
      </c>
      <c r="D7820" s="3" t="s">
        <v>75</v>
      </c>
      <c r="E7820" s="3" t="s">
        <v>9052</v>
      </c>
      <c r="F7820" s="3" t="s">
        <v>9052</v>
      </c>
      <c r="G7820" s="7">
        <v>280</v>
      </c>
      <c r="H7820" s="3" t="s">
        <v>77</v>
      </c>
      <c r="I7820" s="9">
        <v>9.02</v>
      </c>
      <c r="J7820" s="7">
        <v>457</v>
      </c>
      <c r="K7820" s="10">
        <v>71.9335962155716</v>
      </c>
      <c r="L7820" s="12">
        <f t="shared" si="517"/>
        <v>30.3652583740111</v>
      </c>
      <c r="M7820" s="11">
        <f t="shared" si="518"/>
        <v>2.36894398623454</v>
      </c>
      <c r="S7820" s="3">
        <v>75.7195749637595</v>
      </c>
      <c r="T7820" s="3">
        <f t="shared" si="516"/>
        <v>71.9335962155716</v>
      </c>
    </row>
    <row r="7821" spans="1:20">
      <c r="A7821" s="7">
        <v>7880</v>
      </c>
      <c r="B7821" s="8">
        <v>46179</v>
      </c>
      <c r="C7821" s="3" t="s">
        <v>9044</v>
      </c>
      <c r="D7821" s="3" t="s">
        <v>67</v>
      </c>
      <c r="E7821" s="3" t="s">
        <v>9053</v>
      </c>
      <c r="F7821" s="3" t="s">
        <v>9054</v>
      </c>
      <c r="G7821" s="7">
        <v>100</v>
      </c>
      <c r="H7821" s="3" t="s">
        <v>179</v>
      </c>
      <c r="I7821" s="9">
        <v>11.9</v>
      </c>
      <c r="J7821" s="7">
        <v>606</v>
      </c>
      <c r="K7821" s="10">
        <v>79.2851471538984</v>
      </c>
      <c r="L7821" s="12">
        <f t="shared" si="517"/>
        <v>30.2107133790302</v>
      </c>
      <c r="M7821" s="11">
        <f t="shared" si="518"/>
        <v>2.62440499696812</v>
      </c>
      <c r="S7821" s="3">
        <v>83.4580496356826</v>
      </c>
      <c r="T7821" s="3">
        <f t="shared" si="516"/>
        <v>79.2851471538984</v>
      </c>
    </row>
    <row r="7822" spans="1:20">
      <c r="A7822" s="7">
        <v>7881</v>
      </c>
      <c r="B7822" s="8">
        <v>46179</v>
      </c>
      <c r="C7822" s="3" t="s">
        <v>9042</v>
      </c>
      <c r="D7822" s="3" t="s">
        <v>75</v>
      </c>
      <c r="E7822" s="3" t="s">
        <v>9055</v>
      </c>
      <c r="F7822" s="3" t="s">
        <v>9055</v>
      </c>
      <c r="G7822" s="7">
        <v>260</v>
      </c>
      <c r="H7822" s="3" t="s">
        <v>77</v>
      </c>
      <c r="I7822" s="9">
        <v>8.38</v>
      </c>
      <c r="J7822" s="7">
        <v>431</v>
      </c>
      <c r="K7822" s="10">
        <v>63.980222659985</v>
      </c>
      <c r="L7822" s="12">
        <f t="shared" si="517"/>
        <v>29.9125468499018</v>
      </c>
      <c r="M7822" s="11">
        <f t="shared" si="518"/>
        <v>2.1389092336748</v>
      </c>
      <c r="S7822" s="3">
        <v>67.3476027999843</v>
      </c>
      <c r="T7822" s="3">
        <f t="shared" si="516"/>
        <v>63.980222659985</v>
      </c>
    </row>
    <row r="7823" spans="1:20">
      <c r="A7823" s="7">
        <v>7882</v>
      </c>
      <c r="B7823" s="8">
        <v>46179</v>
      </c>
      <c r="C7823" s="3" t="s">
        <v>9023</v>
      </c>
      <c r="D7823" s="3" t="s">
        <v>29</v>
      </c>
      <c r="E7823" s="3" t="s">
        <v>2491</v>
      </c>
      <c r="F7823" s="3" t="s">
        <v>2491</v>
      </c>
      <c r="G7823" s="7">
        <v>320</v>
      </c>
      <c r="H7823" s="3" t="s">
        <v>65</v>
      </c>
      <c r="I7823" s="9">
        <v>9.42</v>
      </c>
      <c r="J7823" s="7">
        <v>504</v>
      </c>
      <c r="K7823" s="10">
        <v>61.7501857280731</v>
      </c>
      <c r="L7823" s="12">
        <f t="shared" si="517"/>
        <v>28.7545787545788</v>
      </c>
      <c r="M7823" s="11">
        <f t="shared" si="518"/>
        <v>2.14749053551133</v>
      </c>
      <c r="S7823" s="3">
        <v>65.0001955032349</v>
      </c>
      <c r="T7823" s="3">
        <f t="shared" si="516"/>
        <v>61.7501857280731</v>
      </c>
    </row>
    <row r="7824" spans="1:20">
      <c r="A7824" s="7">
        <v>7883</v>
      </c>
      <c r="B7824" s="8">
        <v>46179</v>
      </c>
      <c r="C7824" s="3" t="s">
        <v>9042</v>
      </c>
      <c r="D7824" s="3" t="s">
        <v>75</v>
      </c>
      <c r="E7824" s="3" t="s">
        <v>9056</v>
      </c>
      <c r="F7824" s="3" t="s">
        <v>9056</v>
      </c>
      <c r="G7824" s="7">
        <v>210</v>
      </c>
      <c r="H7824" s="3" t="s">
        <v>77</v>
      </c>
      <c r="I7824" s="9">
        <v>8.94</v>
      </c>
      <c r="J7824" s="7">
        <v>480</v>
      </c>
      <c r="K7824" s="10">
        <v>53.6741063346465</v>
      </c>
      <c r="L7824" s="12">
        <f t="shared" si="517"/>
        <v>28.6538461538462</v>
      </c>
      <c r="M7824" s="11">
        <f t="shared" si="518"/>
        <v>1.87319028818901</v>
      </c>
      <c r="S7824" s="3">
        <v>56.4990592996279</v>
      </c>
      <c r="T7824" s="3">
        <f t="shared" si="516"/>
        <v>53.6741063346465</v>
      </c>
    </row>
    <row r="7825" spans="1:21">
      <c r="A7825" s="7">
        <v>7884</v>
      </c>
      <c r="B7825" s="8">
        <v>46179</v>
      </c>
      <c r="C7825" s="3" t="s">
        <v>9042</v>
      </c>
      <c r="D7825" s="3" t="s">
        <v>75</v>
      </c>
      <c r="E7825" s="3" t="s">
        <v>9057</v>
      </c>
      <c r="F7825" s="3" t="s">
        <v>9057</v>
      </c>
      <c r="G7825" s="7">
        <v>270</v>
      </c>
      <c r="H7825" s="3" t="s">
        <v>77</v>
      </c>
      <c r="I7825" s="9">
        <v>6.96</v>
      </c>
      <c r="J7825" s="7">
        <v>425</v>
      </c>
      <c r="K7825" s="10">
        <v>58.3847727382884</v>
      </c>
      <c r="L7825" s="12">
        <f t="shared" si="517"/>
        <v>25.1945701357466</v>
      </c>
      <c r="M7825" s="11">
        <f t="shared" si="518"/>
        <v>2.31735538347014</v>
      </c>
      <c r="S7825" s="3">
        <v>61.4576555139878</v>
      </c>
      <c r="T7825" s="3">
        <f t="shared" si="516"/>
        <v>58.3847727382884</v>
      </c>
    </row>
    <row r="7826" spans="1:21">
      <c r="A7826" s="7">
        <v>7885</v>
      </c>
      <c r="B7826" s="8">
        <v>46179</v>
      </c>
      <c r="C7826" s="3" t="s">
        <v>9058</v>
      </c>
      <c r="D7826" s="3" t="s">
        <v>884</v>
      </c>
      <c r="E7826" s="3" t="s">
        <v>9059</v>
      </c>
      <c r="F7826" s="3" t="s">
        <v>9060</v>
      </c>
      <c r="G7826" s="7">
        <v>210</v>
      </c>
      <c r="H7826" s="3" t="s">
        <v>779</v>
      </c>
      <c r="I7826" s="9">
        <v>5.34</v>
      </c>
      <c r="J7826" s="7">
        <v>341</v>
      </c>
      <c r="K7826" s="10">
        <v>41.4507108559706</v>
      </c>
      <c r="L7826" s="12">
        <f t="shared" si="517"/>
        <v>24.0920369952628</v>
      </c>
      <c r="M7826" s="11">
        <f t="shared" si="518"/>
        <v>1.72051499273893</v>
      </c>
      <c r="S7826" s="3">
        <v>43.6323272168112</v>
      </c>
      <c r="T7826" s="3">
        <f t="shared" si="516"/>
        <v>41.4507108559706</v>
      </c>
    </row>
    <row r="7827" spans="1:21">
      <c r="A7827" s="7">
        <v>7886</v>
      </c>
      <c r="B7827" s="8">
        <v>46179</v>
      </c>
      <c r="C7827" s="3" t="s">
        <v>8262</v>
      </c>
      <c r="D7827" s="3" t="s">
        <v>88</v>
      </c>
      <c r="E7827" s="3" t="s">
        <v>1632</v>
      </c>
      <c r="F7827" s="3" t="s">
        <v>1632</v>
      </c>
      <c r="G7827" s="7">
        <v>200</v>
      </c>
      <c r="H7827" s="3" t="s">
        <v>9061</v>
      </c>
      <c r="I7827" s="9">
        <v>6.12</v>
      </c>
      <c r="J7827" s="7">
        <v>424</v>
      </c>
      <c r="K7827" s="10">
        <v>37.0978770390996</v>
      </c>
      <c r="L7827" s="12">
        <f t="shared" si="517"/>
        <v>22.2060957910015</v>
      </c>
      <c r="M7827" s="11">
        <f t="shared" si="518"/>
        <v>1.67061681568233</v>
      </c>
      <c r="S7827" s="3">
        <v>39.0503968832628</v>
      </c>
      <c r="T7827" s="3">
        <f t="shared" si="516"/>
        <v>37.0978770390996</v>
      </c>
    </row>
    <row r="7828" spans="1:21">
      <c r="A7828" s="7">
        <v>7887</v>
      </c>
      <c r="B7828" s="8">
        <v>46179</v>
      </c>
      <c r="C7828" s="3" t="s">
        <v>9042</v>
      </c>
      <c r="D7828" s="3" t="s">
        <v>75</v>
      </c>
      <c r="E7828" s="3" t="s">
        <v>9062</v>
      </c>
      <c r="F7828" s="3" t="s">
        <v>9062</v>
      </c>
      <c r="G7828" s="7">
        <v>202</v>
      </c>
      <c r="H7828" s="3" t="s">
        <v>138</v>
      </c>
      <c r="I7828" s="9">
        <v>5.88</v>
      </c>
      <c r="J7828" s="7">
        <v>470</v>
      </c>
      <c r="K7828" s="10">
        <v>37.2731472197999</v>
      </c>
      <c r="L7828" s="12">
        <f t="shared" si="517"/>
        <v>19.2471358428805</v>
      </c>
      <c r="M7828" s="11">
        <f t="shared" si="518"/>
        <v>1.93655552306954</v>
      </c>
      <c r="S7828" s="3">
        <v>39.2348918103157</v>
      </c>
      <c r="T7828" s="3">
        <f t="shared" si="516"/>
        <v>37.2731472197999</v>
      </c>
    </row>
    <row r="7829" spans="1:21">
      <c r="A7829" s="7">
        <v>7888</v>
      </c>
      <c r="B7829" s="8">
        <v>46179</v>
      </c>
      <c r="C7829" s="3" t="s">
        <v>9042</v>
      </c>
      <c r="D7829" s="3" t="s">
        <v>75</v>
      </c>
      <c r="E7829" s="3" t="s">
        <v>9063</v>
      </c>
      <c r="F7829" s="3" t="s">
        <v>9063</v>
      </c>
      <c r="G7829" s="7">
        <v>168</v>
      </c>
      <c r="H7829" s="3" t="s">
        <v>946</v>
      </c>
      <c r="I7829" s="9">
        <v>4.9</v>
      </c>
      <c r="J7829" s="7">
        <v>509</v>
      </c>
      <c r="K7829" s="10">
        <v>26.4120934520114</v>
      </c>
      <c r="L7829" s="12">
        <f t="shared" si="517"/>
        <v>14.8103370107299</v>
      </c>
      <c r="M7829" s="11">
        <f t="shared" si="518"/>
        <v>1.78335533032612</v>
      </c>
      <c r="S7829" s="3">
        <v>27.8022036336963</v>
      </c>
      <c r="T7829" s="3">
        <f t="shared" si="516"/>
        <v>26.4120934520114</v>
      </c>
    </row>
    <row r="7830" spans="1:21">
      <c r="A7830" s="7">
        <v>7889</v>
      </c>
      <c r="B7830" s="8">
        <v>46179</v>
      </c>
      <c r="C7830" s="3" t="s">
        <v>8932</v>
      </c>
      <c r="D7830" s="3" t="s">
        <v>247</v>
      </c>
      <c r="E7830" s="3" t="s">
        <v>9064</v>
      </c>
      <c r="F7830" s="3" t="s">
        <v>9064</v>
      </c>
      <c r="G7830" s="7">
        <v>62</v>
      </c>
      <c r="H7830" s="3" t="s">
        <v>249</v>
      </c>
      <c r="I7830" s="9">
        <v>3.24</v>
      </c>
      <c r="J7830" s="7">
        <v>415</v>
      </c>
      <c r="K7830" s="10">
        <v>19.1535705589386</v>
      </c>
      <c r="L7830" s="12">
        <f t="shared" si="517"/>
        <v>12.0111214087118</v>
      </c>
      <c r="M7830" s="11">
        <f t="shared" si="518"/>
        <v>1.59465298094867</v>
      </c>
      <c r="S7830" s="3">
        <v>20.1616532199354</v>
      </c>
      <c r="T7830" s="3">
        <f t="shared" si="516"/>
        <v>19.1535705589386</v>
      </c>
    </row>
    <row r="7831" spans="1:21">
      <c r="A7831" s="7">
        <v>7890</v>
      </c>
      <c r="B7831" s="8">
        <v>46179</v>
      </c>
      <c r="C7831" s="3" t="s">
        <v>9065</v>
      </c>
      <c r="D7831" s="3" t="s">
        <v>247</v>
      </c>
      <c r="E7831" s="3" t="s">
        <v>9066</v>
      </c>
      <c r="F7831" s="3" t="s">
        <v>9067</v>
      </c>
      <c r="G7831" s="7">
        <v>1000</v>
      </c>
      <c r="H7831" s="3" t="s">
        <v>1355</v>
      </c>
      <c r="I7831" s="9">
        <v>0.882</v>
      </c>
      <c r="J7831" s="7">
        <v>492</v>
      </c>
      <c r="K7831" s="10">
        <v>4.25686754025822</v>
      </c>
      <c r="L7831" s="12">
        <f t="shared" si="517"/>
        <v>2.75797373358349</v>
      </c>
      <c r="M7831" s="11">
        <f t="shared" si="518"/>
        <v>1.54347646187594</v>
      </c>
      <c r="S7831" s="3">
        <v>4.48091320027181</v>
      </c>
      <c r="T7831" s="3">
        <f t="shared" si="516"/>
        <v>4.25686754025822</v>
      </c>
    </row>
    <row r="7832" spans="1:21">
      <c r="A7832" s="7">
        <v>7891</v>
      </c>
      <c r="B7832" s="8">
        <v>46179</v>
      </c>
      <c r="C7832" s="3" t="s">
        <v>9068</v>
      </c>
      <c r="D7832" s="3" t="s">
        <v>2910</v>
      </c>
      <c r="E7832" s="3" t="s">
        <v>9069</v>
      </c>
      <c r="F7832" s="3" t="s">
        <v>9069</v>
      </c>
      <c r="G7832" s="7">
        <v>1000</v>
      </c>
      <c r="H7832" s="3" t="s">
        <v>1355</v>
      </c>
      <c r="I7832" s="9">
        <v>0.506</v>
      </c>
      <c r="J7832" s="7">
        <v>297</v>
      </c>
      <c r="K7832" s="10">
        <v>6.9890764208153</v>
      </c>
      <c r="L7832" s="12">
        <f t="shared" si="517"/>
        <v>2.62108262108262</v>
      </c>
      <c r="M7832" s="11">
        <f t="shared" si="518"/>
        <v>2.66648459098497</v>
      </c>
      <c r="S7832" s="3">
        <v>7.35692254822664</v>
      </c>
      <c r="T7832" s="3">
        <f t="shared" si="516"/>
        <v>6.9890764208153</v>
      </c>
    </row>
    <row r="7833" s="5" customFormat="1" ht="16.5" spans="1:21">
      <c r="A7833" s="44">
        <v>7892</v>
      </c>
      <c r="B7833" s="45">
        <v>46179</v>
      </c>
      <c r="C7833" s="5" t="s">
        <v>9068</v>
      </c>
      <c r="D7833" s="5" t="s">
        <v>2910</v>
      </c>
      <c r="E7833" s="5" t="s">
        <v>9070</v>
      </c>
      <c r="F7833" s="5" t="s">
        <v>9070</v>
      </c>
      <c r="G7833" s="44">
        <v>1000</v>
      </c>
      <c r="H7833" s="5" t="s">
        <v>1355</v>
      </c>
      <c r="I7833" s="46">
        <v>1.18</v>
      </c>
      <c r="J7833" s="44">
        <v>372</v>
      </c>
      <c r="K7833" s="47">
        <v>13.205408570587</v>
      </c>
      <c r="L7833" s="48">
        <f t="shared" si="517"/>
        <v>4.88006617038875</v>
      </c>
      <c r="M7833" s="49">
        <f t="shared" si="518"/>
        <v>2.7059896545491</v>
      </c>
      <c r="O7833" s="48"/>
      <c r="Q7833" s="46"/>
      <c r="S7833" s="5">
        <v>13.9004300743021</v>
      </c>
      <c r="T7833" s="5">
        <f t="shared" si="516"/>
        <v>13.205408570587</v>
      </c>
    </row>
    <row r="7834" ht="16.5" spans="1:21">
      <c r="A7834" s="7">
        <v>7893</v>
      </c>
      <c r="B7834" s="8">
        <v>46180</v>
      </c>
      <c r="C7834" s="3" t="s">
        <v>4719</v>
      </c>
      <c r="D7834" s="3" t="s">
        <v>33</v>
      </c>
      <c r="E7834" s="3" t="s">
        <v>4720</v>
      </c>
      <c r="F7834" s="3" t="s">
        <v>2909</v>
      </c>
      <c r="G7834" s="7">
        <v>1000</v>
      </c>
      <c r="H7834" s="3" t="s">
        <v>35</v>
      </c>
      <c r="I7834" s="9">
        <v>25.2</v>
      </c>
      <c r="J7834" s="7">
        <v>461</v>
      </c>
      <c r="K7834" s="10">
        <v>161.724761085759</v>
      </c>
      <c r="L7834" s="12">
        <f t="shared" si="517"/>
        <v>84.098114466878</v>
      </c>
      <c r="M7834" s="11">
        <f t="shared" si="518"/>
        <v>1.92304859759316</v>
      </c>
      <c r="N7834" s="3">
        <v>1</v>
      </c>
      <c r="O7834" s="3" t="s">
        <v>1165</v>
      </c>
      <c r="P7834" s="3" t="s">
        <v>4720</v>
      </c>
      <c r="Q7834" s="9">
        <v>160.630182832352</v>
      </c>
      <c r="R7834" s="3">
        <f>Q7834/K7834</f>
        <v>0.993231844981202</v>
      </c>
      <c r="U7834" s="3" t="s">
        <v>1165</v>
      </c>
    </row>
    <row r="7835" spans="1:21">
      <c r="A7835" s="7">
        <v>7894</v>
      </c>
      <c r="B7835" s="8">
        <v>46180</v>
      </c>
      <c r="C7835" s="3" t="s">
        <v>56</v>
      </c>
      <c r="D7835" s="3" t="s">
        <v>33</v>
      </c>
      <c r="E7835" s="3" t="s">
        <v>27</v>
      </c>
      <c r="F7835" s="3" t="s">
        <v>57</v>
      </c>
      <c r="G7835" s="7">
        <v>1000</v>
      </c>
      <c r="H7835" s="3" t="s">
        <v>35</v>
      </c>
      <c r="I7835" s="9">
        <v>15.7</v>
      </c>
      <c r="J7835" s="7">
        <v>438</v>
      </c>
      <c r="K7835" s="10">
        <v>87.9916765483003</v>
      </c>
      <c r="L7835" s="12">
        <f t="shared" si="517"/>
        <v>55.1457674745346</v>
      </c>
      <c r="M7835" s="11">
        <f t="shared" si="518"/>
        <v>1.59561976517841</v>
      </c>
      <c r="N7835" s="3">
        <v>2</v>
      </c>
      <c r="O7835" s="3" t="s">
        <v>1165</v>
      </c>
      <c r="P7835" s="3" t="s">
        <v>27</v>
      </c>
      <c r="Q7835" s="9">
        <v>89.6432267884323</v>
      </c>
      <c r="R7835" s="3">
        <f>Q7835/K7835</f>
        <v>1.01876939166201</v>
      </c>
      <c r="U7835" s="3" t="s">
        <v>1165</v>
      </c>
    </row>
    <row r="7836" spans="1:21">
      <c r="A7836" s="7">
        <v>7895</v>
      </c>
      <c r="B7836" s="8">
        <v>46180</v>
      </c>
      <c r="C7836" s="3" t="s">
        <v>9071</v>
      </c>
      <c r="D7836" s="3" t="s">
        <v>29</v>
      </c>
      <c r="E7836" s="3" t="s">
        <v>9072</v>
      </c>
      <c r="F7836" s="3" t="s">
        <v>9073</v>
      </c>
      <c r="G7836" s="7">
        <v>30</v>
      </c>
      <c r="H7836" s="3" t="s">
        <v>61</v>
      </c>
      <c r="I7836" s="9">
        <v>6.56</v>
      </c>
      <c r="J7836" s="7">
        <v>179</v>
      </c>
      <c r="K7836" s="10">
        <v>152.265951167272</v>
      </c>
      <c r="L7836" s="12">
        <f t="shared" si="517"/>
        <v>56.381607219596</v>
      </c>
      <c r="M7836" s="11">
        <f t="shared" si="518"/>
        <v>2.70063161864514</v>
      </c>
      <c r="N7836" s="3">
        <v>3</v>
      </c>
      <c r="O7836" s="3" t="s">
        <v>1165</v>
      </c>
      <c r="U7836" s="3" t="s">
        <v>1165</v>
      </c>
    </row>
    <row r="7837" spans="1:21">
      <c r="A7837" s="7">
        <v>7896</v>
      </c>
      <c r="B7837" s="8">
        <v>46180</v>
      </c>
      <c r="C7837" s="3" t="s">
        <v>9074</v>
      </c>
      <c r="D7837" s="3" t="s">
        <v>212</v>
      </c>
      <c r="E7837" s="3" t="s">
        <v>9075</v>
      </c>
      <c r="F7837" s="3" t="s">
        <v>9076</v>
      </c>
      <c r="G7837" s="7">
        <v>100</v>
      </c>
      <c r="H7837" s="3" t="s">
        <v>9077</v>
      </c>
      <c r="I7837" s="9">
        <v>25.8</v>
      </c>
      <c r="J7837" s="7">
        <v>411</v>
      </c>
      <c r="K7837" s="10">
        <v>160.166761950565</v>
      </c>
      <c r="L7837" s="12">
        <f t="shared" si="517"/>
        <v>96.5749578888265</v>
      </c>
      <c r="M7837" s="11">
        <f t="shared" si="518"/>
        <v>1.65847094787184</v>
      </c>
      <c r="N7837" s="3">
        <v>4</v>
      </c>
      <c r="O7837" s="3" t="s">
        <v>1165</v>
      </c>
      <c r="U7837" s="3" t="s">
        <v>1165</v>
      </c>
    </row>
    <row r="7838" spans="1:21">
      <c r="A7838" s="7">
        <v>7897</v>
      </c>
      <c r="B7838" s="8">
        <v>46180</v>
      </c>
      <c r="C7838" s="3" t="s">
        <v>9078</v>
      </c>
      <c r="D7838" s="3" t="s">
        <v>17</v>
      </c>
      <c r="E7838" s="3" t="s">
        <v>9079</v>
      </c>
      <c r="F7838" s="3" t="s">
        <v>9080</v>
      </c>
      <c r="G7838" s="7">
        <v>166</v>
      </c>
      <c r="H7838" s="3" t="s">
        <v>795</v>
      </c>
      <c r="I7838" s="9">
        <v>23.2</v>
      </c>
      <c r="J7838" s="7">
        <v>434</v>
      </c>
      <c r="K7838" s="10">
        <v>170.765665994811</v>
      </c>
      <c r="L7838" s="12">
        <f t="shared" ref="L7838:L7869" si="519">I7838/J7838/650*1000000</f>
        <v>82.2403403048564</v>
      </c>
      <c r="M7838" s="11">
        <f t="shared" ref="M7838:M7869" si="520">K7838/L7838</f>
        <v>2.07642217142828</v>
      </c>
      <c r="N7838" s="3">
        <v>5</v>
      </c>
      <c r="O7838" s="3" t="s">
        <v>1165</v>
      </c>
      <c r="U7838" s="3" t="s">
        <v>1165</v>
      </c>
    </row>
    <row r="7839" spans="1:21">
      <c r="A7839" s="7">
        <v>7898</v>
      </c>
      <c r="B7839" s="8">
        <v>46180</v>
      </c>
      <c r="C7839" s="3" t="s">
        <v>9081</v>
      </c>
      <c r="D7839" s="3" t="s">
        <v>29</v>
      </c>
      <c r="E7839" s="3" t="s">
        <v>9082</v>
      </c>
      <c r="F7839" s="3" t="s">
        <v>9083</v>
      </c>
      <c r="G7839" s="7">
        <v>100</v>
      </c>
      <c r="H7839" s="3" t="s">
        <v>269</v>
      </c>
      <c r="I7839" s="9">
        <v>7.74</v>
      </c>
      <c r="J7839" s="7">
        <v>469</v>
      </c>
      <c r="K7839" s="10">
        <v>31.4556825978706</v>
      </c>
      <c r="L7839" s="12">
        <f t="shared" si="519"/>
        <v>25.389535837297</v>
      </c>
      <c r="M7839" s="11">
        <f t="shared" si="520"/>
        <v>1.23892310593809</v>
      </c>
      <c r="N7839" s="3">
        <v>6</v>
      </c>
      <c r="O7839" s="3" t="s">
        <v>1165</v>
      </c>
      <c r="U7839" s="3" t="s">
        <v>1165</v>
      </c>
    </row>
    <row r="7840" spans="1:21">
      <c r="A7840" s="7">
        <v>7899</v>
      </c>
      <c r="B7840" s="8">
        <v>46180</v>
      </c>
      <c r="C7840" s="3" t="s">
        <v>3160</v>
      </c>
      <c r="D7840" s="3" t="s">
        <v>3161</v>
      </c>
      <c r="E7840" s="3" t="s">
        <v>9084</v>
      </c>
      <c r="F7840" s="3" t="s">
        <v>9084</v>
      </c>
      <c r="G7840" s="7">
        <v>320</v>
      </c>
      <c r="H7840" s="3" t="s">
        <v>7987</v>
      </c>
      <c r="I7840" s="9">
        <v>17.1</v>
      </c>
      <c r="J7840" s="7">
        <v>369</v>
      </c>
      <c r="K7840" s="10">
        <v>205.805593971314</v>
      </c>
      <c r="L7840" s="12">
        <f t="shared" si="519"/>
        <v>71.2945590994372</v>
      </c>
      <c r="M7840" s="11">
        <f t="shared" si="520"/>
        <v>2.88669425228185</v>
      </c>
      <c r="N7840" s="3">
        <v>7</v>
      </c>
      <c r="O7840" s="3" t="s">
        <v>1165</v>
      </c>
      <c r="U7840" s="3" t="s">
        <v>1165</v>
      </c>
    </row>
    <row r="7841" spans="1:21">
      <c r="A7841" s="7">
        <v>7900</v>
      </c>
      <c r="B7841" s="8">
        <v>46180</v>
      </c>
      <c r="C7841" s="3" t="s">
        <v>9044</v>
      </c>
      <c r="D7841" s="3" t="s">
        <v>67</v>
      </c>
      <c r="E7841" s="3" t="s">
        <v>9085</v>
      </c>
      <c r="F7841" s="3" t="s">
        <v>9086</v>
      </c>
      <c r="G7841" s="7">
        <v>20</v>
      </c>
      <c r="H7841" s="3" t="s">
        <v>1617</v>
      </c>
      <c r="I7841" s="9">
        <v>15.5</v>
      </c>
      <c r="J7841" s="7">
        <v>340</v>
      </c>
      <c r="K7841" s="10">
        <v>80.1702580171473</v>
      </c>
      <c r="L7841" s="12">
        <f t="shared" si="519"/>
        <v>70.1357466063348</v>
      </c>
      <c r="M7841" s="11">
        <f t="shared" si="520"/>
        <v>1.1430727110832</v>
      </c>
      <c r="N7841" s="3">
        <v>8</v>
      </c>
      <c r="O7841" s="3" t="s">
        <v>1165</v>
      </c>
      <c r="U7841" s="3" t="s">
        <v>1165</v>
      </c>
    </row>
    <row r="7842" spans="1:21">
      <c r="A7842" s="7">
        <v>7901</v>
      </c>
      <c r="B7842" s="8">
        <v>46180</v>
      </c>
      <c r="C7842" s="3" t="s">
        <v>9087</v>
      </c>
      <c r="D7842" s="3" t="s">
        <v>2621</v>
      </c>
      <c r="E7842" s="3" t="s">
        <v>9088</v>
      </c>
      <c r="F7842" s="3" t="s">
        <v>9089</v>
      </c>
      <c r="G7842" s="7">
        <v>54</v>
      </c>
      <c r="H7842" s="3" t="s">
        <v>35</v>
      </c>
      <c r="I7842" s="9">
        <v>23.4</v>
      </c>
      <c r="J7842" s="7">
        <v>522</v>
      </c>
      <c r="K7842" s="10">
        <v>133.659139209323</v>
      </c>
      <c r="L7842" s="12">
        <f t="shared" si="519"/>
        <v>68.9655172413793</v>
      </c>
      <c r="M7842" s="11">
        <f t="shared" si="520"/>
        <v>1.93805751853518</v>
      </c>
      <c r="N7842" s="3">
        <v>9</v>
      </c>
      <c r="O7842" s="3" t="s">
        <v>1165</v>
      </c>
      <c r="U7842" s="3" t="s">
        <v>1165</v>
      </c>
    </row>
    <row r="7843" spans="1:21">
      <c r="A7843" s="7">
        <v>7902</v>
      </c>
      <c r="B7843" s="8">
        <v>46180</v>
      </c>
      <c r="C7843" s="3" t="s">
        <v>8930</v>
      </c>
      <c r="D7843" s="3" t="s">
        <v>67</v>
      </c>
      <c r="E7843" s="3" t="s">
        <v>1998</v>
      </c>
      <c r="F7843" s="3" t="s">
        <v>1998</v>
      </c>
      <c r="G7843" s="7">
        <v>200</v>
      </c>
      <c r="H7843" s="3" t="s">
        <v>1617</v>
      </c>
      <c r="I7843" s="9">
        <v>13.7</v>
      </c>
      <c r="J7843" s="7">
        <v>318</v>
      </c>
      <c r="K7843" s="10">
        <v>99.892529841489</v>
      </c>
      <c r="L7843" s="12">
        <f t="shared" si="519"/>
        <v>66.2796323173682</v>
      </c>
      <c r="M7843" s="11">
        <f t="shared" si="520"/>
        <v>1.50713765826539</v>
      </c>
      <c r="N7843" s="3">
        <v>10</v>
      </c>
      <c r="O7843" s="3" t="s">
        <v>1165</v>
      </c>
      <c r="U7843" s="3" t="s">
        <v>1165</v>
      </c>
    </row>
    <row r="7844" spans="1:21">
      <c r="A7844" s="7">
        <v>7903</v>
      </c>
      <c r="B7844" s="8">
        <v>46180</v>
      </c>
      <c r="C7844" s="3" t="s">
        <v>9044</v>
      </c>
      <c r="D7844" s="3" t="s">
        <v>67</v>
      </c>
      <c r="E7844" s="3" t="s">
        <v>9090</v>
      </c>
      <c r="F7844" s="3" t="s">
        <v>9091</v>
      </c>
      <c r="G7844" s="7">
        <v>100</v>
      </c>
      <c r="H7844" s="3" t="s">
        <v>1792</v>
      </c>
      <c r="I7844" s="9">
        <v>13.3</v>
      </c>
      <c r="J7844" s="7">
        <v>317</v>
      </c>
      <c r="K7844" s="10">
        <v>136.841131986504</v>
      </c>
      <c r="L7844" s="12">
        <f t="shared" si="519"/>
        <v>64.5474399417617</v>
      </c>
      <c r="M7844" s="11">
        <f t="shared" si="520"/>
        <v>2.12000866509918</v>
      </c>
      <c r="N7844" s="3">
        <v>11</v>
      </c>
      <c r="O7844" s="3" t="s">
        <v>1165</v>
      </c>
      <c r="U7844" s="3" t="s">
        <v>1165</v>
      </c>
    </row>
    <row r="7845" spans="1:21">
      <c r="A7845" s="7">
        <v>7904</v>
      </c>
      <c r="B7845" s="8">
        <v>46180</v>
      </c>
      <c r="C7845" s="3" t="s">
        <v>9092</v>
      </c>
      <c r="D7845" s="3" t="s">
        <v>1727</v>
      </c>
      <c r="E7845" s="3" t="s">
        <v>9093</v>
      </c>
      <c r="F7845" s="3" t="s">
        <v>9094</v>
      </c>
      <c r="G7845" s="7">
        <v>1000</v>
      </c>
      <c r="H7845" s="3" t="s">
        <v>249</v>
      </c>
      <c r="I7845" s="9">
        <v>20.6</v>
      </c>
      <c r="J7845" s="7">
        <v>521</v>
      </c>
      <c r="K7845" s="10">
        <v>92.2627334814383</v>
      </c>
      <c r="L7845" s="12">
        <f t="shared" si="519"/>
        <v>60.8297652443526</v>
      </c>
      <c r="M7845" s="11">
        <f t="shared" si="520"/>
        <v>1.51673663560627</v>
      </c>
      <c r="N7845" s="3">
        <v>12</v>
      </c>
      <c r="O7845" s="3" t="s">
        <v>1165</v>
      </c>
      <c r="U7845" s="3" t="s">
        <v>1165</v>
      </c>
    </row>
    <row r="7846" spans="1:21">
      <c r="A7846" s="7">
        <v>7905</v>
      </c>
      <c r="B7846" s="8">
        <v>46180</v>
      </c>
      <c r="C7846" s="3" t="s">
        <v>9092</v>
      </c>
      <c r="D7846" s="3" t="s">
        <v>1727</v>
      </c>
      <c r="E7846" s="3" t="s">
        <v>9095</v>
      </c>
      <c r="F7846" s="3" t="s">
        <v>9096</v>
      </c>
      <c r="G7846" s="7">
        <v>1000</v>
      </c>
      <c r="H7846" s="3" t="s">
        <v>249</v>
      </c>
      <c r="I7846" s="9">
        <v>19.3</v>
      </c>
      <c r="J7846" s="7">
        <v>523</v>
      </c>
      <c r="K7846" s="10">
        <v>83.050178943583</v>
      </c>
      <c r="L7846" s="12">
        <f t="shared" si="519"/>
        <v>56.773054861009</v>
      </c>
      <c r="M7846" s="11">
        <f t="shared" si="520"/>
        <v>1.46284499128865</v>
      </c>
      <c r="N7846" s="3">
        <v>13</v>
      </c>
      <c r="O7846" s="3" t="s">
        <v>1165</v>
      </c>
      <c r="U7846" s="3" t="s">
        <v>1165</v>
      </c>
    </row>
    <row r="7847" spans="1:21">
      <c r="A7847" s="7">
        <v>7906</v>
      </c>
      <c r="B7847" s="8">
        <v>46180</v>
      </c>
      <c r="C7847" s="3" t="s">
        <v>9097</v>
      </c>
      <c r="D7847" s="3" t="s">
        <v>119</v>
      </c>
      <c r="E7847" s="3" t="s">
        <v>9098</v>
      </c>
      <c r="F7847" s="3" t="s">
        <v>9099</v>
      </c>
      <c r="G7847" s="7">
        <v>4</v>
      </c>
      <c r="H7847" s="3" t="s">
        <v>61</v>
      </c>
      <c r="I7847" s="9">
        <v>13.7</v>
      </c>
      <c r="J7847" s="7">
        <v>380</v>
      </c>
      <c r="K7847" s="10">
        <v>176.328876394975</v>
      </c>
      <c r="L7847" s="12">
        <f t="shared" si="519"/>
        <v>55.4655870445344</v>
      </c>
      <c r="M7847" s="11">
        <f t="shared" si="520"/>
        <v>3.17906806347145</v>
      </c>
      <c r="N7847" s="3">
        <v>14</v>
      </c>
      <c r="O7847" s="3" t="s">
        <v>1165</v>
      </c>
      <c r="U7847" s="3" t="s">
        <v>1165</v>
      </c>
    </row>
    <row r="7848" spans="1:21">
      <c r="A7848" s="7">
        <v>7907</v>
      </c>
      <c r="B7848" s="8">
        <v>46180</v>
      </c>
      <c r="C7848" s="3" t="s">
        <v>8932</v>
      </c>
      <c r="D7848" s="3" t="s">
        <v>247</v>
      </c>
      <c r="E7848" s="3" t="s">
        <v>9100</v>
      </c>
      <c r="F7848" s="3" t="s">
        <v>9101</v>
      </c>
      <c r="G7848" s="7">
        <v>31</v>
      </c>
      <c r="H7848" s="3" t="s">
        <v>249</v>
      </c>
      <c r="I7848" s="9">
        <v>15.8</v>
      </c>
      <c r="J7848" s="7">
        <v>448</v>
      </c>
      <c r="K7848" s="10">
        <v>123.123840817383</v>
      </c>
      <c r="L7848" s="12">
        <f t="shared" si="519"/>
        <v>54.2582417582418</v>
      </c>
      <c r="M7848" s="11">
        <f t="shared" si="520"/>
        <v>2.26921914215329</v>
      </c>
      <c r="N7848" s="3">
        <v>15</v>
      </c>
      <c r="O7848" s="3" t="s">
        <v>1165</v>
      </c>
      <c r="U7848" s="3" t="s">
        <v>1165</v>
      </c>
    </row>
    <row r="7849" spans="1:21">
      <c r="A7849" s="7">
        <v>7908</v>
      </c>
      <c r="B7849" s="8">
        <v>46180</v>
      </c>
      <c r="C7849" s="3" t="s">
        <v>8932</v>
      </c>
      <c r="D7849" s="3" t="s">
        <v>247</v>
      </c>
      <c r="E7849" s="3" t="s">
        <v>9102</v>
      </c>
      <c r="F7849" s="3" t="s">
        <v>9102</v>
      </c>
      <c r="G7849" s="7">
        <v>403</v>
      </c>
      <c r="H7849" s="3" t="s">
        <v>249</v>
      </c>
      <c r="I7849" s="9">
        <v>17.4</v>
      </c>
      <c r="J7849" s="7">
        <v>525</v>
      </c>
      <c r="K7849" s="10">
        <v>127.581489272345</v>
      </c>
      <c r="L7849" s="12">
        <f t="shared" si="519"/>
        <v>50.989010989011</v>
      </c>
      <c r="M7849" s="11">
        <f t="shared" si="520"/>
        <v>2.50213696633263</v>
      </c>
      <c r="N7849" s="3">
        <v>16</v>
      </c>
      <c r="O7849" s="3" t="s">
        <v>1165</v>
      </c>
      <c r="U7849" s="3" t="s">
        <v>1165</v>
      </c>
    </row>
    <row r="7850" spans="1:21">
      <c r="A7850" s="7">
        <v>7909</v>
      </c>
      <c r="B7850" s="8">
        <v>46180</v>
      </c>
      <c r="C7850" s="3" t="s">
        <v>8882</v>
      </c>
      <c r="D7850" s="3" t="s">
        <v>128</v>
      </c>
      <c r="E7850" s="3" t="s">
        <v>9103</v>
      </c>
      <c r="F7850" s="3" t="s">
        <v>9103</v>
      </c>
      <c r="G7850" s="7">
        <v>81</v>
      </c>
      <c r="H7850" s="3" t="s">
        <v>35</v>
      </c>
      <c r="I7850" s="9">
        <v>12.1</v>
      </c>
      <c r="J7850" s="7">
        <v>372</v>
      </c>
      <c r="K7850" s="10">
        <v>70.8082993312549</v>
      </c>
      <c r="L7850" s="12">
        <f t="shared" si="519"/>
        <v>50.0413564929694</v>
      </c>
      <c r="M7850" s="11">
        <f t="shared" si="520"/>
        <v>1.41499560151218</v>
      </c>
      <c r="N7850" s="3">
        <v>17</v>
      </c>
      <c r="O7850" s="3" t="s">
        <v>1165</v>
      </c>
      <c r="U7850" s="3" t="s">
        <v>1165</v>
      </c>
    </row>
    <row r="7851" spans="1:21">
      <c r="A7851" s="7">
        <v>7910</v>
      </c>
      <c r="B7851" s="8">
        <v>46180</v>
      </c>
      <c r="C7851" s="3" t="s">
        <v>8651</v>
      </c>
      <c r="D7851" s="3" t="s">
        <v>75</v>
      </c>
      <c r="E7851" s="3" t="s">
        <v>2087</v>
      </c>
      <c r="F7851" s="3" t="s">
        <v>2087</v>
      </c>
      <c r="G7851" s="7">
        <v>23</v>
      </c>
      <c r="H7851" s="3" t="s">
        <v>77</v>
      </c>
      <c r="I7851" s="9">
        <v>12.4</v>
      </c>
      <c r="J7851" s="7">
        <v>389</v>
      </c>
      <c r="K7851" s="10">
        <v>124.740499138526</v>
      </c>
      <c r="L7851" s="12">
        <f t="shared" si="519"/>
        <v>49.0409333596994</v>
      </c>
      <c r="M7851" s="11">
        <f t="shared" si="520"/>
        <v>2.54359961348196</v>
      </c>
      <c r="N7851" s="3">
        <v>18</v>
      </c>
      <c r="O7851" s="3" t="s">
        <v>1165</v>
      </c>
      <c r="U7851" s="3" t="s">
        <v>1165</v>
      </c>
    </row>
    <row r="7852" spans="1:21">
      <c r="A7852" s="7">
        <v>7911</v>
      </c>
      <c r="B7852" s="8">
        <v>46180</v>
      </c>
      <c r="C7852" s="3" t="s">
        <v>8882</v>
      </c>
      <c r="D7852" s="3" t="s">
        <v>128</v>
      </c>
      <c r="E7852" s="3" t="s">
        <v>1923</v>
      </c>
      <c r="F7852" s="3" t="s">
        <v>1923</v>
      </c>
      <c r="G7852" s="7">
        <v>5</v>
      </c>
      <c r="H7852" s="3" t="s">
        <v>35</v>
      </c>
      <c r="I7852" s="9">
        <v>9.04</v>
      </c>
      <c r="J7852" s="7">
        <v>363</v>
      </c>
      <c r="K7852" s="10">
        <v>65.9349962502472</v>
      </c>
      <c r="L7852" s="12">
        <f t="shared" si="519"/>
        <v>38.3132019495656</v>
      </c>
      <c r="M7852" s="11">
        <f t="shared" si="520"/>
        <v>1.7209471642971</v>
      </c>
      <c r="N7852" s="3">
        <v>19</v>
      </c>
      <c r="O7852" s="3" t="s">
        <v>1165</v>
      </c>
      <c r="U7852" s="3" t="s">
        <v>1165</v>
      </c>
    </row>
    <row r="7853" spans="1:21">
      <c r="A7853" s="7">
        <v>7912</v>
      </c>
      <c r="B7853" s="8">
        <v>46180</v>
      </c>
      <c r="C7853" s="3" t="s">
        <v>8651</v>
      </c>
      <c r="D7853" s="3" t="s">
        <v>75</v>
      </c>
      <c r="E7853" s="3" t="s">
        <v>2079</v>
      </c>
      <c r="F7853" s="3" t="s">
        <v>2079</v>
      </c>
      <c r="G7853" s="7">
        <v>3</v>
      </c>
      <c r="H7853" s="3" t="s">
        <v>1691</v>
      </c>
      <c r="I7853" s="9">
        <v>9.28</v>
      </c>
      <c r="J7853" s="7">
        <v>384</v>
      </c>
      <c r="K7853" s="10">
        <v>113.458377023538</v>
      </c>
      <c r="L7853" s="12">
        <f t="shared" si="519"/>
        <v>37.1794871794872</v>
      </c>
      <c r="M7853" s="11">
        <f t="shared" si="520"/>
        <v>3.05163910615033</v>
      </c>
      <c r="N7853" s="3">
        <v>20</v>
      </c>
      <c r="O7853" s="3" t="s">
        <v>1165</v>
      </c>
      <c r="U7853" s="3" t="s">
        <v>1165</v>
      </c>
    </row>
    <row r="7854" spans="1:21">
      <c r="A7854" s="7">
        <v>7913</v>
      </c>
      <c r="B7854" s="8">
        <v>46180</v>
      </c>
      <c r="C7854" s="3" t="s">
        <v>9044</v>
      </c>
      <c r="D7854" s="3" t="s">
        <v>67</v>
      </c>
      <c r="E7854" s="3" t="s">
        <v>838</v>
      </c>
      <c r="F7854" s="3" t="s">
        <v>838</v>
      </c>
      <c r="G7854" s="7">
        <v>24</v>
      </c>
      <c r="H7854" s="3" t="s">
        <v>2068</v>
      </c>
      <c r="I7854" s="9">
        <v>8.88</v>
      </c>
      <c r="J7854" s="7">
        <v>375</v>
      </c>
      <c r="K7854" s="10">
        <v>91.0153881327311</v>
      </c>
      <c r="L7854" s="12">
        <f t="shared" si="519"/>
        <v>36.4307692307692</v>
      </c>
      <c r="M7854" s="11">
        <f t="shared" si="520"/>
        <v>2.4983109073596</v>
      </c>
      <c r="N7854" s="3">
        <v>21</v>
      </c>
      <c r="O7854" s="3" t="s">
        <v>1165</v>
      </c>
      <c r="U7854" s="3" t="s">
        <v>1165</v>
      </c>
    </row>
    <row r="7855" spans="1:21">
      <c r="A7855" s="7">
        <v>7914</v>
      </c>
      <c r="B7855" s="8">
        <v>46180</v>
      </c>
      <c r="C7855" s="3" t="s">
        <v>8328</v>
      </c>
      <c r="D7855" s="3" t="s">
        <v>67</v>
      </c>
      <c r="E7855" s="3" t="s">
        <v>9104</v>
      </c>
      <c r="F7855" s="3" t="s">
        <v>9105</v>
      </c>
      <c r="G7855" s="7">
        <v>80</v>
      </c>
      <c r="H7855" s="3" t="s">
        <v>179</v>
      </c>
      <c r="I7855" s="9">
        <v>13.3</v>
      </c>
      <c r="J7855" s="7">
        <v>563</v>
      </c>
      <c r="K7855" s="10">
        <v>80.6621548125841</v>
      </c>
      <c r="L7855" s="12">
        <f t="shared" si="519"/>
        <v>36.3437628091269</v>
      </c>
      <c r="M7855" s="11">
        <f t="shared" si="520"/>
        <v>2.21942222208009</v>
      </c>
      <c r="N7855" s="3">
        <v>22</v>
      </c>
      <c r="O7855" s="3" t="s">
        <v>1165</v>
      </c>
      <c r="U7855" s="3" t="s">
        <v>1165</v>
      </c>
    </row>
    <row r="7856" spans="1:21">
      <c r="A7856" s="7">
        <v>7915</v>
      </c>
      <c r="B7856" s="8">
        <v>46180</v>
      </c>
      <c r="C7856" s="3" t="s">
        <v>8937</v>
      </c>
      <c r="D7856" s="3" t="s">
        <v>2038</v>
      </c>
      <c r="E7856" s="3" t="s">
        <v>9106</v>
      </c>
      <c r="F7856" s="3" t="s">
        <v>9106</v>
      </c>
      <c r="G7856" s="7">
        <v>1.5406</v>
      </c>
      <c r="H7856" s="3" t="s">
        <v>906</v>
      </c>
      <c r="I7856" s="9">
        <v>9.12</v>
      </c>
      <c r="J7856" s="7">
        <v>390</v>
      </c>
      <c r="K7856" s="10">
        <v>178.869437877948</v>
      </c>
      <c r="L7856" s="12">
        <f t="shared" si="519"/>
        <v>35.9763313609467</v>
      </c>
      <c r="M7856" s="11">
        <f t="shared" si="520"/>
        <v>4.97186430943639</v>
      </c>
      <c r="N7856" s="3">
        <v>23</v>
      </c>
      <c r="O7856" s="3" t="s">
        <v>1165</v>
      </c>
      <c r="U7856" s="3" t="s">
        <v>1165</v>
      </c>
    </row>
    <row r="7857" spans="1:21">
      <c r="A7857" s="7">
        <v>7916</v>
      </c>
      <c r="B7857" s="8">
        <v>46180</v>
      </c>
      <c r="C7857" s="3" t="s">
        <v>8932</v>
      </c>
      <c r="D7857" s="3" t="s">
        <v>247</v>
      </c>
      <c r="E7857" s="3" t="s">
        <v>9107</v>
      </c>
      <c r="F7857" s="3" t="s">
        <v>9107</v>
      </c>
      <c r="G7857" s="7">
        <v>248</v>
      </c>
      <c r="H7857" s="3" t="s">
        <v>249</v>
      </c>
      <c r="I7857" s="9">
        <v>10.3</v>
      </c>
      <c r="J7857" s="7">
        <v>507</v>
      </c>
      <c r="K7857" s="10">
        <v>90.7441766648404</v>
      </c>
      <c r="L7857" s="12">
        <f t="shared" si="519"/>
        <v>31.2547413139129</v>
      </c>
      <c r="M7857" s="11">
        <f t="shared" si="520"/>
        <v>2.90337314756293</v>
      </c>
      <c r="N7857" s="3">
        <v>24</v>
      </c>
      <c r="O7857" s="3" t="s">
        <v>1165</v>
      </c>
      <c r="U7857" s="3" t="s">
        <v>1165</v>
      </c>
    </row>
    <row r="7858" spans="1:21">
      <c r="A7858" s="7">
        <v>7917</v>
      </c>
      <c r="B7858" s="8">
        <v>46180</v>
      </c>
      <c r="C7858" s="3" t="s">
        <v>9044</v>
      </c>
      <c r="D7858" s="3" t="s">
        <v>67</v>
      </c>
      <c r="E7858" s="3" t="s">
        <v>9108</v>
      </c>
      <c r="F7858" s="3" t="s">
        <v>9108</v>
      </c>
      <c r="G7858" s="7">
        <v>1000</v>
      </c>
      <c r="H7858" s="3" t="s">
        <v>170</v>
      </c>
      <c r="I7858" s="9">
        <v>11.7</v>
      </c>
      <c r="J7858" s="7">
        <v>560</v>
      </c>
      <c r="K7858" s="10">
        <v>78.5271332945142</v>
      </c>
      <c r="L7858" s="12">
        <f t="shared" si="519"/>
        <v>32.1428571428571</v>
      </c>
      <c r="M7858" s="11">
        <f t="shared" si="520"/>
        <v>2.44306636916266</v>
      </c>
      <c r="N7858" s="3">
        <v>25</v>
      </c>
      <c r="O7858" s="3" t="s">
        <v>1165</v>
      </c>
      <c r="U7858" s="3" t="s">
        <v>1165</v>
      </c>
    </row>
    <row r="7859" spans="1:21">
      <c r="A7859" s="7">
        <v>7918</v>
      </c>
      <c r="B7859" s="8">
        <v>46180</v>
      </c>
      <c r="C7859" s="3" t="s">
        <v>8932</v>
      </c>
      <c r="D7859" s="3" t="s">
        <v>247</v>
      </c>
      <c r="E7859" s="3" t="s">
        <v>9109</v>
      </c>
      <c r="F7859" s="3" t="s">
        <v>9109</v>
      </c>
      <c r="G7859" s="7">
        <v>217</v>
      </c>
      <c r="H7859" s="3" t="s">
        <v>249</v>
      </c>
      <c r="I7859" s="9">
        <v>10.1</v>
      </c>
      <c r="J7859" s="7">
        <v>503</v>
      </c>
      <c r="K7859" s="10">
        <v>70.6823855034163</v>
      </c>
      <c r="L7859" s="12">
        <f t="shared" si="519"/>
        <v>30.8915736351124</v>
      </c>
      <c r="M7859" s="11">
        <f t="shared" si="520"/>
        <v>2.28807979607346</v>
      </c>
      <c r="N7859" s="3">
        <v>26</v>
      </c>
      <c r="O7859" s="3" t="s">
        <v>1165</v>
      </c>
      <c r="U7859" s="3" t="s">
        <v>1165</v>
      </c>
    </row>
    <row r="7860" spans="1:21">
      <c r="A7860" s="7">
        <v>7919</v>
      </c>
      <c r="B7860" s="8">
        <v>46180</v>
      </c>
      <c r="C7860" s="3" t="s">
        <v>8932</v>
      </c>
      <c r="D7860" s="3" t="s">
        <v>247</v>
      </c>
      <c r="E7860" s="3" t="s">
        <v>8941</v>
      </c>
      <c r="F7860" s="3" t="s">
        <v>8941</v>
      </c>
      <c r="G7860" s="7">
        <v>93</v>
      </c>
      <c r="H7860" s="3" t="s">
        <v>249</v>
      </c>
      <c r="I7860" s="9">
        <v>9.2</v>
      </c>
      <c r="J7860" s="7">
        <v>514</v>
      </c>
      <c r="K7860" s="10">
        <v>71.2034475200371</v>
      </c>
      <c r="L7860" s="12">
        <f t="shared" si="519"/>
        <v>27.5366656689614</v>
      </c>
      <c r="M7860" s="11">
        <f t="shared" si="520"/>
        <v>2.58576867570048</v>
      </c>
      <c r="N7860" s="3">
        <v>27</v>
      </c>
      <c r="O7860" s="3" t="s">
        <v>1165</v>
      </c>
      <c r="U7860" s="3" t="s">
        <v>1165</v>
      </c>
    </row>
    <row r="7861" spans="1:21">
      <c r="A7861" s="7">
        <v>7920</v>
      </c>
      <c r="B7861" s="8">
        <v>46180</v>
      </c>
      <c r="C7861" s="3" t="s">
        <v>8903</v>
      </c>
      <c r="D7861" s="3" t="s">
        <v>67</v>
      </c>
      <c r="E7861" s="3" t="s">
        <v>162</v>
      </c>
      <c r="F7861" s="3" t="s">
        <v>162</v>
      </c>
      <c r="G7861" s="7">
        <v>1000</v>
      </c>
      <c r="H7861" s="3" t="s">
        <v>179</v>
      </c>
      <c r="I7861" s="9">
        <v>9.46</v>
      </c>
      <c r="J7861" s="7">
        <v>557</v>
      </c>
      <c r="K7861" s="10">
        <v>67.6297079254096</v>
      </c>
      <c r="L7861" s="12">
        <f t="shared" si="519"/>
        <v>26.12898770888</v>
      </c>
      <c r="M7861" s="11">
        <f t="shared" si="520"/>
        <v>2.58830187678589</v>
      </c>
      <c r="N7861" s="3">
        <v>28</v>
      </c>
      <c r="O7861" s="3" t="s">
        <v>1165</v>
      </c>
      <c r="U7861" s="3" t="s">
        <v>1165</v>
      </c>
    </row>
    <row r="7862" spans="1:21">
      <c r="A7862" s="7">
        <v>7921</v>
      </c>
      <c r="B7862" s="8">
        <v>46180</v>
      </c>
      <c r="C7862" s="3" t="s">
        <v>8938</v>
      </c>
      <c r="D7862" s="3" t="s">
        <v>816</v>
      </c>
      <c r="E7862" s="3" t="s">
        <v>9110</v>
      </c>
      <c r="F7862" s="3" t="s">
        <v>9111</v>
      </c>
      <c r="G7862" s="7">
        <v>16</v>
      </c>
      <c r="H7862" s="3" t="s">
        <v>8939</v>
      </c>
      <c r="I7862" s="9">
        <v>6.1</v>
      </c>
      <c r="J7862" s="7">
        <v>360</v>
      </c>
      <c r="K7862" s="10">
        <v>6.1786796334717</v>
      </c>
      <c r="L7862" s="12">
        <f t="shared" si="519"/>
        <v>26.0683760683761</v>
      </c>
      <c r="M7862" s="11">
        <f t="shared" si="520"/>
        <v>0.237018202333177</v>
      </c>
      <c r="N7862" s="3">
        <v>29</v>
      </c>
      <c r="O7862" s="3" t="s">
        <v>1165</v>
      </c>
      <c r="U7862" s="3" t="s">
        <v>1165</v>
      </c>
    </row>
    <row r="7863" spans="1:21">
      <c r="A7863" s="7">
        <v>7922</v>
      </c>
      <c r="B7863" s="8">
        <v>46180</v>
      </c>
      <c r="C7863" s="3" t="s">
        <v>8930</v>
      </c>
      <c r="D7863" s="3" t="s">
        <v>67</v>
      </c>
      <c r="E7863" s="3" t="s">
        <v>9112</v>
      </c>
      <c r="F7863" s="3" t="s">
        <v>9112</v>
      </c>
      <c r="G7863" s="7">
        <v>280</v>
      </c>
      <c r="H7863" s="3" t="s">
        <v>179</v>
      </c>
      <c r="I7863" s="9">
        <v>8.9</v>
      </c>
      <c r="J7863" s="7">
        <v>528</v>
      </c>
      <c r="K7863" s="10">
        <v>53.2964990716992</v>
      </c>
      <c r="L7863" s="12">
        <f t="shared" si="519"/>
        <v>25.9324009324009</v>
      </c>
      <c r="M7863" s="11">
        <f t="shared" si="520"/>
        <v>2.05520881813564</v>
      </c>
      <c r="N7863" s="3">
        <v>30</v>
      </c>
      <c r="O7863" s="3" t="s">
        <v>1165</v>
      </c>
      <c r="U7863" s="3" t="s">
        <v>1165</v>
      </c>
    </row>
    <row r="7864" spans="1:21">
      <c r="A7864" s="7">
        <v>7923</v>
      </c>
      <c r="B7864" s="8">
        <v>46180</v>
      </c>
      <c r="C7864" s="3" t="s">
        <v>8930</v>
      </c>
      <c r="D7864" s="3" t="s">
        <v>67</v>
      </c>
      <c r="E7864" s="3" t="s">
        <v>9113</v>
      </c>
      <c r="F7864" s="3" t="s">
        <v>9113</v>
      </c>
      <c r="G7864" s="7">
        <v>370</v>
      </c>
      <c r="H7864" s="3" t="s">
        <v>179</v>
      </c>
      <c r="I7864" s="9">
        <v>8.12</v>
      </c>
      <c r="J7864" s="7">
        <v>518</v>
      </c>
      <c r="K7864" s="10">
        <v>54.3775136682518</v>
      </c>
      <c r="L7864" s="12">
        <f t="shared" si="519"/>
        <v>24.1164241164241</v>
      </c>
      <c r="M7864" s="11">
        <f t="shared" si="520"/>
        <v>2.25479173055423</v>
      </c>
      <c r="N7864" s="3">
        <v>31</v>
      </c>
      <c r="O7864" s="3" t="s">
        <v>1165</v>
      </c>
      <c r="U7864" s="3" t="s">
        <v>1165</v>
      </c>
    </row>
    <row r="7865" spans="1:21">
      <c r="A7865" s="7">
        <v>7924</v>
      </c>
      <c r="B7865" s="8">
        <v>46180</v>
      </c>
      <c r="C7865" s="3" t="s">
        <v>9044</v>
      </c>
      <c r="D7865" s="3" t="s">
        <v>67</v>
      </c>
      <c r="E7865" s="3" t="s">
        <v>9114</v>
      </c>
      <c r="F7865" s="3" t="s">
        <v>9115</v>
      </c>
      <c r="G7865" s="7">
        <v>12</v>
      </c>
      <c r="H7865" s="3" t="s">
        <v>2068</v>
      </c>
      <c r="I7865" s="9">
        <v>4.4</v>
      </c>
      <c r="J7865" s="7">
        <v>283</v>
      </c>
      <c r="K7865" s="10">
        <v>39.0090309688986</v>
      </c>
      <c r="L7865" s="12">
        <f t="shared" si="519"/>
        <v>23.9195433541723</v>
      </c>
      <c r="M7865" s="11">
        <f t="shared" si="520"/>
        <v>1.63084346516566</v>
      </c>
      <c r="N7865" s="3">
        <v>32</v>
      </c>
      <c r="O7865" s="3" t="s">
        <v>1165</v>
      </c>
      <c r="U7865" s="3" t="s">
        <v>1165</v>
      </c>
    </row>
    <row r="7866" spans="1:21">
      <c r="A7866" s="7">
        <v>7925</v>
      </c>
      <c r="B7866" s="8">
        <v>46180</v>
      </c>
      <c r="C7866" s="3" t="s">
        <v>8802</v>
      </c>
      <c r="D7866" s="3" t="s">
        <v>67</v>
      </c>
      <c r="E7866" s="3" t="s">
        <v>2112</v>
      </c>
      <c r="F7866" s="3" t="s">
        <v>2112</v>
      </c>
      <c r="G7866" s="7">
        <v>1010</v>
      </c>
      <c r="H7866" s="3" t="s">
        <v>179</v>
      </c>
      <c r="I7866" s="9">
        <v>8.74</v>
      </c>
      <c r="J7866" s="7">
        <v>573</v>
      </c>
      <c r="K7866" s="10">
        <v>65.3780009151545</v>
      </c>
      <c r="L7866" s="12">
        <f t="shared" si="519"/>
        <v>23.4662370788025</v>
      </c>
      <c r="M7866" s="11">
        <f t="shared" si="520"/>
        <v>2.78604535936491</v>
      </c>
      <c r="N7866" s="3">
        <v>33</v>
      </c>
      <c r="O7866" s="3" t="s">
        <v>1165</v>
      </c>
      <c r="U7866" s="3" t="s">
        <v>1165</v>
      </c>
    </row>
    <row r="7867" spans="1:21">
      <c r="A7867" s="7">
        <v>7926</v>
      </c>
      <c r="B7867" s="8">
        <v>46180</v>
      </c>
      <c r="C7867" s="3" t="s">
        <v>9078</v>
      </c>
      <c r="D7867" s="3" t="s">
        <v>17</v>
      </c>
      <c r="E7867" s="3" t="s">
        <v>9116</v>
      </c>
      <c r="F7867" s="3" t="s">
        <v>9117</v>
      </c>
      <c r="G7867" s="7">
        <v>4</v>
      </c>
      <c r="H7867" s="3" t="s">
        <v>9118</v>
      </c>
      <c r="I7867" s="9">
        <v>5.88</v>
      </c>
      <c r="J7867" s="7">
        <v>417</v>
      </c>
      <c r="K7867" s="10">
        <v>44.8470323320201</v>
      </c>
      <c r="L7867" s="12">
        <f t="shared" si="519"/>
        <v>21.6934144991699</v>
      </c>
      <c r="M7867" s="11">
        <f t="shared" si="520"/>
        <v>2.06731090367246</v>
      </c>
      <c r="N7867" s="3">
        <v>34</v>
      </c>
      <c r="O7867" s="3" t="s">
        <v>1165</v>
      </c>
      <c r="U7867" s="3" t="s">
        <v>1165</v>
      </c>
    </row>
    <row r="7868" spans="1:21">
      <c r="A7868" s="7">
        <v>7927</v>
      </c>
      <c r="B7868" s="8">
        <v>46180</v>
      </c>
      <c r="C7868" s="3" t="s">
        <v>8930</v>
      </c>
      <c r="D7868" s="3" t="s">
        <v>67</v>
      </c>
      <c r="E7868" s="3" t="s">
        <v>3478</v>
      </c>
      <c r="F7868" s="3" t="s">
        <v>3478</v>
      </c>
      <c r="G7868" s="7">
        <v>200</v>
      </c>
      <c r="H7868" s="3" t="s">
        <v>179</v>
      </c>
      <c r="I7868" s="9">
        <v>6.62</v>
      </c>
      <c r="J7868" s="7">
        <v>556</v>
      </c>
      <c r="K7868" s="10">
        <v>33.1449561667957</v>
      </c>
      <c r="L7868" s="12">
        <f t="shared" si="519"/>
        <v>18.3176535694521</v>
      </c>
      <c r="M7868" s="11">
        <f t="shared" si="520"/>
        <v>1.80945425357703</v>
      </c>
      <c r="N7868" s="3">
        <v>35</v>
      </c>
      <c r="O7868" s="3" t="s">
        <v>1165</v>
      </c>
      <c r="U7868" s="3" t="s">
        <v>1165</v>
      </c>
    </row>
    <row r="7869" spans="1:21">
      <c r="A7869" s="7">
        <v>7928</v>
      </c>
      <c r="B7869" s="8">
        <v>46180</v>
      </c>
      <c r="C7869" s="3" t="s">
        <v>8457</v>
      </c>
      <c r="D7869" s="3" t="s">
        <v>3577</v>
      </c>
      <c r="E7869" s="3" t="s">
        <v>9119</v>
      </c>
      <c r="F7869" s="3" t="s">
        <v>9119</v>
      </c>
      <c r="G7869" s="7">
        <v>44</v>
      </c>
      <c r="H7869" s="3" t="s">
        <v>1491</v>
      </c>
      <c r="I7869" s="9">
        <v>3.58</v>
      </c>
      <c r="J7869" s="7">
        <v>448</v>
      </c>
      <c r="K7869" s="10">
        <v>23.8340162485838</v>
      </c>
      <c r="L7869" s="12">
        <f t="shared" si="519"/>
        <v>12.293956043956</v>
      </c>
      <c r="M7869" s="11">
        <f t="shared" si="520"/>
        <v>1.93867752278983</v>
      </c>
      <c r="N7869" s="3">
        <v>36</v>
      </c>
      <c r="O7869" s="3" t="s">
        <v>1165</v>
      </c>
      <c r="U7869" s="3" t="s">
        <v>1165</v>
      </c>
    </row>
    <row r="7870" spans="1:21">
      <c r="A7870" s="7">
        <v>7929</v>
      </c>
      <c r="B7870" s="8">
        <v>46180</v>
      </c>
      <c r="C7870" s="3" t="s">
        <v>9120</v>
      </c>
      <c r="D7870" s="3" t="s">
        <v>2910</v>
      </c>
      <c r="E7870" s="3" t="s">
        <v>9121</v>
      </c>
      <c r="F7870" s="3" t="s">
        <v>9121</v>
      </c>
      <c r="G7870" s="7">
        <v>1000</v>
      </c>
      <c r="H7870" s="3" t="s">
        <v>1355</v>
      </c>
      <c r="I7870" s="9">
        <v>7.1</v>
      </c>
      <c r="J7870" s="7">
        <v>382</v>
      </c>
      <c r="K7870" s="10">
        <v>82.7388520265748</v>
      </c>
      <c r="L7870" s="12">
        <f t="shared" ref="L7870:L7891" si="521">I7870/J7870/650*1000000</f>
        <v>28.5944422070076</v>
      </c>
      <c r="M7870" s="11">
        <f t="shared" ref="M7870:M7891" si="522">K7870/L7870</f>
        <v>2.89352914904205</v>
      </c>
      <c r="N7870" s="3">
        <v>37</v>
      </c>
      <c r="O7870" s="3" t="s">
        <v>1165</v>
      </c>
      <c r="U7870" s="3" t="s">
        <v>1165</v>
      </c>
    </row>
    <row r="7871" spans="1:21">
      <c r="A7871" s="7">
        <v>7930</v>
      </c>
      <c r="B7871" s="8">
        <v>46180</v>
      </c>
      <c r="C7871" s="3" t="s">
        <v>9120</v>
      </c>
      <c r="D7871" s="3" t="s">
        <v>2910</v>
      </c>
      <c r="E7871" s="3" t="s">
        <v>9122</v>
      </c>
      <c r="F7871" s="3" t="s">
        <v>9122</v>
      </c>
      <c r="G7871" s="7">
        <v>1000</v>
      </c>
      <c r="H7871" s="3" t="s">
        <v>1355</v>
      </c>
      <c r="I7871" s="9">
        <v>0.788</v>
      </c>
      <c r="J7871" s="7">
        <v>449</v>
      </c>
      <c r="K7871" s="10">
        <v>5.64448484599192</v>
      </c>
      <c r="L7871" s="12">
        <f t="shared" si="521"/>
        <v>2.7000171320884</v>
      </c>
      <c r="M7871" s="11">
        <f t="shared" si="522"/>
        <v>2.09053667804916</v>
      </c>
      <c r="N7871" s="3">
        <v>38</v>
      </c>
      <c r="O7871" s="3" t="s">
        <v>1165</v>
      </c>
      <c r="U7871" s="3" t="s">
        <v>1165</v>
      </c>
    </row>
    <row r="7872" spans="1:21">
      <c r="A7872" s="7">
        <v>7931</v>
      </c>
      <c r="B7872" s="8">
        <v>46180</v>
      </c>
      <c r="C7872" s="3" t="s">
        <v>9120</v>
      </c>
      <c r="D7872" s="3" t="s">
        <v>2910</v>
      </c>
      <c r="E7872" s="3" t="s">
        <v>9123</v>
      </c>
      <c r="F7872" s="3" t="s">
        <v>9123</v>
      </c>
      <c r="G7872" s="7">
        <v>1000</v>
      </c>
      <c r="H7872" s="3" t="s">
        <v>1355</v>
      </c>
      <c r="I7872" s="9">
        <v>0.534</v>
      </c>
      <c r="J7872" s="7">
        <v>300</v>
      </c>
      <c r="K7872" s="10">
        <v>5.17394925951957</v>
      </c>
      <c r="L7872" s="12">
        <f t="shared" si="521"/>
        <v>2.73846153846154</v>
      </c>
      <c r="M7872" s="11">
        <f t="shared" si="522"/>
        <v>1.88936349364479</v>
      </c>
      <c r="N7872" s="3">
        <v>39</v>
      </c>
      <c r="O7872" s="3" t="s">
        <v>1165</v>
      </c>
      <c r="U7872" s="3" t="s">
        <v>1165</v>
      </c>
    </row>
    <row r="7873" spans="1:21">
      <c r="A7873" s="7">
        <v>7932</v>
      </c>
      <c r="B7873" s="8">
        <v>46180</v>
      </c>
      <c r="C7873" s="3" t="s">
        <v>9120</v>
      </c>
      <c r="D7873" s="3" t="s">
        <v>2910</v>
      </c>
      <c r="E7873" s="3" t="s">
        <v>9124</v>
      </c>
      <c r="F7873" s="3" t="s">
        <v>9124</v>
      </c>
      <c r="G7873" s="7">
        <v>1000</v>
      </c>
      <c r="H7873" s="3" t="s">
        <v>1355</v>
      </c>
      <c r="I7873" s="9">
        <v>0.482</v>
      </c>
      <c r="J7873" s="7">
        <v>318</v>
      </c>
      <c r="K7873" s="10">
        <v>5.51628528151123</v>
      </c>
      <c r="L7873" s="12">
        <f t="shared" si="521"/>
        <v>2.33188195452346</v>
      </c>
      <c r="M7873" s="11">
        <f t="shared" si="522"/>
        <v>2.36559370889704</v>
      </c>
      <c r="N7873" s="3">
        <v>40</v>
      </c>
      <c r="O7873" s="3" t="s">
        <v>1165</v>
      </c>
      <c r="U7873" s="3" t="s">
        <v>1165</v>
      </c>
    </row>
    <row r="7874" s="5" customFormat="1" ht="16.5" spans="1:21">
      <c r="A7874" s="44">
        <v>7933</v>
      </c>
      <c r="B7874" s="45">
        <v>46180</v>
      </c>
      <c r="C7874" s="5" t="s">
        <v>9120</v>
      </c>
      <c r="D7874" s="5" t="s">
        <v>2910</v>
      </c>
      <c r="E7874" s="5" t="s">
        <v>9125</v>
      </c>
      <c r="F7874" s="5" t="s">
        <v>9125</v>
      </c>
      <c r="G7874" s="44">
        <v>1000</v>
      </c>
      <c r="H7874" s="5" t="s">
        <v>1355</v>
      </c>
      <c r="I7874" s="46">
        <v>0.776</v>
      </c>
      <c r="J7874" s="44">
        <v>377</v>
      </c>
      <c r="K7874" s="47">
        <v>6.0460461846081</v>
      </c>
      <c r="L7874" s="48">
        <f t="shared" si="521"/>
        <v>3.16670067333197</v>
      </c>
      <c r="M7874" s="49">
        <f t="shared" si="522"/>
        <v>1.90925723909564</v>
      </c>
      <c r="N7874" s="5">
        <v>41</v>
      </c>
      <c r="O7874" s="5" t="s">
        <v>1165</v>
      </c>
      <c r="Q7874" s="46"/>
      <c r="U7874" s="5" t="s">
        <v>1165</v>
      </c>
    </row>
    <row r="7875" ht="16.5" spans="1:21">
      <c r="A7875" s="7">
        <v>7934</v>
      </c>
      <c r="B7875" s="8">
        <v>46180</v>
      </c>
      <c r="C7875" s="3" t="s">
        <v>4719</v>
      </c>
      <c r="D7875" s="3" t="s">
        <v>33</v>
      </c>
      <c r="E7875" s="3" t="s">
        <v>4720</v>
      </c>
      <c r="F7875" s="3" t="s">
        <v>2909</v>
      </c>
      <c r="G7875" s="7">
        <v>1000</v>
      </c>
      <c r="H7875" s="3" t="s">
        <v>35</v>
      </c>
      <c r="I7875" s="9">
        <v>25.2</v>
      </c>
      <c r="J7875" s="7">
        <v>461</v>
      </c>
      <c r="K7875" s="10">
        <v>148.873870779227</v>
      </c>
      <c r="L7875" s="12">
        <f t="shared" si="521"/>
        <v>84.098114466878</v>
      </c>
      <c r="M7875" s="11">
        <f t="shared" si="522"/>
        <v>1.77024029281728</v>
      </c>
      <c r="P7875" s="3" t="s">
        <v>4720</v>
      </c>
      <c r="Q7875" s="9">
        <v>160.630182832352</v>
      </c>
      <c r="R7875" s="3">
        <f>Q7875/K7875</f>
        <v>1.07896827019806</v>
      </c>
      <c r="S7875" s="3">
        <f>K7875*$R$7876</f>
        <v>148.873870779227</v>
      </c>
    </row>
    <row r="7876" spans="1:21">
      <c r="A7876" s="7">
        <v>7935</v>
      </c>
      <c r="B7876" s="8">
        <v>46180</v>
      </c>
      <c r="C7876" s="3" t="s">
        <v>56</v>
      </c>
      <c r="D7876" s="3" t="s">
        <v>33</v>
      </c>
      <c r="E7876" s="3" t="s">
        <v>27</v>
      </c>
      <c r="F7876" s="3" t="s">
        <v>57</v>
      </c>
      <c r="G7876" s="7">
        <v>1000</v>
      </c>
      <c r="H7876" s="3" t="s">
        <v>35</v>
      </c>
      <c r="I7876" s="9">
        <v>15.7</v>
      </c>
      <c r="J7876" s="7">
        <v>438</v>
      </c>
      <c r="K7876" s="10">
        <v>89.6432267884323</v>
      </c>
      <c r="L7876" s="12">
        <f t="shared" si="521"/>
        <v>55.1457674745346</v>
      </c>
      <c r="M7876" s="11">
        <f t="shared" si="522"/>
        <v>1.62556857749469</v>
      </c>
      <c r="P7876" s="3" t="s">
        <v>27</v>
      </c>
      <c r="Q7876" s="9">
        <v>89.6432267884323</v>
      </c>
      <c r="R7876" s="3">
        <f>Q7876/K7876</f>
        <v>1</v>
      </c>
      <c r="S7876" s="3">
        <f t="shared" ref="S7876:S7882" si="523">K7876*$R$7876</f>
        <v>89.6432267884323</v>
      </c>
    </row>
    <row r="7877" spans="1:21">
      <c r="A7877" s="7">
        <v>7936</v>
      </c>
      <c r="B7877" s="8">
        <v>46180</v>
      </c>
      <c r="C7877" s="3" t="s">
        <v>9126</v>
      </c>
      <c r="D7877" s="3" t="s">
        <v>33</v>
      </c>
      <c r="E7877" s="3" t="s">
        <v>4564</v>
      </c>
      <c r="F7877" s="3" t="s">
        <v>4564</v>
      </c>
      <c r="G7877" s="7">
        <v>300</v>
      </c>
      <c r="H7877" s="3" t="s">
        <v>65</v>
      </c>
      <c r="I7877" s="9">
        <v>9.44</v>
      </c>
      <c r="J7877" s="7">
        <v>419</v>
      </c>
      <c r="K7877" s="10">
        <v>68.1630836629941</v>
      </c>
      <c r="L7877" s="12">
        <f t="shared" si="521"/>
        <v>34.6612814393244</v>
      </c>
      <c r="M7877" s="11">
        <f t="shared" si="522"/>
        <v>1.96654828767123</v>
      </c>
      <c r="S7877" s="3">
        <f t="shared" si="523"/>
        <v>68.1630836629941</v>
      </c>
    </row>
    <row r="7878" spans="1:21">
      <c r="A7878" s="7">
        <v>7937</v>
      </c>
      <c r="B7878" s="8">
        <v>46180</v>
      </c>
      <c r="C7878" s="3" t="s">
        <v>9081</v>
      </c>
      <c r="D7878" s="3" t="s">
        <v>29</v>
      </c>
      <c r="E7878" s="3" t="s">
        <v>4076</v>
      </c>
      <c r="F7878" s="3" t="s">
        <v>4076</v>
      </c>
      <c r="G7878" s="7">
        <v>400</v>
      </c>
      <c r="H7878" s="3" t="s">
        <v>65</v>
      </c>
      <c r="I7878" s="9">
        <v>9.88</v>
      </c>
      <c r="J7878" s="7">
        <v>500</v>
      </c>
      <c r="K7878" s="10">
        <v>56.3676610045662</v>
      </c>
      <c r="L7878" s="12">
        <f t="shared" si="521"/>
        <v>30.4</v>
      </c>
      <c r="M7878" s="11">
        <f t="shared" si="522"/>
        <v>1.8541993751502</v>
      </c>
      <c r="S7878" s="3">
        <f t="shared" si="523"/>
        <v>56.3676610045662</v>
      </c>
    </row>
    <row r="7879" spans="1:21">
      <c r="A7879" s="7">
        <v>7938</v>
      </c>
      <c r="B7879" s="8">
        <v>46180</v>
      </c>
      <c r="C7879" s="3" t="s">
        <v>9127</v>
      </c>
      <c r="D7879" s="3" t="s">
        <v>109</v>
      </c>
      <c r="E7879" s="3" t="s">
        <v>9128</v>
      </c>
      <c r="F7879" s="3" t="s">
        <v>9129</v>
      </c>
      <c r="G7879" s="7">
        <v>100</v>
      </c>
      <c r="H7879" s="3" t="s">
        <v>65</v>
      </c>
      <c r="I7879" s="9">
        <v>17.1</v>
      </c>
      <c r="J7879" s="7">
        <v>419</v>
      </c>
      <c r="K7879" s="10">
        <v>115.145548108674</v>
      </c>
      <c r="L7879" s="12">
        <f t="shared" si="521"/>
        <v>62.7868551496237</v>
      </c>
      <c r="M7879" s="11">
        <f t="shared" si="522"/>
        <v>1.83391169750862</v>
      </c>
      <c r="S7879" s="3">
        <f t="shared" si="523"/>
        <v>115.145548108674</v>
      </c>
    </row>
    <row r="7880" spans="1:21">
      <c r="A7880" s="7">
        <v>7939</v>
      </c>
      <c r="B7880" s="8">
        <v>46180</v>
      </c>
      <c r="C7880" s="3" t="s">
        <v>9027</v>
      </c>
      <c r="D7880" s="3" t="s">
        <v>128</v>
      </c>
      <c r="E7880" s="3" t="s">
        <v>991</v>
      </c>
      <c r="F7880" s="3" t="s">
        <v>991</v>
      </c>
      <c r="G7880" s="7">
        <v>26</v>
      </c>
      <c r="H7880" s="3" t="s">
        <v>173</v>
      </c>
      <c r="I7880" s="9">
        <v>4.6</v>
      </c>
      <c r="J7880" s="7">
        <v>429</v>
      </c>
      <c r="K7880" s="10">
        <v>27.0810307500719</v>
      </c>
      <c r="L7880" s="12">
        <f t="shared" si="521"/>
        <v>16.4963241886319</v>
      </c>
      <c r="M7880" s="11">
        <f t="shared" si="522"/>
        <v>1.64164030970816</v>
      </c>
      <c r="S7880" s="3">
        <f t="shared" si="523"/>
        <v>27.0810307500719</v>
      </c>
    </row>
    <row r="7881" spans="1:21">
      <c r="A7881" s="7">
        <v>7940</v>
      </c>
      <c r="B7881" s="8">
        <v>46180</v>
      </c>
      <c r="C7881" s="3" t="s">
        <v>8490</v>
      </c>
      <c r="D7881" s="3" t="s">
        <v>128</v>
      </c>
      <c r="E7881" s="3" t="s">
        <v>9130</v>
      </c>
      <c r="F7881" s="3" t="s">
        <v>9131</v>
      </c>
      <c r="G7881" s="7">
        <v>30</v>
      </c>
      <c r="H7881" s="3" t="s">
        <v>173</v>
      </c>
      <c r="I7881" s="9">
        <v>19.2</v>
      </c>
      <c r="J7881" s="7">
        <v>454</v>
      </c>
      <c r="K7881" s="10">
        <v>99.8712425321345</v>
      </c>
      <c r="L7881" s="12">
        <f t="shared" ref="L7881:L7912" si="524">I7881/J7881/650*1000000</f>
        <v>65.0626906133514</v>
      </c>
      <c r="M7881" s="11">
        <f t="shared" ref="M7881:M7912" si="525">K7881/L7881</f>
        <v>1.53500019121005</v>
      </c>
      <c r="S7881" s="3">
        <f t="shared" si="523"/>
        <v>99.8712425321345</v>
      </c>
    </row>
    <row r="7882" s="5" customFormat="1" ht="16.5" spans="1:21">
      <c r="A7882" s="44">
        <v>7941</v>
      </c>
      <c r="B7882" s="45">
        <v>46180</v>
      </c>
      <c r="C7882" s="5" t="s">
        <v>9132</v>
      </c>
      <c r="D7882" s="5" t="s">
        <v>864</v>
      </c>
      <c r="E7882" s="5" t="s">
        <v>9133</v>
      </c>
      <c r="F7882" s="5" t="s">
        <v>9134</v>
      </c>
      <c r="G7882" s="44">
        <v>30</v>
      </c>
      <c r="H7882" s="5" t="s">
        <v>2284</v>
      </c>
      <c r="I7882" s="46">
        <v>0.596</v>
      </c>
      <c r="J7882" s="44">
        <v>363</v>
      </c>
      <c r="K7882" s="47">
        <v>8.89764589858737</v>
      </c>
      <c r="L7882" s="48">
        <f t="shared" si="524"/>
        <v>2.52595888959525</v>
      </c>
      <c r="M7882" s="49">
        <f t="shared" si="525"/>
        <v>3.52248246605988</v>
      </c>
      <c r="O7882" s="48"/>
      <c r="Q7882" s="46"/>
      <c r="S7882" s="5">
        <f t="shared" si="523"/>
        <v>8.89764589858737</v>
      </c>
    </row>
    <row r="7883" ht="16.5" spans="1:21">
      <c r="A7883" s="7">
        <v>7942</v>
      </c>
      <c r="B7883" s="8">
        <v>46182</v>
      </c>
      <c r="C7883" s="3" t="s">
        <v>4719</v>
      </c>
      <c r="D7883" s="3" t="s">
        <v>33</v>
      </c>
      <c r="E7883" s="3" t="s">
        <v>4720</v>
      </c>
      <c r="F7883" s="3" t="s">
        <v>2909</v>
      </c>
      <c r="G7883" s="7">
        <v>1000</v>
      </c>
      <c r="H7883" s="3" t="s">
        <v>35</v>
      </c>
      <c r="I7883" s="9">
        <v>25.2</v>
      </c>
      <c r="J7883" s="7">
        <v>461</v>
      </c>
      <c r="K7883" s="10">
        <v>201.205478676488</v>
      </c>
      <c r="L7883" s="12">
        <f t="shared" si="524"/>
        <v>84.098114466878</v>
      </c>
      <c r="M7883" s="11">
        <f t="shared" si="525"/>
        <v>2.39250879704006</v>
      </c>
      <c r="P7883" s="3" t="s">
        <v>4720</v>
      </c>
      <c r="Q7883" s="9">
        <v>160.630182832352</v>
      </c>
      <c r="R7883" s="3">
        <f>Q7883/K7883</f>
        <v>0.798339010890576</v>
      </c>
    </row>
    <row r="7884" spans="1:21">
      <c r="A7884" s="7">
        <v>7943</v>
      </c>
      <c r="B7884" s="8">
        <v>46182</v>
      </c>
      <c r="C7884" s="3" t="s">
        <v>56</v>
      </c>
      <c r="D7884" s="3" t="s">
        <v>33</v>
      </c>
      <c r="E7884" s="3" t="s">
        <v>27</v>
      </c>
      <c r="F7884" s="3" t="s">
        <v>57</v>
      </c>
      <c r="G7884" s="7">
        <v>1000</v>
      </c>
      <c r="H7884" s="3" t="s">
        <v>35</v>
      </c>
      <c r="I7884" s="9">
        <v>15.7</v>
      </c>
      <c r="J7884" s="7">
        <v>438</v>
      </c>
      <c r="K7884" s="10">
        <v>120.708851052201</v>
      </c>
      <c r="L7884" s="12">
        <f t="shared" si="524"/>
        <v>55.1457674745346</v>
      </c>
      <c r="M7884" s="11">
        <f t="shared" si="525"/>
        <v>2.18890508882558</v>
      </c>
      <c r="P7884" s="3" t="s">
        <v>27</v>
      </c>
      <c r="Q7884" s="9">
        <v>89.6432267884323</v>
      </c>
      <c r="R7884" s="3">
        <f>Q7884/K7884</f>
        <v>0.74264004674906</v>
      </c>
    </row>
    <row r="7885" spans="1:21">
      <c r="A7885" s="7">
        <v>7944</v>
      </c>
      <c r="B7885" s="8">
        <v>46182</v>
      </c>
      <c r="C7885" s="3" t="s">
        <v>9081</v>
      </c>
      <c r="D7885" s="3" t="s">
        <v>29</v>
      </c>
      <c r="E7885" s="3" t="s">
        <v>5857</v>
      </c>
      <c r="F7885" s="3" t="s">
        <v>5857</v>
      </c>
      <c r="G7885" s="7">
        <v>108</v>
      </c>
      <c r="H7885" s="3" t="s">
        <v>35</v>
      </c>
      <c r="I7885" s="9">
        <v>10.4</v>
      </c>
      <c r="J7885" s="7">
        <v>362</v>
      </c>
      <c r="K7885" s="10">
        <v>148.010057270198</v>
      </c>
      <c r="L7885" s="12">
        <f t="shared" si="524"/>
        <v>44.1988950276243</v>
      </c>
      <c r="M7885" s="11">
        <f t="shared" si="525"/>
        <v>3.34872754573823</v>
      </c>
    </row>
    <row r="7886" spans="1:21">
      <c r="A7886" s="7">
        <v>7945</v>
      </c>
      <c r="B7886" s="8">
        <v>46182</v>
      </c>
      <c r="C7886" s="3" t="s">
        <v>9135</v>
      </c>
      <c r="D7886" s="3" t="s">
        <v>6946</v>
      </c>
      <c r="E7886" s="3" t="s">
        <v>9136</v>
      </c>
      <c r="F7886" s="3" t="s">
        <v>9136</v>
      </c>
      <c r="G7886" s="7">
        <v>90</v>
      </c>
      <c r="H7886" s="3" t="s">
        <v>35</v>
      </c>
      <c r="I7886" s="9">
        <v>18.2</v>
      </c>
      <c r="J7886" s="7">
        <v>342</v>
      </c>
      <c r="K7886" s="10">
        <v>59.4885350110238</v>
      </c>
      <c r="L7886" s="12">
        <f t="shared" si="524"/>
        <v>81.8713450292398</v>
      </c>
      <c r="M7886" s="11">
        <f t="shared" si="525"/>
        <v>0.726609963348933</v>
      </c>
    </row>
    <row r="7887" spans="1:21">
      <c r="A7887" s="7">
        <v>7946</v>
      </c>
      <c r="B7887" s="8">
        <v>46182</v>
      </c>
      <c r="C7887" s="3" t="s">
        <v>9137</v>
      </c>
      <c r="D7887" s="3" t="s">
        <v>1628</v>
      </c>
      <c r="E7887" s="3" t="s">
        <v>9138</v>
      </c>
      <c r="F7887" s="3" t="s">
        <v>9138</v>
      </c>
      <c r="G7887" s="7">
        <v>198</v>
      </c>
      <c r="H7887" s="3" t="s">
        <v>35</v>
      </c>
      <c r="I7887" s="9">
        <v>20.4</v>
      </c>
      <c r="J7887" s="7">
        <v>500</v>
      </c>
      <c r="K7887" s="10">
        <v>187.559481506348</v>
      </c>
      <c r="L7887" s="12">
        <f t="shared" si="524"/>
        <v>62.7692307692308</v>
      </c>
      <c r="M7887" s="11">
        <f t="shared" si="525"/>
        <v>2.98807997497858</v>
      </c>
    </row>
    <row r="7888" spans="1:21">
      <c r="A7888" s="7">
        <v>7947</v>
      </c>
      <c r="B7888" s="8">
        <v>46182</v>
      </c>
      <c r="C7888" s="3" t="s">
        <v>9139</v>
      </c>
      <c r="D7888" s="3" t="s">
        <v>67</v>
      </c>
      <c r="E7888" s="3" t="s">
        <v>9140</v>
      </c>
      <c r="F7888" s="3" t="s">
        <v>9140</v>
      </c>
      <c r="G7888" s="7">
        <v>100</v>
      </c>
      <c r="H7888" s="3" t="s">
        <v>1617</v>
      </c>
      <c r="I7888" s="9">
        <v>11.9</v>
      </c>
      <c r="J7888" s="7">
        <v>353</v>
      </c>
      <c r="K7888" s="10">
        <v>59.4172606859937</v>
      </c>
      <c r="L7888" s="12">
        <f t="shared" si="524"/>
        <v>51.8631510132927</v>
      </c>
      <c r="M7888" s="11">
        <f t="shared" si="525"/>
        <v>1.14565466087405</v>
      </c>
    </row>
    <row r="7889" spans="1:13">
      <c r="A7889" s="7">
        <v>7948</v>
      </c>
      <c r="B7889" s="8">
        <v>46182</v>
      </c>
      <c r="C7889" s="3" t="s">
        <v>9042</v>
      </c>
      <c r="D7889" s="3" t="s">
        <v>75</v>
      </c>
      <c r="E7889" s="3" t="s">
        <v>2704</v>
      </c>
      <c r="F7889" s="3" t="s">
        <v>2704</v>
      </c>
      <c r="G7889" s="7">
        <v>45</v>
      </c>
      <c r="H7889" s="3" t="s">
        <v>77</v>
      </c>
      <c r="I7889" s="9">
        <v>14.7</v>
      </c>
      <c r="J7889" s="7">
        <v>438</v>
      </c>
      <c r="K7889" s="10">
        <v>141.498169964307</v>
      </c>
      <c r="L7889" s="12">
        <f t="shared" si="524"/>
        <v>51.6332982086407</v>
      </c>
      <c r="M7889" s="11">
        <f t="shared" si="525"/>
        <v>2.74044414890056</v>
      </c>
    </row>
    <row r="7890" spans="1:13">
      <c r="A7890" s="7">
        <v>7949</v>
      </c>
      <c r="B7890" s="8">
        <v>46182</v>
      </c>
      <c r="C7890" s="3" t="s">
        <v>9042</v>
      </c>
      <c r="D7890" s="3" t="s">
        <v>75</v>
      </c>
      <c r="E7890" s="3" t="s">
        <v>3077</v>
      </c>
      <c r="F7890" s="3" t="s">
        <v>3077</v>
      </c>
      <c r="G7890" s="7">
        <v>70</v>
      </c>
      <c r="H7890" s="3" t="s">
        <v>77</v>
      </c>
      <c r="I7890" s="9">
        <v>15.8</v>
      </c>
      <c r="J7890" s="7">
        <v>479</v>
      </c>
      <c r="K7890" s="10">
        <v>128.810732966923</v>
      </c>
      <c r="L7890" s="12">
        <f t="shared" si="524"/>
        <v>50.7467480327606</v>
      </c>
      <c r="M7890" s="11">
        <f t="shared" si="525"/>
        <v>2.53830517147161</v>
      </c>
    </row>
    <row r="7891" spans="1:13">
      <c r="A7891" s="7">
        <v>7950</v>
      </c>
      <c r="B7891" s="8">
        <v>46182</v>
      </c>
      <c r="C7891" s="3" t="s">
        <v>9141</v>
      </c>
      <c r="D7891" s="3" t="s">
        <v>3144</v>
      </c>
      <c r="E7891" s="3" t="s">
        <v>9142</v>
      </c>
      <c r="F7891" s="3" t="s">
        <v>9142</v>
      </c>
      <c r="G7891" s="7">
        <v>138</v>
      </c>
      <c r="H7891" s="3" t="s">
        <v>35</v>
      </c>
      <c r="I7891" s="9">
        <v>16.6</v>
      </c>
      <c r="J7891" s="7">
        <v>509</v>
      </c>
      <c r="K7891" s="10">
        <v>147.638456423297</v>
      </c>
      <c r="L7891" s="12">
        <f t="shared" si="524"/>
        <v>50.1737947710443</v>
      </c>
      <c r="M7891" s="11">
        <f t="shared" si="525"/>
        <v>2.94254116311131</v>
      </c>
    </row>
    <row r="7892" spans="1:13">
      <c r="A7892" s="7">
        <v>7951</v>
      </c>
      <c r="B7892" s="8">
        <v>46182</v>
      </c>
      <c r="C7892" s="3" t="s">
        <v>9143</v>
      </c>
      <c r="D7892" s="3" t="s">
        <v>247</v>
      </c>
      <c r="E7892" s="3" t="s">
        <v>9144</v>
      </c>
      <c r="F7892" s="3" t="s">
        <v>9144</v>
      </c>
      <c r="G7892" s="7">
        <v>240</v>
      </c>
      <c r="H7892" s="3" t="s">
        <v>249</v>
      </c>
      <c r="I7892" s="9">
        <v>16.2</v>
      </c>
      <c r="J7892" s="7">
        <v>520</v>
      </c>
      <c r="K7892" s="10">
        <v>185.038506361154</v>
      </c>
      <c r="L7892" s="12">
        <f t="shared" si="524"/>
        <v>47.9289940828402</v>
      </c>
      <c r="M7892" s="11">
        <f t="shared" si="525"/>
        <v>3.86067994753519</v>
      </c>
    </row>
    <row r="7893" spans="1:13">
      <c r="A7893" s="7">
        <v>7952</v>
      </c>
      <c r="B7893" s="8">
        <v>46182</v>
      </c>
      <c r="C7893" s="3" t="s">
        <v>9143</v>
      </c>
      <c r="D7893" s="3" t="s">
        <v>247</v>
      </c>
      <c r="E7893" s="3" t="s">
        <v>1346</v>
      </c>
      <c r="F7893" s="3" t="s">
        <v>1346</v>
      </c>
      <c r="G7893" s="7">
        <v>120</v>
      </c>
      <c r="H7893" s="3" t="s">
        <v>249</v>
      </c>
      <c r="I7893" s="9">
        <v>13.5</v>
      </c>
      <c r="J7893" s="7">
        <v>481</v>
      </c>
      <c r="K7893" s="10">
        <v>148.008293857693</v>
      </c>
      <c r="L7893" s="12">
        <f t="shared" si="524"/>
        <v>43.1792739485047</v>
      </c>
      <c r="M7893" s="11">
        <f t="shared" si="525"/>
        <v>3.42776244997094</v>
      </c>
    </row>
    <row r="7894" spans="1:13">
      <c r="A7894" s="7">
        <v>7953</v>
      </c>
      <c r="B7894" s="8">
        <v>46182</v>
      </c>
      <c r="C7894" s="3" t="s">
        <v>9139</v>
      </c>
      <c r="D7894" s="3" t="s">
        <v>67</v>
      </c>
      <c r="E7894" s="3" t="s">
        <v>1791</v>
      </c>
      <c r="F7894" s="3" t="s">
        <v>1791</v>
      </c>
      <c r="G7894" s="7">
        <v>200</v>
      </c>
      <c r="H7894" s="3" t="s">
        <v>1617</v>
      </c>
      <c r="I7894" s="9">
        <v>9.26</v>
      </c>
      <c r="J7894" s="7">
        <v>343</v>
      </c>
      <c r="K7894" s="10">
        <v>70.1633973580408</v>
      </c>
      <c r="L7894" s="12">
        <f t="shared" si="524"/>
        <v>41.5339762278538</v>
      </c>
      <c r="M7894" s="11">
        <f t="shared" si="525"/>
        <v>1.68930123552648</v>
      </c>
    </row>
    <row r="7895" spans="1:13">
      <c r="A7895" s="7">
        <v>7954</v>
      </c>
      <c r="B7895" s="8">
        <v>46182</v>
      </c>
      <c r="C7895" s="3" t="s">
        <v>9143</v>
      </c>
      <c r="D7895" s="3" t="s">
        <v>247</v>
      </c>
      <c r="E7895" s="3" t="s">
        <v>5236</v>
      </c>
      <c r="F7895" s="3" t="s">
        <v>5236</v>
      </c>
      <c r="G7895" s="7">
        <v>30</v>
      </c>
      <c r="H7895" s="3" t="s">
        <v>249</v>
      </c>
      <c r="I7895" s="9">
        <v>11.8</v>
      </c>
      <c r="J7895" s="7">
        <v>475</v>
      </c>
      <c r="K7895" s="10">
        <v>107.462338979621</v>
      </c>
      <c r="L7895" s="12">
        <f t="shared" si="524"/>
        <v>38.2186234817814</v>
      </c>
      <c r="M7895" s="11">
        <f t="shared" si="525"/>
        <v>2.81177942033542</v>
      </c>
    </row>
    <row r="7896" spans="1:13">
      <c r="A7896" s="7">
        <v>7955</v>
      </c>
      <c r="B7896" s="8">
        <v>46182</v>
      </c>
      <c r="C7896" s="3" t="s">
        <v>9139</v>
      </c>
      <c r="D7896" s="3" t="s">
        <v>67</v>
      </c>
      <c r="E7896" s="3" t="s">
        <v>722</v>
      </c>
      <c r="F7896" s="3" t="s">
        <v>722</v>
      </c>
      <c r="G7896" s="7">
        <v>200</v>
      </c>
      <c r="H7896" s="3" t="s">
        <v>1617</v>
      </c>
      <c r="I7896" s="9">
        <v>8.62</v>
      </c>
      <c r="J7896" s="7">
        <v>349</v>
      </c>
      <c r="K7896" s="10">
        <v>43.2777963053531</v>
      </c>
      <c r="L7896" s="12">
        <f t="shared" si="524"/>
        <v>37.9986775402248</v>
      </c>
      <c r="M7896" s="11">
        <f t="shared" si="525"/>
        <v>1.13892901297788</v>
      </c>
    </row>
    <row r="7897" spans="1:13">
      <c r="A7897" s="7">
        <v>7956</v>
      </c>
      <c r="B7897" s="8">
        <v>46182</v>
      </c>
      <c r="C7897" s="3" t="s">
        <v>8399</v>
      </c>
      <c r="D7897" s="3" t="s">
        <v>88</v>
      </c>
      <c r="E7897" s="3" t="s">
        <v>1817</v>
      </c>
      <c r="F7897" s="3" t="s">
        <v>1817</v>
      </c>
      <c r="G7897" s="7">
        <v>80</v>
      </c>
      <c r="H7897" s="3" t="s">
        <v>249</v>
      </c>
      <c r="I7897" s="9">
        <v>9.44</v>
      </c>
      <c r="J7897" s="7">
        <v>447.1190476</v>
      </c>
      <c r="K7897" s="10">
        <v>89.4854539831841</v>
      </c>
      <c r="L7897" s="12">
        <f t="shared" si="524"/>
        <v>32.4814543263867</v>
      </c>
      <c r="M7897" s="11">
        <f t="shared" si="525"/>
        <v>2.75497066984742</v>
      </c>
    </row>
    <row r="7898" spans="1:13">
      <c r="A7898" s="7">
        <v>7957</v>
      </c>
      <c r="B7898" s="8">
        <v>46182</v>
      </c>
      <c r="C7898" s="3" t="s">
        <v>9145</v>
      </c>
      <c r="D7898" s="3" t="s">
        <v>67</v>
      </c>
      <c r="E7898" s="3" t="s">
        <v>9146</v>
      </c>
      <c r="F7898" s="3" t="s">
        <v>9146</v>
      </c>
      <c r="G7898" s="7">
        <v>910</v>
      </c>
      <c r="H7898" s="3" t="s">
        <v>170</v>
      </c>
      <c r="I7898" s="9">
        <v>11.1</v>
      </c>
      <c r="J7898" s="7">
        <v>529</v>
      </c>
      <c r="K7898" s="10">
        <v>90.7904475307645</v>
      </c>
      <c r="L7898" s="12">
        <f t="shared" si="524"/>
        <v>32.2815181038243</v>
      </c>
      <c r="M7898" s="11">
        <f t="shared" si="525"/>
        <v>2.81245904355436</v>
      </c>
    </row>
    <row r="7899" spans="1:13">
      <c r="A7899" s="7">
        <v>7958</v>
      </c>
      <c r="B7899" s="8">
        <v>46182</v>
      </c>
      <c r="C7899" s="3" t="s">
        <v>9147</v>
      </c>
      <c r="D7899" s="3" t="s">
        <v>1054</v>
      </c>
      <c r="E7899" s="3" t="s">
        <v>1464</v>
      </c>
      <c r="F7899" s="3" t="s">
        <v>1464</v>
      </c>
      <c r="G7899" s="7">
        <v>20</v>
      </c>
      <c r="H7899" s="3" t="s">
        <v>1056</v>
      </c>
      <c r="I7899" s="9">
        <v>6.14</v>
      </c>
      <c r="J7899" s="7">
        <v>298</v>
      </c>
      <c r="K7899" s="10">
        <v>100.165628554837</v>
      </c>
      <c r="L7899" s="12">
        <f t="shared" si="524"/>
        <v>31.6985028394424</v>
      </c>
      <c r="M7899" s="11">
        <f t="shared" si="525"/>
        <v>3.15994824936025</v>
      </c>
    </row>
    <row r="7900" spans="1:13">
      <c r="A7900" s="7">
        <v>7959</v>
      </c>
      <c r="B7900" s="8">
        <v>46182</v>
      </c>
      <c r="C7900" s="3" t="s">
        <v>9148</v>
      </c>
      <c r="D7900" s="3" t="s">
        <v>257</v>
      </c>
      <c r="E7900" s="3" t="s">
        <v>7640</v>
      </c>
      <c r="F7900" s="3" t="s">
        <v>7640</v>
      </c>
      <c r="G7900" s="7">
        <v>21</v>
      </c>
      <c r="H7900" s="3" t="s">
        <v>259</v>
      </c>
      <c r="I7900" s="9">
        <v>7.74</v>
      </c>
      <c r="J7900" s="7">
        <v>378</v>
      </c>
      <c r="K7900" s="10">
        <v>54.6007683920482</v>
      </c>
      <c r="L7900" s="12">
        <f t="shared" si="524"/>
        <v>31.5018315018315</v>
      </c>
      <c r="M7900" s="11">
        <f t="shared" si="525"/>
        <v>1.73325695011967</v>
      </c>
    </row>
    <row r="7901" spans="1:13">
      <c r="A7901" s="7">
        <v>7960</v>
      </c>
      <c r="B7901" s="8">
        <v>46182</v>
      </c>
      <c r="C7901" s="3" t="s">
        <v>9149</v>
      </c>
      <c r="D7901" s="3" t="s">
        <v>329</v>
      </c>
      <c r="E7901" s="3" t="s">
        <v>1371</v>
      </c>
      <c r="F7901" s="3" t="s">
        <v>1371</v>
      </c>
      <c r="G7901" s="7">
        <v>60</v>
      </c>
      <c r="H7901" s="3" t="s">
        <v>5913</v>
      </c>
      <c r="I7901" s="9">
        <v>7.38</v>
      </c>
      <c r="J7901" s="7">
        <v>362</v>
      </c>
      <c r="K7901" s="10">
        <v>197.808837416422</v>
      </c>
      <c r="L7901" s="12">
        <f t="shared" si="524"/>
        <v>31.3642158946026</v>
      </c>
      <c r="M7901" s="11">
        <f t="shared" si="525"/>
        <v>6.30683190299242</v>
      </c>
    </row>
    <row r="7902" spans="1:13">
      <c r="A7902" s="7">
        <v>7961</v>
      </c>
      <c r="B7902" s="8">
        <v>46182</v>
      </c>
      <c r="C7902" s="3" t="s">
        <v>9150</v>
      </c>
      <c r="D7902" s="3" t="s">
        <v>232</v>
      </c>
      <c r="E7902" s="3" t="s">
        <v>5864</v>
      </c>
      <c r="F7902" s="3" t="s">
        <v>5864</v>
      </c>
      <c r="G7902" s="7">
        <v>8</v>
      </c>
      <c r="H7902" s="3" t="s">
        <v>234</v>
      </c>
      <c r="I7902" s="9">
        <v>6.84</v>
      </c>
      <c r="J7902" s="7">
        <v>336.5</v>
      </c>
      <c r="K7902" s="10">
        <v>149.492151336897</v>
      </c>
      <c r="L7902" s="12">
        <f t="shared" si="524"/>
        <v>31.2721453880443</v>
      </c>
      <c r="M7902" s="11">
        <f t="shared" si="525"/>
        <v>4.78036122824018</v>
      </c>
    </row>
    <row r="7903" spans="1:13">
      <c r="A7903" s="7">
        <v>7962</v>
      </c>
      <c r="B7903" s="8">
        <v>46182</v>
      </c>
      <c r="C7903" s="3" t="s">
        <v>8419</v>
      </c>
      <c r="D7903" s="3" t="s">
        <v>67</v>
      </c>
      <c r="E7903" s="3" t="s">
        <v>9151</v>
      </c>
      <c r="F7903" s="3" t="s">
        <v>9151</v>
      </c>
      <c r="G7903" s="7">
        <v>9</v>
      </c>
      <c r="H7903" s="3" t="s">
        <v>1617</v>
      </c>
      <c r="I7903" s="9">
        <v>6.7</v>
      </c>
      <c r="J7903" s="7">
        <v>339</v>
      </c>
      <c r="K7903" s="10">
        <v>27.1158313751221</v>
      </c>
      <c r="L7903" s="12">
        <f t="shared" si="524"/>
        <v>30.4061719990924</v>
      </c>
      <c r="M7903" s="11">
        <f t="shared" si="525"/>
        <v>0.89178708112062</v>
      </c>
    </row>
    <row r="7904" spans="1:13">
      <c r="A7904" s="7">
        <v>7963</v>
      </c>
      <c r="B7904" s="8">
        <v>46182</v>
      </c>
      <c r="C7904" s="3" t="s">
        <v>9152</v>
      </c>
      <c r="D7904" s="3" t="s">
        <v>119</v>
      </c>
      <c r="E7904" s="3" t="s">
        <v>9153</v>
      </c>
      <c r="F7904" s="3" t="s">
        <v>9153</v>
      </c>
      <c r="G7904" s="7">
        <v>51</v>
      </c>
      <c r="H7904" s="3" t="s">
        <v>632</v>
      </c>
      <c r="I7904" s="9">
        <v>8.1</v>
      </c>
      <c r="J7904" s="7">
        <v>415</v>
      </c>
      <c r="K7904" s="10">
        <v>71.5448006319712</v>
      </c>
      <c r="L7904" s="12">
        <f t="shared" si="524"/>
        <v>30.0278035217794</v>
      </c>
      <c r="M7904" s="11">
        <f t="shared" si="525"/>
        <v>2.38261851487336</v>
      </c>
    </row>
    <row r="7905" spans="1:17">
      <c r="A7905" s="7">
        <v>7964</v>
      </c>
      <c r="B7905" s="8">
        <v>46182</v>
      </c>
      <c r="C7905" s="3" t="s">
        <v>9044</v>
      </c>
      <c r="D7905" s="3" t="s">
        <v>67</v>
      </c>
      <c r="E7905" s="3" t="s">
        <v>9154</v>
      </c>
      <c r="F7905" s="3" t="s">
        <v>9154</v>
      </c>
      <c r="G7905" s="7">
        <v>110</v>
      </c>
      <c r="H7905" s="3" t="s">
        <v>179</v>
      </c>
      <c r="I7905" s="9">
        <v>9.44</v>
      </c>
      <c r="J7905" s="7">
        <v>581</v>
      </c>
      <c r="K7905" s="10">
        <v>64.3630147595824</v>
      </c>
      <c r="L7905" s="12">
        <f t="shared" si="524"/>
        <v>24.996690056931</v>
      </c>
      <c r="M7905" s="11">
        <f t="shared" si="525"/>
        <v>2.57486149618181</v>
      </c>
    </row>
    <row r="7906" spans="1:17">
      <c r="A7906" s="7">
        <v>7965</v>
      </c>
      <c r="B7906" s="8">
        <v>46182</v>
      </c>
      <c r="C7906" s="3" t="s">
        <v>9152</v>
      </c>
      <c r="D7906" s="3" t="s">
        <v>119</v>
      </c>
      <c r="E7906" s="3" t="s">
        <v>1478</v>
      </c>
      <c r="F7906" s="3" t="s">
        <v>1478</v>
      </c>
      <c r="G7906" s="7">
        <v>54</v>
      </c>
      <c r="H7906" s="3" t="s">
        <v>632</v>
      </c>
      <c r="I7906" s="9">
        <v>6.28</v>
      </c>
      <c r="J7906" s="7">
        <v>400</v>
      </c>
      <c r="K7906" s="10">
        <v>47.2620574235916</v>
      </c>
      <c r="L7906" s="12">
        <f t="shared" si="524"/>
        <v>24.1538461538462</v>
      </c>
      <c r="M7906" s="11">
        <f t="shared" si="525"/>
        <v>1.95670938377927</v>
      </c>
    </row>
    <row r="7907" spans="1:17">
      <c r="A7907" s="7">
        <v>7966</v>
      </c>
      <c r="B7907" s="8">
        <v>46182</v>
      </c>
      <c r="C7907" s="3" t="s">
        <v>9042</v>
      </c>
      <c r="D7907" s="3" t="s">
        <v>75</v>
      </c>
      <c r="E7907" s="3" t="s">
        <v>5563</v>
      </c>
      <c r="F7907" s="3" t="s">
        <v>5563</v>
      </c>
      <c r="G7907" s="7">
        <v>22</v>
      </c>
      <c r="H7907" s="3" t="s">
        <v>946</v>
      </c>
      <c r="I7907" s="9">
        <v>6.78</v>
      </c>
      <c r="J7907" s="7">
        <v>437</v>
      </c>
      <c r="K7907" s="10">
        <v>52.2643478402284</v>
      </c>
      <c r="L7907" s="12">
        <f t="shared" si="524"/>
        <v>23.8690371413484</v>
      </c>
      <c r="M7907" s="11">
        <f t="shared" si="525"/>
        <v>2.18962949911753</v>
      </c>
    </row>
    <row r="7908" spans="1:17">
      <c r="A7908" s="7">
        <v>7967</v>
      </c>
      <c r="B7908" s="8">
        <v>46182</v>
      </c>
      <c r="C7908" s="3" t="s">
        <v>9155</v>
      </c>
      <c r="D7908" s="3" t="s">
        <v>329</v>
      </c>
      <c r="E7908" s="3" t="s">
        <v>595</v>
      </c>
      <c r="F7908" s="3" t="s">
        <v>595</v>
      </c>
      <c r="G7908" s="7">
        <v>180</v>
      </c>
      <c r="H7908" s="3" t="s">
        <v>5913</v>
      </c>
      <c r="I7908" s="9">
        <v>3.68</v>
      </c>
      <c r="J7908" s="7">
        <v>238</v>
      </c>
      <c r="K7908" s="10">
        <v>68.4973754001265</v>
      </c>
      <c r="L7908" s="12">
        <f t="shared" si="524"/>
        <v>23.7879767291532</v>
      </c>
      <c r="M7908" s="11">
        <f t="shared" si="525"/>
        <v>2.87949564521727</v>
      </c>
    </row>
    <row r="7909" spans="1:17">
      <c r="A7909" s="7">
        <v>7968</v>
      </c>
      <c r="B7909" s="8">
        <v>46182</v>
      </c>
      <c r="C7909" s="3" t="s">
        <v>9139</v>
      </c>
      <c r="D7909" s="3" t="s">
        <v>67</v>
      </c>
      <c r="E7909" s="3" t="s">
        <v>1244</v>
      </c>
      <c r="F7909" s="3" t="s">
        <v>1244</v>
      </c>
      <c r="G7909" s="7">
        <v>1000</v>
      </c>
      <c r="H7909" s="3" t="s">
        <v>170</v>
      </c>
      <c r="I7909" s="9">
        <v>7.84</v>
      </c>
      <c r="J7909" s="7">
        <v>556</v>
      </c>
      <c r="K7909" s="10">
        <v>70.0399822811429</v>
      </c>
      <c r="L7909" s="12">
        <f t="shared" si="524"/>
        <v>21.6934144991699</v>
      </c>
      <c r="M7909" s="11">
        <f t="shared" si="525"/>
        <v>3.22862877505166</v>
      </c>
    </row>
    <row r="7910" spans="1:17">
      <c r="A7910" s="7">
        <v>7969</v>
      </c>
      <c r="B7910" s="8">
        <v>46182</v>
      </c>
      <c r="C7910" s="3" t="s">
        <v>9156</v>
      </c>
      <c r="D7910" s="3" t="s">
        <v>1703</v>
      </c>
      <c r="E7910" s="3" t="s">
        <v>9157</v>
      </c>
      <c r="F7910" s="3" t="s">
        <v>9157</v>
      </c>
      <c r="G7910" s="7">
        <v>2</v>
      </c>
      <c r="H7910" s="3" t="s">
        <v>507</v>
      </c>
      <c r="I7910" s="9">
        <v>5.22</v>
      </c>
      <c r="J7910" s="7">
        <v>440</v>
      </c>
      <c r="K7910" s="10">
        <v>72.3952442082492</v>
      </c>
      <c r="L7910" s="12">
        <f t="shared" si="524"/>
        <v>18.2517482517482</v>
      </c>
      <c r="M7910" s="11">
        <f t="shared" si="525"/>
        <v>3.9664827286512</v>
      </c>
    </row>
    <row r="7911" spans="1:17">
      <c r="A7911" s="7">
        <v>7970</v>
      </c>
      <c r="B7911" s="8">
        <v>46182</v>
      </c>
      <c r="C7911" s="3" t="s">
        <v>9135</v>
      </c>
      <c r="D7911" s="3" t="s">
        <v>6946</v>
      </c>
      <c r="E7911" s="3" t="s">
        <v>9158</v>
      </c>
      <c r="F7911" s="3" t="s">
        <v>9158</v>
      </c>
      <c r="G7911" s="7">
        <v>63</v>
      </c>
      <c r="H7911" s="3" t="s">
        <v>9159</v>
      </c>
      <c r="I7911" s="9">
        <v>7.86</v>
      </c>
      <c r="J7911" s="7">
        <v>674</v>
      </c>
      <c r="K7911" s="10">
        <v>42.0074177071319</v>
      </c>
      <c r="L7911" s="12">
        <f t="shared" si="524"/>
        <v>17.9411093357681</v>
      </c>
      <c r="M7911" s="11">
        <f t="shared" si="525"/>
        <v>2.3414058139306</v>
      </c>
    </row>
    <row r="7912" spans="1:17">
      <c r="A7912" s="7">
        <v>7971</v>
      </c>
      <c r="B7912" s="8">
        <v>46182</v>
      </c>
      <c r="C7912" s="3" t="s">
        <v>9042</v>
      </c>
      <c r="D7912" s="3" t="s">
        <v>75</v>
      </c>
      <c r="E7912" s="3" t="s">
        <v>9160</v>
      </c>
      <c r="F7912" s="3" t="s">
        <v>9160</v>
      </c>
      <c r="G7912" s="7">
        <v>27</v>
      </c>
      <c r="H7912" s="3" t="s">
        <v>946</v>
      </c>
      <c r="I7912" s="9">
        <v>4.44</v>
      </c>
      <c r="J7912" s="7">
        <v>423</v>
      </c>
      <c r="K7912" s="10">
        <v>39.3911426850808</v>
      </c>
      <c r="L7912" s="12">
        <f t="shared" si="524"/>
        <v>16.1483906164757</v>
      </c>
      <c r="M7912" s="11">
        <f t="shared" si="525"/>
        <v>2.43932312641058</v>
      </c>
    </row>
    <row r="7913" spans="1:17">
      <c r="A7913" s="7">
        <v>7972</v>
      </c>
      <c r="B7913" s="8">
        <v>46182</v>
      </c>
      <c r="C7913" s="3" t="s">
        <v>9044</v>
      </c>
      <c r="D7913" s="3" t="s">
        <v>67</v>
      </c>
      <c r="E7913" s="3" t="s">
        <v>9161</v>
      </c>
      <c r="F7913" s="3" t="s">
        <v>9161</v>
      </c>
      <c r="G7913" s="7">
        <v>200</v>
      </c>
      <c r="H7913" s="3" t="s">
        <v>179</v>
      </c>
      <c r="I7913" s="9">
        <v>5.62</v>
      </c>
      <c r="J7913" s="7">
        <v>567</v>
      </c>
      <c r="K7913" s="10">
        <v>39.0272613976157</v>
      </c>
      <c r="L7913" s="12">
        <f t="shared" ref="L7913:L7960" si="526">I7913/J7913/650*1000000</f>
        <v>15.2489485822819</v>
      </c>
      <c r="M7913" s="11">
        <f t="shared" ref="M7913:M7960" si="527">K7913/L7913</f>
        <v>2.55934113667104</v>
      </c>
    </row>
    <row r="7914" spans="1:17">
      <c r="A7914" s="7">
        <v>7973</v>
      </c>
      <c r="B7914" s="8">
        <v>46182</v>
      </c>
      <c r="C7914" s="3" t="s">
        <v>9044</v>
      </c>
      <c r="D7914" s="3" t="s">
        <v>67</v>
      </c>
      <c r="E7914" s="3" t="s">
        <v>1898</v>
      </c>
      <c r="F7914" s="3" t="s">
        <v>1898</v>
      </c>
      <c r="G7914" s="7">
        <v>190</v>
      </c>
      <c r="H7914" s="3" t="s">
        <v>179</v>
      </c>
      <c r="I7914" s="9">
        <v>4.98</v>
      </c>
      <c r="J7914" s="7">
        <v>592</v>
      </c>
      <c r="K7914" s="10">
        <v>40.1153108880327</v>
      </c>
      <c r="L7914" s="12">
        <f t="shared" si="526"/>
        <v>12.9417879417879</v>
      </c>
      <c r="M7914" s="11">
        <f t="shared" si="527"/>
        <v>3.09967301801506</v>
      </c>
    </row>
    <row r="7915" spans="1:17">
      <c r="A7915" s="7">
        <v>7974</v>
      </c>
      <c r="B7915" s="8">
        <v>46182</v>
      </c>
      <c r="C7915" s="3" t="s">
        <v>9162</v>
      </c>
      <c r="D7915" s="3" t="s">
        <v>3533</v>
      </c>
      <c r="E7915" s="3" t="s">
        <v>9163</v>
      </c>
      <c r="F7915" s="3" t="s">
        <v>9163</v>
      </c>
      <c r="G7915" s="7">
        <v>120</v>
      </c>
      <c r="H7915" s="3" t="s">
        <v>115</v>
      </c>
      <c r="I7915" s="9">
        <v>3.2</v>
      </c>
      <c r="J7915" s="7">
        <v>414</v>
      </c>
      <c r="K7915" s="10">
        <v>75.0139433174318</v>
      </c>
      <c r="L7915" s="12">
        <f t="shared" si="526"/>
        <v>11.8914901523597</v>
      </c>
      <c r="M7915" s="11">
        <f t="shared" si="527"/>
        <v>6.30820379585028</v>
      </c>
    </row>
    <row r="7916" spans="1:17">
      <c r="A7916" s="7">
        <v>7975</v>
      </c>
      <c r="B7916" s="8">
        <v>46182</v>
      </c>
      <c r="C7916" s="3" t="s">
        <v>9164</v>
      </c>
      <c r="D7916" s="3" t="s">
        <v>5307</v>
      </c>
      <c r="E7916" s="3" t="s">
        <v>1475</v>
      </c>
      <c r="F7916" s="3" t="s">
        <v>1475</v>
      </c>
      <c r="G7916" s="7">
        <v>18</v>
      </c>
      <c r="H7916" s="3" t="s">
        <v>35</v>
      </c>
      <c r="I7916" s="9">
        <v>3.6</v>
      </c>
      <c r="J7916" s="7">
        <v>482</v>
      </c>
      <c r="K7916" s="10">
        <v>18.2451074350919</v>
      </c>
      <c r="L7916" s="12">
        <f t="shared" si="526"/>
        <v>11.490584104692</v>
      </c>
      <c r="M7916" s="11">
        <f t="shared" si="527"/>
        <v>1.58783115539286</v>
      </c>
    </row>
    <row r="7917" spans="1:17">
      <c r="A7917" s="7">
        <v>7976</v>
      </c>
      <c r="B7917" s="8">
        <v>46182</v>
      </c>
      <c r="C7917" s="3" t="s">
        <v>8597</v>
      </c>
      <c r="D7917" s="3" t="s">
        <v>266</v>
      </c>
      <c r="E7917" s="3" t="s">
        <v>9165</v>
      </c>
      <c r="F7917" s="3" t="s">
        <v>9165</v>
      </c>
      <c r="G7917" s="7">
        <v>10</v>
      </c>
      <c r="H7917" s="3" t="s">
        <v>102</v>
      </c>
      <c r="I7917" s="9">
        <v>0.628</v>
      </c>
      <c r="J7917" s="7">
        <v>399</v>
      </c>
      <c r="K7917" s="10">
        <v>3.76424662899553</v>
      </c>
      <c r="L7917" s="12">
        <f t="shared" si="526"/>
        <v>2.4214382109119</v>
      </c>
      <c r="M7917" s="11">
        <f t="shared" si="527"/>
        <v>1.55454994144903</v>
      </c>
    </row>
    <row r="7918" spans="1:17">
      <c r="A7918" s="7">
        <v>7977</v>
      </c>
      <c r="B7918" s="8">
        <v>46182</v>
      </c>
      <c r="C7918" s="3" t="s">
        <v>9166</v>
      </c>
      <c r="D7918" s="3" t="s">
        <v>864</v>
      </c>
      <c r="E7918" s="3" t="s">
        <v>9167</v>
      </c>
      <c r="F7918" s="3" t="s">
        <v>9167</v>
      </c>
      <c r="G7918" s="7">
        <v>10</v>
      </c>
      <c r="H7918" s="3" t="s">
        <v>6769</v>
      </c>
      <c r="I7918" s="9">
        <v>0.408</v>
      </c>
      <c r="J7918" s="7">
        <v>288</v>
      </c>
      <c r="K7918" s="10">
        <v>15.5318995399608</v>
      </c>
      <c r="L7918" s="12">
        <f t="shared" si="526"/>
        <v>2.17948717948718</v>
      </c>
      <c r="M7918" s="11">
        <f t="shared" si="527"/>
        <v>7.12640096539378</v>
      </c>
    </row>
    <row r="7919" spans="1:17">
      <c r="A7919" s="7">
        <v>7978</v>
      </c>
      <c r="B7919" s="8">
        <v>46182</v>
      </c>
      <c r="C7919" s="3" t="s">
        <v>9042</v>
      </c>
      <c r="D7919" s="3" t="s">
        <v>75</v>
      </c>
      <c r="E7919" s="3" t="s">
        <v>9168</v>
      </c>
      <c r="F7919" s="3" t="s">
        <v>9168</v>
      </c>
      <c r="G7919" s="7">
        <v>1</v>
      </c>
      <c r="H7919" s="3" t="s">
        <v>946</v>
      </c>
      <c r="I7919" s="9">
        <v>0.64</v>
      </c>
      <c r="J7919" s="7">
        <v>529</v>
      </c>
      <c r="K7919" s="10">
        <v>5.26386212987125</v>
      </c>
      <c r="L7919" s="12">
        <f t="shared" si="526"/>
        <v>1.86127671949978</v>
      </c>
      <c r="M7919" s="11">
        <f t="shared" si="527"/>
        <v>2.82809217711911</v>
      </c>
    </row>
    <row r="7920" s="5" customFormat="1" ht="16.5" spans="1:17">
      <c r="A7920" s="44">
        <v>7979</v>
      </c>
      <c r="B7920" s="45">
        <v>46182</v>
      </c>
      <c r="C7920" s="5" t="s">
        <v>9042</v>
      </c>
      <c r="D7920" s="5" t="s">
        <v>75</v>
      </c>
      <c r="E7920" s="5" t="s">
        <v>9169</v>
      </c>
      <c r="F7920" s="5" t="s">
        <v>9169</v>
      </c>
      <c r="G7920" s="44">
        <v>3</v>
      </c>
      <c r="H7920" s="5" t="s">
        <v>946</v>
      </c>
      <c r="I7920" s="46">
        <v>0.232</v>
      </c>
      <c r="J7920" s="44">
        <v>613</v>
      </c>
      <c r="K7920" s="47">
        <v>1.90972566021208</v>
      </c>
      <c r="L7920" s="48">
        <f t="shared" si="526"/>
        <v>0.582256242941398</v>
      </c>
      <c r="M7920" s="49">
        <f t="shared" si="527"/>
        <v>3.27987150565303</v>
      </c>
      <c r="O7920" s="48"/>
      <c r="Q7920" s="46"/>
    </row>
    <row r="7921" ht="16.5" spans="1:20">
      <c r="A7921" s="7">
        <v>7980</v>
      </c>
      <c r="B7921" s="8">
        <v>46182</v>
      </c>
      <c r="C7921" s="3" t="s">
        <v>4719</v>
      </c>
      <c r="D7921" s="3" t="s">
        <v>33</v>
      </c>
      <c r="E7921" s="3" t="s">
        <v>4720</v>
      </c>
      <c r="F7921" s="3" t="s">
        <v>2909</v>
      </c>
      <c r="G7921" s="7">
        <v>1000</v>
      </c>
      <c r="H7921" s="3" t="s">
        <v>35</v>
      </c>
      <c r="I7921" s="9">
        <v>25.2</v>
      </c>
      <c r="J7921" s="7">
        <v>461</v>
      </c>
      <c r="K7921" s="10">
        <v>169.879234380163</v>
      </c>
      <c r="L7921" s="12">
        <f t="shared" si="526"/>
        <v>84.098114466878</v>
      </c>
      <c r="M7921" s="11">
        <f t="shared" si="527"/>
        <v>2.02001240404825</v>
      </c>
      <c r="N7921" s="3" t="s">
        <v>9170</v>
      </c>
      <c r="O7921" s="12" t="s">
        <v>9170</v>
      </c>
      <c r="P7921" s="3" t="s">
        <v>4720</v>
      </c>
      <c r="Q7921" s="9">
        <v>160.630182832352</v>
      </c>
      <c r="R7921" s="3">
        <f>Q7921/K7921</f>
        <v>0.945555137556639</v>
      </c>
      <c r="T7921" s="3" t="s">
        <v>9170</v>
      </c>
    </row>
    <row r="7922" spans="1:20">
      <c r="A7922" s="7">
        <v>7981</v>
      </c>
      <c r="B7922" s="8">
        <v>46182</v>
      </c>
      <c r="C7922" s="3" t="s">
        <v>56</v>
      </c>
      <c r="D7922" s="3" t="s">
        <v>33</v>
      </c>
      <c r="E7922" s="3" t="s">
        <v>27</v>
      </c>
      <c r="F7922" s="3" t="s">
        <v>57</v>
      </c>
      <c r="G7922" s="7">
        <v>1000</v>
      </c>
      <c r="H7922" s="3" t="s">
        <v>35</v>
      </c>
      <c r="I7922" s="9">
        <v>15.7</v>
      </c>
      <c r="J7922" s="7">
        <v>438</v>
      </c>
      <c r="K7922" s="10">
        <v>91.6476576295617</v>
      </c>
      <c r="L7922" s="12">
        <f t="shared" si="526"/>
        <v>55.1457674745346</v>
      </c>
      <c r="M7922" s="11">
        <f t="shared" si="527"/>
        <v>1.66191644121887</v>
      </c>
      <c r="N7922" s="3" t="s">
        <v>9170</v>
      </c>
      <c r="O7922" s="12" t="s">
        <v>9170</v>
      </c>
      <c r="P7922" s="3" t="s">
        <v>27</v>
      </c>
      <c r="Q7922" s="9">
        <v>89.6432267884323</v>
      </c>
      <c r="R7922" s="3">
        <f>Q7922/K7922</f>
        <v>0.978128946303993</v>
      </c>
      <c r="T7922" s="3" t="s">
        <v>9170</v>
      </c>
    </row>
    <row r="7923" spans="1:20">
      <c r="A7923" s="7">
        <v>7982</v>
      </c>
      <c r="B7923" s="8">
        <v>46182</v>
      </c>
      <c r="C7923" s="3" t="s">
        <v>9143</v>
      </c>
      <c r="D7923" s="3" t="s">
        <v>247</v>
      </c>
      <c r="E7923" s="3" t="s">
        <v>9171</v>
      </c>
      <c r="F7923" s="3" t="s">
        <v>9171</v>
      </c>
      <c r="G7923" s="7">
        <v>126</v>
      </c>
      <c r="H7923" s="3" t="s">
        <v>249</v>
      </c>
      <c r="I7923" s="9">
        <v>18</v>
      </c>
      <c r="J7923" s="7">
        <v>476</v>
      </c>
      <c r="K7923" s="10">
        <v>137.92009614095</v>
      </c>
      <c r="L7923" s="12">
        <f t="shared" si="526"/>
        <v>58.1771170006464</v>
      </c>
      <c r="M7923" s="11">
        <f t="shared" si="527"/>
        <v>2.37069320811166</v>
      </c>
      <c r="N7923" s="3" t="s">
        <v>9170</v>
      </c>
      <c r="O7923" s="12" t="s">
        <v>9170</v>
      </c>
      <c r="T7923" s="3" t="s">
        <v>9170</v>
      </c>
    </row>
    <row r="7924" spans="1:20">
      <c r="A7924" s="7">
        <v>7983</v>
      </c>
      <c r="B7924" s="8">
        <v>46182</v>
      </c>
      <c r="C7924" s="3" t="s">
        <v>8932</v>
      </c>
      <c r="D7924" s="3" t="s">
        <v>88</v>
      </c>
      <c r="E7924" s="3" t="s">
        <v>2492</v>
      </c>
      <c r="F7924" s="3" t="s">
        <v>9138</v>
      </c>
      <c r="G7924" s="7">
        <v>4</v>
      </c>
      <c r="H7924" s="3" t="s">
        <v>249</v>
      </c>
      <c r="I7924" s="9">
        <v>16.1</v>
      </c>
      <c r="J7924" s="7">
        <v>444</v>
      </c>
      <c r="K7924" s="10">
        <v>122.86631064372</v>
      </c>
      <c r="L7924" s="12">
        <f t="shared" si="526"/>
        <v>55.7865557865558</v>
      </c>
      <c r="M7924" s="11">
        <f t="shared" si="527"/>
        <v>2.20243585414768</v>
      </c>
      <c r="N7924" s="3" t="s">
        <v>9170</v>
      </c>
      <c r="O7924" s="12" t="s">
        <v>9170</v>
      </c>
      <c r="T7924" s="3" t="s">
        <v>9170</v>
      </c>
    </row>
    <row r="7925" spans="1:20">
      <c r="A7925" s="7">
        <v>7984</v>
      </c>
      <c r="B7925" s="8">
        <v>46182</v>
      </c>
      <c r="C7925" s="3" t="s">
        <v>8930</v>
      </c>
      <c r="D7925" s="3" t="s">
        <v>67</v>
      </c>
      <c r="E7925" s="3" t="s">
        <v>9172</v>
      </c>
      <c r="F7925" s="3" t="s">
        <v>5857</v>
      </c>
      <c r="G7925" s="7">
        <v>45</v>
      </c>
      <c r="H7925" s="3" t="s">
        <v>1617</v>
      </c>
      <c r="I7925" s="9">
        <v>12.3</v>
      </c>
      <c r="J7925" s="7">
        <v>347</v>
      </c>
      <c r="K7925" s="10">
        <v>67.9204662114124</v>
      </c>
      <c r="L7925" s="12">
        <f t="shared" si="526"/>
        <v>54.5333628907116</v>
      </c>
      <c r="M7925" s="11">
        <f t="shared" si="527"/>
        <v>1.24548464666537</v>
      </c>
      <c r="N7925" s="3" t="s">
        <v>9170</v>
      </c>
      <c r="O7925" s="12" t="s">
        <v>9170</v>
      </c>
      <c r="T7925" s="3" t="s">
        <v>9170</v>
      </c>
    </row>
    <row r="7926" spans="1:20">
      <c r="A7926" s="7">
        <v>7985</v>
      </c>
      <c r="B7926" s="8">
        <v>46182</v>
      </c>
      <c r="C7926" s="3" t="s">
        <v>8490</v>
      </c>
      <c r="D7926" s="3" t="s">
        <v>128</v>
      </c>
      <c r="E7926" s="3" t="s">
        <v>3216</v>
      </c>
      <c r="F7926" s="3" t="s">
        <v>3077</v>
      </c>
      <c r="G7926" s="7">
        <v>72</v>
      </c>
      <c r="H7926" s="3" t="s">
        <v>173</v>
      </c>
      <c r="I7926" s="9">
        <v>13.7</v>
      </c>
      <c r="J7926" s="7">
        <v>434</v>
      </c>
      <c r="K7926" s="10">
        <v>88.9636172457225</v>
      </c>
      <c r="L7926" s="12">
        <f t="shared" si="526"/>
        <v>48.5643388869195</v>
      </c>
      <c r="M7926" s="11">
        <f t="shared" si="527"/>
        <v>1.83187127189915</v>
      </c>
      <c r="N7926" s="3" t="s">
        <v>9170</v>
      </c>
      <c r="O7926" s="12" t="s">
        <v>9170</v>
      </c>
      <c r="T7926" s="3" t="s">
        <v>9170</v>
      </c>
    </row>
    <row r="7927" spans="1:20">
      <c r="A7927" s="7">
        <v>7986</v>
      </c>
      <c r="B7927" s="8">
        <v>46182</v>
      </c>
      <c r="C7927" s="3" t="s">
        <v>9173</v>
      </c>
      <c r="D7927" s="3" t="s">
        <v>1579</v>
      </c>
      <c r="E7927" s="3" t="s">
        <v>9174</v>
      </c>
      <c r="F7927" s="3" t="s">
        <v>9144</v>
      </c>
      <c r="G7927" s="7">
        <v>198</v>
      </c>
      <c r="H7927" s="3" t="s">
        <v>35</v>
      </c>
      <c r="I7927" s="9">
        <v>14</v>
      </c>
      <c r="J7927" s="7">
        <v>484</v>
      </c>
      <c r="K7927" s="10">
        <v>111.541900358909</v>
      </c>
      <c r="L7927" s="12">
        <f t="shared" si="526"/>
        <v>44.5009535918627</v>
      </c>
      <c r="M7927" s="11">
        <f t="shared" si="527"/>
        <v>2.50650584663663</v>
      </c>
      <c r="N7927" s="3" t="s">
        <v>9170</v>
      </c>
      <c r="O7927" s="12" t="s">
        <v>9170</v>
      </c>
      <c r="T7927" s="3" t="s">
        <v>9170</v>
      </c>
    </row>
    <row r="7928" spans="1:20">
      <c r="A7928" s="7">
        <v>7987</v>
      </c>
      <c r="B7928" s="8">
        <v>46182</v>
      </c>
      <c r="C7928" s="3" t="s">
        <v>9139</v>
      </c>
      <c r="D7928" s="3" t="s">
        <v>67</v>
      </c>
      <c r="E7928" s="3" t="s">
        <v>9175</v>
      </c>
      <c r="F7928" s="3" t="s">
        <v>1346</v>
      </c>
      <c r="G7928" s="7">
        <v>100</v>
      </c>
      <c r="H7928" s="3" t="s">
        <v>1617</v>
      </c>
      <c r="I7928" s="9">
        <v>13.1</v>
      </c>
      <c r="J7928" s="7">
        <v>503</v>
      </c>
      <c r="K7928" s="10">
        <v>40.8887062489868</v>
      </c>
      <c r="L7928" s="12">
        <f t="shared" si="526"/>
        <v>40.0672885762349</v>
      </c>
      <c r="M7928" s="11">
        <f t="shared" si="527"/>
        <v>1.02050095481727</v>
      </c>
      <c r="N7928" s="3" t="s">
        <v>9170</v>
      </c>
      <c r="O7928" s="12" t="s">
        <v>9170</v>
      </c>
      <c r="T7928" s="3" t="s">
        <v>9170</v>
      </c>
    </row>
    <row r="7929" spans="1:20">
      <c r="A7929" s="7">
        <v>7988</v>
      </c>
      <c r="B7929" s="8">
        <v>46182</v>
      </c>
      <c r="C7929" s="3" t="s">
        <v>9139</v>
      </c>
      <c r="D7929" s="3" t="s">
        <v>67</v>
      </c>
      <c r="E7929" s="3" t="s">
        <v>3005</v>
      </c>
      <c r="F7929" s="3" t="s">
        <v>9136</v>
      </c>
      <c r="G7929" s="7">
        <v>80</v>
      </c>
      <c r="H7929" s="3" t="s">
        <v>1792</v>
      </c>
      <c r="I7929" s="9">
        <v>9.28</v>
      </c>
      <c r="J7929" s="7">
        <v>383</v>
      </c>
      <c r="K7929" s="10">
        <v>83.7130382478082</v>
      </c>
      <c r="L7929" s="12">
        <f t="shared" si="526"/>
        <v>37.2765615585459</v>
      </c>
      <c r="M7929" s="11">
        <f t="shared" si="527"/>
        <v>2.24572854221895</v>
      </c>
      <c r="N7929" s="3" t="s">
        <v>9170</v>
      </c>
      <c r="O7929" s="12" t="s">
        <v>9170</v>
      </c>
      <c r="T7929" s="3" t="s">
        <v>9170</v>
      </c>
    </row>
    <row r="7930" spans="1:20">
      <c r="A7930" s="7">
        <v>7989</v>
      </c>
      <c r="B7930" s="8">
        <v>46182</v>
      </c>
      <c r="C7930" s="3" t="s">
        <v>8937</v>
      </c>
      <c r="D7930" s="3" t="s">
        <v>2038</v>
      </c>
      <c r="E7930" s="3" t="s">
        <v>9176</v>
      </c>
      <c r="F7930" s="3" t="s">
        <v>9142</v>
      </c>
      <c r="G7930" s="7">
        <v>0.4679</v>
      </c>
      <c r="H7930" s="3" t="s">
        <v>906</v>
      </c>
      <c r="I7930" s="9">
        <v>9.42</v>
      </c>
      <c r="J7930" s="7">
        <v>390</v>
      </c>
      <c r="K7930" s="10">
        <v>135.956860860189</v>
      </c>
      <c r="L7930" s="12">
        <f t="shared" si="526"/>
        <v>37.1597633136095</v>
      </c>
      <c r="M7930" s="11">
        <f t="shared" si="527"/>
        <v>3.65871170149235</v>
      </c>
      <c r="N7930" s="3" t="s">
        <v>9170</v>
      </c>
      <c r="O7930" s="12" t="s">
        <v>9170</v>
      </c>
      <c r="T7930" s="3" t="s">
        <v>9170</v>
      </c>
    </row>
    <row r="7931" spans="1:20">
      <c r="A7931" s="7">
        <v>7990</v>
      </c>
      <c r="B7931" s="8">
        <v>46182</v>
      </c>
      <c r="C7931" s="3" t="s">
        <v>9177</v>
      </c>
      <c r="D7931" s="3" t="s">
        <v>1727</v>
      </c>
      <c r="E7931" s="3" t="s">
        <v>3007</v>
      </c>
      <c r="F7931" s="3" t="s">
        <v>2704</v>
      </c>
      <c r="G7931" s="7">
        <v>126</v>
      </c>
      <c r="H7931" s="3" t="s">
        <v>9178</v>
      </c>
      <c r="I7931" s="9">
        <v>8.4</v>
      </c>
      <c r="J7931" s="7">
        <v>348</v>
      </c>
      <c r="K7931" s="10">
        <v>261.039229754744</v>
      </c>
      <c r="L7931" s="12">
        <f t="shared" si="526"/>
        <v>37.1352785145889</v>
      </c>
      <c r="M7931" s="11">
        <f t="shared" si="527"/>
        <v>7.02941354410989</v>
      </c>
      <c r="N7931" s="3" t="s">
        <v>9170</v>
      </c>
      <c r="O7931" s="12" t="s">
        <v>9170</v>
      </c>
      <c r="T7931" s="3" t="s">
        <v>9170</v>
      </c>
    </row>
    <row r="7932" spans="1:20">
      <c r="A7932" s="7">
        <v>7991</v>
      </c>
      <c r="B7932" s="8">
        <v>46182</v>
      </c>
      <c r="C7932" s="3" t="s">
        <v>9139</v>
      </c>
      <c r="D7932" s="3" t="s">
        <v>67</v>
      </c>
      <c r="E7932" s="3" t="s">
        <v>162</v>
      </c>
      <c r="F7932" s="3" t="s">
        <v>722</v>
      </c>
      <c r="G7932" s="7">
        <v>1040</v>
      </c>
      <c r="H7932" s="3" t="s">
        <v>179</v>
      </c>
      <c r="I7932" s="9">
        <v>13.1</v>
      </c>
      <c r="J7932" s="7">
        <v>561</v>
      </c>
      <c r="K7932" s="10">
        <v>81.14876908627</v>
      </c>
      <c r="L7932" s="12">
        <f t="shared" si="526"/>
        <v>35.9248594542712</v>
      </c>
      <c r="M7932" s="11">
        <f t="shared" si="527"/>
        <v>2.25884722498537</v>
      </c>
      <c r="N7932" s="3" t="s">
        <v>9170</v>
      </c>
      <c r="O7932" s="12" t="s">
        <v>9170</v>
      </c>
      <c r="T7932" s="3" t="s">
        <v>9170</v>
      </c>
    </row>
    <row r="7933" spans="1:20">
      <c r="A7933" s="7">
        <v>7992</v>
      </c>
      <c r="B7933" s="8">
        <v>46182</v>
      </c>
      <c r="C7933" s="3" t="s">
        <v>9044</v>
      </c>
      <c r="D7933" s="3" t="s">
        <v>67</v>
      </c>
      <c r="E7933" s="3" t="s">
        <v>9179</v>
      </c>
      <c r="F7933" s="3" t="s">
        <v>1791</v>
      </c>
      <c r="G7933" s="7">
        <v>100</v>
      </c>
      <c r="H7933" s="3" t="s">
        <v>179</v>
      </c>
      <c r="I7933" s="9">
        <v>10.2</v>
      </c>
      <c r="J7933" s="7">
        <v>518</v>
      </c>
      <c r="K7933" s="10">
        <v>61.4519265075448</v>
      </c>
      <c r="L7933" s="12">
        <f t="shared" si="526"/>
        <v>30.2940302940303</v>
      </c>
      <c r="M7933" s="11">
        <f t="shared" si="527"/>
        <v>2.0285160446167</v>
      </c>
      <c r="N7933" s="3" t="s">
        <v>9170</v>
      </c>
      <c r="O7933" s="12" t="s">
        <v>9170</v>
      </c>
      <c r="T7933" s="3" t="s">
        <v>9170</v>
      </c>
    </row>
    <row r="7934" spans="1:20">
      <c r="A7934" s="7">
        <v>7993</v>
      </c>
      <c r="B7934" s="8">
        <v>46182</v>
      </c>
      <c r="C7934" s="3" t="s">
        <v>8932</v>
      </c>
      <c r="D7934" s="3" t="s">
        <v>88</v>
      </c>
      <c r="E7934" s="3" t="s">
        <v>9180</v>
      </c>
      <c r="F7934" s="3" t="s">
        <v>9140</v>
      </c>
      <c r="G7934" s="7">
        <v>80</v>
      </c>
      <c r="H7934" s="3" t="s">
        <v>249</v>
      </c>
      <c r="I7934" s="9">
        <v>5.08</v>
      </c>
      <c r="J7934" s="7">
        <v>414</v>
      </c>
      <c r="K7934" s="10">
        <v>36.0648208194309</v>
      </c>
      <c r="L7934" s="12">
        <f t="shared" si="526"/>
        <v>18.8777406168711</v>
      </c>
      <c r="M7934" s="11">
        <f t="shared" si="527"/>
        <v>1.91044159104505</v>
      </c>
      <c r="N7934" s="3" t="s">
        <v>9170</v>
      </c>
      <c r="O7934" s="12" t="s">
        <v>9170</v>
      </c>
      <c r="T7934" s="3" t="s">
        <v>9170</v>
      </c>
    </row>
    <row r="7935" spans="1:20">
      <c r="A7935" s="7">
        <v>7994</v>
      </c>
      <c r="B7935" s="8">
        <v>46182</v>
      </c>
      <c r="C7935" s="3" t="s">
        <v>9181</v>
      </c>
      <c r="D7935" s="3" t="s">
        <v>197</v>
      </c>
      <c r="E7935" s="3" t="s">
        <v>9182</v>
      </c>
      <c r="F7935" s="3" t="s">
        <v>5236</v>
      </c>
      <c r="G7935" s="7">
        <v>201</v>
      </c>
      <c r="H7935" s="3" t="s">
        <v>200</v>
      </c>
      <c r="I7935" s="9">
        <v>4.28</v>
      </c>
      <c r="J7935" s="7">
        <v>372</v>
      </c>
      <c r="K7935" s="10">
        <v>36.43416334224</v>
      </c>
      <c r="L7935" s="12">
        <f t="shared" si="526"/>
        <v>17.7005789909016</v>
      </c>
      <c r="M7935" s="11">
        <f t="shared" si="527"/>
        <v>2.05835997573683</v>
      </c>
      <c r="N7935" s="3" t="s">
        <v>9170</v>
      </c>
      <c r="O7935" s="12" t="s">
        <v>9170</v>
      </c>
      <c r="T7935" s="3" t="s">
        <v>9170</v>
      </c>
    </row>
    <row r="7936" spans="1:20">
      <c r="A7936" s="7">
        <v>7995</v>
      </c>
      <c r="B7936" s="8">
        <v>46182</v>
      </c>
      <c r="C7936" s="3" t="s">
        <v>9183</v>
      </c>
      <c r="D7936" s="3" t="s">
        <v>614</v>
      </c>
      <c r="E7936" s="3" t="s">
        <v>2520</v>
      </c>
      <c r="F7936" s="3" t="s">
        <v>2520</v>
      </c>
      <c r="G7936" s="7">
        <v>90</v>
      </c>
      <c r="H7936" s="3" t="s">
        <v>807</v>
      </c>
      <c r="I7936" s="9">
        <v>4.96</v>
      </c>
      <c r="J7936" s="7">
        <v>506</v>
      </c>
      <c r="K7936" s="10">
        <v>25.5515798938133</v>
      </c>
      <c r="L7936" s="12">
        <f t="shared" si="526"/>
        <v>15.0805716023107</v>
      </c>
      <c r="M7936" s="11">
        <f t="shared" si="527"/>
        <v>1.69433762642645</v>
      </c>
      <c r="N7936" s="3" t="s">
        <v>9170</v>
      </c>
      <c r="O7936" s="12" t="s">
        <v>9170</v>
      </c>
      <c r="T7936" s="3" t="s">
        <v>9170</v>
      </c>
    </row>
    <row r="7937" spans="1:20">
      <c r="A7937" s="7">
        <v>7996</v>
      </c>
      <c r="B7937" s="8">
        <v>46182</v>
      </c>
      <c r="C7937" s="3" t="s">
        <v>9042</v>
      </c>
      <c r="D7937" s="3" t="s">
        <v>75</v>
      </c>
      <c r="E7937" s="3" t="s">
        <v>3145</v>
      </c>
      <c r="F7937" s="3" t="s">
        <v>3145</v>
      </c>
      <c r="G7937" s="7">
        <v>5</v>
      </c>
      <c r="H7937" s="3" t="s">
        <v>77</v>
      </c>
      <c r="I7937" s="9">
        <v>1.99</v>
      </c>
      <c r="J7937" s="7">
        <v>491</v>
      </c>
      <c r="K7937" s="10">
        <v>7.14913087318483</v>
      </c>
      <c r="L7937" s="12">
        <f t="shared" si="526"/>
        <v>6.23531254895817</v>
      </c>
      <c r="M7937" s="11">
        <f t="shared" si="527"/>
        <v>1.14655533576731</v>
      </c>
      <c r="N7937" s="3" t="s">
        <v>9170</v>
      </c>
      <c r="O7937" s="12" t="s">
        <v>9170</v>
      </c>
      <c r="T7937" s="3" t="s">
        <v>9170</v>
      </c>
    </row>
    <row r="7938" spans="1:20">
      <c r="A7938" s="7">
        <v>7997</v>
      </c>
      <c r="B7938" s="8">
        <v>46182</v>
      </c>
      <c r="C7938" s="3" t="s">
        <v>9143</v>
      </c>
      <c r="D7938" s="3" t="s">
        <v>247</v>
      </c>
      <c r="E7938" s="3" t="s">
        <v>520</v>
      </c>
      <c r="F7938" s="3" t="s">
        <v>520</v>
      </c>
      <c r="G7938" s="7">
        <v>18</v>
      </c>
      <c r="H7938" s="3" t="s">
        <v>249</v>
      </c>
      <c r="I7938" s="9">
        <v>0.8</v>
      </c>
      <c r="J7938" s="7">
        <v>490</v>
      </c>
      <c r="K7938" s="10">
        <v>5.03129839167303</v>
      </c>
      <c r="L7938" s="12">
        <f t="shared" si="526"/>
        <v>2.51177394034537</v>
      </c>
      <c r="M7938" s="11">
        <f t="shared" si="527"/>
        <v>2.00308567218482</v>
      </c>
      <c r="N7938" s="3" t="s">
        <v>9170</v>
      </c>
      <c r="O7938" s="12" t="s">
        <v>9170</v>
      </c>
      <c r="T7938" s="3" t="s">
        <v>9170</v>
      </c>
    </row>
    <row r="7939" s="5" customFormat="1" ht="16.5" spans="1:20">
      <c r="A7939" s="44">
        <v>7998</v>
      </c>
      <c r="B7939" s="45">
        <v>46182</v>
      </c>
      <c r="C7939" s="5" t="s">
        <v>9184</v>
      </c>
      <c r="D7939" s="5" t="s">
        <v>2910</v>
      </c>
      <c r="E7939" s="5" t="s">
        <v>9185</v>
      </c>
      <c r="F7939" s="5" t="s">
        <v>9185</v>
      </c>
      <c r="G7939" s="44">
        <v>1000</v>
      </c>
      <c r="H7939" s="5" t="s">
        <v>1355</v>
      </c>
      <c r="I7939" s="46">
        <v>0.694</v>
      </c>
      <c r="J7939" s="44">
        <v>403</v>
      </c>
      <c r="K7939" s="47">
        <v>5.48829249797329</v>
      </c>
      <c r="L7939" s="48">
        <f t="shared" si="526"/>
        <v>2.64936056499332</v>
      </c>
      <c r="M7939" s="49">
        <f t="shared" si="527"/>
        <v>2.07155363089928</v>
      </c>
      <c r="N7939" s="5" t="s">
        <v>9170</v>
      </c>
      <c r="O7939" s="48" t="s">
        <v>9170</v>
      </c>
      <c r="Q7939" s="46"/>
      <c r="T7939" s="5" t="s">
        <v>9170</v>
      </c>
    </row>
    <row r="7940" ht="16.5" spans="1:20">
      <c r="A7940" s="7">
        <v>7999</v>
      </c>
      <c r="B7940" s="8">
        <v>46182</v>
      </c>
      <c r="C7940" s="3" t="s">
        <v>4719</v>
      </c>
      <c r="D7940" s="3" t="s">
        <v>33</v>
      </c>
      <c r="E7940" s="3" t="s">
        <v>4720</v>
      </c>
      <c r="F7940" s="3" t="s">
        <v>2909</v>
      </c>
      <c r="G7940" s="7">
        <v>1000</v>
      </c>
      <c r="H7940" s="3" t="s">
        <v>35</v>
      </c>
      <c r="I7940" s="9">
        <v>25.2</v>
      </c>
      <c r="J7940" s="7">
        <v>461</v>
      </c>
      <c r="K7940" s="10">
        <v>174.721041214751</v>
      </c>
      <c r="L7940" s="12">
        <f t="shared" si="526"/>
        <v>84.098114466878</v>
      </c>
      <c r="M7940" s="11">
        <f t="shared" si="527"/>
        <v>2.07758571428572</v>
      </c>
      <c r="P7940" s="3" t="s">
        <v>4720</v>
      </c>
      <c r="Q7940" s="9">
        <v>160.630182832352</v>
      </c>
      <c r="R7940" s="3">
        <f>Q7940/K7940</f>
        <v>0.919352252685586</v>
      </c>
    </row>
    <row r="7941" spans="1:20">
      <c r="A7941" s="7">
        <v>8000</v>
      </c>
      <c r="B7941" s="8">
        <v>46182</v>
      </c>
      <c r="C7941" s="3" t="s">
        <v>56</v>
      </c>
      <c r="D7941" s="3" t="s">
        <v>33</v>
      </c>
      <c r="E7941" s="3" t="s">
        <v>27</v>
      </c>
      <c r="F7941" s="3" t="s">
        <v>57</v>
      </c>
      <c r="G7941" s="7">
        <v>1000</v>
      </c>
      <c r="H7941" s="3" t="s">
        <v>35</v>
      </c>
      <c r="I7941" s="9">
        <v>15.7</v>
      </c>
      <c r="J7941" s="7">
        <v>438</v>
      </c>
      <c r="K7941" s="10">
        <v>97.4173515981735</v>
      </c>
      <c r="L7941" s="12">
        <f t="shared" si="526"/>
        <v>55.1457674745346</v>
      </c>
      <c r="M7941" s="11">
        <f t="shared" si="527"/>
        <v>1.76654267515924</v>
      </c>
      <c r="P7941" s="3" t="s">
        <v>27</v>
      </c>
      <c r="Q7941" s="9">
        <v>89.6432267884323</v>
      </c>
      <c r="R7941" s="3">
        <f>Q7941/K7941</f>
        <v>0.920197740112995</v>
      </c>
    </row>
    <row r="7942" spans="1:20">
      <c r="A7942" s="7">
        <v>8001</v>
      </c>
      <c r="B7942" s="8">
        <v>46182</v>
      </c>
      <c r="C7942" s="3" t="s">
        <v>9143</v>
      </c>
      <c r="D7942" s="3" t="s">
        <v>247</v>
      </c>
      <c r="E7942" s="3" t="s">
        <v>9171</v>
      </c>
      <c r="F7942" s="3" t="s">
        <v>9171</v>
      </c>
      <c r="G7942" s="7">
        <v>126</v>
      </c>
      <c r="H7942" s="3" t="s">
        <v>249</v>
      </c>
      <c r="I7942" s="9">
        <v>18</v>
      </c>
      <c r="J7942" s="7">
        <v>476</v>
      </c>
      <c r="K7942" s="10">
        <v>137.878991596639</v>
      </c>
      <c r="L7942" s="12">
        <f t="shared" si="526"/>
        <v>58.1771170006464</v>
      </c>
      <c r="M7942" s="11">
        <f t="shared" si="527"/>
        <v>2.36998666666667</v>
      </c>
    </row>
    <row r="7943" spans="1:20">
      <c r="A7943" s="7">
        <v>8002</v>
      </c>
      <c r="B7943" s="8">
        <v>46182</v>
      </c>
      <c r="C7943" s="3" t="s">
        <v>8932</v>
      </c>
      <c r="D7943" s="3" t="s">
        <v>88</v>
      </c>
      <c r="E7943" s="3" t="s">
        <v>2492</v>
      </c>
      <c r="F7943" s="3" t="s">
        <v>9138</v>
      </c>
      <c r="G7943" s="7">
        <v>4</v>
      </c>
      <c r="H7943" s="3" t="s">
        <v>249</v>
      </c>
      <c r="I7943" s="9">
        <v>16.1</v>
      </c>
      <c r="J7943" s="7">
        <v>444</v>
      </c>
      <c r="K7943" s="10">
        <v>123.383783783784</v>
      </c>
      <c r="L7943" s="12">
        <f t="shared" si="526"/>
        <v>55.7865557865558</v>
      </c>
      <c r="M7943" s="11">
        <f t="shared" si="527"/>
        <v>2.21171180124224</v>
      </c>
    </row>
    <row r="7944" spans="1:20">
      <c r="A7944" s="7">
        <v>8003</v>
      </c>
      <c r="B7944" s="8">
        <v>46182</v>
      </c>
      <c r="C7944" s="3" t="s">
        <v>8930</v>
      </c>
      <c r="D7944" s="3" t="s">
        <v>67</v>
      </c>
      <c r="E7944" s="3" t="s">
        <v>9172</v>
      </c>
      <c r="F7944" s="3" t="s">
        <v>5857</v>
      </c>
      <c r="G7944" s="7">
        <v>45</v>
      </c>
      <c r="H7944" s="3" t="s">
        <v>1617</v>
      </c>
      <c r="I7944" s="9">
        <v>12.3</v>
      </c>
      <c r="J7944" s="7">
        <v>347</v>
      </c>
      <c r="K7944" s="10">
        <v>83.3659942363112</v>
      </c>
      <c r="L7944" s="12">
        <f t="shared" si="526"/>
        <v>54.5333628907116</v>
      </c>
      <c r="M7944" s="11">
        <f t="shared" si="527"/>
        <v>1.52871544715447</v>
      </c>
    </row>
    <row r="7945" spans="1:20">
      <c r="A7945" s="7">
        <v>8004</v>
      </c>
      <c r="B7945" s="8">
        <v>46182</v>
      </c>
      <c r="C7945" s="3" t="s">
        <v>8490</v>
      </c>
      <c r="D7945" s="3" t="s">
        <v>128</v>
      </c>
      <c r="E7945" s="3" t="s">
        <v>3216</v>
      </c>
      <c r="F7945" s="3" t="s">
        <v>3077</v>
      </c>
      <c r="G7945" s="7">
        <v>72</v>
      </c>
      <c r="H7945" s="3" t="s">
        <v>173</v>
      </c>
      <c r="I7945" s="9">
        <v>13.7</v>
      </c>
      <c r="J7945" s="7">
        <v>434</v>
      </c>
      <c r="K7945" s="10">
        <v>88.8377880184332</v>
      </c>
      <c r="L7945" s="12">
        <f t="shared" si="526"/>
        <v>48.5643388869195</v>
      </c>
      <c r="M7945" s="11">
        <f t="shared" si="527"/>
        <v>1.8292802919708</v>
      </c>
    </row>
    <row r="7946" spans="1:20">
      <c r="A7946" s="7">
        <v>8005</v>
      </c>
      <c r="B7946" s="8">
        <v>46182</v>
      </c>
      <c r="C7946" s="3" t="s">
        <v>9173</v>
      </c>
      <c r="D7946" s="3" t="s">
        <v>1579</v>
      </c>
      <c r="E7946" s="3" t="s">
        <v>9174</v>
      </c>
      <c r="F7946" s="3" t="s">
        <v>9144</v>
      </c>
      <c r="G7946" s="7">
        <v>198</v>
      </c>
      <c r="H7946" s="3" t="s">
        <v>35</v>
      </c>
      <c r="I7946" s="9">
        <v>14</v>
      </c>
      <c r="J7946" s="7">
        <v>484</v>
      </c>
      <c r="K7946" s="10">
        <v>86.9446280991736</v>
      </c>
      <c r="L7946" s="12">
        <f t="shared" si="526"/>
        <v>44.5009535918627</v>
      </c>
      <c r="M7946" s="11">
        <f t="shared" si="527"/>
        <v>1.95377</v>
      </c>
    </row>
    <row r="7947" spans="1:20">
      <c r="A7947" s="7">
        <v>8006</v>
      </c>
      <c r="B7947" s="8">
        <v>46182</v>
      </c>
      <c r="C7947" s="3" t="s">
        <v>9139</v>
      </c>
      <c r="D7947" s="3" t="s">
        <v>67</v>
      </c>
      <c r="E7947" s="3" t="s">
        <v>9175</v>
      </c>
      <c r="F7947" s="3" t="s">
        <v>1346</v>
      </c>
      <c r="G7947" s="7">
        <v>100</v>
      </c>
      <c r="H7947" s="3" t="s">
        <v>1617</v>
      </c>
      <c r="I7947" s="9">
        <v>13.1</v>
      </c>
      <c r="J7947" s="7">
        <v>503</v>
      </c>
      <c r="K7947" s="10">
        <v>40.617097415507</v>
      </c>
      <c r="L7947" s="12">
        <f t="shared" si="526"/>
        <v>40.0672885762349</v>
      </c>
      <c r="M7947" s="11">
        <f t="shared" si="527"/>
        <v>1.01372213740458</v>
      </c>
    </row>
    <row r="7948" spans="1:20">
      <c r="A7948" s="7">
        <v>8007</v>
      </c>
      <c r="B7948" s="8">
        <v>46182</v>
      </c>
      <c r="C7948" s="3" t="s">
        <v>9139</v>
      </c>
      <c r="D7948" s="3" t="s">
        <v>67</v>
      </c>
      <c r="E7948" s="3" t="s">
        <v>3005</v>
      </c>
      <c r="F7948" s="3" t="s">
        <v>9136</v>
      </c>
      <c r="G7948" s="7">
        <v>80</v>
      </c>
      <c r="H7948" s="3" t="s">
        <v>1792</v>
      </c>
      <c r="I7948" s="9">
        <v>9.28</v>
      </c>
      <c r="J7948" s="7">
        <v>383</v>
      </c>
      <c r="K7948" s="10">
        <v>80.132637075718</v>
      </c>
      <c r="L7948" s="12">
        <f t="shared" si="526"/>
        <v>37.2765615585459</v>
      </c>
      <c r="M7948" s="11">
        <f t="shared" si="527"/>
        <v>2.14967887931034</v>
      </c>
    </row>
    <row r="7949" spans="1:20">
      <c r="A7949" s="7">
        <v>8008</v>
      </c>
      <c r="B7949" s="8">
        <v>46182</v>
      </c>
      <c r="C7949" s="3" t="s">
        <v>8937</v>
      </c>
      <c r="D7949" s="3" t="s">
        <v>2038</v>
      </c>
      <c r="E7949" s="3" t="s">
        <v>9176</v>
      </c>
      <c r="F7949" s="3" t="s">
        <v>9142</v>
      </c>
      <c r="G7949" s="7">
        <v>0.4679</v>
      </c>
      <c r="H7949" s="3" t="s">
        <v>906</v>
      </c>
      <c r="I7949" s="9">
        <v>9.42</v>
      </c>
      <c r="J7949" s="7">
        <v>390</v>
      </c>
      <c r="K7949" s="10">
        <v>117.288205128205</v>
      </c>
      <c r="L7949" s="12">
        <f t="shared" si="526"/>
        <v>37.1597633136095</v>
      </c>
      <c r="M7949" s="11">
        <f t="shared" si="527"/>
        <v>3.15632271762208</v>
      </c>
    </row>
    <row r="7950" spans="1:20">
      <c r="A7950" s="7">
        <v>8009</v>
      </c>
      <c r="B7950" s="8">
        <v>46182</v>
      </c>
      <c r="C7950" s="3" t="s">
        <v>9177</v>
      </c>
      <c r="D7950" s="3" t="s">
        <v>1727</v>
      </c>
      <c r="E7950" s="3" t="s">
        <v>3007</v>
      </c>
      <c r="F7950" s="3" t="s">
        <v>2704</v>
      </c>
      <c r="G7950" s="7">
        <v>126</v>
      </c>
      <c r="H7950" s="3" t="s">
        <v>9178</v>
      </c>
      <c r="I7950" s="9">
        <v>8.4</v>
      </c>
      <c r="J7950" s="7">
        <v>348</v>
      </c>
      <c r="K7950" s="10">
        <v>370.172413793103</v>
      </c>
      <c r="L7950" s="12">
        <f t="shared" si="526"/>
        <v>37.1352785145889</v>
      </c>
      <c r="M7950" s="11">
        <f t="shared" si="527"/>
        <v>9.96821428571428</v>
      </c>
    </row>
    <row r="7951" spans="1:20">
      <c r="A7951" s="7">
        <v>8010</v>
      </c>
      <c r="B7951" s="8">
        <v>46182</v>
      </c>
      <c r="C7951" s="3" t="s">
        <v>9139</v>
      </c>
      <c r="D7951" s="3" t="s">
        <v>67</v>
      </c>
      <c r="E7951" s="3" t="s">
        <v>162</v>
      </c>
      <c r="F7951" s="3" t="s">
        <v>722</v>
      </c>
      <c r="G7951" s="7">
        <v>1040</v>
      </c>
      <c r="H7951" s="3" t="s">
        <v>179</v>
      </c>
      <c r="I7951" s="9">
        <v>13.1</v>
      </c>
      <c r="J7951" s="7">
        <v>561</v>
      </c>
      <c r="K7951" s="10">
        <v>76.3001782531194</v>
      </c>
      <c r="L7951" s="12">
        <f t="shared" si="526"/>
        <v>35.9248594542712</v>
      </c>
      <c r="M7951" s="11">
        <f t="shared" si="527"/>
        <v>2.12388244274809</v>
      </c>
    </row>
    <row r="7952" spans="1:20">
      <c r="A7952" s="7">
        <v>8011</v>
      </c>
      <c r="B7952" s="8">
        <v>46182</v>
      </c>
      <c r="C7952" s="3" t="s">
        <v>9044</v>
      </c>
      <c r="D7952" s="3" t="s">
        <v>67</v>
      </c>
      <c r="E7952" s="3" t="s">
        <v>9179</v>
      </c>
      <c r="F7952" s="3" t="s">
        <v>1791</v>
      </c>
      <c r="G7952" s="7">
        <v>100</v>
      </c>
      <c r="H7952" s="3" t="s">
        <v>179</v>
      </c>
      <c r="I7952" s="9">
        <v>10.2</v>
      </c>
      <c r="J7952" s="7">
        <v>518</v>
      </c>
      <c r="K7952" s="10">
        <v>60.7320463320463</v>
      </c>
      <c r="L7952" s="12">
        <f t="shared" si="526"/>
        <v>30.2940302940303</v>
      </c>
      <c r="M7952" s="11">
        <f t="shared" si="527"/>
        <v>2.00475294117647</v>
      </c>
    </row>
    <row r="7953" spans="1:20">
      <c r="A7953" s="7">
        <v>8012</v>
      </c>
      <c r="B7953" s="8">
        <v>46182</v>
      </c>
      <c r="C7953" s="3" t="s">
        <v>8932</v>
      </c>
      <c r="D7953" s="3" t="s">
        <v>88</v>
      </c>
      <c r="E7953" s="3" t="s">
        <v>9180</v>
      </c>
      <c r="F7953" s="3" t="s">
        <v>9140</v>
      </c>
      <c r="G7953" s="7">
        <v>80</v>
      </c>
      <c r="H7953" s="3" t="s">
        <v>249</v>
      </c>
      <c r="I7953" s="9">
        <v>5.08</v>
      </c>
      <c r="J7953" s="7">
        <v>414</v>
      </c>
      <c r="K7953" s="10">
        <v>37.775845410628</v>
      </c>
      <c r="L7953" s="12">
        <f t="shared" si="526"/>
        <v>18.8777406168711</v>
      </c>
      <c r="M7953" s="11">
        <f t="shared" si="527"/>
        <v>2.00107874015748</v>
      </c>
    </row>
    <row r="7954" spans="1:20">
      <c r="A7954" s="7">
        <v>8013</v>
      </c>
      <c r="B7954" s="8">
        <v>46182</v>
      </c>
      <c r="C7954" s="3" t="s">
        <v>9181</v>
      </c>
      <c r="D7954" s="3" t="s">
        <v>197</v>
      </c>
      <c r="E7954" s="3" t="s">
        <v>9182</v>
      </c>
      <c r="F7954" s="3" t="s">
        <v>5236</v>
      </c>
      <c r="G7954" s="7">
        <v>201</v>
      </c>
      <c r="H7954" s="3" t="s">
        <v>200</v>
      </c>
      <c r="I7954" s="9">
        <v>4.28</v>
      </c>
      <c r="J7954" s="7">
        <v>372</v>
      </c>
      <c r="K7954" s="10">
        <v>40.4612903225806</v>
      </c>
      <c r="L7954" s="12">
        <f t="shared" si="526"/>
        <v>17.7005789909016</v>
      </c>
      <c r="M7954" s="11">
        <f t="shared" si="527"/>
        <v>2.2858738317757</v>
      </c>
    </row>
    <row r="7955" spans="1:20">
      <c r="A7955" s="7">
        <v>8014</v>
      </c>
      <c r="B7955" s="8">
        <v>46182</v>
      </c>
      <c r="C7955" s="3" t="s">
        <v>9183</v>
      </c>
      <c r="D7955" s="3" t="s">
        <v>614</v>
      </c>
      <c r="E7955" s="3" t="s">
        <v>2520</v>
      </c>
      <c r="F7955" s="3" t="s">
        <v>2520</v>
      </c>
      <c r="G7955" s="7">
        <v>90</v>
      </c>
      <c r="H7955" s="3" t="s">
        <v>807</v>
      </c>
      <c r="I7955" s="9">
        <v>4.96</v>
      </c>
      <c r="J7955" s="7">
        <v>506</v>
      </c>
      <c r="K7955" s="10">
        <v>26.9770750988142</v>
      </c>
      <c r="L7955" s="12">
        <f t="shared" si="526"/>
        <v>15.0805716023107</v>
      </c>
      <c r="M7955" s="11">
        <f t="shared" si="527"/>
        <v>1.7888629032258</v>
      </c>
    </row>
    <row r="7956" spans="1:20">
      <c r="A7956" s="7">
        <v>8015</v>
      </c>
      <c r="B7956" s="8">
        <v>46182</v>
      </c>
      <c r="C7956" s="3" t="s">
        <v>9042</v>
      </c>
      <c r="D7956" s="3" t="s">
        <v>75</v>
      </c>
      <c r="E7956" s="3" t="s">
        <v>3145</v>
      </c>
      <c r="F7956" s="3" t="s">
        <v>3145</v>
      </c>
      <c r="G7956" s="7">
        <v>5</v>
      </c>
      <c r="H7956" s="3" t="s">
        <v>77</v>
      </c>
      <c r="I7956" s="9">
        <v>1.99</v>
      </c>
      <c r="J7956" s="7">
        <v>491</v>
      </c>
      <c r="K7956" s="10">
        <v>9.22411405295316</v>
      </c>
      <c r="L7956" s="12">
        <f t="shared" si="526"/>
        <v>6.23531254895817</v>
      </c>
      <c r="M7956" s="11">
        <f t="shared" si="527"/>
        <v>1.47933467336683</v>
      </c>
    </row>
    <row r="7957" spans="1:20">
      <c r="A7957" s="7">
        <v>8016</v>
      </c>
      <c r="B7957" s="8">
        <v>46182</v>
      </c>
      <c r="C7957" s="3" t="s">
        <v>9143</v>
      </c>
      <c r="D7957" s="3" t="s">
        <v>247</v>
      </c>
      <c r="E7957" s="3" t="s">
        <v>520</v>
      </c>
      <c r="F7957" s="3" t="s">
        <v>520</v>
      </c>
      <c r="G7957" s="7">
        <v>18</v>
      </c>
      <c r="H7957" s="3" t="s">
        <v>249</v>
      </c>
      <c r="I7957" s="9">
        <v>0.8</v>
      </c>
      <c r="J7957" s="7">
        <v>490</v>
      </c>
      <c r="K7957" s="10">
        <v>5.38710204081633</v>
      </c>
      <c r="L7957" s="12">
        <f t="shared" si="526"/>
        <v>2.51177394034537</v>
      </c>
      <c r="M7957" s="11">
        <f t="shared" si="527"/>
        <v>2.14474</v>
      </c>
    </row>
    <row r="7958" s="5" customFormat="1" ht="16.5" spans="1:20">
      <c r="A7958" s="44">
        <v>8017</v>
      </c>
      <c r="B7958" s="45">
        <v>46182</v>
      </c>
      <c r="C7958" s="5" t="s">
        <v>9184</v>
      </c>
      <c r="D7958" s="5" t="s">
        <v>2910</v>
      </c>
      <c r="E7958" s="5" t="s">
        <v>9185</v>
      </c>
      <c r="F7958" s="5" t="s">
        <v>9185</v>
      </c>
      <c r="G7958" s="44">
        <v>1000</v>
      </c>
      <c r="H7958" s="5" t="s">
        <v>1355</v>
      </c>
      <c r="I7958" s="46">
        <v>0.694</v>
      </c>
      <c r="J7958" s="44">
        <v>403</v>
      </c>
      <c r="K7958" s="47">
        <v>5.81543424317618</v>
      </c>
      <c r="L7958" s="48">
        <f t="shared" si="526"/>
        <v>2.64936056499332</v>
      </c>
      <c r="M7958" s="49">
        <f t="shared" si="527"/>
        <v>2.19503314121038</v>
      </c>
      <c r="O7958" s="48"/>
      <c r="Q7958" s="46"/>
    </row>
    <row r="7959" ht="16.5" spans="1:20">
      <c r="A7959" s="7">
        <v>8018</v>
      </c>
      <c r="B7959" s="8">
        <v>46183</v>
      </c>
      <c r="C7959" s="3" t="s">
        <v>4719</v>
      </c>
      <c r="D7959" s="3" t="s">
        <v>33</v>
      </c>
      <c r="E7959" s="3" t="s">
        <v>4720</v>
      </c>
      <c r="F7959" s="3" t="s">
        <v>2909</v>
      </c>
      <c r="G7959" s="7">
        <v>1000</v>
      </c>
      <c r="H7959" s="3" t="s">
        <v>35</v>
      </c>
      <c r="I7959" s="9">
        <v>25.2</v>
      </c>
      <c r="J7959" s="7">
        <v>461</v>
      </c>
      <c r="K7959" s="10">
        <v>138.443383947939</v>
      </c>
      <c r="L7959" s="12">
        <f t="shared" si="526"/>
        <v>84.098114466878</v>
      </c>
      <c r="M7959" s="11">
        <f t="shared" si="527"/>
        <v>1.6462126984127</v>
      </c>
      <c r="O7959" s="12" t="s">
        <v>1165</v>
      </c>
      <c r="P7959" s="3" t="s">
        <v>4720</v>
      </c>
      <c r="Q7959" s="9">
        <v>160.630182832352</v>
      </c>
      <c r="R7959" s="3">
        <f>Q7959/K7959</f>
        <v>1.16025900445164</v>
      </c>
      <c r="T7959" s="3" t="s">
        <v>1165</v>
      </c>
    </row>
    <row r="7960" spans="1:20">
      <c r="A7960" s="7">
        <v>8019</v>
      </c>
      <c r="B7960" s="8">
        <v>46183</v>
      </c>
      <c r="C7960" s="3" t="s">
        <v>56</v>
      </c>
      <c r="D7960" s="3" t="s">
        <v>33</v>
      </c>
      <c r="E7960" s="3" t="s">
        <v>27</v>
      </c>
      <c r="F7960" s="3" t="s">
        <v>57</v>
      </c>
      <c r="G7960" s="7">
        <v>1000</v>
      </c>
      <c r="H7960" s="3" t="s">
        <v>35</v>
      </c>
      <c r="I7960" s="9">
        <v>15.7</v>
      </c>
      <c r="J7960" s="7">
        <v>438</v>
      </c>
      <c r="K7960" s="10">
        <v>82.7634703196347</v>
      </c>
      <c r="L7960" s="12">
        <f t="shared" si="526"/>
        <v>55.1457674745346</v>
      </c>
      <c r="M7960" s="11">
        <f t="shared" si="527"/>
        <v>1.5008127388535</v>
      </c>
      <c r="O7960" s="12" t="s">
        <v>1165</v>
      </c>
      <c r="P7960" s="3" t="s">
        <v>27</v>
      </c>
      <c r="Q7960" s="9">
        <v>89.6432267884323</v>
      </c>
      <c r="R7960" s="3">
        <f>Q7960/K7960</f>
        <v>1.0831255195345</v>
      </c>
      <c r="T7960" s="3" t="s">
        <v>1165</v>
      </c>
    </row>
    <row r="7961" spans="1:20">
      <c r="A7961" s="7">
        <v>8020</v>
      </c>
      <c r="B7961" s="8">
        <v>46183</v>
      </c>
      <c r="C7961" s="3" t="s">
        <v>8712</v>
      </c>
      <c r="D7961" s="3" t="s">
        <v>1979</v>
      </c>
      <c r="E7961" s="3" t="s">
        <v>9186</v>
      </c>
      <c r="F7961" s="3" t="s">
        <v>9187</v>
      </c>
      <c r="G7961" s="7">
        <v>2</v>
      </c>
      <c r="H7961" s="3" t="s">
        <v>308</v>
      </c>
      <c r="I7961" s="9">
        <v>18.2</v>
      </c>
      <c r="J7961" s="7">
        <v>293</v>
      </c>
      <c r="K7961" s="10">
        <v>290.946075085324</v>
      </c>
      <c r="L7961" s="12">
        <f t="shared" ref="L7961:L7992" si="528">I7961/J7961/650*1000000</f>
        <v>95.5631399317406</v>
      </c>
      <c r="M7961" s="11">
        <f t="shared" ref="M7961:M7992" si="529">K7961/L7961</f>
        <v>3.04454285714286</v>
      </c>
      <c r="O7961" s="12" t="s">
        <v>1165</v>
      </c>
      <c r="T7961" s="3" t="s">
        <v>1165</v>
      </c>
    </row>
    <row r="7962" spans="1:20">
      <c r="A7962" s="7">
        <v>8021</v>
      </c>
      <c r="B7962" s="8">
        <v>46183</v>
      </c>
      <c r="C7962" s="3" t="s">
        <v>8930</v>
      </c>
      <c r="D7962" s="3" t="s">
        <v>67</v>
      </c>
      <c r="E7962" s="3" t="s">
        <v>9188</v>
      </c>
      <c r="F7962" s="3" t="s">
        <v>9188</v>
      </c>
      <c r="G7962" s="7">
        <v>66</v>
      </c>
      <c r="H7962" s="3" t="s">
        <v>1617</v>
      </c>
      <c r="I7962" s="9">
        <v>15.7</v>
      </c>
      <c r="J7962" s="7">
        <v>335</v>
      </c>
      <c r="K7962" s="10">
        <v>81.2250746268657</v>
      </c>
      <c r="L7962" s="12">
        <f t="shared" si="528"/>
        <v>72.1010332950631</v>
      </c>
      <c r="M7962" s="11">
        <f t="shared" si="529"/>
        <v>1.12654522292994</v>
      </c>
      <c r="O7962" s="12" t="s">
        <v>1165</v>
      </c>
      <c r="T7962" s="3" t="s">
        <v>1165</v>
      </c>
    </row>
    <row r="7963" spans="1:20">
      <c r="A7963" s="7">
        <v>8022</v>
      </c>
      <c r="B7963" s="8">
        <v>46183</v>
      </c>
      <c r="C7963" s="3" t="s">
        <v>9189</v>
      </c>
      <c r="D7963" s="3" t="s">
        <v>6946</v>
      </c>
      <c r="E7963" s="3" t="s">
        <v>9190</v>
      </c>
      <c r="F7963" s="3" t="s">
        <v>9191</v>
      </c>
      <c r="G7963" s="7">
        <v>90</v>
      </c>
      <c r="H7963" s="3" t="s">
        <v>269</v>
      </c>
      <c r="I7963" s="9">
        <v>14.2</v>
      </c>
      <c r="J7963" s="7">
        <v>307</v>
      </c>
      <c r="K7963" s="10">
        <v>114.545928338762</v>
      </c>
      <c r="L7963" s="12">
        <f t="shared" si="528"/>
        <v>71.1601102480581</v>
      </c>
      <c r="M7963" s="11">
        <f t="shared" si="529"/>
        <v>1.60969295774648</v>
      </c>
      <c r="O7963" s="12" t="s">
        <v>1165</v>
      </c>
      <c r="T7963" s="3" t="s">
        <v>1165</v>
      </c>
    </row>
    <row r="7964" spans="1:20">
      <c r="A7964" s="7">
        <v>8023</v>
      </c>
      <c r="B7964" s="8">
        <v>46183</v>
      </c>
      <c r="C7964" s="3" t="s">
        <v>9192</v>
      </c>
      <c r="D7964" s="3" t="s">
        <v>67</v>
      </c>
      <c r="E7964" s="3" t="s">
        <v>9193</v>
      </c>
      <c r="F7964" s="3" t="s">
        <v>9193</v>
      </c>
      <c r="G7964" s="7">
        <v>90</v>
      </c>
      <c r="H7964" s="3" t="s">
        <v>1617</v>
      </c>
      <c r="I7964" s="9">
        <v>15.7</v>
      </c>
      <c r="J7964" s="7">
        <v>359</v>
      </c>
      <c r="K7964" s="10">
        <v>82.5938718662953</v>
      </c>
      <c r="L7964" s="12">
        <f t="shared" si="528"/>
        <v>67.2809085065353</v>
      </c>
      <c r="M7964" s="11">
        <f t="shared" si="529"/>
        <v>1.2275974522293</v>
      </c>
      <c r="O7964" s="12" t="s">
        <v>1165</v>
      </c>
      <c r="T7964" s="3" t="s">
        <v>1165</v>
      </c>
    </row>
    <row r="7965" spans="1:20">
      <c r="A7965" s="7">
        <v>8024</v>
      </c>
      <c r="B7965" s="8">
        <v>46183</v>
      </c>
      <c r="C7965" s="3" t="s">
        <v>9081</v>
      </c>
      <c r="D7965" s="3" t="s">
        <v>29</v>
      </c>
      <c r="E7965" s="3" t="s">
        <v>9194</v>
      </c>
      <c r="F7965" s="3" t="s">
        <v>9195</v>
      </c>
      <c r="G7965" s="7">
        <v>100</v>
      </c>
      <c r="H7965" s="3" t="s">
        <v>269</v>
      </c>
      <c r="I7965" s="9">
        <v>20.8</v>
      </c>
      <c r="J7965" s="7">
        <v>480</v>
      </c>
      <c r="K7965" s="10">
        <v>74.9566666666667</v>
      </c>
      <c r="L7965" s="12">
        <f t="shared" si="528"/>
        <v>66.6666666666667</v>
      </c>
      <c r="M7965" s="11">
        <f t="shared" si="529"/>
        <v>1.12435</v>
      </c>
      <c r="O7965" s="12" t="s">
        <v>1165</v>
      </c>
      <c r="T7965" s="3" t="s">
        <v>1165</v>
      </c>
    </row>
    <row r="7966" spans="1:20">
      <c r="A7966" s="7">
        <v>8025</v>
      </c>
      <c r="B7966" s="8">
        <v>46183</v>
      </c>
      <c r="C7966" s="3" t="s">
        <v>9196</v>
      </c>
      <c r="D7966" s="3" t="s">
        <v>816</v>
      </c>
      <c r="E7966" s="3" t="s">
        <v>9197</v>
      </c>
      <c r="F7966" s="3" t="s">
        <v>9198</v>
      </c>
      <c r="G7966" s="7">
        <v>60</v>
      </c>
      <c r="H7966" s="3" t="s">
        <v>8939</v>
      </c>
      <c r="I7966" s="9">
        <v>18</v>
      </c>
      <c r="J7966" s="7">
        <v>423</v>
      </c>
      <c r="K7966" s="10">
        <v>24.8332860520095</v>
      </c>
      <c r="L7966" s="12">
        <f t="shared" si="528"/>
        <v>65.4664484451718</v>
      </c>
      <c r="M7966" s="11">
        <f t="shared" si="529"/>
        <v>0.379328444444445</v>
      </c>
      <c r="O7966" s="12" t="s">
        <v>1165</v>
      </c>
      <c r="T7966" s="3" t="s">
        <v>1165</v>
      </c>
    </row>
    <row r="7967" spans="1:20">
      <c r="A7967" s="7">
        <v>8026</v>
      </c>
      <c r="B7967" s="8">
        <v>46183</v>
      </c>
      <c r="C7967" s="3" t="s">
        <v>9196</v>
      </c>
      <c r="D7967" s="3" t="s">
        <v>816</v>
      </c>
      <c r="E7967" s="3" t="s">
        <v>9199</v>
      </c>
      <c r="F7967" s="3" t="s">
        <v>9200</v>
      </c>
      <c r="G7967" s="7">
        <v>60</v>
      </c>
      <c r="H7967" s="3" t="s">
        <v>35</v>
      </c>
      <c r="I7967" s="9">
        <v>16.6</v>
      </c>
      <c r="J7967" s="7">
        <v>400</v>
      </c>
      <c r="K7967" s="10">
        <v>9.6728</v>
      </c>
      <c r="L7967" s="12">
        <f t="shared" si="528"/>
        <v>63.8461538461538</v>
      </c>
      <c r="M7967" s="11">
        <f t="shared" si="529"/>
        <v>0.151501686746988</v>
      </c>
      <c r="O7967" s="12" t="s">
        <v>1165</v>
      </c>
      <c r="T7967" s="3" t="s">
        <v>1165</v>
      </c>
    </row>
    <row r="7968" spans="1:20">
      <c r="A7968" s="7">
        <v>8027</v>
      </c>
      <c r="B7968" s="8">
        <v>46183</v>
      </c>
      <c r="C7968" s="3" t="s">
        <v>9201</v>
      </c>
      <c r="D7968" s="3" t="s">
        <v>2147</v>
      </c>
      <c r="E7968" s="3" t="s">
        <v>9202</v>
      </c>
      <c r="F7968" s="3" t="s">
        <v>9203</v>
      </c>
      <c r="G7968" s="7">
        <v>20</v>
      </c>
      <c r="H7968" s="3" t="s">
        <v>102</v>
      </c>
      <c r="I7968" s="9">
        <v>16.9</v>
      </c>
      <c r="J7968" s="7">
        <v>408</v>
      </c>
      <c r="K7968" s="10">
        <v>91.0647058823529</v>
      </c>
      <c r="L7968" s="12">
        <f t="shared" si="528"/>
        <v>63.7254901960784</v>
      </c>
      <c r="M7968" s="11">
        <f t="shared" si="529"/>
        <v>1.42901538461538</v>
      </c>
      <c r="O7968" s="12" t="s">
        <v>1165</v>
      </c>
      <c r="T7968" s="3" t="s">
        <v>1165</v>
      </c>
    </row>
    <row r="7969" spans="1:20">
      <c r="A7969" s="7">
        <v>8028</v>
      </c>
      <c r="B7969" s="8">
        <v>46183</v>
      </c>
      <c r="C7969" s="3" t="s">
        <v>50</v>
      </c>
      <c r="D7969" s="3" t="s">
        <v>50</v>
      </c>
      <c r="E7969" s="3" t="s">
        <v>9204</v>
      </c>
      <c r="F7969" s="3" t="s">
        <v>9204</v>
      </c>
      <c r="G7969" s="7">
        <v>80.4</v>
      </c>
      <c r="H7969" s="3" t="s">
        <v>50</v>
      </c>
      <c r="I7969" s="9">
        <v>15.5</v>
      </c>
      <c r="J7969" s="7">
        <v>380</v>
      </c>
      <c r="K7969" s="10">
        <v>119.898947368421</v>
      </c>
      <c r="L7969" s="12">
        <f t="shared" si="528"/>
        <v>62.753036437247</v>
      </c>
      <c r="M7969" s="11">
        <f t="shared" si="529"/>
        <v>1.91064774193548</v>
      </c>
      <c r="O7969" s="12" t="s">
        <v>1165</v>
      </c>
      <c r="T7969" s="3" t="s">
        <v>1165</v>
      </c>
    </row>
    <row r="7970" spans="1:20">
      <c r="A7970" s="7">
        <v>8029</v>
      </c>
      <c r="B7970" s="8">
        <v>46183</v>
      </c>
      <c r="C7970" s="3" t="s">
        <v>9205</v>
      </c>
      <c r="D7970" s="3" t="s">
        <v>29</v>
      </c>
      <c r="E7970" s="3" t="s">
        <v>9206</v>
      </c>
      <c r="F7970" s="3" t="s">
        <v>9206</v>
      </c>
      <c r="G7970" s="7">
        <v>174</v>
      </c>
      <c r="H7970" s="3" t="s">
        <v>35</v>
      </c>
      <c r="I7970" s="9">
        <v>15.5</v>
      </c>
      <c r="J7970" s="7">
        <v>384</v>
      </c>
      <c r="K7970" s="10">
        <v>128.302083333333</v>
      </c>
      <c r="L7970" s="12">
        <f t="shared" si="528"/>
        <v>62.099358974359</v>
      </c>
      <c r="M7970" s="11">
        <f t="shared" si="529"/>
        <v>2.06607741935483</v>
      </c>
      <c r="O7970" s="12" t="s">
        <v>1165</v>
      </c>
      <c r="T7970" s="3" t="s">
        <v>1165</v>
      </c>
    </row>
    <row r="7971" spans="1:20">
      <c r="A7971" s="7">
        <v>8030</v>
      </c>
      <c r="B7971" s="8">
        <v>46183</v>
      </c>
      <c r="C7971" s="3" t="s">
        <v>9205</v>
      </c>
      <c r="D7971" s="3" t="s">
        <v>29</v>
      </c>
      <c r="E7971" s="3" t="s">
        <v>9207</v>
      </c>
      <c r="F7971" s="3" t="s">
        <v>9207</v>
      </c>
      <c r="G7971" s="7">
        <v>132</v>
      </c>
      <c r="H7971" s="3" t="s">
        <v>35</v>
      </c>
      <c r="I7971" s="9">
        <v>15.4</v>
      </c>
      <c r="J7971" s="7">
        <v>385</v>
      </c>
      <c r="K7971" s="10">
        <v>126.56</v>
      </c>
      <c r="L7971" s="12">
        <f t="shared" si="528"/>
        <v>61.5384615384615</v>
      </c>
      <c r="M7971" s="11">
        <f t="shared" si="529"/>
        <v>2.0566</v>
      </c>
      <c r="O7971" s="12" t="s">
        <v>1165</v>
      </c>
      <c r="T7971" s="3" t="s">
        <v>1165</v>
      </c>
    </row>
    <row r="7972" spans="1:20">
      <c r="A7972" s="7">
        <v>8031</v>
      </c>
      <c r="B7972" s="8">
        <v>46183</v>
      </c>
      <c r="C7972" s="3" t="s">
        <v>9208</v>
      </c>
      <c r="D7972" s="3" t="s">
        <v>212</v>
      </c>
      <c r="E7972" s="3" t="s">
        <v>9209</v>
      </c>
      <c r="F7972" s="3" t="s">
        <v>9209</v>
      </c>
      <c r="G7972" s="7">
        <v>198</v>
      </c>
      <c r="H7972" s="3" t="s">
        <v>244</v>
      </c>
      <c r="I7972" s="9">
        <v>14.7</v>
      </c>
      <c r="J7972" s="7">
        <v>387</v>
      </c>
      <c r="K7972" s="10">
        <v>123.336434108527</v>
      </c>
      <c r="L7972" s="12">
        <f t="shared" si="528"/>
        <v>58.4376863446631</v>
      </c>
      <c r="M7972" s="11">
        <f t="shared" si="529"/>
        <v>2.11056326530612</v>
      </c>
      <c r="O7972" s="12" t="s">
        <v>1165</v>
      </c>
      <c r="T7972" s="3" t="s">
        <v>1165</v>
      </c>
    </row>
    <row r="7973" spans="1:20">
      <c r="A7973" s="7">
        <v>8032</v>
      </c>
      <c r="B7973" s="8">
        <v>46183</v>
      </c>
      <c r="C7973" s="3" t="s">
        <v>3160</v>
      </c>
      <c r="D7973" s="3" t="s">
        <v>3161</v>
      </c>
      <c r="E7973" s="3" t="s">
        <v>9210</v>
      </c>
      <c r="F7973" s="3" t="s">
        <v>9210</v>
      </c>
      <c r="G7973" s="7">
        <v>320</v>
      </c>
      <c r="H7973" s="3" t="s">
        <v>7987</v>
      </c>
      <c r="I7973" s="9">
        <v>13.4</v>
      </c>
      <c r="J7973" s="7">
        <v>361</v>
      </c>
      <c r="K7973" s="10">
        <v>134.22271468144</v>
      </c>
      <c r="L7973" s="12">
        <f t="shared" si="528"/>
        <v>57.1063285744726</v>
      </c>
      <c r="M7973" s="11">
        <f t="shared" si="529"/>
        <v>2.35039999999999</v>
      </c>
      <c r="O7973" s="12" t="s">
        <v>1165</v>
      </c>
      <c r="T7973" s="3" t="s">
        <v>1165</v>
      </c>
    </row>
    <row r="7974" spans="1:20">
      <c r="A7974" s="7">
        <v>8033</v>
      </c>
      <c r="B7974" s="8">
        <v>46183</v>
      </c>
      <c r="C7974" s="3" t="s">
        <v>9211</v>
      </c>
      <c r="D7974" s="3" t="s">
        <v>128</v>
      </c>
      <c r="E7974" s="3" t="s">
        <v>9212</v>
      </c>
      <c r="F7974" s="3" t="s">
        <v>9212</v>
      </c>
      <c r="G7974" s="7">
        <v>72</v>
      </c>
      <c r="H7974" s="3" t="s">
        <v>9213</v>
      </c>
      <c r="I7974" s="9">
        <v>10.4</v>
      </c>
      <c r="J7974" s="7">
        <v>282</v>
      </c>
      <c r="K7974" s="10">
        <v>165.412765957447</v>
      </c>
      <c r="L7974" s="12">
        <f t="shared" si="528"/>
        <v>56.7375886524823</v>
      </c>
      <c r="M7974" s="11">
        <f t="shared" si="529"/>
        <v>2.9154</v>
      </c>
      <c r="O7974" s="12" t="s">
        <v>1165</v>
      </c>
      <c r="T7974" s="3" t="s">
        <v>1165</v>
      </c>
    </row>
    <row r="7975" spans="1:20">
      <c r="A7975" s="7">
        <v>8034</v>
      </c>
      <c r="B7975" s="8">
        <v>46183</v>
      </c>
      <c r="C7975" s="3" t="s">
        <v>9214</v>
      </c>
      <c r="D7975" s="3" t="s">
        <v>23</v>
      </c>
      <c r="E7975" s="3" t="s">
        <v>9215</v>
      </c>
      <c r="F7975" s="3" t="s">
        <v>9215</v>
      </c>
      <c r="G7975" s="7">
        <v>1000</v>
      </c>
      <c r="H7975" s="3" t="s">
        <v>9216</v>
      </c>
      <c r="I7975" s="9">
        <v>16.9</v>
      </c>
      <c r="J7975" s="7">
        <v>459</v>
      </c>
      <c r="K7975" s="10">
        <v>81.5372549019608</v>
      </c>
      <c r="L7975" s="12">
        <f t="shared" si="528"/>
        <v>56.6448801742919</v>
      </c>
      <c r="M7975" s="11">
        <f t="shared" si="529"/>
        <v>1.43944615384615</v>
      </c>
      <c r="O7975" s="12" t="s">
        <v>1165</v>
      </c>
      <c r="T7975" s="3" t="s">
        <v>1165</v>
      </c>
    </row>
    <row r="7976" spans="1:20">
      <c r="A7976" s="7">
        <v>8035</v>
      </c>
      <c r="B7976" s="8">
        <v>46183</v>
      </c>
      <c r="C7976" s="3" t="s">
        <v>9214</v>
      </c>
      <c r="D7976" s="3" t="s">
        <v>23</v>
      </c>
      <c r="E7976" s="3" t="s">
        <v>9217</v>
      </c>
      <c r="F7976" s="3" t="s">
        <v>9217</v>
      </c>
      <c r="G7976" s="7">
        <v>1000</v>
      </c>
      <c r="H7976" s="3" t="s">
        <v>5174</v>
      </c>
      <c r="I7976" s="9">
        <v>15.8</v>
      </c>
      <c r="J7976" s="7">
        <v>452</v>
      </c>
      <c r="K7976" s="10">
        <v>86.8</v>
      </c>
      <c r="L7976" s="12">
        <f t="shared" si="528"/>
        <v>53.7780803267529</v>
      </c>
      <c r="M7976" s="11">
        <f t="shared" si="529"/>
        <v>1.61404050632911</v>
      </c>
      <c r="O7976" s="12" t="s">
        <v>1165</v>
      </c>
      <c r="T7976" s="3" t="s">
        <v>1165</v>
      </c>
    </row>
    <row r="7977" spans="1:20">
      <c r="A7977" s="7">
        <v>8036</v>
      </c>
      <c r="B7977" s="8">
        <v>46183</v>
      </c>
      <c r="C7977" s="3" t="s">
        <v>9218</v>
      </c>
      <c r="D7977" s="3" t="s">
        <v>1698</v>
      </c>
      <c r="E7977" s="3" t="s">
        <v>9219</v>
      </c>
      <c r="F7977" s="3" t="s">
        <v>9220</v>
      </c>
      <c r="G7977" s="7">
        <v>12</v>
      </c>
      <c r="H7977" s="3" t="s">
        <v>123</v>
      </c>
      <c r="I7977" s="9">
        <v>13.7</v>
      </c>
      <c r="J7977" s="7">
        <v>400</v>
      </c>
      <c r="K7977" s="10">
        <v>111.644</v>
      </c>
      <c r="L7977" s="12">
        <f t="shared" si="528"/>
        <v>52.6923076923077</v>
      </c>
      <c r="M7977" s="11">
        <f t="shared" si="529"/>
        <v>2.11879124087591</v>
      </c>
      <c r="O7977" s="12" t="s">
        <v>1165</v>
      </c>
      <c r="T7977" s="3" t="s">
        <v>1165</v>
      </c>
    </row>
    <row r="7978" spans="1:20">
      <c r="A7978" s="7">
        <v>8037</v>
      </c>
      <c r="B7978" s="8">
        <v>46183</v>
      </c>
      <c r="C7978" s="3" t="s">
        <v>9221</v>
      </c>
      <c r="D7978" s="3" t="s">
        <v>9222</v>
      </c>
      <c r="E7978" s="3" t="s">
        <v>9223</v>
      </c>
      <c r="F7978" s="3" t="s">
        <v>9224</v>
      </c>
      <c r="G7978" s="7">
        <v>40</v>
      </c>
      <c r="H7978" s="3" t="s">
        <v>102</v>
      </c>
      <c r="I7978" s="9">
        <v>13</v>
      </c>
      <c r="J7978" s="7">
        <v>403</v>
      </c>
      <c r="K7978" s="10">
        <v>95.8957816377171</v>
      </c>
      <c r="L7978" s="12">
        <f t="shared" si="528"/>
        <v>49.6277915632754</v>
      </c>
      <c r="M7978" s="11">
        <f t="shared" si="529"/>
        <v>1.9323</v>
      </c>
      <c r="O7978" s="12" t="s">
        <v>1165</v>
      </c>
      <c r="T7978" s="3" t="s">
        <v>1165</v>
      </c>
    </row>
    <row r="7979" spans="1:20">
      <c r="A7979" s="7">
        <v>8038</v>
      </c>
      <c r="B7979" s="8">
        <v>46183</v>
      </c>
      <c r="C7979" s="3" t="s">
        <v>9044</v>
      </c>
      <c r="D7979" s="3" t="s">
        <v>67</v>
      </c>
      <c r="E7979" s="3" t="s">
        <v>1632</v>
      </c>
      <c r="F7979" s="3" t="s">
        <v>1632</v>
      </c>
      <c r="G7979" s="7">
        <v>200</v>
      </c>
      <c r="H7979" s="3" t="s">
        <v>1792</v>
      </c>
      <c r="I7979" s="9">
        <v>11.1</v>
      </c>
      <c r="J7979" s="7">
        <v>351</v>
      </c>
      <c r="K7979" s="10">
        <v>104.565242165242</v>
      </c>
      <c r="L7979" s="12">
        <f t="shared" si="528"/>
        <v>48.6522024983563</v>
      </c>
      <c r="M7979" s="11">
        <f t="shared" si="529"/>
        <v>2.14923963963964</v>
      </c>
      <c r="O7979" s="12" t="s">
        <v>1165</v>
      </c>
      <c r="T7979" s="3" t="s">
        <v>1165</v>
      </c>
    </row>
    <row r="7980" spans="1:20">
      <c r="A7980" s="7">
        <v>8039</v>
      </c>
      <c r="B7980" s="8">
        <v>46183</v>
      </c>
      <c r="C7980" s="3" t="s">
        <v>9225</v>
      </c>
      <c r="D7980" s="3" t="s">
        <v>100</v>
      </c>
      <c r="E7980" s="3" t="s">
        <v>3321</v>
      </c>
      <c r="F7980" s="3" t="s">
        <v>3321</v>
      </c>
      <c r="G7980" s="7">
        <v>48</v>
      </c>
      <c r="H7980" s="3" t="s">
        <v>102</v>
      </c>
      <c r="I7980" s="9">
        <v>13.1</v>
      </c>
      <c r="J7980" s="7">
        <v>425</v>
      </c>
      <c r="K7980" s="10">
        <v>74.3407058823529</v>
      </c>
      <c r="L7980" s="12">
        <f t="shared" si="528"/>
        <v>47.420814479638</v>
      </c>
      <c r="M7980" s="11">
        <f t="shared" si="529"/>
        <v>1.56768091603053</v>
      </c>
      <c r="O7980" s="12" t="s">
        <v>1165</v>
      </c>
      <c r="T7980" s="3" t="s">
        <v>1165</v>
      </c>
    </row>
    <row r="7981" spans="1:20">
      <c r="A7981" s="7">
        <v>8040</v>
      </c>
      <c r="B7981" s="8">
        <v>46183</v>
      </c>
      <c r="C7981" s="3" t="s">
        <v>8651</v>
      </c>
      <c r="D7981" s="3" t="s">
        <v>75</v>
      </c>
      <c r="E7981" s="3" t="s">
        <v>9226</v>
      </c>
      <c r="F7981" s="3" t="s">
        <v>9226</v>
      </c>
      <c r="G7981" s="7">
        <v>13</v>
      </c>
      <c r="H7981" s="3" t="s">
        <v>77</v>
      </c>
      <c r="I7981" s="9">
        <v>12</v>
      </c>
      <c r="J7981" s="7">
        <v>418</v>
      </c>
      <c r="K7981" s="10">
        <v>57.6354066985646</v>
      </c>
      <c r="L7981" s="12">
        <f t="shared" si="528"/>
        <v>44.1663599558336</v>
      </c>
      <c r="M7981" s="11">
        <f t="shared" si="529"/>
        <v>1.30496166666667</v>
      </c>
      <c r="O7981" s="12" t="s">
        <v>1165</v>
      </c>
      <c r="T7981" s="3" t="s">
        <v>1165</v>
      </c>
    </row>
    <row r="7982" spans="1:20">
      <c r="A7982" s="7">
        <v>8041</v>
      </c>
      <c r="B7982" s="8">
        <v>46183</v>
      </c>
      <c r="C7982" s="3" t="s">
        <v>9227</v>
      </c>
      <c r="D7982" s="3" t="s">
        <v>9228</v>
      </c>
      <c r="E7982" s="3" t="s">
        <v>9229</v>
      </c>
      <c r="F7982" s="3" t="s">
        <v>9229</v>
      </c>
      <c r="G7982" s="7">
        <v>55</v>
      </c>
      <c r="H7982" s="3" t="s">
        <v>123</v>
      </c>
      <c r="I7982" s="9">
        <v>9.92</v>
      </c>
      <c r="J7982" s="7">
        <v>380</v>
      </c>
      <c r="K7982" s="10">
        <v>74.1042105263158</v>
      </c>
      <c r="L7982" s="12">
        <f t="shared" si="528"/>
        <v>40.1619433198381</v>
      </c>
      <c r="M7982" s="11">
        <f t="shared" si="529"/>
        <v>1.84513508064516</v>
      </c>
      <c r="O7982" s="12" t="s">
        <v>1165</v>
      </c>
      <c r="T7982" s="3" t="s">
        <v>1165</v>
      </c>
    </row>
    <row r="7983" spans="1:20">
      <c r="A7983" s="7">
        <v>8042</v>
      </c>
      <c r="B7983" s="8">
        <v>46183</v>
      </c>
      <c r="C7983" s="3" t="s">
        <v>9205</v>
      </c>
      <c r="D7983" s="3" t="s">
        <v>29</v>
      </c>
      <c r="E7983" s="3" t="s">
        <v>3199</v>
      </c>
      <c r="F7983" s="3" t="s">
        <v>3199</v>
      </c>
      <c r="G7983" s="7">
        <v>200</v>
      </c>
      <c r="H7983" s="3" t="s">
        <v>65</v>
      </c>
      <c r="I7983" s="9">
        <v>12.1</v>
      </c>
      <c r="J7983" s="7">
        <v>504</v>
      </c>
      <c r="K7983" s="10">
        <v>48.1595238095238</v>
      </c>
      <c r="L7983" s="12">
        <f t="shared" si="528"/>
        <v>36.9352869352869</v>
      </c>
      <c r="M7983" s="11">
        <f t="shared" si="529"/>
        <v>1.30388925619835</v>
      </c>
      <c r="O7983" s="12" t="s">
        <v>1165</v>
      </c>
      <c r="T7983" s="3" t="s">
        <v>1165</v>
      </c>
    </row>
    <row r="7984" spans="1:20">
      <c r="A7984" s="7">
        <v>8043</v>
      </c>
      <c r="B7984" s="8">
        <v>46183</v>
      </c>
      <c r="C7984" s="3" t="s">
        <v>8932</v>
      </c>
      <c r="D7984" s="3" t="s">
        <v>247</v>
      </c>
      <c r="E7984" s="3" t="s">
        <v>9230</v>
      </c>
      <c r="F7984" s="3" t="s">
        <v>9230</v>
      </c>
      <c r="G7984" s="7">
        <v>3</v>
      </c>
      <c r="H7984" s="3" t="s">
        <v>249</v>
      </c>
      <c r="I7984" s="9">
        <v>11.9</v>
      </c>
      <c r="J7984" s="7">
        <v>510</v>
      </c>
      <c r="K7984" s="10">
        <v>57.9623529411765</v>
      </c>
      <c r="L7984" s="12">
        <f t="shared" si="528"/>
        <v>35.8974358974359</v>
      </c>
      <c r="M7984" s="11">
        <f t="shared" si="529"/>
        <v>1.61466554621849</v>
      </c>
      <c r="O7984" s="12" t="s">
        <v>1165</v>
      </c>
      <c r="T7984" s="3" t="s">
        <v>1165</v>
      </c>
    </row>
    <row r="7985" spans="1:20">
      <c r="A7985" s="7">
        <v>8044</v>
      </c>
      <c r="B7985" s="8">
        <v>46183</v>
      </c>
      <c r="C7985" s="3" t="s">
        <v>9139</v>
      </c>
      <c r="D7985" s="3" t="s">
        <v>67</v>
      </c>
      <c r="E7985" s="3" t="s">
        <v>9231</v>
      </c>
      <c r="F7985" s="3" t="s">
        <v>9231</v>
      </c>
      <c r="G7985" s="7">
        <v>380</v>
      </c>
      <c r="H7985" s="3" t="s">
        <v>179</v>
      </c>
      <c r="I7985" s="9">
        <v>10.2</v>
      </c>
      <c r="J7985" s="7">
        <v>546</v>
      </c>
      <c r="K7985" s="10">
        <v>53.8923076923077</v>
      </c>
      <c r="L7985" s="12">
        <f t="shared" si="528"/>
        <v>28.7404902789518</v>
      </c>
      <c r="M7985" s="11">
        <f t="shared" si="529"/>
        <v>1.87513529411765</v>
      </c>
      <c r="O7985" s="12" t="s">
        <v>1165</v>
      </c>
      <c r="T7985" s="3" t="s">
        <v>1165</v>
      </c>
    </row>
    <row r="7986" spans="1:20">
      <c r="A7986" s="7">
        <v>8045</v>
      </c>
      <c r="B7986" s="8">
        <v>46183</v>
      </c>
      <c r="C7986" s="3" t="s">
        <v>8401</v>
      </c>
      <c r="D7986" s="3" t="s">
        <v>75</v>
      </c>
      <c r="E7986" s="3" t="s">
        <v>9232</v>
      </c>
      <c r="F7986" s="3" t="s">
        <v>9232</v>
      </c>
      <c r="G7986" s="7">
        <v>9.5</v>
      </c>
      <c r="H7986" s="3" t="s">
        <v>946</v>
      </c>
      <c r="I7986" s="9">
        <v>7.9</v>
      </c>
      <c r="J7986" s="7">
        <v>444</v>
      </c>
      <c r="K7986" s="10">
        <v>50.4936936936937</v>
      </c>
      <c r="L7986" s="12">
        <f t="shared" si="528"/>
        <v>27.3735273735274</v>
      </c>
      <c r="M7986" s="11">
        <f t="shared" si="529"/>
        <v>1.84461772151899</v>
      </c>
      <c r="O7986" s="12" t="s">
        <v>1165</v>
      </c>
      <c r="T7986" s="3" t="s">
        <v>1165</v>
      </c>
    </row>
    <row r="7987" spans="1:20">
      <c r="A7987" s="7">
        <v>8046</v>
      </c>
      <c r="B7987" s="8">
        <v>46183</v>
      </c>
      <c r="C7987" s="3" t="s">
        <v>9233</v>
      </c>
      <c r="D7987" s="3" t="s">
        <v>457</v>
      </c>
      <c r="E7987" s="3" t="s">
        <v>6231</v>
      </c>
      <c r="F7987" s="3" t="s">
        <v>6231</v>
      </c>
      <c r="G7987" s="7">
        <v>12</v>
      </c>
      <c r="H7987" s="3" t="s">
        <v>102</v>
      </c>
      <c r="I7987" s="9">
        <v>5.98</v>
      </c>
      <c r="J7987" s="7">
        <v>340</v>
      </c>
      <c r="K7987" s="10">
        <v>62.4823529411765</v>
      </c>
      <c r="L7987" s="12">
        <f t="shared" si="528"/>
        <v>27.0588235294118</v>
      </c>
      <c r="M7987" s="11">
        <f t="shared" si="529"/>
        <v>2.30913043478261</v>
      </c>
      <c r="O7987" s="12" t="s">
        <v>1165</v>
      </c>
      <c r="T7987" s="3" t="s">
        <v>1165</v>
      </c>
    </row>
    <row r="7988" spans="1:20">
      <c r="A7988" s="7">
        <v>8047</v>
      </c>
      <c r="B7988" s="8">
        <v>46183</v>
      </c>
      <c r="C7988" s="3" t="s">
        <v>9234</v>
      </c>
      <c r="D7988" s="3" t="s">
        <v>5322</v>
      </c>
      <c r="E7988" s="3" t="s">
        <v>941</v>
      </c>
      <c r="F7988" s="3" t="s">
        <v>941</v>
      </c>
      <c r="G7988" s="7">
        <v>66</v>
      </c>
      <c r="H7988" s="3" t="s">
        <v>102</v>
      </c>
      <c r="I7988" s="9">
        <v>7.24</v>
      </c>
      <c r="J7988" s="7">
        <v>457</v>
      </c>
      <c r="K7988" s="10">
        <v>40.6503282275711</v>
      </c>
      <c r="L7988" s="12">
        <f t="shared" si="528"/>
        <v>24.3730011782528</v>
      </c>
      <c r="M7988" s="11">
        <f t="shared" si="529"/>
        <v>1.66784254143646</v>
      </c>
      <c r="O7988" s="12" t="s">
        <v>1165</v>
      </c>
      <c r="T7988" s="3" t="s">
        <v>1165</v>
      </c>
    </row>
    <row r="7989" spans="1:20">
      <c r="A7989" s="7">
        <v>8048</v>
      </c>
      <c r="B7989" s="8">
        <v>46183</v>
      </c>
      <c r="C7989" s="3" t="s">
        <v>9235</v>
      </c>
      <c r="D7989" s="3" t="s">
        <v>67</v>
      </c>
      <c r="E7989" s="3" t="s">
        <v>1093</v>
      </c>
      <c r="F7989" s="3" t="s">
        <v>1093</v>
      </c>
      <c r="G7989" s="7">
        <v>60</v>
      </c>
      <c r="H7989" s="3" t="s">
        <v>349</v>
      </c>
      <c r="I7989" s="9">
        <v>7.68</v>
      </c>
      <c r="J7989" s="7">
        <v>585</v>
      </c>
      <c r="K7989" s="10">
        <v>36.7781196581196</v>
      </c>
      <c r="L7989" s="12">
        <f t="shared" si="528"/>
        <v>20.1972386587771</v>
      </c>
      <c r="M7989" s="11">
        <f t="shared" si="529"/>
        <v>1.82094791666666</v>
      </c>
      <c r="O7989" s="12" t="s">
        <v>1165</v>
      </c>
      <c r="T7989" s="3" t="s">
        <v>1165</v>
      </c>
    </row>
    <row r="7990" spans="1:20">
      <c r="A7990" s="7">
        <v>8049</v>
      </c>
      <c r="B7990" s="8">
        <v>46183</v>
      </c>
      <c r="C7990" s="3" t="s">
        <v>9044</v>
      </c>
      <c r="D7990" s="3" t="s">
        <v>67</v>
      </c>
      <c r="E7990" s="3" t="s">
        <v>9236</v>
      </c>
      <c r="F7990" s="3" t="s">
        <v>9236</v>
      </c>
      <c r="G7990" s="7">
        <v>15</v>
      </c>
      <c r="H7990" s="3" t="s">
        <v>170</v>
      </c>
      <c r="I7990" s="9">
        <v>6.52</v>
      </c>
      <c r="J7990" s="7">
        <v>529</v>
      </c>
      <c r="K7990" s="10">
        <v>39.7315689981096</v>
      </c>
      <c r="L7990" s="12">
        <f t="shared" si="528"/>
        <v>18.961756579904</v>
      </c>
      <c r="M7990" s="11">
        <f t="shared" si="529"/>
        <v>2.09535276073619</v>
      </c>
      <c r="O7990" s="12" t="s">
        <v>1165</v>
      </c>
      <c r="T7990" s="3" t="s">
        <v>1165</v>
      </c>
    </row>
    <row r="7991" spans="1:20">
      <c r="A7991" s="7">
        <v>8050</v>
      </c>
      <c r="B7991" s="8">
        <v>46183</v>
      </c>
      <c r="C7991" s="3" t="s">
        <v>9192</v>
      </c>
      <c r="D7991" s="3" t="s">
        <v>67</v>
      </c>
      <c r="E7991" s="3" t="s">
        <v>9237</v>
      </c>
      <c r="F7991" s="3" t="s">
        <v>9238</v>
      </c>
      <c r="G7991" s="7">
        <v>100</v>
      </c>
      <c r="H7991" s="3" t="s">
        <v>170</v>
      </c>
      <c r="I7991" s="9">
        <v>6.18</v>
      </c>
      <c r="J7991" s="7">
        <v>558</v>
      </c>
      <c r="K7991" s="10">
        <v>30.3763440860215</v>
      </c>
      <c r="L7991" s="12">
        <f t="shared" si="528"/>
        <v>17.0388751033912</v>
      </c>
      <c r="M7991" s="11">
        <f t="shared" si="529"/>
        <v>1.78276699029126</v>
      </c>
      <c r="O7991" s="12" t="s">
        <v>1165</v>
      </c>
      <c r="T7991" s="3" t="s">
        <v>1165</v>
      </c>
    </row>
    <row r="7992" spans="1:20">
      <c r="A7992" s="7">
        <v>8051</v>
      </c>
      <c r="B7992" s="8">
        <v>46183</v>
      </c>
      <c r="C7992" s="3" t="s">
        <v>9239</v>
      </c>
      <c r="D7992" s="3" t="s">
        <v>67</v>
      </c>
      <c r="E7992" s="3" t="s">
        <v>348</v>
      </c>
      <c r="F7992" s="3" t="s">
        <v>348</v>
      </c>
      <c r="G7992" s="7">
        <v>20</v>
      </c>
      <c r="H7992" s="3" t="s">
        <v>314</v>
      </c>
      <c r="I7992" s="9">
        <v>4.76</v>
      </c>
      <c r="J7992" s="7">
        <v>594</v>
      </c>
      <c r="K7992" s="10">
        <v>21.0020202020202</v>
      </c>
      <c r="L7992" s="12">
        <f t="shared" si="528"/>
        <v>12.3284123284123</v>
      </c>
      <c r="M7992" s="11">
        <f t="shared" si="529"/>
        <v>1.7035462184874</v>
      </c>
      <c r="O7992" s="12" t="s">
        <v>1165</v>
      </c>
      <c r="T7992" s="3" t="s">
        <v>1165</v>
      </c>
    </row>
    <row r="7993" spans="1:20">
      <c r="A7993" s="7">
        <v>8052</v>
      </c>
      <c r="B7993" s="8">
        <v>46183</v>
      </c>
      <c r="C7993" s="3" t="s">
        <v>9240</v>
      </c>
      <c r="D7993" s="3" t="s">
        <v>2910</v>
      </c>
      <c r="E7993" s="3" t="s">
        <v>9241</v>
      </c>
      <c r="F7993" s="3" t="s">
        <v>9241</v>
      </c>
      <c r="G7993" s="7">
        <v>1000</v>
      </c>
      <c r="H7993" s="3" t="s">
        <v>1355</v>
      </c>
      <c r="I7993" s="9">
        <v>1.44</v>
      </c>
      <c r="J7993" s="7">
        <v>429</v>
      </c>
      <c r="K7993" s="10">
        <v>12.3272727272727</v>
      </c>
      <c r="L7993" s="12">
        <f t="shared" ref="L7993:L7999" si="530">I7993/J7993/650*1000000</f>
        <v>5.16406670252824</v>
      </c>
      <c r="M7993" s="11">
        <f t="shared" ref="M7993:M7999" si="531">K7993/L7993</f>
        <v>2.38712499999999</v>
      </c>
      <c r="O7993" s="12" t="s">
        <v>1165</v>
      </c>
      <c r="T7993" s="3" t="s">
        <v>1165</v>
      </c>
    </row>
    <row r="7994" spans="1:20">
      <c r="A7994" s="7">
        <v>8053</v>
      </c>
      <c r="B7994" s="8">
        <v>46183</v>
      </c>
      <c r="C7994" s="3" t="s">
        <v>9240</v>
      </c>
      <c r="D7994" s="3" t="s">
        <v>2910</v>
      </c>
      <c r="E7994" s="3" t="s">
        <v>9242</v>
      </c>
      <c r="F7994" s="3" t="s">
        <v>9242</v>
      </c>
      <c r="G7994" s="7">
        <v>1000</v>
      </c>
      <c r="H7994" s="3" t="s">
        <v>1355</v>
      </c>
      <c r="I7994" s="9">
        <v>0.908</v>
      </c>
      <c r="J7994" s="7">
        <v>492</v>
      </c>
      <c r="K7994" s="10">
        <v>5.85211382113821</v>
      </c>
      <c r="L7994" s="12">
        <f t="shared" si="530"/>
        <v>2.83927454659162</v>
      </c>
      <c r="M7994" s="11">
        <f t="shared" si="531"/>
        <v>2.06112995594714</v>
      </c>
      <c r="O7994" s="12" t="s">
        <v>1165</v>
      </c>
      <c r="T7994" s="3" t="s">
        <v>1165</v>
      </c>
    </row>
    <row r="7995" spans="1:20">
      <c r="A7995" s="7">
        <v>8054</v>
      </c>
      <c r="B7995" s="8">
        <v>46183</v>
      </c>
      <c r="C7995" s="3" t="s">
        <v>9240</v>
      </c>
      <c r="D7995" s="3" t="s">
        <v>2910</v>
      </c>
      <c r="E7995" s="3" t="s">
        <v>9243</v>
      </c>
      <c r="F7995" s="3" t="s">
        <v>9243</v>
      </c>
      <c r="G7995" s="7">
        <v>1000</v>
      </c>
      <c r="H7995" s="3" t="s">
        <v>1355</v>
      </c>
      <c r="I7995" s="9">
        <v>0.904</v>
      </c>
      <c r="J7995" s="7">
        <v>490</v>
      </c>
      <c r="K7995" s="10">
        <v>5.17955102040816</v>
      </c>
      <c r="L7995" s="12">
        <f t="shared" si="530"/>
        <v>2.83830455259027</v>
      </c>
      <c r="M7995" s="11">
        <f t="shared" si="531"/>
        <v>1.824875</v>
      </c>
      <c r="O7995" s="12" t="s">
        <v>1165</v>
      </c>
      <c r="T7995" s="3" t="s">
        <v>1165</v>
      </c>
    </row>
    <row r="7996" spans="1:20">
      <c r="A7996" s="7">
        <v>8055</v>
      </c>
      <c r="B7996" s="8">
        <v>46183</v>
      </c>
      <c r="C7996" s="3" t="s">
        <v>9240</v>
      </c>
      <c r="D7996" s="3" t="s">
        <v>2910</v>
      </c>
      <c r="E7996" s="3" t="s">
        <v>9244</v>
      </c>
      <c r="F7996" s="3" t="s">
        <v>9244</v>
      </c>
      <c r="G7996" s="7">
        <v>1000</v>
      </c>
      <c r="H7996" s="3" t="s">
        <v>1355</v>
      </c>
      <c r="I7996" s="9">
        <v>0.834</v>
      </c>
      <c r="J7996" s="7">
        <v>495</v>
      </c>
      <c r="K7996" s="10">
        <v>5.56553535353535</v>
      </c>
      <c r="L7996" s="12">
        <f t="shared" si="530"/>
        <v>2.59207459207459</v>
      </c>
      <c r="M7996" s="11">
        <f t="shared" si="531"/>
        <v>2.14713549160671</v>
      </c>
      <c r="O7996" s="12" t="s">
        <v>1165</v>
      </c>
      <c r="T7996" s="3" t="s">
        <v>1165</v>
      </c>
    </row>
    <row r="7997" spans="1:20">
      <c r="A7997" s="7">
        <v>8056</v>
      </c>
      <c r="B7997" s="8">
        <v>46183</v>
      </c>
      <c r="C7997" s="3" t="s">
        <v>9234</v>
      </c>
      <c r="D7997" s="3" t="s">
        <v>5322</v>
      </c>
      <c r="E7997" s="3" t="s">
        <v>644</v>
      </c>
      <c r="F7997" s="3" t="s">
        <v>644</v>
      </c>
      <c r="G7997" s="7">
        <v>84</v>
      </c>
      <c r="H7997" s="3" t="s">
        <v>102</v>
      </c>
      <c r="I7997" s="9">
        <v>0.356</v>
      </c>
      <c r="J7997" s="7">
        <v>518</v>
      </c>
      <c r="K7997" s="10">
        <v>1.34814671814672</v>
      </c>
      <c r="L7997" s="12">
        <f t="shared" si="530"/>
        <v>1.05732105732106</v>
      </c>
      <c r="M7997" s="11">
        <f t="shared" si="531"/>
        <v>1.27505898876405</v>
      </c>
      <c r="O7997" s="12" t="s">
        <v>1165</v>
      </c>
      <c r="T7997" s="3" t="s">
        <v>1165</v>
      </c>
    </row>
    <row r="7998" spans="1:20">
      <c r="A7998" s="7">
        <v>8057</v>
      </c>
      <c r="B7998" s="8">
        <v>46183</v>
      </c>
      <c r="C7998" s="3" t="s">
        <v>9234</v>
      </c>
      <c r="D7998" s="3" t="s">
        <v>5322</v>
      </c>
      <c r="E7998" s="3" t="s">
        <v>1737</v>
      </c>
      <c r="F7998" s="3" t="s">
        <v>1737</v>
      </c>
      <c r="G7998" s="7">
        <v>42</v>
      </c>
      <c r="H7998" s="3" t="s">
        <v>102</v>
      </c>
      <c r="I7998" s="9">
        <v>0</v>
      </c>
      <c r="J7998" s="7">
        <v>576</v>
      </c>
      <c r="K7998" s="10">
        <v>0.00232277777777778</v>
      </c>
      <c r="L7998" s="12">
        <f t="shared" si="530"/>
        <v>0</v>
      </c>
      <c r="M7998" s="11" t="e">
        <f t="shared" si="531"/>
        <v>#DIV/0!</v>
      </c>
      <c r="O7998" s="12" t="s">
        <v>1165</v>
      </c>
      <c r="T7998" s="3" t="s">
        <v>1165</v>
      </c>
    </row>
    <row r="7999" s="5" customFormat="1" ht="16.5" spans="1:20">
      <c r="A7999" s="44">
        <v>8058</v>
      </c>
      <c r="B7999" s="45">
        <v>46183</v>
      </c>
      <c r="C7999" s="5" t="s">
        <v>9233</v>
      </c>
      <c r="D7999" s="5" t="s">
        <v>457</v>
      </c>
      <c r="E7999" s="5" t="s">
        <v>9245</v>
      </c>
      <c r="F7999" s="5" t="s">
        <v>9245</v>
      </c>
      <c r="G7999" s="44">
        <v>12</v>
      </c>
      <c r="H7999" s="5" t="s">
        <v>102</v>
      </c>
      <c r="I7999" s="46">
        <v>0</v>
      </c>
      <c r="J7999" s="44">
        <v>544</v>
      </c>
      <c r="K7999" s="47">
        <v>0.0766488970588235</v>
      </c>
      <c r="L7999" s="48">
        <f t="shared" ref="L7999:L8030" si="532">I7999/J7999/650*1000000</f>
        <v>0</v>
      </c>
      <c r="M7999" s="49" t="e">
        <f t="shared" ref="M7999:M8030" si="533">K7999/L7999</f>
        <v>#DIV/0!</v>
      </c>
      <c r="O7999" s="48" t="s">
        <v>1165</v>
      </c>
      <c r="Q7999" s="46"/>
      <c r="T7999" s="5" t="s">
        <v>1165</v>
      </c>
    </row>
    <row r="8000" ht="16.5" spans="1:20">
      <c r="A8000" s="7">
        <v>8059</v>
      </c>
      <c r="B8000" s="8">
        <v>46183</v>
      </c>
      <c r="C8000" s="3" t="s">
        <v>4719</v>
      </c>
      <c r="D8000" s="3" t="s">
        <v>33</v>
      </c>
      <c r="E8000" s="3" t="s">
        <v>4720</v>
      </c>
      <c r="F8000" s="3" t="s">
        <v>2909</v>
      </c>
      <c r="G8000" s="7">
        <v>1000</v>
      </c>
      <c r="H8000" s="3" t="s">
        <v>35</v>
      </c>
      <c r="I8000" s="9">
        <v>25.2</v>
      </c>
      <c r="J8000" s="7">
        <v>461</v>
      </c>
      <c r="K8000" s="10">
        <v>152.758351409978</v>
      </c>
      <c r="L8000" s="12">
        <f t="shared" si="532"/>
        <v>84.098114466878</v>
      </c>
      <c r="M8000" s="11">
        <f t="shared" si="533"/>
        <v>1.81643015873015</v>
      </c>
      <c r="O8000" s="12" t="s">
        <v>9246</v>
      </c>
      <c r="P8000" s="3" t="s">
        <v>4720</v>
      </c>
      <c r="Q8000" s="9">
        <v>160.630182832352</v>
      </c>
      <c r="R8000" s="3">
        <f>Q8000/K8000</f>
        <v>1.05153126719237</v>
      </c>
      <c r="T8000" s="3" t="s">
        <v>9246</v>
      </c>
    </row>
    <row r="8001" spans="1:20">
      <c r="A8001" s="7">
        <v>8060</v>
      </c>
      <c r="B8001" s="8">
        <v>46183</v>
      </c>
      <c r="C8001" s="3" t="s">
        <v>56</v>
      </c>
      <c r="D8001" s="3" t="s">
        <v>33</v>
      </c>
      <c r="E8001" s="3" t="s">
        <v>27</v>
      </c>
      <c r="F8001" s="3" t="s">
        <v>57</v>
      </c>
      <c r="G8001" s="7">
        <v>1000</v>
      </c>
      <c r="H8001" s="3" t="s">
        <v>35</v>
      </c>
      <c r="I8001" s="9">
        <v>15.7</v>
      </c>
      <c r="J8001" s="7">
        <v>438</v>
      </c>
      <c r="K8001" s="10">
        <v>93.289497716895</v>
      </c>
      <c r="L8001" s="12">
        <f t="shared" si="532"/>
        <v>55.1457674745346</v>
      </c>
      <c r="M8001" s="11">
        <f t="shared" si="533"/>
        <v>1.69168917197452</v>
      </c>
      <c r="O8001" s="12" t="s">
        <v>9246</v>
      </c>
      <c r="P8001" s="3" t="s">
        <v>27</v>
      </c>
      <c r="Q8001" s="9">
        <v>89.6432267884323</v>
      </c>
      <c r="R8001" s="3">
        <f>Q8001/K8001</f>
        <v>0.960914454277287</v>
      </c>
      <c r="T8001" s="3" t="s">
        <v>9246</v>
      </c>
    </row>
    <row r="8002" spans="1:20">
      <c r="A8002" s="7">
        <v>8061</v>
      </c>
      <c r="B8002" s="8">
        <v>46183</v>
      </c>
      <c r="C8002" s="3" t="s">
        <v>9221</v>
      </c>
      <c r="D8002" s="3" t="s">
        <v>9222</v>
      </c>
      <c r="E8002" s="3" t="s">
        <v>9247</v>
      </c>
      <c r="F8002" s="3" t="s">
        <v>9248</v>
      </c>
      <c r="G8002" s="7">
        <v>90</v>
      </c>
      <c r="H8002" s="3" t="s">
        <v>115</v>
      </c>
      <c r="I8002" s="9">
        <v>18.8</v>
      </c>
      <c r="J8002" s="7">
        <v>382</v>
      </c>
      <c r="K8002" s="10">
        <v>144.592670157068</v>
      </c>
      <c r="L8002" s="12">
        <f t="shared" si="532"/>
        <v>75.7148610551752</v>
      </c>
      <c r="M8002" s="11">
        <f t="shared" si="533"/>
        <v>1.9097</v>
      </c>
      <c r="O8002" s="12" t="s">
        <v>9246</v>
      </c>
      <c r="T8002" s="3" t="s">
        <v>9246</v>
      </c>
    </row>
    <row r="8003" spans="1:20">
      <c r="A8003" s="7">
        <v>8062</v>
      </c>
      <c r="B8003" s="8">
        <v>46183</v>
      </c>
      <c r="C8003" s="3" t="s">
        <v>9249</v>
      </c>
      <c r="D8003" s="3" t="s">
        <v>2621</v>
      </c>
      <c r="E8003" s="3" t="s">
        <v>9250</v>
      </c>
      <c r="F8003" s="3" t="s">
        <v>9251</v>
      </c>
      <c r="G8003" s="7">
        <v>36</v>
      </c>
      <c r="H8003" s="3" t="s">
        <v>35</v>
      </c>
      <c r="I8003" s="9">
        <v>20.8</v>
      </c>
      <c r="J8003" s="7">
        <v>483</v>
      </c>
      <c r="K8003" s="10">
        <v>97.8865424430642</v>
      </c>
      <c r="L8003" s="12">
        <f t="shared" si="532"/>
        <v>66.2525879917184</v>
      </c>
      <c r="M8003" s="11">
        <f t="shared" si="533"/>
        <v>1.477475</v>
      </c>
      <c r="O8003" s="12" t="s">
        <v>9246</v>
      </c>
      <c r="T8003" s="3" t="s">
        <v>9246</v>
      </c>
    </row>
    <row r="8004" spans="1:20">
      <c r="A8004" s="7">
        <v>8063</v>
      </c>
      <c r="B8004" s="8">
        <v>46183</v>
      </c>
      <c r="C8004" s="3" t="s">
        <v>9252</v>
      </c>
      <c r="D8004" s="3" t="s">
        <v>247</v>
      </c>
      <c r="E8004" s="3" t="s">
        <v>1177</v>
      </c>
      <c r="F8004" s="3" t="s">
        <v>1177</v>
      </c>
      <c r="G8004" s="7">
        <v>1040</v>
      </c>
      <c r="H8004" s="3" t="s">
        <v>7746</v>
      </c>
      <c r="I8004" s="9">
        <v>17.2</v>
      </c>
      <c r="J8004" s="7">
        <v>416</v>
      </c>
      <c r="K8004" s="10">
        <v>108.871153846154</v>
      </c>
      <c r="L8004" s="12">
        <f t="shared" si="532"/>
        <v>63.6094674556213</v>
      </c>
      <c r="M8004" s="11">
        <f t="shared" si="533"/>
        <v>1.71155581395349</v>
      </c>
      <c r="O8004" s="12" t="s">
        <v>9246</v>
      </c>
      <c r="T8004" s="3" t="s">
        <v>9246</v>
      </c>
    </row>
    <row r="8005" spans="1:20">
      <c r="A8005" s="7">
        <v>8064</v>
      </c>
      <c r="B8005" s="8">
        <v>46183</v>
      </c>
      <c r="C8005" s="3" t="s">
        <v>9252</v>
      </c>
      <c r="D8005" s="3" t="s">
        <v>247</v>
      </c>
      <c r="E8005" s="3" t="s">
        <v>3342</v>
      </c>
      <c r="F8005" s="3" t="s">
        <v>3342</v>
      </c>
      <c r="G8005" s="7">
        <v>1040</v>
      </c>
      <c r="H8005" s="3" t="s">
        <v>7746</v>
      </c>
      <c r="I8005" s="9">
        <v>16.8</v>
      </c>
      <c r="J8005" s="7">
        <v>430</v>
      </c>
      <c r="K8005" s="10">
        <v>74.4223255813953</v>
      </c>
      <c r="L8005" s="12">
        <f t="shared" si="532"/>
        <v>60.1073345259392</v>
      </c>
      <c r="M8005" s="11">
        <f t="shared" si="533"/>
        <v>1.23815714285714</v>
      </c>
      <c r="O8005" s="12" t="s">
        <v>9246</v>
      </c>
      <c r="T8005" s="3" t="s">
        <v>9246</v>
      </c>
    </row>
    <row r="8006" spans="1:20">
      <c r="A8006" s="7">
        <v>8065</v>
      </c>
      <c r="B8006" s="8">
        <v>46183</v>
      </c>
      <c r="C8006" s="3" t="s">
        <v>9252</v>
      </c>
      <c r="D8006" s="3" t="s">
        <v>247</v>
      </c>
      <c r="E8006" s="3" t="s">
        <v>1025</v>
      </c>
      <c r="F8006" s="3" t="s">
        <v>1025</v>
      </c>
      <c r="G8006" s="7">
        <v>1040</v>
      </c>
      <c r="H8006" s="3" t="s">
        <v>7746</v>
      </c>
      <c r="I8006" s="9">
        <v>15.8</v>
      </c>
      <c r="J8006" s="7">
        <v>414</v>
      </c>
      <c r="K8006" s="10">
        <v>68.5642512077295</v>
      </c>
      <c r="L8006" s="12">
        <f t="shared" si="532"/>
        <v>58.7142326272761</v>
      </c>
      <c r="M8006" s="11">
        <f t="shared" si="533"/>
        <v>1.16776202531646</v>
      </c>
      <c r="O8006" s="12" t="s">
        <v>9246</v>
      </c>
      <c r="T8006" s="3" t="s">
        <v>9246</v>
      </c>
    </row>
    <row r="8007" spans="1:20">
      <c r="A8007" s="7">
        <v>8066</v>
      </c>
      <c r="B8007" s="8">
        <v>46183</v>
      </c>
      <c r="C8007" s="3" t="s">
        <v>8751</v>
      </c>
      <c r="D8007" s="3" t="s">
        <v>373</v>
      </c>
      <c r="E8007" s="3" t="s">
        <v>9253</v>
      </c>
      <c r="F8007" s="3" t="s">
        <v>9254</v>
      </c>
      <c r="G8007" s="7">
        <v>16</v>
      </c>
      <c r="H8007" s="3" t="s">
        <v>65</v>
      </c>
      <c r="I8007" s="9">
        <v>17</v>
      </c>
      <c r="J8007" s="7">
        <v>487</v>
      </c>
      <c r="K8007" s="10">
        <v>46.7778234086242</v>
      </c>
      <c r="L8007" s="12">
        <f t="shared" si="532"/>
        <v>53.7039962091297</v>
      </c>
      <c r="M8007" s="11">
        <f t="shared" si="533"/>
        <v>0.871030588235294</v>
      </c>
      <c r="O8007" s="12" t="s">
        <v>9246</v>
      </c>
      <c r="T8007" s="3" t="s">
        <v>9246</v>
      </c>
    </row>
    <row r="8008" spans="1:20">
      <c r="A8008" s="7">
        <v>8067</v>
      </c>
      <c r="B8008" s="8">
        <v>46183</v>
      </c>
      <c r="C8008" s="3" t="s">
        <v>9252</v>
      </c>
      <c r="D8008" s="3" t="s">
        <v>247</v>
      </c>
      <c r="E8008" s="3" t="s">
        <v>3382</v>
      </c>
      <c r="F8008" s="3" t="s">
        <v>3382</v>
      </c>
      <c r="G8008" s="7">
        <v>1040</v>
      </c>
      <c r="H8008" s="3" t="s">
        <v>7746</v>
      </c>
      <c r="I8008" s="9">
        <v>11.3</v>
      </c>
      <c r="J8008" s="7">
        <v>421</v>
      </c>
      <c r="K8008" s="10">
        <v>67.698783340284</v>
      </c>
      <c r="L8008" s="12">
        <f t="shared" si="532"/>
        <v>41.2936232413667</v>
      </c>
      <c r="M8008" s="11">
        <f t="shared" si="533"/>
        <v>1.63944885496183</v>
      </c>
      <c r="O8008" s="12" t="s">
        <v>9246</v>
      </c>
      <c r="T8008" s="3" t="s">
        <v>9246</v>
      </c>
    </row>
    <row r="8009" spans="1:20">
      <c r="A8009" s="7">
        <v>8068</v>
      </c>
      <c r="B8009" s="8">
        <v>46183</v>
      </c>
      <c r="C8009" s="3" t="s">
        <v>9255</v>
      </c>
      <c r="D8009" s="3" t="s">
        <v>29</v>
      </c>
      <c r="E8009" s="3" t="s">
        <v>8539</v>
      </c>
      <c r="F8009" s="3" t="s">
        <v>9256</v>
      </c>
      <c r="G8009" s="7">
        <v>58</v>
      </c>
      <c r="H8009" s="3" t="s">
        <v>3075</v>
      </c>
      <c r="I8009" s="9">
        <v>16.5</v>
      </c>
      <c r="J8009" s="7">
        <v>568</v>
      </c>
      <c r="K8009" s="10">
        <v>47.3485915492958</v>
      </c>
      <c r="L8009" s="12">
        <f t="shared" si="532"/>
        <v>44.6912242686891</v>
      </c>
      <c r="M8009" s="11">
        <f t="shared" si="533"/>
        <v>1.05946060606061</v>
      </c>
      <c r="O8009" s="12" t="s">
        <v>9246</v>
      </c>
      <c r="T8009" s="3" t="s">
        <v>9246</v>
      </c>
    </row>
    <row r="8010" spans="1:20">
      <c r="A8010" s="7">
        <v>8069</v>
      </c>
      <c r="B8010" s="8">
        <v>46183</v>
      </c>
      <c r="C8010" s="3" t="s">
        <v>9252</v>
      </c>
      <c r="D8010" s="3" t="s">
        <v>247</v>
      </c>
      <c r="E8010" s="3" t="s">
        <v>9257</v>
      </c>
      <c r="F8010" s="3" t="s">
        <v>9257</v>
      </c>
      <c r="G8010" s="7">
        <v>585</v>
      </c>
      <c r="H8010" s="3" t="s">
        <v>7746</v>
      </c>
      <c r="I8010" s="9">
        <v>10.8</v>
      </c>
      <c r="J8010" s="7">
        <v>467</v>
      </c>
      <c r="K8010" s="10">
        <v>74.6235546038544</v>
      </c>
      <c r="L8010" s="12">
        <f t="shared" si="532"/>
        <v>35.5789820457915</v>
      </c>
      <c r="M8010" s="11">
        <f t="shared" si="533"/>
        <v>2.09740555555556</v>
      </c>
      <c r="O8010" s="12" t="s">
        <v>9246</v>
      </c>
      <c r="T8010" s="3" t="s">
        <v>9246</v>
      </c>
    </row>
    <row r="8011" spans="1:20">
      <c r="A8011" s="7">
        <v>8070</v>
      </c>
      <c r="B8011" s="8">
        <v>46183</v>
      </c>
      <c r="C8011" s="3" t="s">
        <v>9252</v>
      </c>
      <c r="D8011" s="3" t="s">
        <v>247</v>
      </c>
      <c r="E8011" s="3" t="s">
        <v>2935</v>
      </c>
      <c r="F8011" s="3" t="s">
        <v>2935</v>
      </c>
      <c r="G8011" s="7">
        <v>1040</v>
      </c>
      <c r="H8011" s="3" t="s">
        <v>7746</v>
      </c>
      <c r="I8011" s="9">
        <v>16.9</v>
      </c>
      <c r="J8011" s="7">
        <v>458</v>
      </c>
      <c r="K8011" s="10">
        <v>136.016879987954</v>
      </c>
      <c r="L8011" s="12">
        <f t="shared" si="532"/>
        <v>56.7685589519651</v>
      </c>
      <c r="M8011" s="11">
        <f t="shared" si="533"/>
        <v>2.39598965517242</v>
      </c>
      <c r="O8011" s="12" t="s">
        <v>9246</v>
      </c>
      <c r="T8011" s="3" t="s">
        <v>9246</v>
      </c>
    </row>
    <row r="8012" spans="1:20">
      <c r="A8012" s="7">
        <v>8071</v>
      </c>
      <c r="B8012" s="8">
        <v>46183</v>
      </c>
      <c r="C8012" s="3" t="s">
        <v>9252</v>
      </c>
      <c r="D8012" s="3" t="s">
        <v>247</v>
      </c>
      <c r="E8012" s="3" t="s">
        <v>9258</v>
      </c>
      <c r="F8012" s="3" t="s">
        <v>9258</v>
      </c>
      <c r="G8012" s="7">
        <v>520</v>
      </c>
      <c r="H8012" s="3" t="s">
        <v>7746</v>
      </c>
      <c r="I8012" s="9">
        <v>10.3</v>
      </c>
      <c r="J8012" s="7">
        <v>457</v>
      </c>
      <c r="K8012" s="10">
        <v>70.2231947483589</v>
      </c>
      <c r="L8012" s="12">
        <f t="shared" si="532"/>
        <v>34.6742972563542</v>
      </c>
      <c r="M8012" s="11">
        <f t="shared" si="533"/>
        <v>2.02522330097087</v>
      </c>
      <c r="O8012" s="12" t="s">
        <v>9246</v>
      </c>
      <c r="T8012" s="3" t="s">
        <v>9246</v>
      </c>
    </row>
    <row r="8013" spans="1:20">
      <c r="A8013" s="7">
        <v>8072</v>
      </c>
      <c r="B8013" s="8">
        <v>46183</v>
      </c>
      <c r="C8013" s="3" t="s">
        <v>8785</v>
      </c>
      <c r="D8013" s="3" t="s">
        <v>1195</v>
      </c>
      <c r="E8013" s="3" t="s">
        <v>8786</v>
      </c>
      <c r="F8013" s="3" t="s">
        <v>8787</v>
      </c>
      <c r="G8013" s="7">
        <v>3</v>
      </c>
      <c r="H8013" s="3" t="s">
        <v>269</v>
      </c>
      <c r="I8013" s="9">
        <v>7.54</v>
      </c>
      <c r="J8013" s="7">
        <v>307</v>
      </c>
      <c r="K8013" s="10">
        <v>55.0644951140065</v>
      </c>
      <c r="L8013" s="12">
        <f t="shared" si="532"/>
        <v>37.785016286645</v>
      </c>
      <c r="M8013" s="11">
        <f t="shared" si="533"/>
        <v>1.45731034482759</v>
      </c>
      <c r="O8013" s="12" t="s">
        <v>9246</v>
      </c>
      <c r="T8013" s="3" t="s">
        <v>9246</v>
      </c>
    </row>
    <row r="8014" spans="1:20">
      <c r="A8014" s="7">
        <v>8073</v>
      </c>
      <c r="B8014" s="8">
        <v>46183</v>
      </c>
      <c r="C8014" s="3" t="s">
        <v>8865</v>
      </c>
      <c r="D8014" s="3" t="s">
        <v>1127</v>
      </c>
      <c r="E8014" s="3" t="s">
        <v>8866</v>
      </c>
      <c r="F8014" s="3" t="s">
        <v>8867</v>
      </c>
      <c r="G8014" s="7">
        <v>29</v>
      </c>
      <c r="H8014" s="3" t="s">
        <v>65</v>
      </c>
      <c r="I8014" s="9">
        <v>12.5</v>
      </c>
      <c r="J8014" s="7">
        <v>521</v>
      </c>
      <c r="K8014" s="10">
        <v>48.7570057581574</v>
      </c>
      <c r="L8014" s="12">
        <f t="shared" si="532"/>
        <v>36.9112653181751</v>
      </c>
      <c r="M8014" s="11">
        <f t="shared" si="533"/>
        <v>1.3209248</v>
      </c>
      <c r="O8014" s="12" t="s">
        <v>9246</v>
      </c>
      <c r="T8014" s="3" t="s">
        <v>9246</v>
      </c>
    </row>
    <row r="8015" spans="1:20">
      <c r="A8015" s="7">
        <v>8074</v>
      </c>
      <c r="B8015" s="8">
        <v>46183</v>
      </c>
      <c r="C8015" s="3" t="s">
        <v>9252</v>
      </c>
      <c r="D8015" s="3" t="s">
        <v>247</v>
      </c>
      <c r="E8015" s="3" t="s">
        <v>9259</v>
      </c>
      <c r="F8015" s="3" t="s">
        <v>9259</v>
      </c>
      <c r="G8015" s="7">
        <v>195</v>
      </c>
      <c r="H8015" s="3" t="s">
        <v>7746</v>
      </c>
      <c r="I8015" s="9">
        <v>9.66</v>
      </c>
      <c r="J8015" s="7">
        <v>476</v>
      </c>
      <c r="K8015" s="10">
        <v>63.336974789916</v>
      </c>
      <c r="L8015" s="12">
        <f t="shared" si="532"/>
        <v>31.2217194570136</v>
      </c>
      <c r="M8015" s="11">
        <f t="shared" si="533"/>
        <v>2.02861904761905</v>
      </c>
      <c r="O8015" s="12" t="s">
        <v>9246</v>
      </c>
      <c r="T8015" s="3" t="s">
        <v>9246</v>
      </c>
    </row>
    <row r="8016" spans="1:20">
      <c r="A8016" s="7">
        <v>8075</v>
      </c>
      <c r="B8016" s="8">
        <v>46183</v>
      </c>
      <c r="C8016" s="3" t="s">
        <v>9260</v>
      </c>
      <c r="D8016" s="3" t="s">
        <v>1195</v>
      </c>
      <c r="E8016" s="3" t="s">
        <v>7540</v>
      </c>
      <c r="F8016" s="3" t="s">
        <v>7540</v>
      </c>
      <c r="G8016" s="7">
        <v>290</v>
      </c>
      <c r="H8016" s="3" t="s">
        <v>269</v>
      </c>
      <c r="I8016" s="9">
        <v>11.3</v>
      </c>
      <c r="J8016" s="7">
        <v>600</v>
      </c>
      <c r="K8016" s="10">
        <v>25.1613333333333</v>
      </c>
      <c r="L8016" s="12">
        <f t="shared" si="532"/>
        <v>28.974358974359</v>
      </c>
      <c r="M8016" s="11">
        <f t="shared" si="533"/>
        <v>0.868399999999999</v>
      </c>
      <c r="O8016" s="12" t="s">
        <v>9246</v>
      </c>
      <c r="T8016" s="3" t="s">
        <v>9246</v>
      </c>
    </row>
    <row r="8017" spans="1:20">
      <c r="A8017" s="7">
        <v>8076</v>
      </c>
      <c r="B8017" s="8">
        <v>46183</v>
      </c>
      <c r="C8017" s="3" t="s">
        <v>9255</v>
      </c>
      <c r="D8017" s="3" t="s">
        <v>29</v>
      </c>
      <c r="E8017" s="3" t="s">
        <v>1157</v>
      </c>
      <c r="F8017" s="3" t="s">
        <v>1157</v>
      </c>
      <c r="G8017" s="7">
        <v>50</v>
      </c>
      <c r="H8017" s="3" t="s">
        <v>20</v>
      </c>
      <c r="I8017" s="9">
        <v>8.72</v>
      </c>
      <c r="J8017" s="7">
        <v>469</v>
      </c>
      <c r="K8017" s="10">
        <v>51.4643923240938</v>
      </c>
      <c r="L8017" s="12">
        <f t="shared" si="532"/>
        <v>28.6042315893062</v>
      </c>
      <c r="M8017" s="11">
        <f t="shared" si="533"/>
        <v>1.79918807339449</v>
      </c>
      <c r="O8017" s="12" t="s">
        <v>9246</v>
      </c>
      <c r="T8017" s="3" t="s">
        <v>9246</v>
      </c>
    </row>
    <row r="8018" spans="1:20">
      <c r="A8018" s="7">
        <v>8077</v>
      </c>
      <c r="B8018" s="8">
        <v>46183</v>
      </c>
      <c r="C8018" s="3" t="s">
        <v>9023</v>
      </c>
      <c r="D8018" s="3" t="s">
        <v>29</v>
      </c>
      <c r="E8018" s="3" t="s">
        <v>9261</v>
      </c>
      <c r="F8018" s="3" t="s">
        <v>9261</v>
      </c>
      <c r="G8018" s="7">
        <v>51</v>
      </c>
      <c r="H8018" s="3" t="s">
        <v>65</v>
      </c>
      <c r="I8018" s="9">
        <v>9.08</v>
      </c>
      <c r="J8018" s="7">
        <v>496</v>
      </c>
      <c r="K8018" s="10">
        <v>48.2072580645161</v>
      </c>
      <c r="L8018" s="12">
        <f t="shared" si="532"/>
        <v>28.1637717121588</v>
      </c>
      <c r="M8018" s="11">
        <f t="shared" si="533"/>
        <v>1.71167621145374</v>
      </c>
      <c r="O8018" s="12" t="s">
        <v>9246</v>
      </c>
      <c r="T8018" s="3" t="s">
        <v>9246</v>
      </c>
    </row>
    <row r="8019" spans="1:20">
      <c r="A8019" s="7">
        <v>8078</v>
      </c>
      <c r="B8019" s="8">
        <v>46183</v>
      </c>
      <c r="C8019" s="3" t="s">
        <v>9262</v>
      </c>
      <c r="D8019" s="3" t="s">
        <v>67</v>
      </c>
      <c r="E8019" s="3" t="s">
        <v>9263</v>
      </c>
      <c r="F8019" s="3" t="s">
        <v>9264</v>
      </c>
      <c r="G8019" s="7">
        <v>100</v>
      </c>
      <c r="H8019" s="3" t="s">
        <v>4206</v>
      </c>
      <c r="I8019" s="9">
        <v>8.26</v>
      </c>
      <c r="J8019" s="7">
        <v>515</v>
      </c>
      <c r="K8019" s="10">
        <v>46.7798058252427</v>
      </c>
      <c r="L8019" s="12">
        <f t="shared" si="532"/>
        <v>24.6751306945482</v>
      </c>
      <c r="M8019" s="11">
        <f t="shared" si="533"/>
        <v>1.89582808716707</v>
      </c>
      <c r="O8019" s="12" t="s">
        <v>9246</v>
      </c>
      <c r="T8019" s="3" t="s">
        <v>9246</v>
      </c>
    </row>
    <row r="8020" spans="1:20">
      <c r="A8020" s="7">
        <v>8079</v>
      </c>
      <c r="B8020" s="8">
        <v>46183</v>
      </c>
      <c r="C8020" s="3" t="s">
        <v>8401</v>
      </c>
      <c r="D8020" s="3" t="s">
        <v>75</v>
      </c>
      <c r="E8020" s="3" t="s">
        <v>9265</v>
      </c>
      <c r="F8020" s="3" t="s">
        <v>9265</v>
      </c>
      <c r="G8020" s="7">
        <v>13</v>
      </c>
      <c r="H8020" s="3" t="s">
        <v>946</v>
      </c>
      <c r="I8020" s="9">
        <v>2.6</v>
      </c>
      <c r="J8020" s="7">
        <v>453</v>
      </c>
      <c r="K8020" s="10">
        <v>14.5577924944812</v>
      </c>
      <c r="L8020" s="12">
        <f t="shared" si="532"/>
        <v>8.83002207505519</v>
      </c>
      <c r="M8020" s="11">
        <f t="shared" si="533"/>
        <v>1.64867</v>
      </c>
      <c r="O8020" s="12" t="s">
        <v>9246</v>
      </c>
      <c r="T8020" s="3" t="s">
        <v>9246</v>
      </c>
    </row>
    <row r="8021" s="5" customFormat="1" ht="16.5" spans="1:20">
      <c r="A8021" s="44">
        <v>8080</v>
      </c>
      <c r="B8021" s="45">
        <v>46183</v>
      </c>
      <c r="C8021" s="5" t="s">
        <v>9266</v>
      </c>
      <c r="D8021" s="5" t="s">
        <v>816</v>
      </c>
      <c r="E8021" s="5" t="s">
        <v>1794</v>
      </c>
      <c r="F8021" s="5" t="s">
        <v>1794</v>
      </c>
      <c r="G8021" s="44">
        <v>130</v>
      </c>
      <c r="H8021" s="5" t="s">
        <v>65</v>
      </c>
      <c r="I8021" s="46">
        <v>0.978</v>
      </c>
      <c r="J8021" s="44">
        <v>571</v>
      </c>
      <c r="K8021" s="47">
        <v>1.20322241681261</v>
      </c>
      <c r="L8021" s="48">
        <f t="shared" si="532"/>
        <v>2.63505321298666</v>
      </c>
      <c r="M8021" s="49">
        <f t="shared" si="533"/>
        <v>0.456621676891616</v>
      </c>
      <c r="O8021" s="48" t="s">
        <v>9246</v>
      </c>
      <c r="Q8021" s="46"/>
      <c r="T8021" s="5" t="s">
        <v>9246</v>
      </c>
    </row>
    <row r="8022" ht="16.5" spans="1:20">
      <c r="A8022" s="7">
        <v>8081</v>
      </c>
      <c r="B8022" s="8">
        <v>46184</v>
      </c>
      <c r="C8022" s="3" t="s">
        <v>4719</v>
      </c>
      <c r="D8022" s="3" t="s">
        <v>33</v>
      </c>
      <c r="E8022" s="3" t="s">
        <v>4720</v>
      </c>
      <c r="F8022" s="3" t="s">
        <v>2909</v>
      </c>
      <c r="G8022" s="7">
        <v>1000</v>
      </c>
      <c r="H8022" s="3" t="s">
        <v>35</v>
      </c>
      <c r="I8022" s="9">
        <v>25.2</v>
      </c>
      <c r="J8022" s="7">
        <v>461</v>
      </c>
      <c r="K8022" s="10">
        <v>174.791709750955</v>
      </c>
      <c r="L8022" s="12">
        <f t="shared" si="532"/>
        <v>84.098114466878</v>
      </c>
      <c r="M8022" s="11">
        <f t="shared" si="533"/>
        <v>2.07842602487594</v>
      </c>
      <c r="O8022" s="12" t="s">
        <v>9170</v>
      </c>
      <c r="P8022" s="3" t="s">
        <v>4720</v>
      </c>
      <c r="Q8022" s="9">
        <v>160.630182832352</v>
      </c>
      <c r="R8022" s="3">
        <f>Q8022/K8022</f>
        <v>0.918980557265669</v>
      </c>
      <c r="T8022" s="3" t="s">
        <v>9170</v>
      </c>
    </row>
    <row r="8023" spans="1:20">
      <c r="A8023" s="7">
        <v>8082</v>
      </c>
      <c r="B8023" s="8">
        <v>46184</v>
      </c>
      <c r="C8023" s="3" t="s">
        <v>56</v>
      </c>
      <c r="D8023" s="3" t="s">
        <v>33</v>
      </c>
      <c r="E8023" s="3" t="s">
        <v>27</v>
      </c>
      <c r="F8023" s="3" t="s">
        <v>57</v>
      </c>
      <c r="G8023" s="7">
        <v>1000</v>
      </c>
      <c r="H8023" s="3" t="s">
        <v>35</v>
      </c>
      <c r="I8023" s="9">
        <v>15.7</v>
      </c>
      <c r="J8023" s="7">
        <v>438</v>
      </c>
      <c r="K8023" s="10">
        <v>89.9259043828537</v>
      </c>
      <c r="L8023" s="12">
        <f t="shared" si="532"/>
        <v>55.1457674745346</v>
      </c>
      <c r="M8023" s="11">
        <f t="shared" si="533"/>
        <v>1.63069458457315</v>
      </c>
      <c r="O8023" s="12" t="s">
        <v>9170</v>
      </c>
      <c r="P8023" s="3" t="s">
        <v>27</v>
      </c>
      <c r="Q8023" s="9">
        <v>89.6432267884323</v>
      </c>
      <c r="R8023" s="3">
        <f>Q8023/K8023</f>
        <v>0.996856549885582</v>
      </c>
      <c r="T8023" s="3" t="s">
        <v>9170</v>
      </c>
    </row>
    <row r="8024" spans="1:20">
      <c r="A8024" s="7">
        <v>8083</v>
      </c>
      <c r="B8024" s="8">
        <v>46184</v>
      </c>
      <c r="C8024" s="3" t="s">
        <v>9267</v>
      </c>
      <c r="D8024" s="3" t="s">
        <v>29</v>
      </c>
      <c r="E8024" s="3" t="s">
        <v>9268</v>
      </c>
      <c r="F8024" s="3" t="s">
        <v>9268</v>
      </c>
      <c r="G8024" s="7">
        <v>426</v>
      </c>
      <c r="H8024" s="3" t="s">
        <v>35</v>
      </c>
      <c r="I8024" s="9">
        <v>21</v>
      </c>
      <c r="J8024" s="7">
        <v>360</v>
      </c>
      <c r="K8024" s="10">
        <v>229.067248980204</v>
      </c>
      <c r="L8024" s="12">
        <f t="shared" si="532"/>
        <v>89.7435897435898</v>
      </c>
      <c r="M8024" s="11">
        <f t="shared" si="533"/>
        <v>2.5524636314937</v>
      </c>
      <c r="O8024" s="12" t="s">
        <v>9170</v>
      </c>
      <c r="T8024" s="3" t="s">
        <v>9170</v>
      </c>
    </row>
    <row r="8025" spans="1:20">
      <c r="A8025" s="7">
        <v>8084</v>
      </c>
      <c r="B8025" s="8">
        <v>46184</v>
      </c>
      <c r="C8025" s="3" t="s">
        <v>9269</v>
      </c>
      <c r="D8025" s="3" t="s">
        <v>128</v>
      </c>
      <c r="E8025" s="3" t="s">
        <v>9270</v>
      </c>
      <c r="F8025" s="3" t="s">
        <v>9270</v>
      </c>
      <c r="G8025" s="7">
        <v>208</v>
      </c>
      <c r="H8025" s="3" t="s">
        <v>102</v>
      </c>
      <c r="I8025" s="9">
        <v>27.8</v>
      </c>
      <c r="J8025" s="7">
        <v>519</v>
      </c>
      <c r="K8025" s="10">
        <v>158.311610359677</v>
      </c>
      <c r="L8025" s="12">
        <f t="shared" si="532"/>
        <v>82.4069957017934</v>
      </c>
      <c r="M8025" s="11">
        <f t="shared" si="533"/>
        <v>1.92109430772795</v>
      </c>
      <c r="O8025" s="12" t="s">
        <v>9170</v>
      </c>
      <c r="T8025" s="3" t="s">
        <v>9170</v>
      </c>
    </row>
    <row r="8026" spans="1:20">
      <c r="A8026" s="7">
        <v>8085</v>
      </c>
      <c r="B8026" s="8">
        <v>46184</v>
      </c>
      <c r="C8026" s="3" t="s">
        <v>9267</v>
      </c>
      <c r="D8026" s="3" t="s">
        <v>29</v>
      </c>
      <c r="E8026" s="3" t="s">
        <v>931</v>
      </c>
      <c r="F8026" s="3" t="s">
        <v>931</v>
      </c>
      <c r="G8026" s="7">
        <v>78</v>
      </c>
      <c r="H8026" s="3" t="s">
        <v>35</v>
      </c>
      <c r="I8026" s="9">
        <v>16.8</v>
      </c>
      <c r="J8026" s="7">
        <v>374</v>
      </c>
      <c r="K8026" s="10">
        <v>163.96153271517</v>
      </c>
      <c r="L8026" s="12">
        <f t="shared" si="532"/>
        <v>69.1073632250103</v>
      </c>
      <c r="M8026" s="11">
        <f t="shared" si="533"/>
        <v>2.37256241684868</v>
      </c>
      <c r="O8026" s="12" t="s">
        <v>9170</v>
      </c>
      <c r="T8026" s="3" t="s">
        <v>9170</v>
      </c>
    </row>
    <row r="8027" spans="1:20">
      <c r="A8027" s="7">
        <v>8086</v>
      </c>
      <c r="B8027" s="8">
        <v>46184</v>
      </c>
      <c r="C8027" s="3" t="s">
        <v>9267</v>
      </c>
      <c r="D8027" s="3" t="s">
        <v>29</v>
      </c>
      <c r="E8027" s="3" t="s">
        <v>1235</v>
      </c>
      <c r="F8027" s="3" t="s">
        <v>1235</v>
      </c>
      <c r="G8027" s="7">
        <v>168</v>
      </c>
      <c r="H8027" s="3" t="s">
        <v>35</v>
      </c>
      <c r="I8027" s="9">
        <v>15.4</v>
      </c>
      <c r="J8027" s="7">
        <v>351</v>
      </c>
      <c r="K8027" s="10">
        <v>174.350550235846</v>
      </c>
      <c r="L8027" s="12">
        <f t="shared" si="532"/>
        <v>67.4994521148367</v>
      </c>
      <c r="M8027" s="11">
        <f t="shared" si="533"/>
        <v>2.58299208027976</v>
      </c>
      <c r="O8027" s="12" t="s">
        <v>9170</v>
      </c>
      <c r="T8027" s="3" t="s">
        <v>9170</v>
      </c>
    </row>
    <row r="8028" spans="1:20">
      <c r="A8028" s="7">
        <v>8087</v>
      </c>
      <c r="B8028" s="8">
        <v>46184</v>
      </c>
      <c r="C8028" s="3" t="s">
        <v>9081</v>
      </c>
      <c r="D8028" s="3" t="s">
        <v>29</v>
      </c>
      <c r="E8028" s="3" t="s">
        <v>771</v>
      </c>
      <c r="F8028" s="3" t="s">
        <v>771</v>
      </c>
      <c r="G8028" s="7">
        <v>24</v>
      </c>
      <c r="H8028" s="3" t="s">
        <v>35</v>
      </c>
      <c r="I8028" s="9">
        <v>16.1</v>
      </c>
      <c r="J8028" s="7">
        <v>376</v>
      </c>
      <c r="K8028" s="10">
        <v>154.475627199132</v>
      </c>
      <c r="L8028" s="12">
        <f t="shared" si="532"/>
        <v>65.8756137479542</v>
      </c>
      <c r="M8028" s="11">
        <f t="shared" si="533"/>
        <v>2.34495921040173</v>
      </c>
      <c r="O8028" s="12" t="s">
        <v>9170</v>
      </c>
      <c r="T8028" s="3" t="s">
        <v>9170</v>
      </c>
    </row>
    <row r="8029" spans="1:20">
      <c r="A8029" s="7">
        <v>8088</v>
      </c>
      <c r="B8029" s="8">
        <v>46184</v>
      </c>
      <c r="C8029" s="3" t="s">
        <v>9143</v>
      </c>
      <c r="D8029" s="3" t="s">
        <v>88</v>
      </c>
      <c r="E8029" s="3" t="s">
        <v>9271</v>
      </c>
      <c r="F8029" s="3" t="s">
        <v>9272</v>
      </c>
      <c r="G8029" s="7">
        <v>1</v>
      </c>
      <c r="H8029" s="3" t="s">
        <v>249</v>
      </c>
      <c r="I8029" s="9">
        <v>18.9</v>
      </c>
      <c r="J8029" s="7">
        <v>477</v>
      </c>
      <c r="K8029" s="10">
        <v>200.623707881264</v>
      </c>
      <c r="L8029" s="12">
        <f t="shared" si="532"/>
        <v>60.9579100145138</v>
      </c>
      <c r="M8029" s="11">
        <f t="shared" si="533"/>
        <v>3.29118416024264</v>
      </c>
      <c r="O8029" s="12" t="s">
        <v>9170</v>
      </c>
      <c r="T8029" s="3" t="s">
        <v>9170</v>
      </c>
    </row>
    <row r="8030" spans="1:20">
      <c r="A8030" s="7">
        <v>8089</v>
      </c>
      <c r="B8030" s="8">
        <v>46184</v>
      </c>
      <c r="C8030" s="3" t="s">
        <v>9273</v>
      </c>
      <c r="D8030" s="3" t="s">
        <v>88</v>
      </c>
      <c r="E8030" s="3" t="s">
        <v>1573</v>
      </c>
      <c r="F8030" s="3" t="s">
        <v>1573</v>
      </c>
      <c r="G8030" s="7">
        <v>400</v>
      </c>
      <c r="H8030" s="3" t="s">
        <v>65</v>
      </c>
      <c r="I8030" s="9">
        <v>16.3</v>
      </c>
      <c r="J8030" s="7">
        <v>420</v>
      </c>
      <c r="K8030" s="10">
        <v>124.4576163519</v>
      </c>
      <c r="L8030" s="12">
        <f t="shared" si="532"/>
        <v>59.7069597069597</v>
      </c>
      <c r="M8030" s="11">
        <f t="shared" si="533"/>
        <v>2.08447418797967</v>
      </c>
      <c r="O8030" s="12" t="s">
        <v>9170</v>
      </c>
      <c r="T8030" s="3" t="s">
        <v>9170</v>
      </c>
    </row>
    <row r="8031" spans="1:20">
      <c r="A8031" s="7">
        <v>8090</v>
      </c>
      <c r="B8031" s="8">
        <v>46184</v>
      </c>
      <c r="C8031" s="3" t="s">
        <v>9269</v>
      </c>
      <c r="D8031" s="3" t="s">
        <v>128</v>
      </c>
      <c r="E8031" s="3" t="s">
        <v>9274</v>
      </c>
      <c r="F8031" s="3" t="s">
        <v>9274</v>
      </c>
      <c r="G8031" s="7">
        <v>330</v>
      </c>
      <c r="H8031" s="3" t="s">
        <v>35</v>
      </c>
      <c r="I8031" s="9">
        <v>12.9</v>
      </c>
      <c r="J8031" s="7">
        <v>360</v>
      </c>
      <c r="K8031" s="10">
        <v>119.581927087572</v>
      </c>
      <c r="L8031" s="12">
        <f t="shared" ref="L8031:L8062" si="534">I8031/J8031/650*1000000</f>
        <v>55.1282051282051</v>
      </c>
      <c r="M8031" s="11">
        <f t="shared" ref="M8031:M8062" si="535">K8031/L8031</f>
        <v>2.16916053786758</v>
      </c>
      <c r="O8031" s="12" t="s">
        <v>9170</v>
      </c>
      <c r="T8031" s="3" t="s">
        <v>9170</v>
      </c>
    </row>
    <row r="8032" spans="1:20">
      <c r="A8032" s="7">
        <v>8091</v>
      </c>
      <c r="B8032" s="8">
        <v>46184</v>
      </c>
      <c r="C8032" s="3" t="s">
        <v>9275</v>
      </c>
      <c r="D8032" s="3" t="s">
        <v>88</v>
      </c>
      <c r="E8032" s="3" t="s">
        <v>1259</v>
      </c>
      <c r="F8032" s="3" t="s">
        <v>1259</v>
      </c>
      <c r="G8032" s="7">
        <v>2</v>
      </c>
      <c r="H8032" s="3" t="s">
        <v>35</v>
      </c>
      <c r="I8032" s="9">
        <v>15.4</v>
      </c>
      <c r="J8032" s="7">
        <v>487</v>
      </c>
      <c r="K8032" s="10">
        <v>109.869464819436</v>
      </c>
      <c r="L8032" s="12">
        <f t="shared" si="534"/>
        <v>48.6495024482704</v>
      </c>
      <c r="M8032" s="11">
        <f t="shared" si="535"/>
        <v>2.258388252506</v>
      </c>
      <c r="O8032" s="12" t="s">
        <v>9170</v>
      </c>
      <c r="T8032" s="3" t="s">
        <v>9170</v>
      </c>
    </row>
    <row r="8033" spans="1:20">
      <c r="A8033" s="7">
        <v>8092</v>
      </c>
      <c r="B8033" s="8">
        <v>46184</v>
      </c>
      <c r="C8033" s="3" t="s">
        <v>9026</v>
      </c>
      <c r="D8033" s="3" t="s">
        <v>128</v>
      </c>
      <c r="E8033" s="3" t="s">
        <v>1296</v>
      </c>
      <c r="F8033" s="3" t="s">
        <v>1296</v>
      </c>
      <c r="G8033" s="7">
        <v>12</v>
      </c>
      <c r="H8033" s="3" t="s">
        <v>1770</v>
      </c>
      <c r="I8033" s="9">
        <v>13.2</v>
      </c>
      <c r="J8033" s="7">
        <v>425</v>
      </c>
      <c r="K8033" s="10">
        <v>32.6285126629998</v>
      </c>
      <c r="L8033" s="12">
        <f t="shared" si="534"/>
        <v>47.7828054298643</v>
      </c>
      <c r="M8033" s="11">
        <f t="shared" si="535"/>
        <v>0.682850501754068</v>
      </c>
      <c r="O8033" s="12" t="s">
        <v>9170</v>
      </c>
      <c r="T8033" s="3" t="s">
        <v>9170</v>
      </c>
    </row>
    <row r="8034" spans="1:20">
      <c r="A8034" s="7">
        <v>8093</v>
      </c>
      <c r="B8034" s="8">
        <v>46184</v>
      </c>
      <c r="C8034" s="3" t="s">
        <v>8651</v>
      </c>
      <c r="D8034" s="3" t="s">
        <v>75</v>
      </c>
      <c r="E8034" s="3" t="s">
        <v>1590</v>
      </c>
      <c r="F8034" s="3" t="s">
        <v>1590</v>
      </c>
      <c r="G8034" s="7">
        <v>8</v>
      </c>
      <c r="H8034" s="3" t="s">
        <v>77</v>
      </c>
      <c r="I8034" s="9">
        <v>13.6</v>
      </c>
      <c r="J8034" s="7">
        <v>458</v>
      </c>
      <c r="K8034" s="10">
        <v>96.4534849475044</v>
      </c>
      <c r="L8034" s="12">
        <f t="shared" si="534"/>
        <v>45.6835740678535</v>
      </c>
      <c r="M8034" s="11">
        <f t="shared" si="535"/>
        <v>2.11133841682883</v>
      </c>
      <c r="O8034" s="12" t="s">
        <v>9170</v>
      </c>
      <c r="T8034" s="3" t="s">
        <v>9170</v>
      </c>
    </row>
    <row r="8035" spans="1:20">
      <c r="A8035" s="7">
        <v>8094</v>
      </c>
      <c r="B8035" s="8">
        <v>46184</v>
      </c>
      <c r="C8035" s="3" t="s">
        <v>9192</v>
      </c>
      <c r="D8035" s="3" t="s">
        <v>67</v>
      </c>
      <c r="E8035" s="3" t="s">
        <v>9276</v>
      </c>
      <c r="F8035" s="3" t="s">
        <v>9277</v>
      </c>
      <c r="G8035" s="7">
        <v>100</v>
      </c>
      <c r="H8035" s="3" t="s">
        <v>170</v>
      </c>
      <c r="I8035" s="9">
        <v>15.2</v>
      </c>
      <c r="J8035" s="7">
        <v>521</v>
      </c>
      <c r="K8035" s="10">
        <v>78.0152435449172</v>
      </c>
      <c r="L8035" s="12">
        <f t="shared" si="534"/>
        <v>44.8840986269009</v>
      </c>
      <c r="M8035" s="11">
        <f t="shared" si="535"/>
        <v>1.73814883068988</v>
      </c>
      <c r="O8035" s="12" t="s">
        <v>9170</v>
      </c>
      <c r="T8035" s="3" t="s">
        <v>9170</v>
      </c>
    </row>
    <row r="8036" spans="1:20">
      <c r="A8036" s="7">
        <v>8095</v>
      </c>
      <c r="B8036" s="8">
        <v>46184</v>
      </c>
      <c r="C8036" s="3" t="s">
        <v>9278</v>
      </c>
      <c r="D8036" s="3" t="s">
        <v>23</v>
      </c>
      <c r="E8036" s="3" t="s">
        <v>9279</v>
      </c>
      <c r="F8036" s="3" t="s">
        <v>9279</v>
      </c>
      <c r="G8036" s="7">
        <v>1000</v>
      </c>
      <c r="H8036" s="3" t="s">
        <v>3371</v>
      </c>
      <c r="I8036" s="9">
        <v>11.7</v>
      </c>
      <c r="J8036" s="7">
        <v>466</v>
      </c>
      <c r="K8036" s="10">
        <v>93.6941710050526</v>
      </c>
      <c r="L8036" s="12">
        <f t="shared" si="534"/>
        <v>38.6266094420601</v>
      </c>
      <c r="M8036" s="11">
        <f t="shared" si="535"/>
        <v>2.42563798268636</v>
      </c>
      <c r="O8036" s="12" t="s">
        <v>9170</v>
      </c>
      <c r="T8036" s="3" t="s">
        <v>9170</v>
      </c>
    </row>
    <row r="8037" spans="1:20">
      <c r="A8037" s="7">
        <v>8096</v>
      </c>
      <c r="B8037" s="8">
        <v>46184</v>
      </c>
      <c r="C8037" s="3" t="s">
        <v>7964</v>
      </c>
      <c r="D8037" s="3" t="s">
        <v>67</v>
      </c>
      <c r="E8037" s="3" t="s">
        <v>9280</v>
      </c>
      <c r="F8037" s="3" t="s">
        <v>9281</v>
      </c>
      <c r="G8037" s="7">
        <v>15</v>
      </c>
      <c r="H8037" s="3" t="s">
        <v>179</v>
      </c>
      <c r="I8037" s="9">
        <v>15</v>
      </c>
      <c r="J8037" s="7">
        <v>603</v>
      </c>
      <c r="K8037" s="10">
        <v>88.9241846758335</v>
      </c>
      <c r="L8037" s="12">
        <f t="shared" si="534"/>
        <v>38.2701875239189</v>
      </c>
      <c r="M8037" s="11">
        <f t="shared" si="535"/>
        <v>2.32358894557953</v>
      </c>
      <c r="O8037" s="12" t="s">
        <v>9170</v>
      </c>
      <c r="T8037" s="3" t="s">
        <v>9170</v>
      </c>
    </row>
    <row r="8038" spans="1:20">
      <c r="A8038" s="7">
        <v>8097</v>
      </c>
      <c r="B8038" s="8">
        <v>46184</v>
      </c>
      <c r="C8038" s="3" t="s">
        <v>9269</v>
      </c>
      <c r="D8038" s="3" t="s">
        <v>128</v>
      </c>
      <c r="E8038" s="3" t="s">
        <v>1615</v>
      </c>
      <c r="F8038" s="3" t="s">
        <v>1615</v>
      </c>
      <c r="G8038" s="7">
        <v>36</v>
      </c>
      <c r="H8038" s="3" t="s">
        <v>9282</v>
      </c>
      <c r="I8038" s="9">
        <v>9.74</v>
      </c>
      <c r="J8038" s="7">
        <v>392</v>
      </c>
      <c r="K8038" s="10">
        <v>83.4380840768619</v>
      </c>
      <c r="L8038" s="12">
        <f t="shared" si="534"/>
        <v>38.2260596546311</v>
      </c>
      <c r="M8038" s="11">
        <f t="shared" si="535"/>
        <v>2.18275398591216</v>
      </c>
      <c r="O8038" s="12" t="s">
        <v>9170</v>
      </c>
      <c r="T8038" s="3" t="s">
        <v>9170</v>
      </c>
    </row>
    <row r="8039" spans="1:20">
      <c r="A8039" s="7">
        <v>8098</v>
      </c>
      <c r="B8039" s="8">
        <v>46184</v>
      </c>
      <c r="C8039" s="3" t="s">
        <v>9283</v>
      </c>
      <c r="D8039" s="3" t="s">
        <v>33</v>
      </c>
      <c r="E8039" s="3" t="s">
        <v>1574</v>
      </c>
      <c r="F8039" s="3" t="s">
        <v>1574</v>
      </c>
      <c r="G8039" s="7">
        <v>200</v>
      </c>
      <c r="H8039" s="3" t="s">
        <v>65</v>
      </c>
      <c r="I8039" s="9">
        <v>11.5</v>
      </c>
      <c r="J8039" s="7">
        <v>482</v>
      </c>
      <c r="K8039" s="10">
        <v>52.0981994803021</v>
      </c>
      <c r="L8039" s="12">
        <f t="shared" si="534"/>
        <v>36.706032556655</v>
      </c>
      <c r="M8039" s="11">
        <f t="shared" si="535"/>
        <v>1.41933616497206</v>
      </c>
      <c r="O8039" s="12" t="s">
        <v>9170</v>
      </c>
      <c r="T8039" s="3" t="s">
        <v>9170</v>
      </c>
    </row>
    <row r="8040" spans="1:20">
      <c r="A8040" s="7">
        <v>8099</v>
      </c>
      <c r="B8040" s="8">
        <v>46184</v>
      </c>
      <c r="C8040" s="3" t="s">
        <v>8610</v>
      </c>
      <c r="D8040" s="3" t="s">
        <v>67</v>
      </c>
      <c r="E8040" s="3" t="s">
        <v>9284</v>
      </c>
      <c r="F8040" s="3" t="s">
        <v>9284</v>
      </c>
      <c r="G8040" s="7">
        <v>255</v>
      </c>
      <c r="H8040" s="3" t="s">
        <v>1617</v>
      </c>
      <c r="I8040" s="9">
        <v>7.58</v>
      </c>
      <c r="J8040" s="7">
        <v>338.5</v>
      </c>
      <c r="K8040" s="10">
        <v>26.559630764464</v>
      </c>
      <c r="L8040" s="12">
        <f t="shared" si="534"/>
        <v>34.4506306101579</v>
      </c>
      <c r="M8040" s="11">
        <f t="shared" si="535"/>
        <v>0.770947593529181</v>
      </c>
      <c r="O8040" s="12" t="s">
        <v>9170</v>
      </c>
      <c r="T8040" s="3" t="s">
        <v>9170</v>
      </c>
    </row>
    <row r="8041" spans="1:20">
      <c r="A8041" s="7">
        <v>8100</v>
      </c>
      <c r="B8041" s="8">
        <v>46184</v>
      </c>
      <c r="C8041" s="3" t="s">
        <v>9285</v>
      </c>
      <c r="D8041" s="3" t="s">
        <v>247</v>
      </c>
      <c r="E8041" s="3" t="s">
        <v>620</v>
      </c>
      <c r="F8041" s="3" t="s">
        <v>620</v>
      </c>
      <c r="G8041" s="7">
        <v>30</v>
      </c>
      <c r="H8041" s="3" t="s">
        <v>9286</v>
      </c>
      <c r="I8041" s="9">
        <v>10.9</v>
      </c>
      <c r="J8041" s="7">
        <v>495</v>
      </c>
      <c r="K8041" s="10">
        <v>75.247086341935</v>
      </c>
      <c r="L8041" s="12">
        <f t="shared" si="534"/>
        <v>33.8772338772339</v>
      </c>
      <c r="M8041" s="11">
        <f t="shared" si="535"/>
        <v>2.22116972757042</v>
      </c>
      <c r="O8041" s="12" t="s">
        <v>9170</v>
      </c>
      <c r="T8041" s="3" t="s">
        <v>9170</v>
      </c>
    </row>
    <row r="8042" spans="1:20">
      <c r="A8042" s="7">
        <v>8101</v>
      </c>
      <c r="B8042" s="8">
        <v>46184</v>
      </c>
      <c r="C8042" s="3" t="s">
        <v>9205</v>
      </c>
      <c r="D8042" s="3" t="s">
        <v>29</v>
      </c>
      <c r="E8042" s="3" t="s">
        <v>9287</v>
      </c>
      <c r="F8042" s="3" t="s">
        <v>9287</v>
      </c>
      <c r="G8042" s="7">
        <v>200</v>
      </c>
      <c r="H8042" s="3" t="s">
        <v>65</v>
      </c>
      <c r="I8042" s="9">
        <v>10.7</v>
      </c>
      <c r="J8042" s="7">
        <v>513</v>
      </c>
      <c r="K8042" s="10">
        <v>65.6168424595169</v>
      </c>
      <c r="L8042" s="12">
        <f t="shared" si="534"/>
        <v>32.0887689308742</v>
      </c>
      <c r="M8042" s="11">
        <f t="shared" si="535"/>
        <v>2.04485384281551</v>
      </c>
      <c r="O8042" s="12" t="s">
        <v>9170</v>
      </c>
      <c r="T8042" s="3" t="s">
        <v>9170</v>
      </c>
    </row>
    <row r="8043" spans="1:20">
      <c r="A8043" s="7">
        <v>8102</v>
      </c>
      <c r="B8043" s="8">
        <v>46184</v>
      </c>
      <c r="C8043" s="3" t="s">
        <v>9267</v>
      </c>
      <c r="D8043" s="3" t="s">
        <v>29</v>
      </c>
      <c r="E8043" s="3" t="s">
        <v>9288</v>
      </c>
      <c r="F8043" s="3" t="s">
        <v>9289</v>
      </c>
      <c r="G8043" s="7">
        <v>100</v>
      </c>
      <c r="H8043" s="3" t="s">
        <v>269</v>
      </c>
      <c r="I8043" s="9">
        <v>9.52</v>
      </c>
      <c r="J8043" s="7">
        <v>496</v>
      </c>
      <c r="K8043" s="10">
        <v>33.8092471899525</v>
      </c>
      <c r="L8043" s="12">
        <f t="shared" si="534"/>
        <v>29.5285359801489</v>
      </c>
      <c r="M8043" s="11">
        <f t="shared" si="535"/>
        <v>1.1449686233236</v>
      </c>
      <c r="O8043" s="12" t="s">
        <v>9170</v>
      </c>
      <c r="T8043" s="3" t="s">
        <v>9170</v>
      </c>
    </row>
    <row r="8044" spans="1:20">
      <c r="A8044" s="7">
        <v>8103</v>
      </c>
      <c r="B8044" s="8">
        <v>46184</v>
      </c>
      <c r="C8044" s="3" t="s">
        <v>9267</v>
      </c>
      <c r="D8044" s="3" t="s">
        <v>29</v>
      </c>
      <c r="E8044" s="3" t="s">
        <v>1503</v>
      </c>
      <c r="F8044" s="3" t="s">
        <v>1503</v>
      </c>
      <c r="G8044" s="7">
        <v>36</v>
      </c>
      <c r="H8044" s="3" t="s">
        <v>35</v>
      </c>
      <c r="I8044" s="9">
        <v>6.46</v>
      </c>
      <c r="J8044" s="7">
        <v>345</v>
      </c>
      <c r="K8044" s="10">
        <v>74.2439365110536</v>
      </c>
      <c r="L8044" s="12">
        <f t="shared" si="534"/>
        <v>28.8071348940914</v>
      </c>
      <c r="M8044" s="11">
        <f t="shared" si="535"/>
        <v>2.57727596944331</v>
      </c>
      <c r="O8044" s="12" t="s">
        <v>9170</v>
      </c>
      <c r="T8044" s="3" t="s">
        <v>9170</v>
      </c>
    </row>
    <row r="8045" spans="1:20">
      <c r="A8045" s="7">
        <v>8104</v>
      </c>
      <c r="B8045" s="8">
        <v>46184</v>
      </c>
      <c r="C8045" s="3" t="s">
        <v>9267</v>
      </c>
      <c r="D8045" s="3" t="s">
        <v>29</v>
      </c>
      <c r="E8045" s="3" t="s">
        <v>2196</v>
      </c>
      <c r="F8045" s="3" t="s">
        <v>2196</v>
      </c>
      <c r="G8045" s="7">
        <v>1020</v>
      </c>
      <c r="H8045" s="3" t="s">
        <v>65</v>
      </c>
      <c r="I8045" s="9">
        <v>8.1</v>
      </c>
      <c r="J8045" s="7">
        <v>498</v>
      </c>
      <c r="K8045" s="10">
        <v>66.4167495520718</v>
      </c>
      <c r="L8045" s="12">
        <f t="shared" si="534"/>
        <v>25.0231696014829</v>
      </c>
      <c r="M8045" s="11">
        <f t="shared" si="535"/>
        <v>2.65421010246983</v>
      </c>
      <c r="O8045" s="12" t="s">
        <v>9170</v>
      </c>
      <c r="T8045" s="3" t="s">
        <v>9170</v>
      </c>
    </row>
    <row r="8046" spans="1:20">
      <c r="A8046" s="7">
        <v>8105</v>
      </c>
      <c r="B8046" s="8">
        <v>46184</v>
      </c>
      <c r="C8046" s="3" t="s">
        <v>9267</v>
      </c>
      <c r="D8046" s="3" t="s">
        <v>29</v>
      </c>
      <c r="E8046" s="3" t="s">
        <v>3076</v>
      </c>
      <c r="F8046" s="3" t="s">
        <v>3076</v>
      </c>
      <c r="G8046" s="7">
        <v>620</v>
      </c>
      <c r="H8046" s="3" t="s">
        <v>65</v>
      </c>
      <c r="I8046" s="9">
        <v>7.3</v>
      </c>
      <c r="J8046" s="7">
        <v>476</v>
      </c>
      <c r="K8046" s="10">
        <v>43.2119855760526</v>
      </c>
      <c r="L8046" s="12">
        <f t="shared" si="534"/>
        <v>23.5940530058177</v>
      </c>
      <c r="M8046" s="11">
        <f t="shared" si="535"/>
        <v>1.83147785441516</v>
      </c>
      <c r="O8046" s="12" t="s">
        <v>9170</v>
      </c>
      <c r="T8046" s="3" t="s">
        <v>9170</v>
      </c>
    </row>
    <row r="8047" spans="1:20">
      <c r="A8047" s="7">
        <v>8106</v>
      </c>
      <c r="B8047" s="8">
        <v>46184</v>
      </c>
      <c r="C8047" s="3" t="s">
        <v>9260</v>
      </c>
      <c r="D8047" s="3" t="s">
        <v>1195</v>
      </c>
      <c r="E8047" s="3" t="s">
        <v>1817</v>
      </c>
      <c r="F8047" s="3" t="s">
        <v>1817</v>
      </c>
      <c r="G8047" s="7">
        <v>80</v>
      </c>
      <c r="H8047" s="3" t="s">
        <v>269</v>
      </c>
      <c r="I8047" s="9">
        <v>5.26</v>
      </c>
      <c r="J8047" s="7">
        <v>387</v>
      </c>
      <c r="K8047" s="10">
        <v>31.2230168078913</v>
      </c>
      <c r="L8047" s="12">
        <f t="shared" si="534"/>
        <v>20.9103557940767</v>
      </c>
      <c r="M8047" s="11">
        <f t="shared" si="535"/>
        <v>1.49318438745724</v>
      </c>
      <c r="O8047" s="12" t="s">
        <v>9170</v>
      </c>
      <c r="T8047" s="3" t="s">
        <v>9170</v>
      </c>
    </row>
    <row r="8048" spans="1:20">
      <c r="A8048" s="7">
        <v>8107</v>
      </c>
      <c r="B8048" s="8">
        <v>46184</v>
      </c>
      <c r="C8048" s="3" t="s">
        <v>9290</v>
      </c>
      <c r="D8048" s="3" t="s">
        <v>1628</v>
      </c>
      <c r="E8048" s="3" t="s">
        <v>9291</v>
      </c>
      <c r="F8048" s="3" t="s">
        <v>9292</v>
      </c>
      <c r="G8048" s="7">
        <v>0.7392</v>
      </c>
      <c r="H8048" s="3" t="s">
        <v>35</v>
      </c>
      <c r="I8048" s="9">
        <v>6.1</v>
      </c>
      <c r="J8048" s="7">
        <v>500</v>
      </c>
      <c r="K8048" s="10">
        <v>70.8338877487183</v>
      </c>
      <c r="L8048" s="12">
        <f t="shared" si="534"/>
        <v>18.7692307692308</v>
      </c>
      <c r="M8048" s="11">
        <f t="shared" si="535"/>
        <v>3.77393664234975</v>
      </c>
      <c r="O8048" s="12" t="s">
        <v>9170</v>
      </c>
      <c r="T8048" s="3" t="s">
        <v>9170</v>
      </c>
    </row>
    <row r="8049" spans="1:20">
      <c r="A8049" s="7">
        <v>8108</v>
      </c>
      <c r="B8049" s="8">
        <v>46184</v>
      </c>
      <c r="C8049" s="3" t="s">
        <v>9042</v>
      </c>
      <c r="D8049" s="3" t="s">
        <v>75</v>
      </c>
      <c r="E8049" s="3" t="s">
        <v>1236</v>
      </c>
      <c r="F8049" s="3" t="s">
        <v>1236</v>
      </c>
      <c r="G8049" s="7">
        <v>2</v>
      </c>
      <c r="H8049" s="3" t="s">
        <v>946</v>
      </c>
      <c r="I8049" s="9">
        <v>4.42</v>
      </c>
      <c r="J8049" s="7">
        <v>449</v>
      </c>
      <c r="K8049" s="10">
        <v>28.8030452345952</v>
      </c>
      <c r="L8049" s="12">
        <f t="shared" si="534"/>
        <v>15.1447661469933</v>
      </c>
      <c r="M8049" s="11">
        <f t="shared" si="535"/>
        <v>1.90184813387254</v>
      </c>
      <c r="O8049" s="12" t="s">
        <v>9170</v>
      </c>
      <c r="T8049" s="3" t="s">
        <v>9170</v>
      </c>
    </row>
    <row r="8050" spans="1:20">
      <c r="A8050" s="7">
        <v>8109</v>
      </c>
      <c r="B8050" s="8">
        <v>46184</v>
      </c>
      <c r="C8050" s="3" t="s">
        <v>9205</v>
      </c>
      <c r="D8050" s="3" t="s">
        <v>29</v>
      </c>
      <c r="E8050" s="3" t="s">
        <v>479</v>
      </c>
      <c r="F8050" s="3" t="s">
        <v>479</v>
      </c>
      <c r="G8050" s="7">
        <v>400</v>
      </c>
      <c r="H8050" s="3" t="s">
        <v>65</v>
      </c>
      <c r="I8050" s="9">
        <v>4.18</v>
      </c>
      <c r="J8050" s="7">
        <v>519</v>
      </c>
      <c r="K8050" s="10">
        <v>21.6066200333524</v>
      </c>
      <c r="L8050" s="12">
        <f t="shared" si="534"/>
        <v>12.3906921594783</v>
      </c>
      <c r="M8050" s="11">
        <f t="shared" si="535"/>
        <v>1.74377829384006</v>
      </c>
      <c r="O8050" s="12" t="s">
        <v>9170</v>
      </c>
      <c r="T8050" s="3" t="s">
        <v>9170</v>
      </c>
    </row>
    <row r="8051" spans="1:20">
      <c r="A8051" s="7">
        <v>8110</v>
      </c>
      <c r="B8051" s="8">
        <v>46184</v>
      </c>
      <c r="C8051" s="3" t="s">
        <v>9192</v>
      </c>
      <c r="D8051" s="3" t="s">
        <v>67</v>
      </c>
      <c r="E8051" s="3" t="s">
        <v>1632</v>
      </c>
      <c r="F8051" s="3" t="s">
        <v>1632</v>
      </c>
      <c r="G8051" s="7">
        <v>200</v>
      </c>
      <c r="H8051" s="3" t="s">
        <v>170</v>
      </c>
      <c r="I8051" s="9">
        <v>4.5</v>
      </c>
      <c r="J8051" s="7">
        <v>565</v>
      </c>
      <c r="K8051" s="10">
        <v>34.0109844207764</v>
      </c>
      <c r="L8051" s="12">
        <f t="shared" si="534"/>
        <v>12.2532334921715</v>
      </c>
      <c r="M8051" s="11">
        <f t="shared" si="535"/>
        <v>2.77567422856225</v>
      </c>
      <c r="O8051" s="12" t="s">
        <v>9170</v>
      </c>
      <c r="T8051" s="3" t="s">
        <v>9170</v>
      </c>
    </row>
    <row r="8052" spans="1:20">
      <c r="A8052" s="7">
        <v>8111</v>
      </c>
      <c r="B8052" s="8">
        <v>46184</v>
      </c>
      <c r="C8052" s="3" t="s">
        <v>9293</v>
      </c>
      <c r="D8052" s="3" t="s">
        <v>1439</v>
      </c>
      <c r="E8052" s="3" t="s">
        <v>1819</v>
      </c>
      <c r="F8052" s="3" t="s">
        <v>1819</v>
      </c>
      <c r="G8052" s="7">
        <v>40</v>
      </c>
      <c r="H8052" s="3" t="s">
        <v>65</v>
      </c>
      <c r="I8052" s="9">
        <v>3.64</v>
      </c>
      <c r="J8052" s="7">
        <v>500</v>
      </c>
      <c r="K8052" s="10">
        <v>6.80292004108429</v>
      </c>
      <c r="L8052" s="12">
        <f t="shared" si="534"/>
        <v>11.2</v>
      </c>
      <c r="M8052" s="11">
        <f t="shared" si="535"/>
        <v>0.607403575096812</v>
      </c>
      <c r="O8052" s="12" t="s">
        <v>9170</v>
      </c>
      <c r="T8052" s="3" t="s">
        <v>9170</v>
      </c>
    </row>
    <row r="8053" spans="1:20">
      <c r="A8053" s="7">
        <v>8112</v>
      </c>
      <c r="B8053" s="8">
        <v>46184</v>
      </c>
      <c r="C8053" s="3" t="s">
        <v>9269</v>
      </c>
      <c r="D8053" s="3" t="s">
        <v>128</v>
      </c>
      <c r="E8053" s="3" t="s">
        <v>1594</v>
      </c>
      <c r="F8053" s="3" t="s">
        <v>1594</v>
      </c>
      <c r="G8053" s="7">
        <v>48</v>
      </c>
      <c r="H8053" s="3" t="s">
        <v>102</v>
      </c>
      <c r="I8053" s="9">
        <v>3.12</v>
      </c>
      <c r="J8053" s="7">
        <v>481</v>
      </c>
      <c r="K8053" s="10">
        <v>16.926740103105</v>
      </c>
      <c r="L8053" s="12">
        <f t="shared" si="534"/>
        <v>9.97920997920998</v>
      </c>
      <c r="M8053" s="11">
        <f t="shared" si="535"/>
        <v>1.69620041449865</v>
      </c>
      <c r="O8053" s="12" t="s">
        <v>9170</v>
      </c>
      <c r="T8053" s="3" t="s">
        <v>9170</v>
      </c>
    </row>
    <row r="8054" spans="1:20">
      <c r="A8054" s="7">
        <v>8113</v>
      </c>
      <c r="B8054" s="8">
        <v>46184</v>
      </c>
      <c r="C8054" s="3" t="s">
        <v>9269</v>
      </c>
      <c r="D8054" s="3" t="s">
        <v>128</v>
      </c>
      <c r="E8054" s="3" t="s">
        <v>920</v>
      </c>
      <c r="F8054" s="3" t="s">
        <v>920</v>
      </c>
      <c r="G8054" s="7">
        <v>18</v>
      </c>
      <c r="H8054" s="3" t="s">
        <v>9282</v>
      </c>
      <c r="I8054" s="9">
        <v>1.23</v>
      </c>
      <c r="J8054" s="7">
        <v>422</v>
      </c>
      <c r="K8054" s="10">
        <v>7.57297295247209</v>
      </c>
      <c r="L8054" s="12">
        <f t="shared" ref="L8054:L8098" si="536">I8054/J8054/650*1000000</f>
        <v>4.4841414509661</v>
      </c>
      <c r="M8054" s="11">
        <f t="shared" ref="M8054:M8098" si="537">K8054/L8054</f>
        <v>1.68883453728707</v>
      </c>
      <c r="O8054" s="12" t="s">
        <v>9170</v>
      </c>
      <c r="T8054" s="3" t="s">
        <v>9170</v>
      </c>
    </row>
    <row r="8055" spans="1:20">
      <c r="A8055" s="7">
        <v>8114</v>
      </c>
      <c r="B8055" s="8">
        <v>46184</v>
      </c>
      <c r="C8055" s="3" t="s">
        <v>9293</v>
      </c>
      <c r="D8055" s="3" t="s">
        <v>1439</v>
      </c>
      <c r="E8055" s="3" t="s">
        <v>9294</v>
      </c>
      <c r="F8055" s="3" t="s">
        <v>9295</v>
      </c>
      <c r="G8055" s="7">
        <v>20</v>
      </c>
      <c r="H8055" s="3" t="s">
        <v>65</v>
      </c>
      <c r="I8055" s="9">
        <v>1</v>
      </c>
      <c r="J8055" s="7">
        <v>413</v>
      </c>
      <c r="K8055" s="10">
        <v>2.84961809834903</v>
      </c>
      <c r="L8055" s="12">
        <f t="shared" si="536"/>
        <v>3.72508847085118</v>
      </c>
      <c r="M8055" s="11">
        <f t="shared" si="537"/>
        <v>0.764979978501797</v>
      </c>
      <c r="O8055" s="12" t="s">
        <v>9170</v>
      </c>
      <c r="T8055" s="3" t="s">
        <v>9170</v>
      </c>
    </row>
    <row r="8056" spans="1:20">
      <c r="A8056" s="7">
        <v>8115</v>
      </c>
      <c r="B8056" s="8">
        <v>46184</v>
      </c>
      <c r="C8056" s="3" t="s">
        <v>9296</v>
      </c>
      <c r="D8056" s="3" t="s">
        <v>2910</v>
      </c>
      <c r="E8056" s="3" t="s">
        <v>9297</v>
      </c>
      <c r="F8056" s="3" t="s">
        <v>9297</v>
      </c>
      <c r="G8056" s="7">
        <v>1000</v>
      </c>
      <c r="H8056" s="3" t="s">
        <v>1355</v>
      </c>
      <c r="I8056" s="9">
        <v>0.466</v>
      </c>
      <c r="J8056" s="7">
        <v>346</v>
      </c>
      <c r="K8056" s="10">
        <v>7.12350693741286</v>
      </c>
      <c r="L8056" s="12">
        <f t="shared" si="536"/>
        <v>2.07203201422855</v>
      </c>
      <c r="M8056" s="11">
        <f t="shared" si="537"/>
        <v>3.43793285455827</v>
      </c>
      <c r="O8056" s="12" t="s">
        <v>9170</v>
      </c>
      <c r="T8056" s="3" t="s">
        <v>9170</v>
      </c>
    </row>
    <row r="8057" s="5" customFormat="1" ht="16.5" spans="1:20">
      <c r="A8057" s="44">
        <v>8116</v>
      </c>
      <c r="B8057" s="45">
        <v>46184</v>
      </c>
      <c r="C8057" s="5" t="s">
        <v>9296</v>
      </c>
      <c r="D8057" s="5" t="s">
        <v>2910</v>
      </c>
      <c r="E8057" s="5" t="s">
        <v>9298</v>
      </c>
      <c r="F8057" s="5" t="s">
        <v>9298</v>
      </c>
      <c r="G8057" s="44">
        <v>1000</v>
      </c>
      <c r="H8057" s="5" t="s">
        <v>1355</v>
      </c>
      <c r="I8057" s="46">
        <v>0.538</v>
      </c>
      <c r="J8057" s="44">
        <v>437</v>
      </c>
      <c r="K8057" s="47">
        <v>3.90460052397486</v>
      </c>
      <c r="L8057" s="48">
        <f t="shared" si="536"/>
        <v>1.89403274071466</v>
      </c>
      <c r="M8057" s="49">
        <f t="shared" si="537"/>
        <v>2.06152746995364</v>
      </c>
      <c r="O8057" s="48" t="s">
        <v>9170</v>
      </c>
      <c r="Q8057" s="46"/>
      <c r="T8057" s="5" t="s">
        <v>9170</v>
      </c>
    </row>
    <row r="8058" ht="16.5" spans="1:20">
      <c r="A8058" s="7">
        <v>8117</v>
      </c>
      <c r="B8058" s="8">
        <v>46185</v>
      </c>
      <c r="C8058" s="3" t="s">
        <v>4719</v>
      </c>
      <c r="D8058" s="3" t="s">
        <v>33</v>
      </c>
      <c r="E8058" s="3" t="s">
        <v>4720</v>
      </c>
      <c r="F8058" s="3" t="s">
        <v>2909</v>
      </c>
      <c r="G8058" s="7">
        <v>1000</v>
      </c>
      <c r="H8058" s="3" t="s">
        <v>35</v>
      </c>
      <c r="I8058" s="9">
        <v>25.2</v>
      </c>
      <c r="J8058" s="7">
        <v>461</v>
      </c>
      <c r="K8058" s="10">
        <v>175.913739483682</v>
      </c>
      <c r="L8058" s="12">
        <f t="shared" si="536"/>
        <v>84.098114466878</v>
      </c>
      <c r="M8058" s="11">
        <f t="shared" si="537"/>
        <v>2.09176793794783</v>
      </c>
      <c r="P8058" s="3" t="s">
        <v>4720</v>
      </c>
      <c r="Q8058" s="9">
        <v>160.630182832352</v>
      </c>
      <c r="R8058" s="3">
        <f>Q8058/K8058</f>
        <v>0.913119028131694</v>
      </c>
    </row>
    <row r="8059" spans="1:20">
      <c r="A8059" s="7">
        <v>8118</v>
      </c>
      <c r="B8059" s="8">
        <v>46185</v>
      </c>
      <c r="C8059" s="3" t="s">
        <v>56</v>
      </c>
      <c r="D8059" s="3" t="s">
        <v>33</v>
      </c>
      <c r="E8059" s="3" t="s">
        <v>27</v>
      </c>
      <c r="F8059" s="3" t="s">
        <v>57</v>
      </c>
      <c r="G8059" s="7">
        <v>1000</v>
      </c>
      <c r="H8059" s="3" t="s">
        <v>35</v>
      </c>
      <c r="I8059" s="9">
        <v>15.7</v>
      </c>
      <c r="J8059" s="7">
        <v>438</v>
      </c>
      <c r="K8059" s="10">
        <v>107.638546582226</v>
      </c>
      <c r="L8059" s="12">
        <f t="shared" si="536"/>
        <v>55.1457674745346</v>
      </c>
      <c r="M8059" s="11">
        <f t="shared" si="537"/>
        <v>1.95189135108024</v>
      </c>
      <c r="P8059" s="3" t="s">
        <v>27</v>
      </c>
      <c r="Q8059" s="9">
        <v>89.6432267884323</v>
      </c>
      <c r="R8059" s="3">
        <f>Q8059/K8059</f>
        <v>0.832817142509006</v>
      </c>
    </row>
    <row r="8060" spans="1:20">
      <c r="A8060" s="7">
        <v>8119</v>
      </c>
      <c r="B8060" s="8">
        <v>46185</v>
      </c>
      <c r="C8060" s="3" t="s">
        <v>9299</v>
      </c>
      <c r="D8060" s="3" t="s">
        <v>197</v>
      </c>
      <c r="E8060" s="3" t="s">
        <v>9300</v>
      </c>
      <c r="F8060" s="3" t="s">
        <v>9301</v>
      </c>
      <c r="G8060" s="7">
        <v>13</v>
      </c>
      <c r="H8060" s="3" t="s">
        <v>200</v>
      </c>
      <c r="I8060" s="9">
        <v>23.6</v>
      </c>
      <c r="J8060" s="7">
        <v>375</v>
      </c>
      <c r="K8060" s="10">
        <v>272.662399597168</v>
      </c>
      <c r="L8060" s="12">
        <f t="shared" si="536"/>
        <v>96.8205128205128</v>
      </c>
      <c r="M8060" s="11">
        <f t="shared" si="537"/>
        <v>2.81616355516143</v>
      </c>
    </row>
    <row r="8061" spans="1:20">
      <c r="A8061" s="7">
        <v>8120</v>
      </c>
      <c r="B8061" s="8">
        <v>46185</v>
      </c>
      <c r="C8061" s="50" t="s">
        <v>9302</v>
      </c>
      <c r="D8061" s="50" t="s">
        <v>67</v>
      </c>
      <c r="E8061" s="3" t="s">
        <v>9303</v>
      </c>
      <c r="F8061" s="3" t="s">
        <v>9303</v>
      </c>
      <c r="G8061" s="7">
        <v>60</v>
      </c>
      <c r="H8061" s="3" t="s">
        <v>1792</v>
      </c>
      <c r="I8061" s="9">
        <v>18.5</v>
      </c>
      <c r="J8061" s="7">
        <v>351</v>
      </c>
      <c r="K8061" s="10">
        <v>174.799252588864</v>
      </c>
      <c r="L8061" s="12">
        <f t="shared" si="536"/>
        <v>81.0870041639272</v>
      </c>
      <c r="M8061" s="11">
        <f t="shared" ref="M8061:M8074" si="538">K8061/L8061</f>
        <v>2.15569997179185</v>
      </c>
    </row>
    <row r="8062" spans="1:20">
      <c r="A8062" s="7">
        <v>8121</v>
      </c>
      <c r="B8062" s="8">
        <v>46185</v>
      </c>
      <c r="C8062" s="3" t="s">
        <v>8930</v>
      </c>
      <c r="D8062" s="3" t="s">
        <v>67</v>
      </c>
      <c r="E8062" s="3" t="s">
        <v>9304</v>
      </c>
      <c r="F8062" s="3" t="s">
        <v>9305</v>
      </c>
      <c r="G8062" s="7">
        <v>17</v>
      </c>
      <c r="H8062" s="3" t="s">
        <v>179</v>
      </c>
      <c r="I8062" s="9">
        <v>25.8</v>
      </c>
      <c r="J8062" s="7">
        <v>524.5</v>
      </c>
      <c r="K8062" s="10">
        <v>147.442268393401</v>
      </c>
      <c r="L8062" s="12">
        <f t="shared" si="536"/>
        <v>75.6764684314732</v>
      </c>
      <c r="M8062" s="11">
        <f t="shared" si="538"/>
        <v>1.9483238508535</v>
      </c>
    </row>
    <row r="8063" spans="1:20">
      <c r="A8063" s="7">
        <v>8122</v>
      </c>
      <c r="B8063" s="8">
        <v>46185</v>
      </c>
      <c r="C8063" s="3" t="s">
        <v>9306</v>
      </c>
      <c r="D8063" s="3" t="s">
        <v>305</v>
      </c>
      <c r="E8063" s="3" t="s">
        <v>9307</v>
      </c>
      <c r="F8063" s="3" t="s">
        <v>9308</v>
      </c>
      <c r="G8063" s="7">
        <v>108</v>
      </c>
      <c r="H8063" s="3" t="s">
        <v>308</v>
      </c>
      <c r="I8063" s="9">
        <v>19.6</v>
      </c>
      <c r="J8063" s="7">
        <v>406</v>
      </c>
      <c r="K8063" s="10">
        <v>205.955399292443</v>
      </c>
      <c r="L8063" s="12">
        <f t="shared" si="536"/>
        <v>74.2705570291777</v>
      </c>
      <c r="M8063" s="11">
        <f t="shared" si="538"/>
        <v>2.77304234047325</v>
      </c>
    </row>
    <row r="8064" spans="1:20">
      <c r="A8064" s="7">
        <v>8123</v>
      </c>
      <c r="B8064" s="8">
        <v>46185</v>
      </c>
      <c r="C8064" s="3" t="s">
        <v>9143</v>
      </c>
      <c r="D8064" s="3" t="s">
        <v>88</v>
      </c>
      <c r="E8064" s="3" t="s">
        <v>41</v>
      </c>
      <c r="F8064" s="50" t="s">
        <v>41</v>
      </c>
      <c r="G8064" s="7">
        <v>10</v>
      </c>
      <c r="H8064" s="3" t="s">
        <v>249</v>
      </c>
      <c r="I8064" s="9">
        <v>11</v>
      </c>
      <c r="J8064" s="7">
        <v>485.625</v>
      </c>
      <c r="K8064" s="10">
        <v>69.6960696960697</v>
      </c>
      <c r="L8064" s="12">
        <f t="shared" si="536"/>
        <v>34.8480348480348</v>
      </c>
      <c r="M8064" s="11">
        <f t="shared" si="538"/>
        <v>2</v>
      </c>
    </row>
    <row r="8065" spans="1:13">
      <c r="A8065" s="7">
        <v>8124</v>
      </c>
      <c r="B8065" s="8">
        <v>46185</v>
      </c>
      <c r="C8065" s="3" t="s">
        <v>9143</v>
      </c>
      <c r="D8065" s="3" t="s">
        <v>88</v>
      </c>
      <c r="E8065" s="3" t="s">
        <v>9309</v>
      </c>
      <c r="F8065" s="3" t="s">
        <v>9310</v>
      </c>
      <c r="G8065" s="7">
        <v>1.5</v>
      </c>
      <c r="H8065" s="3" t="s">
        <v>249</v>
      </c>
      <c r="I8065" s="9">
        <v>22</v>
      </c>
      <c r="J8065" s="7">
        <v>485.625</v>
      </c>
      <c r="K8065" s="10">
        <v>139.22943998948</v>
      </c>
      <c r="L8065" s="12">
        <f t="shared" si="536"/>
        <v>69.6960696960697</v>
      </c>
      <c r="M8065" s="11">
        <f t="shared" si="538"/>
        <v>1.99766558712179</v>
      </c>
    </row>
    <row r="8066" spans="1:13">
      <c r="A8066" s="7">
        <v>8125</v>
      </c>
      <c r="B8066" s="8">
        <v>46185</v>
      </c>
      <c r="C8066" s="3" t="s">
        <v>8930</v>
      </c>
      <c r="D8066" s="3" t="s">
        <v>67</v>
      </c>
      <c r="E8066" s="3" t="s">
        <v>9311</v>
      </c>
      <c r="F8066" s="3" t="s">
        <v>9312</v>
      </c>
      <c r="G8066" s="7">
        <v>25</v>
      </c>
      <c r="H8066" s="3" t="s">
        <v>1617</v>
      </c>
      <c r="I8066" s="9">
        <v>15.1</v>
      </c>
      <c r="J8066" s="7">
        <v>337.625</v>
      </c>
      <c r="K8066" s="10">
        <v>119.812595179592</v>
      </c>
      <c r="L8066" s="12">
        <f t="shared" si="536"/>
        <v>68.8064249708085</v>
      </c>
      <c r="M8066" s="11">
        <f t="shared" si="538"/>
        <v>1.74129952588618</v>
      </c>
    </row>
    <row r="8067" spans="1:13">
      <c r="A8067" s="7">
        <v>8126</v>
      </c>
      <c r="B8067" s="8">
        <v>46185</v>
      </c>
      <c r="C8067" s="3" t="s">
        <v>9313</v>
      </c>
      <c r="D8067" s="3" t="s">
        <v>88</v>
      </c>
      <c r="E8067" s="3" t="s">
        <v>933</v>
      </c>
      <c r="F8067" s="3" t="s">
        <v>933</v>
      </c>
      <c r="G8067" s="7">
        <v>3</v>
      </c>
      <c r="H8067" s="3" t="s">
        <v>249</v>
      </c>
      <c r="I8067" s="9">
        <v>21.4</v>
      </c>
      <c r="J8067" s="7">
        <v>494.666666666667</v>
      </c>
      <c r="K8067" s="10">
        <v>138.134460205016</v>
      </c>
      <c r="L8067" s="12">
        <f t="shared" si="536"/>
        <v>66.5560854240099</v>
      </c>
      <c r="M8067" s="11">
        <f t="shared" si="538"/>
        <v>2.07545950644484</v>
      </c>
    </row>
    <row r="8068" spans="1:13">
      <c r="A8068" s="7">
        <v>8127</v>
      </c>
      <c r="B8068" s="8">
        <v>46185</v>
      </c>
      <c r="C8068" s="3" t="s">
        <v>9044</v>
      </c>
      <c r="D8068" s="3" t="s">
        <v>67</v>
      </c>
      <c r="E8068" s="3" t="s">
        <v>9314</v>
      </c>
      <c r="F8068" s="3" t="s">
        <v>9314</v>
      </c>
      <c r="G8068" s="7">
        <v>16</v>
      </c>
      <c r="H8068" s="3" t="s">
        <v>2068</v>
      </c>
      <c r="I8068" s="9">
        <v>14.1</v>
      </c>
      <c r="J8068" s="7">
        <v>329</v>
      </c>
      <c r="K8068" s="10">
        <v>221.560162947171</v>
      </c>
      <c r="L8068" s="12">
        <f t="shared" si="536"/>
        <v>65.9340659340659</v>
      </c>
      <c r="M8068" s="11">
        <f t="shared" si="538"/>
        <v>3.36032913803209</v>
      </c>
    </row>
    <row r="8069" spans="1:13">
      <c r="A8069" s="7">
        <v>8128</v>
      </c>
      <c r="B8069" s="8">
        <v>46185</v>
      </c>
      <c r="C8069" s="3" t="s">
        <v>8891</v>
      </c>
      <c r="D8069" s="3" t="s">
        <v>100</v>
      </c>
      <c r="E8069" s="3" t="s">
        <v>493</v>
      </c>
      <c r="F8069" s="3" t="s">
        <v>493</v>
      </c>
      <c r="G8069" s="7">
        <v>6</v>
      </c>
      <c r="H8069" s="3" t="s">
        <v>308</v>
      </c>
      <c r="I8069" s="9">
        <v>18.5</v>
      </c>
      <c r="J8069" s="7">
        <v>455</v>
      </c>
      <c r="K8069" s="10">
        <v>118.813683729905</v>
      </c>
      <c r="L8069" s="12">
        <f t="shared" si="536"/>
        <v>62.552831783601</v>
      </c>
      <c r="M8069" s="11">
        <f t="shared" si="538"/>
        <v>1.89941334935781</v>
      </c>
    </row>
    <row r="8070" spans="1:13">
      <c r="A8070" s="7">
        <v>8129</v>
      </c>
      <c r="B8070" s="8">
        <v>46185</v>
      </c>
      <c r="C8070" s="3" t="s">
        <v>8610</v>
      </c>
      <c r="D8070" s="3" t="s">
        <v>67</v>
      </c>
      <c r="E8070" s="3" t="s">
        <v>9315</v>
      </c>
      <c r="F8070" s="3" t="s">
        <v>9315</v>
      </c>
      <c r="G8070" s="7">
        <v>255</v>
      </c>
      <c r="H8070" s="3" t="s">
        <v>1617</v>
      </c>
      <c r="I8070" s="9">
        <v>13</v>
      </c>
      <c r="J8070" s="7">
        <v>338.5</v>
      </c>
      <c r="K8070" s="10">
        <v>131.087929684795</v>
      </c>
      <c r="L8070" s="12">
        <f t="shared" si="536"/>
        <v>59.0841949778434</v>
      </c>
      <c r="M8070" s="11">
        <f t="shared" si="538"/>
        <v>2.21866320991516</v>
      </c>
    </row>
    <row r="8071" spans="1:13">
      <c r="A8071" s="7">
        <v>8130</v>
      </c>
      <c r="B8071" s="8">
        <v>46185</v>
      </c>
      <c r="C8071" s="3" t="s">
        <v>9316</v>
      </c>
      <c r="D8071" s="3" t="s">
        <v>17</v>
      </c>
      <c r="E8071" s="3" t="s">
        <v>9317</v>
      </c>
      <c r="F8071" s="3" t="s">
        <v>9318</v>
      </c>
      <c r="G8071" s="7">
        <v>165</v>
      </c>
      <c r="H8071" s="3" t="s">
        <v>35</v>
      </c>
      <c r="I8071" s="9">
        <v>15.9</v>
      </c>
      <c r="J8071" s="7">
        <v>415</v>
      </c>
      <c r="K8071" s="10">
        <v>146.978740784059</v>
      </c>
      <c r="L8071" s="12">
        <f t="shared" si="536"/>
        <v>58.9434661723818</v>
      </c>
      <c r="M8071" s="11">
        <f t="shared" si="538"/>
        <v>2.49355442305031</v>
      </c>
    </row>
    <row r="8072" spans="1:13">
      <c r="A8072" s="7">
        <v>8131</v>
      </c>
      <c r="B8072" s="8">
        <v>46185</v>
      </c>
      <c r="C8072" s="3" t="s">
        <v>9319</v>
      </c>
      <c r="D8072" s="3" t="s">
        <v>1111</v>
      </c>
      <c r="E8072" s="3" t="s">
        <v>9320</v>
      </c>
      <c r="F8072" s="3" t="s">
        <v>9320</v>
      </c>
      <c r="G8072" s="7">
        <v>108</v>
      </c>
      <c r="H8072" s="3" t="s">
        <v>35</v>
      </c>
      <c r="I8072" s="9">
        <v>18.4</v>
      </c>
      <c r="J8072" s="7">
        <v>482</v>
      </c>
      <c r="K8072" s="10">
        <v>138.626901183386</v>
      </c>
      <c r="L8072" s="12">
        <f t="shared" si="536"/>
        <v>58.7296520906479</v>
      </c>
      <c r="M8072" s="11">
        <f t="shared" si="538"/>
        <v>2.36042435547581</v>
      </c>
    </row>
    <row r="8073" spans="1:13">
      <c r="A8073" s="7">
        <v>8132</v>
      </c>
      <c r="B8073" s="8">
        <v>46185</v>
      </c>
      <c r="C8073" s="3" t="s">
        <v>9177</v>
      </c>
      <c r="D8073" s="3" t="s">
        <v>1727</v>
      </c>
      <c r="E8073" s="3" t="s">
        <v>9321</v>
      </c>
      <c r="F8073" s="3" t="s">
        <v>9321</v>
      </c>
      <c r="G8073" s="7">
        <v>60</v>
      </c>
      <c r="H8073" s="3" t="s">
        <v>9322</v>
      </c>
      <c r="I8073" s="9">
        <v>15.2</v>
      </c>
      <c r="J8073" s="7">
        <v>347</v>
      </c>
      <c r="K8073" s="10">
        <v>411.622905896102</v>
      </c>
      <c r="L8073" s="12">
        <f t="shared" si="536"/>
        <v>67.3908224340501</v>
      </c>
      <c r="M8073" s="11">
        <f t="shared" si="538"/>
        <v>6.10799647532012</v>
      </c>
    </row>
    <row r="8074" spans="1:13">
      <c r="A8074" s="7">
        <v>8133</v>
      </c>
      <c r="B8074" s="8">
        <v>46185</v>
      </c>
      <c r="C8074" s="3" t="s">
        <v>9150</v>
      </c>
      <c r="D8074" s="3" t="s">
        <v>232</v>
      </c>
      <c r="E8074" s="3" t="s">
        <v>9323</v>
      </c>
      <c r="F8074" s="3" t="s">
        <v>9324</v>
      </c>
      <c r="G8074" s="7">
        <v>2</v>
      </c>
      <c r="H8074" s="3" t="s">
        <v>234</v>
      </c>
      <c r="I8074" s="9">
        <v>11.4</v>
      </c>
      <c r="J8074" s="7">
        <v>303</v>
      </c>
      <c r="K8074" s="10">
        <v>265.719400915769</v>
      </c>
      <c r="L8074" s="12">
        <f t="shared" si="536"/>
        <v>57.8827113480579</v>
      </c>
      <c r="M8074" s="11">
        <f t="shared" si="538"/>
        <v>4.59065228161059</v>
      </c>
    </row>
    <row r="8075" spans="1:13">
      <c r="A8075" s="7">
        <v>8134</v>
      </c>
      <c r="B8075" s="8">
        <v>46185</v>
      </c>
      <c r="C8075" s="3" t="s">
        <v>8891</v>
      </c>
      <c r="D8075" s="3" t="s">
        <v>100</v>
      </c>
      <c r="E8075" s="3" t="s">
        <v>920</v>
      </c>
      <c r="F8075" s="3" t="s">
        <v>920</v>
      </c>
      <c r="G8075" s="7">
        <v>18</v>
      </c>
      <c r="H8075" s="3" t="s">
        <v>308</v>
      </c>
      <c r="I8075" s="9">
        <v>15.6</v>
      </c>
      <c r="J8075" s="7">
        <v>428</v>
      </c>
      <c r="K8075" s="10">
        <v>133.777787796805</v>
      </c>
      <c r="L8075" s="12">
        <f t="shared" si="536"/>
        <v>56.0747663551402</v>
      </c>
      <c r="M8075" s="11">
        <f t="shared" si="537"/>
        <v>2.38570388237636</v>
      </c>
    </row>
    <row r="8076" spans="1:13">
      <c r="A8076" s="7">
        <v>8135</v>
      </c>
      <c r="B8076" s="8">
        <v>46185</v>
      </c>
      <c r="C8076" s="3" t="s">
        <v>9044</v>
      </c>
      <c r="D8076" s="3" t="s">
        <v>67</v>
      </c>
      <c r="E8076" s="3" t="s">
        <v>914</v>
      </c>
      <c r="F8076" s="3" t="s">
        <v>914</v>
      </c>
      <c r="G8076" s="7">
        <v>38</v>
      </c>
      <c r="H8076" s="3" t="s">
        <v>170</v>
      </c>
      <c r="I8076" s="9">
        <v>19.2</v>
      </c>
      <c r="J8076" s="7">
        <v>543.666666666667</v>
      </c>
      <c r="K8076" s="10">
        <v>81.8381227765764</v>
      </c>
      <c r="L8076" s="12">
        <f t="shared" si="536"/>
        <v>54.3319341602603</v>
      </c>
      <c r="M8076" s="11">
        <f t="shared" si="537"/>
        <v>1.50626190731923</v>
      </c>
    </row>
    <row r="8077" spans="1:13">
      <c r="A8077" s="7">
        <v>8136</v>
      </c>
      <c r="B8077" s="8">
        <v>46185</v>
      </c>
      <c r="C8077" s="3" t="s">
        <v>4288</v>
      </c>
      <c r="D8077" s="3" t="s">
        <v>75</v>
      </c>
      <c r="E8077" s="3" t="s">
        <v>9325</v>
      </c>
      <c r="F8077" s="50" t="s">
        <v>9325</v>
      </c>
      <c r="G8077" s="7">
        <v>22</v>
      </c>
      <c r="H8077" s="3" t="s">
        <v>77</v>
      </c>
      <c r="I8077" s="9">
        <v>10.7</v>
      </c>
      <c r="J8077" s="7">
        <v>468</v>
      </c>
      <c r="K8077" s="10">
        <v>70.3484549638396</v>
      </c>
      <c r="L8077" s="12">
        <f t="shared" si="536"/>
        <v>35.1742274819198</v>
      </c>
      <c r="M8077" s="11">
        <f t="shared" si="537"/>
        <v>2</v>
      </c>
    </row>
    <row r="8078" spans="1:13">
      <c r="A8078" s="7">
        <v>8137</v>
      </c>
      <c r="B8078" s="8">
        <v>46185</v>
      </c>
      <c r="C8078" s="3" t="s">
        <v>9326</v>
      </c>
      <c r="D8078" s="3" t="s">
        <v>373</v>
      </c>
      <c r="E8078" s="3" t="s">
        <v>9327</v>
      </c>
      <c r="F8078" s="3" t="s">
        <v>9327</v>
      </c>
      <c r="G8078" s="7">
        <v>138</v>
      </c>
      <c r="H8078" s="3" t="s">
        <v>35</v>
      </c>
      <c r="I8078" s="9">
        <v>16.1</v>
      </c>
      <c r="J8078" s="7">
        <v>477</v>
      </c>
      <c r="K8078" s="10">
        <v>72.3193354976502</v>
      </c>
      <c r="L8078" s="12">
        <f t="shared" si="536"/>
        <v>51.9271085308821</v>
      </c>
      <c r="M8078" s="11">
        <f t="shared" si="537"/>
        <v>1.39270869385382</v>
      </c>
    </row>
    <row r="8079" spans="1:13">
      <c r="A8079" s="7">
        <v>8138</v>
      </c>
      <c r="B8079" s="8">
        <v>46185</v>
      </c>
      <c r="C8079" s="3" t="s">
        <v>7965</v>
      </c>
      <c r="D8079" s="3" t="s">
        <v>1195</v>
      </c>
      <c r="E8079" s="3" t="s">
        <v>9328</v>
      </c>
      <c r="F8079" s="3" t="s">
        <v>9329</v>
      </c>
      <c r="G8079" s="7">
        <v>8</v>
      </c>
      <c r="H8079" s="3" t="s">
        <v>1197</v>
      </c>
      <c r="I8079" s="9">
        <v>11.4</v>
      </c>
      <c r="J8079" s="7">
        <v>347</v>
      </c>
      <c r="K8079" s="10">
        <v>162.71947959658</v>
      </c>
      <c r="L8079" s="12">
        <f t="shared" si="536"/>
        <v>50.5431168255376</v>
      </c>
      <c r="M8079" s="11">
        <f t="shared" si="537"/>
        <v>3.2194191774569</v>
      </c>
    </row>
    <row r="8080" spans="1:13">
      <c r="A8080" s="7">
        <v>8139</v>
      </c>
      <c r="B8080" s="8">
        <v>46185</v>
      </c>
      <c r="C8080" s="3" t="s">
        <v>8167</v>
      </c>
      <c r="D8080" s="3" t="s">
        <v>67</v>
      </c>
      <c r="E8080" s="3" t="s">
        <v>9330</v>
      </c>
      <c r="F8080" s="3" t="s">
        <v>9331</v>
      </c>
      <c r="G8080" s="7">
        <v>50</v>
      </c>
      <c r="H8080" s="3" t="s">
        <v>1792</v>
      </c>
      <c r="I8080" s="9">
        <v>10.9</v>
      </c>
      <c r="J8080" s="7">
        <v>334</v>
      </c>
      <c r="K8080" s="10">
        <v>29.0670212014707</v>
      </c>
      <c r="L8080" s="12">
        <f t="shared" si="536"/>
        <v>50.2072777521879</v>
      </c>
      <c r="M8080" s="11">
        <f t="shared" si="537"/>
        <v>0.578940394755898</v>
      </c>
    </row>
    <row r="8081" spans="1:13">
      <c r="A8081" s="7">
        <v>8140</v>
      </c>
      <c r="B8081" s="8">
        <v>46185</v>
      </c>
      <c r="C8081" s="3" t="s">
        <v>9332</v>
      </c>
      <c r="D8081" s="3" t="s">
        <v>67</v>
      </c>
      <c r="E8081" s="3" t="s">
        <v>9333</v>
      </c>
      <c r="F8081" s="3" t="s">
        <v>9334</v>
      </c>
      <c r="G8081" s="7">
        <v>60</v>
      </c>
      <c r="H8081" s="3" t="s">
        <v>1617</v>
      </c>
      <c r="I8081" s="9">
        <v>12.8</v>
      </c>
      <c r="J8081" s="7">
        <v>420</v>
      </c>
      <c r="K8081" s="10">
        <v>35.3677720001766</v>
      </c>
      <c r="L8081" s="12">
        <f t="shared" si="536"/>
        <v>46.8864468864469</v>
      </c>
      <c r="M8081" s="11">
        <f t="shared" si="537"/>
        <v>0.754328262191267</v>
      </c>
    </row>
    <row r="8082" spans="1:13">
      <c r="A8082" s="7">
        <v>8141</v>
      </c>
      <c r="B8082" s="8">
        <v>46185</v>
      </c>
      <c r="C8082" s="50" t="s">
        <v>9335</v>
      </c>
      <c r="D8082" s="50" t="s">
        <v>1727</v>
      </c>
      <c r="E8082" s="3" t="s">
        <v>2196</v>
      </c>
      <c r="F8082" s="3" t="s">
        <v>2196</v>
      </c>
      <c r="G8082" s="7">
        <v>1000</v>
      </c>
      <c r="H8082" s="3" t="s">
        <v>9336</v>
      </c>
      <c r="I8082" s="9">
        <v>8.16</v>
      </c>
      <c r="J8082" s="7">
        <v>268</v>
      </c>
      <c r="K8082" s="10">
        <v>97.564526138021</v>
      </c>
      <c r="L8082" s="12">
        <f t="shared" si="536"/>
        <v>46.8427095292767</v>
      </c>
      <c r="M8082" s="11">
        <f t="shared" si="537"/>
        <v>2.08281133005432</v>
      </c>
    </row>
    <row r="8083" spans="1:13">
      <c r="A8083" s="7">
        <v>8142</v>
      </c>
      <c r="B8083" s="8">
        <v>46185</v>
      </c>
      <c r="C8083" s="50" t="s">
        <v>9267</v>
      </c>
      <c r="D8083" s="50" t="s">
        <v>29</v>
      </c>
      <c r="E8083" s="3" t="s">
        <v>2696</v>
      </c>
      <c r="F8083" s="3" t="s">
        <v>2696</v>
      </c>
      <c r="G8083" s="7">
        <v>190</v>
      </c>
      <c r="H8083" s="3" t="s">
        <v>2690</v>
      </c>
      <c r="I8083" s="9">
        <v>18.8</v>
      </c>
      <c r="J8083" s="7">
        <v>623</v>
      </c>
      <c r="K8083" s="10">
        <v>66.780501651917</v>
      </c>
      <c r="L8083" s="12">
        <f t="shared" si="536"/>
        <v>46.4254846277318</v>
      </c>
      <c r="M8083" s="11">
        <f t="shared" si="537"/>
        <v>1.43844490127361</v>
      </c>
    </row>
    <row r="8084" spans="1:13">
      <c r="A8084" s="7">
        <v>8143</v>
      </c>
      <c r="B8084" s="8">
        <v>46185</v>
      </c>
      <c r="C8084" s="3" t="s">
        <v>9337</v>
      </c>
      <c r="D8084" s="3" t="s">
        <v>9338</v>
      </c>
      <c r="E8084" s="3" t="s">
        <v>485</v>
      </c>
      <c r="F8084" s="3" t="s">
        <v>485</v>
      </c>
      <c r="G8084" s="7">
        <v>5.99778</v>
      </c>
      <c r="H8084" s="3" t="s">
        <v>35</v>
      </c>
      <c r="I8084" s="9">
        <v>14.7</v>
      </c>
      <c r="J8084" s="7">
        <v>491</v>
      </c>
      <c r="K8084" s="10">
        <v>125.529708978843</v>
      </c>
      <c r="L8084" s="12">
        <f t="shared" si="536"/>
        <v>46.0598464671784</v>
      </c>
      <c r="M8084" s="11">
        <f t="shared" si="537"/>
        <v>2.72536099459849</v>
      </c>
    </row>
    <row r="8085" spans="1:13">
      <c r="A8085" s="7">
        <v>8144</v>
      </c>
      <c r="B8085" s="8">
        <v>46185</v>
      </c>
      <c r="C8085" s="3" t="s">
        <v>9339</v>
      </c>
      <c r="D8085" s="3" t="s">
        <v>23</v>
      </c>
      <c r="E8085" s="3" t="s">
        <v>9340</v>
      </c>
      <c r="F8085" s="3" t="s">
        <v>9340</v>
      </c>
      <c r="G8085" s="7">
        <v>1000</v>
      </c>
      <c r="H8085" s="3" t="s">
        <v>9341</v>
      </c>
      <c r="I8085" s="9">
        <v>11.4</v>
      </c>
      <c r="J8085" s="7">
        <v>434</v>
      </c>
      <c r="K8085" s="10">
        <v>96.5271002685969</v>
      </c>
      <c r="L8085" s="12">
        <f t="shared" si="536"/>
        <v>40.4112017015243</v>
      </c>
      <c r="M8085" s="11">
        <f t="shared" si="537"/>
        <v>2.38862236717291</v>
      </c>
    </row>
    <row r="8086" spans="1:13">
      <c r="A8086" s="7">
        <v>8145</v>
      </c>
      <c r="B8086" s="8">
        <v>46185</v>
      </c>
      <c r="C8086" s="3" t="s">
        <v>8672</v>
      </c>
      <c r="D8086" s="3" t="s">
        <v>88</v>
      </c>
      <c r="E8086" s="3" t="s">
        <v>9342</v>
      </c>
      <c r="F8086" s="3" t="s">
        <v>9343</v>
      </c>
      <c r="G8086" s="7">
        <v>40</v>
      </c>
      <c r="H8086" s="3" t="s">
        <v>249</v>
      </c>
      <c r="I8086" s="9">
        <v>12.2</v>
      </c>
      <c r="J8086" s="7">
        <v>470</v>
      </c>
      <c r="K8086" s="10">
        <v>102.284823843773</v>
      </c>
      <c r="L8086" s="12">
        <f t="shared" si="536"/>
        <v>39.9345335515548</v>
      </c>
      <c r="M8086" s="11">
        <f t="shared" si="537"/>
        <v>2.56131259707153</v>
      </c>
    </row>
    <row r="8087" spans="1:13">
      <c r="A8087" s="7">
        <v>8146</v>
      </c>
      <c r="B8087" s="8">
        <v>46185</v>
      </c>
      <c r="C8087" s="3" t="s">
        <v>9339</v>
      </c>
      <c r="D8087" s="3" t="s">
        <v>23</v>
      </c>
      <c r="E8087" s="3" t="s">
        <v>9344</v>
      </c>
      <c r="F8087" s="3" t="s">
        <v>9344</v>
      </c>
      <c r="G8087" s="7">
        <v>1000</v>
      </c>
      <c r="H8087" s="3" t="s">
        <v>3371</v>
      </c>
      <c r="I8087" s="9">
        <v>11.2</v>
      </c>
      <c r="J8087" s="7">
        <v>436</v>
      </c>
      <c r="K8087" s="10">
        <v>97.4082059160285</v>
      </c>
      <c r="L8087" s="12">
        <f t="shared" si="536"/>
        <v>39.5201129146083</v>
      </c>
      <c r="M8087" s="11">
        <f t="shared" si="537"/>
        <v>2.46477549612522</v>
      </c>
    </row>
    <row r="8088" spans="1:13">
      <c r="A8088" s="7">
        <v>8147</v>
      </c>
      <c r="B8088" s="8">
        <v>46185</v>
      </c>
      <c r="C8088" s="3" t="s">
        <v>9152</v>
      </c>
      <c r="D8088" s="3" t="s">
        <v>119</v>
      </c>
      <c r="E8088" s="3" t="s">
        <v>9345</v>
      </c>
      <c r="F8088" s="3" t="s">
        <v>9345</v>
      </c>
      <c r="G8088" s="7">
        <v>5.5</v>
      </c>
      <c r="H8088" s="3" t="s">
        <v>632</v>
      </c>
      <c r="I8088" s="9">
        <v>9.96</v>
      </c>
      <c r="J8088" s="7">
        <v>407.5</v>
      </c>
      <c r="K8088" s="10">
        <v>18.0067526694456</v>
      </c>
      <c r="L8088" s="12">
        <f t="shared" si="536"/>
        <v>37.602642756017</v>
      </c>
      <c r="M8088" s="11">
        <f t="shared" si="537"/>
        <v>0.478869338686687</v>
      </c>
    </row>
    <row r="8089" spans="1:13">
      <c r="A8089" s="7">
        <v>8148</v>
      </c>
      <c r="B8089" s="8">
        <v>46185</v>
      </c>
      <c r="C8089" s="50" t="s">
        <v>4288</v>
      </c>
      <c r="D8089" s="50" t="s">
        <v>75</v>
      </c>
      <c r="E8089" s="3" t="s">
        <v>9346</v>
      </c>
      <c r="F8089" s="3" t="s">
        <v>9346</v>
      </c>
      <c r="G8089" s="7">
        <v>16</v>
      </c>
      <c r="H8089" s="3" t="s">
        <v>77</v>
      </c>
      <c r="I8089" s="9">
        <v>11</v>
      </c>
      <c r="J8089" s="7">
        <v>499</v>
      </c>
      <c r="K8089" s="10">
        <v>54.1342165761577</v>
      </c>
      <c r="L8089" s="12">
        <f t="shared" si="536"/>
        <v>33.9139818097734</v>
      </c>
      <c r="M8089" s="11">
        <f t="shared" si="537"/>
        <v>1.59622119513425</v>
      </c>
    </row>
    <row r="8090" spans="1:13">
      <c r="A8090" s="7">
        <v>8149</v>
      </c>
      <c r="B8090" s="8">
        <v>46185</v>
      </c>
      <c r="C8090" s="3" t="s">
        <v>4854</v>
      </c>
      <c r="D8090" s="3" t="s">
        <v>75</v>
      </c>
      <c r="E8090" s="3" t="s">
        <v>9347</v>
      </c>
      <c r="F8090" s="3" t="s">
        <v>9348</v>
      </c>
      <c r="G8090" s="7">
        <v>9</v>
      </c>
      <c r="H8090" s="3" t="s">
        <v>80</v>
      </c>
      <c r="I8090" s="9">
        <v>6.94</v>
      </c>
      <c r="J8090" s="7">
        <v>416.5</v>
      </c>
      <c r="K8090" s="10">
        <v>9.71903463800987</v>
      </c>
      <c r="L8090" s="12">
        <f t="shared" si="536"/>
        <v>25.6348693323483</v>
      </c>
      <c r="M8090" s="11">
        <f t="shared" si="537"/>
        <v>0.379133379304787</v>
      </c>
    </row>
    <row r="8091" spans="1:13">
      <c r="A8091" s="7">
        <v>8150</v>
      </c>
      <c r="B8091" s="8">
        <v>46185</v>
      </c>
      <c r="C8091" s="3" t="s">
        <v>9299</v>
      </c>
      <c r="D8091" s="3" t="s">
        <v>197</v>
      </c>
      <c r="E8091" s="3" t="s">
        <v>9349</v>
      </c>
      <c r="F8091" s="3" t="s">
        <v>9350</v>
      </c>
      <c r="G8091" s="7">
        <v>203</v>
      </c>
      <c r="H8091" s="3" t="s">
        <v>200</v>
      </c>
      <c r="I8091" s="9">
        <v>6.32</v>
      </c>
      <c r="J8091" s="7">
        <v>385</v>
      </c>
      <c r="K8091" s="10">
        <v>57.3335428114061</v>
      </c>
      <c r="L8091" s="12">
        <f t="shared" si="536"/>
        <v>25.2547452547453</v>
      </c>
      <c r="M8091" s="11">
        <f t="shared" si="537"/>
        <v>2.27020871654341</v>
      </c>
    </row>
    <row r="8092" spans="1:13">
      <c r="A8092" s="7">
        <v>8151</v>
      </c>
      <c r="B8092" s="8">
        <v>46185</v>
      </c>
      <c r="C8092" s="50" t="s">
        <v>9335</v>
      </c>
      <c r="D8092" s="50" t="s">
        <v>1727</v>
      </c>
      <c r="E8092" s="3" t="s">
        <v>1430</v>
      </c>
      <c r="F8092" s="3" t="s">
        <v>1430</v>
      </c>
      <c r="G8092" s="7">
        <v>1000</v>
      </c>
      <c r="H8092" s="3" t="s">
        <v>9336</v>
      </c>
      <c r="I8092" s="9">
        <v>3.66</v>
      </c>
      <c r="J8092" s="7">
        <v>269</v>
      </c>
      <c r="K8092" s="10">
        <v>51.7332039801162</v>
      </c>
      <c r="L8092" s="12">
        <f t="shared" si="536"/>
        <v>20.9322276236774</v>
      </c>
      <c r="M8092" s="11">
        <f t="shared" si="537"/>
        <v>2.47146194424134</v>
      </c>
    </row>
    <row r="8093" spans="1:13">
      <c r="A8093" s="7">
        <v>8152</v>
      </c>
      <c r="B8093" s="8">
        <v>46185</v>
      </c>
      <c r="C8093" s="3" t="s">
        <v>9326</v>
      </c>
      <c r="D8093" s="3" t="s">
        <v>373</v>
      </c>
      <c r="E8093" s="3" t="s">
        <v>9351</v>
      </c>
      <c r="F8093" s="3" t="s">
        <v>9351</v>
      </c>
      <c r="G8093" s="7">
        <v>84</v>
      </c>
      <c r="H8093" s="3" t="s">
        <v>35</v>
      </c>
      <c r="I8093" s="9">
        <v>5.94</v>
      </c>
      <c r="J8093" s="7">
        <v>477</v>
      </c>
      <c r="K8093" s="10">
        <v>46.412975063364</v>
      </c>
      <c r="L8093" s="12">
        <f t="shared" si="536"/>
        <v>19.1582002902758</v>
      </c>
      <c r="M8093" s="11">
        <f t="shared" si="537"/>
        <v>2.42261665292862</v>
      </c>
    </row>
    <row r="8094" spans="1:13">
      <c r="A8094" s="7">
        <v>8153</v>
      </c>
      <c r="B8094" s="8">
        <v>46185</v>
      </c>
      <c r="C8094" s="3" t="s">
        <v>8932</v>
      </c>
      <c r="D8094" s="3" t="s">
        <v>88</v>
      </c>
      <c r="E8094" s="3" t="s">
        <v>9352</v>
      </c>
      <c r="F8094" s="3" t="s">
        <v>9353</v>
      </c>
      <c r="G8094" s="7">
        <v>15</v>
      </c>
      <c r="H8094" s="3" t="s">
        <v>249</v>
      </c>
      <c r="I8094" s="9">
        <v>3.9</v>
      </c>
      <c r="J8094" s="7">
        <v>456.214285714286</v>
      </c>
      <c r="K8094" s="10">
        <v>11.3676629246392</v>
      </c>
      <c r="L8094" s="12">
        <f t="shared" si="536"/>
        <v>13.1517144199154</v>
      </c>
      <c r="M8094" s="11">
        <f t="shared" si="537"/>
        <v>0.864348370234174</v>
      </c>
    </row>
    <row r="8095" spans="1:13">
      <c r="A8095" s="7">
        <v>8154</v>
      </c>
      <c r="B8095" s="8">
        <v>46185</v>
      </c>
      <c r="C8095" s="3" t="s">
        <v>9354</v>
      </c>
      <c r="D8095" s="3" t="s">
        <v>3533</v>
      </c>
      <c r="E8095" s="3" t="s">
        <v>9355</v>
      </c>
      <c r="F8095" s="3" t="s">
        <v>9356</v>
      </c>
      <c r="G8095" s="7">
        <v>220</v>
      </c>
      <c r="H8095" s="3" t="s">
        <v>115</v>
      </c>
      <c r="I8095" s="9">
        <v>2.26</v>
      </c>
      <c r="J8095" s="7">
        <v>394</v>
      </c>
      <c r="K8095" s="10">
        <v>21.9069155702736</v>
      </c>
      <c r="L8095" s="12">
        <f t="shared" si="536"/>
        <v>8.82467786021085</v>
      </c>
      <c r="M8095" s="11">
        <f t="shared" si="537"/>
        <v>2.48246065378189</v>
      </c>
    </row>
    <row r="8096" spans="1:13">
      <c r="A8096" s="7">
        <v>8155</v>
      </c>
      <c r="B8096" s="8">
        <v>46185</v>
      </c>
      <c r="C8096" s="3" t="s">
        <v>9132</v>
      </c>
      <c r="D8096" s="3" t="s">
        <v>864</v>
      </c>
      <c r="E8096" s="3" t="s">
        <v>9357</v>
      </c>
      <c r="F8096" s="3" t="s">
        <v>9358</v>
      </c>
      <c r="G8096" s="7">
        <v>39</v>
      </c>
      <c r="H8096" s="3" t="s">
        <v>2284</v>
      </c>
      <c r="I8096" s="9">
        <v>1.75</v>
      </c>
      <c r="J8096" s="7">
        <v>477</v>
      </c>
      <c r="K8096" s="10">
        <v>12.3892886533677</v>
      </c>
      <c r="L8096" s="12">
        <f t="shared" si="536"/>
        <v>5.64425092726979</v>
      </c>
      <c r="M8096" s="11">
        <f t="shared" si="537"/>
        <v>2.19502796970095</v>
      </c>
    </row>
    <row r="8097" spans="1:18">
      <c r="A8097" s="7">
        <v>8156</v>
      </c>
      <c r="B8097" s="8">
        <v>46185</v>
      </c>
      <c r="C8097" s="3" t="s">
        <v>9296</v>
      </c>
      <c r="D8097" s="3" t="s">
        <v>2910</v>
      </c>
      <c r="E8097" s="3" t="s">
        <v>9359</v>
      </c>
      <c r="F8097" s="3" t="s">
        <v>9359</v>
      </c>
      <c r="G8097" s="7">
        <v>1000</v>
      </c>
      <c r="H8097" s="3" t="s">
        <v>1355</v>
      </c>
      <c r="I8097" s="9">
        <v>0.77</v>
      </c>
      <c r="J8097" s="7">
        <v>455</v>
      </c>
      <c r="K8097" s="10">
        <v>5.01487005673922</v>
      </c>
      <c r="L8097" s="12">
        <f t="shared" si="536"/>
        <v>2.60355029585799</v>
      </c>
      <c r="M8097" s="11">
        <f t="shared" si="537"/>
        <v>1.92616599906575</v>
      </c>
    </row>
    <row r="8098" s="5" customFormat="1" ht="16.5" spans="1:18">
      <c r="A8098" s="44">
        <v>8157</v>
      </c>
      <c r="B8098" s="45">
        <v>46185</v>
      </c>
      <c r="C8098" s="5" t="s">
        <v>9296</v>
      </c>
      <c r="D8098" s="5" t="s">
        <v>2910</v>
      </c>
      <c r="E8098" s="5" t="s">
        <v>9360</v>
      </c>
      <c r="F8098" s="5" t="s">
        <v>9360</v>
      </c>
      <c r="G8098" s="44">
        <v>1000</v>
      </c>
      <c r="H8098" s="5" t="s">
        <v>1355</v>
      </c>
      <c r="I8098" s="46">
        <v>0.766</v>
      </c>
      <c r="J8098" s="44">
        <v>457</v>
      </c>
      <c r="K8098" s="47">
        <v>4.65256698543707</v>
      </c>
      <c r="L8098" s="48">
        <f t="shared" ref="L8098:L8140" si="539">I8098/J8098/650*1000000</f>
        <v>2.57869045615216</v>
      </c>
      <c r="M8098" s="49">
        <f t="shared" ref="M8098:M8140" si="540">K8098/L8098</f>
        <v>1.80423632248575</v>
      </c>
      <c r="O8098" s="48"/>
      <c r="Q8098" s="46"/>
    </row>
    <row r="8099" ht="16.5" spans="1:18">
      <c r="A8099" s="7">
        <v>8158</v>
      </c>
      <c r="B8099" s="8">
        <v>46186</v>
      </c>
      <c r="C8099" s="3" t="s">
        <v>4719</v>
      </c>
      <c r="D8099" s="3" t="s">
        <v>33</v>
      </c>
      <c r="E8099" s="3" t="s">
        <v>4720</v>
      </c>
      <c r="F8099" s="3" t="s">
        <v>2909</v>
      </c>
      <c r="G8099" s="7">
        <v>1000</v>
      </c>
      <c r="H8099" s="3" t="s">
        <v>35</v>
      </c>
      <c r="I8099" s="9">
        <v>25.2</v>
      </c>
      <c r="J8099" s="7">
        <v>461</v>
      </c>
      <c r="K8099" s="10">
        <v>160.406073752711</v>
      </c>
      <c r="L8099" s="12">
        <f t="shared" si="539"/>
        <v>84.098114466878</v>
      </c>
      <c r="M8099" s="11">
        <f t="shared" si="540"/>
        <v>1.90736825396825</v>
      </c>
      <c r="P8099" s="3" t="s">
        <v>4720</v>
      </c>
      <c r="Q8099" s="9">
        <v>160.630182832352</v>
      </c>
      <c r="R8099" s="3">
        <f>Q8099/K8099</f>
        <v>1.00139713587146</v>
      </c>
    </row>
    <row r="8100" spans="1:18">
      <c r="A8100" s="7">
        <v>8159</v>
      </c>
      <c r="B8100" s="8">
        <v>46186</v>
      </c>
      <c r="C8100" s="3" t="s">
        <v>56</v>
      </c>
      <c r="D8100" s="3" t="s">
        <v>33</v>
      </c>
      <c r="E8100" s="3" t="s">
        <v>27</v>
      </c>
      <c r="F8100" s="3" t="s">
        <v>57</v>
      </c>
      <c r="G8100" s="7">
        <v>1000</v>
      </c>
      <c r="H8100" s="3" t="s">
        <v>35</v>
      </c>
      <c r="I8100" s="9">
        <v>15.7</v>
      </c>
      <c r="J8100" s="7">
        <v>438</v>
      </c>
      <c r="K8100" s="10">
        <v>95.3534246575342</v>
      </c>
      <c r="L8100" s="12">
        <f t="shared" si="539"/>
        <v>55.1457674745346</v>
      </c>
      <c r="M8100" s="11">
        <f t="shared" si="540"/>
        <v>1.72911592356688</v>
      </c>
      <c r="P8100" s="3" t="s">
        <v>27</v>
      </c>
      <c r="Q8100" s="9">
        <v>89.6432267884323</v>
      </c>
      <c r="R8100" s="3">
        <f>Q8100/K8100</f>
        <v>0.94011544011544</v>
      </c>
    </row>
    <row r="8101" spans="1:18">
      <c r="A8101" s="7">
        <v>8160</v>
      </c>
      <c r="B8101" s="8">
        <v>46186</v>
      </c>
      <c r="C8101" s="3" t="s">
        <v>9361</v>
      </c>
      <c r="D8101" s="3" t="s">
        <v>23</v>
      </c>
      <c r="E8101" s="3" t="s">
        <v>9362</v>
      </c>
      <c r="F8101" s="3" t="s">
        <v>9362</v>
      </c>
      <c r="G8101" s="7">
        <v>1000</v>
      </c>
      <c r="H8101" s="3" t="s">
        <v>9363</v>
      </c>
      <c r="I8101" s="9">
        <v>28.8</v>
      </c>
      <c r="J8101" s="7">
        <v>461</v>
      </c>
      <c r="K8101" s="10">
        <v>171.583514099783</v>
      </c>
      <c r="L8101" s="12">
        <f t="shared" si="539"/>
        <v>96.1121308192892</v>
      </c>
      <c r="M8101" s="11">
        <f t="shared" si="540"/>
        <v>1.78524305555555</v>
      </c>
    </row>
    <row r="8102" spans="1:18">
      <c r="A8102" s="7">
        <v>8161</v>
      </c>
      <c r="B8102" s="8">
        <v>46186</v>
      </c>
      <c r="C8102" s="3" t="s">
        <v>9364</v>
      </c>
      <c r="D8102" s="3" t="s">
        <v>33</v>
      </c>
      <c r="E8102" s="3" t="s">
        <v>9365</v>
      </c>
      <c r="F8102" s="3" t="s">
        <v>9365</v>
      </c>
      <c r="G8102" s="7">
        <v>1000</v>
      </c>
      <c r="H8102" s="3" t="s">
        <v>35</v>
      </c>
      <c r="I8102" s="9">
        <v>27.4</v>
      </c>
      <c r="J8102" s="7">
        <v>448</v>
      </c>
      <c r="K8102" s="10">
        <v>178.176785714286</v>
      </c>
      <c r="L8102" s="12">
        <f t="shared" si="539"/>
        <v>94.0934065934066</v>
      </c>
      <c r="M8102" s="11">
        <f t="shared" si="540"/>
        <v>1.89361605839416</v>
      </c>
    </row>
    <row r="8103" spans="1:18">
      <c r="A8103" s="7">
        <v>8162</v>
      </c>
      <c r="B8103" s="8">
        <v>46186</v>
      </c>
      <c r="C8103" s="3" t="s">
        <v>9366</v>
      </c>
      <c r="D8103" s="3" t="s">
        <v>1830</v>
      </c>
      <c r="E8103" s="3" t="s">
        <v>9367</v>
      </c>
      <c r="F8103" s="3" t="s">
        <v>9367</v>
      </c>
      <c r="G8103" s="7">
        <v>150</v>
      </c>
      <c r="H8103" s="3" t="s">
        <v>1832</v>
      </c>
      <c r="I8103" s="9">
        <v>20.8</v>
      </c>
      <c r="J8103" s="7">
        <v>420</v>
      </c>
      <c r="K8103" s="10">
        <v>162.935238095238</v>
      </c>
      <c r="L8103" s="12">
        <f t="shared" si="539"/>
        <v>76.1904761904762</v>
      </c>
      <c r="M8103" s="11">
        <f t="shared" si="540"/>
        <v>2.138525</v>
      </c>
    </row>
    <row r="8104" spans="1:18">
      <c r="A8104" s="7">
        <v>8163</v>
      </c>
      <c r="B8104" s="8">
        <v>46186</v>
      </c>
      <c r="C8104" s="3" t="s">
        <v>9368</v>
      </c>
      <c r="D8104" s="3" t="s">
        <v>67</v>
      </c>
      <c r="E8104" s="3" t="s">
        <v>9369</v>
      </c>
      <c r="F8104" s="3" t="s">
        <v>9370</v>
      </c>
      <c r="G8104" s="7">
        <v>100</v>
      </c>
      <c r="H8104" s="3" t="s">
        <v>1617</v>
      </c>
      <c r="I8104" s="9">
        <v>19.6</v>
      </c>
      <c r="J8104" s="7">
        <v>401</v>
      </c>
      <c r="K8104" s="10">
        <v>41.6381047381546</v>
      </c>
      <c r="L8104" s="12">
        <f t="shared" si="539"/>
        <v>75.1966238250528</v>
      </c>
      <c r="M8104" s="11">
        <f t="shared" si="540"/>
        <v>0.55372306122449</v>
      </c>
    </row>
    <row r="8105" spans="1:18">
      <c r="A8105" s="7">
        <v>8164</v>
      </c>
      <c r="B8105" s="8">
        <v>46186</v>
      </c>
      <c r="C8105" s="3" t="s">
        <v>3509</v>
      </c>
      <c r="D8105" s="3" t="s">
        <v>373</v>
      </c>
      <c r="E8105" s="3" t="s">
        <v>3510</v>
      </c>
      <c r="F8105" s="3" t="s">
        <v>3510</v>
      </c>
      <c r="G8105" s="7">
        <v>15</v>
      </c>
      <c r="H8105" s="3" t="s">
        <v>375</v>
      </c>
      <c r="I8105" s="9">
        <v>23.6</v>
      </c>
      <c r="J8105" s="7">
        <v>525.857142857143</v>
      </c>
      <c r="K8105" s="10">
        <v>99.0200488997555</v>
      </c>
      <c r="L8105" s="12">
        <f t="shared" si="539"/>
        <v>69.0447829812133</v>
      </c>
      <c r="M8105" s="11">
        <f t="shared" si="540"/>
        <v>1.43414237288136</v>
      </c>
    </row>
    <row r="8106" spans="1:18">
      <c r="A8106" s="7">
        <v>8165</v>
      </c>
      <c r="B8106" s="8">
        <v>46186</v>
      </c>
      <c r="C8106" s="3" t="s">
        <v>9208</v>
      </c>
      <c r="D8106" s="3" t="s">
        <v>212</v>
      </c>
      <c r="E8106" s="3" t="s">
        <v>9371</v>
      </c>
      <c r="F8106" s="3" t="s">
        <v>9371</v>
      </c>
      <c r="G8106" s="7">
        <v>19</v>
      </c>
      <c r="H8106" s="3" t="s">
        <v>244</v>
      </c>
      <c r="I8106" s="9">
        <v>14.5</v>
      </c>
      <c r="J8106" s="7">
        <v>389.263157894737</v>
      </c>
      <c r="K8106" s="10">
        <v>141.430286641428</v>
      </c>
      <c r="L8106" s="12">
        <f t="shared" si="539"/>
        <v>57.3074842950451</v>
      </c>
      <c r="M8106" s="11">
        <f t="shared" si="540"/>
        <v>2.46792</v>
      </c>
    </row>
    <row r="8107" spans="1:18">
      <c r="A8107" s="7">
        <v>8166</v>
      </c>
      <c r="B8107" s="8">
        <v>46186</v>
      </c>
      <c r="C8107" s="3" t="s">
        <v>6755</v>
      </c>
      <c r="D8107" s="3" t="s">
        <v>6756</v>
      </c>
      <c r="E8107" s="3" t="s">
        <v>1083</v>
      </c>
      <c r="F8107" s="3" t="s">
        <v>1083</v>
      </c>
      <c r="G8107" s="7">
        <v>90</v>
      </c>
      <c r="H8107" s="3" t="s">
        <v>4944</v>
      </c>
      <c r="I8107" s="9">
        <v>16.3</v>
      </c>
      <c r="J8107" s="7">
        <v>450</v>
      </c>
      <c r="K8107" s="10">
        <v>102.855111111111</v>
      </c>
      <c r="L8107" s="12">
        <f t="shared" si="539"/>
        <v>55.7264957264957</v>
      </c>
      <c r="M8107" s="11">
        <f t="shared" si="540"/>
        <v>1.84571288343558</v>
      </c>
    </row>
    <row r="8108" spans="1:18">
      <c r="A8108" s="7">
        <v>8167</v>
      </c>
      <c r="B8108" s="8">
        <v>46186</v>
      </c>
      <c r="C8108" s="3" t="s">
        <v>9372</v>
      </c>
      <c r="D8108" s="3" t="s">
        <v>29</v>
      </c>
      <c r="E8108" s="3" t="s">
        <v>9373</v>
      </c>
      <c r="F8108" s="3" t="s">
        <v>9374</v>
      </c>
      <c r="G8108" s="7">
        <v>6</v>
      </c>
      <c r="H8108" s="3" t="s">
        <v>35</v>
      </c>
      <c r="I8108" s="9">
        <v>14.7</v>
      </c>
      <c r="J8108" s="7">
        <v>414</v>
      </c>
      <c r="K8108" s="10">
        <v>143.67922705314</v>
      </c>
      <c r="L8108" s="12">
        <f t="shared" si="539"/>
        <v>54.6265328874025</v>
      </c>
      <c r="M8108" s="11">
        <f t="shared" si="540"/>
        <v>2.63020952380952</v>
      </c>
    </row>
    <row r="8109" spans="1:18">
      <c r="A8109" s="7">
        <v>8168</v>
      </c>
      <c r="B8109" s="8">
        <v>46186</v>
      </c>
      <c r="C8109" s="3" t="s">
        <v>9372</v>
      </c>
      <c r="D8109" s="3" t="s">
        <v>29</v>
      </c>
      <c r="E8109" s="3" t="s">
        <v>9375</v>
      </c>
      <c r="F8109" s="3" t="s">
        <v>9376</v>
      </c>
      <c r="G8109" s="7">
        <v>6</v>
      </c>
      <c r="H8109" s="3" t="s">
        <v>35</v>
      </c>
      <c r="I8109" s="9">
        <v>13.9</v>
      </c>
      <c r="J8109" s="7">
        <v>395</v>
      </c>
      <c r="K8109" s="10">
        <v>121.296202531646</v>
      </c>
      <c r="L8109" s="12">
        <f t="shared" si="539"/>
        <v>54.1382667964946</v>
      </c>
      <c r="M8109" s="11">
        <f t="shared" si="540"/>
        <v>2.2404892086331</v>
      </c>
    </row>
    <row r="8110" spans="1:18">
      <c r="A8110" s="7">
        <v>8169</v>
      </c>
      <c r="B8110" s="8">
        <v>46186</v>
      </c>
      <c r="C8110" s="3" t="s">
        <v>9377</v>
      </c>
      <c r="D8110" s="3" t="s">
        <v>33</v>
      </c>
      <c r="E8110" s="3" t="s">
        <v>9378</v>
      </c>
      <c r="F8110" s="3" t="s">
        <v>9379</v>
      </c>
      <c r="G8110" s="7">
        <v>250</v>
      </c>
      <c r="H8110" s="3" t="s">
        <v>3519</v>
      </c>
      <c r="I8110" s="9">
        <v>10.6</v>
      </c>
      <c r="J8110" s="7">
        <v>305</v>
      </c>
      <c r="K8110" s="10">
        <v>131.59868852459</v>
      </c>
      <c r="L8110" s="12">
        <f t="shared" si="539"/>
        <v>53.4678436317781</v>
      </c>
      <c r="M8110" s="11">
        <f t="shared" si="540"/>
        <v>2.4612679245283</v>
      </c>
    </row>
    <row r="8111" spans="1:18">
      <c r="A8111" s="7">
        <v>8170</v>
      </c>
      <c r="B8111" s="8">
        <v>46186</v>
      </c>
      <c r="C8111" s="3" t="s">
        <v>9368</v>
      </c>
      <c r="D8111" s="3" t="s">
        <v>67</v>
      </c>
      <c r="E8111" s="3" t="s">
        <v>923</v>
      </c>
      <c r="F8111" s="3" t="s">
        <v>923</v>
      </c>
      <c r="G8111" s="7">
        <v>40</v>
      </c>
      <c r="H8111" s="3" t="s">
        <v>1792</v>
      </c>
      <c r="I8111" s="9">
        <v>11.5</v>
      </c>
      <c r="J8111" s="7">
        <v>340</v>
      </c>
      <c r="K8111" s="10">
        <v>131.345882352941</v>
      </c>
      <c r="L8111" s="12">
        <f t="shared" si="539"/>
        <v>52.0361990950226</v>
      </c>
      <c r="M8111" s="11">
        <f t="shared" si="540"/>
        <v>2.5241252173913</v>
      </c>
    </row>
    <row r="8112" spans="1:18">
      <c r="A8112" s="7">
        <v>8171</v>
      </c>
      <c r="B8112" s="8">
        <v>46186</v>
      </c>
      <c r="C8112" s="3" t="s">
        <v>9380</v>
      </c>
      <c r="D8112" s="3" t="s">
        <v>1703</v>
      </c>
      <c r="E8112" s="3" t="s">
        <v>9381</v>
      </c>
      <c r="F8112" s="3" t="s">
        <v>9382</v>
      </c>
      <c r="G8112" s="7">
        <v>2</v>
      </c>
      <c r="H8112" s="3" t="s">
        <v>1056</v>
      </c>
      <c r="I8112" s="9">
        <v>13.7</v>
      </c>
      <c r="J8112" s="7">
        <v>411</v>
      </c>
      <c r="K8112" s="10">
        <v>144.947931873479</v>
      </c>
      <c r="L8112" s="12">
        <f t="shared" si="539"/>
        <v>51.2820512820513</v>
      </c>
      <c r="M8112" s="11">
        <f t="shared" si="540"/>
        <v>2.82648467153284</v>
      </c>
    </row>
    <row r="8113" spans="1:13">
      <c r="A8113" s="7">
        <v>8172</v>
      </c>
      <c r="B8113" s="8">
        <v>46186</v>
      </c>
      <c r="C8113" s="3" t="s">
        <v>9192</v>
      </c>
      <c r="D8113" s="3" t="s">
        <v>67</v>
      </c>
      <c r="E8113" s="3" t="s">
        <v>9383</v>
      </c>
      <c r="F8113" s="3" t="s">
        <v>9384</v>
      </c>
      <c r="G8113" s="7">
        <v>6</v>
      </c>
      <c r="H8113" s="3" t="s">
        <v>314</v>
      </c>
      <c r="I8113" s="9">
        <v>20.2</v>
      </c>
      <c r="J8113" s="7">
        <v>612.5</v>
      </c>
      <c r="K8113" s="10">
        <v>98.1485714285714</v>
      </c>
      <c r="L8113" s="12">
        <f t="shared" si="539"/>
        <v>50.7378335949764</v>
      </c>
      <c r="M8113" s="11">
        <f t="shared" si="540"/>
        <v>1.93442574257426</v>
      </c>
    </row>
    <row r="8114" spans="1:13">
      <c r="A8114" s="7">
        <v>8173</v>
      </c>
      <c r="B8114" s="8">
        <v>46186</v>
      </c>
      <c r="C8114" s="3" t="s">
        <v>9385</v>
      </c>
      <c r="D8114" s="3" t="s">
        <v>119</v>
      </c>
      <c r="E8114" s="3" t="s">
        <v>1475</v>
      </c>
      <c r="F8114" s="3" t="s">
        <v>1475</v>
      </c>
      <c r="G8114" s="7">
        <v>18</v>
      </c>
      <c r="H8114" s="3" t="s">
        <v>632</v>
      </c>
      <c r="I8114" s="9">
        <v>15</v>
      </c>
      <c r="J8114" s="7">
        <v>476</v>
      </c>
      <c r="K8114" s="10">
        <v>75.7764705882353</v>
      </c>
      <c r="L8114" s="12">
        <f t="shared" si="539"/>
        <v>48.480930833872</v>
      </c>
      <c r="M8114" s="11">
        <f t="shared" si="540"/>
        <v>1.563016</v>
      </c>
    </row>
    <row r="8115" spans="1:13">
      <c r="A8115" s="7">
        <v>8174</v>
      </c>
      <c r="B8115" s="8">
        <v>46186</v>
      </c>
      <c r="C8115" s="3" t="s">
        <v>9139</v>
      </c>
      <c r="D8115" s="3" t="s">
        <v>67</v>
      </c>
      <c r="E8115" s="3" t="s">
        <v>9386</v>
      </c>
      <c r="F8115" s="3" t="s">
        <v>9387</v>
      </c>
      <c r="G8115" s="7">
        <v>6</v>
      </c>
      <c r="H8115" s="3" t="s">
        <v>1617</v>
      </c>
      <c r="I8115" s="9">
        <v>12.7</v>
      </c>
      <c r="J8115" s="7">
        <v>410.2</v>
      </c>
      <c r="K8115" s="10">
        <v>42.3130180399805</v>
      </c>
      <c r="L8115" s="12">
        <f t="shared" si="539"/>
        <v>47.631549338034</v>
      </c>
      <c r="M8115" s="11">
        <f t="shared" si="540"/>
        <v>0.888340157480315</v>
      </c>
    </row>
    <row r="8116" spans="1:13">
      <c r="A8116" s="7">
        <v>8175</v>
      </c>
      <c r="B8116" s="8">
        <v>46186</v>
      </c>
      <c r="C8116" s="3" t="s">
        <v>6755</v>
      </c>
      <c r="D8116" s="3" t="s">
        <v>6756</v>
      </c>
      <c r="E8116" s="3" t="s">
        <v>629</v>
      </c>
      <c r="F8116" s="3" t="s">
        <v>629</v>
      </c>
      <c r="G8116" s="7">
        <v>15</v>
      </c>
      <c r="H8116" s="3" t="s">
        <v>4944</v>
      </c>
      <c r="I8116" s="9">
        <v>13.9</v>
      </c>
      <c r="J8116" s="7">
        <v>450</v>
      </c>
      <c r="K8116" s="10">
        <v>82.3644444444444</v>
      </c>
      <c r="L8116" s="12">
        <f t="shared" si="539"/>
        <v>47.5213675213675</v>
      </c>
      <c r="M8116" s="11">
        <f t="shared" si="540"/>
        <v>1.73320863309352</v>
      </c>
    </row>
    <row r="8117" spans="1:13">
      <c r="A8117" s="7">
        <v>8176</v>
      </c>
      <c r="B8117" s="8">
        <v>46186</v>
      </c>
      <c r="C8117" s="3" t="s">
        <v>9388</v>
      </c>
      <c r="D8117" s="3" t="s">
        <v>247</v>
      </c>
      <c r="E8117" s="3" t="s">
        <v>9389</v>
      </c>
      <c r="F8117" s="3" t="s">
        <v>9389</v>
      </c>
      <c r="G8117" s="7">
        <v>107</v>
      </c>
      <c r="H8117" s="3" t="s">
        <v>35</v>
      </c>
      <c r="I8117" s="9">
        <v>15.8</v>
      </c>
      <c r="J8117" s="7">
        <v>522</v>
      </c>
      <c r="K8117" s="10">
        <v>89.0145593869732</v>
      </c>
      <c r="L8117" s="12">
        <f t="shared" si="539"/>
        <v>46.5664603595638</v>
      </c>
      <c r="M8117" s="11">
        <f t="shared" si="540"/>
        <v>1.91155949367089</v>
      </c>
    </row>
    <row r="8118" spans="1:13">
      <c r="A8118" s="7">
        <v>8177</v>
      </c>
      <c r="B8118" s="8">
        <v>46186</v>
      </c>
      <c r="C8118" s="3" t="s">
        <v>9026</v>
      </c>
      <c r="D8118" s="3" t="s">
        <v>128</v>
      </c>
      <c r="E8118" s="3" t="s">
        <v>914</v>
      </c>
      <c r="F8118" s="3" t="s">
        <v>914</v>
      </c>
      <c r="G8118" s="7">
        <v>38</v>
      </c>
      <c r="H8118" s="3" t="s">
        <v>102</v>
      </c>
      <c r="I8118" s="9">
        <v>12.5</v>
      </c>
      <c r="J8118" s="7">
        <v>420</v>
      </c>
      <c r="K8118" s="10">
        <v>82.9742857142857</v>
      </c>
      <c r="L8118" s="12">
        <f t="shared" si="539"/>
        <v>45.7875457875458</v>
      </c>
      <c r="M8118" s="11">
        <f t="shared" si="540"/>
        <v>1.8121584</v>
      </c>
    </row>
    <row r="8119" spans="1:13">
      <c r="A8119" s="7">
        <v>8178</v>
      </c>
      <c r="B8119" s="8">
        <v>46186</v>
      </c>
      <c r="C8119" s="3" t="s">
        <v>9390</v>
      </c>
      <c r="D8119" s="3" t="s">
        <v>305</v>
      </c>
      <c r="E8119" s="3" t="s">
        <v>9391</v>
      </c>
      <c r="F8119" s="3" t="s">
        <v>9392</v>
      </c>
      <c r="G8119" s="7">
        <v>40</v>
      </c>
      <c r="H8119" s="3" t="s">
        <v>308</v>
      </c>
      <c r="I8119" s="9">
        <v>13.7</v>
      </c>
      <c r="J8119" s="7">
        <v>466</v>
      </c>
      <c r="K8119" s="10">
        <v>64.7931330472103</v>
      </c>
      <c r="L8119" s="12">
        <f t="shared" si="539"/>
        <v>45.2294486629251</v>
      </c>
      <c r="M8119" s="11">
        <f t="shared" si="540"/>
        <v>1.43254306569343</v>
      </c>
    </row>
    <row r="8120" spans="1:13">
      <c r="A8120" s="7">
        <v>8179</v>
      </c>
      <c r="B8120" s="8">
        <v>46186</v>
      </c>
      <c r="C8120" s="3" t="s">
        <v>7431</v>
      </c>
      <c r="D8120" s="3" t="s">
        <v>88</v>
      </c>
      <c r="E8120" s="3" t="s">
        <v>9393</v>
      </c>
      <c r="F8120" s="3" t="s">
        <v>9394</v>
      </c>
      <c r="G8120" s="7">
        <v>150</v>
      </c>
      <c r="H8120" s="3" t="s">
        <v>7567</v>
      </c>
      <c r="I8120" s="9">
        <v>12.8</v>
      </c>
      <c r="J8120" s="7">
        <v>450</v>
      </c>
      <c r="K8120" s="10">
        <v>29.2293333333333</v>
      </c>
      <c r="L8120" s="12">
        <f t="shared" si="539"/>
        <v>43.7606837606838</v>
      </c>
      <c r="M8120" s="11">
        <f t="shared" si="540"/>
        <v>0.667935937499999</v>
      </c>
    </row>
    <row r="8121" spans="1:13">
      <c r="A8121" s="7">
        <v>8180</v>
      </c>
      <c r="B8121" s="8">
        <v>46186</v>
      </c>
      <c r="C8121" s="3" t="s">
        <v>9192</v>
      </c>
      <c r="D8121" s="3" t="s">
        <v>67</v>
      </c>
      <c r="E8121" s="3" t="s">
        <v>8335</v>
      </c>
      <c r="F8121" s="3" t="s">
        <v>8335</v>
      </c>
      <c r="G8121" s="7">
        <v>13</v>
      </c>
      <c r="H8121" s="3" t="s">
        <v>2068</v>
      </c>
      <c r="I8121" s="9">
        <v>12.4</v>
      </c>
      <c r="J8121" s="7">
        <v>453</v>
      </c>
      <c r="K8121" s="10">
        <v>72.5395143487859</v>
      </c>
      <c r="L8121" s="12">
        <f t="shared" si="539"/>
        <v>42.1124129733401</v>
      </c>
      <c r="M8121" s="11">
        <f t="shared" si="540"/>
        <v>1.72252096774194</v>
      </c>
    </row>
    <row r="8122" spans="1:13">
      <c r="A8122" s="7">
        <v>8181</v>
      </c>
      <c r="B8122" s="8">
        <v>46186</v>
      </c>
      <c r="C8122" s="3" t="s">
        <v>9395</v>
      </c>
      <c r="D8122" s="3" t="s">
        <v>5322</v>
      </c>
      <c r="E8122" s="3" t="s">
        <v>9396</v>
      </c>
      <c r="F8122" s="3" t="s">
        <v>9396</v>
      </c>
      <c r="G8122" s="7">
        <v>112</v>
      </c>
      <c r="H8122" s="3" t="s">
        <v>102</v>
      </c>
      <c r="I8122" s="9">
        <v>12.4</v>
      </c>
      <c r="J8122" s="7">
        <v>465.733333333333</v>
      </c>
      <c r="K8122" s="10">
        <v>73.6618952190095</v>
      </c>
      <c r="L8122" s="12">
        <f t="shared" si="539"/>
        <v>40.961042965051</v>
      </c>
      <c r="M8122" s="11">
        <f t="shared" si="540"/>
        <v>1.79834032258065</v>
      </c>
    </row>
    <row r="8123" spans="1:13">
      <c r="A8123" s="7">
        <v>8182</v>
      </c>
      <c r="B8123" s="8">
        <v>46186</v>
      </c>
      <c r="C8123" s="3" t="s">
        <v>9397</v>
      </c>
      <c r="D8123" s="3" t="s">
        <v>3144</v>
      </c>
      <c r="E8123" s="3" t="s">
        <v>2651</v>
      </c>
      <c r="F8123" s="3" t="s">
        <v>2651</v>
      </c>
      <c r="G8123" s="7">
        <v>21</v>
      </c>
      <c r="H8123" s="3" t="s">
        <v>308</v>
      </c>
      <c r="I8123" s="9">
        <v>7.96</v>
      </c>
      <c r="J8123" s="7">
        <v>308.142857142857</v>
      </c>
      <c r="K8123" s="10">
        <v>129.816411682893</v>
      </c>
      <c r="L8123" s="12">
        <f t="shared" si="539"/>
        <v>39.7418066402768</v>
      </c>
      <c r="M8123" s="11">
        <f t="shared" si="540"/>
        <v>3.26649497487437</v>
      </c>
    </row>
    <row r="8124" spans="1:13">
      <c r="A8124" s="7">
        <v>8183</v>
      </c>
      <c r="B8124" s="8">
        <v>46186</v>
      </c>
      <c r="C8124" s="3" t="s">
        <v>9388</v>
      </c>
      <c r="D8124" s="3" t="s">
        <v>247</v>
      </c>
      <c r="E8124" s="3" t="s">
        <v>1545</v>
      </c>
      <c r="F8124" s="3" t="s">
        <v>1545</v>
      </c>
      <c r="G8124" s="7">
        <v>80</v>
      </c>
      <c r="H8124" s="3" t="s">
        <v>35</v>
      </c>
      <c r="I8124" s="9">
        <v>12.6</v>
      </c>
      <c r="J8124" s="7">
        <v>508</v>
      </c>
      <c r="K8124" s="10">
        <v>73.3165354330709</v>
      </c>
      <c r="L8124" s="12">
        <f t="shared" si="539"/>
        <v>38.1586917019988</v>
      </c>
      <c r="M8124" s="11">
        <f t="shared" si="540"/>
        <v>1.92135873015873</v>
      </c>
    </row>
    <row r="8125" spans="1:13">
      <c r="A8125" s="7">
        <v>8184</v>
      </c>
      <c r="B8125" s="8">
        <v>46186</v>
      </c>
      <c r="C8125" s="3" t="s">
        <v>7751</v>
      </c>
      <c r="D8125" s="3" t="s">
        <v>67</v>
      </c>
      <c r="E8125" s="3" t="s">
        <v>9398</v>
      </c>
      <c r="F8125" s="3" t="s">
        <v>9398</v>
      </c>
      <c r="G8125" s="7">
        <v>99</v>
      </c>
      <c r="H8125" s="3" t="s">
        <v>179</v>
      </c>
      <c r="I8125" s="9">
        <v>13.4</v>
      </c>
      <c r="J8125" s="7">
        <v>591</v>
      </c>
      <c r="K8125" s="10">
        <v>60.3431472081218</v>
      </c>
      <c r="L8125" s="12">
        <f t="shared" si="539"/>
        <v>34.88220747104</v>
      </c>
      <c r="M8125" s="11">
        <f t="shared" si="540"/>
        <v>1.72991194029851</v>
      </c>
    </row>
    <row r="8126" spans="1:13">
      <c r="A8126" s="7">
        <v>8185</v>
      </c>
      <c r="B8126" s="8">
        <v>46186</v>
      </c>
      <c r="C8126" s="3" t="s">
        <v>9192</v>
      </c>
      <c r="D8126" s="3" t="s">
        <v>67</v>
      </c>
      <c r="E8126" s="3" t="s">
        <v>9399</v>
      </c>
      <c r="F8126" s="3" t="s">
        <v>9400</v>
      </c>
      <c r="G8126" s="7">
        <v>1</v>
      </c>
      <c r="H8126" s="3" t="s">
        <v>2068</v>
      </c>
      <c r="I8126" s="9">
        <v>9.38</v>
      </c>
      <c r="J8126" s="7">
        <v>453</v>
      </c>
      <c r="K8126" s="10">
        <v>38.3152317880795</v>
      </c>
      <c r="L8126" s="12">
        <f t="shared" si="539"/>
        <v>31.8560027169299</v>
      </c>
      <c r="M8126" s="11">
        <f t="shared" si="540"/>
        <v>1.20276332622601</v>
      </c>
    </row>
    <row r="8127" spans="1:13">
      <c r="A8127" s="7">
        <v>8186</v>
      </c>
      <c r="B8127" s="8">
        <v>46186</v>
      </c>
      <c r="C8127" s="3" t="s">
        <v>7431</v>
      </c>
      <c r="D8127" s="3" t="s">
        <v>88</v>
      </c>
      <c r="E8127" s="3" t="s">
        <v>7565</v>
      </c>
      <c r="F8127" s="3" t="s">
        <v>7565</v>
      </c>
      <c r="G8127" s="7">
        <v>150</v>
      </c>
      <c r="H8127" s="3" t="s">
        <v>7567</v>
      </c>
      <c r="I8127" s="9">
        <v>9.2</v>
      </c>
      <c r="J8127" s="7">
        <v>477</v>
      </c>
      <c r="K8127" s="10">
        <v>23.2159329140461</v>
      </c>
      <c r="L8127" s="12">
        <f t="shared" si="539"/>
        <v>29.6726334462183</v>
      </c>
      <c r="M8127" s="11">
        <f t="shared" si="540"/>
        <v>0.782402173913043</v>
      </c>
    </row>
    <row r="8128" spans="1:13">
      <c r="A8128" s="7">
        <v>8187</v>
      </c>
      <c r="B8128" s="8">
        <v>46186</v>
      </c>
      <c r="C8128" s="3" t="s">
        <v>9044</v>
      </c>
      <c r="D8128" s="3" t="s">
        <v>67</v>
      </c>
      <c r="E8128" s="3" t="s">
        <v>9179</v>
      </c>
      <c r="F8128" s="3" t="s">
        <v>9179</v>
      </c>
      <c r="G8128" s="7">
        <v>16</v>
      </c>
      <c r="H8128" s="3" t="s">
        <v>179</v>
      </c>
      <c r="I8128" s="9">
        <v>10.7</v>
      </c>
      <c r="J8128" s="7">
        <v>563.666666666667</v>
      </c>
      <c r="K8128" s="10">
        <v>52.4437610881135</v>
      </c>
      <c r="L8128" s="12">
        <f t="shared" si="539"/>
        <v>29.2043852067507</v>
      </c>
      <c r="M8128" s="11">
        <f t="shared" si="540"/>
        <v>1.79574953271028</v>
      </c>
    </row>
    <row r="8129" spans="1:18">
      <c r="A8129" s="7">
        <v>8188</v>
      </c>
      <c r="B8129" s="8">
        <v>46186</v>
      </c>
      <c r="C8129" s="3" t="s">
        <v>9139</v>
      </c>
      <c r="D8129" s="3" t="s">
        <v>67</v>
      </c>
      <c r="E8129" s="3" t="s">
        <v>1516</v>
      </c>
      <c r="F8129" s="3" t="s">
        <v>1516</v>
      </c>
      <c r="G8129" s="7">
        <v>55</v>
      </c>
      <c r="H8129" s="3" t="s">
        <v>170</v>
      </c>
      <c r="I8129" s="9">
        <v>9.86</v>
      </c>
      <c r="J8129" s="7">
        <v>556</v>
      </c>
      <c r="K8129" s="10">
        <v>42.1920863309352</v>
      </c>
      <c r="L8129" s="12">
        <f t="shared" si="539"/>
        <v>27.2827891532928</v>
      </c>
      <c r="M8129" s="11">
        <f t="shared" si="540"/>
        <v>1.54647261663286</v>
      </c>
    </row>
    <row r="8130" spans="1:18">
      <c r="A8130" s="7">
        <v>8189</v>
      </c>
      <c r="B8130" s="8">
        <v>46186</v>
      </c>
      <c r="C8130" s="3" t="s">
        <v>9401</v>
      </c>
      <c r="D8130" s="3" t="s">
        <v>578</v>
      </c>
      <c r="E8130" s="3" t="s">
        <v>1251</v>
      </c>
      <c r="F8130" s="3" t="s">
        <v>1251</v>
      </c>
      <c r="G8130" s="7">
        <v>8</v>
      </c>
      <c r="H8130" s="3" t="s">
        <v>102</v>
      </c>
      <c r="I8130" s="9">
        <v>7.06</v>
      </c>
      <c r="J8130" s="7">
        <v>432.666666666667</v>
      </c>
      <c r="K8130" s="10">
        <v>38.548844375963</v>
      </c>
      <c r="L8130" s="12">
        <f t="shared" si="539"/>
        <v>25.1037098494725</v>
      </c>
      <c r="M8130" s="11">
        <f t="shared" si="540"/>
        <v>1.5355835694051</v>
      </c>
    </row>
    <row r="8131" spans="1:18">
      <c r="A8131" s="7">
        <v>8190</v>
      </c>
      <c r="B8131" s="8">
        <v>46186</v>
      </c>
      <c r="C8131" s="3" t="s">
        <v>9135</v>
      </c>
      <c r="D8131" s="3" t="s">
        <v>6946</v>
      </c>
      <c r="E8131" s="3" t="s">
        <v>9402</v>
      </c>
      <c r="F8131" s="3" t="s">
        <v>9402</v>
      </c>
      <c r="G8131" s="7">
        <v>175</v>
      </c>
      <c r="H8131" s="3" t="s">
        <v>9159</v>
      </c>
      <c r="I8131" s="9">
        <v>11.5</v>
      </c>
      <c r="J8131" s="7">
        <v>750</v>
      </c>
      <c r="K8131" s="10">
        <v>27.7829333333333</v>
      </c>
      <c r="L8131" s="12">
        <f t="shared" si="539"/>
        <v>23.5897435897436</v>
      </c>
      <c r="M8131" s="11">
        <f t="shared" si="540"/>
        <v>1.17775478260869</v>
      </c>
    </row>
    <row r="8132" spans="1:18">
      <c r="A8132" s="7">
        <v>8191</v>
      </c>
      <c r="B8132" s="8">
        <v>46186</v>
      </c>
      <c r="C8132" s="3" t="s">
        <v>9403</v>
      </c>
      <c r="D8132" s="3" t="s">
        <v>3144</v>
      </c>
      <c r="E8132" s="3" t="s">
        <v>9404</v>
      </c>
      <c r="F8132" s="3" t="s">
        <v>9404</v>
      </c>
      <c r="G8132" s="7">
        <v>4.74077</v>
      </c>
      <c r="H8132" s="3" t="s">
        <v>1491</v>
      </c>
      <c r="I8132" s="9">
        <v>7.34</v>
      </c>
      <c r="J8132" s="7">
        <v>480</v>
      </c>
      <c r="K8132" s="10">
        <v>48.4958333333333</v>
      </c>
      <c r="L8132" s="12">
        <f t="shared" si="539"/>
        <v>23.525641025641</v>
      </c>
      <c r="M8132" s="11">
        <f t="shared" si="540"/>
        <v>2.06140326975477</v>
      </c>
    </row>
    <row r="8133" spans="1:18">
      <c r="A8133" s="7">
        <v>8192</v>
      </c>
      <c r="B8133" s="8">
        <v>46186</v>
      </c>
      <c r="C8133" s="3" t="s">
        <v>9405</v>
      </c>
      <c r="D8133" s="3" t="s">
        <v>9406</v>
      </c>
      <c r="E8133" s="3" t="s">
        <v>9407</v>
      </c>
      <c r="F8133" s="3" t="s">
        <v>9407</v>
      </c>
      <c r="G8133" s="7">
        <v>72</v>
      </c>
      <c r="H8133" s="3" t="s">
        <v>35</v>
      </c>
      <c r="I8133" s="9">
        <v>8.1</v>
      </c>
      <c r="J8133" s="7">
        <v>538</v>
      </c>
      <c r="K8133" s="10">
        <v>43.0996282527881</v>
      </c>
      <c r="L8133" s="12">
        <f t="shared" si="539"/>
        <v>23.1627108950529</v>
      </c>
      <c r="M8133" s="11">
        <f t="shared" si="540"/>
        <v>1.86073333333333</v>
      </c>
    </row>
    <row r="8134" spans="1:18">
      <c r="A8134" s="7">
        <v>8193</v>
      </c>
      <c r="B8134" s="8">
        <v>46186</v>
      </c>
      <c r="C8134" s="3" t="s">
        <v>9380</v>
      </c>
      <c r="D8134" s="3" t="s">
        <v>1703</v>
      </c>
      <c r="E8134" s="3" t="s">
        <v>9408</v>
      </c>
      <c r="F8134" s="3" t="s">
        <v>9409</v>
      </c>
      <c r="G8134" s="7">
        <v>2</v>
      </c>
      <c r="H8134" s="3" t="s">
        <v>1056</v>
      </c>
      <c r="I8134" s="9">
        <v>1.9</v>
      </c>
      <c r="J8134" s="7">
        <v>410</v>
      </c>
      <c r="K8134" s="10">
        <v>24.2536585365854</v>
      </c>
      <c r="L8134" s="12">
        <f t="shared" si="539"/>
        <v>7.12945590994371</v>
      </c>
      <c r="M8134" s="11">
        <f t="shared" si="540"/>
        <v>3.40189473684211</v>
      </c>
    </row>
    <row r="8135" spans="1:18">
      <c r="A8135" s="7">
        <v>8194</v>
      </c>
      <c r="B8135" s="8">
        <v>46186</v>
      </c>
      <c r="C8135" s="3" t="s">
        <v>9410</v>
      </c>
      <c r="D8135" s="3" t="s">
        <v>288</v>
      </c>
      <c r="E8135" s="3" t="s">
        <v>9411</v>
      </c>
      <c r="F8135" s="3" t="s">
        <v>9412</v>
      </c>
      <c r="G8135" s="7">
        <v>1.4115</v>
      </c>
      <c r="H8135" s="3" t="s">
        <v>1344</v>
      </c>
      <c r="I8135" s="9">
        <v>1.3</v>
      </c>
      <c r="J8135" s="7">
        <v>320</v>
      </c>
      <c r="K8135" s="10">
        <v>10.551375</v>
      </c>
      <c r="L8135" s="12">
        <f t="shared" si="539"/>
        <v>6.25</v>
      </c>
      <c r="M8135" s="11">
        <f t="shared" si="540"/>
        <v>1.68822</v>
      </c>
    </row>
    <row r="8136" spans="1:18">
      <c r="A8136" s="7">
        <v>8195</v>
      </c>
      <c r="B8136" s="8">
        <v>46186</v>
      </c>
      <c r="C8136" s="3" t="s">
        <v>9189</v>
      </c>
      <c r="D8136" s="3" t="s">
        <v>6946</v>
      </c>
      <c r="E8136" s="3" t="s">
        <v>9413</v>
      </c>
      <c r="F8136" s="3" t="s">
        <v>9414</v>
      </c>
      <c r="G8136" s="7">
        <v>100</v>
      </c>
      <c r="H8136" s="3" t="s">
        <v>9415</v>
      </c>
      <c r="I8136" s="9">
        <v>2.4</v>
      </c>
      <c r="J8136" s="7">
        <v>815</v>
      </c>
      <c r="K8136" s="10">
        <v>17.1094478527607</v>
      </c>
      <c r="L8136" s="12">
        <f t="shared" si="539"/>
        <v>4.53043888626711</v>
      </c>
      <c r="M8136" s="11">
        <f t="shared" si="540"/>
        <v>3.77655416666666</v>
      </c>
    </row>
    <row r="8137" spans="1:18">
      <c r="A8137" s="7">
        <v>8196</v>
      </c>
      <c r="B8137" s="8">
        <v>46186</v>
      </c>
      <c r="C8137" s="3" t="s">
        <v>9416</v>
      </c>
      <c r="D8137" s="3" t="s">
        <v>2910</v>
      </c>
      <c r="E8137" s="3" t="s">
        <v>9417</v>
      </c>
      <c r="F8137" s="3" t="s">
        <v>9417</v>
      </c>
      <c r="G8137" s="7">
        <v>1000</v>
      </c>
      <c r="H8137" s="3" t="s">
        <v>1355</v>
      </c>
      <c r="I8137" s="9">
        <v>0.902</v>
      </c>
      <c r="J8137" s="7">
        <v>373</v>
      </c>
      <c r="K8137" s="10">
        <v>9.38536193029491</v>
      </c>
      <c r="L8137" s="12">
        <f t="shared" ref="L8137:L8166" si="541">I8137/J8137/650*1000000</f>
        <v>3.72035471231182</v>
      </c>
      <c r="M8137" s="11">
        <f t="shared" ref="M8137:M8166" si="542">K8137/L8137</f>
        <v>2.52270620842572</v>
      </c>
    </row>
    <row r="8138" spans="1:18">
      <c r="A8138" s="7">
        <v>8197</v>
      </c>
      <c r="B8138" s="8">
        <v>46186</v>
      </c>
      <c r="C8138" s="3" t="s">
        <v>9416</v>
      </c>
      <c r="D8138" s="3" t="s">
        <v>2910</v>
      </c>
      <c r="E8138" s="3" t="s">
        <v>9418</v>
      </c>
      <c r="F8138" s="3" t="s">
        <v>9418</v>
      </c>
      <c r="G8138" s="7">
        <v>1000</v>
      </c>
      <c r="H8138" s="3" t="s">
        <v>1355</v>
      </c>
      <c r="I8138" s="52" t="s">
        <v>9419</v>
      </c>
      <c r="J8138" s="7">
        <v>376</v>
      </c>
      <c r="K8138" s="10">
        <v>11.0776063829787</v>
      </c>
      <c r="L8138" s="12">
        <f t="shared" si="541"/>
        <v>3.52700490998363</v>
      </c>
      <c r="M8138" s="11">
        <f t="shared" si="542"/>
        <v>3.14079698375869</v>
      </c>
    </row>
    <row r="8139" s="5" customFormat="1" ht="16.5" spans="1:18">
      <c r="A8139" s="44">
        <v>8198</v>
      </c>
      <c r="B8139" s="45">
        <v>46186</v>
      </c>
      <c r="C8139" s="5" t="s">
        <v>9420</v>
      </c>
      <c r="D8139" s="5" t="s">
        <v>247</v>
      </c>
      <c r="E8139" s="5" t="s">
        <v>9421</v>
      </c>
      <c r="F8139" s="5" t="s">
        <v>9422</v>
      </c>
      <c r="G8139" s="44">
        <v>10</v>
      </c>
      <c r="H8139" s="5" t="s">
        <v>123</v>
      </c>
      <c r="I8139" s="46">
        <v>0</v>
      </c>
      <c r="J8139" s="44">
        <v>360</v>
      </c>
      <c r="K8139" s="47">
        <v>0.622127777777778</v>
      </c>
      <c r="L8139" s="48">
        <f t="shared" si="541"/>
        <v>0</v>
      </c>
      <c r="M8139" s="49" t="e">
        <f t="shared" si="542"/>
        <v>#DIV/0!</v>
      </c>
      <c r="O8139" s="48"/>
      <c r="Q8139" s="46"/>
    </row>
    <row r="8140" ht="16.5" spans="1:18">
      <c r="A8140" s="7">
        <v>8199</v>
      </c>
      <c r="B8140" s="8">
        <v>46186</v>
      </c>
      <c r="C8140" s="3" t="s">
        <v>4719</v>
      </c>
      <c r="D8140" s="3" t="s">
        <v>33</v>
      </c>
      <c r="E8140" s="3" t="s">
        <v>4720</v>
      </c>
      <c r="F8140" s="3" t="s">
        <v>2909</v>
      </c>
      <c r="G8140" s="7">
        <v>1000</v>
      </c>
      <c r="H8140" s="3" t="s">
        <v>35</v>
      </c>
      <c r="I8140" s="9">
        <v>25.2</v>
      </c>
      <c r="J8140" s="7">
        <v>461</v>
      </c>
      <c r="K8140" s="10">
        <v>164.560757717704</v>
      </c>
      <c r="L8140" s="12">
        <f t="shared" si="541"/>
        <v>84.098114466878</v>
      </c>
      <c r="M8140" s="11">
        <f t="shared" si="542"/>
        <v>1.95677107341706</v>
      </c>
      <c r="P8140" s="3" t="s">
        <v>4720</v>
      </c>
      <c r="Q8140" s="9">
        <v>160.630182832352</v>
      </c>
      <c r="R8140" s="3">
        <f>Q8140/K8140</f>
        <v>0.976114749713937</v>
      </c>
    </row>
    <row r="8141" spans="1:18">
      <c r="A8141" s="7">
        <v>8200</v>
      </c>
      <c r="B8141" s="8">
        <v>46186</v>
      </c>
      <c r="C8141" s="3" t="s">
        <v>56</v>
      </c>
      <c r="D8141" s="3" t="s">
        <v>33</v>
      </c>
      <c r="E8141" s="3" t="s">
        <v>27</v>
      </c>
      <c r="F8141" s="3" t="s">
        <v>57</v>
      </c>
      <c r="G8141" s="7">
        <v>1000</v>
      </c>
      <c r="H8141" s="3" t="s">
        <v>35</v>
      </c>
      <c r="I8141" s="9">
        <v>15.7</v>
      </c>
      <c r="J8141" s="7">
        <v>438</v>
      </c>
      <c r="K8141" s="10">
        <v>107.616393206871</v>
      </c>
      <c r="L8141" s="12">
        <f t="shared" si="541"/>
        <v>55.1457674745346</v>
      </c>
      <c r="M8141" s="11">
        <f t="shared" si="542"/>
        <v>1.95148962713351</v>
      </c>
      <c r="P8141" s="3" t="s">
        <v>27</v>
      </c>
      <c r="Q8141" s="9">
        <v>89.6432267884323</v>
      </c>
      <c r="R8141" s="3">
        <f>Q8141/K8141</f>
        <v>0.83298858210302</v>
      </c>
    </row>
    <row r="8142" spans="1:18">
      <c r="A8142" s="7">
        <v>8201</v>
      </c>
      <c r="B8142" s="8">
        <v>46186</v>
      </c>
      <c r="C8142" s="3" t="s">
        <v>9423</v>
      </c>
      <c r="D8142" s="3" t="s">
        <v>6475</v>
      </c>
      <c r="E8142" s="3" t="s">
        <v>9424</v>
      </c>
      <c r="F8142" s="3" t="s">
        <v>9424</v>
      </c>
      <c r="G8142" s="7">
        <v>384</v>
      </c>
      <c r="H8142" s="3" t="s">
        <v>249</v>
      </c>
      <c r="I8142" s="9">
        <v>22.2</v>
      </c>
      <c r="J8142" s="7">
        <v>402</v>
      </c>
      <c r="K8142" s="10">
        <v>182.806694353398</v>
      </c>
      <c r="L8142" s="12">
        <f t="shared" si="541"/>
        <v>84.9598163030999</v>
      </c>
      <c r="M8142" s="11">
        <f t="shared" si="542"/>
        <v>2.15168419975418</v>
      </c>
    </row>
    <row r="8143" spans="1:18">
      <c r="A8143" s="7">
        <v>8202</v>
      </c>
      <c r="B8143" s="8">
        <v>46186</v>
      </c>
      <c r="C8143" s="3" t="s">
        <v>9205</v>
      </c>
      <c r="D8143" s="3" t="s">
        <v>29</v>
      </c>
      <c r="E8143" s="3" t="s">
        <v>5066</v>
      </c>
      <c r="F8143" s="3" t="s">
        <v>5066</v>
      </c>
      <c r="G8143" s="7">
        <v>42</v>
      </c>
      <c r="H8143" s="3" t="s">
        <v>35</v>
      </c>
      <c r="I8143" s="9">
        <v>18.5</v>
      </c>
      <c r="J8143" s="7">
        <v>364</v>
      </c>
      <c r="K8143" s="10">
        <v>214.720427544562</v>
      </c>
      <c r="L8143" s="12">
        <f t="shared" si="541"/>
        <v>78.1910397295013</v>
      </c>
      <c r="M8143" s="11">
        <f t="shared" si="542"/>
        <v>2.74610017065099</v>
      </c>
    </row>
    <row r="8144" spans="1:18">
      <c r="A8144" s="7">
        <v>8203</v>
      </c>
      <c r="B8144" s="8">
        <v>46186</v>
      </c>
      <c r="C8144" s="3" t="s">
        <v>50</v>
      </c>
      <c r="D8144" s="3" t="s">
        <v>50</v>
      </c>
      <c r="E8144" s="3" t="s">
        <v>9425</v>
      </c>
      <c r="F8144" s="3" t="s">
        <v>9425</v>
      </c>
      <c r="G8144" s="7">
        <v>142</v>
      </c>
      <c r="H8144" s="3" t="s">
        <v>50</v>
      </c>
      <c r="I8144" s="9">
        <v>19.8</v>
      </c>
      <c r="J8144" s="7">
        <v>404</v>
      </c>
      <c r="K8144" s="10">
        <v>172.038490323737</v>
      </c>
      <c r="L8144" s="12">
        <f t="shared" si="541"/>
        <v>75.3998476770754</v>
      </c>
      <c r="M8144" s="11">
        <f t="shared" si="542"/>
        <v>2.28168219995017</v>
      </c>
    </row>
    <row r="8145" spans="1:20">
      <c r="A8145" s="7">
        <v>8204</v>
      </c>
      <c r="B8145" s="8">
        <v>46186</v>
      </c>
      <c r="C8145" s="3" t="s">
        <v>9252</v>
      </c>
      <c r="D8145" s="3" t="s">
        <v>88</v>
      </c>
      <c r="E8145" s="3" t="s">
        <v>9426</v>
      </c>
      <c r="F8145" s="3" t="s">
        <v>9426</v>
      </c>
      <c r="G8145" s="7">
        <v>185</v>
      </c>
      <c r="H8145" s="3" t="s">
        <v>9427</v>
      </c>
      <c r="I8145" s="9">
        <v>17.1</v>
      </c>
      <c r="J8145" s="7">
        <v>423</v>
      </c>
      <c r="K8145" s="10">
        <v>145.269264825411</v>
      </c>
      <c r="L8145" s="12">
        <f t="shared" si="541"/>
        <v>62.1931260229133</v>
      </c>
      <c r="M8145" s="11">
        <f t="shared" si="542"/>
        <v>2.335776863377</v>
      </c>
    </row>
    <row r="8146" spans="1:20">
      <c r="A8146" s="7">
        <v>8205</v>
      </c>
      <c r="B8146" s="8">
        <v>46186</v>
      </c>
      <c r="C8146" s="3" t="s">
        <v>9428</v>
      </c>
      <c r="D8146" s="3" t="s">
        <v>29</v>
      </c>
      <c r="E8146" s="3" t="s">
        <v>9429</v>
      </c>
      <c r="F8146" s="3" t="s">
        <v>9430</v>
      </c>
      <c r="G8146" s="7">
        <v>20</v>
      </c>
      <c r="H8146" s="3" t="s">
        <v>2690</v>
      </c>
      <c r="I8146" s="9">
        <v>23.4</v>
      </c>
      <c r="J8146" s="7">
        <v>597</v>
      </c>
      <c r="K8146" s="10">
        <v>97.3168076622227</v>
      </c>
      <c r="L8146" s="12">
        <f t="shared" si="541"/>
        <v>60.3015075376884</v>
      </c>
      <c r="M8146" s="11">
        <f t="shared" si="542"/>
        <v>1.61383706039853</v>
      </c>
    </row>
    <row r="8147" spans="1:20">
      <c r="A8147" s="7">
        <v>8206</v>
      </c>
      <c r="B8147" s="8">
        <v>46186</v>
      </c>
      <c r="C8147" s="3" t="s">
        <v>9372</v>
      </c>
      <c r="D8147" s="3" t="s">
        <v>29</v>
      </c>
      <c r="E8147" s="3" t="s">
        <v>1442</v>
      </c>
      <c r="F8147" s="3" t="s">
        <v>1442</v>
      </c>
      <c r="G8147" s="7">
        <v>600</v>
      </c>
      <c r="H8147" s="3" t="s">
        <v>65</v>
      </c>
      <c r="I8147" s="9">
        <v>16.6</v>
      </c>
      <c r="J8147" s="7">
        <v>498</v>
      </c>
      <c r="K8147" s="10">
        <v>102.89326300104</v>
      </c>
      <c r="L8147" s="12">
        <f t="shared" si="541"/>
        <v>51.2820512820513</v>
      </c>
      <c r="M8147" s="11">
        <f t="shared" si="542"/>
        <v>2.00641862852028</v>
      </c>
    </row>
    <row r="8148" spans="1:20">
      <c r="A8148" s="7">
        <v>8207</v>
      </c>
      <c r="B8148" s="8">
        <v>46186</v>
      </c>
      <c r="C8148" s="3" t="s">
        <v>7676</v>
      </c>
      <c r="D8148" s="3" t="s">
        <v>128</v>
      </c>
      <c r="E8148" s="3" t="s">
        <v>9431</v>
      </c>
      <c r="F8148" s="3" t="s">
        <v>9432</v>
      </c>
      <c r="G8148" s="7">
        <v>6</v>
      </c>
      <c r="H8148" s="3" t="s">
        <v>102</v>
      </c>
      <c r="I8148" s="9">
        <v>12.1</v>
      </c>
      <c r="J8148" s="7">
        <v>398</v>
      </c>
      <c r="K8148" s="10">
        <v>94.0659450166789</v>
      </c>
      <c r="L8148" s="12">
        <f t="shared" si="541"/>
        <v>46.7723231542327</v>
      </c>
      <c r="M8148" s="11">
        <f t="shared" si="542"/>
        <v>2.01114545254668</v>
      </c>
    </row>
    <row r="8149" spans="1:20">
      <c r="A8149" s="7">
        <v>8208</v>
      </c>
      <c r="B8149" s="8">
        <v>46186</v>
      </c>
      <c r="C8149" s="3" t="s">
        <v>9385</v>
      </c>
      <c r="D8149" s="3" t="s">
        <v>119</v>
      </c>
      <c r="E8149" s="3" t="s">
        <v>9433</v>
      </c>
      <c r="F8149" s="3" t="s">
        <v>9433</v>
      </c>
      <c r="G8149" s="7">
        <v>198</v>
      </c>
      <c r="H8149" s="3" t="s">
        <v>632</v>
      </c>
      <c r="I8149" s="9">
        <v>10.4</v>
      </c>
      <c r="J8149" s="7">
        <v>504</v>
      </c>
      <c r="K8149" s="10">
        <v>65.7729019059075</v>
      </c>
      <c r="L8149" s="12">
        <f t="shared" si="541"/>
        <v>31.7460317460317</v>
      </c>
      <c r="M8149" s="11">
        <f t="shared" si="542"/>
        <v>2.07184641003609</v>
      </c>
    </row>
    <row r="8150" spans="1:20">
      <c r="A8150" s="7">
        <v>8209</v>
      </c>
      <c r="B8150" s="8">
        <v>46186</v>
      </c>
      <c r="C8150" s="3" t="s">
        <v>9205</v>
      </c>
      <c r="D8150" s="3" t="s">
        <v>29</v>
      </c>
      <c r="E8150" s="3" t="s">
        <v>181</v>
      </c>
      <c r="F8150" s="3" t="s">
        <v>181</v>
      </c>
      <c r="G8150" s="7">
        <v>27</v>
      </c>
      <c r="H8150" s="3" t="s">
        <v>65</v>
      </c>
      <c r="I8150" s="9">
        <v>6.9</v>
      </c>
      <c r="J8150" s="7">
        <v>502</v>
      </c>
      <c r="K8150" s="10">
        <v>42.1604480781403</v>
      </c>
      <c r="L8150" s="12">
        <f t="shared" si="541"/>
        <v>21.146184492798</v>
      </c>
      <c r="M8150" s="11">
        <f t="shared" si="542"/>
        <v>1.99376147940539</v>
      </c>
    </row>
    <row r="8151" spans="1:20">
      <c r="A8151" s="7">
        <v>8210</v>
      </c>
      <c r="B8151" s="8">
        <v>46186</v>
      </c>
      <c r="C8151" s="3" t="s">
        <v>9252</v>
      </c>
      <c r="D8151" s="3" t="s">
        <v>88</v>
      </c>
      <c r="E8151" s="3" t="s">
        <v>9172</v>
      </c>
      <c r="F8151" s="3" t="s">
        <v>9172</v>
      </c>
      <c r="G8151" s="7">
        <v>45</v>
      </c>
      <c r="H8151" s="3" t="s">
        <v>9427</v>
      </c>
      <c r="I8151" s="9">
        <v>4.98</v>
      </c>
      <c r="J8151" s="7">
        <v>422</v>
      </c>
      <c r="K8151" s="10">
        <v>31.2244093474619</v>
      </c>
      <c r="L8151" s="12">
        <f t="shared" si="541"/>
        <v>18.1553044112286</v>
      </c>
      <c r="M8151" s="11">
        <f t="shared" si="542"/>
        <v>1.71985049879695</v>
      </c>
    </row>
    <row r="8152" spans="1:20">
      <c r="A8152" s="7">
        <v>8211</v>
      </c>
      <c r="B8152" s="8">
        <v>46186</v>
      </c>
      <c r="C8152" s="3" t="s">
        <v>9267</v>
      </c>
      <c r="D8152" s="3" t="s">
        <v>29</v>
      </c>
      <c r="E8152" s="3" t="s">
        <v>1625</v>
      </c>
      <c r="F8152" s="3" t="s">
        <v>1625</v>
      </c>
      <c r="G8152" s="7">
        <v>400</v>
      </c>
      <c r="H8152" s="3" t="s">
        <v>65</v>
      </c>
      <c r="I8152" s="9">
        <v>4.28</v>
      </c>
      <c r="J8152" s="7">
        <v>497</v>
      </c>
      <c r="K8152" s="10">
        <v>25.5229695797926</v>
      </c>
      <c r="L8152" s="12">
        <f t="shared" si="541"/>
        <v>13.248723107878</v>
      </c>
      <c r="M8152" s="11">
        <f t="shared" si="542"/>
        <v>1.92644750531589</v>
      </c>
    </row>
    <row r="8153" spans="1:20">
      <c r="A8153" s="7">
        <v>8212</v>
      </c>
      <c r="B8153" s="8">
        <v>46186</v>
      </c>
      <c r="C8153" s="3" t="s">
        <v>9401</v>
      </c>
      <c r="D8153" s="3" t="s">
        <v>578</v>
      </c>
      <c r="E8153" s="3" t="s">
        <v>9434</v>
      </c>
      <c r="F8153" s="3" t="s">
        <v>9435</v>
      </c>
      <c r="G8153" s="7">
        <v>4</v>
      </c>
      <c r="H8153" s="3" t="s">
        <v>102</v>
      </c>
      <c r="I8153" s="9">
        <v>1.95</v>
      </c>
      <c r="J8153" s="7">
        <v>403</v>
      </c>
      <c r="K8153" s="10">
        <v>10.908603674129</v>
      </c>
      <c r="L8153" s="12">
        <f t="shared" si="541"/>
        <v>7.44416873449132</v>
      </c>
      <c r="M8153" s="11">
        <f t="shared" si="542"/>
        <v>1.465389093558</v>
      </c>
    </row>
    <row r="8154" spans="1:20">
      <c r="A8154" s="7">
        <v>8213</v>
      </c>
      <c r="B8154" s="8">
        <v>46186</v>
      </c>
      <c r="C8154" s="3" t="s">
        <v>9436</v>
      </c>
      <c r="D8154" s="3" t="s">
        <v>288</v>
      </c>
      <c r="E8154" s="3" t="s">
        <v>771</v>
      </c>
      <c r="F8154" s="3" t="s">
        <v>771</v>
      </c>
      <c r="G8154" s="7">
        <v>24</v>
      </c>
      <c r="H8154" s="3" t="s">
        <v>1344</v>
      </c>
      <c r="I8154" s="9">
        <v>0.868</v>
      </c>
      <c r="J8154" s="7">
        <v>320</v>
      </c>
      <c r="K8154" s="10">
        <v>7.78190299496055</v>
      </c>
      <c r="L8154" s="12">
        <f t="shared" si="541"/>
        <v>4.17307692307692</v>
      </c>
      <c r="M8154" s="11">
        <f t="shared" si="542"/>
        <v>1.86478781446059</v>
      </c>
    </row>
    <row r="8155" spans="1:20">
      <c r="A8155" s="7">
        <v>8214</v>
      </c>
      <c r="B8155" s="8">
        <v>46186</v>
      </c>
      <c r="C8155" s="3" t="s">
        <v>9269</v>
      </c>
      <c r="D8155" s="3" t="s">
        <v>128</v>
      </c>
      <c r="E8155" s="3" t="s">
        <v>9437</v>
      </c>
      <c r="F8155" s="3" t="s">
        <v>9438</v>
      </c>
      <c r="G8155" s="7">
        <v>6</v>
      </c>
      <c r="H8155" s="3" t="s">
        <v>102</v>
      </c>
      <c r="I8155" s="9">
        <v>0.286</v>
      </c>
      <c r="J8155" s="7">
        <v>387</v>
      </c>
      <c r="K8155" s="10">
        <v>0.961637268617788</v>
      </c>
      <c r="L8155" s="12">
        <f t="shared" si="541"/>
        <v>1.13695090439276</v>
      </c>
      <c r="M8155" s="11">
        <f t="shared" si="542"/>
        <v>0.845803688534282</v>
      </c>
    </row>
    <row r="8156" s="5" customFormat="1" ht="16.5" spans="1:20">
      <c r="A8156" s="44">
        <v>8215</v>
      </c>
      <c r="B8156" s="45">
        <v>46186</v>
      </c>
      <c r="C8156" s="5" t="s">
        <v>9269</v>
      </c>
      <c r="D8156" s="5" t="s">
        <v>128</v>
      </c>
      <c r="E8156" s="5" t="s">
        <v>9439</v>
      </c>
      <c r="F8156" s="5" t="s">
        <v>9440</v>
      </c>
      <c r="G8156" s="44">
        <v>6</v>
      </c>
      <c r="H8156" s="5" t="s">
        <v>102</v>
      </c>
      <c r="I8156" s="46">
        <v>0.262</v>
      </c>
      <c r="J8156" s="44">
        <v>386</v>
      </c>
      <c r="K8156" s="47">
        <v>0.626972219062284</v>
      </c>
      <c r="L8156" s="48">
        <f t="shared" ref="L8156:L8187" si="543">I8156/J8156/650*1000000</f>
        <v>1.0442407333599</v>
      </c>
      <c r="M8156" s="49">
        <f t="shared" ref="M8156:M8187" si="544">K8156/L8156</f>
        <v>0.600409655582928</v>
      </c>
      <c r="O8156" s="48"/>
      <c r="Q8156" s="46"/>
    </row>
    <row r="8157" ht="16.5" spans="1:20">
      <c r="A8157" s="7">
        <v>8216</v>
      </c>
      <c r="B8157" s="8">
        <v>46187</v>
      </c>
      <c r="C8157" s="3" t="s">
        <v>4719</v>
      </c>
      <c r="D8157" s="3" t="s">
        <v>33</v>
      </c>
      <c r="E8157" s="3" t="s">
        <v>4720</v>
      </c>
      <c r="F8157" s="3" t="s">
        <v>2909</v>
      </c>
      <c r="G8157" s="7">
        <v>1000</v>
      </c>
      <c r="H8157" s="3" t="s">
        <v>35</v>
      </c>
      <c r="I8157" s="9">
        <v>25.2</v>
      </c>
      <c r="J8157" s="7">
        <v>461</v>
      </c>
      <c r="K8157" s="10">
        <v>164.327982646421</v>
      </c>
      <c r="L8157" s="12">
        <f t="shared" si="543"/>
        <v>84.098114466878</v>
      </c>
      <c r="M8157" s="11">
        <f t="shared" si="544"/>
        <v>1.95400317460318</v>
      </c>
      <c r="O8157" s="3" t="s">
        <v>9170</v>
      </c>
      <c r="P8157" s="3" t="s">
        <v>4720</v>
      </c>
      <c r="Q8157" s="9">
        <v>160.630182832352</v>
      </c>
      <c r="R8157" s="3">
        <f>Q8157/K8157</f>
        <v>0.977497442891238</v>
      </c>
      <c r="T8157" s="3" t="s">
        <v>9170</v>
      </c>
    </row>
    <row r="8158" spans="1:20">
      <c r="A8158" s="7">
        <v>8217</v>
      </c>
      <c r="B8158" s="8">
        <v>46187</v>
      </c>
      <c r="C8158" s="3" t="s">
        <v>56</v>
      </c>
      <c r="D8158" s="3" t="s">
        <v>33</v>
      </c>
      <c r="E8158" s="3" t="s">
        <v>27</v>
      </c>
      <c r="F8158" s="3" t="s">
        <v>57</v>
      </c>
      <c r="G8158" s="7">
        <v>1000</v>
      </c>
      <c r="H8158" s="3" t="s">
        <v>35</v>
      </c>
      <c r="I8158" s="9">
        <v>15.7</v>
      </c>
      <c r="J8158" s="7">
        <v>438</v>
      </c>
      <c r="K8158" s="10">
        <v>93.7022831050228</v>
      </c>
      <c r="L8158" s="12">
        <f t="shared" si="543"/>
        <v>55.1457674745346</v>
      </c>
      <c r="M8158" s="11">
        <f t="shared" si="544"/>
        <v>1.69917452229299</v>
      </c>
      <c r="O8158" s="3" t="s">
        <v>9170</v>
      </c>
      <c r="P8158" s="3" t="s">
        <v>27</v>
      </c>
      <c r="Q8158" s="9">
        <v>89.6432267884323</v>
      </c>
      <c r="R8158" s="3">
        <f>Q8158/K8158</f>
        <v>0.956681350954479</v>
      </c>
      <c r="T8158" s="3" t="s">
        <v>9170</v>
      </c>
    </row>
    <row r="8159" spans="1:20">
      <c r="A8159" s="7">
        <v>8218</v>
      </c>
      <c r="B8159" s="8">
        <v>46187</v>
      </c>
      <c r="C8159" s="3" t="s">
        <v>9441</v>
      </c>
      <c r="D8159" s="3" t="s">
        <v>119</v>
      </c>
      <c r="E8159" s="3" t="s">
        <v>9442</v>
      </c>
      <c r="F8159" s="3" t="s">
        <v>9442</v>
      </c>
      <c r="G8159" s="7">
        <v>64</v>
      </c>
      <c r="H8159" s="3" t="s">
        <v>61</v>
      </c>
      <c r="I8159" s="9">
        <v>18.7</v>
      </c>
      <c r="J8159" s="7">
        <v>355</v>
      </c>
      <c r="K8159" s="10">
        <v>253.12</v>
      </c>
      <c r="L8159" s="12">
        <f t="shared" si="543"/>
        <v>81.0400866738895</v>
      </c>
      <c r="M8159" s="11">
        <f t="shared" si="544"/>
        <v>3.12339251336898</v>
      </c>
      <c r="O8159" s="3" t="s">
        <v>9170</v>
      </c>
      <c r="T8159" s="3" t="s">
        <v>9170</v>
      </c>
    </row>
    <row r="8160" spans="1:20">
      <c r="A8160" s="7">
        <v>8219</v>
      </c>
      <c r="B8160" s="8">
        <v>46187</v>
      </c>
      <c r="C8160" s="3" t="s">
        <v>9372</v>
      </c>
      <c r="D8160" s="3" t="s">
        <v>29</v>
      </c>
      <c r="E8160" s="3" t="s">
        <v>9443</v>
      </c>
      <c r="F8160" s="3" t="s">
        <v>9443</v>
      </c>
      <c r="G8160" s="7">
        <v>162</v>
      </c>
      <c r="H8160" s="3" t="s">
        <v>35</v>
      </c>
      <c r="I8160" s="9">
        <v>15.1</v>
      </c>
      <c r="J8160" s="7">
        <v>366</v>
      </c>
      <c r="K8160" s="10">
        <v>140.539890710383</v>
      </c>
      <c r="L8160" s="12">
        <f t="shared" si="543"/>
        <v>63.4720470786044</v>
      </c>
      <c r="M8160" s="11">
        <f t="shared" si="544"/>
        <v>2.21420132450332</v>
      </c>
      <c r="O8160" s="3" t="s">
        <v>9170</v>
      </c>
      <c r="T8160" s="3" t="s">
        <v>9170</v>
      </c>
    </row>
    <row r="8161" spans="1:20">
      <c r="A8161" s="7">
        <v>8220</v>
      </c>
      <c r="B8161" s="8">
        <v>46187</v>
      </c>
      <c r="C8161" s="3" t="s">
        <v>9423</v>
      </c>
      <c r="D8161" s="3" t="s">
        <v>6475</v>
      </c>
      <c r="E8161" s="3" t="s">
        <v>9444</v>
      </c>
      <c r="F8161" s="3" t="s">
        <v>9444</v>
      </c>
      <c r="G8161" s="7">
        <v>576</v>
      </c>
      <c r="H8161" s="3" t="s">
        <v>249</v>
      </c>
      <c r="I8161" s="9">
        <v>15.8</v>
      </c>
      <c r="J8161" s="7">
        <v>405</v>
      </c>
      <c r="K8161" s="10">
        <v>109.596049382716</v>
      </c>
      <c r="L8161" s="12">
        <f t="shared" si="543"/>
        <v>60.0189933523267</v>
      </c>
      <c r="M8161" s="11">
        <f t="shared" si="544"/>
        <v>1.82602278481013</v>
      </c>
      <c r="O8161" s="3" t="s">
        <v>9170</v>
      </c>
      <c r="T8161" s="3" t="s">
        <v>9170</v>
      </c>
    </row>
    <row r="8162" spans="1:20">
      <c r="A8162" s="7">
        <v>8221</v>
      </c>
      <c r="B8162" s="8">
        <v>46187</v>
      </c>
      <c r="C8162" s="3" t="s">
        <v>9445</v>
      </c>
      <c r="D8162" s="3" t="s">
        <v>67</v>
      </c>
      <c r="E8162" s="3" t="s">
        <v>9446</v>
      </c>
      <c r="F8162" s="3" t="s">
        <v>9447</v>
      </c>
      <c r="G8162" s="7">
        <v>150</v>
      </c>
      <c r="H8162" s="3" t="s">
        <v>179</v>
      </c>
      <c r="I8162" s="9">
        <v>18.3</v>
      </c>
      <c r="J8162" s="7">
        <v>551</v>
      </c>
      <c r="K8162" s="10">
        <v>107.134664246824</v>
      </c>
      <c r="L8162" s="12">
        <f t="shared" si="543"/>
        <v>51.095909535111</v>
      </c>
      <c r="M8162" s="11">
        <f t="shared" si="544"/>
        <v>2.09673661202186</v>
      </c>
      <c r="O8162" s="3" t="s">
        <v>9170</v>
      </c>
      <c r="T8162" s="3" t="s">
        <v>9170</v>
      </c>
    </row>
    <row r="8163" spans="1:20">
      <c r="A8163" s="7">
        <v>8222</v>
      </c>
      <c r="B8163" s="8">
        <v>46187</v>
      </c>
      <c r="C8163" s="3" t="s">
        <v>9445</v>
      </c>
      <c r="D8163" s="3" t="s">
        <v>67</v>
      </c>
      <c r="E8163" s="3" t="s">
        <v>9448</v>
      </c>
      <c r="F8163" s="3" t="s">
        <v>9448</v>
      </c>
      <c r="G8163" s="7">
        <v>910</v>
      </c>
      <c r="H8163" s="3" t="s">
        <v>170</v>
      </c>
      <c r="I8163" s="9">
        <v>17</v>
      </c>
      <c r="J8163" s="7">
        <v>530</v>
      </c>
      <c r="K8163" s="10">
        <v>87.8415094339623</v>
      </c>
      <c r="L8163" s="12">
        <f t="shared" si="543"/>
        <v>49.3468795355588</v>
      </c>
      <c r="M8163" s="11">
        <f t="shared" si="544"/>
        <v>1.78008235294118</v>
      </c>
      <c r="O8163" s="3" t="s">
        <v>9170</v>
      </c>
      <c r="T8163" s="3" t="s">
        <v>9170</v>
      </c>
    </row>
    <row r="8164" spans="1:20">
      <c r="A8164" s="7">
        <v>8223</v>
      </c>
      <c r="B8164" s="8">
        <v>46187</v>
      </c>
      <c r="C8164" s="3" t="s">
        <v>8731</v>
      </c>
      <c r="D8164" s="3" t="s">
        <v>128</v>
      </c>
      <c r="E8164" s="3" t="s">
        <v>9449</v>
      </c>
      <c r="F8164" s="3" t="s">
        <v>9450</v>
      </c>
      <c r="G8164" s="7">
        <v>6</v>
      </c>
      <c r="H8164" s="3" t="s">
        <v>102</v>
      </c>
      <c r="I8164" s="9">
        <v>8.76</v>
      </c>
      <c r="J8164" s="7">
        <v>278</v>
      </c>
      <c r="K8164" s="10">
        <v>90.5625899280576</v>
      </c>
      <c r="L8164" s="12">
        <f t="shared" si="543"/>
        <v>48.4781405644715</v>
      </c>
      <c r="M8164" s="11">
        <f t="shared" si="544"/>
        <v>1.86811187214612</v>
      </c>
      <c r="O8164" s="3" t="s">
        <v>9170</v>
      </c>
      <c r="T8164" s="3" t="s">
        <v>9170</v>
      </c>
    </row>
    <row r="8165" spans="1:20">
      <c r="A8165" s="7">
        <v>8224</v>
      </c>
      <c r="B8165" s="8">
        <v>46187</v>
      </c>
      <c r="C8165" s="3" t="s">
        <v>9451</v>
      </c>
      <c r="D8165" s="3" t="s">
        <v>67</v>
      </c>
      <c r="E8165" s="3" t="s">
        <v>9452</v>
      </c>
      <c r="F8165" s="3" t="s">
        <v>9452</v>
      </c>
      <c r="G8165" s="7">
        <v>35</v>
      </c>
      <c r="H8165" s="3" t="s">
        <v>1792</v>
      </c>
      <c r="I8165" s="9">
        <v>11.6</v>
      </c>
      <c r="J8165" s="7">
        <v>370</v>
      </c>
      <c r="K8165" s="10">
        <v>63.5243243243243</v>
      </c>
      <c r="L8165" s="12">
        <f t="shared" si="543"/>
        <v>48.2328482328482</v>
      </c>
      <c r="M8165" s="11">
        <f t="shared" si="544"/>
        <v>1.31703448275862</v>
      </c>
      <c r="O8165" s="3" t="s">
        <v>9170</v>
      </c>
      <c r="T8165" s="3" t="s">
        <v>9170</v>
      </c>
    </row>
    <row r="8166" spans="1:20">
      <c r="A8166" s="7">
        <v>8225</v>
      </c>
      <c r="B8166" s="8">
        <v>46187</v>
      </c>
      <c r="C8166" s="3" t="s">
        <v>9337</v>
      </c>
      <c r="D8166" s="3" t="s">
        <v>9338</v>
      </c>
      <c r="E8166" s="3" t="s">
        <v>9453</v>
      </c>
      <c r="F8166" s="3" t="s">
        <v>9453</v>
      </c>
      <c r="G8166" s="7">
        <v>9.17948</v>
      </c>
      <c r="H8166" s="3" t="s">
        <v>35</v>
      </c>
      <c r="I8166" s="9">
        <v>14.8</v>
      </c>
      <c r="J8166" s="7">
        <v>485.333333333333</v>
      </c>
      <c r="K8166" s="10">
        <v>86.6126373626374</v>
      </c>
      <c r="L8166" s="12">
        <f t="shared" si="543"/>
        <v>46.9146238377008</v>
      </c>
      <c r="M8166" s="11">
        <f t="shared" si="544"/>
        <v>1.84617567567568</v>
      </c>
      <c r="O8166" s="3" t="s">
        <v>9170</v>
      </c>
      <c r="T8166" s="3" t="s">
        <v>9170</v>
      </c>
    </row>
    <row r="8167" spans="1:20">
      <c r="A8167" s="7">
        <v>8226</v>
      </c>
      <c r="B8167" s="8">
        <v>46187</v>
      </c>
      <c r="C8167" s="3" t="s">
        <v>9423</v>
      </c>
      <c r="D8167" s="3" t="s">
        <v>6475</v>
      </c>
      <c r="E8167" s="3" t="s">
        <v>9454</v>
      </c>
      <c r="F8167" s="3" t="s">
        <v>9454</v>
      </c>
      <c r="G8167" s="7">
        <v>192</v>
      </c>
      <c r="H8167" s="3" t="s">
        <v>249</v>
      </c>
      <c r="I8167" s="9">
        <v>12.3</v>
      </c>
      <c r="J8167" s="7">
        <v>411</v>
      </c>
      <c r="K8167" s="10">
        <v>75.1133819951338</v>
      </c>
      <c r="L8167" s="12">
        <f t="shared" si="543"/>
        <v>46.0415496911847</v>
      </c>
      <c r="M8167" s="11">
        <f t="shared" si="544"/>
        <v>1.63142601626016</v>
      </c>
      <c r="O8167" s="3" t="s">
        <v>9170</v>
      </c>
      <c r="T8167" s="3" t="s">
        <v>9170</v>
      </c>
    </row>
    <row r="8168" spans="1:20">
      <c r="A8168" s="7">
        <v>8227</v>
      </c>
      <c r="B8168" s="8">
        <v>46187</v>
      </c>
      <c r="C8168" s="3" t="s">
        <v>9397</v>
      </c>
      <c r="D8168" s="3" t="s">
        <v>3144</v>
      </c>
      <c r="E8168" s="3" t="s">
        <v>4121</v>
      </c>
      <c r="F8168" s="3" t="s">
        <v>4121</v>
      </c>
      <c r="G8168" s="7">
        <v>18</v>
      </c>
      <c r="H8168" s="3" t="s">
        <v>308</v>
      </c>
      <c r="I8168" s="9">
        <v>9.46</v>
      </c>
      <c r="J8168" s="7">
        <v>319</v>
      </c>
      <c r="K8168" s="10">
        <v>152.178056426332</v>
      </c>
      <c r="L8168" s="12">
        <f t="shared" si="543"/>
        <v>45.6233421750663</v>
      </c>
      <c r="M8168" s="11">
        <f t="shared" si="544"/>
        <v>3.33553065539111</v>
      </c>
      <c r="O8168" s="3" t="s">
        <v>9170</v>
      </c>
      <c r="T8168" s="3" t="s">
        <v>9170</v>
      </c>
    </row>
    <row r="8169" spans="1:20">
      <c r="A8169" s="7">
        <v>8228</v>
      </c>
      <c r="B8169" s="8">
        <v>46187</v>
      </c>
      <c r="C8169" s="3" t="s">
        <v>9445</v>
      </c>
      <c r="D8169" s="3" t="s">
        <v>67</v>
      </c>
      <c r="E8169" s="3" t="s">
        <v>9455</v>
      </c>
      <c r="F8169" s="3" t="s">
        <v>9455</v>
      </c>
      <c r="G8169" s="7">
        <v>940</v>
      </c>
      <c r="H8169" s="3" t="s">
        <v>170</v>
      </c>
      <c r="I8169" s="9">
        <v>15.6</v>
      </c>
      <c r="J8169" s="7">
        <v>571</v>
      </c>
      <c r="K8169" s="10">
        <v>84.3047285464098</v>
      </c>
      <c r="L8169" s="12">
        <f t="shared" si="543"/>
        <v>42.031523642732</v>
      </c>
      <c r="M8169" s="11">
        <f t="shared" si="544"/>
        <v>2.00575</v>
      </c>
      <c r="O8169" s="3" t="s">
        <v>9170</v>
      </c>
      <c r="T8169" s="3" t="s">
        <v>9170</v>
      </c>
    </row>
    <row r="8170" spans="1:20">
      <c r="A8170" s="7">
        <v>8229</v>
      </c>
      <c r="B8170" s="8">
        <v>46187</v>
      </c>
      <c r="C8170" s="3" t="s">
        <v>8610</v>
      </c>
      <c r="D8170" s="3" t="s">
        <v>67</v>
      </c>
      <c r="E8170" s="3" t="s">
        <v>9456</v>
      </c>
      <c r="F8170" s="3" t="s">
        <v>9457</v>
      </c>
      <c r="G8170" s="7">
        <v>14</v>
      </c>
      <c r="H8170" s="3" t="s">
        <v>1617</v>
      </c>
      <c r="I8170" s="9">
        <v>8.84</v>
      </c>
      <c r="J8170" s="7">
        <v>331</v>
      </c>
      <c r="K8170" s="10">
        <v>30.7250755287009</v>
      </c>
      <c r="L8170" s="12">
        <f t="shared" si="543"/>
        <v>41.0876132930514</v>
      </c>
      <c r="M8170" s="11">
        <f t="shared" si="544"/>
        <v>0.747794117647059</v>
      </c>
      <c r="O8170" s="3" t="s">
        <v>9170</v>
      </c>
      <c r="T8170" s="3" t="s">
        <v>9170</v>
      </c>
    </row>
    <row r="8171" spans="1:20">
      <c r="A8171" s="7">
        <v>8230</v>
      </c>
      <c r="B8171" s="8">
        <v>46187</v>
      </c>
      <c r="C8171" s="3" t="s">
        <v>9377</v>
      </c>
      <c r="D8171" s="3" t="s">
        <v>33</v>
      </c>
      <c r="E8171" s="3" t="s">
        <v>9458</v>
      </c>
      <c r="F8171" s="3" t="s">
        <v>9459</v>
      </c>
      <c r="G8171" s="7">
        <v>250</v>
      </c>
      <c r="H8171" s="3" t="s">
        <v>3519</v>
      </c>
      <c r="I8171" s="9">
        <v>7.48</v>
      </c>
      <c r="J8171" s="7">
        <v>299</v>
      </c>
      <c r="K8171" s="10">
        <v>86.9230769230769</v>
      </c>
      <c r="L8171" s="12">
        <f t="shared" si="543"/>
        <v>38.4872652431181</v>
      </c>
      <c r="M8171" s="11">
        <f t="shared" si="544"/>
        <v>2.25848930481283</v>
      </c>
      <c r="O8171" s="3" t="s">
        <v>9170</v>
      </c>
      <c r="T8171" s="3" t="s">
        <v>9170</v>
      </c>
    </row>
    <row r="8172" spans="1:20">
      <c r="A8172" s="7">
        <v>8231</v>
      </c>
      <c r="B8172" s="8">
        <v>46187</v>
      </c>
      <c r="C8172" s="3" t="s">
        <v>9319</v>
      </c>
      <c r="D8172" s="3" t="s">
        <v>1111</v>
      </c>
      <c r="E8172" s="3" t="s">
        <v>9460</v>
      </c>
      <c r="F8172" s="3" t="s">
        <v>9460</v>
      </c>
      <c r="G8172" s="7">
        <v>11.4541</v>
      </c>
      <c r="H8172" s="3" t="s">
        <v>35</v>
      </c>
      <c r="I8172" s="9">
        <v>11.6</v>
      </c>
      <c r="J8172" s="7">
        <v>482</v>
      </c>
      <c r="K8172" s="10">
        <v>90.2124481327801</v>
      </c>
      <c r="L8172" s="12">
        <f t="shared" si="543"/>
        <v>37.025215448452</v>
      </c>
      <c r="M8172" s="11">
        <f t="shared" si="544"/>
        <v>2.43651379310345</v>
      </c>
      <c r="O8172" s="3" t="s">
        <v>9170</v>
      </c>
      <c r="T8172" s="3" t="s">
        <v>9170</v>
      </c>
    </row>
    <row r="8173" spans="1:20">
      <c r="A8173" s="7">
        <v>8232</v>
      </c>
      <c r="B8173" s="8">
        <v>46187</v>
      </c>
      <c r="C8173" s="3" t="s">
        <v>9461</v>
      </c>
      <c r="D8173" s="3" t="s">
        <v>2038</v>
      </c>
      <c r="E8173" s="3" t="s">
        <v>9462</v>
      </c>
      <c r="F8173" s="3" t="s">
        <v>9463</v>
      </c>
      <c r="G8173" s="7">
        <v>4</v>
      </c>
      <c r="H8173" s="3" t="s">
        <v>906</v>
      </c>
      <c r="I8173" s="9">
        <v>12</v>
      </c>
      <c r="J8173" s="7">
        <v>500</v>
      </c>
      <c r="K8173" s="10">
        <v>196.168</v>
      </c>
      <c r="L8173" s="12">
        <f t="shared" si="543"/>
        <v>36.9230769230769</v>
      </c>
      <c r="M8173" s="11">
        <f t="shared" si="544"/>
        <v>5.31288333333333</v>
      </c>
      <c r="O8173" s="3" t="s">
        <v>9170</v>
      </c>
      <c r="T8173" s="3" t="s">
        <v>9170</v>
      </c>
    </row>
    <row r="8174" spans="1:20">
      <c r="A8174" s="7">
        <v>8233</v>
      </c>
      <c r="B8174" s="8">
        <v>46187</v>
      </c>
      <c r="C8174" s="3" t="s">
        <v>8731</v>
      </c>
      <c r="D8174" s="3" t="s">
        <v>128</v>
      </c>
      <c r="E8174" s="3" t="s">
        <v>9464</v>
      </c>
      <c r="F8174" s="3" t="s">
        <v>9465</v>
      </c>
      <c r="G8174" s="7">
        <v>6</v>
      </c>
      <c r="H8174" s="3" t="s">
        <v>102</v>
      </c>
      <c r="I8174" s="9">
        <v>7.92</v>
      </c>
      <c r="J8174" s="7">
        <v>345</v>
      </c>
      <c r="K8174" s="10">
        <v>75.4643478260869</v>
      </c>
      <c r="L8174" s="12">
        <f t="shared" si="543"/>
        <v>35.3177257525084</v>
      </c>
      <c r="M8174" s="11">
        <f t="shared" si="544"/>
        <v>2.13672727272727</v>
      </c>
      <c r="O8174" s="3" t="s">
        <v>9170</v>
      </c>
      <c r="T8174" s="3" t="s">
        <v>9170</v>
      </c>
    </row>
    <row r="8175" spans="1:20">
      <c r="A8175" s="7">
        <v>8234</v>
      </c>
      <c r="B8175" s="8">
        <v>46187</v>
      </c>
      <c r="C8175" s="3" t="s">
        <v>9466</v>
      </c>
      <c r="D8175" s="3" t="s">
        <v>247</v>
      </c>
      <c r="E8175" s="3" t="s">
        <v>8081</v>
      </c>
      <c r="F8175" s="3" t="s">
        <v>8081</v>
      </c>
      <c r="G8175" s="7">
        <v>260</v>
      </c>
      <c r="H8175" s="3" t="s">
        <v>55</v>
      </c>
      <c r="I8175" s="9">
        <v>9.06</v>
      </c>
      <c r="J8175" s="7">
        <v>400</v>
      </c>
      <c r="K8175" s="10">
        <v>81.021</v>
      </c>
      <c r="L8175" s="12">
        <f t="shared" si="543"/>
        <v>34.8461538461538</v>
      </c>
      <c r="M8175" s="11">
        <f t="shared" si="544"/>
        <v>2.3251059602649</v>
      </c>
      <c r="O8175" s="3" t="s">
        <v>9170</v>
      </c>
      <c r="T8175" s="3" t="s">
        <v>9170</v>
      </c>
    </row>
    <row r="8176" spans="1:20">
      <c r="A8176" s="7">
        <v>8235</v>
      </c>
      <c r="B8176" s="8">
        <v>46187</v>
      </c>
      <c r="C8176" s="3" t="s">
        <v>9467</v>
      </c>
      <c r="D8176" s="3" t="s">
        <v>29</v>
      </c>
      <c r="E8176" s="3" t="s">
        <v>9468</v>
      </c>
      <c r="F8176" s="3" t="s">
        <v>9469</v>
      </c>
      <c r="G8176" s="7">
        <v>100</v>
      </c>
      <c r="H8176" s="3" t="s">
        <v>269</v>
      </c>
      <c r="I8176" s="9">
        <v>11.2</v>
      </c>
      <c r="J8176" s="7">
        <v>512</v>
      </c>
      <c r="K8176" s="10">
        <v>39.7265625</v>
      </c>
      <c r="L8176" s="12">
        <f t="shared" si="543"/>
        <v>33.6538461538462</v>
      </c>
      <c r="M8176" s="11">
        <f t="shared" si="544"/>
        <v>1.18044642857143</v>
      </c>
      <c r="O8176" s="3" t="s">
        <v>9170</v>
      </c>
      <c r="T8176" s="3" t="s">
        <v>9170</v>
      </c>
    </row>
    <row r="8177" spans="1:20">
      <c r="A8177" s="7">
        <v>8236</v>
      </c>
      <c r="B8177" s="8">
        <v>46187</v>
      </c>
      <c r="C8177" s="3" t="s">
        <v>9445</v>
      </c>
      <c r="D8177" s="3" t="s">
        <v>67</v>
      </c>
      <c r="E8177" s="3" t="s">
        <v>4276</v>
      </c>
      <c r="F8177" s="3" t="s">
        <v>4276</v>
      </c>
      <c r="G8177" s="7">
        <v>900</v>
      </c>
      <c r="H8177" s="3" t="s">
        <v>170</v>
      </c>
      <c r="I8177" s="9">
        <v>11.1</v>
      </c>
      <c r="J8177" s="7">
        <v>534</v>
      </c>
      <c r="K8177" s="10">
        <v>74.3176029962547</v>
      </c>
      <c r="L8177" s="12">
        <f t="shared" si="543"/>
        <v>31.9792566983578</v>
      </c>
      <c r="M8177" s="11">
        <f t="shared" si="544"/>
        <v>2.32393153153153</v>
      </c>
      <c r="O8177" s="3" t="s">
        <v>9170</v>
      </c>
      <c r="T8177" s="3" t="s">
        <v>9170</v>
      </c>
    </row>
    <row r="8178" spans="1:20">
      <c r="A8178" s="7">
        <v>8237</v>
      </c>
      <c r="B8178" s="8">
        <v>46187</v>
      </c>
      <c r="C8178" s="3" t="s">
        <v>9445</v>
      </c>
      <c r="D8178" s="3" t="s">
        <v>67</v>
      </c>
      <c r="E8178" s="3" t="s">
        <v>2185</v>
      </c>
      <c r="F8178" s="3" t="s">
        <v>2185</v>
      </c>
      <c r="G8178" s="7">
        <v>80</v>
      </c>
      <c r="H8178" s="3" t="s">
        <v>1617</v>
      </c>
      <c r="I8178" s="9">
        <v>6.44</v>
      </c>
      <c r="J8178" s="7">
        <v>331</v>
      </c>
      <c r="K8178" s="10">
        <v>70.8725075528701</v>
      </c>
      <c r="L8178" s="12">
        <f t="shared" si="543"/>
        <v>29.9326051591913</v>
      </c>
      <c r="M8178" s="11">
        <f t="shared" si="544"/>
        <v>2.36773602484472</v>
      </c>
      <c r="O8178" s="3" t="s">
        <v>9170</v>
      </c>
      <c r="T8178" s="3" t="s">
        <v>9170</v>
      </c>
    </row>
    <row r="8179" spans="1:20">
      <c r="A8179" s="7">
        <v>8238</v>
      </c>
      <c r="B8179" s="8">
        <v>46187</v>
      </c>
      <c r="C8179" s="3" t="s">
        <v>9470</v>
      </c>
      <c r="D8179" s="3" t="s">
        <v>9471</v>
      </c>
      <c r="E8179" s="3" t="s">
        <v>9472</v>
      </c>
      <c r="F8179" s="3" t="s">
        <v>9472</v>
      </c>
      <c r="G8179" s="7">
        <v>123</v>
      </c>
      <c r="H8179" s="3" t="s">
        <v>1491</v>
      </c>
      <c r="I8179" s="9">
        <v>9.3</v>
      </c>
      <c r="J8179" s="7">
        <v>514</v>
      </c>
      <c r="K8179" s="10">
        <v>65.4256809338521</v>
      </c>
      <c r="L8179" s="12">
        <f t="shared" si="543"/>
        <v>27.8359772523197</v>
      </c>
      <c r="M8179" s="11">
        <f t="shared" si="544"/>
        <v>2.3504</v>
      </c>
      <c r="O8179" s="3" t="s">
        <v>9170</v>
      </c>
      <c r="T8179" s="3" t="s">
        <v>9170</v>
      </c>
    </row>
    <row r="8180" spans="1:20">
      <c r="A8180" s="7">
        <v>8239</v>
      </c>
      <c r="B8180" s="8">
        <v>46187</v>
      </c>
      <c r="C8180" s="3" t="s">
        <v>9285</v>
      </c>
      <c r="D8180" s="3" t="s">
        <v>88</v>
      </c>
      <c r="E8180" s="3" t="s">
        <v>9473</v>
      </c>
      <c r="F8180" s="3" t="s">
        <v>9473</v>
      </c>
      <c r="G8180" s="7">
        <v>2.5</v>
      </c>
      <c r="H8180" s="3" t="s">
        <v>9286</v>
      </c>
      <c r="I8180" s="9">
        <v>9.28</v>
      </c>
      <c r="J8180" s="7">
        <v>517</v>
      </c>
      <c r="K8180" s="10">
        <v>54.7295938104449</v>
      </c>
      <c r="L8180" s="12">
        <f t="shared" si="543"/>
        <v>27.6149382532361</v>
      </c>
      <c r="M8180" s="11">
        <f t="shared" si="544"/>
        <v>1.98188362068966</v>
      </c>
      <c r="O8180" s="3" t="s">
        <v>9170</v>
      </c>
      <c r="T8180" s="3" t="s">
        <v>9170</v>
      </c>
    </row>
    <row r="8181" spans="1:20">
      <c r="A8181" s="7">
        <v>8240</v>
      </c>
      <c r="B8181" s="8">
        <v>46187</v>
      </c>
      <c r="C8181" s="3" t="s">
        <v>7431</v>
      </c>
      <c r="D8181" s="3" t="s">
        <v>88</v>
      </c>
      <c r="E8181" s="3" t="s">
        <v>9474</v>
      </c>
      <c r="F8181" s="3" t="s">
        <v>9475</v>
      </c>
      <c r="G8181" s="7">
        <v>150</v>
      </c>
      <c r="H8181" s="3" t="s">
        <v>7567</v>
      </c>
      <c r="I8181" s="9">
        <v>10</v>
      </c>
      <c r="J8181" s="7">
        <v>588</v>
      </c>
      <c r="K8181" s="10">
        <v>20.8319727891156</v>
      </c>
      <c r="L8181" s="12">
        <f t="shared" si="543"/>
        <v>26.1643118785976</v>
      </c>
      <c r="M8181" s="11">
        <f t="shared" si="544"/>
        <v>0.796197999999998</v>
      </c>
      <c r="O8181" s="3" t="s">
        <v>9170</v>
      </c>
      <c r="T8181" s="3" t="s">
        <v>9170</v>
      </c>
    </row>
    <row r="8182" spans="1:20">
      <c r="A8182" s="7">
        <v>8241</v>
      </c>
      <c r="B8182" s="8">
        <v>46187</v>
      </c>
      <c r="C8182" s="3" t="s">
        <v>7431</v>
      </c>
      <c r="D8182" s="3" t="s">
        <v>88</v>
      </c>
      <c r="E8182" s="3" t="s">
        <v>9476</v>
      </c>
      <c r="F8182" s="3" t="s">
        <v>9477</v>
      </c>
      <c r="G8182" s="7">
        <v>150</v>
      </c>
      <c r="H8182" s="3" t="s">
        <v>7567</v>
      </c>
      <c r="I8182" s="9">
        <v>10.4</v>
      </c>
      <c r="J8182" s="7">
        <v>623</v>
      </c>
      <c r="K8182" s="10">
        <v>17.7027287319422</v>
      </c>
      <c r="L8182" s="12">
        <f t="shared" si="543"/>
        <v>25.6821829855538</v>
      </c>
      <c r="M8182" s="11">
        <f t="shared" si="544"/>
        <v>0.689299999999999</v>
      </c>
      <c r="O8182" s="3" t="s">
        <v>9170</v>
      </c>
      <c r="T8182" s="3" t="s">
        <v>9170</v>
      </c>
    </row>
    <row r="8183" spans="1:20">
      <c r="A8183" s="7">
        <v>8242</v>
      </c>
      <c r="B8183" s="8">
        <v>46187</v>
      </c>
      <c r="C8183" s="3" t="s">
        <v>9267</v>
      </c>
      <c r="D8183" s="3" t="s">
        <v>29</v>
      </c>
      <c r="E8183" s="3" t="s">
        <v>9478</v>
      </c>
      <c r="F8183" s="3" t="s">
        <v>9479</v>
      </c>
      <c r="G8183" s="7">
        <v>5</v>
      </c>
      <c r="H8183" s="3" t="s">
        <v>65</v>
      </c>
      <c r="I8183" s="9">
        <v>6.74</v>
      </c>
      <c r="J8183" s="7">
        <v>511</v>
      </c>
      <c r="K8183" s="10">
        <v>43.4309197651663</v>
      </c>
      <c r="L8183" s="12">
        <f t="shared" si="543"/>
        <v>20.2920367303929</v>
      </c>
      <c r="M8183" s="11">
        <f t="shared" si="544"/>
        <v>2.14029376854599</v>
      </c>
      <c r="O8183" s="3" t="s">
        <v>9170</v>
      </c>
      <c r="T8183" s="3" t="s">
        <v>9170</v>
      </c>
    </row>
    <row r="8184" spans="1:20">
      <c r="A8184" s="7">
        <v>8243</v>
      </c>
      <c r="B8184" s="8">
        <v>46187</v>
      </c>
      <c r="C8184" s="3" t="s">
        <v>9441</v>
      </c>
      <c r="D8184" s="3" t="s">
        <v>119</v>
      </c>
      <c r="E8184" s="3" t="s">
        <v>5658</v>
      </c>
      <c r="F8184" s="3" t="s">
        <v>5658</v>
      </c>
      <c r="G8184" s="7">
        <v>32</v>
      </c>
      <c r="H8184" s="3" t="s">
        <v>61</v>
      </c>
      <c r="I8184" s="9">
        <v>2.06</v>
      </c>
      <c r="J8184" s="7">
        <v>162</v>
      </c>
      <c r="K8184" s="10">
        <v>47.5158024691358</v>
      </c>
      <c r="L8184" s="12">
        <f t="shared" si="543"/>
        <v>19.5631528964862</v>
      </c>
      <c r="M8184" s="11">
        <f t="shared" si="544"/>
        <v>2.42884174757281</v>
      </c>
      <c r="O8184" s="3" t="s">
        <v>9170</v>
      </c>
      <c r="T8184" s="3" t="s">
        <v>9170</v>
      </c>
    </row>
    <row r="8185" spans="1:20">
      <c r="A8185" s="7">
        <v>8244</v>
      </c>
      <c r="B8185" s="8">
        <v>46187</v>
      </c>
      <c r="C8185" s="3" t="s">
        <v>9269</v>
      </c>
      <c r="D8185" s="3" t="s">
        <v>128</v>
      </c>
      <c r="E8185" s="3" t="s">
        <v>9480</v>
      </c>
      <c r="F8185" s="3" t="s">
        <v>9481</v>
      </c>
      <c r="G8185" s="7">
        <v>2</v>
      </c>
      <c r="H8185" s="3" t="s">
        <v>102</v>
      </c>
      <c r="I8185" s="9">
        <v>7.08</v>
      </c>
      <c r="J8185" s="7">
        <v>566</v>
      </c>
      <c r="K8185" s="10">
        <v>35.0579505300353</v>
      </c>
      <c r="L8185" s="12">
        <f t="shared" si="543"/>
        <v>19.2443598804023</v>
      </c>
      <c r="M8185" s="11">
        <f t="shared" si="544"/>
        <v>1.82172598870056</v>
      </c>
      <c r="O8185" s="3" t="s">
        <v>9170</v>
      </c>
      <c r="T8185" s="3" t="s">
        <v>9170</v>
      </c>
    </row>
    <row r="8186" spans="1:20">
      <c r="A8186" s="7">
        <v>8245</v>
      </c>
      <c r="B8186" s="8">
        <v>46187</v>
      </c>
      <c r="C8186" s="3" t="s">
        <v>9445</v>
      </c>
      <c r="D8186" s="3" t="s">
        <v>67</v>
      </c>
      <c r="E8186" s="3" t="s">
        <v>4191</v>
      </c>
      <c r="F8186" s="3" t="s">
        <v>4191</v>
      </c>
      <c r="G8186" s="7">
        <v>110</v>
      </c>
      <c r="H8186" s="3" t="s">
        <v>179</v>
      </c>
      <c r="I8186" s="9">
        <v>6.44</v>
      </c>
      <c r="J8186" s="7">
        <v>558</v>
      </c>
      <c r="K8186" s="10">
        <v>46.3340501792115</v>
      </c>
      <c r="L8186" s="12">
        <f t="shared" si="543"/>
        <v>17.7557209815274</v>
      </c>
      <c r="M8186" s="11">
        <f t="shared" si="544"/>
        <v>2.60952795031056</v>
      </c>
      <c r="O8186" s="3" t="s">
        <v>9170</v>
      </c>
      <c r="T8186" s="3" t="s">
        <v>9170</v>
      </c>
    </row>
    <row r="8187" spans="1:20">
      <c r="A8187" s="7">
        <v>8246</v>
      </c>
      <c r="B8187" s="8">
        <v>46187</v>
      </c>
      <c r="C8187" s="3" t="s">
        <v>9482</v>
      </c>
      <c r="D8187" s="3" t="s">
        <v>9483</v>
      </c>
      <c r="E8187" s="3" t="s">
        <v>9484</v>
      </c>
      <c r="F8187" s="3" t="s">
        <v>9484</v>
      </c>
      <c r="G8187" s="7">
        <v>41.1933</v>
      </c>
      <c r="H8187" s="3" t="s">
        <v>35</v>
      </c>
      <c r="I8187" s="9">
        <v>5.48</v>
      </c>
      <c r="J8187" s="7">
        <v>477</v>
      </c>
      <c r="K8187" s="10">
        <v>43.4943396226415</v>
      </c>
      <c r="L8187" s="12">
        <f t="shared" si="543"/>
        <v>17.6745686179648</v>
      </c>
      <c r="M8187" s="11">
        <f t="shared" si="544"/>
        <v>2.46084306569343</v>
      </c>
      <c r="O8187" s="3" t="s">
        <v>9170</v>
      </c>
      <c r="T8187" s="3" t="s">
        <v>9170</v>
      </c>
    </row>
    <row r="8188" spans="1:20">
      <c r="A8188" s="7">
        <v>8247</v>
      </c>
      <c r="B8188" s="8">
        <v>46187</v>
      </c>
      <c r="C8188" s="3" t="s">
        <v>9192</v>
      </c>
      <c r="D8188" s="3" t="s">
        <v>67</v>
      </c>
      <c r="E8188" s="3" t="s">
        <v>9485</v>
      </c>
      <c r="F8188" s="3" t="s">
        <v>9485</v>
      </c>
      <c r="G8188" s="7">
        <v>15</v>
      </c>
      <c r="H8188" s="3" t="s">
        <v>170</v>
      </c>
      <c r="I8188" s="9">
        <v>5.62</v>
      </c>
      <c r="J8188" s="7">
        <v>605</v>
      </c>
      <c r="K8188" s="10">
        <v>37.5047933884297</v>
      </c>
      <c r="L8188" s="12">
        <f t="shared" ref="L8188:L8216" si="545">I8188/J8188/650*1000000</f>
        <v>14.2911633820725</v>
      </c>
      <c r="M8188" s="11">
        <f t="shared" ref="M8188:M8216" si="546">K8188/L8188</f>
        <v>2.62433451957295</v>
      </c>
      <c r="O8188" s="3" t="s">
        <v>9170</v>
      </c>
      <c r="T8188" s="3" t="s">
        <v>9170</v>
      </c>
    </row>
    <row r="8189" spans="1:20">
      <c r="A8189" s="7">
        <v>8248</v>
      </c>
      <c r="B8189" s="8">
        <v>46187</v>
      </c>
      <c r="C8189" s="3" t="s">
        <v>9397</v>
      </c>
      <c r="D8189" s="3" t="s">
        <v>3144</v>
      </c>
      <c r="E8189" s="3" t="s">
        <v>9486</v>
      </c>
      <c r="F8189" s="3" t="s">
        <v>9487</v>
      </c>
      <c r="G8189" s="7">
        <v>3</v>
      </c>
      <c r="H8189" s="3" t="s">
        <v>308</v>
      </c>
      <c r="I8189" s="9">
        <v>0.742</v>
      </c>
      <c r="J8189" s="7">
        <v>456</v>
      </c>
      <c r="K8189" s="10">
        <v>0.483223684210526</v>
      </c>
      <c r="L8189" s="12">
        <f t="shared" si="545"/>
        <v>2.50337381916329</v>
      </c>
      <c r="M8189" s="11">
        <f t="shared" si="546"/>
        <v>0.19302897574124</v>
      </c>
      <c r="O8189" s="3" t="s">
        <v>9170</v>
      </c>
      <c r="T8189" s="3" t="s">
        <v>9170</v>
      </c>
    </row>
    <row r="8190" spans="1:20">
      <c r="A8190" s="7">
        <v>8249</v>
      </c>
      <c r="B8190" s="8">
        <v>46187</v>
      </c>
      <c r="C8190" s="3" t="s">
        <v>9488</v>
      </c>
      <c r="D8190" s="3" t="s">
        <v>2910</v>
      </c>
      <c r="E8190" s="3" t="s">
        <v>9489</v>
      </c>
      <c r="F8190" s="3" t="s">
        <v>9489</v>
      </c>
      <c r="G8190" s="7">
        <v>1000</v>
      </c>
      <c r="H8190" s="3" t="s">
        <v>1355</v>
      </c>
      <c r="I8190" s="9">
        <v>0.346</v>
      </c>
      <c r="J8190" s="7">
        <v>304</v>
      </c>
      <c r="K8190" s="10">
        <v>4.97348684210526</v>
      </c>
      <c r="L8190" s="12">
        <f t="shared" si="545"/>
        <v>1.75101214574899</v>
      </c>
      <c r="M8190" s="11">
        <f t="shared" si="546"/>
        <v>2.84034971098266</v>
      </c>
      <c r="O8190" s="3" t="s">
        <v>9170</v>
      </c>
      <c r="T8190" s="3" t="s">
        <v>9170</v>
      </c>
    </row>
    <row r="8191" spans="1:20">
      <c r="A8191" s="7">
        <v>8250</v>
      </c>
      <c r="B8191" s="8">
        <v>46187</v>
      </c>
      <c r="C8191" s="3" t="s">
        <v>9488</v>
      </c>
      <c r="D8191" s="3" t="s">
        <v>2910</v>
      </c>
      <c r="E8191" s="3" t="s">
        <v>9490</v>
      </c>
      <c r="F8191" s="3" t="s">
        <v>9490</v>
      </c>
      <c r="G8191" s="7">
        <v>1000</v>
      </c>
      <c r="H8191" s="3" t="s">
        <v>1355</v>
      </c>
      <c r="I8191" s="9">
        <v>0.692</v>
      </c>
      <c r="J8191" s="7">
        <v>494</v>
      </c>
      <c r="K8191" s="10">
        <v>3.94813765182186</v>
      </c>
      <c r="L8191" s="12">
        <f t="shared" si="545"/>
        <v>2.15509187169106</v>
      </c>
      <c r="M8191" s="11">
        <f t="shared" si="546"/>
        <v>1.83200433526011</v>
      </c>
      <c r="O8191" s="3" t="s">
        <v>9170</v>
      </c>
      <c r="T8191" s="3" t="s">
        <v>9170</v>
      </c>
    </row>
    <row r="8192" spans="1:20">
      <c r="A8192" s="7">
        <v>8251</v>
      </c>
      <c r="B8192" s="8">
        <v>46187</v>
      </c>
      <c r="C8192" s="3" t="s">
        <v>9488</v>
      </c>
      <c r="D8192" s="3" t="s">
        <v>2910</v>
      </c>
      <c r="E8192" s="3" t="s">
        <v>9491</v>
      </c>
      <c r="F8192" s="3" t="s">
        <v>9491</v>
      </c>
      <c r="G8192" s="7">
        <v>1000</v>
      </c>
      <c r="H8192" s="3" t="s">
        <v>1355</v>
      </c>
      <c r="I8192" s="9">
        <v>0.75</v>
      </c>
      <c r="J8192" s="7">
        <v>486</v>
      </c>
      <c r="K8192" s="10">
        <v>5.14777777777778</v>
      </c>
      <c r="L8192" s="12">
        <f t="shared" si="545"/>
        <v>2.37416904083571</v>
      </c>
      <c r="M8192" s="11">
        <f t="shared" si="546"/>
        <v>2.168244</v>
      </c>
      <c r="O8192" s="3" t="s">
        <v>9170</v>
      </c>
      <c r="T8192" s="3" t="s">
        <v>9170</v>
      </c>
    </row>
    <row r="8193" spans="1:20">
      <c r="A8193" s="7">
        <v>8252</v>
      </c>
      <c r="B8193" s="8">
        <v>46187</v>
      </c>
      <c r="C8193" s="3" t="s">
        <v>9488</v>
      </c>
      <c r="D8193" s="3" t="s">
        <v>2910</v>
      </c>
      <c r="E8193" s="3" t="s">
        <v>9492</v>
      </c>
      <c r="F8193" s="3" t="s">
        <v>9492</v>
      </c>
      <c r="G8193" s="7">
        <v>1000</v>
      </c>
      <c r="H8193" s="3" t="s">
        <v>1355</v>
      </c>
      <c r="I8193" s="9">
        <v>0.484</v>
      </c>
      <c r="J8193" s="7">
        <v>469</v>
      </c>
      <c r="K8193" s="10">
        <v>4.52</v>
      </c>
      <c r="L8193" s="12">
        <f t="shared" si="545"/>
        <v>1.58766606527801</v>
      </c>
      <c r="M8193" s="11">
        <f t="shared" si="546"/>
        <v>2.84694628099174</v>
      </c>
      <c r="O8193" s="3" t="s">
        <v>9170</v>
      </c>
      <c r="T8193" s="3" t="s">
        <v>9170</v>
      </c>
    </row>
    <row r="8194" spans="1:20">
      <c r="A8194" s="7">
        <v>8253</v>
      </c>
      <c r="B8194" s="8">
        <v>46187</v>
      </c>
      <c r="C8194" s="3" t="s">
        <v>9488</v>
      </c>
      <c r="D8194" s="3" t="s">
        <v>2910</v>
      </c>
      <c r="E8194" s="3" t="s">
        <v>9493</v>
      </c>
      <c r="F8194" s="3" t="s">
        <v>9493</v>
      </c>
      <c r="G8194" s="7">
        <v>1000</v>
      </c>
      <c r="H8194" s="3" t="s">
        <v>1355</v>
      </c>
      <c r="I8194" s="9">
        <v>0.456</v>
      </c>
      <c r="J8194" s="7">
        <v>468</v>
      </c>
      <c r="K8194" s="10">
        <v>4.35098290598291</v>
      </c>
      <c r="L8194" s="12">
        <f t="shared" si="545"/>
        <v>1.49901380670611</v>
      </c>
      <c r="M8194" s="11">
        <f t="shared" si="546"/>
        <v>2.90256359649123</v>
      </c>
      <c r="O8194" s="3" t="s">
        <v>9170</v>
      </c>
      <c r="T8194" s="3" t="s">
        <v>9170</v>
      </c>
    </row>
    <row r="8195" spans="1:20">
      <c r="A8195" s="7">
        <v>8254</v>
      </c>
      <c r="B8195" s="8">
        <v>46187</v>
      </c>
      <c r="C8195" s="3" t="s">
        <v>9488</v>
      </c>
      <c r="D8195" s="3" t="s">
        <v>2910</v>
      </c>
      <c r="E8195" s="3" t="s">
        <v>9494</v>
      </c>
      <c r="F8195" s="3" t="s">
        <v>9494</v>
      </c>
      <c r="G8195" s="7">
        <v>1000</v>
      </c>
      <c r="H8195" s="3" t="s">
        <v>1355</v>
      </c>
      <c r="I8195" s="9">
        <v>0.246</v>
      </c>
      <c r="J8195" s="7">
        <v>367</v>
      </c>
      <c r="K8195" s="10">
        <v>3.75024523160763</v>
      </c>
      <c r="L8195" s="12">
        <f t="shared" si="545"/>
        <v>1.03123035003144</v>
      </c>
      <c r="M8195" s="11">
        <f t="shared" si="546"/>
        <v>3.63667073170732</v>
      </c>
      <c r="O8195" s="3" t="s">
        <v>9170</v>
      </c>
      <c r="T8195" s="3" t="s">
        <v>9170</v>
      </c>
    </row>
    <row r="8196" s="5" customFormat="1" ht="16.5" spans="1:20">
      <c r="A8196" s="44">
        <v>8255</v>
      </c>
      <c r="B8196" s="45">
        <v>46187</v>
      </c>
      <c r="C8196" s="5" t="s">
        <v>9488</v>
      </c>
      <c r="D8196" s="5" t="s">
        <v>2910</v>
      </c>
      <c r="E8196" s="5" t="s">
        <v>9495</v>
      </c>
      <c r="F8196" s="5" t="s">
        <v>9495</v>
      </c>
      <c r="G8196" s="44">
        <v>1000</v>
      </c>
      <c r="H8196" s="5" t="s">
        <v>1355</v>
      </c>
      <c r="I8196" s="46">
        <v>0.712</v>
      </c>
      <c r="J8196" s="44">
        <v>329</v>
      </c>
      <c r="K8196" s="47">
        <v>12.7631610942249</v>
      </c>
      <c r="L8196" s="48">
        <f t="shared" si="545"/>
        <v>3.32943652092588</v>
      </c>
      <c r="M8196" s="49">
        <f t="shared" si="546"/>
        <v>3.83342977528089</v>
      </c>
      <c r="O8196" s="5" t="s">
        <v>9170</v>
      </c>
      <c r="Q8196" s="46"/>
      <c r="T8196" s="5" t="s">
        <v>9170</v>
      </c>
    </row>
    <row r="8197" ht="16.5" spans="1:20">
      <c r="A8197" s="7">
        <v>8256</v>
      </c>
      <c r="B8197" s="8">
        <v>46187</v>
      </c>
      <c r="C8197" s="3" t="s">
        <v>4719</v>
      </c>
      <c r="D8197" s="3" t="s">
        <v>33</v>
      </c>
      <c r="E8197" s="3" t="s">
        <v>4720</v>
      </c>
      <c r="F8197" s="3" t="s">
        <v>2909</v>
      </c>
      <c r="G8197" s="7">
        <v>1000</v>
      </c>
      <c r="H8197" s="3" t="s">
        <v>35</v>
      </c>
      <c r="I8197" s="9">
        <v>25.2</v>
      </c>
      <c r="J8197" s="7">
        <v>461</v>
      </c>
      <c r="K8197" s="10">
        <v>176.684889472746</v>
      </c>
      <c r="L8197" s="12">
        <f t="shared" si="545"/>
        <v>84.098114466878</v>
      </c>
      <c r="M8197" s="11">
        <f t="shared" si="546"/>
        <v>2.10093758454398</v>
      </c>
      <c r="P8197" s="3" t="s">
        <v>4720</v>
      </c>
      <c r="Q8197" s="9">
        <v>160.630182832352</v>
      </c>
      <c r="R8197" s="3">
        <f>Q8197/K8197</f>
        <v>0.909133674711494</v>
      </c>
    </row>
    <row r="8198" spans="1:20">
      <c r="A8198" s="7">
        <v>8257</v>
      </c>
      <c r="B8198" s="8">
        <v>46187</v>
      </c>
      <c r="C8198" s="3" t="s">
        <v>56</v>
      </c>
      <c r="D8198" s="3" t="s">
        <v>33</v>
      </c>
      <c r="E8198" s="3" t="s">
        <v>27</v>
      </c>
      <c r="F8198" s="3" t="s">
        <v>57</v>
      </c>
      <c r="G8198" s="7">
        <v>1000</v>
      </c>
      <c r="H8198" s="3" t="s">
        <v>35</v>
      </c>
      <c r="I8198" s="9">
        <v>15.7</v>
      </c>
      <c r="J8198" s="7">
        <v>438</v>
      </c>
      <c r="K8198" s="10">
        <v>102.225958332079</v>
      </c>
      <c r="L8198" s="12">
        <f t="shared" si="545"/>
        <v>55.1457674745346</v>
      </c>
      <c r="M8198" s="11">
        <f t="shared" si="546"/>
        <v>1.85374078580528</v>
      </c>
      <c r="P8198" s="3" t="s">
        <v>27</v>
      </c>
      <c r="Q8198" s="9">
        <v>89.6432267884323</v>
      </c>
      <c r="R8198" s="3">
        <f>Q8198/K8198</f>
        <v>0.876912559696705</v>
      </c>
    </row>
    <row r="8199" spans="1:20">
      <c r="A8199" s="7">
        <v>8258</v>
      </c>
      <c r="B8199" s="8">
        <v>46187</v>
      </c>
      <c r="C8199" s="3" t="s">
        <v>9377</v>
      </c>
      <c r="D8199" s="3" t="s">
        <v>33</v>
      </c>
      <c r="E8199" s="3" t="s">
        <v>9496</v>
      </c>
      <c r="F8199" s="3" t="s">
        <v>9497</v>
      </c>
      <c r="G8199" s="7">
        <v>250</v>
      </c>
      <c r="H8199" s="3" t="s">
        <v>3519</v>
      </c>
      <c r="I8199" s="9">
        <v>15.8</v>
      </c>
      <c r="J8199" s="7">
        <v>302</v>
      </c>
      <c r="K8199" s="10">
        <v>222.937304515712</v>
      </c>
      <c r="L8199" s="12">
        <f t="shared" si="545"/>
        <v>80.4890473764646</v>
      </c>
      <c r="M8199" s="11">
        <f t="shared" si="546"/>
        <v>2.76978435926799</v>
      </c>
    </row>
    <row r="8200" spans="1:20">
      <c r="A8200" s="7">
        <v>8259</v>
      </c>
      <c r="B8200" s="8">
        <v>46187</v>
      </c>
      <c r="C8200" s="3" t="s">
        <v>9397</v>
      </c>
      <c r="D8200" s="3" t="s">
        <v>3144</v>
      </c>
      <c r="E8200" s="3" t="s">
        <v>9498</v>
      </c>
      <c r="F8200" s="3" t="s">
        <v>6987</v>
      </c>
      <c r="G8200" s="7">
        <v>3</v>
      </c>
      <c r="H8200" s="3" t="s">
        <v>308</v>
      </c>
      <c r="I8200" s="9">
        <v>12.6</v>
      </c>
      <c r="J8200" s="7">
        <v>287</v>
      </c>
      <c r="K8200" s="10">
        <v>270.99516772227</v>
      </c>
      <c r="L8200" s="12">
        <f t="shared" si="545"/>
        <v>67.5422138836773</v>
      </c>
      <c r="M8200" s="11">
        <f t="shared" si="546"/>
        <v>4.01223401099916</v>
      </c>
    </row>
    <row r="8201" spans="1:20">
      <c r="A8201" s="7">
        <v>8260</v>
      </c>
      <c r="B8201" s="8">
        <v>46187</v>
      </c>
      <c r="C8201" s="3" t="s">
        <v>9273</v>
      </c>
      <c r="D8201" s="3" t="s">
        <v>88</v>
      </c>
      <c r="E8201" s="3" t="s">
        <v>9499</v>
      </c>
      <c r="F8201" s="3" t="s">
        <v>5007</v>
      </c>
      <c r="G8201" s="7">
        <v>20</v>
      </c>
      <c r="H8201" s="3" t="s">
        <v>65</v>
      </c>
      <c r="I8201" s="9">
        <v>17.8</v>
      </c>
      <c r="J8201" s="7">
        <v>412</v>
      </c>
      <c r="K8201" s="10">
        <v>180.066846366068</v>
      </c>
      <c r="L8201" s="12">
        <f t="shared" si="545"/>
        <v>66.4675130694548</v>
      </c>
      <c r="M8201" s="11">
        <f t="shared" si="546"/>
        <v>2.70909558746253</v>
      </c>
    </row>
    <row r="8202" spans="1:20">
      <c r="A8202" s="7">
        <v>8261</v>
      </c>
      <c r="B8202" s="8">
        <v>46187</v>
      </c>
      <c r="C8202" s="3" t="s">
        <v>9500</v>
      </c>
      <c r="D8202" s="3" t="s">
        <v>119</v>
      </c>
      <c r="E8202" s="3" t="s">
        <v>9501</v>
      </c>
      <c r="F8202" s="3" t="s">
        <v>9502</v>
      </c>
      <c r="G8202" s="7">
        <v>4</v>
      </c>
      <c r="H8202" s="3" t="s">
        <v>61</v>
      </c>
      <c r="I8202" s="9">
        <v>15.4</v>
      </c>
      <c r="J8202" s="7">
        <v>369</v>
      </c>
      <c r="K8202" s="10">
        <v>399.50966439596</v>
      </c>
      <c r="L8202" s="12">
        <f t="shared" si="545"/>
        <v>64.206795914113</v>
      </c>
      <c r="M8202" s="11">
        <f t="shared" si="546"/>
        <v>6.22223331203708</v>
      </c>
    </row>
    <row r="8203" spans="1:20">
      <c r="A8203" s="7">
        <v>8262</v>
      </c>
      <c r="B8203" s="8">
        <v>46187</v>
      </c>
      <c r="C8203" s="3" t="s">
        <v>9267</v>
      </c>
      <c r="D8203" s="3" t="s">
        <v>29</v>
      </c>
      <c r="E8203" s="3" t="s">
        <v>2269</v>
      </c>
      <c r="F8203" s="3" t="s">
        <v>2269</v>
      </c>
      <c r="G8203" s="7">
        <v>28</v>
      </c>
      <c r="H8203" s="3" t="s">
        <v>35</v>
      </c>
      <c r="I8203" s="9">
        <v>13.2</v>
      </c>
      <c r="J8203" s="7">
        <v>361</v>
      </c>
      <c r="K8203" s="10">
        <v>173.662989291458</v>
      </c>
      <c r="L8203" s="12">
        <f t="shared" si="545"/>
        <v>56.2539953121671</v>
      </c>
      <c r="M8203" s="11">
        <f t="shared" si="546"/>
        <v>3.08712276039702</v>
      </c>
    </row>
    <row r="8204" spans="1:20">
      <c r="A8204" s="7">
        <v>8263</v>
      </c>
      <c r="B8204" s="8">
        <v>46187</v>
      </c>
      <c r="C8204" s="3" t="s">
        <v>9267</v>
      </c>
      <c r="D8204" s="3" t="s">
        <v>29</v>
      </c>
      <c r="E8204" s="3" t="s">
        <v>9503</v>
      </c>
      <c r="F8204" s="3" t="s">
        <v>9503</v>
      </c>
      <c r="G8204" s="7">
        <v>57</v>
      </c>
      <c r="H8204" s="3" t="s">
        <v>35</v>
      </c>
      <c r="I8204" s="9">
        <v>13.1</v>
      </c>
      <c r="J8204" s="7">
        <v>360</v>
      </c>
      <c r="K8204" s="10">
        <v>169.57213083903</v>
      </c>
      <c r="L8204" s="12">
        <f t="shared" si="545"/>
        <v>55.982905982906</v>
      </c>
      <c r="M8204" s="11">
        <f t="shared" si="546"/>
        <v>3.02899836765901</v>
      </c>
    </row>
    <row r="8205" spans="1:20">
      <c r="A8205" s="7">
        <v>8264</v>
      </c>
      <c r="B8205" s="8">
        <v>46187</v>
      </c>
      <c r="C8205" s="3" t="s">
        <v>9504</v>
      </c>
      <c r="D8205" s="3" t="s">
        <v>17</v>
      </c>
      <c r="E8205" s="3" t="s">
        <v>9505</v>
      </c>
      <c r="F8205" s="3" t="s">
        <v>9506</v>
      </c>
      <c r="G8205" s="7">
        <v>266</v>
      </c>
      <c r="H8205" s="3" t="s">
        <v>795</v>
      </c>
      <c r="I8205" s="9">
        <v>14.9</v>
      </c>
      <c r="J8205" s="7">
        <v>410</v>
      </c>
      <c r="K8205" s="10">
        <v>149.00096190848</v>
      </c>
      <c r="L8205" s="12">
        <f t="shared" si="545"/>
        <v>55.9099437148218</v>
      </c>
      <c r="M8205" s="11">
        <f t="shared" si="546"/>
        <v>2.66501720460469</v>
      </c>
    </row>
    <row r="8206" spans="1:20">
      <c r="A8206" s="7">
        <v>8265</v>
      </c>
      <c r="B8206" s="8">
        <v>46187</v>
      </c>
      <c r="C8206" s="3" t="s">
        <v>9372</v>
      </c>
      <c r="D8206" s="3" t="s">
        <v>29</v>
      </c>
      <c r="E8206" s="3" t="s">
        <v>2371</v>
      </c>
      <c r="F8206" s="3" t="s">
        <v>2371</v>
      </c>
      <c r="G8206" s="7">
        <v>800</v>
      </c>
      <c r="H8206" s="3" t="s">
        <v>65</v>
      </c>
      <c r="I8206" s="9">
        <v>16</v>
      </c>
      <c r="J8206" s="7">
        <v>490</v>
      </c>
      <c r="K8206" s="10">
        <v>123.213787507038</v>
      </c>
      <c r="L8206" s="12">
        <f t="shared" si="545"/>
        <v>50.2354788069074</v>
      </c>
      <c r="M8206" s="11">
        <f t="shared" si="546"/>
        <v>2.45272445756198</v>
      </c>
    </row>
    <row r="8207" spans="1:20">
      <c r="A8207" s="7">
        <v>8266</v>
      </c>
      <c r="B8207" s="8">
        <v>46187</v>
      </c>
      <c r="C8207" s="3" t="s">
        <v>9470</v>
      </c>
      <c r="D8207" s="3" t="s">
        <v>9471</v>
      </c>
      <c r="E8207" s="3" t="s">
        <v>9507</v>
      </c>
      <c r="F8207" s="3" t="s">
        <v>9507</v>
      </c>
      <c r="G8207" s="7">
        <v>363</v>
      </c>
      <c r="H8207" s="3" t="s">
        <v>1491</v>
      </c>
      <c r="I8207" s="9">
        <v>9.9</v>
      </c>
      <c r="J8207" s="7">
        <v>437</v>
      </c>
      <c r="K8207" s="10">
        <v>129.262810975518</v>
      </c>
      <c r="L8207" s="12">
        <f t="shared" si="545"/>
        <v>34.8530188347122</v>
      </c>
      <c r="M8207" s="11">
        <f t="shared" si="546"/>
        <v>3.70879812702989</v>
      </c>
    </row>
    <row r="8208" spans="1:20">
      <c r="A8208" s="7">
        <v>8267</v>
      </c>
      <c r="B8208" s="8">
        <v>46187</v>
      </c>
      <c r="C8208" s="3" t="s">
        <v>9377</v>
      </c>
      <c r="D8208" s="3" t="s">
        <v>33</v>
      </c>
      <c r="E8208" s="3" t="s">
        <v>9508</v>
      </c>
      <c r="F8208" s="3" t="s">
        <v>9509</v>
      </c>
      <c r="G8208" s="7">
        <v>250</v>
      </c>
      <c r="H8208" s="3" t="s">
        <v>3519</v>
      </c>
      <c r="I8208" s="9">
        <v>5.78</v>
      </c>
      <c r="J8208" s="7">
        <v>301</v>
      </c>
      <c r="K8208" s="10">
        <v>71.9690826327302</v>
      </c>
      <c r="L8208" s="12">
        <f t="shared" si="545"/>
        <v>29.542550472783</v>
      </c>
      <c r="M8208" s="11">
        <f t="shared" si="546"/>
        <v>2.43611609292278</v>
      </c>
    </row>
    <row r="8209" spans="1:18">
      <c r="A8209" s="7">
        <v>8268</v>
      </c>
      <c r="B8209" s="8">
        <v>46187</v>
      </c>
      <c r="C8209" s="3" t="s">
        <v>7431</v>
      </c>
      <c r="D8209" s="3" t="s">
        <v>88</v>
      </c>
      <c r="E8209" s="3" t="s">
        <v>9510</v>
      </c>
      <c r="F8209" s="3" t="s">
        <v>9511</v>
      </c>
      <c r="G8209" s="7">
        <v>150</v>
      </c>
      <c r="H8209" s="3" t="s">
        <v>7567</v>
      </c>
      <c r="I8209" s="9">
        <v>9.8</v>
      </c>
      <c r="J8209" s="7">
        <v>605</v>
      </c>
      <c r="K8209" s="10">
        <v>19.1777814833586</v>
      </c>
      <c r="L8209" s="12">
        <f t="shared" si="545"/>
        <v>24.9205340114431</v>
      </c>
      <c r="M8209" s="11">
        <f t="shared" si="546"/>
        <v>0.769557404931711</v>
      </c>
    </row>
    <row r="8210" spans="1:18">
      <c r="A8210" s="7">
        <v>8269</v>
      </c>
      <c r="B8210" s="8">
        <v>46187</v>
      </c>
      <c r="C8210" s="3" t="s">
        <v>7431</v>
      </c>
      <c r="D8210" s="3" t="s">
        <v>88</v>
      </c>
      <c r="E8210" s="3" t="s">
        <v>9512</v>
      </c>
      <c r="F8210" s="3" t="s">
        <v>9513</v>
      </c>
      <c r="G8210" s="7">
        <v>150</v>
      </c>
      <c r="H8210" s="3" t="s">
        <v>7567</v>
      </c>
      <c r="I8210" s="9">
        <v>7.54</v>
      </c>
      <c r="J8210" s="7">
        <v>505</v>
      </c>
      <c r="K8210" s="10">
        <v>20.9921974522052</v>
      </c>
      <c r="L8210" s="12">
        <f t="shared" si="545"/>
        <v>22.970297029703</v>
      </c>
      <c r="M8210" s="11">
        <f t="shared" si="546"/>
        <v>0.913884458048589</v>
      </c>
    </row>
    <row r="8211" spans="1:18">
      <c r="A8211" s="7">
        <v>8270</v>
      </c>
      <c r="B8211" s="8">
        <v>46187</v>
      </c>
      <c r="C8211" s="3" t="s">
        <v>9445</v>
      </c>
      <c r="D8211" s="3" t="s">
        <v>67</v>
      </c>
      <c r="E8211" s="3" t="s">
        <v>9514</v>
      </c>
      <c r="F8211" s="3" t="s">
        <v>9514</v>
      </c>
      <c r="G8211" s="7">
        <v>830</v>
      </c>
      <c r="H8211" s="3" t="s">
        <v>170</v>
      </c>
      <c r="I8211" s="9">
        <v>7.78</v>
      </c>
      <c r="J8211" s="7">
        <v>545</v>
      </c>
      <c r="K8211" s="10">
        <v>51.712120791094</v>
      </c>
      <c r="L8211" s="12">
        <f t="shared" si="545"/>
        <v>21.9618913196895</v>
      </c>
      <c r="M8211" s="11">
        <f t="shared" si="546"/>
        <v>2.35462966455592</v>
      </c>
    </row>
    <row r="8212" spans="1:18">
      <c r="A8212" s="7">
        <v>8271</v>
      </c>
      <c r="B8212" s="8">
        <v>46187</v>
      </c>
      <c r="C8212" s="3" t="s">
        <v>9515</v>
      </c>
      <c r="D8212" s="3" t="s">
        <v>274</v>
      </c>
      <c r="E8212" s="3" t="s">
        <v>9516</v>
      </c>
      <c r="F8212" s="3" t="s">
        <v>9516</v>
      </c>
      <c r="G8212" s="7">
        <v>156</v>
      </c>
      <c r="H8212" s="3" t="s">
        <v>1491</v>
      </c>
      <c r="I8212" s="9">
        <v>5.16</v>
      </c>
      <c r="J8212" s="7">
        <v>539</v>
      </c>
      <c r="K8212" s="10">
        <v>37.5467724525862</v>
      </c>
      <c r="L8212" s="12">
        <f t="shared" si="545"/>
        <v>14.7281290138433</v>
      </c>
      <c r="M8212" s="11">
        <f t="shared" si="546"/>
        <v>2.54932397844255</v>
      </c>
    </row>
    <row r="8213" spans="1:18">
      <c r="A8213" s="7">
        <v>8272</v>
      </c>
      <c r="B8213" s="8">
        <v>46187</v>
      </c>
      <c r="C8213" s="3" t="s">
        <v>9445</v>
      </c>
      <c r="D8213" s="3" t="s">
        <v>67</v>
      </c>
      <c r="E8213" s="3" t="s">
        <v>9517</v>
      </c>
      <c r="F8213" s="3" t="s">
        <v>9518</v>
      </c>
      <c r="G8213" s="7">
        <v>100</v>
      </c>
      <c r="H8213" s="3" t="s">
        <v>179</v>
      </c>
      <c r="I8213" s="9">
        <v>4.48</v>
      </c>
      <c r="J8213" s="7">
        <v>581</v>
      </c>
      <c r="K8213" s="10">
        <v>16.0230053640684</v>
      </c>
      <c r="L8213" s="12">
        <f t="shared" si="545"/>
        <v>11.8628359592215</v>
      </c>
      <c r="M8213" s="11">
        <f t="shared" si="546"/>
        <v>1.3506892802992</v>
      </c>
    </row>
    <row r="8214" spans="1:18">
      <c r="A8214" s="7">
        <v>8273</v>
      </c>
      <c r="B8214" s="8">
        <v>46187</v>
      </c>
      <c r="C8214" s="3" t="s">
        <v>9267</v>
      </c>
      <c r="D8214" s="3" t="s">
        <v>29</v>
      </c>
      <c r="E8214" s="3" t="s">
        <v>1804</v>
      </c>
      <c r="F8214" s="3" t="s">
        <v>1804</v>
      </c>
      <c r="G8214" s="7">
        <v>77</v>
      </c>
      <c r="H8214" s="3" t="s">
        <v>65</v>
      </c>
      <c r="I8214" s="9">
        <v>3.16</v>
      </c>
      <c r="J8214" s="7">
        <v>497</v>
      </c>
      <c r="K8214" s="10">
        <v>25.2375696074795</v>
      </c>
      <c r="L8214" s="12">
        <f t="shared" ref="L8214:L8260" si="547">I8214/J8214/650*1000000</f>
        <v>9.7817675282464</v>
      </c>
      <c r="M8214" s="11">
        <f t="shared" ref="M8214:M8260" si="548">K8214/L8214</f>
        <v>2.58006229800514</v>
      </c>
    </row>
    <row r="8215" spans="1:18">
      <c r="A8215" s="7">
        <v>8274</v>
      </c>
      <c r="B8215" s="8">
        <v>46187</v>
      </c>
      <c r="C8215" s="3" t="s">
        <v>9519</v>
      </c>
      <c r="D8215" s="3" t="s">
        <v>247</v>
      </c>
      <c r="E8215" s="3" t="s">
        <v>9520</v>
      </c>
      <c r="F8215" s="3" t="s">
        <v>9520</v>
      </c>
      <c r="G8215" s="7">
        <v>104</v>
      </c>
      <c r="H8215" s="3" t="s">
        <v>35</v>
      </c>
      <c r="I8215" s="9">
        <v>3.34</v>
      </c>
      <c r="J8215" s="7">
        <v>509</v>
      </c>
      <c r="K8215" s="10">
        <v>22.0731590679446</v>
      </c>
      <c r="L8215" s="12">
        <f t="shared" si="547"/>
        <v>10.0952093093547</v>
      </c>
      <c r="M8215" s="11">
        <f t="shared" si="548"/>
        <v>2.18649840647589</v>
      </c>
    </row>
    <row r="8216" spans="1:18">
      <c r="A8216" s="7">
        <v>8275</v>
      </c>
      <c r="B8216" s="8">
        <v>46187</v>
      </c>
      <c r="C8216" s="3" t="s">
        <v>9445</v>
      </c>
      <c r="D8216" s="3" t="s">
        <v>67</v>
      </c>
      <c r="E8216" s="3" t="s">
        <v>9521</v>
      </c>
      <c r="F8216" s="3" t="s">
        <v>9521</v>
      </c>
      <c r="G8216" s="7">
        <v>134</v>
      </c>
      <c r="H8216" s="3" t="s">
        <v>179</v>
      </c>
      <c r="I8216" s="9">
        <v>2.16</v>
      </c>
      <c r="J8216" s="7">
        <v>577</v>
      </c>
      <c r="K8216" s="10">
        <v>8.40332187441028</v>
      </c>
      <c r="L8216" s="12">
        <f t="shared" si="547"/>
        <v>5.75923210238635</v>
      </c>
      <c r="M8216" s="11">
        <f t="shared" si="548"/>
        <v>1.45910456898036</v>
      </c>
    </row>
    <row r="8217" s="5" customFormat="1" ht="16.5" spans="1:18">
      <c r="A8217" s="44">
        <v>8276</v>
      </c>
      <c r="B8217" s="45">
        <v>46187</v>
      </c>
      <c r="C8217" s="5" t="s">
        <v>9519</v>
      </c>
      <c r="D8217" s="5" t="s">
        <v>247</v>
      </c>
      <c r="E8217" s="5" t="s">
        <v>2826</v>
      </c>
      <c r="F8217" s="5" t="s">
        <v>2826</v>
      </c>
      <c r="G8217" s="44">
        <v>48</v>
      </c>
      <c r="H8217" s="5" t="s">
        <v>35</v>
      </c>
      <c r="I8217" s="46">
        <v>0.696</v>
      </c>
      <c r="J8217" s="44">
        <v>503</v>
      </c>
      <c r="K8217" s="47">
        <v>4.29363703395927</v>
      </c>
      <c r="L8217" s="48">
        <f t="shared" si="547"/>
        <v>2.12876586634042</v>
      </c>
      <c r="M8217" s="49">
        <f t="shared" si="548"/>
        <v>2.01696067277728</v>
      </c>
      <c r="O8217" s="48"/>
      <c r="Q8217" s="46"/>
    </row>
    <row r="8218" ht="16.5" spans="1:18">
      <c r="A8218" s="7">
        <v>8277</v>
      </c>
      <c r="B8218" s="8">
        <v>46188</v>
      </c>
      <c r="C8218" s="3" t="s">
        <v>4719</v>
      </c>
      <c r="D8218" s="3" t="s">
        <v>33</v>
      </c>
      <c r="E8218" s="3" t="s">
        <v>4720</v>
      </c>
      <c r="F8218" s="3" t="s">
        <v>2909</v>
      </c>
      <c r="G8218" s="7">
        <v>1000</v>
      </c>
      <c r="H8218" s="3" t="s">
        <v>35</v>
      </c>
      <c r="I8218" s="9">
        <v>25.2</v>
      </c>
      <c r="J8218" s="7">
        <v>461</v>
      </c>
      <c r="K8218" s="10">
        <v>167.269414316703</v>
      </c>
      <c r="L8218" s="12">
        <f t="shared" si="547"/>
        <v>84.098114466878</v>
      </c>
      <c r="M8218" s="11">
        <f t="shared" si="548"/>
        <v>1.98897936507937</v>
      </c>
      <c r="P8218" s="3" t="s">
        <v>4720</v>
      </c>
      <c r="Q8218" s="9">
        <v>160.630182832352</v>
      </c>
      <c r="R8218" s="3">
        <f>Q8218/K8218</f>
        <v>0.960308156087757</v>
      </c>
    </row>
    <row r="8219" spans="1:18">
      <c r="A8219" s="7">
        <v>8278</v>
      </c>
      <c r="B8219" s="8">
        <v>46188</v>
      </c>
      <c r="C8219" s="3" t="s">
        <v>56</v>
      </c>
      <c r="D8219" s="3" t="s">
        <v>33</v>
      </c>
      <c r="E8219" s="3" t="s">
        <v>27</v>
      </c>
      <c r="F8219" s="3" t="s">
        <v>57</v>
      </c>
      <c r="G8219" s="7">
        <v>1000</v>
      </c>
      <c r="H8219" s="3" t="s">
        <v>35</v>
      </c>
      <c r="I8219" s="9">
        <v>15.7</v>
      </c>
      <c r="J8219" s="7">
        <v>438</v>
      </c>
      <c r="K8219" s="10">
        <v>96.3853881278539</v>
      </c>
      <c r="L8219" s="12">
        <f t="shared" si="547"/>
        <v>55.1457674745346</v>
      </c>
      <c r="M8219" s="11">
        <f t="shared" si="548"/>
        <v>1.74782929936306</v>
      </c>
      <c r="P8219" s="3" t="s">
        <v>27</v>
      </c>
      <c r="Q8219" s="9">
        <v>89.6432267884323</v>
      </c>
      <c r="R8219" s="3">
        <f>Q8219/K8219</f>
        <v>0.930049964311207</v>
      </c>
    </row>
    <row r="8220" spans="1:18">
      <c r="A8220" s="7">
        <v>8279</v>
      </c>
      <c r="B8220" s="8">
        <v>46188</v>
      </c>
      <c r="C8220" s="3" t="s">
        <v>9522</v>
      </c>
      <c r="D8220" s="3" t="s">
        <v>59</v>
      </c>
      <c r="E8220" s="3" t="s">
        <v>9523</v>
      </c>
      <c r="F8220" s="3" t="s">
        <v>9524</v>
      </c>
      <c r="G8220" s="7">
        <v>2</v>
      </c>
      <c r="H8220" s="3" t="s">
        <v>61</v>
      </c>
      <c r="I8220" s="9">
        <v>8.8</v>
      </c>
      <c r="J8220" s="7">
        <v>160</v>
      </c>
      <c r="K8220" s="10">
        <v>235.04</v>
      </c>
      <c r="L8220" s="12">
        <f t="shared" si="547"/>
        <v>84.6153846153846</v>
      </c>
      <c r="M8220" s="11">
        <f t="shared" si="548"/>
        <v>2.77774545454545</v>
      </c>
    </row>
    <row r="8221" spans="1:18">
      <c r="A8221" s="7">
        <v>8280</v>
      </c>
      <c r="B8221" s="8">
        <v>46188</v>
      </c>
      <c r="C8221" s="3" t="s">
        <v>9044</v>
      </c>
      <c r="D8221" s="3" t="s">
        <v>67</v>
      </c>
      <c r="E8221" s="3" t="s">
        <v>9525</v>
      </c>
      <c r="F8221" s="3" t="s">
        <v>9526</v>
      </c>
      <c r="G8221" s="7">
        <v>4</v>
      </c>
      <c r="H8221" s="3" t="s">
        <v>2068</v>
      </c>
      <c r="I8221" s="9">
        <v>15.8</v>
      </c>
      <c r="J8221" s="7">
        <v>329</v>
      </c>
      <c r="K8221" s="10">
        <v>81.0577507598784</v>
      </c>
      <c r="L8221" s="12">
        <f t="shared" si="547"/>
        <v>73.8835632452654</v>
      </c>
      <c r="M8221" s="11">
        <f t="shared" si="548"/>
        <v>1.09710126582278</v>
      </c>
    </row>
    <row r="8222" spans="1:18">
      <c r="A8222" s="7">
        <v>8281</v>
      </c>
      <c r="B8222" s="8">
        <v>46188</v>
      </c>
      <c r="C8222" s="3" t="s">
        <v>8610</v>
      </c>
      <c r="D8222" s="3" t="s">
        <v>67</v>
      </c>
      <c r="E8222" s="3" t="s">
        <v>9527</v>
      </c>
      <c r="F8222" s="3" t="s">
        <v>9528</v>
      </c>
      <c r="G8222" s="7">
        <v>17</v>
      </c>
      <c r="H8222" s="3" t="s">
        <v>1617</v>
      </c>
      <c r="I8222" s="9">
        <v>15.7</v>
      </c>
      <c r="J8222" s="7">
        <v>339</v>
      </c>
      <c r="K8222" s="10">
        <v>71.4666666666667</v>
      </c>
      <c r="L8222" s="12">
        <f t="shared" si="547"/>
        <v>71.2502836396642</v>
      </c>
      <c r="M8222" s="11">
        <f t="shared" si="548"/>
        <v>1.00303694267516</v>
      </c>
    </row>
    <row r="8223" spans="1:18">
      <c r="A8223" s="7">
        <v>8282</v>
      </c>
      <c r="B8223" s="8">
        <v>46188</v>
      </c>
      <c r="C8223" s="3" t="s">
        <v>9529</v>
      </c>
      <c r="D8223" s="3" t="s">
        <v>212</v>
      </c>
      <c r="E8223" s="3" t="s">
        <v>1531</v>
      </c>
      <c r="F8223" s="3" t="s">
        <v>1531</v>
      </c>
      <c r="G8223" s="7">
        <v>6</v>
      </c>
      <c r="H8223" s="3" t="s">
        <v>4568</v>
      </c>
      <c r="I8223" s="9">
        <v>16.7</v>
      </c>
      <c r="J8223" s="7">
        <v>367</v>
      </c>
      <c r="K8223" s="10">
        <v>165.035422343324</v>
      </c>
      <c r="L8223" s="12">
        <f t="shared" si="547"/>
        <v>70.0062879899392</v>
      </c>
      <c r="M8223" s="11">
        <f t="shared" si="548"/>
        <v>2.3574371257485</v>
      </c>
    </row>
    <row r="8224" spans="1:18">
      <c r="A8224" s="7">
        <v>8283</v>
      </c>
      <c r="B8224" s="8">
        <v>46188</v>
      </c>
      <c r="C8224" s="3" t="s">
        <v>9530</v>
      </c>
      <c r="D8224" s="3" t="s">
        <v>67</v>
      </c>
      <c r="E8224" s="3" t="s">
        <v>3199</v>
      </c>
      <c r="F8224" s="3" t="s">
        <v>3199</v>
      </c>
      <c r="G8224" s="7">
        <v>200</v>
      </c>
      <c r="H8224" s="3" t="s">
        <v>1792</v>
      </c>
      <c r="I8224" s="9">
        <v>19.5</v>
      </c>
      <c r="J8224" s="7">
        <v>444</v>
      </c>
      <c r="K8224" s="10">
        <v>65.9675675675676</v>
      </c>
      <c r="L8224" s="12">
        <f t="shared" si="547"/>
        <v>67.5675675675676</v>
      </c>
      <c r="M8224" s="11">
        <f t="shared" si="548"/>
        <v>0.976320000000001</v>
      </c>
    </row>
    <row r="8225" spans="1:13">
      <c r="A8225" s="7">
        <v>8284</v>
      </c>
      <c r="B8225" s="8">
        <v>46188</v>
      </c>
      <c r="C8225" s="3" t="s">
        <v>8882</v>
      </c>
      <c r="D8225" s="3" t="s">
        <v>128</v>
      </c>
      <c r="E8225" s="3" t="s">
        <v>639</v>
      </c>
      <c r="F8225" s="3" t="s">
        <v>639</v>
      </c>
      <c r="G8225" s="7">
        <v>114</v>
      </c>
      <c r="H8225" s="3" t="s">
        <v>173</v>
      </c>
      <c r="I8225" s="9">
        <v>17</v>
      </c>
      <c r="J8225" s="7">
        <v>402.5</v>
      </c>
      <c r="K8225" s="10">
        <v>88.4909316770186</v>
      </c>
      <c r="L8225" s="12">
        <f t="shared" si="547"/>
        <v>64.9784997611085</v>
      </c>
      <c r="M8225" s="11">
        <f t="shared" si="548"/>
        <v>1.36184941176471</v>
      </c>
    </row>
    <row r="8226" spans="1:13">
      <c r="A8226" s="7">
        <v>8285</v>
      </c>
      <c r="B8226" s="8">
        <v>46188</v>
      </c>
      <c r="C8226" s="3" t="s">
        <v>9531</v>
      </c>
      <c r="D8226" s="3" t="s">
        <v>247</v>
      </c>
      <c r="E8226" s="3" t="s">
        <v>9532</v>
      </c>
      <c r="F8226" s="3" t="s">
        <v>9533</v>
      </c>
      <c r="G8226" s="7">
        <v>150</v>
      </c>
      <c r="H8226" s="3" t="s">
        <v>249</v>
      </c>
      <c r="I8226" s="9">
        <v>17.5</v>
      </c>
      <c r="J8226" s="7">
        <v>455</v>
      </c>
      <c r="K8226" s="10">
        <v>124.771868131868</v>
      </c>
      <c r="L8226" s="12">
        <f t="shared" si="547"/>
        <v>59.1715976331361</v>
      </c>
      <c r="M8226" s="11">
        <f t="shared" si="548"/>
        <v>2.10864457142857</v>
      </c>
    </row>
    <row r="8227" spans="1:13">
      <c r="A8227" s="7">
        <v>8286</v>
      </c>
      <c r="B8227" s="8">
        <v>46188</v>
      </c>
      <c r="C8227" s="3" t="s">
        <v>9423</v>
      </c>
      <c r="D8227" s="3" t="s">
        <v>6475</v>
      </c>
      <c r="E8227" s="3" t="s">
        <v>9534</v>
      </c>
      <c r="F8227" s="3" t="s">
        <v>9534</v>
      </c>
      <c r="G8227" s="7">
        <v>29</v>
      </c>
      <c r="H8227" s="3" t="s">
        <v>249</v>
      </c>
      <c r="I8227" s="9">
        <v>14.7</v>
      </c>
      <c r="J8227" s="7">
        <v>404.333333333333</v>
      </c>
      <c r="K8227" s="10">
        <v>99.0450123660347</v>
      </c>
      <c r="L8227" s="12">
        <f t="shared" si="547"/>
        <v>55.9325258418416</v>
      </c>
      <c r="M8227" s="11">
        <f t="shared" si="548"/>
        <v>1.77079455782313</v>
      </c>
    </row>
    <row r="8228" spans="1:13">
      <c r="A8228" s="7">
        <v>8287</v>
      </c>
      <c r="B8228" s="8">
        <v>46188</v>
      </c>
      <c r="C8228" s="3" t="s">
        <v>9529</v>
      </c>
      <c r="D8228" s="3" t="s">
        <v>212</v>
      </c>
      <c r="E8228" s="3" t="s">
        <v>1615</v>
      </c>
      <c r="F8228" s="3" t="s">
        <v>1615</v>
      </c>
      <c r="G8228" s="7">
        <v>36</v>
      </c>
      <c r="H8228" s="3" t="s">
        <v>244</v>
      </c>
      <c r="I8228" s="9">
        <v>10.4</v>
      </c>
      <c r="J8228" s="7">
        <v>298.5</v>
      </c>
      <c r="K8228" s="10">
        <v>114.779229480737</v>
      </c>
      <c r="L8228" s="12">
        <f t="shared" si="547"/>
        <v>53.6013400335008</v>
      </c>
      <c r="M8228" s="11">
        <f t="shared" si="548"/>
        <v>2.14135</v>
      </c>
    </row>
    <row r="8229" spans="1:13">
      <c r="A8229" s="7">
        <v>8288</v>
      </c>
      <c r="B8229" s="8">
        <v>46188</v>
      </c>
      <c r="C8229" s="3" t="s">
        <v>9445</v>
      </c>
      <c r="D8229" s="3" t="s">
        <v>67</v>
      </c>
      <c r="E8229" s="3" t="s">
        <v>3189</v>
      </c>
      <c r="F8229" s="3" t="s">
        <v>3189</v>
      </c>
      <c r="G8229" s="7">
        <v>44</v>
      </c>
      <c r="H8229" s="3" t="s">
        <v>349</v>
      </c>
      <c r="I8229" s="9">
        <v>22.4</v>
      </c>
      <c r="J8229" s="7">
        <v>643</v>
      </c>
      <c r="K8229" s="10">
        <v>90.6811819595645</v>
      </c>
      <c r="L8229" s="12">
        <f t="shared" si="547"/>
        <v>53.5949276229214</v>
      </c>
      <c r="M8229" s="11">
        <f t="shared" si="548"/>
        <v>1.69197321428571</v>
      </c>
    </row>
    <row r="8230" spans="1:13">
      <c r="A8230" s="7">
        <v>8289</v>
      </c>
      <c r="B8230" s="8">
        <v>46188</v>
      </c>
      <c r="C8230" s="3" t="s">
        <v>6755</v>
      </c>
      <c r="D8230" s="3" t="s">
        <v>6756</v>
      </c>
      <c r="E8230" s="3" t="s">
        <v>9535</v>
      </c>
      <c r="F8230" s="3" t="s">
        <v>9535</v>
      </c>
      <c r="G8230" s="7">
        <v>3.6281</v>
      </c>
      <c r="H8230" s="3" t="s">
        <v>4944</v>
      </c>
      <c r="I8230" s="9">
        <v>15.3</v>
      </c>
      <c r="J8230" s="7">
        <v>450</v>
      </c>
      <c r="K8230" s="10">
        <v>52.2311111111111</v>
      </c>
      <c r="L8230" s="12">
        <f t="shared" si="547"/>
        <v>52.3076923076923</v>
      </c>
      <c r="M8230" s="11">
        <f t="shared" si="548"/>
        <v>0.998535947712418</v>
      </c>
    </row>
    <row r="8231" spans="1:13">
      <c r="A8231" s="7">
        <v>8290</v>
      </c>
      <c r="B8231" s="8">
        <v>46188</v>
      </c>
      <c r="C8231" s="3" t="s">
        <v>9522</v>
      </c>
      <c r="D8231" s="3" t="s">
        <v>59</v>
      </c>
      <c r="E8231" s="3" t="s">
        <v>1674</v>
      </c>
      <c r="F8231" s="3" t="s">
        <v>1674</v>
      </c>
      <c r="G8231" s="7">
        <v>24</v>
      </c>
      <c r="H8231" s="3" t="s">
        <v>61</v>
      </c>
      <c r="I8231" s="9">
        <v>5.54</v>
      </c>
      <c r="J8231" s="7">
        <v>165.333333333333</v>
      </c>
      <c r="K8231" s="10">
        <v>126.304838709678</v>
      </c>
      <c r="L8231" s="12">
        <f t="shared" si="547"/>
        <v>51.5508684863525</v>
      </c>
      <c r="M8231" s="11">
        <f t="shared" si="548"/>
        <v>2.4501010830325</v>
      </c>
    </row>
    <row r="8232" spans="1:13">
      <c r="A8232" s="7">
        <v>8291</v>
      </c>
      <c r="B8232" s="8">
        <v>46188</v>
      </c>
      <c r="C8232" s="3" t="s">
        <v>9536</v>
      </c>
      <c r="D8232" s="3" t="s">
        <v>247</v>
      </c>
      <c r="E8232" s="3" t="s">
        <v>9537</v>
      </c>
      <c r="F8232" s="3" t="s">
        <v>9537</v>
      </c>
      <c r="G8232" s="7">
        <v>500</v>
      </c>
      <c r="H8232" s="3" t="s">
        <v>249</v>
      </c>
      <c r="I8232" s="9">
        <v>16.5</v>
      </c>
      <c r="J8232" s="7">
        <v>497</v>
      </c>
      <c r="K8232" s="10">
        <v>100.404024144869</v>
      </c>
      <c r="L8232" s="12">
        <f t="shared" si="547"/>
        <v>51.0756848785018</v>
      </c>
      <c r="M8232" s="11">
        <f t="shared" si="548"/>
        <v>1.96578909090909</v>
      </c>
    </row>
    <row r="8233" spans="1:13">
      <c r="A8233" s="7">
        <v>8292</v>
      </c>
      <c r="B8233" s="8">
        <v>46188</v>
      </c>
      <c r="C8233" s="3" t="s">
        <v>9522</v>
      </c>
      <c r="D8233" s="3" t="s">
        <v>59</v>
      </c>
      <c r="E8233" s="3" t="s">
        <v>771</v>
      </c>
      <c r="F8233" s="3" t="s">
        <v>771</v>
      </c>
      <c r="G8233" s="7">
        <v>24</v>
      </c>
      <c r="H8233" s="3" t="s">
        <v>61</v>
      </c>
      <c r="I8233" s="9">
        <v>5.32</v>
      </c>
      <c r="J8233" s="7">
        <v>165.666666666667</v>
      </c>
      <c r="K8233" s="10">
        <v>112.136016096579</v>
      </c>
      <c r="L8233" s="12">
        <f t="shared" si="547"/>
        <v>49.4041170097507</v>
      </c>
      <c r="M8233" s="11">
        <f t="shared" si="548"/>
        <v>2.26977067669172</v>
      </c>
    </row>
    <row r="8234" spans="1:13">
      <c r="A8234" s="7">
        <v>8293</v>
      </c>
      <c r="B8234" s="8">
        <v>46188</v>
      </c>
      <c r="C8234" s="3" t="s">
        <v>9531</v>
      </c>
      <c r="D8234" s="3" t="s">
        <v>247</v>
      </c>
      <c r="E8234" s="3" t="s">
        <v>9538</v>
      </c>
      <c r="F8234" s="3" t="s">
        <v>9538</v>
      </c>
      <c r="G8234" s="7">
        <v>300</v>
      </c>
      <c r="H8234" s="3" t="s">
        <v>249</v>
      </c>
      <c r="I8234" s="9">
        <v>14.4</v>
      </c>
      <c r="J8234" s="7">
        <v>453</v>
      </c>
      <c r="K8234" s="10">
        <v>84.5130242825607</v>
      </c>
      <c r="L8234" s="12">
        <f t="shared" si="547"/>
        <v>48.9047376464595</v>
      </c>
      <c r="M8234" s="11">
        <f t="shared" si="548"/>
        <v>1.72811527777778</v>
      </c>
    </row>
    <row r="8235" spans="1:13">
      <c r="A8235" s="7">
        <v>8294</v>
      </c>
      <c r="B8235" s="8">
        <v>46188</v>
      </c>
      <c r="C8235" s="3" t="s">
        <v>9470</v>
      </c>
      <c r="D8235" s="3" t="s">
        <v>9471</v>
      </c>
      <c r="E8235" s="3" t="s">
        <v>9539</v>
      </c>
      <c r="F8235" s="3" t="s">
        <v>9539</v>
      </c>
      <c r="G8235" s="7">
        <v>62</v>
      </c>
      <c r="H8235" s="3" t="s">
        <v>1491</v>
      </c>
      <c r="I8235" s="9">
        <v>12.6</v>
      </c>
      <c r="J8235" s="7">
        <v>400</v>
      </c>
      <c r="K8235" s="10">
        <v>89.722</v>
      </c>
      <c r="L8235" s="12">
        <f t="shared" si="547"/>
        <v>48.4615384615385</v>
      </c>
      <c r="M8235" s="11">
        <f t="shared" si="548"/>
        <v>1.85140634920635</v>
      </c>
    </row>
    <row r="8236" spans="1:13">
      <c r="A8236" s="7">
        <v>8295</v>
      </c>
      <c r="B8236" s="8">
        <v>46188</v>
      </c>
      <c r="C8236" s="3" t="s">
        <v>9540</v>
      </c>
      <c r="D8236" s="3" t="s">
        <v>6475</v>
      </c>
      <c r="E8236" s="3" t="s">
        <v>9541</v>
      </c>
      <c r="F8236" s="3" t="s">
        <v>9541</v>
      </c>
      <c r="G8236" s="7">
        <v>60</v>
      </c>
      <c r="H8236" s="3" t="s">
        <v>65</v>
      </c>
      <c r="I8236" s="9">
        <v>14.2</v>
      </c>
      <c r="J8236" s="7">
        <v>460.5</v>
      </c>
      <c r="K8236" s="10">
        <v>74.2045602605863</v>
      </c>
      <c r="L8236" s="12">
        <f t="shared" si="547"/>
        <v>47.4400734987054</v>
      </c>
      <c r="M8236" s="11">
        <f t="shared" si="548"/>
        <v>1.56417464788732</v>
      </c>
    </row>
    <row r="8237" spans="1:13">
      <c r="A8237" s="7">
        <v>8296</v>
      </c>
      <c r="B8237" s="8">
        <v>46188</v>
      </c>
      <c r="C8237" s="3" t="s">
        <v>9522</v>
      </c>
      <c r="D8237" s="3" t="s">
        <v>59</v>
      </c>
      <c r="E8237" s="3" t="s">
        <v>9325</v>
      </c>
      <c r="F8237" s="3" t="s">
        <v>9325</v>
      </c>
      <c r="G8237" s="7">
        <v>22</v>
      </c>
      <c r="H8237" s="3" t="s">
        <v>61</v>
      </c>
      <c r="I8237" s="9">
        <v>5</v>
      </c>
      <c r="J8237" s="7">
        <v>165</v>
      </c>
      <c r="K8237" s="10">
        <v>100.809696969697</v>
      </c>
      <c r="L8237" s="12">
        <f t="shared" si="547"/>
        <v>46.6200466200466</v>
      </c>
      <c r="M8237" s="11">
        <f t="shared" si="548"/>
        <v>2.162368</v>
      </c>
    </row>
    <row r="8238" spans="1:13">
      <c r="A8238" s="7">
        <v>8297</v>
      </c>
      <c r="B8238" s="8">
        <v>46188</v>
      </c>
      <c r="C8238" s="3" t="s">
        <v>9542</v>
      </c>
      <c r="D8238" s="3" t="s">
        <v>247</v>
      </c>
      <c r="E8238" s="3" t="s">
        <v>9543</v>
      </c>
      <c r="F8238" s="3" t="s">
        <v>9543</v>
      </c>
      <c r="G8238" s="7">
        <v>288</v>
      </c>
      <c r="H8238" s="3" t="s">
        <v>35</v>
      </c>
      <c r="I8238" s="9">
        <v>15.8</v>
      </c>
      <c r="J8238" s="7">
        <v>524</v>
      </c>
      <c r="K8238" s="10">
        <v>75.3045801526718</v>
      </c>
      <c r="L8238" s="12">
        <f t="shared" si="547"/>
        <v>46.3887257780388</v>
      </c>
      <c r="M8238" s="11">
        <f t="shared" si="548"/>
        <v>1.62333797468355</v>
      </c>
    </row>
    <row r="8239" spans="1:13">
      <c r="A8239" s="7">
        <v>8298</v>
      </c>
      <c r="B8239" s="8">
        <v>46188</v>
      </c>
      <c r="C8239" s="3" t="s">
        <v>4288</v>
      </c>
      <c r="D8239" s="3" t="s">
        <v>75</v>
      </c>
      <c r="E8239" s="3" t="s">
        <v>9544</v>
      </c>
      <c r="F8239" s="3" t="s">
        <v>9544</v>
      </c>
      <c r="G8239" s="7">
        <v>14</v>
      </c>
      <c r="H8239" s="3" t="s">
        <v>77</v>
      </c>
      <c r="I8239" s="9">
        <v>13.7</v>
      </c>
      <c r="J8239" s="7">
        <v>472</v>
      </c>
      <c r="K8239" s="10">
        <v>60.2347457627119</v>
      </c>
      <c r="L8239" s="12">
        <f t="shared" si="547"/>
        <v>44.6544980443285</v>
      </c>
      <c r="M8239" s="11">
        <f t="shared" si="548"/>
        <v>1.34890656934307</v>
      </c>
    </row>
    <row r="8240" spans="1:13">
      <c r="A8240" s="7">
        <v>8299</v>
      </c>
      <c r="B8240" s="8">
        <v>46188</v>
      </c>
      <c r="C8240" s="3" t="s">
        <v>9545</v>
      </c>
      <c r="D8240" s="3" t="s">
        <v>67</v>
      </c>
      <c r="E8240" s="3" t="s">
        <v>9546</v>
      </c>
      <c r="F8240" s="3" t="s">
        <v>9547</v>
      </c>
      <c r="G8240" s="7">
        <v>100</v>
      </c>
      <c r="H8240" s="3" t="s">
        <v>170</v>
      </c>
      <c r="I8240" s="9">
        <v>15.7</v>
      </c>
      <c r="J8240" s="7">
        <v>542</v>
      </c>
      <c r="K8240" s="10">
        <v>62.1291512915129</v>
      </c>
      <c r="L8240" s="12">
        <f t="shared" si="547"/>
        <v>44.5642917967641</v>
      </c>
      <c r="M8240" s="11">
        <f t="shared" si="548"/>
        <v>1.39414649681529</v>
      </c>
    </row>
    <row r="8241" spans="1:13">
      <c r="A8241" s="7">
        <v>8300</v>
      </c>
      <c r="B8241" s="8">
        <v>46188</v>
      </c>
      <c r="C8241" s="3" t="s">
        <v>9548</v>
      </c>
      <c r="D8241" s="3" t="s">
        <v>247</v>
      </c>
      <c r="E8241" s="3" t="s">
        <v>9549</v>
      </c>
      <c r="F8241" s="3" t="s">
        <v>9549</v>
      </c>
      <c r="G8241" s="7">
        <v>102</v>
      </c>
      <c r="H8241" s="3" t="s">
        <v>35</v>
      </c>
      <c r="I8241" s="9">
        <v>14</v>
      </c>
      <c r="J8241" s="7">
        <v>510</v>
      </c>
      <c r="K8241" s="10">
        <v>72.763137254902</v>
      </c>
      <c r="L8241" s="12">
        <f t="shared" si="547"/>
        <v>42.2322775263952</v>
      </c>
      <c r="M8241" s="11">
        <f t="shared" si="548"/>
        <v>1.72292714285714</v>
      </c>
    </row>
    <row r="8242" spans="1:13">
      <c r="A8242" s="7">
        <v>8301</v>
      </c>
      <c r="B8242" s="8">
        <v>46188</v>
      </c>
      <c r="C8242" s="3" t="s">
        <v>9529</v>
      </c>
      <c r="D8242" s="3" t="s">
        <v>212</v>
      </c>
      <c r="E8242" s="3" t="s">
        <v>4849</v>
      </c>
      <c r="F8242" s="3" t="s">
        <v>4849</v>
      </c>
      <c r="G8242" s="7">
        <v>102</v>
      </c>
      <c r="H8242" s="3" t="s">
        <v>4568</v>
      </c>
      <c r="I8242" s="9">
        <v>7.54</v>
      </c>
      <c r="J8242" s="7">
        <v>285</v>
      </c>
      <c r="K8242" s="10">
        <v>99.9157894736842</v>
      </c>
      <c r="L8242" s="12">
        <f t="shared" si="547"/>
        <v>40.7017543859649</v>
      </c>
      <c r="M8242" s="11">
        <f t="shared" si="548"/>
        <v>2.4548275862069</v>
      </c>
    </row>
    <row r="8243" spans="1:13">
      <c r="A8243" s="7">
        <v>8302</v>
      </c>
      <c r="B8243" s="8">
        <v>46188</v>
      </c>
      <c r="C8243" s="3" t="s">
        <v>9530</v>
      </c>
      <c r="D8243" s="3" t="s">
        <v>67</v>
      </c>
      <c r="E8243" s="3" t="s">
        <v>879</v>
      </c>
      <c r="F8243" s="3" t="s">
        <v>879</v>
      </c>
      <c r="G8243" s="7">
        <v>60</v>
      </c>
      <c r="H8243" s="3" t="s">
        <v>314</v>
      </c>
      <c r="I8243" s="9">
        <v>14.6</v>
      </c>
      <c r="J8243" s="7">
        <v>595</v>
      </c>
      <c r="K8243" s="10">
        <v>120.558655462185</v>
      </c>
      <c r="L8243" s="12">
        <f t="shared" si="547"/>
        <v>37.7504848093083</v>
      </c>
      <c r="M8243" s="11">
        <f t="shared" si="548"/>
        <v>3.19356575342466</v>
      </c>
    </row>
    <row r="8244" spans="1:13">
      <c r="A8244" s="7">
        <v>8303</v>
      </c>
      <c r="B8244" s="8">
        <v>46188</v>
      </c>
      <c r="C8244" s="3" t="s">
        <v>7431</v>
      </c>
      <c r="D8244" s="3" t="s">
        <v>88</v>
      </c>
      <c r="E8244" s="3" t="s">
        <v>9550</v>
      </c>
      <c r="F8244" s="3" t="s">
        <v>9551</v>
      </c>
      <c r="G8244" s="7">
        <v>150</v>
      </c>
      <c r="H8244" s="3" t="s">
        <v>7567</v>
      </c>
      <c r="I8244" s="9">
        <v>13.3</v>
      </c>
      <c r="J8244" s="7">
        <v>568</v>
      </c>
      <c r="K8244" s="10">
        <v>21.7246478873239</v>
      </c>
      <c r="L8244" s="12">
        <f t="shared" si="547"/>
        <v>36.02383531961</v>
      </c>
      <c r="M8244" s="11">
        <f t="shared" si="548"/>
        <v>0.603063157894736</v>
      </c>
    </row>
    <row r="8245" spans="1:13">
      <c r="A8245" s="7">
        <v>8304</v>
      </c>
      <c r="B8245" s="8">
        <v>46188</v>
      </c>
      <c r="C8245" s="3" t="s">
        <v>9044</v>
      </c>
      <c r="D8245" s="3" t="s">
        <v>67</v>
      </c>
      <c r="E8245" s="3" t="s">
        <v>9552</v>
      </c>
      <c r="F8245" s="3" t="s">
        <v>9553</v>
      </c>
      <c r="G8245" s="7">
        <v>10</v>
      </c>
      <c r="H8245" s="3" t="s">
        <v>170</v>
      </c>
      <c r="I8245" s="9">
        <v>12.7</v>
      </c>
      <c r="J8245" s="7">
        <v>544</v>
      </c>
      <c r="K8245" s="10">
        <v>65.3073529411765</v>
      </c>
      <c r="L8245" s="12">
        <f t="shared" si="547"/>
        <v>35.9162895927602</v>
      </c>
      <c r="M8245" s="11">
        <f t="shared" si="548"/>
        <v>1.81832125984252</v>
      </c>
    </row>
    <row r="8246" spans="1:13">
      <c r="A8246" s="7">
        <v>8305</v>
      </c>
      <c r="B8246" s="8">
        <v>46188</v>
      </c>
      <c r="C8246" s="3" t="s">
        <v>9445</v>
      </c>
      <c r="D8246" s="3" t="s">
        <v>67</v>
      </c>
      <c r="E8246" s="3" t="s">
        <v>387</v>
      </c>
      <c r="F8246" s="3" t="s">
        <v>387</v>
      </c>
      <c r="G8246" s="7">
        <v>300</v>
      </c>
      <c r="H8246" s="3" t="s">
        <v>179</v>
      </c>
      <c r="I8246" s="9">
        <v>13.8</v>
      </c>
      <c r="J8246" s="7">
        <v>596</v>
      </c>
      <c r="K8246" s="10">
        <v>63.0221476510067</v>
      </c>
      <c r="L8246" s="12">
        <f t="shared" si="547"/>
        <v>35.6220960247806</v>
      </c>
      <c r="M8246" s="11">
        <f t="shared" si="548"/>
        <v>1.76918695652174</v>
      </c>
    </row>
    <row r="8247" spans="1:13">
      <c r="A8247" s="7">
        <v>8306</v>
      </c>
      <c r="B8247" s="8">
        <v>46188</v>
      </c>
      <c r="C8247" s="3" t="s">
        <v>9554</v>
      </c>
      <c r="D8247" s="3" t="s">
        <v>247</v>
      </c>
      <c r="E8247" s="3" t="s">
        <v>9555</v>
      </c>
      <c r="F8247" s="3" t="s">
        <v>9556</v>
      </c>
      <c r="G8247" s="7">
        <v>800</v>
      </c>
      <c r="H8247" s="3" t="s">
        <v>5705</v>
      </c>
      <c r="I8247" s="9">
        <v>6.36</v>
      </c>
      <c r="J8247" s="7">
        <v>275</v>
      </c>
      <c r="K8247" s="10">
        <v>60.9789090909091</v>
      </c>
      <c r="L8247" s="12">
        <f t="shared" si="547"/>
        <v>35.5804195804196</v>
      </c>
      <c r="M8247" s="11">
        <f t="shared" si="548"/>
        <v>1.71383333333333</v>
      </c>
    </row>
    <row r="8248" spans="1:13">
      <c r="A8248" s="7">
        <v>8307</v>
      </c>
      <c r="B8248" s="8">
        <v>46188</v>
      </c>
      <c r="C8248" s="3" t="s">
        <v>9445</v>
      </c>
      <c r="D8248" s="3" t="s">
        <v>67</v>
      </c>
      <c r="E8248" s="3" t="s">
        <v>1574</v>
      </c>
      <c r="F8248" s="3" t="s">
        <v>1574</v>
      </c>
      <c r="G8248" s="7">
        <v>200</v>
      </c>
      <c r="H8248" s="3" t="s">
        <v>179</v>
      </c>
      <c r="I8248" s="9">
        <v>13.1</v>
      </c>
      <c r="J8248" s="7">
        <v>585</v>
      </c>
      <c r="K8248" s="10">
        <v>62.0437606837607</v>
      </c>
      <c r="L8248" s="12">
        <f t="shared" si="547"/>
        <v>34.4510190664037</v>
      </c>
      <c r="M8248" s="11">
        <f t="shared" si="548"/>
        <v>1.80092671755725</v>
      </c>
    </row>
    <row r="8249" spans="1:13">
      <c r="A8249" s="7">
        <v>8308</v>
      </c>
      <c r="B8249" s="8">
        <v>46188</v>
      </c>
      <c r="C8249" s="3" t="s">
        <v>9467</v>
      </c>
      <c r="D8249" s="3" t="s">
        <v>29</v>
      </c>
      <c r="E8249" s="3" t="s">
        <v>9557</v>
      </c>
      <c r="F8249" s="3" t="s">
        <v>9557</v>
      </c>
      <c r="G8249" s="7">
        <v>200</v>
      </c>
      <c r="H8249" s="3" t="s">
        <v>269</v>
      </c>
      <c r="I8249" s="9">
        <v>11.3</v>
      </c>
      <c r="J8249" s="7">
        <v>516</v>
      </c>
      <c r="K8249" s="10">
        <v>31.622480620155</v>
      </c>
      <c r="L8249" s="12">
        <f t="shared" si="547"/>
        <v>33.6911150864639</v>
      </c>
      <c r="M8249" s="11">
        <f t="shared" si="548"/>
        <v>0.938599999999999</v>
      </c>
    </row>
    <row r="8250" spans="1:13">
      <c r="A8250" s="7">
        <v>8309</v>
      </c>
      <c r="B8250" s="8">
        <v>46188</v>
      </c>
      <c r="C8250" s="3" t="s">
        <v>4288</v>
      </c>
      <c r="D8250" s="3" t="s">
        <v>75</v>
      </c>
      <c r="E8250" s="3" t="s">
        <v>9558</v>
      </c>
      <c r="F8250" s="3" t="s">
        <v>9558</v>
      </c>
      <c r="G8250" s="7">
        <v>14</v>
      </c>
      <c r="H8250" s="3" t="s">
        <v>77</v>
      </c>
      <c r="I8250" s="9">
        <v>10.8</v>
      </c>
      <c r="J8250" s="7">
        <v>507</v>
      </c>
      <c r="K8250" s="10">
        <v>11.7413017751479</v>
      </c>
      <c r="L8250" s="12">
        <f t="shared" si="547"/>
        <v>32.7719617660446</v>
      </c>
      <c r="M8250" s="11">
        <f t="shared" si="548"/>
        <v>0.358272777777777</v>
      </c>
    </row>
    <row r="8251" spans="1:13">
      <c r="A8251" s="7">
        <v>8310</v>
      </c>
      <c r="B8251" s="8">
        <v>46188</v>
      </c>
      <c r="C8251" s="3" t="s">
        <v>7431</v>
      </c>
      <c r="D8251" s="3" t="s">
        <v>88</v>
      </c>
      <c r="E8251" s="3" t="s">
        <v>9559</v>
      </c>
      <c r="F8251" s="3" t="s">
        <v>9560</v>
      </c>
      <c r="G8251" s="7">
        <v>150</v>
      </c>
      <c r="H8251" s="3" t="s">
        <v>7567</v>
      </c>
      <c r="I8251" s="9">
        <v>11.3</v>
      </c>
      <c r="J8251" s="7">
        <v>571</v>
      </c>
      <c r="K8251" s="10">
        <v>19.077408056042</v>
      </c>
      <c r="L8251" s="12">
        <f t="shared" si="547"/>
        <v>30.4459113565944</v>
      </c>
      <c r="M8251" s="11">
        <f t="shared" si="548"/>
        <v>0.626599999999999</v>
      </c>
    </row>
    <row r="8252" spans="1:13">
      <c r="A8252" s="7">
        <v>8311</v>
      </c>
      <c r="B8252" s="8">
        <v>46188</v>
      </c>
      <c r="C8252" s="3" t="s">
        <v>7431</v>
      </c>
      <c r="D8252" s="3" t="s">
        <v>88</v>
      </c>
      <c r="E8252" s="3" t="s">
        <v>2753</v>
      </c>
      <c r="F8252" s="3" t="s">
        <v>2753</v>
      </c>
      <c r="G8252" s="7">
        <v>300</v>
      </c>
      <c r="H8252" s="3" t="s">
        <v>7567</v>
      </c>
      <c r="I8252" s="9">
        <v>10.7</v>
      </c>
      <c r="J8252" s="7">
        <v>566</v>
      </c>
      <c r="K8252" s="10">
        <v>17.2494699646643</v>
      </c>
      <c r="L8252" s="12">
        <f t="shared" si="547"/>
        <v>29.0839902147323</v>
      </c>
      <c r="M8252" s="11">
        <f t="shared" si="548"/>
        <v>0.593091588785046</v>
      </c>
    </row>
    <row r="8253" spans="1:13">
      <c r="A8253" s="7">
        <v>8312</v>
      </c>
      <c r="B8253" s="8">
        <v>46188</v>
      </c>
      <c r="C8253" s="3" t="s">
        <v>9530</v>
      </c>
      <c r="D8253" s="3" t="s">
        <v>67</v>
      </c>
      <c r="E8253" s="3" t="s">
        <v>9561</v>
      </c>
      <c r="F8253" s="3" t="s">
        <v>9562</v>
      </c>
      <c r="G8253" s="7">
        <v>50</v>
      </c>
      <c r="H8253" s="3" t="s">
        <v>170</v>
      </c>
      <c r="I8253" s="9">
        <v>9.36</v>
      </c>
      <c r="J8253" s="7">
        <v>526</v>
      </c>
      <c r="K8253" s="10">
        <v>34.4585551330798</v>
      </c>
      <c r="L8253" s="12">
        <f t="shared" si="547"/>
        <v>27.3764258555133</v>
      </c>
      <c r="M8253" s="11">
        <f t="shared" si="548"/>
        <v>1.25869444444444</v>
      </c>
    </row>
    <row r="8254" spans="1:13">
      <c r="A8254" s="7">
        <v>8313</v>
      </c>
      <c r="B8254" s="8">
        <v>46188</v>
      </c>
      <c r="C8254" s="3" t="s">
        <v>9563</v>
      </c>
      <c r="D8254" s="3" t="s">
        <v>247</v>
      </c>
      <c r="E8254" s="3" t="s">
        <v>9564</v>
      </c>
      <c r="F8254" s="3" t="s">
        <v>9565</v>
      </c>
      <c r="G8254" s="7">
        <v>12</v>
      </c>
      <c r="H8254" s="3" t="s">
        <v>123</v>
      </c>
      <c r="I8254" s="9">
        <v>5.06</v>
      </c>
      <c r="J8254" s="7">
        <v>343</v>
      </c>
      <c r="K8254" s="10">
        <v>45.331778425656</v>
      </c>
      <c r="L8254" s="12">
        <f t="shared" si="547"/>
        <v>22.6956716752635</v>
      </c>
      <c r="M8254" s="11">
        <f t="shared" si="548"/>
        <v>1.99737549407115</v>
      </c>
    </row>
    <row r="8255" spans="1:13">
      <c r="A8255" s="7">
        <v>8314</v>
      </c>
      <c r="B8255" s="8">
        <v>46188</v>
      </c>
      <c r="C8255" s="3" t="s">
        <v>9566</v>
      </c>
      <c r="D8255" s="3" t="s">
        <v>864</v>
      </c>
      <c r="E8255" s="3" t="s">
        <v>9567</v>
      </c>
      <c r="F8255" s="3" t="s">
        <v>9568</v>
      </c>
      <c r="G8255" s="7">
        <v>15</v>
      </c>
      <c r="H8255" s="3" t="s">
        <v>9569</v>
      </c>
      <c r="I8255" s="9">
        <v>5.06</v>
      </c>
      <c r="J8255" s="7">
        <v>345</v>
      </c>
      <c r="K8255" s="10">
        <v>72.1889855072464</v>
      </c>
      <c r="L8255" s="12">
        <f t="shared" si="547"/>
        <v>22.5641025641026</v>
      </c>
      <c r="M8255" s="11">
        <f t="shared" si="548"/>
        <v>3.19928458498024</v>
      </c>
    </row>
    <row r="8256" spans="1:13">
      <c r="A8256" s="7">
        <v>8315</v>
      </c>
      <c r="B8256" s="8">
        <v>46188</v>
      </c>
      <c r="C8256" s="3" t="s">
        <v>9570</v>
      </c>
      <c r="D8256" s="3" t="s">
        <v>197</v>
      </c>
      <c r="E8256" s="3" t="s">
        <v>9571</v>
      </c>
      <c r="F8256" s="3" t="s">
        <v>9572</v>
      </c>
      <c r="G8256" s="7">
        <v>201</v>
      </c>
      <c r="H8256" s="3" t="s">
        <v>200</v>
      </c>
      <c r="I8256" s="9">
        <v>4.8</v>
      </c>
      <c r="J8256" s="7">
        <v>386</v>
      </c>
      <c r="K8256" s="10">
        <v>36.7689119170984</v>
      </c>
      <c r="L8256" s="12">
        <f t="shared" si="547"/>
        <v>19.1311279394181</v>
      </c>
      <c r="M8256" s="11">
        <f t="shared" si="548"/>
        <v>1.92194166666666</v>
      </c>
    </row>
    <row r="8257" spans="1:18">
      <c r="A8257" s="7">
        <v>8316</v>
      </c>
      <c r="B8257" s="8">
        <v>46188</v>
      </c>
      <c r="C8257" s="3" t="s">
        <v>9530</v>
      </c>
      <c r="D8257" s="3" t="s">
        <v>67</v>
      </c>
      <c r="E8257" s="3" t="s">
        <v>5065</v>
      </c>
      <c r="F8257" s="3" t="s">
        <v>5065</v>
      </c>
      <c r="G8257" s="7">
        <v>10</v>
      </c>
      <c r="H8257" s="3" t="s">
        <v>1617</v>
      </c>
      <c r="I8257" s="9">
        <v>3.94</v>
      </c>
      <c r="J8257" s="7">
        <v>429</v>
      </c>
      <c r="K8257" s="10">
        <v>2.50759906759907</v>
      </c>
      <c r="L8257" s="12">
        <f t="shared" si="547"/>
        <v>14.1294602833064</v>
      </c>
      <c r="M8257" s="11">
        <f t="shared" si="548"/>
        <v>0.177473096446701</v>
      </c>
    </row>
    <row r="8258" s="5" customFormat="1" ht="16.5" spans="1:18">
      <c r="A8258" s="44">
        <v>8317</v>
      </c>
      <c r="B8258" s="45">
        <v>46188</v>
      </c>
      <c r="C8258" s="5" t="s">
        <v>9573</v>
      </c>
      <c r="D8258" s="5" t="s">
        <v>1830</v>
      </c>
      <c r="E8258" s="5" t="s">
        <v>9574</v>
      </c>
      <c r="F8258" s="5" t="s">
        <v>9574</v>
      </c>
      <c r="G8258" s="44">
        <v>20</v>
      </c>
      <c r="H8258" s="5" t="s">
        <v>1491</v>
      </c>
      <c r="I8258" s="46">
        <v>0.738</v>
      </c>
      <c r="J8258" s="44">
        <v>365</v>
      </c>
      <c r="K8258" s="47">
        <v>6.81715068493151</v>
      </c>
      <c r="L8258" s="48">
        <f t="shared" si="547"/>
        <v>3.11064278187566</v>
      </c>
      <c r="M8258" s="49">
        <f t="shared" si="548"/>
        <v>2.19155691056911</v>
      </c>
      <c r="O8258" s="48"/>
      <c r="Q8258" s="46"/>
    </row>
    <row r="8259" ht="16.5" spans="1:18">
      <c r="A8259" s="7">
        <v>8318</v>
      </c>
      <c r="B8259" s="8">
        <v>46188</v>
      </c>
      <c r="C8259" s="3" t="s">
        <v>4719</v>
      </c>
      <c r="D8259" s="3" t="s">
        <v>33</v>
      </c>
      <c r="E8259" s="3" t="s">
        <v>4720</v>
      </c>
      <c r="F8259" s="3" t="s">
        <v>2909</v>
      </c>
      <c r="G8259" s="7">
        <v>1000</v>
      </c>
      <c r="H8259" s="3" t="s">
        <v>35</v>
      </c>
      <c r="I8259" s="9">
        <v>25.2</v>
      </c>
      <c r="J8259" s="7">
        <v>461</v>
      </c>
      <c r="K8259" s="10">
        <v>176.752222851404</v>
      </c>
      <c r="L8259" s="12">
        <f t="shared" si="547"/>
        <v>84.098114466878</v>
      </c>
      <c r="M8259" s="11">
        <f t="shared" si="548"/>
        <v>2.10173823719933</v>
      </c>
      <c r="P8259" s="3" t="s">
        <v>4720</v>
      </c>
      <c r="Q8259" s="9">
        <v>160.630182832352</v>
      </c>
      <c r="R8259" s="3">
        <f>Q8259/K8259</f>
        <v>0.908787342195942</v>
      </c>
    </row>
    <row r="8260" spans="1:18">
      <c r="A8260" s="7">
        <v>8319</v>
      </c>
      <c r="B8260" s="8">
        <v>46188</v>
      </c>
      <c r="C8260" s="3" t="s">
        <v>56</v>
      </c>
      <c r="D8260" s="3" t="s">
        <v>33</v>
      </c>
      <c r="E8260" s="3" t="s">
        <v>27</v>
      </c>
      <c r="F8260" s="3" t="s">
        <v>57</v>
      </c>
      <c r="G8260" s="7">
        <v>1000</v>
      </c>
      <c r="H8260" s="3" t="s">
        <v>35</v>
      </c>
      <c r="I8260" s="9">
        <v>15.7</v>
      </c>
      <c r="J8260" s="7">
        <v>438</v>
      </c>
      <c r="K8260" s="10">
        <v>104.767317575951</v>
      </c>
      <c r="L8260" s="12">
        <f t="shared" si="547"/>
        <v>55.1457674745346</v>
      </c>
      <c r="M8260" s="11">
        <f t="shared" si="548"/>
        <v>1.8998251792276</v>
      </c>
      <c r="P8260" s="3" t="s">
        <v>27</v>
      </c>
      <c r="Q8260" s="9">
        <v>89.6432267884323</v>
      </c>
      <c r="R8260" s="3">
        <f>Q8260/K8260</f>
        <v>0.855641137546978</v>
      </c>
    </row>
    <row r="8261" spans="1:18">
      <c r="A8261" s="7">
        <v>8320</v>
      </c>
      <c r="B8261" s="8">
        <v>46188</v>
      </c>
      <c r="C8261" s="3" t="s">
        <v>9467</v>
      </c>
      <c r="D8261" s="3" t="s">
        <v>29</v>
      </c>
      <c r="E8261" s="3" t="s">
        <v>1335</v>
      </c>
      <c r="F8261" s="3" t="s">
        <v>1335</v>
      </c>
      <c r="G8261" s="7">
        <v>60</v>
      </c>
      <c r="H8261" s="3" t="s">
        <v>20</v>
      </c>
      <c r="I8261" s="9">
        <v>25.2</v>
      </c>
      <c r="J8261" s="7">
        <v>628</v>
      </c>
      <c r="K8261" s="10">
        <v>84.1146184532506</v>
      </c>
      <c r="L8261" s="12">
        <f t="shared" ref="L8261:L8281" si="549">I8261/J8261/650*1000000</f>
        <v>61.734443900049</v>
      </c>
      <c r="M8261" s="11">
        <f t="shared" ref="M8261:M8281" si="550">K8261/L8261</f>
        <v>1.36252330367527</v>
      </c>
    </row>
    <row r="8262" spans="1:18">
      <c r="A8262" s="7">
        <v>8321</v>
      </c>
      <c r="B8262" s="8">
        <v>46188</v>
      </c>
      <c r="C8262" s="3" t="s">
        <v>9575</v>
      </c>
      <c r="D8262" s="3" t="s">
        <v>373</v>
      </c>
      <c r="E8262" s="3" t="s">
        <v>9576</v>
      </c>
      <c r="F8262" s="3" t="s">
        <v>9577</v>
      </c>
      <c r="G8262" s="7">
        <v>80</v>
      </c>
      <c r="H8262" s="3" t="s">
        <v>20</v>
      </c>
      <c r="I8262" s="9">
        <v>23</v>
      </c>
      <c r="J8262" s="7">
        <v>440</v>
      </c>
      <c r="K8262" s="10">
        <v>196.614527095448</v>
      </c>
      <c r="L8262" s="12">
        <f t="shared" si="549"/>
        <v>80.4195804195804</v>
      </c>
      <c r="M8262" s="11">
        <f t="shared" si="550"/>
        <v>2.4448589021434</v>
      </c>
    </row>
    <row r="8263" spans="1:18">
      <c r="A8263" s="7">
        <v>8322</v>
      </c>
      <c r="B8263" s="8">
        <v>46188</v>
      </c>
      <c r="C8263" s="3" t="s">
        <v>9467</v>
      </c>
      <c r="D8263" s="3" t="s">
        <v>29</v>
      </c>
      <c r="E8263" s="3" t="s">
        <v>1242</v>
      </c>
      <c r="F8263" s="3" t="s">
        <v>1242</v>
      </c>
      <c r="G8263" s="7">
        <v>108</v>
      </c>
      <c r="H8263" s="3" t="s">
        <v>35</v>
      </c>
      <c r="I8263" s="9">
        <v>19.8</v>
      </c>
      <c r="J8263" s="7">
        <v>373</v>
      </c>
      <c r="K8263" s="10">
        <v>252.963772382557</v>
      </c>
      <c r="L8263" s="12">
        <f t="shared" si="549"/>
        <v>81.6663229531862</v>
      </c>
      <c r="M8263" s="11">
        <f t="shared" si="550"/>
        <v>3.09752861687631</v>
      </c>
    </row>
    <row r="8264" spans="1:18">
      <c r="A8264" s="7">
        <v>8323</v>
      </c>
      <c r="B8264" s="8">
        <v>46188</v>
      </c>
      <c r="C8264" s="3" t="s">
        <v>9578</v>
      </c>
      <c r="D8264" s="3" t="s">
        <v>197</v>
      </c>
      <c r="E8264" s="3" t="s">
        <v>9579</v>
      </c>
      <c r="F8264" s="3" t="s">
        <v>447</v>
      </c>
      <c r="G8264" s="7">
        <v>24</v>
      </c>
      <c r="H8264" s="3" t="s">
        <v>200</v>
      </c>
      <c r="I8264" s="9">
        <v>20.6</v>
      </c>
      <c r="J8264" s="7">
        <v>474</v>
      </c>
      <c r="K8264" s="10">
        <v>110.12791561175</v>
      </c>
      <c r="L8264" s="12">
        <f t="shared" si="549"/>
        <v>66.8614086335605</v>
      </c>
      <c r="M8264" s="11">
        <f t="shared" si="550"/>
        <v>1.64710732038739</v>
      </c>
    </row>
    <row r="8265" spans="1:18">
      <c r="A8265" s="7">
        <v>8324</v>
      </c>
      <c r="B8265" s="8">
        <v>46188</v>
      </c>
      <c r="C8265" s="3" t="s">
        <v>9540</v>
      </c>
      <c r="D8265" s="3" t="s">
        <v>6475</v>
      </c>
      <c r="E8265" s="3" t="s">
        <v>9580</v>
      </c>
      <c r="F8265" s="3" t="s">
        <v>9581</v>
      </c>
      <c r="G8265" s="7">
        <v>30</v>
      </c>
      <c r="H8265" s="3" t="s">
        <v>65</v>
      </c>
      <c r="I8265" s="9">
        <v>18.6</v>
      </c>
      <c r="J8265" s="7">
        <v>441</v>
      </c>
      <c r="K8265" s="10">
        <v>117.273831875686</v>
      </c>
      <c r="L8265" s="12">
        <f t="shared" si="549"/>
        <v>64.887493458922</v>
      </c>
      <c r="M8265" s="11">
        <f t="shared" si="550"/>
        <v>1.80734107027771</v>
      </c>
    </row>
    <row r="8266" spans="1:18">
      <c r="A8266" s="7">
        <v>8325</v>
      </c>
      <c r="B8266" s="8">
        <v>46188</v>
      </c>
      <c r="C8266" s="3" t="s">
        <v>9575</v>
      </c>
      <c r="D8266" s="3" t="s">
        <v>373</v>
      </c>
      <c r="E8266" s="3" t="s">
        <v>9582</v>
      </c>
      <c r="F8266" s="3" t="s">
        <v>9582</v>
      </c>
      <c r="G8266" s="7">
        <v>640</v>
      </c>
      <c r="H8266" s="3" t="s">
        <v>65</v>
      </c>
      <c r="I8266" s="9">
        <v>15.1</v>
      </c>
      <c r="J8266" s="7">
        <v>462</v>
      </c>
      <c r="K8266" s="10">
        <v>137.652611092572</v>
      </c>
      <c r="L8266" s="12">
        <f t="shared" si="549"/>
        <v>50.2830502830503</v>
      </c>
      <c r="M8266" s="11">
        <f t="shared" si="550"/>
        <v>2.73755490801983</v>
      </c>
    </row>
    <row r="8267" spans="1:18">
      <c r="A8267" s="7">
        <v>8326</v>
      </c>
      <c r="B8267" s="8">
        <v>46188</v>
      </c>
      <c r="C8267" s="3" t="s">
        <v>9504</v>
      </c>
      <c r="D8267" s="3" t="s">
        <v>17</v>
      </c>
      <c r="E8267" s="3" t="s">
        <v>9583</v>
      </c>
      <c r="F8267" s="3" t="s">
        <v>9584</v>
      </c>
      <c r="G8267" s="7">
        <v>176</v>
      </c>
      <c r="H8267" s="3" t="s">
        <v>173</v>
      </c>
      <c r="I8267" s="9">
        <v>16.4</v>
      </c>
      <c r="J8267" s="7">
        <v>510</v>
      </c>
      <c r="K8267" s="10">
        <v>90.5484776216395</v>
      </c>
      <c r="L8267" s="12">
        <f t="shared" si="549"/>
        <v>49.4720965309201</v>
      </c>
      <c r="M8267" s="11">
        <f t="shared" si="550"/>
        <v>1.83029392265692</v>
      </c>
    </row>
    <row r="8268" spans="1:18">
      <c r="A8268" s="7">
        <v>8327</v>
      </c>
      <c r="B8268" s="8">
        <v>46188</v>
      </c>
      <c r="C8268" s="3" t="s">
        <v>9467</v>
      </c>
      <c r="D8268" s="3" t="s">
        <v>29</v>
      </c>
      <c r="E8268" s="3" t="s">
        <v>9585</v>
      </c>
      <c r="F8268" s="3" t="s">
        <v>9586</v>
      </c>
      <c r="G8268" s="7">
        <v>100</v>
      </c>
      <c r="H8268" s="3" t="s">
        <v>20</v>
      </c>
      <c r="I8268" s="9">
        <v>13.9</v>
      </c>
      <c r="J8268" s="7">
        <v>494</v>
      </c>
      <c r="K8268" s="10">
        <v>79.2364166043548</v>
      </c>
      <c r="L8268" s="12">
        <f t="shared" si="549"/>
        <v>43.2886951105575</v>
      </c>
      <c r="M8268" s="11">
        <f t="shared" si="550"/>
        <v>1.83041822817686</v>
      </c>
    </row>
    <row r="8269" spans="1:18">
      <c r="A8269" s="7">
        <v>8328</v>
      </c>
      <c r="B8269" s="8">
        <v>46188</v>
      </c>
      <c r="C8269" s="3" t="s">
        <v>9225</v>
      </c>
      <c r="D8269" s="3" t="s">
        <v>100</v>
      </c>
      <c r="E8269" s="3" t="s">
        <v>41</v>
      </c>
      <c r="F8269" s="3" t="s">
        <v>41</v>
      </c>
      <c r="G8269" s="7">
        <v>10</v>
      </c>
      <c r="H8269" s="3" t="s">
        <v>102</v>
      </c>
      <c r="I8269" s="9">
        <v>13.2</v>
      </c>
      <c r="J8269" s="7">
        <v>427.6</v>
      </c>
      <c r="K8269" s="10">
        <v>84.7185517160328</v>
      </c>
      <c r="L8269" s="12">
        <f t="shared" si="549"/>
        <v>47.4922645175218</v>
      </c>
      <c r="M8269" s="11">
        <f t="shared" si="550"/>
        <v>1.78383895939047</v>
      </c>
    </row>
    <row r="8270" spans="1:18">
      <c r="A8270" s="7">
        <v>8329</v>
      </c>
      <c r="B8270" s="8">
        <v>46188</v>
      </c>
      <c r="C8270" s="3" t="s">
        <v>9587</v>
      </c>
      <c r="D8270" s="3" t="s">
        <v>88</v>
      </c>
      <c r="E8270" s="3" t="s">
        <v>4063</v>
      </c>
      <c r="F8270" s="3" t="s">
        <v>4063</v>
      </c>
      <c r="G8270" s="7">
        <v>15</v>
      </c>
      <c r="H8270" s="3" t="s">
        <v>35</v>
      </c>
      <c r="I8270" s="9">
        <v>15.4</v>
      </c>
      <c r="J8270" s="7">
        <v>510</v>
      </c>
      <c r="K8270" s="10">
        <v>73.3170084485821</v>
      </c>
      <c r="L8270" s="12">
        <f t="shared" si="549"/>
        <v>46.4555052790347</v>
      </c>
      <c r="M8270" s="11">
        <f t="shared" si="550"/>
        <v>1.5782200195263</v>
      </c>
    </row>
    <row r="8271" spans="1:18">
      <c r="A8271" s="7">
        <v>8330</v>
      </c>
      <c r="B8271" s="8">
        <v>46188</v>
      </c>
      <c r="C8271" s="3" t="s">
        <v>9587</v>
      </c>
      <c r="D8271" s="3" t="s">
        <v>88</v>
      </c>
      <c r="E8271" s="3" t="s">
        <v>945</v>
      </c>
      <c r="F8271" s="3" t="s">
        <v>945</v>
      </c>
      <c r="G8271" s="7">
        <v>8</v>
      </c>
      <c r="H8271" s="3" t="s">
        <v>35</v>
      </c>
      <c r="I8271" s="9">
        <v>14.6</v>
      </c>
      <c r="J8271" s="7">
        <v>518</v>
      </c>
      <c r="K8271" s="10">
        <v>79.1540994607344</v>
      </c>
      <c r="L8271" s="12">
        <f t="shared" si="549"/>
        <v>43.3620433620434</v>
      </c>
      <c r="M8271" s="11">
        <f t="shared" si="550"/>
        <v>1.82542364989242</v>
      </c>
    </row>
    <row r="8272" spans="1:18">
      <c r="A8272" s="7">
        <v>8331</v>
      </c>
      <c r="B8272" s="8">
        <v>46188</v>
      </c>
      <c r="C8272" s="3" t="s">
        <v>9467</v>
      </c>
      <c r="D8272" s="3" t="s">
        <v>29</v>
      </c>
      <c r="E8272" s="3" t="s">
        <v>9588</v>
      </c>
      <c r="F8272" s="3" t="s">
        <v>9589</v>
      </c>
      <c r="G8272" s="7">
        <v>100</v>
      </c>
      <c r="H8272" s="3" t="s">
        <v>20</v>
      </c>
      <c r="I8272" s="9">
        <v>11</v>
      </c>
      <c r="J8272" s="7">
        <v>496</v>
      </c>
      <c r="K8272" s="10">
        <v>94.222197609563</v>
      </c>
      <c r="L8272" s="12">
        <f t="shared" si="549"/>
        <v>34.1191066997519</v>
      </c>
      <c r="M8272" s="11">
        <f t="shared" si="550"/>
        <v>2.76156695539301</v>
      </c>
    </row>
    <row r="8273" spans="1:20">
      <c r="A8273" s="7">
        <v>8332</v>
      </c>
      <c r="B8273" s="8">
        <v>46188</v>
      </c>
      <c r="C8273" s="3" t="s">
        <v>9545</v>
      </c>
      <c r="D8273" s="3" t="s">
        <v>67</v>
      </c>
      <c r="E8273" s="3" t="s">
        <v>1632</v>
      </c>
      <c r="F8273" s="3" t="s">
        <v>1632</v>
      </c>
      <c r="G8273" s="7">
        <v>200</v>
      </c>
      <c r="H8273" s="3" t="s">
        <v>170</v>
      </c>
      <c r="I8273" s="9">
        <v>13</v>
      </c>
      <c r="J8273" s="7">
        <v>541</v>
      </c>
      <c r="K8273" s="10">
        <v>93.1722123433393</v>
      </c>
      <c r="L8273" s="12">
        <f t="shared" si="549"/>
        <v>36.9685767097967</v>
      </c>
      <c r="M8273" s="11">
        <f t="shared" si="550"/>
        <v>2.52030834388733</v>
      </c>
    </row>
    <row r="8274" spans="1:20">
      <c r="A8274" s="7">
        <v>8333</v>
      </c>
      <c r="B8274" s="8">
        <v>46188</v>
      </c>
      <c r="C8274" s="3" t="s">
        <v>9590</v>
      </c>
      <c r="D8274" s="3" t="s">
        <v>911</v>
      </c>
      <c r="E8274" s="3" t="s">
        <v>9591</v>
      </c>
      <c r="F8274" s="3" t="s">
        <v>9592</v>
      </c>
      <c r="G8274" s="7">
        <v>150</v>
      </c>
      <c r="H8274" s="3" t="s">
        <v>65</v>
      </c>
      <c r="I8274" s="9">
        <v>9.1</v>
      </c>
      <c r="J8274" s="7">
        <v>469</v>
      </c>
      <c r="K8274" s="10">
        <v>48.3376635569753</v>
      </c>
      <c r="L8274" s="12">
        <f t="shared" si="549"/>
        <v>29.8507462686567</v>
      </c>
      <c r="M8274" s="11">
        <f t="shared" si="550"/>
        <v>1.61931172915867</v>
      </c>
    </row>
    <row r="8275" spans="1:20">
      <c r="A8275" s="7">
        <v>8334</v>
      </c>
      <c r="B8275" s="8">
        <v>46188</v>
      </c>
      <c r="C8275" s="3" t="s">
        <v>9593</v>
      </c>
      <c r="D8275" s="3" t="s">
        <v>6946</v>
      </c>
      <c r="E8275" s="3" t="s">
        <v>3344</v>
      </c>
      <c r="F8275" s="3" t="s">
        <v>3344</v>
      </c>
      <c r="G8275" s="7">
        <v>300</v>
      </c>
      <c r="H8275" s="3" t="s">
        <v>9594</v>
      </c>
      <c r="I8275" s="9">
        <v>14.8</v>
      </c>
      <c r="J8275" s="7">
        <v>687</v>
      </c>
      <c r="K8275" s="10">
        <v>62.1594429293748</v>
      </c>
      <c r="L8275" s="12">
        <f t="shared" si="549"/>
        <v>33.1429851080506</v>
      </c>
      <c r="M8275" s="11">
        <f t="shared" si="550"/>
        <v>1.87549319189948</v>
      </c>
    </row>
    <row r="8276" spans="1:20">
      <c r="A8276" s="7">
        <v>8335</v>
      </c>
      <c r="B8276" s="8">
        <v>46188</v>
      </c>
      <c r="C8276" s="3" t="s">
        <v>9467</v>
      </c>
      <c r="D8276" s="3" t="s">
        <v>29</v>
      </c>
      <c r="E8276" s="3" t="s">
        <v>673</v>
      </c>
      <c r="F8276" s="3" t="s">
        <v>673</v>
      </c>
      <c r="G8276" s="7">
        <v>30</v>
      </c>
      <c r="H8276" s="3" t="s">
        <v>269</v>
      </c>
      <c r="I8276" s="9">
        <v>7.34</v>
      </c>
      <c r="J8276" s="7">
        <v>675</v>
      </c>
      <c r="K8276" s="10">
        <v>24.977228418986</v>
      </c>
      <c r="L8276" s="12">
        <f t="shared" si="549"/>
        <v>16.7293447293447</v>
      </c>
      <c r="M8276" s="11">
        <f t="shared" si="550"/>
        <v>1.49301893308312</v>
      </c>
    </row>
    <row r="8277" spans="1:20">
      <c r="A8277" s="7">
        <v>8336</v>
      </c>
      <c r="B8277" s="8">
        <v>46188</v>
      </c>
      <c r="C8277" s="3" t="s">
        <v>9445</v>
      </c>
      <c r="D8277" s="3" t="s">
        <v>67</v>
      </c>
      <c r="E8277" s="3" t="s">
        <v>1313</v>
      </c>
      <c r="F8277" s="3" t="s">
        <v>1313</v>
      </c>
      <c r="G8277" s="7">
        <v>1050</v>
      </c>
      <c r="H8277" s="3" t="s">
        <v>179</v>
      </c>
      <c r="I8277" s="9">
        <v>8.66</v>
      </c>
      <c r="J8277" s="7">
        <v>597</v>
      </c>
      <c r="K8277" s="10">
        <v>54.0142005811784</v>
      </c>
      <c r="L8277" s="12">
        <f t="shared" si="549"/>
        <v>22.3167117639479</v>
      </c>
      <c r="M8277" s="11">
        <f t="shared" si="550"/>
        <v>2.4203476368968</v>
      </c>
    </row>
    <row r="8278" spans="1:20">
      <c r="A8278" s="7">
        <v>8337</v>
      </c>
      <c r="B8278" s="8">
        <v>46188</v>
      </c>
      <c r="C8278" s="3" t="s">
        <v>9385</v>
      </c>
      <c r="D8278" s="3" t="s">
        <v>119</v>
      </c>
      <c r="E8278" s="3" t="s">
        <v>944</v>
      </c>
      <c r="F8278" s="3" t="s">
        <v>944</v>
      </c>
      <c r="G8278" s="7">
        <v>8</v>
      </c>
      <c r="H8278" s="3" t="s">
        <v>632</v>
      </c>
      <c r="I8278" s="9">
        <v>4.92</v>
      </c>
      <c r="J8278" s="7">
        <v>563</v>
      </c>
      <c r="K8278" s="10">
        <v>19.7572722612859</v>
      </c>
      <c r="L8278" s="12">
        <f t="shared" si="549"/>
        <v>13.4444596256319</v>
      </c>
      <c r="M8278" s="11">
        <f t="shared" si="550"/>
        <v>1.46954751707674</v>
      </c>
    </row>
    <row r="8279" spans="1:20">
      <c r="A8279" s="7">
        <v>8338</v>
      </c>
      <c r="B8279" s="8">
        <v>46188</v>
      </c>
      <c r="C8279" s="3" t="s">
        <v>8882</v>
      </c>
      <c r="D8279" s="3" t="s">
        <v>128</v>
      </c>
      <c r="E8279" s="3" t="s">
        <v>898</v>
      </c>
      <c r="F8279" s="3" t="s">
        <v>898</v>
      </c>
      <c r="G8279" s="7">
        <v>54</v>
      </c>
      <c r="H8279" s="3" t="s">
        <v>173</v>
      </c>
      <c r="I8279" s="9">
        <v>4</v>
      </c>
      <c r="J8279" s="7">
        <v>449</v>
      </c>
      <c r="K8279" s="10">
        <v>20.0292282539911</v>
      </c>
      <c r="L8279" s="12">
        <f t="shared" si="549"/>
        <v>13.7056707212609</v>
      </c>
      <c r="M8279" s="11">
        <f t="shared" si="550"/>
        <v>1.46138256648183</v>
      </c>
    </row>
    <row r="8280" s="5" customFormat="1" ht="16.5" spans="1:20">
      <c r="A8280" s="44">
        <v>8339</v>
      </c>
      <c r="B8280" s="45">
        <v>46188</v>
      </c>
      <c r="C8280" s="5" t="s">
        <v>9293</v>
      </c>
      <c r="D8280" s="5" t="s">
        <v>1439</v>
      </c>
      <c r="E8280" s="5" t="s">
        <v>9595</v>
      </c>
      <c r="F8280" s="5" t="s">
        <v>5031</v>
      </c>
      <c r="G8280" s="44">
        <v>10</v>
      </c>
      <c r="H8280" s="5" t="s">
        <v>65</v>
      </c>
      <c r="I8280" s="46">
        <v>2.78</v>
      </c>
      <c r="J8280" s="44">
        <v>575</v>
      </c>
      <c r="K8280" s="47">
        <v>2.70942615944406</v>
      </c>
      <c r="L8280" s="48">
        <f t="shared" si="549"/>
        <v>7.438127090301</v>
      </c>
      <c r="M8280" s="49">
        <f t="shared" si="550"/>
        <v>0.364261880248999</v>
      </c>
      <c r="O8280" s="48"/>
      <c r="Q8280" s="46"/>
    </row>
    <row r="8281" ht="16.5" spans="1:20">
      <c r="A8281" s="7">
        <v>8340</v>
      </c>
      <c r="B8281" s="8">
        <v>46189</v>
      </c>
      <c r="C8281" s="3" t="s">
        <v>4719</v>
      </c>
      <c r="D8281" s="3" t="s">
        <v>33</v>
      </c>
      <c r="E8281" s="3" t="s">
        <v>4720</v>
      </c>
      <c r="F8281" s="3" t="s">
        <v>2909</v>
      </c>
      <c r="G8281" s="7">
        <v>1000</v>
      </c>
      <c r="H8281" s="3" t="s">
        <v>35</v>
      </c>
      <c r="I8281" s="9">
        <v>25.2</v>
      </c>
      <c r="J8281" s="7">
        <v>461</v>
      </c>
      <c r="K8281" s="10">
        <v>181.356255057577</v>
      </c>
      <c r="L8281" s="12">
        <f t="shared" si="549"/>
        <v>84.098114466878</v>
      </c>
      <c r="M8281" s="11">
        <f t="shared" si="550"/>
        <v>2.15648419952393</v>
      </c>
      <c r="O8281" s="3" t="s">
        <v>1165</v>
      </c>
      <c r="P8281" s="3" t="s">
        <v>4720</v>
      </c>
      <c r="Q8281" s="9">
        <v>160.630182832352</v>
      </c>
      <c r="R8281" s="3">
        <f>Q8281/K8281</f>
        <v>0.885716253797561</v>
      </c>
      <c r="T8281" s="3" t="s">
        <v>1165</v>
      </c>
    </row>
    <row r="8282" spans="1:20">
      <c r="A8282" s="7">
        <v>8341</v>
      </c>
      <c r="B8282" s="8">
        <v>46189</v>
      </c>
      <c r="C8282" s="3" t="s">
        <v>56</v>
      </c>
      <c r="D8282" s="3" t="s">
        <v>33</v>
      </c>
      <c r="E8282" s="3" t="s">
        <v>27</v>
      </c>
      <c r="F8282" s="3" t="s">
        <v>57</v>
      </c>
      <c r="G8282" s="7">
        <v>1000</v>
      </c>
      <c r="H8282" s="3" t="s">
        <v>35</v>
      </c>
      <c r="I8282" s="9">
        <v>15.7</v>
      </c>
      <c r="J8282" s="7">
        <v>438</v>
      </c>
      <c r="K8282" s="10">
        <v>106.368984470629</v>
      </c>
      <c r="L8282" s="12">
        <f t="shared" ref="L8282:L8313" si="551">I8282/J8282/650*1000000</f>
        <v>55.1457674745346</v>
      </c>
      <c r="M8282" s="11">
        <f t="shared" ref="M8282:M8313" si="552">K8282/L8282</f>
        <v>1.92886941903109</v>
      </c>
      <c r="O8282" s="3" t="s">
        <v>1165</v>
      </c>
      <c r="P8282" s="3" t="s">
        <v>27</v>
      </c>
      <c r="Q8282" s="9">
        <v>89.6432267884323</v>
      </c>
      <c r="R8282" s="3">
        <f>Q8282/K8282</f>
        <v>0.842757193128841</v>
      </c>
      <c r="T8282" s="3" t="s">
        <v>1165</v>
      </c>
    </row>
    <row r="8283" spans="1:20">
      <c r="A8283" s="7">
        <v>8342</v>
      </c>
      <c r="B8283" s="8">
        <v>46189</v>
      </c>
      <c r="C8283" s="3" t="s">
        <v>9593</v>
      </c>
      <c r="D8283" s="3" t="s">
        <v>6946</v>
      </c>
      <c r="E8283" s="3" t="s">
        <v>9596</v>
      </c>
      <c r="F8283" s="3" t="s">
        <v>9597</v>
      </c>
      <c r="G8283" s="7">
        <v>13</v>
      </c>
      <c r="H8283" s="3" t="s">
        <v>35</v>
      </c>
      <c r="I8283" s="9">
        <v>19.3</v>
      </c>
      <c r="J8283" s="7">
        <v>341</v>
      </c>
      <c r="K8283" s="10">
        <v>66.8327164608013</v>
      </c>
      <c r="L8283" s="12">
        <f t="shared" si="551"/>
        <v>87.0742161064742</v>
      </c>
      <c r="M8283" s="11">
        <f t="shared" si="552"/>
        <v>0.76753738878428</v>
      </c>
      <c r="O8283" s="3" t="s">
        <v>1165</v>
      </c>
      <c r="T8283" s="3" t="s">
        <v>1165</v>
      </c>
    </row>
    <row r="8284" spans="1:20">
      <c r="A8284" s="7">
        <v>8343</v>
      </c>
      <c r="B8284" s="8">
        <v>46189</v>
      </c>
      <c r="C8284" s="3" t="s">
        <v>9504</v>
      </c>
      <c r="D8284" s="3" t="s">
        <v>17</v>
      </c>
      <c r="E8284" s="3" t="s">
        <v>9598</v>
      </c>
      <c r="F8284" s="3" t="s">
        <v>9599</v>
      </c>
      <c r="G8284" s="7">
        <v>176</v>
      </c>
      <c r="H8284" s="3" t="s">
        <v>173</v>
      </c>
      <c r="I8284" s="9">
        <v>21.2</v>
      </c>
      <c r="J8284" s="7">
        <v>375</v>
      </c>
      <c r="K8284" s="10">
        <v>179.969314819336</v>
      </c>
      <c r="L8284" s="12">
        <f t="shared" si="551"/>
        <v>86.974358974359</v>
      </c>
      <c r="M8284" s="11">
        <f t="shared" si="552"/>
        <v>2.06922266449119</v>
      </c>
      <c r="O8284" s="3" t="s">
        <v>1165</v>
      </c>
      <c r="T8284" s="3" t="s">
        <v>1165</v>
      </c>
    </row>
    <row r="8285" spans="1:20">
      <c r="A8285" s="7">
        <v>8344</v>
      </c>
      <c r="B8285" s="8">
        <v>46189</v>
      </c>
      <c r="C8285" s="3" t="s">
        <v>9600</v>
      </c>
      <c r="D8285" s="3" t="s">
        <v>2621</v>
      </c>
      <c r="E8285" s="3" t="s">
        <v>9601</v>
      </c>
      <c r="F8285" s="3" t="s">
        <v>9602</v>
      </c>
      <c r="G8285" s="7">
        <v>48</v>
      </c>
      <c r="H8285" s="3" t="s">
        <v>69</v>
      </c>
      <c r="I8285" s="9">
        <v>18.1</v>
      </c>
      <c r="J8285" s="7">
        <v>356</v>
      </c>
      <c r="K8285" s="10">
        <v>144.383895498983</v>
      </c>
      <c r="L8285" s="12">
        <f t="shared" si="551"/>
        <v>78.2195332757131</v>
      </c>
      <c r="M8285" s="11">
        <f t="shared" si="552"/>
        <v>1.84588029936269</v>
      </c>
      <c r="O8285" s="3" t="s">
        <v>1165</v>
      </c>
      <c r="T8285" s="3" t="s">
        <v>1165</v>
      </c>
    </row>
    <row r="8286" spans="1:20">
      <c r="A8286" s="7">
        <v>8345</v>
      </c>
      <c r="B8286" s="8">
        <v>46189</v>
      </c>
      <c r="C8286" s="3" t="s">
        <v>9470</v>
      </c>
      <c r="D8286" s="3" t="s">
        <v>9471</v>
      </c>
      <c r="E8286" s="3" t="s">
        <v>9603</v>
      </c>
      <c r="F8286" s="3" t="s">
        <v>9604</v>
      </c>
      <c r="G8286" s="7">
        <v>2.6446</v>
      </c>
      <c r="H8286" s="3" t="s">
        <v>1491</v>
      </c>
      <c r="I8286" s="9">
        <v>20.2</v>
      </c>
      <c r="J8286" s="7">
        <v>437</v>
      </c>
      <c r="K8286" s="10">
        <v>160.372434725205</v>
      </c>
      <c r="L8286" s="12">
        <f t="shared" si="551"/>
        <v>71.1142404506249</v>
      </c>
      <c r="M8286" s="11">
        <f t="shared" si="552"/>
        <v>2.25513812295517</v>
      </c>
      <c r="O8286" s="3" t="s">
        <v>1165</v>
      </c>
      <c r="T8286" s="3" t="s">
        <v>1165</v>
      </c>
    </row>
    <row r="8287" spans="1:20">
      <c r="A8287" s="7">
        <v>8346</v>
      </c>
      <c r="B8287" s="8">
        <v>46189</v>
      </c>
      <c r="C8287" s="3" t="s">
        <v>7676</v>
      </c>
      <c r="D8287" s="3" t="s">
        <v>128</v>
      </c>
      <c r="E8287" s="3" t="s">
        <v>9605</v>
      </c>
      <c r="F8287" s="3" t="s">
        <v>9606</v>
      </c>
      <c r="G8287" s="7">
        <v>4</v>
      </c>
      <c r="H8287" s="3" t="s">
        <v>102</v>
      </c>
      <c r="I8287" s="9">
        <v>17.9</v>
      </c>
      <c r="J8287" s="7">
        <v>392</v>
      </c>
      <c r="K8287" s="10">
        <v>132.928287856433</v>
      </c>
      <c r="L8287" s="12">
        <f t="shared" si="551"/>
        <v>70.2511773940345</v>
      </c>
      <c r="M8287" s="11">
        <f t="shared" si="552"/>
        <v>1.89218590758766</v>
      </c>
      <c r="O8287" s="3" t="s">
        <v>1165</v>
      </c>
      <c r="T8287" s="3" t="s">
        <v>1165</v>
      </c>
    </row>
    <row r="8288" spans="1:20">
      <c r="A8288" s="7">
        <v>8347</v>
      </c>
      <c r="B8288" s="8">
        <v>46189</v>
      </c>
      <c r="C8288" s="3" t="s">
        <v>9192</v>
      </c>
      <c r="D8288" s="3" t="s">
        <v>67</v>
      </c>
      <c r="E8288" s="3" t="s">
        <v>9607</v>
      </c>
      <c r="F8288" s="3" t="s">
        <v>9607</v>
      </c>
      <c r="G8288" s="7">
        <v>163</v>
      </c>
      <c r="H8288" s="3" t="s">
        <v>1617</v>
      </c>
      <c r="I8288" s="9">
        <v>15.8</v>
      </c>
      <c r="J8288" s="7">
        <v>359</v>
      </c>
      <c r="K8288" s="10">
        <v>93.0185153371444</v>
      </c>
      <c r="L8288" s="12">
        <f t="shared" si="551"/>
        <v>67.7094493250482</v>
      </c>
      <c r="M8288" s="11">
        <f t="shared" si="552"/>
        <v>1.37378927556472</v>
      </c>
      <c r="O8288" s="3" t="s">
        <v>1165</v>
      </c>
      <c r="T8288" s="3" t="s">
        <v>1165</v>
      </c>
    </row>
    <row r="8289" spans="1:20">
      <c r="A8289" s="7">
        <v>8348</v>
      </c>
      <c r="B8289" s="8">
        <v>46189</v>
      </c>
      <c r="C8289" s="3" t="s">
        <v>9267</v>
      </c>
      <c r="D8289" s="3" t="s">
        <v>29</v>
      </c>
      <c r="E8289" s="3" t="s">
        <v>9608</v>
      </c>
      <c r="F8289" s="3" t="s">
        <v>9608</v>
      </c>
      <c r="G8289" s="7">
        <v>31</v>
      </c>
      <c r="H8289" s="3" t="s">
        <v>35</v>
      </c>
      <c r="I8289" s="9">
        <v>15.2</v>
      </c>
      <c r="J8289" s="7">
        <v>361.2</v>
      </c>
      <c r="K8289" s="10">
        <v>144.010614984455</v>
      </c>
      <c r="L8289" s="12">
        <f t="shared" si="551"/>
        <v>64.7414600902973</v>
      </c>
      <c r="M8289" s="11">
        <f t="shared" si="552"/>
        <v>2.22439553855594</v>
      </c>
      <c r="O8289" s="3" t="s">
        <v>1165</v>
      </c>
      <c r="T8289" s="3" t="s">
        <v>1165</v>
      </c>
    </row>
    <row r="8290" spans="1:20">
      <c r="A8290" s="7">
        <v>8349</v>
      </c>
      <c r="B8290" s="8">
        <v>46189</v>
      </c>
      <c r="C8290" s="3" t="s">
        <v>9609</v>
      </c>
      <c r="D8290" s="3" t="s">
        <v>7021</v>
      </c>
      <c r="E8290" s="3" t="s">
        <v>9610</v>
      </c>
      <c r="F8290" s="3" t="s">
        <v>9611</v>
      </c>
      <c r="G8290" s="7">
        <v>35</v>
      </c>
      <c r="H8290" s="3" t="s">
        <v>286</v>
      </c>
      <c r="I8290" s="9">
        <v>15.5</v>
      </c>
      <c r="J8290" s="7">
        <v>404</v>
      </c>
      <c r="K8290" s="10">
        <v>174.542188493332</v>
      </c>
      <c r="L8290" s="12">
        <f t="shared" si="551"/>
        <v>59.025133282559</v>
      </c>
      <c r="M8290" s="11">
        <f t="shared" si="552"/>
        <v>2.95708249666768</v>
      </c>
      <c r="O8290" s="3" t="s">
        <v>1165</v>
      </c>
      <c r="T8290" s="3" t="s">
        <v>1165</v>
      </c>
    </row>
    <row r="8291" spans="1:20">
      <c r="A8291" s="7">
        <v>8350</v>
      </c>
      <c r="B8291" s="8">
        <v>46189</v>
      </c>
      <c r="C8291" s="3" t="s">
        <v>9267</v>
      </c>
      <c r="D8291" s="3" t="s">
        <v>29</v>
      </c>
      <c r="E8291" s="3" t="s">
        <v>9612</v>
      </c>
      <c r="F8291" s="3" t="s">
        <v>9612</v>
      </c>
      <c r="G8291" s="7">
        <v>49</v>
      </c>
      <c r="H8291" s="3" t="s">
        <v>35</v>
      </c>
      <c r="I8291" s="9">
        <v>13.6</v>
      </c>
      <c r="J8291" s="7">
        <v>361.2</v>
      </c>
      <c r="K8291" s="10">
        <v>134.443428381733</v>
      </c>
      <c r="L8291" s="12">
        <f t="shared" si="551"/>
        <v>57.9265695544765</v>
      </c>
      <c r="M8291" s="11">
        <f t="shared" si="552"/>
        <v>2.32092853790171</v>
      </c>
      <c r="O8291" s="3" t="s">
        <v>1165</v>
      </c>
      <c r="T8291" s="3" t="s">
        <v>1165</v>
      </c>
    </row>
    <row r="8292" spans="1:20">
      <c r="A8292" s="7">
        <v>8351</v>
      </c>
      <c r="B8292" s="8">
        <v>46189</v>
      </c>
      <c r="C8292" s="3" t="s">
        <v>9600</v>
      </c>
      <c r="D8292" s="3" t="s">
        <v>2621</v>
      </c>
      <c r="E8292" s="3" t="s">
        <v>9613</v>
      </c>
      <c r="F8292" s="3" t="s">
        <v>9614</v>
      </c>
      <c r="G8292" s="7">
        <v>252</v>
      </c>
      <c r="H8292" s="3" t="s">
        <v>35</v>
      </c>
      <c r="I8292" s="9">
        <v>18.3</v>
      </c>
      <c r="J8292" s="7">
        <v>503</v>
      </c>
      <c r="K8292" s="10">
        <v>91.5098589030696</v>
      </c>
      <c r="L8292" s="12">
        <f t="shared" si="551"/>
        <v>55.9718611408472</v>
      </c>
      <c r="M8292" s="11">
        <f t="shared" si="552"/>
        <v>1.63492614034747</v>
      </c>
      <c r="O8292" s="3" t="s">
        <v>1165</v>
      </c>
      <c r="T8292" s="3" t="s">
        <v>1165</v>
      </c>
    </row>
    <row r="8293" spans="1:20">
      <c r="A8293" s="7">
        <v>8352</v>
      </c>
      <c r="B8293" s="8">
        <v>46189</v>
      </c>
      <c r="C8293" s="3" t="s">
        <v>9600</v>
      </c>
      <c r="D8293" s="3" t="s">
        <v>2621</v>
      </c>
      <c r="E8293" s="3" t="s">
        <v>9615</v>
      </c>
      <c r="F8293" s="3" t="s">
        <v>9615</v>
      </c>
      <c r="G8293" s="7">
        <v>216</v>
      </c>
      <c r="H8293" s="3" t="s">
        <v>35</v>
      </c>
      <c r="I8293" s="9">
        <v>18.3</v>
      </c>
      <c r="J8293" s="7">
        <v>504.666666666667</v>
      </c>
      <c r="K8293" s="10">
        <v>90.9657720429736</v>
      </c>
      <c r="L8293" s="12">
        <f t="shared" si="551"/>
        <v>55.7870135148867</v>
      </c>
      <c r="M8293" s="11">
        <f t="shared" si="552"/>
        <v>1.63059046024573</v>
      </c>
      <c r="O8293" s="3" t="s">
        <v>1165</v>
      </c>
      <c r="T8293" s="3" t="s">
        <v>1165</v>
      </c>
    </row>
    <row r="8294" spans="1:20">
      <c r="A8294" s="7">
        <v>8353</v>
      </c>
      <c r="B8294" s="8">
        <v>46189</v>
      </c>
      <c r="C8294" s="3" t="s">
        <v>9269</v>
      </c>
      <c r="D8294" s="3" t="s">
        <v>128</v>
      </c>
      <c r="E8294" s="3" t="s">
        <v>2790</v>
      </c>
      <c r="F8294" s="3" t="s">
        <v>2790</v>
      </c>
      <c r="G8294" s="7">
        <v>16</v>
      </c>
      <c r="H8294" s="3" t="s">
        <v>35</v>
      </c>
      <c r="I8294" s="9">
        <v>10.8</v>
      </c>
      <c r="J8294" s="7">
        <v>342.75</v>
      </c>
      <c r="K8294" s="10">
        <v>129.328412980428</v>
      </c>
      <c r="L8294" s="12">
        <f t="shared" si="551"/>
        <v>48.4766874263592</v>
      </c>
      <c r="M8294" s="11">
        <f t="shared" si="552"/>
        <v>2.66784757471084</v>
      </c>
      <c r="O8294" s="3" t="s">
        <v>1165</v>
      </c>
      <c r="T8294" s="3" t="s">
        <v>1165</v>
      </c>
    </row>
    <row r="8295" spans="1:20">
      <c r="A8295" s="7">
        <v>8354</v>
      </c>
      <c r="B8295" s="8">
        <v>46189</v>
      </c>
      <c r="C8295" s="3" t="s">
        <v>8731</v>
      </c>
      <c r="D8295" s="3" t="s">
        <v>128</v>
      </c>
      <c r="E8295" s="3" t="s">
        <v>6709</v>
      </c>
      <c r="F8295" s="3" t="s">
        <v>6709</v>
      </c>
      <c r="G8295" s="7">
        <v>4</v>
      </c>
      <c r="H8295" s="3" t="s">
        <v>102</v>
      </c>
      <c r="I8295" s="9">
        <v>11.2</v>
      </c>
      <c r="J8295" s="7">
        <v>367.5</v>
      </c>
      <c r="K8295" s="10">
        <v>113.590701075963</v>
      </c>
      <c r="L8295" s="12">
        <f t="shared" si="551"/>
        <v>46.8864468864469</v>
      </c>
      <c r="M8295" s="11">
        <f t="shared" si="552"/>
        <v>2.42267667138577</v>
      </c>
      <c r="O8295" s="3" t="s">
        <v>1165</v>
      </c>
      <c r="T8295" s="3" t="s">
        <v>1165</v>
      </c>
    </row>
    <row r="8296" spans="1:20">
      <c r="A8296" s="7">
        <v>8355</v>
      </c>
      <c r="B8296" s="8">
        <v>46189</v>
      </c>
      <c r="C8296" s="3" t="s">
        <v>9616</v>
      </c>
      <c r="D8296" s="3" t="s">
        <v>1195</v>
      </c>
      <c r="E8296" s="3" t="s">
        <v>310</v>
      </c>
      <c r="F8296" s="3" t="s">
        <v>310</v>
      </c>
      <c r="G8296" s="7">
        <v>40</v>
      </c>
      <c r="H8296" s="3" t="s">
        <v>1197</v>
      </c>
      <c r="I8296" s="9">
        <v>9.48</v>
      </c>
      <c r="J8296" s="7">
        <v>317.75</v>
      </c>
      <c r="K8296" s="10">
        <v>108.678898082766</v>
      </c>
      <c r="L8296" s="12">
        <f t="shared" si="551"/>
        <v>45.8996550263269</v>
      </c>
      <c r="M8296" s="11">
        <f t="shared" si="552"/>
        <v>2.36774977982798</v>
      </c>
      <c r="O8296" s="3" t="s">
        <v>1165</v>
      </c>
      <c r="T8296" s="3" t="s">
        <v>1165</v>
      </c>
    </row>
    <row r="8297" spans="1:20">
      <c r="A8297" s="7">
        <v>8356</v>
      </c>
      <c r="B8297" s="8">
        <v>46189</v>
      </c>
      <c r="C8297" s="3" t="s">
        <v>9269</v>
      </c>
      <c r="D8297" s="3" t="s">
        <v>128</v>
      </c>
      <c r="E8297" s="3" t="s">
        <v>5677</v>
      </c>
      <c r="F8297" s="3" t="s">
        <v>5677</v>
      </c>
      <c r="G8297" s="7">
        <v>37</v>
      </c>
      <c r="H8297" s="3" t="s">
        <v>35</v>
      </c>
      <c r="I8297" s="9">
        <v>8.8</v>
      </c>
      <c r="J8297" s="7">
        <v>297.375</v>
      </c>
      <c r="K8297" s="10">
        <v>125.824968489542</v>
      </c>
      <c r="L8297" s="12">
        <f t="shared" si="551"/>
        <v>45.5265625505222</v>
      </c>
      <c r="M8297" s="11">
        <f t="shared" si="552"/>
        <v>2.76377045488357</v>
      </c>
      <c r="O8297" s="3" t="s">
        <v>1165</v>
      </c>
      <c r="T8297" s="3" t="s">
        <v>1165</v>
      </c>
    </row>
    <row r="8298" spans="1:20">
      <c r="A8298" s="7">
        <v>8357</v>
      </c>
      <c r="B8298" s="8">
        <v>46189</v>
      </c>
      <c r="C8298" s="3" t="s">
        <v>9269</v>
      </c>
      <c r="D8298" s="3" t="s">
        <v>128</v>
      </c>
      <c r="E8298" s="3" t="s">
        <v>4612</v>
      </c>
      <c r="F8298" s="3" t="s">
        <v>4612</v>
      </c>
      <c r="G8298" s="7">
        <v>14</v>
      </c>
      <c r="H8298" s="3" t="s">
        <v>1894</v>
      </c>
      <c r="I8298" s="9">
        <v>13.2</v>
      </c>
      <c r="J8298" s="7">
        <v>465.833333333333</v>
      </c>
      <c r="K8298" s="10">
        <v>81.6116272873444</v>
      </c>
      <c r="L8298" s="12">
        <f t="shared" si="551"/>
        <v>43.5943305352966</v>
      </c>
      <c r="M8298" s="11">
        <f t="shared" si="552"/>
        <v>1.87206974588741</v>
      </c>
      <c r="O8298" s="3" t="s">
        <v>1165</v>
      </c>
      <c r="T8298" s="3" t="s">
        <v>1165</v>
      </c>
    </row>
    <row r="8299" spans="1:20">
      <c r="A8299" s="7">
        <v>8358</v>
      </c>
      <c r="B8299" s="8">
        <v>46189</v>
      </c>
      <c r="C8299" s="3" t="s">
        <v>9617</v>
      </c>
      <c r="D8299" s="3" t="s">
        <v>67</v>
      </c>
      <c r="E8299" s="3" t="s">
        <v>2830</v>
      </c>
      <c r="F8299" s="3" t="s">
        <v>2830</v>
      </c>
      <c r="G8299" s="7">
        <v>180</v>
      </c>
      <c r="H8299" s="3" t="s">
        <v>349</v>
      </c>
      <c r="I8299" s="9">
        <v>17.3</v>
      </c>
      <c r="J8299" s="7">
        <v>615</v>
      </c>
      <c r="K8299" s="10">
        <v>79.6036261953959</v>
      </c>
      <c r="L8299" s="12">
        <f t="shared" si="551"/>
        <v>43.2770481550969</v>
      </c>
      <c r="M8299" s="11">
        <f t="shared" si="552"/>
        <v>1.83939592899477</v>
      </c>
      <c r="O8299" s="3" t="s">
        <v>1165</v>
      </c>
      <c r="T8299" s="3" t="s">
        <v>1165</v>
      </c>
    </row>
    <row r="8300" spans="1:20">
      <c r="A8300" s="7">
        <v>8359</v>
      </c>
      <c r="B8300" s="8">
        <v>46189</v>
      </c>
      <c r="C8300" s="3" t="s">
        <v>9618</v>
      </c>
      <c r="D8300" s="3" t="s">
        <v>100</v>
      </c>
      <c r="E8300" s="3" t="s">
        <v>9619</v>
      </c>
      <c r="F8300" s="3" t="s">
        <v>9619</v>
      </c>
      <c r="G8300" s="7">
        <v>42</v>
      </c>
      <c r="H8300" s="3" t="s">
        <v>102</v>
      </c>
      <c r="I8300" s="9">
        <v>13</v>
      </c>
      <c r="J8300" s="7">
        <v>462.428571428571</v>
      </c>
      <c r="K8300" s="10">
        <v>95.9264551008931</v>
      </c>
      <c r="L8300" s="12">
        <f t="shared" si="551"/>
        <v>43.2499227679951</v>
      </c>
      <c r="M8300" s="11">
        <f t="shared" si="552"/>
        <v>2.21795667972565</v>
      </c>
      <c r="O8300" s="3" t="s">
        <v>1165</v>
      </c>
      <c r="T8300" s="3" t="s">
        <v>1165</v>
      </c>
    </row>
    <row r="8301" spans="1:20">
      <c r="A8301" s="7">
        <v>8360</v>
      </c>
      <c r="B8301" s="8">
        <v>46189</v>
      </c>
      <c r="C8301" s="3" t="s">
        <v>9593</v>
      </c>
      <c r="D8301" s="3" t="s">
        <v>6946</v>
      </c>
      <c r="E8301" s="3" t="s">
        <v>9620</v>
      </c>
      <c r="F8301" s="3" t="s">
        <v>9620</v>
      </c>
      <c r="G8301" s="7">
        <v>159</v>
      </c>
      <c r="H8301" s="3" t="s">
        <v>5581</v>
      </c>
      <c r="I8301" s="9">
        <v>11.8</v>
      </c>
      <c r="J8301" s="7">
        <v>423</v>
      </c>
      <c r="K8301" s="10">
        <v>73.0135193074003</v>
      </c>
      <c r="L8301" s="12">
        <f t="shared" si="551"/>
        <v>42.9168939807238</v>
      </c>
      <c r="M8301" s="11">
        <f t="shared" si="552"/>
        <v>1.70127687572625</v>
      </c>
      <c r="O8301" s="3" t="s">
        <v>1165</v>
      </c>
      <c r="T8301" s="3" t="s">
        <v>1165</v>
      </c>
    </row>
    <row r="8302" spans="1:20">
      <c r="A8302" s="7">
        <v>8361</v>
      </c>
      <c r="B8302" s="8">
        <v>46189</v>
      </c>
      <c r="C8302" s="3" t="s">
        <v>9522</v>
      </c>
      <c r="D8302" s="3" t="s">
        <v>59</v>
      </c>
      <c r="E8302" s="3" t="s">
        <v>1938</v>
      </c>
      <c r="F8302" s="3" t="s">
        <v>1938</v>
      </c>
      <c r="G8302" s="7">
        <v>24</v>
      </c>
      <c r="H8302" s="3" t="s">
        <v>61</v>
      </c>
      <c r="I8302" s="9">
        <v>4.23</v>
      </c>
      <c r="J8302" s="7">
        <v>166.583333333333</v>
      </c>
      <c r="K8302" s="10">
        <v>104.142440599343</v>
      </c>
      <c r="L8302" s="12">
        <f t="shared" si="551"/>
        <v>39.0656866894987</v>
      </c>
      <c r="M8302" s="11">
        <f t="shared" si="552"/>
        <v>2.66582900300938</v>
      </c>
      <c r="O8302" s="3" t="s">
        <v>1165</v>
      </c>
      <c r="T8302" s="3" t="s">
        <v>1165</v>
      </c>
    </row>
    <row r="8303" spans="1:20">
      <c r="A8303" s="7">
        <v>8362</v>
      </c>
      <c r="B8303" s="8">
        <v>46189</v>
      </c>
      <c r="C8303" s="3" t="s">
        <v>9621</v>
      </c>
      <c r="D8303" s="3" t="s">
        <v>247</v>
      </c>
      <c r="E8303" s="3" t="s">
        <v>9622</v>
      </c>
      <c r="F8303" s="3" t="s">
        <v>9622</v>
      </c>
      <c r="G8303" s="7">
        <v>645</v>
      </c>
      <c r="H8303" s="3" t="s">
        <v>35</v>
      </c>
      <c r="I8303" s="9">
        <v>14</v>
      </c>
      <c r="J8303" s="7">
        <v>553</v>
      </c>
      <c r="K8303" s="10">
        <v>91.1434913138584</v>
      </c>
      <c r="L8303" s="12">
        <f t="shared" si="551"/>
        <v>38.9483933787731</v>
      </c>
      <c r="M8303" s="11">
        <f t="shared" si="552"/>
        <v>2.34010913948331</v>
      </c>
      <c r="O8303" s="3" t="s">
        <v>1165</v>
      </c>
      <c r="T8303" s="3" t="s">
        <v>1165</v>
      </c>
    </row>
    <row r="8304" spans="1:20">
      <c r="A8304" s="7">
        <v>8363</v>
      </c>
      <c r="B8304" s="8">
        <v>46189</v>
      </c>
      <c r="C8304" s="3" t="s">
        <v>9621</v>
      </c>
      <c r="D8304" s="3" t="s">
        <v>247</v>
      </c>
      <c r="E8304" s="3" t="s">
        <v>9623</v>
      </c>
      <c r="F8304" s="3" t="s">
        <v>9623</v>
      </c>
      <c r="G8304" s="7">
        <v>510</v>
      </c>
      <c r="H8304" s="3" t="s">
        <v>35</v>
      </c>
      <c r="I8304" s="9">
        <v>12.9</v>
      </c>
      <c r="J8304" s="7">
        <v>540</v>
      </c>
      <c r="K8304" s="10">
        <v>101.017379315694</v>
      </c>
      <c r="L8304" s="12">
        <f t="shared" si="551"/>
        <v>36.7521367521367</v>
      </c>
      <c r="M8304" s="11">
        <f t="shared" si="552"/>
        <v>2.74861241393865</v>
      </c>
      <c r="O8304" s="3" t="s">
        <v>1165</v>
      </c>
      <c r="T8304" s="3" t="s">
        <v>1165</v>
      </c>
    </row>
    <row r="8305" spans="1:20">
      <c r="A8305" s="7">
        <v>8364</v>
      </c>
      <c r="B8305" s="8">
        <v>46189</v>
      </c>
      <c r="C8305" s="3" t="s">
        <v>9423</v>
      </c>
      <c r="D8305" s="3" t="s">
        <v>6475</v>
      </c>
      <c r="E8305" s="3" t="s">
        <v>9624</v>
      </c>
      <c r="F8305" s="3" t="s">
        <v>9625</v>
      </c>
      <c r="G8305" s="7">
        <v>2</v>
      </c>
      <c r="H8305" s="3" t="s">
        <v>249</v>
      </c>
      <c r="I8305" s="9">
        <v>9.42</v>
      </c>
      <c r="J8305" s="7">
        <v>407</v>
      </c>
      <c r="K8305" s="10">
        <v>69.1942155027272</v>
      </c>
      <c r="L8305" s="12">
        <f t="shared" si="551"/>
        <v>35.6076356076356</v>
      </c>
      <c r="M8305" s="11">
        <f t="shared" si="552"/>
        <v>1.9432409459922</v>
      </c>
      <c r="O8305" s="3" t="s">
        <v>1165</v>
      </c>
      <c r="T8305" s="3" t="s">
        <v>1165</v>
      </c>
    </row>
    <row r="8306" spans="1:20">
      <c r="A8306" s="7">
        <v>8365</v>
      </c>
      <c r="B8306" s="8">
        <v>46189</v>
      </c>
      <c r="C8306" s="3" t="s">
        <v>9593</v>
      </c>
      <c r="D8306" s="3" t="s">
        <v>6946</v>
      </c>
      <c r="E8306" s="3" t="s">
        <v>9626</v>
      </c>
      <c r="F8306" s="3" t="s">
        <v>9626</v>
      </c>
      <c r="G8306" s="7">
        <v>141</v>
      </c>
      <c r="H8306" s="3" t="s">
        <v>9627</v>
      </c>
      <c r="I8306" s="9">
        <v>9.38</v>
      </c>
      <c r="J8306" s="7">
        <v>420.5</v>
      </c>
      <c r="K8306" s="10">
        <v>70.6792800871569</v>
      </c>
      <c r="L8306" s="12">
        <f t="shared" si="551"/>
        <v>34.3181194548614</v>
      </c>
      <c r="M8306" s="11">
        <f t="shared" si="552"/>
        <v>2.05953243388296</v>
      </c>
      <c r="O8306" s="3" t="s">
        <v>1165</v>
      </c>
      <c r="T8306" s="3" t="s">
        <v>1165</v>
      </c>
    </row>
    <row r="8307" spans="1:20">
      <c r="A8307" s="7">
        <v>8366</v>
      </c>
      <c r="B8307" s="8">
        <v>46189</v>
      </c>
      <c r="C8307" s="3" t="s">
        <v>9225</v>
      </c>
      <c r="D8307" s="3" t="s">
        <v>100</v>
      </c>
      <c r="E8307" s="3" t="s">
        <v>1151</v>
      </c>
      <c r="F8307" s="3" t="s">
        <v>1151</v>
      </c>
      <c r="G8307" s="7">
        <v>4</v>
      </c>
      <c r="H8307" s="3" t="s">
        <v>102</v>
      </c>
      <c r="I8307" s="9">
        <v>9.42</v>
      </c>
      <c r="J8307" s="7">
        <v>443</v>
      </c>
      <c r="K8307" s="10">
        <v>61.8985618027285</v>
      </c>
      <c r="L8307" s="12">
        <f t="shared" si="551"/>
        <v>32.714012849453</v>
      </c>
      <c r="M8307" s="11">
        <f t="shared" si="552"/>
        <v>1.89211155744115</v>
      </c>
      <c r="O8307" s="3" t="s">
        <v>1165</v>
      </c>
      <c r="T8307" s="3" t="s">
        <v>1165</v>
      </c>
    </row>
    <row r="8308" spans="1:20">
      <c r="A8308" s="7">
        <v>8367</v>
      </c>
      <c r="B8308" s="8">
        <v>46189</v>
      </c>
      <c r="C8308" s="3" t="s">
        <v>8882</v>
      </c>
      <c r="D8308" s="3" t="s">
        <v>128</v>
      </c>
      <c r="E8308" s="3" t="s">
        <v>8942</v>
      </c>
      <c r="F8308" s="3" t="s">
        <v>8942</v>
      </c>
      <c r="G8308" s="7">
        <v>41</v>
      </c>
      <c r="H8308" s="3" t="s">
        <v>4124</v>
      </c>
      <c r="I8308" s="9">
        <v>10.1</v>
      </c>
      <c r="J8308" s="7">
        <v>476.5</v>
      </c>
      <c r="K8308" s="10">
        <v>45.6393790430187</v>
      </c>
      <c r="L8308" s="12">
        <f t="shared" si="551"/>
        <v>32.6095730083138</v>
      </c>
      <c r="M8308" s="11">
        <f t="shared" si="552"/>
        <v>1.39956996773257</v>
      </c>
      <c r="O8308" s="3" t="s">
        <v>1165</v>
      </c>
      <c r="T8308" s="3" t="s">
        <v>1165</v>
      </c>
    </row>
    <row r="8309" spans="1:20">
      <c r="A8309" s="7">
        <v>8368</v>
      </c>
      <c r="B8309" s="8">
        <v>46189</v>
      </c>
      <c r="C8309" s="3" t="s">
        <v>9621</v>
      </c>
      <c r="D8309" s="3" t="s">
        <v>247</v>
      </c>
      <c r="E8309" s="3" t="s">
        <v>9628</v>
      </c>
      <c r="F8309" s="3" t="s">
        <v>9628</v>
      </c>
      <c r="G8309" s="7">
        <v>465</v>
      </c>
      <c r="H8309" s="3" t="s">
        <v>35</v>
      </c>
      <c r="I8309" s="9">
        <v>11.4</v>
      </c>
      <c r="J8309" s="7">
        <v>543</v>
      </c>
      <c r="K8309" s="10">
        <v>77.825015536988</v>
      </c>
      <c r="L8309" s="12">
        <f t="shared" si="551"/>
        <v>32.299192520187</v>
      </c>
      <c r="M8309" s="11">
        <f t="shared" si="552"/>
        <v>2.40950344155964</v>
      </c>
      <c r="O8309" s="3" t="s">
        <v>1165</v>
      </c>
      <c r="T8309" s="3" t="s">
        <v>1165</v>
      </c>
    </row>
    <row r="8310" spans="1:20">
      <c r="A8310" s="7">
        <v>8369</v>
      </c>
      <c r="B8310" s="8">
        <v>46189</v>
      </c>
      <c r="C8310" s="3" t="s">
        <v>9617</v>
      </c>
      <c r="D8310" s="3" t="s">
        <v>67</v>
      </c>
      <c r="E8310" s="3" t="s">
        <v>9629</v>
      </c>
      <c r="F8310" s="3" t="s">
        <v>9629</v>
      </c>
      <c r="G8310" s="7">
        <v>990</v>
      </c>
      <c r="H8310" s="3" t="s">
        <v>170</v>
      </c>
      <c r="I8310" s="9">
        <v>11.8</v>
      </c>
      <c r="J8310" s="7">
        <v>569</v>
      </c>
      <c r="K8310" s="10">
        <v>62.6271098259254</v>
      </c>
      <c r="L8310" s="12">
        <f t="shared" si="551"/>
        <v>31.9048262809247</v>
      </c>
      <c r="M8310" s="11">
        <f t="shared" si="552"/>
        <v>1.96293530246767</v>
      </c>
      <c r="O8310" s="3" t="s">
        <v>1165</v>
      </c>
      <c r="T8310" s="3" t="s">
        <v>1165</v>
      </c>
    </row>
    <row r="8311" spans="1:20">
      <c r="A8311" s="7">
        <v>8370</v>
      </c>
      <c r="B8311" s="8">
        <v>46189</v>
      </c>
      <c r="C8311" s="3" t="s">
        <v>9617</v>
      </c>
      <c r="D8311" s="3" t="s">
        <v>67</v>
      </c>
      <c r="E8311" s="3" t="s">
        <v>85</v>
      </c>
      <c r="F8311" s="3" t="s">
        <v>85</v>
      </c>
      <c r="G8311" s="7">
        <v>1050</v>
      </c>
      <c r="H8311" s="3" t="s">
        <v>179</v>
      </c>
      <c r="I8311" s="9">
        <v>11.9</v>
      </c>
      <c r="J8311" s="7">
        <v>585</v>
      </c>
      <c r="K8311" s="10">
        <v>64.0638369633601</v>
      </c>
      <c r="L8311" s="12">
        <f t="shared" si="551"/>
        <v>31.2952005259698</v>
      </c>
      <c r="M8311" s="11">
        <f t="shared" si="552"/>
        <v>2.04708184918636</v>
      </c>
      <c r="O8311" s="3" t="s">
        <v>1165</v>
      </c>
      <c r="T8311" s="3" t="s">
        <v>1165</v>
      </c>
    </row>
    <row r="8312" spans="1:20">
      <c r="A8312" s="7">
        <v>8371</v>
      </c>
      <c r="B8312" s="8">
        <v>46189</v>
      </c>
      <c r="C8312" s="3" t="s">
        <v>9630</v>
      </c>
      <c r="D8312" s="3" t="s">
        <v>1261</v>
      </c>
      <c r="E8312" s="3" t="s">
        <v>6365</v>
      </c>
      <c r="F8312" s="3" t="s">
        <v>6365</v>
      </c>
      <c r="G8312" s="7">
        <v>48</v>
      </c>
      <c r="H8312" s="3" t="s">
        <v>173</v>
      </c>
      <c r="I8312" s="9">
        <v>6.54</v>
      </c>
      <c r="J8312" s="7">
        <v>349</v>
      </c>
      <c r="K8312" s="10">
        <v>60.1422762529215</v>
      </c>
      <c r="L8312" s="12">
        <f t="shared" si="551"/>
        <v>28.8296230989641</v>
      </c>
      <c r="M8312" s="11">
        <f t="shared" si="552"/>
        <v>2.08612773210631</v>
      </c>
      <c r="O8312" s="3" t="s">
        <v>1165</v>
      </c>
      <c r="T8312" s="3" t="s">
        <v>1165</v>
      </c>
    </row>
    <row r="8313" spans="1:20">
      <c r="A8313" s="7">
        <v>8372</v>
      </c>
      <c r="B8313" s="8">
        <v>46189</v>
      </c>
      <c r="C8313" s="3" t="s">
        <v>9631</v>
      </c>
      <c r="D8313" s="3" t="s">
        <v>1261</v>
      </c>
      <c r="E8313" s="3" t="s">
        <v>3701</v>
      </c>
      <c r="F8313" s="3" t="s">
        <v>3701</v>
      </c>
      <c r="G8313" s="7">
        <v>36</v>
      </c>
      <c r="H8313" s="3" t="s">
        <v>9632</v>
      </c>
      <c r="I8313" s="9">
        <v>7.28</v>
      </c>
      <c r="J8313" s="7">
        <v>417.666666666667</v>
      </c>
      <c r="K8313" s="10">
        <v>48.328749979389</v>
      </c>
      <c r="L8313" s="12">
        <f t="shared" si="551"/>
        <v>26.8156424581005</v>
      </c>
      <c r="M8313" s="11">
        <f t="shared" si="552"/>
        <v>1.80225963464805</v>
      </c>
      <c r="O8313" s="3" t="s">
        <v>1165</v>
      </c>
      <c r="T8313" s="3" t="s">
        <v>1165</v>
      </c>
    </row>
    <row r="8314" spans="1:20">
      <c r="A8314" s="7">
        <v>8373</v>
      </c>
      <c r="B8314" s="8">
        <v>46189</v>
      </c>
      <c r="C8314" s="3" t="s">
        <v>9633</v>
      </c>
      <c r="D8314" s="3" t="s">
        <v>100</v>
      </c>
      <c r="E8314" s="3" t="s">
        <v>9634</v>
      </c>
      <c r="F8314" s="3" t="s">
        <v>9635</v>
      </c>
      <c r="G8314" s="7">
        <v>2</v>
      </c>
      <c r="H8314" s="3" t="s">
        <v>102</v>
      </c>
      <c r="I8314" s="9">
        <v>6.2</v>
      </c>
      <c r="J8314" s="7">
        <v>423</v>
      </c>
      <c r="K8314" s="10">
        <v>46.6678885601937</v>
      </c>
      <c r="L8314" s="12">
        <f t="shared" ref="L8314:L8344" si="553">I8314/J8314/650*1000000</f>
        <v>22.5495544644481</v>
      </c>
      <c r="M8314" s="11">
        <f t="shared" ref="M8314:M8344" si="554">K8314/L8314</f>
        <v>2.06957031606859</v>
      </c>
      <c r="O8314" s="3" t="s">
        <v>1165</v>
      </c>
      <c r="T8314" s="3" t="s">
        <v>1165</v>
      </c>
    </row>
    <row r="8315" spans="1:20">
      <c r="A8315" s="7">
        <v>8374</v>
      </c>
      <c r="B8315" s="8">
        <v>46189</v>
      </c>
      <c r="C8315" s="3" t="s">
        <v>9545</v>
      </c>
      <c r="D8315" s="3" t="s">
        <v>67</v>
      </c>
      <c r="E8315" s="3" t="s">
        <v>9636</v>
      </c>
      <c r="F8315" s="3" t="s">
        <v>9637</v>
      </c>
      <c r="G8315" s="7">
        <v>3</v>
      </c>
      <c r="H8315" s="3" t="s">
        <v>2068</v>
      </c>
      <c r="I8315" s="9">
        <v>7.02</v>
      </c>
      <c r="J8315" s="7">
        <v>488</v>
      </c>
      <c r="K8315" s="10">
        <v>22.9404875430904</v>
      </c>
      <c r="L8315" s="12">
        <f t="shared" si="553"/>
        <v>22.1311475409836</v>
      </c>
      <c r="M8315" s="11">
        <f t="shared" si="554"/>
        <v>1.03657017787297</v>
      </c>
      <c r="O8315" s="3" t="s">
        <v>1165</v>
      </c>
      <c r="T8315" s="3" t="s">
        <v>1165</v>
      </c>
    </row>
    <row r="8316" spans="1:20">
      <c r="A8316" s="7">
        <v>8375</v>
      </c>
      <c r="B8316" s="8">
        <v>46189</v>
      </c>
      <c r="C8316" s="3" t="s">
        <v>9192</v>
      </c>
      <c r="D8316" s="3" t="s">
        <v>67</v>
      </c>
      <c r="E8316" s="3" t="s">
        <v>9638</v>
      </c>
      <c r="F8316" s="3" t="s">
        <v>9639</v>
      </c>
      <c r="G8316" s="7">
        <v>15</v>
      </c>
      <c r="H8316" s="3" t="s">
        <v>827</v>
      </c>
      <c r="I8316" s="9">
        <v>7.04</v>
      </c>
      <c r="J8316" s="7">
        <v>540.5</v>
      </c>
      <c r="K8316" s="10">
        <v>41.5560399248686</v>
      </c>
      <c r="L8316" s="12">
        <f t="shared" si="553"/>
        <v>20.03842595887</v>
      </c>
      <c r="M8316" s="11">
        <f t="shared" si="554"/>
        <v>2.07381757480177</v>
      </c>
      <c r="O8316" s="3" t="s">
        <v>1165</v>
      </c>
      <c r="T8316" s="3" t="s">
        <v>1165</v>
      </c>
    </row>
    <row r="8317" spans="1:20">
      <c r="A8317" s="7">
        <v>8376</v>
      </c>
      <c r="B8317" s="8">
        <v>46189</v>
      </c>
      <c r="C8317" s="3" t="s">
        <v>9640</v>
      </c>
      <c r="D8317" s="3" t="s">
        <v>149</v>
      </c>
      <c r="E8317" s="3" t="s">
        <v>2782</v>
      </c>
      <c r="F8317" s="3" t="s">
        <v>2782</v>
      </c>
      <c r="G8317" s="7">
        <v>20</v>
      </c>
      <c r="H8317" s="3" t="s">
        <v>779</v>
      </c>
      <c r="I8317" s="9">
        <v>1.19</v>
      </c>
      <c r="J8317" s="7">
        <v>222.5</v>
      </c>
      <c r="K8317" s="10">
        <v>9.95941044507402</v>
      </c>
      <c r="L8317" s="12">
        <f t="shared" si="553"/>
        <v>8.22817631806396</v>
      </c>
      <c r="M8317" s="11">
        <f t="shared" si="554"/>
        <v>1.21040313917549</v>
      </c>
      <c r="O8317" s="3" t="s">
        <v>1165</v>
      </c>
      <c r="T8317" s="3" t="s">
        <v>1165</v>
      </c>
    </row>
    <row r="8318" spans="1:20">
      <c r="A8318" s="7">
        <v>8377</v>
      </c>
      <c r="B8318" s="8">
        <v>46189</v>
      </c>
      <c r="C8318" s="3" t="s">
        <v>9641</v>
      </c>
      <c r="D8318" s="3" t="s">
        <v>864</v>
      </c>
      <c r="E8318" s="3" t="s">
        <v>9642</v>
      </c>
      <c r="F8318" s="3" t="s">
        <v>9643</v>
      </c>
      <c r="G8318" s="7">
        <v>42</v>
      </c>
      <c r="H8318" s="3" t="s">
        <v>2284</v>
      </c>
      <c r="I8318" s="9">
        <v>1.12</v>
      </c>
      <c r="J8318" s="7">
        <v>342</v>
      </c>
      <c r="K8318" s="10">
        <v>18.4206625787835</v>
      </c>
      <c r="L8318" s="12">
        <f t="shared" si="553"/>
        <v>5.03823661718399</v>
      </c>
      <c r="M8318" s="11">
        <f t="shared" si="554"/>
        <v>3.65617258148533</v>
      </c>
      <c r="O8318" s="3" t="s">
        <v>1165</v>
      </c>
      <c r="T8318" s="3" t="s">
        <v>1165</v>
      </c>
    </row>
    <row r="8319" spans="1:20">
      <c r="A8319" s="7">
        <v>8378</v>
      </c>
      <c r="B8319" s="8">
        <v>46189</v>
      </c>
      <c r="C8319" s="3" t="s">
        <v>9641</v>
      </c>
      <c r="D8319" s="3" t="s">
        <v>864</v>
      </c>
      <c r="E8319" s="3" t="s">
        <v>9644</v>
      </c>
      <c r="F8319" s="3" t="s">
        <v>9645</v>
      </c>
      <c r="G8319" s="7">
        <v>2</v>
      </c>
      <c r="H8319" s="3" t="s">
        <v>2284</v>
      </c>
      <c r="I8319" s="9">
        <v>0.7</v>
      </c>
      <c r="J8319" s="7">
        <v>232</v>
      </c>
      <c r="K8319" s="10">
        <v>9.65900628731169</v>
      </c>
      <c r="L8319" s="12">
        <f t="shared" si="553"/>
        <v>4.64190981432361</v>
      </c>
      <c r="M8319" s="11">
        <f t="shared" si="554"/>
        <v>2.08082592589515</v>
      </c>
      <c r="O8319" s="3" t="s">
        <v>1165</v>
      </c>
      <c r="T8319" s="3" t="s">
        <v>1165</v>
      </c>
    </row>
    <row r="8320" spans="1:20">
      <c r="A8320" s="7">
        <v>8379</v>
      </c>
      <c r="B8320" s="8">
        <v>46189</v>
      </c>
      <c r="C8320" s="3" t="s">
        <v>8597</v>
      </c>
      <c r="D8320" s="3" t="s">
        <v>266</v>
      </c>
      <c r="E8320" s="3" t="s">
        <v>9646</v>
      </c>
      <c r="F8320" s="3" t="s">
        <v>9647</v>
      </c>
      <c r="G8320" s="7">
        <v>10</v>
      </c>
      <c r="H8320" s="3" t="s">
        <v>102</v>
      </c>
      <c r="I8320" s="9">
        <v>1.18</v>
      </c>
      <c r="J8320" s="7">
        <v>399</v>
      </c>
      <c r="K8320" s="10">
        <v>6.83040516179307</v>
      </c>
      <c r="L8320" s="12">
        <f t="shared" si="553"/>
        <v>4.5498361287835</v>
      </c>
      <c r="M8320" s="11">
        <f t="shared" si="554"/>
        <v>1.50124201585681</v>
      </c>
      <c r="O8320" s="3" t="s">
        <v>1165</v>
      </c>
      <c r="T8320" s="3" t="s">
        <v>1165</v>
      </c>
    </row>
    <row r="8321" s="5" customFormat="1" ht="16.5" spans="1:20">
      <c r="A8321" s="44">
        <v>8380</v>
      </c>
      <c r="B8321" s="45">
        <v>46189</v>
      </c>
      <c r="C8321" s="5" t="s">
        <v>9648</v>
      </c>
      <c r="D8321" s="5" t="s">
        <v>687</v>
      </c>
      <c r="E8321" s="5" t="s">
        <v>9649</v>
      </c>
      <c r="F8321" s="5" t="s">
        <v>9650</v>
      </c>
      <c r="G8321" s="44">
        <v>2</v>
      </c>
      <c r="H8321" s="5" t="s">
        <v>1582</v>
      </c>
      <c r="I8321" s="46">
        <v>0.284</v>
      </c>
      <c r="J8321" s="44">
        <v>391</v>
      </c>
      <c r="K8321" s="47">
        <v>3.9334269963262</v>
      </c>
      <c r="L8321" s="48">
        <f t="shared" si="553"/>
        <v>1.11745032461145</v>
      </c>
      <c r="M8321" s="49">
        <f t="shared" si="554"/>
        <v>3.52000165886022</v>
      </c>
      <c r="O8321" s="48" t="s">
        <v>1165</v>
      </c>
      <c r="Q8321" s="46"/>
      <c r="T8321" s="5" t="s">
        <v>1165</v>
      </c>
    </row>
    <row r="8322" ht="16.5" spans="1:20">
      <c r="A8322" s="7">
        <v>8381</v>
      </c>
      <c r="B8322" s="8">
        <v>46189</v>
      </c>
      <c r="C8322" s="3" t="s">
        <v>4719</v>
      </c>
      <c r="D8322" s="3" t="s">
        <v>33</v>
      </c>
      <c r="E8322" s="3" t="s">
        <v>4720</v>
      </c>
      <c r="F8322" s="3" t="s">
        <v>2909</v>
      </c>
      <c r="G8322" s="7">
        <v>1000</v>
      </c>
      <c r="H8322" s="3" t="s">
        <v>35</v>
      </c>
      <c r="I8322" s="9">
        <v>25.2</v>
      </c>
      <c r="J8322" s="7">
        <v>461</v>
      </c>
      <c r="K8322" s="10">
        <v>171.191323210412</v>
      </c>
      <c r="L8322" s="12">
        <f t="shared" si="553"/>
        <v>84.098114466878</v>
      </c>
      <c r="M8322" s="11">
        <f t="shared" si="554"/>
        <v>2.03561428571428</v>
      </c>
      <c r="P8322" s="3" t="s">
        <v>4720</v>
      </c>
      <c r="Q8322" s="9">
        <v>160.630182832352</v>
      </c>
      <c r="R8322" s="3">
        <f>Q8322/K8322</f>
        <v>0.938307969235804</v>
      </c>
    </row>
    <row r="8323" spans="1:20">
      <c r="A8323" s="7">
        <v>8382</v>
      </c>
      <c r="B8323" s="8">
        <v>46189</v>
      </c>
      <c r="C8323" s="3" t="s">
        <v>56</v>
      </c>
      <c r="D8323" s="3" t="s">
        <v>33</v>
      </c>
      <c r="E8323" s="3" t="s">
        <v>27</v>
      </c>
      <c r="F8323" s="3" t="s">
        <v>57</v>
      </c>
      <c r="G8323" s="7">
        <v>1000</v>
      </c>
      <c r="H8323" s="3" t="s">
        <v>35</v>
      </c>
      <c r="I8323" s="9">
        <v>15.7</v>
      </c>
      <c r="J8323" s="7">
        <v>438</v>
      </c>
      <c r="K8323" s="10">
        <v>94.1150684931507</v>
      </c>
      <c r="L8323" s="12">
        <f t="shared" si="553"/>
        <v>55.1457674745346</v>
      </c>
      <c r="M8323" s="11">
        <f t="shared" si="554"/>
        <v>1.70665987261147</v>
      </c>
      <c r="P8323" s="3" t="s">
        <v>27</v>
      </c>
      <c r="Q8323" s="9">
        <v>89.6432267884323</v>
      </c>
      <c r="R8323" s="3">
        <f>Q8323/K8323</f>
        <v>0.952485380116959</v>
      </c>
    </row>
    <row r="8324" spans="1:20">
      <c r="A8324" s="7">
        <v>8383</v>
      </c>
      <c r="B8324" s="8">
        <v>46189</v>
      </c>
      <c r="C8324" s="3" t="s">
        <v>9126</v>
      </c>
      <c r="D8324" s="3" t="s">
        <v>33</v>
      </c>
      <c r="E8324" s="3" t="s">
        <v>9651</v>
      </c>
      <c r="F8324" s="31" t="s">
        <v>9652</v>
      </c>
      <c r="G8324" s="7">
        <v>20</v>
      </c>
      <c r="H8324" s="3" t="s">
        <v>65</v>
      </c>
      <c r="I8324" s="9">
        <v>17</v>
      </c>
      <c r="J8324" s="7">
        <v>406</v>
      </c>
      <c r="K8324" s="10">
        <v>111.966220971147</v>
      </c>
      <c r="L8324" s="12">
        <f t="shared" si="553"/>
        <v>64.4183402804092</v>
      </c>
      <c r="M8324" s="11">
        <f t="shared" si="554"/>
        <v>1.73811092436975</v>
      </c>
      <c r="N8324" s="3">
        <v>64.4183402804092</v>
      </c>
      <c r="O8324" s="12">
        <f>N8324*M8324</f>
        <v>111.966220971147</v>
      </c>
    </row>
    <row r="8325" spans="1:20">
      <c r="A8325" s="7">
        <v>8384</v>
      </c>
      <c r="B8325" s="8">
        <v>46189</v>
      </c>
      <c r="C8325" s="3" t="s">
        <v>9653</v>
      </c>
      <c r="D8325" s="3" t="s">
        <v>247</v>
      </c>
      <c r="E8325" s="3" t="s">
        <v>9654</v>
      </c>
      <c r="F8325" s="3">
        <v>1</v>
      </c>
      <c r="G8325" s="7">
        <v>150</v>
      </c>
      <c r="H8325" s="3" t="s">
        <v>3597</v>
      </c>
      <c r="I8325" s="9">
        <v>25.4</v>
      </c>
      <c r="J8325" s="7">
        <v>482</v>
      </c>
      <c r="K8325" s="10">
        <v>134.287136929461</v>
      </c>
      <c r="L8325" s="12">
        <f t="shared" si="553"/>
        <v>81.0724545164379</v>
      </c>
      <c r="M8325" s="11">
        <f t="shared" si="554"/>
        <v>1.65638425196851</v>
      </c>
    </row>
    <row r="8326" spans="1:20">
      <c r="A8326" s="7">
        <v>8385</v>
      </c>
      <c r="B8326" s="8">
        <v>46189</v>
      </c>
      <c r="C8326" s="3" t="s">
        <v>9445</v>
      </c>
      <c r="D8326" s="3" t="s">
        <v>67</v>
      </c>
      <c r="E8326" s="3" t="s">
        <v>9655</v>
      </c>
      <c r="F8326" s="3" t="s">
        <v>9656</v>
      </c>
      <c r="G8326" s="7">
        <v>120</v>
      </c>
      <c r="H8326" s="3" t="s">
        <v>170</v>
      </c>
      <c r="I8326" s="9">
        <v>27</v>
      </c>
      <c r="J8326" s="7">
        <v>546</v>
      </c>
      <c r="K8326" s="10">
        <v>135.6</v>
      </c>
      <c r="L8326" s="12">
        <f t="shared" si="553"/>
        <v>76.0777683854607</v>
      </c>
      <c r="M8326" s="11">
        <f t="shared" si="554"/>
        <v>1.78238666666667</v>
      </c>
    </row>
    <row r="8327" spans="1:20">
      <c r="A8327" s="7">
        <v>8386</v>
      </c>
      <c r="B8327" s="8">
        <v>46189</v>
      </c>
      <c r="C8327" s="3" t="s">
        <v>9657</v>
      </c>
      <c r="D8327" s="3" t="s">
        <v>59</v>
      </c>
      <c r="E8327" s="3" t="s">
        <v>9658</v>
      </c>
      <c r="F8327" s="3" t="s">
        <v>9659</v>
      </c>
      <c r="G8327" s="7">
        <v>2</v>
      </c>
      <c r="H8327" s="3" t="s">
        <v>249</v>
      </c>
      <c r="I8327" s="9">
        <v>16.4</v>
      </c>
      <c r="J8327" s="7">
        <v>364</v>
      </c>
      <c r="K8327" s="10">
        <v>141.808791208791</v>
      </c>
      <c r="L8327" s="12">
        <f t="shared" si="553"/>
        <v>69.3153000845309</v>
      </c>
      <c r="M8327" s="11">
        <f t="shared" si="554"/>
        <v>2.04585121951219</v>
      </c>
    </row>
    <row r="8328" spans="1:20">
      <c r="A8328" s="7">
        <v>8387</v>
      </c>
      <c r="B8328" s="8">
        <v>46189</v>
      </c>
      <c r="C8328" s="3" t="s">
        <v>9660</v>
      </c>
      <c r="D8328" s="3" t="s">
        <v>3577</v>
      </c>
      <c r="E8328" s="3" t="s">
        <v>9661</v>
      </c>
      <c r="F8328" s="3" t="s">
        <v>9661</v>
      </c>
      <c r="G8328" s="7">
        <v>282</v>
      </c>
      <c r="H8328" s="3" t="s">
        <v>1491</v>
      </c>
      <c r="I8328" s="9">
        <v>18.9</v>
      </c>
      <c r="J8328" s="7">
        <v>432</v>
      </c>
      <c r="K8328" s="10">
        <v>128.066666666667</v>
      </c>
      <c r="L8328" s="12">
        <f t="shared" si="553"/>
        <v>67.3076923076923</v>
      </c>
      <c r="M8328" s="11">
        <f t="shared" si="554"/>
        <v>1.90270476190477</v>
      </c>
    </row>
    <row r="8329" spans="1:20">
      <c r="A8329" s="7">
        <v>8388</v>
      </c>
      <c r="B8329" s="8">
        <v>46189</v>
      </c>
      <c r="C8329" s="3" t="s">
        <v>9662</v>
      </c>
      <c r="D8329" s="3" t="s">
        <v>2621</v>
      </c>
      <c r="E8329" s="3" t="s">
        <v>9663</v>
      </c>
      <c r="F8329" s="3" t="s">
        <v>9664</v>
      </c>
      <c r="G8329" s="7">
        <v>36</v>
      </c>
      <c r="H8329" s="3" t="s">
        <v>35</v>
      </c>
      <c r="I8329" s="9">
        <v>22.6</v>
      </c>
      <c r="J8329" s="7">
        <v>519</v>
      </c>
      <c r="K8329" s="10">
        <v>100.676685934489</v>
      </c>
      <c r="L8329" s="12">
        <f t="shared" si="553"/>
        <v>66.9927375129687</v>
      </c>
      <c r="M8329" s="11">
        <f t="shared" si="554"/>
        <v>1.50279999999999</v>
      </c>
    </row>
    <row r="8330" spans="1:20">
      <c r="A8330" s="7">
        <v>8389</v>
      </c>
      <c r="B8330" s="8">
        <v>46189</v>
      </c>
      <c r="C8330" s="3" t="s">
        <v>9428</v>
      </c>
      <c r="D8330" s="3" t="s">
        <v>29</v>
      </c>
      <c r="E8330" s="3" t="s">
        <v>9665</v>
      </c>
      <c r="F8330" s="3" t="s">
        <v>9666</v>
      </c>
      <c r="G8330" s="7">
        <v>8</v>
      </c>
      <c r="H8330" s="3" t="s">
        <v>20</v>
      </c>
      <c r="I8330" s="9">
        <v>18.6</v>
      </c>
      <c r="J8330" s="7">
        <v>450</v>
      </c>
      <c r="K8330" s="10">
        <v>104.060444444444</v>
      </c>
      <c r="L8330" s="12">
        <f t="shared" si="553"/>
        <v>63.5897435897436</v>
      </c>
      <c r="M8330" s="11">
        <f t="shared" si="554"/>
        <v>1.63643440860214</v>
      </c>
    </row>
    <row r="8331" spans="1:20">
      <c r="A8331" s="7">
        <v>8390</v>
      </c>
      <c r="B8331" s="8">
        <v>46189</v>
      </c>
      <c r="C8331" s="3" t="s">
        <v>9657</v>
      </c>
      <c r="D8331" s="3" t="s">
        <v>59</v>
      </c>
      <c r="E8331" s="3" t="s">
        <v>9667</v>
      </c>
      <c r="F8331" s="3" t="s">
        <v>9668</v>
      </c>
      <c r="G8331" s="7">
        <v>2</v>
      </c>
      <c r="H8331" s="3" t="s">
        <v>249</v>
      </c>
      <c r="I8331" s="9">
        <v>14.3</v>
      </c>
      <c r="J8331" s="7">
        <v>366</v>
      </c>
      <c r="K8331" s="10">
        <v>148.443715846995</v>
      </c>
      <c r="L8331" s="12">
        <f t="shared" si="553"/>
        <v>60.1092896174863</v>
      </c>
      <c r="M8331" s="11">
        <f t="shared" si="554"/>
        <v>2.46956363636364</v>
      </c>
    </row>
    <row r="8332" spans="1:20">
      <c r="A8332" s="7">
        <v>8391</v>
      </c>
      <c r="B8332" s="8">
        <v>46189</v>
      </c>
      <c r="C8332" s="3" t="s">
        <v>9267</v>
      </c>
      <c r="D8332" s="3" t="s">
        <v>29</v>
      </c>
      <c r="E8332" s="3" t="s">
        <v>9669</v>
      </c>
      <c r="F8332" s="3" t="s">
        <v>9669</v>
      </c>
      <c r="G8332" s="7">
        <v>15</v>
      </c>
      <c r="H8332" s="3" t="s">
        <v>3075</v>
      </c>
      <c r="I8332" s="9">
        <v>16.2</v>
      </c>
      <c r="J8332" s="7">
        <v>450</v>
      </c>
      <c r="K8332" s="10">
        <v>61.6728888888889</v>
      </c>
      <c r="L8332" s="12">
        <f t="shared" si="553"/>
        <v>55.3846153846154</v>
      </c>
      <c r="M8332" s="11">
        <f t="shared" si="554"/>
        <v>1.11353827160494</v>
      </c>
    </row>
    <row r="8333" spans="1:20">
      <c r="A8333" s="7">
        <v>8392</v>
      </c>
      <c r="B8333" s="8">
        <v>46189</v>
      </c>
      <c r="C8333" s="3" t="s">
        <v>9267</v>
      </c>
      <c r="D8333" s="3" t="s">
        <v>29</v>
      </c>
      <c r="E8333" s="3" t="s">
        <v>9670</v>
      </c>
      <c r="F8333" s="3" t="s">
        <v>9670</v>
      </c>
      <c r="G8333" s="7">
        <v>27</v>
      </c>
      <c r="H8333" s="3" t="s">
        <v>3075</v>
      </c>
      <c r="I8333" s="9">
        <v>16</v>
      </c>
      <c r="J8333" s="7">
        <v>450</v>
      </c>
      <c r="K8333" s="10">
        <v>61.472</v>
      </c>
      <c r="L8333" s="12">
        <f t="shared" si="553"/>
        <v>54.7008547008547</v>
      </c>
      <c r="M8333" s="11">
        <f t="shared" si="554"/>
        <v>1.123785</v>
      </c>
    </row>
    <row r="8334" spans="1:20">
      <c r="A8334" s="7">
        <v>8393</v>
      </c>
      <c r="B8334" s="8">
        <v>46189</v>
      </c>
      <c r="C8334" s="3" t="s">
        <v>9467</v>
      </c>
      <c r="D8334" s="3" t="s">
        <v>29</v>
      </c>
      <c r="E8334" s="3" t="s">
        <v>9671</v>
      </c>
      <c r="F8334" s="3" t="s">
        <v>9672</v>
      </c>
      <c r="G8334" s="7">
        <v>10</v>
      </c>
      <c r="H8334" s="3" t="s">
        <v>20</v>
      </c>
      <c r="I8334" s="9">
        <v>19.2</v>
      </c>
      <c r="J8334" s="7">
        <v>548</v>
      </c>
      <c r="K8334" s="10">
        <v>42.3956204379562</v>
      </c>
      <c r="L8334" s="12">
        <f t="shared" si="553"/>
        <v>53.9023020774846</v>
      </c>
      <c r="M8334" s="11">
        <f t="shared" si="554"/>
        <v>0.786527083333333</v>
      </c>
    </row>
    <row r="8335" spans="1:20">
      <c r="A8335" s="7">
        <v>8394</v>
      </c>
      <c r="B8335" s="8">
        <v>46189</v>
      </c>
      <c r="C8335" s="3" t="s">
        <v>9673</v>
      </c>
      <c r="D8335" s="3" t="s">
        <v>274</v>
      </c>
      <c r="E8335" s="3" t="s">
        <v>9674</v>
      </c>
      <c r="F8335" s="3" t="s">
        <v>9674</v>
      </c>
      <c r="G8335" s="7">
        <v>168</v>
      </c>
      <c r="H8335" s="3" t="s">
        <v>35</v>
      </c>
      <c r="I8335" s="9">
        <v>15.5</v>
      </c>
      <c r="J8335" s="7">
        <v>501</v>
      </c>
      <c r="K8335" s="10">
        <v>85.6183632734531</v>
      </c>
      <c r="L8335" s="12">
        <f t="shared" si="553"/>
        <v>47.5971134653769</v>
      </c>
      <c r="M8335" s="11">
        <f t="shared" si="554"/>
        <v>1.79881419354839</v>
      </c>
    </row>
    <row r="8336" spans="1:20">
      <c r="A8336" s="7">
        <v>8395</v>
      </c>
      <c r="B8336" s="8">
        <v>46189</v>
      </c>
      <c r="C8336" s="3" t="s">
        <v>9617</v>
      </c>
      <c r="D8336" s="3" t="s">
        <v>67</v>
      </c>
      <c r="E8336" s="3" t="s">
        <v>9675</v>
      </c>
      <c r="F8336" s="3" t="s">
        <v>9676</v>
      </c>
      <c r="G8336" s="7">
        <v>90</v>
      </c>
      <c r="H8336" s="3" t="s">
        <v>170</v>
      </c>
      <c r="I8336" s="9">
        <v>17.1</v>
      </c>
      <c r="J8336" s="7">
        <v>555</v>
      </c>
      <c r="K8336" s="10">
        <v>79.8940540540541</v>
      </c>
      <c r="L8336" s="12">
        <f t="shared" si="553"/>
        <v>47.4012474012474</v>
      </c>
      <c r="M8336" s="11">
        <f t="shared" si="554"/>
        <v>1.68548421052632</v>
      </c>
    </row>
    <row r="8337" spans="1:20">
      <c r="A8337" s="7">
        <v>8396</v>
      </c>
      <c r="B8337" s="8">
        <v>46189</v>
      </c>
      <c r="C8337" s="3" t="s">
        <v>9522</v>
      </c>
      <c r="D8337" s="3" t="s">
        <v>59</v>
      </c>
      <c r="E8337" s="3" t="s">
        <v>4700</v>
      </c>
      <c r="F8337" s="3" t="s">
        <v>4700</v>
      </c>
      <c r="G8337" s="7">
        <v>24</v>
      </c>
      <c r="H8337" s="3" t="s">
        <v>61</v>
      </c>
      <c r="I8337" s="9">
        <v>5.04</v>
      </c>
      <c r="J8337" s="7">
        <v>168.916666666667</v>
      </c>
      <c r="K8337" s="10">
        <v>105.161914158855</v>
      </c>
      <c r="L8337" s="12">
        <f t="shared" si="553"/>
        <v>45.9033812758528</v>
      </c>
      <c r="M8337" s="11">
        <f t="shared" si="554"/>
        <v>2.29094047619047</v>
      </c>
    </row>
    <row r="8338" spans="1:20">
      <c r="A8338" s="7">
        <v>8397</v>
      </c>
      <c r="B8338" s="8">
        <v>46189</v>
      </c>
      <c r="C8338" s="3" t="s">
        <v>9621</v>
      </c>
      <c r="D8338" s="3" t="s">
        <v>247</v>
      </c>
      <c r="E8338" s="3" t="s">
        <v>9677</v>
      </c>
      <c r="F8338" s="3" t="s">
        <v>9677</v>
      </c>
      <c r="G8338" s="7">
        <v>525</v>
      </c>
      <c r="H8338" s="3" t="s">
        <v>35</v>
      </c>
      <c r="I8338" s="9">
        <v>15.5</v>
      </c>
      <c r="J8338" s="7">
        <v>535</v>
      </c>
      <c r="K8338" s="10">
        <v>67.588785046729</v>
      </c>
      <c r="L8338" s="12">
        <f t="shared" si="553"/>
        <v>44.5722501797268</v>
      </c>
      <c r="M8338" s="11">
        <f t="shared" si="554"/>
        <v>1.51638709677419</v>
      </c>
    </row>
    <row r="8339" spans="1:20">
      <c r="A8339" s="7">
        <v>8398</v>
      </c>
      <c r="B8339" s="8">
        <v>46189</v>
      </c>
      <c r="C8339" s="3" t="s">
        <v>9617</v>
      </c>
      <c r="D8339" s="3" t="s">
        <v>67</v>
      </c>
      <c r="E8339" s="3" t="s">
        <v>9678</v>
      </c>
      <c r="F8339" s="3" t="s">
        <v>9679</v>
      </c>
      <c r="G8339" s="7">
        <v>100</v>
      </c>
      <c r="H8339" s="3" t="s">
        <v>179</v>
      </c>
      <c r="I8339" s="9">
        <v>15.6</v>
      </c>
      <c r="J8339" s="7">
        <v>561</v>
      </c>
      <c r="K8339" s="10">
        <v>76.3001782531194</v>
      </c>
      <c r="L8339" s="12">
        <f t="shared" si="553"/>
        <v>42.7807486631016</v>
      </c>
      <c r="M8339" s="11">
        <f t="shared" si="554"/>
        <v>1.78351666666667</v>
      </c>
    </row>
    <row r="8340" spans="1:20">
      <c r="A8340" s="7">
        <v>8399</v>
      </c>
      <c r="B8340" s="8">
        <v>46189</v>
      </c>
      <c r="C8340" s="3" t="s">
        <v>9617</v>
      </c>
      <c r="D8340" s="3" t="s">
        <v>67</v>
      </c>
      <c r="E8340" s="3" t="s">
        <v>1186</v>
      </c>
      <c r="F8340" s="3" t="s">
        <v>1186</v>
      </c>
      <c r="G8340" s="7">
        <v>108</v>
      </c>
      <c r="H8340" s="3" t="s">
        <v>314</v>
      </c>
      <c r="I8340" s="9">
        <v>17.2</v>
      </c>
      <c r="J8340" s="7">
        <v>629</v>
      </c>
      <c r="K8340" s="10">
        <v>57.3443561208267</v>
      </c>
      <c r="L8340" s="12">
        <f t="shared" si="553"/>
        <v>42.0692185398068</v>
      </c>
      <c r="M8340" s="11">
        <f t="shared" si="554"/>
        <v>1.36309534883721</v>
      </c>
    </row>
    <row r="8341" spans="1:20">
      <c r="A8341" s="7">
        <v>8400</v>
      </c>
      <c r="B8341" s="8">
        <v>46189</v>
      </c>
      <c r="C8341" s="3" t="s">
        <v>9285</v>
      </c>
      <c r="D8341" s="3" t="s">
        <v>88</v>
      </c>
      <c r="E8341" s="3" t="s">
        <v>9680</v>
      </c>
      <c r="F8341" s="3" t="s">
        <v>9680</v>
      </c>
      <c r="G8341" s="7">
        <v>0.9894</v>
      </c>
      <c r="H8341" s="3" t="s">
        <v>9286</v>
      </c>
      <c r="I8341" s="9">
        <v>13.7</v>
      </c>
      <c r="J8341" s="7">
        <v>506</v>
      </c>
      <c r="K8341" s="10">
        <v>62.7083003952569</v>
      </c>
      <c r="L8341" s="12">
        <f t="shared" si="553"/>
        <v>41.6539981757373</v>
      </c>
      <c r="M8341" s="11">
        <f t="shared" si="554"/>
        <v>1.50545693430657</v>
      </c>
    </row>
    <row r="8342" spans="1:20">
      <c r="A8342" s="7">
        <v>8401</v>
      </c>
      <c r="B8342" s="8">
        <v>46189</v>
      </c>
      <c r="C8342" s="3" t="s">
        <v>9522</v>
      </c>
      <c r="D8342" s="3" t="s">
        <v>59</v>
      </c>
      <c r="E8342" s="3" t="s">
        <v>838</v>
      </c>
      <c r="F8342" s="3" t="s">
        <v>838</v>
      </c>
      <c r="G8342" s="7">
        <v>24</v>
      </c>
      <c r="H8342" s="3" t="s">
        <v>61</v>
      </c>
      <c r="I8342" s="9">
        <v>4.18</v>
      </c>
      <c r="J8342" s="7">
        <v>167.5</v>
      </c>
      <c r="K8342" s="10">
        <v>97.4161194029851</v>
      </c>
      <c r="L8342" s="12">
        <f t="shared" si="553"/>
        <v>38.3926521239954</v>
      </c>
      <c r="M8342" s="11">
        <f t="shared" si="554"/>
        <v>2.53736363636364</v>
      </c>
    </row>
    <row r="8343" spans="1:20">
      <c r="A8343" s="7">
        <v>8402</v>
      </c>
      <c r="B8343" s="8">
        <v>46189</v>
      </c>
      <c r="C8343" s="3" t="s">
        <v>9467</v>
      </c>
      <c r="D8343" s="3" t="s">
        <v>29</v>
      </c>
      <c r="E8343" s="3" t="s">
        <v>2252</v>
      </c>
      <c r="F8343" s="31" t="s">
        <v>2252</v>
      </c>
      <c r="G8343" s="7">
        <v>200</v>
      </c>
      <c r="H8343" s="3" t="s">
        <v>20</v>
      </c>
      <c r="I8343" s="9">
        <v>9.4</v>
      </c>
      <c r="J8343" s="7">
        <v>449</v>
      </c>
      <c r="K8343" s="10">
        <v>53.205967138715</v>
      </c>
      <c r="L8343" s="12">
        <f t="shared" si="553"/>
        <v>32.2083261949632</v>
      </c>
      <c r="M8343" s="11">
        <f t="shared" si="554"/>
        <v>1.6519320754717</v>
      </c>
      <c r="N8343" s="3">
        <v>32.2083261949632</v>
      </c>
      <c r="O8343" s="12">
        <f>N8343*M8343</f>
        <v>53.2059671387151</v>
      </c>
    </row>
    <row r="8344" spans="1:20">
      <c r="A8344" s="7">
        <v>8403</v>
      </c>
      <c r="B8344" s="8">
        <v>46189</v>
      </c>
      <c r="C8344" s="3" t="s">
        <v>9285</v>
      </c>
      <c r="D8344" s="3" t="s">
        <v>247</v>
      </c>
      <c r="E8344" s="3" t="s">
        <v>1157</v>
      </c>
      <c r="F8344" s="3" t="s">
        <v>1157</v>
      </c>
      <c r="G8344" s="7">
        <v>50</v>
      </c>
      <c r="H8344" s="3" t="s">
        <v>9286</v>
      </c>
      <c r="I8344" s="9">
        <v>9.56</v>
      </c>
      <c r="J8344" s="7">
        <v>511</v>
      </c>
      <c r="K8344" s="10">
        <v>40.9542074363992</v>
      </c>
      <c r="L8344" s="12">
        <f t="shared" si="553"/>
        <v>28.7821767273822</v>
      </c>
      <c r="M8344" s="11">
        <f t="shared" si="554"/>
        <v>1.42290167364017</v>
      </c>
    </row>
    <row r="8345" spans="1:20">
      <c r="A8345" s="7">
        <v>8404</v>
      </c>
      <c r="B8345" s="8">
        <v>46189</v>
      </c>
      <c r="C8345" s="3" t="s">
        <v>9617</v>
      </c>
      <c r="D8345" s="3" t="s">
        <v>67</v>
      </c>
      <c r="E8345" s="3" t="s">
        <v>3466</v>
      </c>
      <c r="F8345" s="3" t="s">
        <v>3466</v>
      </c>
      <c r="G8345" s="7">
        <v>300</v>
      </c>
      <c r="H8345" s="3" t="s">
        <v>179</v>
      </c>
      <c r="I8345" s="9">
        <v>6.78</v>
      </c>
      <c r="J8345" s="7">
        <v>562</v>
      </c>
      <c r="K8345" s="10">
        <v>38.685409252669</v>
      </c>
      <c r="L8345" s="12">
        <f t="shared" ref="L8345:L8408" si="555">I8345/J8345/650*1000000</f>
        <v>18.5600875992335</v>
      </c>
      <c r="M8345" s="11">
        <f t="shared" ref="M8345:M8408" si="556">K8345/L8345</f>
        <v>2.08433333333333</v>
      </c>
    </row>
    <row r="8346" spans="1:20">
      <c r="A8346" s="7">
        <v>8405</v>
      </c>
      <c r="B8346" s="8">
        <v>46189</v>
      </c>
      <c r="C8346" s="3" t="s">
        <v>9681</v>
      </c>
      <c r="D8346" s="3" t="s">
        <v>6091</v>
      </c>
      <c r="E8346" s="3" t="s">
        <v>9682</v>
      </c>
      <c r="F8346" s="3" t="s">
        <v>9682</v>
      </c>
      <c r="G8346" s="7">
        <v>75</v>
      </c>
      <c r="H8346" s="3" t="s">
        <v>9683</v>
      </c>
      <c r="I8346" s="9">
        <v>4</v>
      </c>
      <c r="J8346" s="7">
        <v>480</v>
      </c>
      <c r="K8346" s="10">
        <v>24.86</v>
      </c>
      <c r="L8346" s="12">
        <f t="shared" si="555"/>
        <v>12.8205128205128</v>
      </c>
      <c r="M8346" s="11">
        <f t="shared" si="556"/>
        <v>1.93908</v>
      </c>
    </row>
    <row r="8347" s="5" customFormat="1" ht="16.5" spans="1:20">
      <c r="A8347" s="44">
        <v>8406</v>
      </c>
      <c r="B8347" s="45">
        <v>46189</v>
      </c>
      <c r="C8347" s="5" t="s">
        <v>9519</v>
      </c>
      <c r="D8347" s="5" t="s">
        <v>247</v>
      </c>
      <c r="E8347" s="5" t="s">
        <v>9684</v>
      </c>
      <c r="F8347" s="5" t="s">
        <v>9685</v>
      </c>
      <c r="G8347" s="44">
        <v>0.1184</v>
      </c>
      <c r="H8347" s="5" t="s">
        <v>35</v>
      </c>
      <c r="I8347" s="46">
        <v>0.842</v>
      </c>
      <c r="J8347" s="44">
        <v>506</v>
      </c>
      <c r="K8347" s="47">
        <v>4.79691699604743</v>
      </c>
      <c r="L8347" s="48">
        <f t="shared" si="555"/>
        <v>2.56004864700517</v>
      </c>
      <c r="M8347" s="49">
        <f t="shared" si="556"/>
        <v>1.87376009501188</v>
      </c>
      <c r="O8347" s="48"/>
      <c r="Q8347" s="46"/>
    </row>
    <row r="8348" ht="16.5" spans="1:20">
      <c r="A8348" s="7">
        <v>8407</v>
      </c>
      <c r="B8348" s="8">
        <v>46190</v>
      </c>
      <c r="C8348" s="3" t="s">
        <v>4719</v>
      </c>
      <c r="D8348" s="3" t="s">
        <v>33</v>
      </c>
      <c r="E8348" s="3" t="s">
        <v>4720</v>
      </c>
      <c r="F8348" s="3" t="s">
        <v>2909</v>
      </c>
      <c r="G8348" s="7">
        <v>1000</v>
      </c>
      <c r="H8348" s="3" t="s">
        <v>35</v>
      </c>
      <c r="I8348" s="9">
        <v>25.2</v>
      </c>
      <c r="J8348" s="7">
        <v>461</v>
      </c>
      <c r="K8348" s="10">
        <v>179.104356083073</v>
      </c>
      <c r="L8348" s="12">
        <f t="shared" si="555"/>
        <v>84.098114466878</v>
      </c>
      <c r="M8348" s="11">
        <f t="shared" si="556"/>
        <v>2.12970715477352</v>
      </c>
      <c r="O8348" s="3" t="s">
        <v>1165</v>
      </c>
      <c r="P8348" s="3" t="s">
        <v>4720</v>
      </c>
      <c r="Q8348" s="9">
        <v>160.630182832352</v>
      </c>
      <c r="R8348" s="3">
        <f>Q8348/K8348</f>
        <v>0.896852462694137</v>
      </c>
      <c r="T8348" s="3" t="s">
        <v>1165</v>
      </c>
    </row>
    <row r="8349" spans="1:20">
      <c r="A8349" s="7">
        <v>8408</v>
      </c>
      <c r="B8349" s="8">
        <v>46190</v>
      </c>
      <c r="C8349" s="3" t="s">
        <v>56</v>
      </c>
      <c r="D8349" s="3" t="s">
        <v>33</v>
      </c>
      <c r="E8349" s="3" t="s">
        <v>27</v>
      </c>
      <c r="F8349" s="3" t="s">
        <v>57</v>
      </c>
      <c r="G8349" s="7">
        <v>1000</v>
      </c>
      <c r="H8349" s="3" t="s">
        <v>35</v>
      </c>
      <c r="I8349" s="9">
        <v>15.7</v>
      </c>
      <c r="J8349" s="7">
        <v>438</v>
      </c>
      <c r="K8349" s="10">
        <v>102.850238678118</v>
      </c>
      <c r="L8349" s="12">
        <f t="shared" si="555"/>
        <v>55.1457674745346</v>
      </c>
      <c r="M8349" s="11">
        <f t="shared" si="556"/>
        <v>1.86506133450065</v>
      </c>
      <c r="O8349" s="3" t="s">
        <v>1165</v>
      </c>
      <c r="P8349" s="3" t="s">
        <v>27</v>
      </c>
      <c r="Q8349" s="9">
        <v>89.6432267884323</v>
      </c>
      <c r="R8349" s="3">
        <f>Q8349/K8349</f>
        <v>0.871589876120575</v>
      </c>
      <c r="T8349" s="3" t="s">
        <v>1165</v>
      </c>
    </row>
    <row r="8350" spans="1:20">
      <c r="A8350" s="7">
        <v>8409</v>
      </c>
      <c r="B8350" s="8">
        <v>46190</v>
      </c>
      <c r="C8350" s="3" t="s">
        <v>9686</v>
      </c>
      <c r="D8350" s="3" t="s">
        <v>33</v>
      </c>
      <c r="E8350" s="3" t="s">
        <v>9687</v>
      </c>
      <c r="F8350" s="3" t="s">
        <v>9687</v>
      </c>
      <c r="G8350" s="7">
        <v>1000</v>
      </c>
      <c r="H8350" s="3" t="s">
        <v>35</v>
      </c>
      <c r="I8350" s="9">
        <v>15.7</v>
      </c>
      <c r="J8350" s="7">
        <v>480</v>
      </c>
      <c r="K8350" s="10">
        <v>109.477173646291</v>
      </c>
      <c r="L8350" s="12">
        <f t="shared" si="555"/>
        <v>50.3205128205128</v>
      </c>
      <c r="M8350" s="11">
        <f t="shared" si="556"/>
        <v>2.17559733615559</v>
      </c>
      <c r="O8350" s="3" t="s">
        <v>1165</v>
      </c>
      <c r="T8350" s="3" t="s">
        <v>1165</v>
      </c>
    </row>
    <row r="8351" spans="1:20">
      <c r="A8351" s="7">
        <v>8410</v>
      </c>
      <c r="B8351" s="8">
        <v>46190</v>
      </c>
      <c r="C8351" s="3" t="s">
        <v>9686</v>
      </c>
      <c r="D8351" s="3" t="s">
        <v>33</v>
      </c>
      <c r="E8351" s="3" t="s">
        <v>9688</v>
      </c>
      <c r="F8351" s="3" t="s">
        <v>9688</v>
      </c>
      <c r="G8351" s="7">
        <v>1000</v>
      </c>
      <c r="H8351" s="3" t="s">
        <v>35</v>
      </c>
      <c r="I8351" s="9">
        <v>26.2</v>
      </c>
      <c r="J8351" s="7">
        <v>490</v>
      </c>
      <c r="K8351" s="10">
        <v>204.944360616256</v>
      </c>
      <c r="L8351" s="12">
        <f t="shared" si="555"/>
        <v>82.2605965463108</v>
      </c>
      <c r="M8351" s="11">
        <f t="shared" si="556"/>
        <v>2.49140377314036</v>
      </c>
      <c r="O8351" s="3" t="s">
        <v>1165</v>
      </c>
      <c r="T8351" s="3" t="s">
        <v>1165</v>
      </c>
    </row>
    <row r="8352" spans="1:20">
      <c r="A8352" s="7">
        <v>8411</v>
      </c>
      <c r="B8352" s="8">
        <v>46190</v>
      </c>
      <c r="C8352" s="3" t="s">
        <v>9689</v>
      </c>
      <c r="D8352" s="3" t="s">
        <v>212</v>
      </c>
      <c r="E8352" s="3" t="s">
        <v>6484</v>
      </c>
      <c r="F8352" s="3" t="s">
        <v>6484</v>
      </c>
      <c r="G8352" s="7">
        <v>54</v>
      </c>
      <c r="H8352" s="3" t="s">
        <v>244</v>
      </c>
      <c r="I8352" s="9">
        <v>14</v>
      </c>
      <c r="J8352" s="7">
        <v>361</v>
      </c>
      <c r="K8352" s="10">
        <v>235.736973094148</v>
      </c>
      <c r="L8352" s="12">
        <f t="shared" si="555"/>
        <v>59.6633283613893</v>
      </c>
      <c r="M8352" s="11">
        <f t="shared" si="556"/>
        <v>3.95112005261013</v>
      </c>
      <c r="O8352" s="3" t="s">
        <v>1165</v>
      </c>
      <c r="T8352" s="3" t="s">
        <v>1165</v>
      </c>
    </row>
    <row r="8353" spans="1:20">
      <c r="A8353" s="7">
        <v>8412</v>
      </c>
      <c r="B8353" s="8">
        <v>46190</v>
      </c>
      <c r="C8353" s="3" t="s">
        <v>9690</v>
      </c>
      <c r="D8353" s="3" t="s">
        <v>1312</v>
      </c>
      <c r="E8353" s="3" t="s">
        <v>1430</v>
      </c>
      <c r="F8353" s="3" t="s">
        <v>1430</v>
      </c>
      <c r="G8353" s="7">
        <v>999</v>
      </c>
      <c r="H8353" s="3" t="s">
        <v>65</v>
      </c>
      <c r="I8353" s="9">
        <v>15.6</v>
      </c>
      <c r="J8353" s="7">
        <v>435.333333333333</v>
      </c>
      <c r="K8353" s="10">
        <v>82.2548551106709</v>
      </c>
      <c r="L8353" s="12">
        <f t="shared" si="555"/>
        <v>55.1301684532925</v>
      </c>
      <c r="M8353" s="11">
        <f t="shared" si="556"/>
        <v>1.49201167742411</v>
      </c>
      <c r="O8353" s="3" t="s">
        <v>1165</v>
      </c>
      <c r="T8353" s="3" t="s">
        <v>1165</v>
      </c>
    </row>
    <row r="8354" spans="1:20">
      <c r="A8354" s="7">
        <v>8413</v>
      </c>
      <c r="B8354" s="8">
        <v>46190</v>
      </c>
      <c r="C8354" s="3" t="s">
        <v>9044</v>
      </c>
      <c r="D8354" s="3" t="s">
        <v>67</v>
      </c>
      <c r="E8354" s="3" t="s">
        <v>9691</v>
      </c>
      <c r="F8354" s="3" t="s">
        <v>9691</v>
      </c>
      <c r="G8354" s="7">
        <v>178</v>
      </c>
      <c r="H8354" s="3" t="s">
        <v>1617</v>
      </c>
      <c r="I8354" s="9">
        <v>11.9</v>
      </c>
      <c r="J8354" s="7">
        <v>340</v>
      </c>
      <c r="K8354" s="10">
        <v>122.950461499831</v>
      </c>
      <c r="L8354" s="12">
        <f t="shared" si="555"/>
        <v>53.8461538461539</v>
      </c>
      <c r="M8354" s="11">
        <f t="shared" si="556"/>
        <v>2.28336571356829</v>
      </c>
      <c r="O8354" s="3" t="s">
        <v>1165</v>
      </c>
      <c r="T8354" s="3" t="s">
        <v>1165</v>
      </c>
    </row>
    <row r="8355" spans="1:20">
      <c r="A8355" s="7">
        <v>8414</v>
      </c>
      <c r="B8355" s="8">
        <v>46190</v>
      </c>
      <c r="C8355" s="3" t="s">
        <v>9692</v>
      </c>
      <c r="D8355" s="3" t="s">
        <v>329</v>
      </c>
      <c r="E8355" s="3" t="s">
        <v>885</v>
      </c>
      <c r="F8355" s="3" t="s">
        <v>885</v>
      </c>
      <c r="G8355" s="7">
        <v>90</v>
      </c>
      <c r="H8355" s="3" t="s">
        <v>5913</v>
      </c>
      <c r="I8355" s="9">
        <v>10.1</v>
      </c>
      <c r="J8355" s="7">
        <v>299.666666666667</v>
      </c>
      <c r="K8355" s="10">
        <v>227.447771129672</v>
      </c>
      <c r="L8355" s="12">
        <f t="shared" si="555"/>
        <v>51.852485667836</v>
      </c>
      <c r="M8355" s="11">
        <f t="shared" si="556"/>
        <v>4.38643911087868</v>
      </c>
      <c r="O8355" s="3" t="s">
        <v>1165</v>
      </c>
      <c r="T8355" s="3" t="s">
        <v>1165</v>
      </c>
    </row>
    <row r="8356" spans="1:20">
      <c r="A8356" s="7">
        <v>8415</v>
      </c>
      <c r="B8356" s="8">
        <v>46190</v>
      </c>
      <c r="C8356" s="3" t="s">
        <v>9693</v>
      </c>
      <c r="D8356" s="3" t="s">
        <v>23</v>
      </c>
      <c r="E8356" s="3" t="s">
        <v>9694</v>
      </c>
      <c r="F8356" s="3" t="s">
        <v>9694</v>
      </c>
      <c r="G8356" s="7">
        <v>1000</v>
      </c>
      <c r="H8356" s="3" t="s">
        <v>9695</v>
      </c>
      <c r="I8356" s="9">
        <v>9.26</v>
      </c>
      <c r="J8356" s="7">
        <v>437</v>
      </c>
      <c r="K8356" s="10">
        <v>84.5354352990332</v>
      </c>
      <c r="L8356" s="12">
        <f t="shared" si="555"/>
        <v>32.5998943847914</v>
      </c>
      <c r="M8356" s="11">
        <f t="shared" si="556"/>
        <v>2.5931199132495</v>
      </c>
      <c r="O8356" s="3" t="s">
        <v>1165</v>
      </c>
      <c r="T8356" s="3" t="s">
        <v>1165</v>
      </c>
    </row>
    <row r="8357" spans="1:20">
      <c r="A8357" s="7">
        <v>8416</v>
      </c>
      <c r="B8357" s="8">
        <v>46190</v>
      </c>
      <c r="C8357" s="3" t="s">
        <v>9696</v>
      </c>
      <c r="D8357" s="3" t="s">
        <v>59</v>
      </c>
      <c r="E8357" s="3" t="s">
        <v>481</v>
      </c>
      <c r="F8357" s="3" t="s">
        <v>481</v>
      </c>
      <c r="G8357" s="7">
        <v>24</v>
      </c>
      <c r="H8357" s="3" t="s">
        <v>61</v>
      </c>
      <c r="I8357" s="9">
        <v>6.64</v>
      </c>
      <c r="J8357" s="7">
        <v>209.416666666667</v>
      </c>
      <c r="K8357" s="10">
        <v>241.782124614601</v>
      </c>
      <c r="L8357" s="12">
        <f t="shared" si="555"/>
        <v>48.7801891701612</v>
      </c>
      <c r="M8357" s="11">
        <f t="shared" si="556"/>
        <v>4.95656389874147</v>
      </c>
      <c r="O8357" s="3" t="s">
        <v>1165</v>
      </c>
      <c r="T8357" s="3" t="s">
        <v>1165</v>
      </c>
    </row>
    <row r="8358" spans="1:20">
      <c r="A8358" s="7">
        <v>8417</v>
      </c>
      <c r="B8358" s="8">
        <v>46190</v>
      </c>
      <c r="C8358" s="3" t="s">
        <v>9697</v>
      </c>
      <c r="D8358" s="3" t="s">
        <v>128</v>
      </c>
      <c r="E8358" s="3" t="s">
        <v>1717</v>
      </c>
      <c r="F8358" s="3" t="s">
        <v>1717</v>
      </c>
      <c r="G8358" s="7">
        <v>18</v>
      </c>
      <c r="H8358" s="3" t="s">
        <v>9282</v>
      </c>
      <c r="I8358" s="9">
        <v>10.9</v>
      </c>
      <c r="J8358" s="7">
        <v>352.333333333333</v>
      </c>
      <c r="K8358" s="10">
        <v>132.956325130409</v>
      </c>
      <c r="L8358" s="12">
        <f t="shared" si="555"/>
        <v>47.5947893166437</v>
      </c>
      <c r="M8358" s="11">
        <f t="shared" si="556"/>
        <v>2.79350590767117</v>
      </c>
      <c r="O8358" s="3" t="s">
        <v>1165</v>
      </c>
      <c r="T8358" s="3" t="s">
        <v>1165</v>
      </c>
    </row>
    <row r="8359" spans="1:20">
      <c r="A8359" s="7">
        <v>8418</v>
      </c>
      <c r="B8359" s="8">
        <v>46190</v>
      </c>
      <c r="C8359" s="3" t="s">
        <v>9690</v>
      </c>
      <c r="D8359" s="3" t="s">
        <v>1312</v>
      </c>
      <c r="E8359" s="3" t="s">
        <v>2112</v>
      </c>
      <c r="F8359" s="3" t="s">
        <v>2112</v>
      </c>
      <c r="G8359" s="7">
        <v>999</v>
      </c>
      <c r="H8359" s="3" t="s">
        <v>65</v>
      </c>
      <c r="I8359" s="9">
        <v>11.8</v>
      </c>
      <c r="J8359" s="7">
        <v>437.666666666667</v>
      </c>
      <c r="K8359" s="10">
        <v>50.7785688605094</v>
      </c>
      <c r="L8359" s="12">
        <f t="shared" si="555"/>
        <v>41.4787040834261</v>
      </c>
      <c r="M8359" s="11">
        <f t="shared" si="556"/>
        <v>1.22420818062152</v>
      </c>
      <c r="O8359" s="3" t="s">
        <v>1165</v>
      </c>
      <c r="T8359" s="3" t="s">
        <v>1165</v>
      </c>
    </row>
    <row r="8360" spans="1:20">
      <c r="A8360" s="7">
        <v>8419</v>
      </c>
      <c r="B8360" s="8">
        <v>46190</v>
      </c>
      <c r="C8360" s="3" t="s">
        <v>8080</v>
      </c>
      <c r="D8360" s="3" t="s">
        <v>67</v>
      </c>
      <c r="E8360" s="3" t="s">
        <v>9698</v>
      </c>
      <c r="F8360" s="3" t="s">
        <v>9699</v>
      </c>
      <c r="G8360" s="7">
        <v>10</v>
      </c>
      <c r="H8360" s="3" t="s">
        <v>349</v>
      </c>
      <c r="I8360" s="9">
        <v>16.6</v>
      </c>
      <c r="J8360" s="7">
        <v>630</v>
      </c>
      <c r="K8360" s="10">
        <v>119.36801317003</v>
      </c>
      <c r="L8360" s="12">
        <f t="shared" si="555"/>
        <v>40.5372405372405</v>
      </c>
      <c r="M8360" s="11">
        <f t="shared" si="556"/>
        <v>2.94465068633297</v>
      </c>
      <c r="O8360" s="3" t="s">
        <v>1165</v>
      </c>
      <c r="T8360" s="3" t="s">
        <v>1165</v>
      </c>
    </row>
    <row r="8361" spans="1:20">
      <c r="A8361" s="7">
        <v>8420</v>
      </c>
      <c r="B8361" s="8">
        <v>46190</v>
      </c>
      <c r="C8361" s="3" t="s">
        <v>9542</v>
      </c>
      <c r="D8361" s="3" t="s">
        <v>88</v>
      </c>
      <c r="E8361" s="3" t="s">
        <v>9700</v>
      </c>
      <c r="F8361" s="3" t="s">
        <v>9700</v>
      </c>
      <c r="G8361" s="7">
        <v>0.3895</v>
      </c>
      <c r="H8361" s="3" t="s">
        <v>35</v>
      </c>
      <c r="I8361" s="9">
        <v>13.5</v>
      </c>
      <c r="J8361" s="7">
        <v>524</v>
      </c>
      <c r="K8361" s="10">
        <v>83.6639431596712</v>
      </c>
      <c r="L8361" s="12">
        <f t="shared" si="555"/>
        <v>39.6359365825015</v>
      </c>
      <c r="M8361" s="11">
        <f t="shared" si="556"/>
        <v>2.11081029927289</v>
      </c>
      <c r="O8361" s="3" t="s">
        <v>1165</v>
      </c>
      <c r="T8361" s="3" t="s">
        <v>1165</v>
      </c>
    </row>
    <row r="8362" spans="1:20">
      <c r="A8362" s="7">
        <v>8421</v>
      </c>
      <c r="B8362" s="8">
        <v>46190</v>
      </c>
      <c r="C8362" s="3" t="s">
        <v>9701</v>
      </c>
      <c r="D8362" s="3" t="s">
        <v>128</v>
      </c>
      <c r="E8362" s="3" t="s">
        <v>9702</v>
      </c>
      <c r="F8362" s="3" t="s">
        <v>9703</v>
      </c>
      <c r="G8362" s="7">
        <v>6</v>
      </c>
      <c r="H8362" s="3" t="s">
        <v>102</v>
      </c>
      <c r="I8362" s="9">
        <v>7.48</v>
      </c>
      <c r="J8362" s="7">
        <v>299</v>
      </c>
      <c r="K8362" s="10">
        <v>199.66459759103</v>
      </c>
      <c r="L8362" s="12">
        <f t="shared" si="555"/>
        <v>38.4872652431181</v>
      </c>
      <c r="M8362" s="11">
        <f t="shared" si="556"/>
        <v>5.18780943072416</v>
      </c>
      <c r="O8362" s="3" t="s">
        <v>1165</v>
      </c>
      <c r="T8362" s="3" t="s">
        <v>1165</v>
      </c>
    </row>
    <row r="8363" spans="1:20">
      <c r="A8363" s="7">
        <v>8422</v>
      </c>
      <c r="B8363" s="8">
        <v>46190</v>
      </c>
      <c r="C8363" s="3" t="s">
        <v>9704</v>
      </c>
      <c r="D8363" s="3" t="s">
        <v>3577</v>
      </c>
      <c r="E8363" s="3" t="s">
        <v>9705</v>
      </c>
      <c r="F8363" s="3" t="s">
        <v>9705</v>
      </c>
      <c r="G8363" s="7">
        <v>482</v>
      </c>
      <c r="H8363" s="3" t="s">
        <v>123</v>
      </c>
      <c r="I8363" s="9">
        <v>8.68</v>
      </c>
      <c r="J8363" s="7">
        <v>380</v>
      </c>
      <c r="K8363" s="10">
        <v>104.169118479679</v>
      </c>
      <c r="L8363" s="12">
        <f t="shared" si="555"/>
        <v>35.1417004048583</v>
      </c>
      <c r="M8363" s="11">
        <f t="shared" si="556"/>
        <v>2.96425947747474</v>
      </c>
      <c r="O8363" s="3" t="s">
        <v>1165</v>
      </c>
      <c r="T8363" s="3" t="s">
        <v>1165</v>
      </c>
    </row>
    <row r="8364" spans="1:20">
      <c r="A8364" s="7">
        <v>8423</v>
      </c>
      <c r="B8364" s="8">
        <v>46190</v>
      </c>
      <c r="C8364" s="3" t="s">
        <v>9657</v>
      </c>
      <c r="D8364" s="3" t="s">
        <v>59</v>
      </c>
      <c r="E8364" s="3" t="s">
        <v>9706</v>
      </c>
      <c r="F8364" s="3" t="s">
        <v>9707</v>
      </c>
      <c r="G8364" s="7">
        <v>2</v>
      </c>
      <c r="H8364" s="3" t="s">
        <v>249</v>
      </c>
      <c r="I8364" s="9">
        <v>9.34</v>
      </c>
      <c r="J8364" s="7">
        <v>514</v>
      </c>
      <c r="K8364" s="10">
        <v>155.990073430399</v>
      </c>
      <c r="L8364" s="12">
        <f t="shared" si="555"/>
        <v>27.955701885663</v>
      </c>
      <c r="M8364" s="11">
        <f t="shared" si="556"/>
        <v>5.57990187720517</v>
      </c>
      <c r="O8364" s="3" t="s">
        <v>1165</v>
      </c>
      <c r="T8364" s="3" t="s">
        <v>1165</v>
      </c>
    </row>
    <row r="8365" spans="1:20">
      <c r="A8365" s="7">
        <v>8424</v>
      </c>
      <c r="B8365" s="8">
        <v>46190</v>
      </c>
      <c r="C8365" s="3" t="s">
        <v>9542</v>
      </c>
      <c r="D8365" s="3" t="s">
        <v>88</v>
      </c>
      <c r="E8365" s="3" t="s">
        <v>9708</v>
      </c>
      <c r="F8365" s="3" t="s">
        <v>9709</v>
      </c>
      <c r="G8365" s="7">
        <v>5.6047</v>
      </c>
      <c r="H8365" s="3" t="s">
        <v>35</v>
      </c>
      <c r="I8365" s="9">
        <v>5.22</v>
      </c>
      <c r="J8365" s="7">
        <v>491</v>
      </c>
      <c r="K8365" s="10">
        <v>36.945917514094</v>
      </c>
      <c r="L8365" s="12">
        <f t="shared" si="555"/>
        <v>16.3559454801817</v>
      </c>
      <c r="M8365" s="11">
        <f t="shared" si="556"/>
        <v>2.25886773460213</v>
      </c>
      <c r="O8365" s="3" t="s">
        <v>1165</v>
      </c>
      <c r="T8365" s="3" t="s">
        <v>1165</v>
      </c>
    </row>
    <row r="8366" spans="1:20">
      <c r="A8366" s="7">
        <v>8425</v>
      </c>
      <c r="B8366" s="8">
        <v>46190</v>
      </c>
      <c r="C8366" s="3" t="s">
        <v>9692</v>
      </c>
      <c r="D8366" s="3" t="s">
        <v>329</v>
      </c>
      <c r="E8366" s="3" t="s">
        <v>9710</v>
      </c>
      <c r="F8366" s="3" t="s">
        <v>9711</v>
      </c>
      <c r="G8366" s="7">
        <v>15</v>
      </c>
      <c r="H8366" s="3" t="s">
        <v>5913</v>
      </c>
      <c r="I8366" s="9">
        <v>1.94</v>
      </c>
      <c r="J8366" s="7">
        <v>190</v>
      </c>
      <c r="K8366" s="10">
        <v>43.3280158544842</v>
      </c>
      <c r="L8366" s="12">
        <f t="shared" si="555"/>
        <v>15.7085020242915</v>
      </c>
      <c r="M8366" s="11">
        <f t="shared" si="556"/>
        <v>2.75825255568495</v>
      </c>
      <c r="O8366" s="3" t="s">
        <v>1165</v>
      </c>
      <c r="T8366" s="3" t="s">
        <v>1165</v>
      </c>
    </row>
    <row r="8367" spans="1:20">
      <c r="A8367" s="7">
        <v>8426</v>
      </c>
      <c r="B8367" s="8">
        <v>46190</v>
      </c>
      <c r="C8367" s="3" t="s">
        <v>8882</v>
      </c>
      <c r="D8367" s="3" t="s">
        <v>128</v>
      </c>
      <c r="E8367" s="3" t="s">
        <v>3102</v>
      </c>
      <c r="F8367" s="3" t="s">
        <v>3102</v>
      </c>
      <c r="G8367" s="7">
        <v>31</v>
      </c>
      <c r="H8367" s="3" t="s">
        <v>173</v>
      </c>
      <c r="I8367" s="9">
        <v>4.3</v>
      </c>
      <c r="J8367" s="7">
        <v>422</v>
      </c>
      <c r="K8367" s="10">
        <v>28.0226734012224</v>
      </c>
      <c r="L8367" s="12">
        <f t="shared" si="555"/>
        <v>15.676266861101</v>
      </c>
      <c r="M8367" s="11">
        <f t="shared" si="556"/>
        <v>1.78758588696635</v>
      </c>
      <c r="O8367" s="3" t="s">
        <v>1165</v>
      </c>
      <c r="T8367" s="3" t="s">
        <v>1165</v>
      </c>
    </row>
    <row r="8368" spans="1:20">
      <c r="A8368" s="7">
        <v>8427</v>
      </c>
      <c r="B8368" s="8">
        <v>46190</v>
      </c>
      <c r="C8368" s="3" t="s">
        <v>9660</v>
      </c>
      <c r="D8368" s="3" t="s">
        <v>3577</v>
      </c>
      <c r="E8368" s="3" t="s">
        <v>9712</v>
      </c>
      <c r="F8368" s="3" t="s">
        <v>9713</v>
      </c>
      <c r="G8368" s="7">
        <v>12</v>
      </c>
      <c r="H8368" s="3" t="s">
        <v>1491</v>
      </c>
      <c r="I8368" s="9">
        <v>2.46</v>
      </c>
      <c r="J8368" s="7">
        <v>386</v>
      </c>
      <c r="K8368" s="10">
        <v>27.3108098296922</v>
      </c>
      <c r="L8368" s="12">
        <f t="shared" si="555"/>
        <v>9.80470306895177</v>
      </c>
      <c r="M8368" s="11">
        <f t="shared" si="556"/>
        <v>2.7854805635243</v>
      </c>
      <c r="O8368" s="3" t="s">
        <v>1165</v>
      </c>
      <c r="T8368" s="3" t="s">
        <v>1165</v>
      </c>
    </row>
    <row r="8369" spans="1:20">
      <c r="A8369" s="7">
        <v>8428</v>
      </c>
      <c r="B8369" s="8">
        <v>46190</v>
      </c>
      <c r="C8369" s="3" t="s">
        <v>9701</v>
      </c>
      <c r="D8369" s="3" t="s">
        <v>128</v>
      </c>
      <c r="E8369" s="3" t="s">
        <v>9714</v>
      </c>
      <c r="F8369" s="3" t="s">
        <v>9715</v>
      </c>
      <c r="G8369" s="7">
        <v>6</v>
      </c>
      <c r="H8369" s="3" t="s">
        <v>102</v>
      </c>
      <c r="I8369" s="9">
        <v>1.92</v>
      </c>
      <c r="J8369" s="7">
        <v>368</v>
      </c>
      <c r="K8369" s="10">
        <v>14.983178195746</v>
      </c>
      <c r="L8369" s="12">
        <f t="shared" si="555"/>
        <v>8.02675585284281</v>
      </c>
      <c r="M8369" s="11">
        <f t="shared" si="556"/>
        <v>1.86665428355336</v>
      </c>
      <c r="O8369" s="3" t="s">
        <v>1165</v>
      </c>
      <c r="T8369" s="3" t="s">
        <v>1165</v>
      </c>
    </row>
    <row r="8370" spans="1:20">
      <c r="A8370" s="7">
        <v>8429</v>
      </c>
      <c r="B8370" s="8">
        <v>46190</v>
      </c>
      <c r="C8370" s="3" t="s">
        <v>9701</v>
      </c>
      <c r="D8370" s="3" t="s">
        <v>128</v>
      </c>
      <c r="E8370" s="3" t="s">
        <v>60</v>
      </c>
      <c r="F8370" s="3" t="s">
        <v>60</v>
      </c>
      <c r="G8370" s="7">
        <v>24</v>
      </c>
      <c r="H8370" s="3" t="s">
        <v>9716</v>
      </c>
      <c r="I8370" s="9">
        <v>1.44</v>
      </c>
      <c r="J8370" s="7">
        <v>307</v>
      </c>
      <c r="K8370" s="10">
        <v>21.8880831302183</v>
      </c>
      <c r="L8370" s="12">
        <f t="shared" si="555"/>
        <v>7.21623653219744</v>
      </c>
      <c r="M8370" s="11">
        <f t="shared" si="556"/>
        <v>3.03317151988546</v>
      </c>
      <c r="O8370" s="3" t="s">
        <v>1165</v>
      </c>
      <c r="T8370" s="3" t="s">
        <v>1165</v>
      </c>
    </row>
    <row r="8371" spans="1:20">
      <c r="A8371" s="7">
        <v>8430</v>
      </c>
      <c r="B8371" s="8">
        <v>46190</v>
      </c>
      <c r="C8371" s="3" t="s">
        <v>9697</v>
      </c>
      <c r="D8371" s="3" t="s">
        <v>128</v>
      </c>
      <c r="E8371" s="3" t="s">
        <v>1503</v>
      </c>
      <c r="F8371" s="3" t="s">
        <v>1503</v>
      </c>
      <c r="G8371" s="7">
        <v>36</v>
      </c>
      <c r="H8371" s="3" t="s">
        <v>9282</v>
      </c>
      <c r="I8371" s="9">
        <v>1.23</v>
      </c>
      <c r="J8371" s="7">
        <v>401</v>
      </c>
      <c r="K8371" s="10">
        <v>11.2896484002805</v>
      </c>
      <c r="L8371" s="12">
        <f t="shared" si="555"/>
        <v>4.71897180126607</v>
      </c>
      <c r="M8371" s="11">
        <f t="shared" si="556"/>
        <v>2.3923958175066</v>
      </c>
      <c r="O8371" s="3" t="s">
        <v>1165</v>
      </c>
      <c r="T8371" s="3" t="s">
        <v>1165</v>
      </c>
    </row>
    <row r="8372" spans="1:20">
      <c r="A8372" s="7">
        <v>8431</v>
      </c>
      <c r="B8372" s="8">
        <v>46190</v>
      </c>
      <c r="C8372" s="3" t="s">
        <v>9717</v>
      </c>
      <c r="D8372" s="3" t="s">
        <v>2910</v>
      </c>
      <c r="E8372" s="3" t="s">
        <v>9718</v>
      </c>
      <c r="F8372" s="3" t="s">
        <v>9718</v>
      </c>
      <c r="G8372" s="7">
        <v>1000</v>
      </c>
      <c r="H8372" s="3" t="s">
        <v>1355</v>
      </c>
      <c r="I8372" s="9">
        <v>0.772</v>
      </c>
      <c r="J8372" s="7">
        <v>466</v>
      </c>
      <c r="K8372" s="10">
        <v>4.99976461537406</v>
      </c>
      <c r="L8372" s="12">
        <f t="shared" si="555"/>
        <v>2.54869593925388</v>
      </c>
      <c r="M8372" s="11">
        <f t="shared" si="556"/>
        <v>1.96169520984042</v>
      </c>
      <c r="O8372" s="3" t="s">
        <v>1165</v>
      </c>
      <c r="T8372" s="3" t="s">
        <v>1165</v>
      </c>
    </row>
    <row r="8373" s="5" customFormat="1" ht="16.5" spans="1:20">
      <c r="A8373" s="44">
        <v>8432</v>
      </c>
      <c r="B8373" s="45">
        <v>46190</v>
      </c>
      <c r="C8373" s="5" t="s">
        <v>9717</v>
      </c>
      <c r="D8373" s="5" t="s">
        <v>2910</v>
      </c>
      <c r="E8373" s="5" t="s">
        <v>9719</v>
      </c>
      <c r="F8373" s="5" t="s">
        <v>9719</v>
      </c>
      <c r="G8373" s="44">
        <v>1000</v>
      </c>
      <c r="H8373" s="5" t="s">
        <v>1355</v>
      </c>
      <c r="I8373" s="46">
        <v>1.67</v>
      </c>
      <c r="J8373" s="44">
        <v>433</v>
      </c>
      <c r="K8373" s="47">
        <v>13.8239795726662</v>
      </c>
      <c r="L8373" s="48">
        <f t="shared" si="555"/>
        <v>5.93355835850062</v>
      </c>
      <c r="M8373" s="49">
        <f t="shared" si="556"/>
        <v>2.32979583875862</v>
      </c>
      <c r="O8373" s="5" t="s">
        <v>1165</v>
      </c>
      <c r="Q8373" s="46"/>
      <c r="T8373" s="5" t="s">
        <v>1165</v>
      </c>
    </row>
    <row r="8374" ht="16.5" spans="1:20">
      <c r="A8374" s="7">
        <v>8433</v>
      </c>
      <c r="B8374" s="8">
        <v>46191</v>
      </c>
      <c r="C8374" s="3" t="s">
        <v>4719</v>
      </c>
      <c r="D8374" s="3" t="s">
        <v>33</v>
      </c>
      <c r="E8374" s="3" t="s">
        <v>4720</v>
      </c>
      <c r="F8374" s="3" t="s">
        <v>2909</v>
      </c>
      <c r="G8374" s="7">
        <v>1000</v>
      </c>
      <c r="H8374" s="3" t="s">
        <v>35</v>
      </c>
      <c r="I8374" s="9">
        <v>25.2</v>
      </c>
      <c r="J8374" s="7">
        <v>461</v>
      </c>
      <c r="K8374" s="10">
        <v>180.943274508329</v>
      </c>
      <c r="L8374" s="12">
        <f t="shared" si="555"/>
        <v>84.098114466878</v>
      </c>
      <c r="M8374" s="11">
        <f t="shared" si="556"/>
        <v>2.15157350025479</v>
      </c>
      <c r="P8374" s="3" t="s">
        <v>4720</v>
      </c>
      <c r="Q8374" s="9">
        <v>160.630182832352</v>
      </c>
      <c r="R8374" s="3">
        <f>Q8374/K8374</f>
        <v>0.887737791132755</v>
      </c>
    </row>
    <row r="8375" spans="1:20">
      <c r="A8375" s="7">
        <v>8434</v>
      </c>
      <c r="B8375" s="8">
        <v>46191</v>
      </c>
      <c r="C8375" s="3" t="s">
        <v>56</v>
      </c>
      <c r="D8375" s="3" t="s">
        <v>33</v>
      </c>
      <c r="E8375" s="3" t="s">
        <v>27</v>
      </c>
      <c r="F8375" s="3" t="s">
        <v>57</v>
      </c>
      <c r="G8375" s="7">
        <v>1000</v>
      </c>
      <c r="H8375" s="3" t="s">
        <v>35</v>
      </c>
      <c r="I8375" s="9">
        <v>15.7</v>
      </c>
      <c r="J8375" s="7">
        <v>438</v>
      </c>
      <c r="K8375" s="10">
        <v>103.336805927155</v>
      </c>
      <c r="L8375" s="12">
        <f t="shared" si="555"/>
        <v>55.1457674745346</v>
      </c>
      <c r="M8375" s="11">
        <f t="shared" si="556"/>
        <v>1.87388462722682</v>
      </c>
      <c r="P8375" s="3" t="s">
        <v>27</v>
      </c>
      <c r="Q8375" s="9">
        <v>89.6432267884323</v>
      </c>
      <c r="R8375" s="3">
        <f>Q8375/K8375</f>
        <v>0.867485945439659</v>
      </c>
    </row>
    <row r="8376" spans="1:20">
      <c r="A8376" s="7">
        <v>8435</v>
      </c>
      <c r="B8376" s="8">
        <v>46191</v>
      </c>
      <c r="C8376" s="3" t="s">
        <v>9445</v>
      </c>
      <c r="D8376" s="3" t="s">
        <v>67</v>
      </c>
      <c r="E8376" s="3" t="s">
        <v>9655</v>
      </c>
      <c r="F8376" s="3" t="s">
        <v>9656</v>
      </c>
      <c r="G8376" s="7">
        <v>120</v>
      </c>
      <c r="H8376" s="3" t="s">
        <v>170</v>
      </c>
      <c r="I8376" s="9">
        <v>27</v>
      </c>
      <c r="J8376" s="7">
        <v>546</v>
      </c>
      <c r="K8376" s="10">
        <v>159.789379874429</v>
      </c>
      <c r="L8376" s="12">
        <f t="shared" si="555"/>
        <v>76.0777683854607</v>
      </c>
      <c r="M8376" s="11">
        <f t="shared" si="556"/>
        <v>2.10034262657166</v>
      </c>
    </row>
    <row r="8377" spans="1:20">
      <c r="A8377" s="7">
        <v>8436</v>
      </c>
      <c r="B8377" s="8">
        <v>46191</v>
      </c>
      <c r="C8377" s="3" t="s">
        <v>9690</v>
      </c>
      <c r="D8377" s="3" t="s">
        <v>1312</v>
      </c>
      <c r="E8377" s="3" t="s">
        <v>9720</v>
      </c>
      <c r="F8377" s="3" t="s">
        <v>9720</v>
      </c>
      <c r="G8377" s="7">
        <v>333</v>
      </c>
      <c r="H8377" s="3" t="s">
        <v>65</v>
      </c>
      <c r="I8377" s="9">
        <v>17.3</v>
      </c>
      <c r="J8377" s="7">
        <v>435</v>
      </c>
      <c r="K8377" s="10">
        <v>74.4628283621251</v>
      </c>
      <c r="L8377" s="12">
        <f t="shared" si="555"/>
        <v>61.184792219275</v>
      </c>
      <c r="M8377" s="11">
        <f t="shared" si="556"/>
        <v>1.21701530169889</v>
      </c>
    </row>
    <row r="8378" spans="1:20">
      <c r="A8378" s="7">
        <v>8437</v>
      </c>
      <c r="B8378" s="8">
        <v>46191</v>
      </c>
      <c r="C8378" s="3" t="s">
        <v>9721</v>
      </c>
      <c r="D8378" s="3" t="s">
        <v>23</v>
      </c>
      <c r="E8378" s="3" t="s">
        <v>9722</v>
      </c>
      <c r="F8378" s="3" t="s">
        <v>9722</v>
      </c>
      <c r="G8378" s="7">
        <v>0</v>
      </c>
      <c r="H8378" s="3" t="s">
        <v>8182</v>
      </c>
      <c r="I8378" s="9">
        <v>15.7</v>
      </c>
      <c r="J8378" s="7">
        <v>394</v>
      </c>
      <c r="K8378" s="10">
        <v>96.0907641280121</v>
      </c>
      <c r="L8378" s="12">
        <f t="shared" si="555"/>
        <v>61.3041780554471</v>
      </c>
      <c r="M8378" s="11">
        <f t="shared" si="556"/>
        <v>1.56744233714547</v>
      </c>
    </row>
    <row r="8379" spans="1:20">
      <c r="A8379" s="7">
        <v>8438</v>
      </c>
      <c r="B8379" s="8">
        <v>46191</v>
      </c>
      <c r="C8379" s="3" t="s">
        <v>9721</v>
      </c>
      <c r="D8379" s="3" t="s">
        <v>23</v>
      </c>
      <c r="E8379" s="3" t="s">
        <v>9723</v>
      </c>
      <c r="F8379" s="3" t="s">
        <v>9723</v>
      </c>
      <c r="G8379" s="7">
        <v>0</v>
      </c>
      <c r="H8379" s="3" t="s">
        <v>65</v>
      </c>
      <c r="I8379" s="9">
        <v>12.8</v>
      </c>
      <c r="J8379" s="7">
        <v>492</v>
      </c>
      <c r="K8379" s="10">
        <v>52.3436768074346</v>
      </c>
      <c r="L8379" s="12">
        <f t="shared" si="555"/>
        <v>40.0250156347717</v>
      </c>
      <c r="M8379" s="11">
        <f t="shared" si="556"/>
        <v>1.30777405023575</v>
      </c>
    </row>
    <row r="8380" spans="1:20">
      <c r="A8380" s="7">
        <v>8439</v>
      </c>
      <c r="B8380" s="8">
        <v>46191</v>
      </c>
      <c r="C8380" s="3" t="s">
        <v>9724</v>
      </c>
      <c r="D8380" s="3" t="s">
        <v>33</v>
      </c>
      <c r="E8380" s="3" t="s">
        <v>9725</v>
      </c>
      <c r="F8380" s="3" t="s">
        <v>9725</v>
      </c>
      <c r="G8380" s="7">
        <v>1000</v>
      </c>
      <c r="H8380" s="3" t="s">
        <v>65</v>
      </c>
      <c r="I8380" s="9">
        <v>13.3</v>
      </c>
      <c r="J8380" s="7">
        <v>473</v>
      </c>
      <c r="K8380" s="10">
        <v>83.3786124457265</v>
      </c>
      <c r="L8380" s="12">
        <f t="shared" si="555"/>
        <v>43.2590665148805</v>
      </c>
      <c r="M8380" s="11">
        <f t="shared" si="556"/>
        <v>1.92742514258937</v>
      </c>
    </row>
    <row r="8381" spans="1:20">
      <c r="A8381" s="7">
        <v>8440</v>
      </c>
      <c r="B8381" s="8">
        <v>46191</v>
      </c>
      <c r="C8381" s="3" t="s">
        <v>9575</v>
      </c>
      <c r="D8381" s="3" t="s">
        <v>373</v>
      </c>
      <c r="E8381" s="3" t="s">
        <v>1045</v>
      </c>
      <c r="F8381" s="3" t="s">
        <v>1045</v>
      </c>
      <c r="G8381" s="7">
        <v>20</v>
      </c>
      <c r="H8381" s="3" t="s">
        <v>65</v>
      </c>
      <c r="I8381" s="9">
        <v>12.5</v>
      </c>
      <c r="J8381" s="7">
        <v>445</v>
      </c>
      <c r="K8381" s="10">
        <v>101.562174850635</v>
      </c>
      <c r="L8381" s="12">
        <f t="shared" si="555"/>
        <v>43.2152117545376</v>
      </c>
      <c r="M8381" s="11">
        <f t="shared" si="556"/>
        <v>2.35014872604369</v>
      </c>
    </row>
    <row r="8382" spans="1:20">
      <c r="A8382" s="7">
        <v>8441</v>
      </c>
      <c r="B8382" s="8">
        <v>46191</v>
      </c>
      <c r="C8382" s="3" t="s">
        <v>9690</v>
      </c>
      <c r="D8382" s="3" t="s">
        <v>1312</v>
      </c>
      <c r="E8382" s="3" t="s">
        <v>9726</v>
      </c>
      <c r="F8382" s="3" t="s">
        <v>9726</v>
      </c>
      <c r="G8382" s="7">
        <v>666</v>
      </c>
      <c r="H8382" s="3" t="s">
        <v>20</v>
      </c>
      <c r="I8382" s="9">
        <v>11.6</v>
      </c>
      <c r="J8382" s="7">
        <v>442</v>
      </c>
      <c r="K8382" s="10">
        <v>60.8383230709922</v>
      </c>
      <c r="L8382" s="12">
        <f t="shared" si="555"/>
        <v>40.3759136790811</v>
      </c>
      <c r="M8382" s="11">
        <f t="shared" si="556"/>
        <v>1.50679743261173</v>
      </c>
    </row>
    <row r="8383" spans="1:20">
      <c r="A8383" s="7">
        <v>8442</v>
      </c>
      <c r="B8383" s="8">
        <v>46191</v>
      </c>
      <c r="C8383" s="3" t="s">
        <v>9690</v>
      </c>
      <c r="D8383" s="3" t="s">
        <v>1312</v>
      </c>
      <c r="E8383" s="3" t="s">
        <v>1177</v>
      </c>
      <c r="F8383" s="3" t="s">
        <v>1177</v>
      </c>
      <c r="G8383" s="7">
        <v>999</v>
      </c>
      <c r="H8383" s="3" t="s">
        <v>65</v>
      </c>
      <c r="I8383" s="9">
        <v>10</v>
      </c>
      <c r="J8383" s="7">
        <v>442</v>
      </c>
      <c r="K8383" s="10">
        <v>15.1429760240322</v>
      </c>
      <c r="L8383" s="12">
        <f t="shared" si="555"/>
        <v>34.8068221371389</v>
      </c>
      <c r="M8383" s="11">
        <f t="shared" si="556"/>
        <v>0.435057701170445</v>
      </c>
    </row>
    <row r="8384" spans="1:20">
      <c r="A8384" s="7">
        <v>8443</v>
      </c>
      <c r="B8384" s="8">
        <v>46191</v>
      </c>
      <c r="C8384" s="3" t="s">
        <v>9721</v>
      </c>
      <c r="D8384" s="3" t="s">
        <v>23</v>
      </c>
      <c r="E8384" s="3" t="s">
        <v>9727</v>
      </c>
      <c r="F8384" s="3" t="s">
        <v>9727</v>
      </c>
      <c r="G8384" s="7">
        <v>0</v>
      </c>
      <c r="H8384" s="3" t="s">
        <v>8182</v>
      </c>
      <c r="I8384" s="9">
        <v>9.14</v>
      </c>
      <c r="J8384" s="7">
        <v>313</v>
      </c>
      <c r="K8384" s="10">
        <v>90.2266046262016</v>
      </c>
      <c r="L8384" s="12">
        <f t="shared" si="555"/>
        <v>44.9250430081101</v>
      </c>
      <c r="M8384" s="11">
        <f t="shared" si="556"/>
        <v>2.00838104061277</v>
      </c>
    </row>
    <row r="8385" spans="1:18">
      <c r="A8385" s="7">
        <v>8444</v>
      </c>
      <c r="B8385" s="8">
        <v>46191</v>
      </c>
      <c r="C8385" s="3" t="s">
        <v>9728</v>
      </c>
      <c r="D8385" s="3" t="s">
        <v>2910</v>
      </c>
      <c r="E8385" s="3" t="s">
        <v>9729</v>
      </c>
      <c r="F8385" s="3" t="s">
        <v>9729</v>
      </c>
      <c r="G8385" s="7">
        <v>0</v>
      </c>
      <c r="H8385" s="3" t="s">
        <v>1355</v>
      </c>
      <c r="I8385" s="9">
        <v>0.54</v>
      </c>
      <c r="J8385" s="7">
        <v>475</v>
      </c>
      <c r="K8385" s="10">
        <v>2.52916609864486</v>
      </c>
      <c r="L8385" s="12">
        <f t="shared" si="555"/>
        <v>1.74898785425101</v>
      </c>
      <c r="M8385" s="11">
        <f t="shared" si="556"/>
        <v>1.44607413510482</v>
      </c>
    </row>
    <row r="8386" s="5" customFormat="1" ht="16.5" spans="1:18">
      <c r="A8386" s="44">
        <v>8445</v>
      </c>
      <c r="B8386" s="45">
        <v>46191</v>
      </c>
      <c r="C8386" s="5" t="s">
        <v>9728</v>
      </c>
      <c r="D8386" s="5" t="s">
        <v>2910</v>
      </c>
      <c r="E8386" s="5" t="s">
        <v>9730</v>
      </c>
      <c r="F8386" s="5" t="s">
        <v>9730</v>
      </c>
      <c r="G8386" s="44">
        <v>0</v>
      </c>
      <c r="H8386" s="5" t="s">
        <v>1355</v>
      </c>
      <c r="I8386" s="46">
        <v>1.45</v>
      </c>
      <c r="J8386" s="44">
        <v>490</v>
      </c>
      <c r="K8386" s="47">
        <v>8.37906797078191</v>
      </c>
      <c r="L8386" s="48">
        <f t="shared" si="555"/>
        <v>4.55259026687598</v>
      </c>
      <c r="M8386" s="49">
        <f t="shared" si="556"/>
        <v>1.84050561978899</v>
      </c>
      <c r="O8386" s="48"/>
      <c r="Q8386" s="46"/>
    </row>
    <row r="8387" ht="16.5" spans="1:18">
      <c r="A8387" s="7">
        <v>8446</v>
      </c>
      <c r="B8387" s="8">
        <v>46192</v>
      </c>
      <c r="C8387" s="3" t="s">
        <v>4719</v>
      </c>
      <c r="D8387" s="3" t="s">
        <v>33</v>
      </c>
      <c r="E8387" s="3" t="s">
        <v>4720</v>
      </c>
      <c r="F8387" s="3" t="s">
        <v>2909</v>
      </c>
      <c r="G8387" s="7">
        <v>1000</v>
      </c>
      <c r="H8387" s="3" t="s">
        <v>35</v>
      </c>
      <c r="I8387" s="9">
        <v>25.2</v>
      </c>
      <c r="J8387" s="7">
        <v>461</v>
      </c>
      <c r="K8387" s="10">
        <v>172.903018297704</v>
      </c>
      <c r="L8387" s="12">
        <f t="shared" si="555"/>
        <v>84.098114466878</v>
      </c>
      <c r="M8387" s="11">
        <f t="shared" si="556"/>
        <v>2.05596783463917</v>
      </c>
      <c r="P8387" s="3" t="s">
        <v>4720</v>
      </c>
      <c r="Q8387" s="9">
        <v>160.630182832352</v>
      </c>
      <c r="R8387" s="3">
        <f>Q8387/K8387</f>
        <v>0.929018963427111</v>
      </c>
    </row>
    <row r="8388" spans="1:18">
      <c r="A8388" s="7">
        <v>8447</v>
      </c>
      <c r="B8388" s="8">
        <v>46192</v>
      </c>
      <c r="C8388" s="3" t="s">
        <v>56</v>
      </c>
      <c r="D8388" s="3" t="s">
        <v>33</v>
      </c>
      <c r="E8388" s="3" t="s">
        <v>27</v>
      </c>
      <c r="F8388" s="3" t="s">
        <v>57</v>
      </c>
      <c r="G8388" s="7">
        <v>1000</v>
      </c>
      <c r="H8388" s="3" t="s">
        <v>35</v>
      </c>
      <c r="I8388" s="9">
        <v>15.7</v>
      </c>
      <c r="J8388" s="7">
        <v>438</v>
      </c>
      <c r="K8388" s="10">
        <v>94.08823427</v>
      </c>
      <c r="L8388" s="12">
        <f t="shared" si="555"/>
        <v>55.1457674745346</v>
      </c>
      <c r="M8388" s="11">
        <f t="shared" si="556"/>
        <v>1.70617326730376</v>
      </c>
      <c r="P8388" s="3" t="s">
        <v>27</v>
      </c>
      <c r="Q8388" s="9">
        <v>89.6432267884323</v>
      </c>
      <c r="R8388" s="3">
        <f>Q8388/K8388</f>
        <v>0.952757031566645</v>
      </c>
    </row>
    <row r="8389" spans="1:18">
      <c r="A8389" s="7">
        <v>8448</v>
      </c>
      <c r="B8389" s="8">
        <v>46192</v>
      </c>
      <c r="C8389" s="3" t="s">
        <v>9731</v>
      </c>
      <c r="D8389" s="3" t="s">
        <v>23</v>
      </c>
      <c r="E8389" s="3" t="s">
        <v>9732</v>
      </c>
      <c r="F8389" s="3" t="s">
        <v>9732</v>
      </c>
      <c r="G8389" s="7">
        <v>1000</v>
      </c>
      <c r="H8389" s="3" t="s">
        <v>9733</v>
      </c>
      <c r="I8389" s="9">
        <v>21.8</v>
      </c>
      <c r="J8389" s="7">
        <v>432</v>
      </c>
      <c r="K8389" s="10">
        <v>168.854743904538</v>
      </c>
      <c r="L8389" s="12">
        <f t="shared" si="555"/>
        <v>77.6353276353276</v>
      </c>
      <c r="M8389" s="11">
        <f t="shared" si="556"/>
        <v>2.17497303157772</v>
      </c>
    </row>
    <row r="8390" spans="1:18">
      <c r="A8390" s="7">
        <v>8449</v>
      </c>
      <c r="B8390" s="8">
        <v>46192</v>
      </c>
      <c r="C8390" s="3" t="s">
        <v>9734</v>
      </c>
      <c r="D8390" s="3" t="s">
        <v>2910</v>
      </c>
      <c r="E8390" s="3" t="s">
        <v>9735</v>
      </c>
      <c r="F8390" s="3" t="s">
        <v>9735</v>
      </c>
      <c r="G8390" s="7">
        <v>1000</v>
      </c>
      <c r="H8390" s="3" t="s">
        <v>1355</v>
      </c>
      <c r="I8390" s="9">
        <v>0.69</v>
      </c>
      <c r="J8390" s="7">
        <v>459</v>
      </c>
      <c r="K8390" s="10">
        <v>4.25714410468124</v>
      </c>
      <c r="L8390" s="12">
        <f t="shared" si="555"/>
        <v>2.31271995977878</v>
      </c>
      <c r="M8390" s="11">
        <f t="shared" si="556"/>
        <v>1.84075209221978</v>
      </c>
    </row>
    <row r="8391" spans="1:18">
      <c r="A8391" s="7">
        <v>8450</v>
      </c>
      <c r="B8391" s="8">
        <v>46192</v>
      </c>
      <c r="C8391" s="3" t="s">
        <v>9734</v>
      </c>
      <c r="D8391" s="3" t="s">
        <v>2910</v>
      </c>
      <c r="E8391" s="3" t="s">
        <v>9736</v>
      </c>
      <c r="F8391" s="3" t="s">
        <v>9736</v>
      </c>
      <c r="G8391" s="7">
        <v>1000</v>
      </c>
      <c r="H8391" s="3" t="s">
        <v>1355</v>
      </c>
      <c r="I8391" s="9">
        <v>1.31</v>
      </c>
      <c r="J8391" s="7">
        <v>364</v>
      </c>
      <c r="K8391" s="10">
        <v>13.5500695613714</v>
      </c>
      <c r="L8391" s="12">
        <f t="shared" si="555"/>
        <v>5.53677092138631</v>
      </c>
      <c r="M8391" s="11">
        <f t="shared" si="556"/>
        <v>2.44728737268738</v>
      </c>
    </row>
    <row r="8392" s="5" customFormat="1" ht="16.5" spans="1:18">
      <c r="A8392" s="44">
        <v>8451</v>
      </c>
      <c r="B8392" s="45">
        <v>46192</v>
      </c>
      <c r="C8392" s="5" t="s">
        <v>9734</v>
      </c>
      <c r="D8392" s="5" t="s">
        <v>2910</v>
      </c>
      <c r="E8392" s="5" t="s">
        <v>9737</v>
      </c>
      <c r="F8392" s="5" t="s">
        <v>9737</v>
      </c>
      <c r="G8392" s="44">
        <v>1000</v>
      </c>
      <c r="H8392" s="5" t="s">
        <v>1355</v>
      </c>
      <c r="I8392" s="46">
        <v>0.59</v>
      </c>
      <c r="J8392" s="44">
        <v>413</v>
      </c>
      <c r="K8392" s="47">
        <v>4.39190197654844</v>
      </c>
      <c r="L8392" s="48">
        <f t="shared" si="555"/>
        <v>2.1978021978022</v>
      </c>
      <c r="M8392" s="49">
        <f t="shared" si="556"/>
        <v>1.99831539932954</v>
      </c>
      <c r="O8392" s="48"/>
      <c r="Q8392" s="46"/>
    </row>
    <row r="8393" ht="16.5" spans="1:18">
      <c r="A8393" s="7">
        <v>8452</v>
      </c>
      <c r="B8393" s="8">
        <v>46193</v>
      </c>
      <c r="C8393" s="3" t="s">
        <v>4719</v>
      </c>
      <c r="D8393" s="3" t="s">
        <v>33</v>
      </c>
      <c r="E8393" s="3" t="s">
        <v>4720</v>
      </c>
      <c r="F8393" s="3" t="s">
        <v>2909</v>
      </c>
      <c r="G8393" s="7">
        <v>1000</v>
      </c>
      <c r="H8393" s="3" t="s">
        <v>35</v>
      </c>
      <c r="I8393" s="9">
        <v>25.2</v>
      </c>
      <c r="J8393" s="7">
        <v>461</v>
      </c>
      <c r="K8393" s="10">
        <v>178.250759219089</v>
      </c>
      <c r="L8393" s="12">
        <f t="shared" si="555"/>
        <v>84.098114466878</v>
      </c>
      <c r="M8393" s="11">
        <f t="shared" si="556"/>
        <v>2.11955714285714</v>
      </c>
      <c r="P8393" s="3" t="s">
        <v>4720</v>
      </c>
      <c r="Q8393" s="9">
        <v>160.630182832352</v>
      </c>
      <c r="R8393" s="3">
        <f>Q8393/K8393</f>
        <v>0.901147257582901</v>
      </c>
    </row>
    <row r="8394" spans="1:18">
      <c r="A8394" s="7">
        <v>8453</v>
      </c>
      <c r="B8394" s="8">
        <v>46193</v>
      </c>
      <c r="C8394" s="3" t="s">
        <v>56</v>
      </c>
      <c r="D8394" s="3" t="s">
        <v>33</v>
      </c>
      <c r="E8394" s="3" t="s">
        <v>27</v>
      </c>
      <c r="F8394" s="3" t="s">
        <v>57</v>
      </c>
      <c r="G8394" s="7">
        <v>1000</v>
      </c>
      <c r="H8394" s="3" t="s">
        <v>35</v>
      </c>
      <c r="I8394" s="9">
        <v>15.7</v>
      </c>
      <c r="J8394" s="7">
        <v>438</v>
      </c>
      <c r="K8394" s="10">
        <v>100.513242009132</v>
      </c>
      <c r="L8394" s="12">
        <f t="shared" si="555"/>
        <v>55.1457674745346</v>
      </c>
      <c r="M8394" s="11">
        <f t="shared" si="556"/>
        <v>1.82268280254776</v>
      </c>
      <c r="P8394" s="3" t="s">
        <v>27</v>
      </c>
      <c r="Q8394" s="9">
        <v>89.6432267884323</v>
      </c>
      <c r="R8394" s="3">
        <f>Q8394/K8394</f>
        <v>0.891854893908282</v>
      </c>
    </row>
    <row r="8395" spans="1:18">
      <c r="A8395" s="7">
        <v>8454</v>
      </c>
      <c r="B8395" s="8">
        <v>46193</v>
      </c>
      <c r="C8395" s="3" t="s">
        <v>9738</v>
      </c>
      <c r="D8395" s="3" t="s">
        <v>17</v>
      </c>
      <c r="E8395" s="3" t="s">
        <v>9739</v>
      </c>
      <c r="F8395" s="3" t="s">
        <v>9740</v>
      </c>
      <c r="G8395" s="7">
        <v>100</v>
      </c>
      <c r="H8395" s="3" t="s">
        <v>795</v>
      </c>
      <c r="I8395" s="9">
        <v>22</v>
      </c>
      <c r="J8395" s="7">
        <v>420</v>
      </c>
      <c r="K8395" s="10">
        <v>206.628571428571</v>
      </c>
      <c r="L8395" s="12">
        <f t="shared" si="555"/>
        <v>80.5860805860806</v>
      </c>
      <c r="M8395" s="11">
        <f t="shared" si="556"/>
        <v>2.56407272727272</v>
      </c>
    </row>
    <row r="8396" spans="1:18">
      <c r="A8396" s="7">
        <v>8455</v>
      </c>
      <c r="B8396" s="8">
        <v>46193</v>
      </c>
      <c r="C8396" s="3" t="s">
        <v>3160</v>
      </c>
      <c r="D8396" s="3" t="s">
        <v>3161</v>
      </c>
      <c r="E8396" s="3" t="s">
        <v>9741</v>
      </c>
      <c r="F8396" s="3" t="s">
        <v>9741</v>
      </c>
      <c r="G8396" s="7">
        <v>46</v>
      </c>
      <c r="H8396" s="3" t="s">
        <v>3163</v>
      </c>
      <c r="I8396" s="9">
        <v>20.6</v>
      </c>
      <c r="J8396" s="7">
        <v>400</v>
      </c>
      <c r="K8396" s="10">
        <v>198.202</v>
      </c>
      <c r="L8396" s="12">
        <f t="shared" si="555"/>
        <v>79.2307692307692</v>
      </c>
      <c r="M8396" s="11">
        <f t="shared" si="556"/>
        <v>2.5015786407767</v>
      </c>
    </row>
    <row r="8397" spans="1:18">
      <c r="A8397" s="7">
        <v>8456</v>
      </c>
      <c r="B8397" s="8">
        <v>46193</v>
      </c>
      <c r="C8397" s="3" t="s">
        <v>9738</v>
      </c>
      <c r="D8397" s="3" t="s">
        <v>17</v>
      </c>
      <c r="E8397" s="3" t="s">
        <v>9742</v>
      </c>
      <c r="F8397" s="3" t="s">
        <v>9743</v>
      </c>
      <c r="G8397" s="7">
        <v>205</v>
      </c>
      <c r="H8397" s="3" t="s">
        <v>35</v>
      </c>
      <c r="I8397" s="9">
        <v>20.8</v>
      </c>
      <c r="J8397" s="7">
        <v>420</v>
      </c>
      <c r="K8397" s="10">
        <v>180.584761904762</v>
      </c>
      <c r="L8397" s="12">
        <f t="shared" si="555"/>
        <v>76.1904761904762</v>
      </c>
      <c r="M8397" s="11">
        <f t="shared" si="556"/>
        <v>2.370175</v>
      </c>
    </row>
    <row r="8398" spans="1:18">
      <c r="A8398" s="7">
        <v>8457</v>
      </c>
      <c r="B8398" s="8">
        <v>46193</v>
      </c>
      <c r="C8398" s="3" t="s">
        <v>8930</v>
      </c>
      <c r="D8398" s="3" t="s">
        <v>67</v>
      </c>
      <c r="E8398" s="3" t="s">
        <v>2252</v>
      </c>
      <c r="F8398" s="3" t="s">
        <v>2252</v>
      </c>
      <c r="G8398" s="7">
        <v>200</v>
      </c>
      <c r="H8398" s="3" t="s">
        <v>1617</v>
      </c>
      <c r="I8398" s="9">
        <v>16.2</v>
      </c>
      <c r="J8398" s="7">
        <v>338</v>
      </c>
      <c r="K8398" s="10">
        <v>118.482840236686</v>
      </c>
      <c r="L8398" s="12">
        <f t="shared" si="555"/>
        <v>73.7369139736004</v>
      </c>
      <c r="M8398" s="11">
        <f t="shared" si="556"/>
        <v>1.60683209876543</v>
      </c>
    </row>
    <row r="8399" spans="1:18">
      <c r="A8399" s="7">
        <v>8458</v>
      </c>
      <c r="B8399" s="8">
        <v>46193</v>
      </c>
      <c r="C8399" s="3" t="s">
        <v>8930</v>
      </c>
      <c r="D8399" s="3" t="s">
        <v>67</v>
      </c>
      <c r="E8399" s="3" t="s">
        <v>2051</v>
      </c>
      <c r="F8399" s="3" t="s">
        <v>2051</v>
      </c>
      <c r="G8399" s="7">
        <v>200</v>
      </c>
      <c r="H8399" s="3" t="s">
        <v>1617</v>
      </c>
      <c r="I8399" s="9">
        <v>16.6</v>
      </c>
      <c r="J8399" s="7">
        <v>347</v>
      </c>
      <c r="K8399" s="10">
        <v>90.1394812680115</v>
      </c>
      <c r="L8399" s="12">
        <f t="shared" si="555"/>
        <v>73.5978718687653</v>
      </c>
      <c r="M8399" s="11">
        <f t="shared" si="556"/>
        <v>1.22475662650602</v>
      </c>
    </row>
    <row r="8400" spans="1:18">
      <c r="A8400" s="7">
        <v>8459</v>
      </c>
      <c r="B8400" s="8">
        <v>46193</v>
      </c>
      <c r="C8400" s="3" t="s">
        <v>9177</v>
      </c>
      <c r="D8400" s="3" t="s">
        <v>1727</v>
      </c>
      <c r="E8400" s="3" t="s">
        <v>9744</v>
      </c>
      <c r="F8400" s="3" t="s">
        <v>9744</v>
      </c>
      <c r="G8400" s="7">
        <v>38.5</v>
      </c>
      <c r="H8400" s="3" t="s">
        <v>9322</v>
      </c>
      <c r="I8400" s="9">
        <v>15.8</v>
      </c>
      <c r="J8400" s="7">
        <v>348.222222222222</v>
      </c>
      <c r="K8400" s="10">
        <v>550.361199744735</v>
      </c>
      <c r="L8400" s="12">
        <f t="shared" si="555"/>
        <v>69.8051151146238</v>
      </c>
      <c r="M8400" s="11">
        <f t="shared" si="556"/>
        <v>7.88425316455695</v>
      </c>
    </row>
    <row r="8401" spans="1:13">
      <c r="A8401" s="7">
        <v>8460</v>
      </c>
      <c r="B8401" s="8">
        <v>46193</v>
      </c>
      <c r="C8401" s="3" t="s">
        <v>9745</v>
      </c>
      <c r="D8401" s="3" t="s">
        <v>223</v>
      </c>
      <c r="E8401" s="3" t="s">
        <v>9746</v>
      </c>
      <c r="F8401" s="3" t="s">
        <v>9747</v>
      </c>
      <c r="G8401" s="7">
        <v>10</v>
      </c>
      <c r="H8401" s="3" t="s">
        <v>308</v>
      </c>
      <c r="I8401" s="9">
        <v>14</v>
      </c>
      <c r="J8401" s="7">
        <v>310</v>
      </c>
      <c r="K8401" s="10">
        <v>149.889032258065</v>
      </c>
      <c r="L8401" s="12">
        <f t="shared" si="555"/>
        <v>69.4789081885856</v>
      </c>
      <c r="M8401" s="11">
        <f t="shared" si="556"/>
        <v>2.15733142857144</v>
      </c>
    </row>
    <row r="8402" spans="1:13">
      <c r="A8402" s="7">
        <v>8461</v>
      </c>
      <c r="B8402" s="8">
        <v>46193</v>
      </c>
      <c r="C8402" s="3" t="s">
        <v>9748</v>
      </c>
      <c r="D8402" s="3" t="s">
        <v>2147</v>
      </c>
      <c r="E8402" s="3" t="s">
        <v>9749</v>
      </c>
      <c r="F8402" s="3" t="s">
        <v>9750</v>
      </c>
      <c r="G8402" s="7">
        <v>12</v>
      </c>
      <c r="H8402" s="3" t="s">
        <v>115</v>
      </c>
      <c r="I8402" s="9">
        <v>18.6</v>
      </c>
      <c r="J8402" s="7">
        <v>413</v>
      </c>
      <c r="K8402" s="10">
        <v>120.606295399516</v>
      </c>
      <c r="L8402" s="12">
        <f t="shared" si="555"/>
        <v>69.286645557832</v>
      </c>
      <c r="M8402" s="11">
        <f t="shared" si="556"/>
        <v>1.74068602150538</v>
      </c>
    </row>
    <row r="8403" spans="1:13">
      <c r="A8403" s="7">
        <v>8462</v>
      </c>
      <c r="B8403" s="8">
        <v>46193</v>
      </c>
      <c r="C8403" s="3" t="s">
        <v>9738</v>
      </c>
      <c r="D8403" s="3" t="s">
        <v>17</v>
      </c>
      <c r="E8403" s="3" t="s">
        <v>9751</v>
      </c>
      <c r="F8403" s="3" t="s">
        <v>9752</v>
      </c>
      <c r="G8403" s="7">
        <v>211</v>
      </c>
      <c r="H8403" s="3" t="s">
        <v>35</v>
      </c>
      <c r="I8403" s="9">
        <v>18.5</v>
      </c>
      <c r="J8403" s="7">
        <v>432</v>
      </c>
      <c r="K8403" s="10">
        <v>156.107407407407</v>
      </c>
      <c r="L8403" s="12">
        <f t="shared" ref="L8403:L8434" si="557">I8403/J8403/650*1000000</f>
        <v>65.8831908831909</v>
      </c>
      <c r="M8403" s="11">
        <f t="shared" ref="M8403:M8434" si="558">K8403/L8403</f>
        <v>2.36945729729729</v>
      </c>
    </row>
    <row r="8404" spans="1:13">
      <c r="A8404" s="7">
        <v>8463</v>
      </c>
      <c r="B8404" s="8">
        <v>46193</v>
      </c>
      <c r="C8404" s="3" t="s">
        <v>9753</v>
      </c>
      <c r="D8404" s="3" t="s">
        <v>67</v>
      </c>
      <c r="E8404" s="3" t="s">
        <v>9754</v>
      </c>
      <c r="F8404" s="3" t="s">
        <v>9755</v>
      </c>
      <c r="G8404" s="7">
        <v>100</v>
      </c>
      <c r="H8404" s="3" t="s">
        <v>2068</v>
      </c>
      <c r="I8404" s="9">
        <v>15.7</v>
      </c>
      <c r="J8404" s="7">
        <v>375</v>
      </c>
      <c r="K8404" s="10">
        <v>59.7845333333333</v>
      </c>
      <c r="L8404" s="12">
        <f t="shared" si="557"/>
        <v>64.4102564102564</v>
      </c>
      <c r="M8404" s="11">
        <f t="shared" si="558"/>
        <v>0.928183439490445</v>
      </c>
    </row>
    <row r="8405" spans="1:13">
      <c r="A8405" s="7">
        <v>8464</v>
      </c>
      <c r="B8405" s="8">
        <v>46193</v>
      </c>
      <c r="C8405" s="3" t="s">
        <v>9616</v>
      </c>
      <c r="D8405" s="3" t="s">
        <v>1195</v>
      </c>
      <c r="E8405" s="3" t="s">
        <v>2575</v>
      </c>
      <c r="F8405" s="3" t="s">
        <v>2575</v>
      </c>
      <c r="G8405" s="7">
        <v>6</v>
      </c>
      <c r="H8405" s="3" t="s">
        <v>1197</v>
      </c>
      <c r="I8405" s="9">
        <v>13</v>
      </c>
      <c r="J8405" s="7">
        <v>317.75</v>
      </c>
      <c r="K8405" s="10">
        <v>143.957199055862</v>
      </c>
      <c r="L8405" s="12">
        <f t="shared" si="557"/>
        <v>62.9425649095201</v>
      </c>
      <c r="M8405" s="11">
        <f t="shared" si="558"/>
        <v>2.28712000000001</v>
      </c>
    </row>
    <row r="8406" spans="1:13">
      <c r="A8406" s="7">
        <v>8465</v>
      </c>
      <c r="B8406" s="8">
        <v>46193</v>
      </c>
      <c r="C8406" s="3" t="s">
        <v>9593</v>
      </c>
      <c r="D8406" s="3" t="s">
        <v>6946</v>
      </c>
      <c r="E8406" s="3" t="s">
        <v>9756</v>
      </c>
      <c r="F8406" s="3" t="s">
        <v>9757</v>
      </c>
      <c r="G8406" s="7">
        <v>15</v>
      </c>
      <c r="H8406" s="3" t="s">
        <v>5581</v>
      </c>
      <c r="I8406" s="9">
        <v>16.9</v>
      </c>
      <c r="J8406" s="7">
        <v>432</v>
      </c>
      <c r="K8406" s="10">
        <v>71.1481481481482</v>
      </c>
      <c r="L8406" s="12">
        <f t="shared" si="557"/>
        <v>60.1851851851852</v>
      </c>
      <c r="M8406" s="11">
        <f t="shared" si="558"/>
        <v>1.18215384615385</v>
      </c>
    </row>
    <row r="8407" spans="1:13">
      <c r="A8407" s="7">
        <v>8466</v>
      </c>
      <c r="B8407" s="8">
        <v>46193</v>
      </c>
      <c r="C8407" s="3" t="s">
        <v>9758</v>
      </c>
      <c r="D8407" s="3" t="s">
        <v>7340</v>
      </c>
      <c r="E8407" s="3" t="s">
        <v>9759</v>
      </c>
      <c r="F8407" s="3" t="s">
        <v>9759</v>
      </c>
      <c r="G8407" s="7">
        <v>0.71915</v>
      </c>
      <c r="H8407" s="3" t="s">
        <v>35</v>
      </c>
      <c r="I8407" s="9">
        <v>19.4</v>
      </c>
      <c r="J8407" s="7">
        <v>498</v>
      </c>
      <c r="K8407" s="10">
        <v>130.335742971888</v>
      </c>
      <c r="L8407" s="12">
        <f t="shared" si="557"/>
        <v>59.9320358356503</v>
      </c>
      <c r="M8407" s="11">
        <f t="shared" si="558"/>
        <v>2.17472577319588</v>
      </c>
    </row>
    <row r="8408" spans="1:13">
      <c r="A8408" s="7">
        <v>8467</v>
      </c>
      <c r="B8408" s="8">
        <v>46193</v>
      </c>
      <c r="C8408" s="3" t="s">
        <v>9745</v>
      </c>
      <c r="D8408" s="3" t="s">
        <v>223</v>
      </c>
      <c r="E8408" s="3" t="s">
        <v>9760</v>
      </c>
      <c r="F8408" s="3" t="s">
        <v>9761</v>
      </c>
      <c r="G8408" s="7">
        <v>10</v>
      </c>
      <c r="H8408" s="3" t="s">
        <v>308</v>
      </c>
      <c r="I8408" s="9">
        <v>11.9</v>
      </c>
      <c r="J8408" s="7">
        <v>325</v>
      </c>
      <c r="K8408" s="10">
        <v>138.242461538462</v>
      </c>
      <c r="L8408" s="12">
        <f t="shared" si="557"/>
        <v>56.3313609467456</v>
      </c>
      <c r="M8408" s="11">
        <f t="shared" si="558"/>
        <v>2.45409411764707</v>
      </c>
    </row>
    <row r="8409" spans="1:13">
      <c r="A8409" s="7">
        <v>8468</v>
      </c>
      <c r="B8409" s="8">
        <v>46193</v>
      </c>
      <c r="C8409" s="3" t="s">
        <v>9762</v>
      </c>
      <c r="D8409" s="3" t="s">
        <v>274</v>
      </c>
      <c r="E8409" s="3" t="s">
        <v>9763</v>
      </c>
      <c r="F8409" s="3" t="s">
        <v>9763</v>
      </c>
      <c r="G8409" s="7">
        <v>304</v>
      </c>
      <c r="H8409" s="3" t="s">
        <v>2229</v>
      </c>
      <c r="I8409" s="9">
        <v>14.5</v>
      </c>
      <c r="J8409" s="7">
        <v>400</v>
      </c>
      <c r="K8409" s="10">
        <v>118.876</v>
      </c>
      <c r="L8409" s="12">
        <f t="shared" si="557"/>
        <v>55.7692307692308</v>
      </c>
      <c r="M8409" s="11">
        <f t="shared" si="558"/>
        <v>2.13156965517241</v>
      </c>
    </row>
    <row r="8410" spans="1:13">
      <c r="A8410" s="7">
        <v>8469</v>
      </c>
      <c r="B8410" s="8">
        <v>46193</v>
      </c>
      <c r="C8410" s="3" t="s">
        <v>9044</v>
      </c>
      <c r="D8410" s="3" t="s">
        <v>67</v>
      </c>
      <c r="E8410" s="3" t="s">
        <v>9764</v>
      </c>
      <c r="F8410" s="3" t="s">
        <v>9764</v>
      </c>
      <c r="G8410" s="7">
        <v>265</v>
      </c>
      <c r="H8410" s="3" t="s">
        <v>1617</v>
      </c>
      <c r="I8410" s="9">
        <v>11.8</v>
      </c>
      <c r="J8410" s="7">
        <v>335</v>
      </c>
      <c r="K8410" s="10">
        <v>94.7176119402985</v>
      </c>
      <c r="L8410" s="12">
        <f t="shared" si="557"/>
        <v>54.1905855338691</v>
      </c>
      <c r="M8410" s="11">
        <f t="shared" si="558"/>
        <v>1.74786101694915</v>
      </c>
    </row>
    <row r="8411" spans="1:13">
      <c r="A8411" s="7">
        <v>8470</v>
      </c>
      <c r="B8411" s="8">
        <v>46193</v>
      </c>
      <c r="C8411" s="3" t="s">
        <v>9765</v>
      </c>
      <c r="D8411" s="3" t="s">
        <v>9766</v>
      </c>
      <c r="E8411" s="3" t="s">
        <v>5316</v>
      </c>
      <c r="F8411" s="3" t="s">
        <v>5316</v>
      </c>
      <c r="G8411" s="7">
        <v>450</v>
      </c>
      <c r="H8411" s="3" t="s">
        <v>249</v>
      </c>
      <c r="I8411" s="9">
        <v>17</v>
      </c>
      <c r="J8411" s="7">
        <v>500</v>
      </c>
      <c r="K8411" s="10">
        <v>109.0224</v>
      </c>
      <c r="L8411" s="12">
        <f t="shared" si="557"/>
        <v>52.3076923076923</v>
      </c>
      <c r="M8411" s="11">
        <f t="shared" si="558"/>
        <v>2.08425176470588</v>
      </c>
    </row>
    <row r="8412" spans="1:13">
      <c r="A8412" s="7">
        <v>8471</v>
      </c>
      <c r="B8412" s="8">
        <v>46193</v>
      </c>
      <c r="C8412" s="3" t="s">
        <v>9445</v>
      </c>
      <c r="D8412" s="3" t="s">
        <v>67</v>
      </c>
      <c r="E8412" s="3" t="s">
        <v>9767</v>
      </c>
      <c r="F8412" s="3" t="s">
        <v>9768</v>
      </c>
      <c r="G8412" s="7">
        <v>85</v>
      </c>
      <c r="H8412" s="3" t="s">
        <v>170</v>
      </c>
      <c r="I8412" s="9">
        <v>17.5</v>
      </c>
      <c r="J8412" s="7">
        <v>517</v>
      </c>
      <c r="K8412" s="10">
        <v>91.9736943907157</v>
      </c>
      <c r="L8412" s="12">
        <f t="shared" si="557"/>
        <v>52.0755839904776</v>
      </c>
      <c r="M8412" s="11">
        <f t="shared" si="558"/>
        <v>1.76615771428572</v>
      </c>
    </row>
    <row r="8413" spans="1:13">
      <c r="A8413" s="7">
        <v>8472</v>
      </c>
      <c r="B8413" s="8">
        <v>46193</v>
      </c>
      <c r="C8413" s="3" t="s">
        <v>9530</v>
      </c>
      <c r="D8413" s="3" t="s">
        <v>67</v>
      </c>
      <c r="E8413" s="3" t="s">
        <v>9769</v>
      </c>
      <c r="F8413" s="3" t="s">
        <v>9770</v>
      </c>
      <c r="G8413" s="7">
        <v>32</v>
      </c>
      <c r="H8413" s="3" t="s">
        <v>1792</v>
      </c>
      <c r="I8413" s="9">
        <v>14.9</v>
      </c>
      <c r="J8413" s="7">
        <v>444</v>
      </c>
      <c r="K8413" s="10">
        <v>10.5466666666667</v>
      </c>
      <c r="L8413" s="12">
        <f t="shared" si="557"/>
        <v>51.6285516285516</v>
      </c>
      <c r="M8413" s="11">
        <f t="shared" si="558"/>
        <v>0.204279731543625</v>
      </c>
    </row>
    <row r="8414" spans="1:13">
      <c r="A8414" s="7">
        <v>8473</v>
      </c>
      <c r="B8414" s="8">
        <v>46193</v>
      </c>
      <c r="C8414" s="3" t="s">
        <v>9771</v>
      </c>
      <c r="D8414" s="3" t="s">
        <v>17</v>
      </c>
      <c r="E8414" s="3" t="s">
        <v>9772</v>
      </c>
      <c r="F8414" s="3" t="s">
        <v>9773</v>
      </c>
      <c r="G8414" s="7">
        <v>1000</v>
      </c>
      <c r="H8414" s="3" t="s">
        <v>35</v>
      </c>
      <c r="I8414" s="9">
        <v>13.4</v>
      </c>
      <c r="J8414" s="7">
        <v>430</v>
      </c>
      <c r="K8414" s="10">
        <v>108.795348837209</v>
      </c>
      <c r="L8414" s="12">
        <f t="shared" si="557"/>
        <v>47.9427549194991</v>
      </c>
      <c r="M8414" s="11">
        <f t="shared" si="558"/>
        <v>2.26927611940298</v>
      </c>
    </row>
    <row r="8415" spans="1:13">
      <c r="A8415" s="7">
        <v>8474</v>
      </c>
      <c r="B8415" s="8">
        <v>46193</v>
      </c>
      <c r="C8415" s="3" t="s">
        <v>9530</v>
      </c>
      <c r="D8415" s="3" t="s">
        <v>67</v>
      </c>
      <c r="E8415" s="3" t="s">
        <v>3662</v>
      </c>
      <c r="F8415" s="3" t="s">
        <v>3662</v>
      </c>
      <c r="G8415" s="7">
        <v>200</v>
      </c>
      <c r="H8415" s="3" t="s">
        <v>1792</v>
      </c>
      <c r="I8415" s="9">
        <v>13.2</v>
      </c>
      <c r="J8415" s="7">
        <v>433</v>
      </c>
      <c r="K8415" s="10">
        <v>24.4267898383372</v>
      </c>
      <c r="L8415" s="12">
        <f t="shared" si="557"/>
        <v>46.8999822348552</v>
      </c>
      <c r="M8415" s="11">
        <f t="shared" si="558"/>
        <v>0.520827272727273</v>
      </c>
    </row>
    <row r="8416" spans="1:13">
      <c r="A8416" s="7">
        <v>8475</v>
      </c>
      <c r="B8416" s="8">
        <v>46193</v>
      </c>
      <c r="C8416" s="3" t="s">
        <v>9738</v>
      </c>
      <c r="D8416" s="3" t="s">
        <v>17</v>
      </c>
      <c r="E8416" s="3" t="s">
        <v>9774</v>
      </c>
      <c r="F8416" s="3" t="s">
        <v>9775</v>
      </c>
      <c r="G8416" s="7">
        <v>134</v>
      </c>
      <c r="H8416" s="3" t="s">
        <v>795</v>
      </c>
      <c r="I8416" s="9">
        <v>12.7</v>
      </c>
      <c r="J8416" s="7">
        <v>427</v>
      </c>
      <c r="K8416" s="10">
        <v>87.3302107728337</v>
      </c>
      <c r="L8416" s="12">
        <f t="shared" si="557"/>
        <v>45.7575211673572</v>
      </c>
      <c r="M8416" s="11">
        <f t="shared" si="558"/>
        <v>1.90854330708661</v>
      </c>
    </row>
    <row r="8417" spans="1:17">
      <c r="A8417" s="7">
        <v>8476</v>
      </c>
      <c r="B8417" s="8">
        <v>46193</v>
      </c>
      <c r="C8417" s="3" t="s">
        <v>9776</v>
      </c>
      <c r="D8417" s="3" t="s">
        <v>687</v>
      </c>
      <c r="E8417" s="3" t="s">
        <v>813</v>
      </c>
      <c r="F8417" s="3" t="s">
        <v>813</v>
      </c>
      <c r="G8417" s="7">
        <v>12</v>
      </c>
      <c r="H8417" s="3" t="s">
        <v>102</v>
      </c>
      <c r="I8417" s="9">
        <v>14.4</v>
      </c>
      <c r="J8417" s="7">
        <v>517.5</v>
      </c>
      <c r="K8417" s="10">
        <v>62.3628985507246</v>
      </c>
      <c r="L8417" s="12">
        <f t="shared" si="557"/>
        <v>42.809364548495</v>
      </c>
      <c r="M8417" s="11">
        <f t="shared" si="558"/>
        <v>1.45675833333333</v>
      </c>
    </row>
    <row r="8418" spans="1:17">
      <c r="A8418" s="7">
        <v>8477</v>
      </c>
      <c r="B8418" s="8">
        <v>46193</v>
      </c>
      <c r="C8418" s="3" t="s">
        <v>9777</v>
      </c>
      <c r="D8418" s="3" t="s">
        <v>247</v>
      </c>
      <c r="E8418" s="3" t="s">
        <v>9778</v>
      </c>
      <c r="F8418" s="3" t="s">
        <v>9778</v>
      </c>
      <c r="G8418" s="7">
        <v>8</v>
      </c>
      <c r="H8418" s="3" t="s">
        <v>795</v>
      </c>
      <c r="I8418" s="9">
        <v>12</v>
      </c>
      <c r="J8418" s="7">
        <v>451</v>
      </c>
      <c r="K8418" s="10">
        <v>78.8745011086474</v>
      </c>
      <c r="L8418" s="12">
        <f t="shared" si="557"/>
        <v>40.9346750810165</v>
      </c>
      <c r="M8418" s="11">
        <f t="shared" si="558"/>
        <v>1.92683833333333</v>
      </c>
    </row>
    <row r="8419" spans="1:17">
      <c r="A8419" s="7">
        <v>8478</v>
      </c>
      <c r="B8419" s="8">
        <v>46193</v>
      </c>
      <c r="C8419" s="3" t="s">
        <v>9753</v>
      </c>
      <c r="D8419" s="3" t="s">
        <v>67</v>
      </c>
      <c r="E8419" s="3" t="s">
        <v>9779</v>
      </c>
      <c r="F8419" s="3" t="s">
        <v>9779</v>
      </c>
      <c r="G8419" s="7">
        <v>62</v>
      </c>
      <c r="H8419" s="3" t="s">
        <v>2068</v>
      </c>
      <c r="I8419" s="9">
        <v>11.4</v>
      </c>
      <c r="J8419" s="7">
        <v>439</v>
      </c>
      <c r="K8419" s="10">
        <v>81.5453302961276</v>
      </c>
      <c r="L8419" s="12">
        <f t="shared" si="557"/>
        <v>39.9509374452427</v>
      </c>
      <c r="M8419" s="11">
        <f t="shared" si="558"/>
        <v>2.04113684210526</v>
      </c>
    </row>
    <row r="8420" spans="1:17">
      <c r="A8420" s="7">
        <v>8479</v>
      </c>
      <c r="B8420" s="8">
        <v>46193</v>
      </c>
      <c r="C8420" s="3" t="s">
        <v>9753</v>
      </c>
      <c r="D8420" s="3" t="s">
        <v>67</v>
      </c>
      <c r="E8420" s="3" t="s">
        <v>9780</v>
      </c>
      <c r="F8420" s="3" t="s">
        <v>9781</v>
      </c>
      <c r="G8420" s="7">
        <v>100</v>
      </c>
      <c r="H8420" s="3" t="s">
        <v>179</v>
      </c>
      <c r="I8420" s="9">
        <v>13.1</v>
      </c>
      <c r="J8420" s="7">
        <v>509</v>
      </c>
      <c r="K8420" s="10">
        <v>87.1143418467584</v>
      </c>
      <c r="L8420" s="12">
        <f t="shared" si="557"/>
        <v>39.5949826205229</v>
      </c>
      <c r="M8420" s="11">
        <f t="shared" si="558"/>
        <v>2.2001358778626</v>
      </c>
    </row>
    <row r="8421" spans="1:17">
      <c r="A8421" s="7">
        <v>8480</v>
      </c>
      <c r="B8421" s="8">
        <v>46193</v>
      </c>
      <c r="C8421" s="3" t="s">
        <v>9753</v>
      </c>
      <c r="D8421" s="3" t="s">
        <v>67</v>
      </c>
      <c r="E8421" s="3" t="s">
        <v>836</v>
      </c>
      <c r="F8421" s="3" t="s">
        <v>836</v>
      </c>
      <c r="G8421" s="7">
        <v>300</v>
      </c>
      <c r="H8421" s="3" t="s">
        <v>179</v>
      </c>
      <c r="I8421" s="9">
        <v>13.4</v>
      </c>
      <c r="J8421" s="7">
        <v>545</v>
      </c>
      <c r="K8421" s="10">
        <v>75.8033027522936</v>
      </c>
      <c r="L8421" s="12">
        <f t="shared" si="557"/>
        <v>37.8263937896965</v>
      </c>
      <c r="M8421" s="11">
        <f t="shared" si="558"/>
        <v>2.00397910447761</v>
      </c>
    </row>
    <row r="8422" spans="1:17">
      <c r="A8422" s="7">
        <v>8481</v>
      </c>
      <c r="B8422" s="8">
        <v>46193</v>
      </c>
      <c r="C8422" s="3" t="s">
        <v>9753</v>
      </c>
      <c r="D8422" s="3" t="s">
        <v>67</v>
      </c>
      <c r="E8422" s="3" t="s">
        <v>9782</v>
      </c>
      <c r="F8422" s="3" t="s">
        <v>9782</v>
      </c>
      <c r="G8422" s="7">
        <v>740</v>
      </c>
      <c r="H8422" s="3" t="s">
        <v>170</v>
      </c>
      <c r="I8422" s="9">
        <v>12.1</v>
      </c>
      <c r="J8422" s="7">
        <v>532</v>
      </c>
      <c r="K8422" s="10">
        <v>59.2187969924812</v>
      </c>
      <c r="L8422" s="12">
        <f t="shared" si="557"/>
        <v>34.9913244650087</v>
      </c>
      <c r="M8422" s="11">
        <f t="shared" si="558"/>
        <v>1.69238512396694</v>
      </c>
    </row>
    <row r="8423" spans="1:17">
      <c r="A8423" s="7">
        <v>8482</v>
      </c>
      <c r="B8423" s="8">
        <v>46193</v>
      </c>
      <c r="C8423" s="3" t="s">
        <v>9783</v>
      </c>
      <c r="D8423" s="3" t="s">
        <v>247</v>
      </c>
      <c r="E8423" s="3" t="s">
        <v>9784</v>
      </c>
      <c r="F8423" s="3" t="s">
        <v>9784</v>
      </c>
      <c r="G8423" s="7">
        <v>152</v>
      </c>
      <c r="H8423" s="3" t="s">
        <v>35</v>
      </c>
      <c r="I8423" s="9">
        <v>11.2</v>
      </c>
      <c r="J8423" s="7">
        <v>497</v>
      </c>
      <c r="K8423" s="10">
        <v>73.2112676056338</v>
      </c>
      <c r="L8423" s="12">
        <f t="shared" si="557"/>
        <v>34.6695557963164</v>
      </c>
      <c r="M8423" s="11">
        <f t="shared" si="558"/>
        <v>2.1116875</v>
      </c>
    </row>
    <row r="8424" spans="1:17">
      <c r="A8424" s="7">
        <v>8483</v>
      </c>
      <c r="B8424" s="8">
        <v>46193</v>
      </c>
      <c r="C8424" s="3" t="s">
        <v>9617</v>
      </c>
      <c r="D8424" s="3" t="s">
        <v>67</v>
      </c>
      <c r="E8424" s="3" t="s">
        <v>9785</v>
      </c>
      <c r="F8424" s="3" t="s">
        <v>9786</v>
      </c>
      <c r="G8424" s="7">
        <v>16</v>
      </c>
      <c r="H8424" s="3" t="s">
        <v>179</v>
      </c>
      <c r="I8424" s="9">
        <v>11.7</v>
      </c>
      <c r="J8424" s="7">
        <v>532</v>
      </c>
      <c r="K8424" s="10">
        <v>49.0233082706767</v>
      </c>
      <c r="L8424" s="12">
        <f t="shared" si="557"/>
        <v>33.8345864661654</v>
      </c>
      <c r="M8424" s="11">
        <f t="shared" si="558"/>
        <v>1.44891111111111</v>
      </c>
    </row>
    <row r="8425" spans="1:17">
      <c r="A8425" s="7">
        <v>8484</v>
      </c>
      <c r="B8425" s="8">
        <v>46193</v>
      </c>
      <c r="C8425" s="3" t="s">
        <v>9445</v>
      </c>
      <c r="D8425" s="3" t="s">
        <v>67</v>
      </c>
      <c r="E8425" s="3" t="s">
        <v>9787</v>
      </c>
      <c r="F8425" s="3" t="s">
        <v>9787</v>
      </c>
      <c r="G8425" s="7">
        <v>660</v>
      </c>
      <c r="H8425" s="3" t="s">
        <v>170</v>
      </c>
      <c r="I8425" s="9">
        <v>11</v>
      </c>
      <c r="J8425" s="7">
        <v>538</v>
      </c>
      <c r="K8425" s="10">
        <v>61.5828996282528</v>
      </c>
      <c r="L8425" s="12">
        <f t="shared" si="557"/>
        <v>31.4555333142694</v>
      </c>
      <c r="M8425" s="11">
        <f t="shared" si="558"/>
        <v>1.95777636363636</v>
      </c>
    </row>
    <row r="8426" spans="1:17">
      <c r="A8426" s="7">
        <v>8485</v>
      </c>
      <c r="B8426" s="8">
        <v>46193</v>
      </c>
      <c r="C8426" s="3" t="s">
        <v>9044</v>
      </c>
      <c r="D8426" s="3" t="s">
        <v>67</v>
      </c>
      <c r="E8426" s="3" t="s">
        <v>9788</v>
      </c>
      <c r="F8426" s="3" t="s">
        <v>9789</v>
      </c>
      <c r="G8426" s="7">
        <v>12</v>
      </c>
      <c r="H8426" s="3" t="s">
        <v>1617</v>
      </c>
      <c r="I8426" s="9">
        <v>9.76</v>
      </c>
      <c r="J8426" s="7">
        <v>544</v>
      </c>
      <c r="K8426" s="10">
        <v>41.7102941176471</v>
      </c>
      <c r="L8426" s="12">
        <f t="shared" si="557"/>
        <v>27.6018099547511</v>
      </c>
      <c r="M8426" s="11">
        <f t="shared" si="558"/>
        <v>1.51114344262295</v>
      </c>
    </row>
    <row r="8427" spans="1:17">
      <c r="A8427" s="7">
        <v>8486</v>
      </c>
      <c r="B8427" s="8">
        <v>46193</v>
      </c>
      <c r="C8427" s="3" t="s">
        <v>9790</v>
      </c>
      <c r="D8427" s="3" t="s">
        <v>67</v>
      </c>
      <c r="E8427" s="3" t="s">
        <v>3347</v>
      </c>
      <c r="F8427" s="3" t="s">
        <v>3347</v>
      </c>
      <c r="G8427" s="7">
        <v>80</v>
      </c>
      <c r="H8427" s="3" t="s">
        <v>170</v>
      </c>
      <c r="I8427" s="9">
        <v>10.1</v>
      </c>
      <c r="J8427" s="7">
        <v>580</v>
      </c>
      <c r="K8427" s="10">
        <v>29.3020689655172</v>
      </c>
      <c r="L8427" s="12">
        <f t="shared" si="557"/>
        <v>26.790450928382</v>
      </c>
      <c r="M8427" s="11">
        <f t="shared" si="558"/>
        <v>1.0937504950495</v>
      </c>
    </row>
    <row r="8428" spans="1:17">
      <c r="A8428" s="7">
        <v>8487</v>
      </c>
      <c r="B8428" s="8">
        <v>46193</v>
      </c>
      <c r="C8428" s="3" t="s">
        <v>9753</v>
      </c>
      <c r="D8428" s="3" t="s">
        <v>67</v>
      </c>
      <c r="E8428" s="3" t="s">
        <v>248</v>
      </c>
      <c r="F8428" s="3" t="s">
        <v>248</v>
      </c>
      <c r="G8428" s="7">
        <v>300</v>
      </c>
      <c r="H8428" s="3" t="s">
        <v>179</v>
      </c>
      <c r="I8428" s="9">
        <v>8.98</v>
      </c>
      <c r="J8428" s="7">
        <v>594</v>
      </c>
      <c r="K8428" s="10">
        <v>63.0821548821549</v>
      </c>
      <c r="L8428" s="12">
        <f t="shared" si="557"/>
        <v>23.2582232582233</v>
      </c>
      <c r="M8428" s="11">
        <f t="shared" si="558"/>
        <v>2.71225167037862</v>
      </c>
    </row>
    <row r="8429" spans="1:17">
      <c r="A8429" s="7">
        <v>8488</v>
      </c>
      <c r="B8429" s="8">
        <v>46193</v>
      </c>
      <c r="C8429" s="3" t="s">
        <v>9791</v>
      </c>
      <c r="D8429" s="3" t="s">
        <v>247</v>
      </c>
      <c r="E8429" s="3" t="s">
        <v>3237</v>
      </c>
      <c r="F8429" s="3" t="s">
        <v>3237</v>
      </c>
      <c r="G8429" s="7">
        <v>60</v>
      </c>
      <c r="H8429" s="3" t="s">
        <v>35</v>
      </c>
      <c r="I8429" s="9">
        <v>2.6</v>
      </c>
      <c r="J8429" s="7">
        <v>462</v>
      </c>
      <c r="K8429" s="10">
        <v>19.6551515151515</v>
      </c>
      <c r="L8429" s="12">
        <f t="shared" si="557"/>
        <v>8.65800865800866</v>
      </c>
      <c r="M8429" s="11">
        <f t="shared" si="558"/>
        <v>2.27017</v>
      </c>
    </row>
    <row r="8430" spans="1:17">
      <c r="A8430" s="7">
        <v>8489</v>
      </c>
      <c r="B8430" s="8">
        <v>46193</v>
      </c>
      <c r="C8430" s="3" t="s">
        <v>9753</v>
      </c>
      <c r="D8430" s="3" t="s">
        <v>67</v>
      </c>
      <c r="E8430" s="3" t="s">
        <v>4560</v>
      </c>
      <c r="F8430" s="3" t="s">
        <v>4560</v>
      </c>
      <c r="G8430" s="7">
        <v>800</v>
      </c>
      <c r="H8430" s="3" t="s">
        <v>170</v>
      </c>
      <c r="I8430" s="9">
        <v>2.74</v>
      </c>
      <c r="J8430" s="7">
        <v>590</v>
      </c>
      <c r="K8430" s="10">
        <v>6.72637288135593</v>
      </c>
      <c r="L8430" s="12">
        <f t="shared" si="557"/>
        <v>7.14471968709257</v>
      </c>
      <c r="M8430" s="11">
        <f t="shared" si="558"/>
        <v>0.941446715328467</v>
      </c>
    </row>
    <row r="8431" spans="1:17">
      <c r="A8431" s="7">
        <v>8490</v>
      </c>
      <c r="B8431" s="8">
        <v>46193</v>
      </c>
      <c r="C8431" s="3" t="s">
        <v>9792</v>
      </c>
      <c r="D8431" s="3" t="s">
        <v>288</v>
      </c>
      <c r="E8431" s="3" t="s">
        <v>9793</v>
      </c>
      <c r="F8431" s="3" t="s">
        <v>9793</v>
      </c>
      <c r="G8431" s="7">
        <v>16</v>
      </c>
      <c r="H8431" s="3" t="s">
        <v>1344</v>
      </c>
      <c r="I8431" s="9">
        <v>1.14</v>
      </c>
      <c r="J8431" s="7">
        <v>400</v>
      </c>
      <c r="K8431" s="10">
        <v>8.22075</v>
      </c>
      <c r="L8431" s="12">
        <f t="shared" si="557"/>
        <v>4.38461538461538</v>
      </c>
      <c r="M8431" s="11">
        <f t="shared" si="558"/>
        <v>1.87490789473684</v>
      </c>
    </row>
    <row r="8432" s="5" customFormat="1" ht="16.5" spans="1:17">
      <c r="A8432" s="44">
        <v>8491</v>
      </c>
      <c r="B8432" s="45">
        <v>46193</v>
      </c>
      <c r="C8432" s="5" t="s">
        <v>9791</v>
      </c>
      <c r="D8432" s="5" t="s">
        <v>247</v>
      </c>
      <c r="E8432" s="5" t="s">
        <v>9794</v>
      </c>
      <c r="F8432" s="5" t="s">
        <v>9795</v>
      </c>
      <c r="G8432" s="44">
        <v>35</v>
      </c>
      <c r="H8432" s="5" t="s">
        <v>35</v>
      </c>
      <c r="I8432" s="46">
        <v>0</v>
      </c>
      <c r="J8432" s="44">
        <v>511</v>
      </c>
      <c r="K8432" s="47">
        <v>6.22716242661448</v>
      </c>
      <c r="L8432" s="48">
        <f t="shared" si="557"/>
        <v>0</v>
      </c>
      <c r="M8432" s="49" t="e">
        <f t="shared" si="558"/>
        <v>#DIV/0!</v>
      </c>
      <c r="O8432" s="48"/>
      <c r="Q8432" s="46"/>
    </row>
    <row r="8433" ht="16.5" spans="1:18">
      <c r="A8433" s="7">
        <v>8492</v>
      </c>
      <c r="B8433" s="8">
        <v>46193</v>
      </c>
      <c r="C8433" s="3" t="s">
        <v>4719</v>
      </c>
      <c r="D8433" s="3" t="s">
        <v>33</v>
      </c>
      <c r="E8433" s="3" t="s">
        <v>4720</v>
      </c>
      <c r="F8433" s="3" t="s">
        <v>2909</v>
      </c>
      <c r="G8433" s="7">
        <v>1000</v>
      </c>
      <c r="H8433" s="3" t="s">
        <v>35</v>
      </c>
      <c r="I8433" s="9">
        <v>25.2</v>
      </c>
      <c r="J8433" s="7">
        <v>461</v>
      </c>
      <c r="K8433" s="10">
        <v>180.771832000666</v>
      </c>
      <c r="L8433" s="12">
        <f t="shared" si="557"/>
        <v>84.098114466878</v>
      </c>
      <c r="M8433" s="11">
        <f t="shared" si="558"/>
        <v>2.14953489916665</v>
      </c>
      <c r="P8433" s="3" t="s">
        <v>4720</v>
      </c>
      <c r="Q8433" s="9">
        <v>160.630182832352</v>
      </c>
      <c r="R8433" s="3">
        <f>Q8433/K8433</f>
        <v>0.888579714298409</v>
      </c>
    </row>
    <row r="8434" spans="1:18">
      <c r="A8434" s="7">
        <v>8493</v>
      </c>
      <c r="B8434" s="8">
        <v>46193</v>
      </c>
      <c r="C8434" s="3" t="s">
        <v>56</v>
      </c>
      <c r="D8434" s="3" t="s">
        <v>33</v>
      </c>
      <c r="E8434" s="3" t="s">
        <v>27</v>
      </c>
      <c r="F8434" s="3" t="s">
        <v>57</v>
      </c>
      <c r="G8434" s="7">
        <v>1000</v>
      </c>
      <c r="H8434" s="3" t="s">
        <v>35</v>
      </c>
      <c r="I8434" s="9">
        <v>15.7</v>
      </c>
      <c r="J8434" s="7">
        <v>438</v>
      </c>
      <c r="K8434" s="10">
        <v>111.999700798836</v>
      </c>
      <c r="L8434" s="12">
        <f t="shared" si="557"/>
        <v>55.1457674745346</v>
      </c>
      <c r="M8434" s="11">
        <f t="shared" si="558"/>
        <v>2.03097546607826</v>
      </c>
      <c r="P8434" s="3" t="s">
        <v>27</v>
      </c>
      <c r="Q8434" s="9">
        <v>89.6432267884323</v>
      </c>
      <c r="R8434" s="3">
        <f>Q8434/K8434</f>
        <v>0.800388091656081</v>
      </c>
    </row>
    <row r="8435" spans="1:18">
      <c r="A8435" s="7">
        <v>8494</v>
      </c>
      <c r="B8435" s="8">
        <v>46193</v>
      </c>
      <c r="C8435" s="3" t="s">
        <v>9796</v>
      </c>
      <c r="D8435" s="3" t="s">
        <v>33</v>
      </c>
      <c r="E8435" s="3" t="s">
        <v>9797</v>
      </c>
      <c r="F8435" s="3" t="s">
        <v>9797</v>
      </c>
      <c r="G8435" s="7">
        <v>1000</v>
      </c>
      <c r="H8435" s="3" t="s">
        <v>35</v>
      </c>
      <c r="I8435" s="9">
        <v>21.8</v>
      </c>
      <c r="J8435" s="7">
        <v>456</v>
      </c>
      <c r="K8435" s="10">
        <v>178.449468612671</v>
      </c>
      <c r="L8435" s="12">
        <f t="shared" ref="L8435:L8466" si="559">I8435/J8435/650*1000000</f>
        <v>73.5492577597841</v>
      </c>
      <c r="M8435" s="11">
        <f t="shared" ref="M8435:M8466" si="560">K8435/L8435</f>
        <v>2.42625791269705</v>
      </c>
    </row>
    <row r="8436" spans="1:18">
      <c r="A8436" s="7">
        <v>8495</v>
      </c>
      <c r="B8436" s="8">
        <v>46193</v>
      </c>
      <c r="C8436" s="3" t="s">
        <v>9530</v>
      </c>
      <c r="D8436" s="3" t="s">
        <v>67</v>
      </c>
      <c r="E8436" s="3" t="s">
        <v>9798</v>
      </c>
      <c r="F8436" s="3" t="s">
        <v>9799</v>
      </c>
      <c r="G8436" s="7">
        <v>34</v>
      </c>
      <c r="H8436" s="3" t="s">
        <v>1792</v>
      </c>
      <c r="I8436" s="9">
        <v>17.2</v>
      </c>
      <c r="J8436" s="7">
        <v>433</v>
      </c>
      <c r="K8436" s="10">
        <v>8.72035544683972</v>
      </c>
      <c r="L8436" s="12">
        <f t="shared" si="559"/>
        <v>61.1120980635992</v>
      </c>
      <c r="M8436" s="11">
        <f t="shared" si="560"/>
        <v>0.14269442096006</v>
      </c>
    </row>
    <row r="8437" spans="1:18">
      <c r="A8437" s="7">
        <v>8496</v>
      </c>
      <c r="B8437" s="8">
        <v>46193</v>
      </c>
      <c r="C8437" s="3" t="s">
        <v>9697</v>
      </c>
      <c r="D8437" s="3" t="s">
        <v>128</v>
      </c>
      <c r="E8437" s="3" t="s">
        <v>1209</v>
      </c>
      <c r="F8437" s="3" t="s">
        <v>1209</v>
      </c>
      <c r="G8437" s="7">
        <v>11</v>
      </c>
      <c r="H8437" s="3" t="s">
        <v>9800</v>
      </c>
      <c r="I8437" s="9">
        <v>14.7</v>
      </c>
      <c r="J8437" s="7">
        <v>387</v>
      </c>
      <c r="K8437" s="10">
        <v>117.32334425283</v>
      </c>
      <c r="L8437" s="12">
        <f t="shared" si="559"/>
        <v>58.4376863446631</v>
      </c>
      <c r="M8437" s="11">
        <f t="shared" si="560"/>
        <v>2.007665799102</v>
      </c>
    </row>
    <row r="8438" spans="1:18">
      <c r="A8438" s="7">
        <v>8497</v>
      </c>
      <c r="B8438" s="8">
        <v>46193</v>
      </c>
      <c r="C8438" s="3" t="s">
        <v>9697</v>
      </c>
      <c r="D8438" s="3" t="s">
        <v>128</v>
      </c>
      <c r="E8438" s="3" t="s">
        <v>9801</v>
      </c>
      <c r="F8438" s="3" t="s">
        <v>9802</v>
      </c>
      <c r="G8438" s="7">
        <v>1</v>
      </c>
      <c r="H8438" s="3" t="s">
        <v>1770</v>
      </c>
      <c r="I8438" s="9">
        <v>12.9</v>
      </c>
      <c r="J8438" s="7">
        <v>402</v>
      </c>
      <c r="K8438" s="10">
        <v>92.8779557451087</v>
      </c>
      <c r="L8438" s="12">
        <f t="shared" si="559"/>
        <v>49.3685419058553</v>
      </c>
      <c r="M8438" s="11">
        <f t="shared" si="560"/>
        <v>1.88131859195325</v>
      </c>
    </row>
    <row r="8439" spans="1:18">
      <c r="A8439" s="7">
        <v>8498</v>
      </c>
      <c r="B8439" s="8">
        <v>46193</v>
      </c>
      <c r="C8439" s="3" t="s">
        <v>9803</v>
      </c>
      <c r="D8439" s="3" t="s">
        <v>8166</v>
      </c>
      <c r="E8439" s="3" t="s">
        <v>9804</v>
      </c>
      <c r="F8439" s="3" t="s">
        <v>9805</v>
      </c>
      <c r="G8439" s="7">
        <v>1</v>
      </c>
      <c r="H8439" s="3" t="s">
        <v>507</v>
      </c>
      <c r="I8439" s="9">
        <v>18.9</v>
      </c>
      <c r="J8439" s="7">
        <v>598</v>
      </c>
      <c r="K8439" s="10">
        <v>77.8676898981815</v>
      </c>
      <c r="L8439" s="12">
        <f t="shared" si="559"/>
        <v>48.6236171854901</v>
      </c>
      <c r="M8439" s="11">
        <f t="shared" si="560"/>
        <v>1.60143762240334</v>
      </c>
    </row>
    <row r="8440" spans="1:18">
      <c r="A8440" s="7">
        <v>8499</v>
      </c>
      <c r="B8440" s="8">
        <v>46193</v>
      </c>
      <c r="C8440" s="3" t="s">
        <v>9753</v>
      </c>
      <c r="D8440" s="3" t="s">
        <v>67</v>
      </c>
      <c r="E8440" s="3" t="s">
        <v>333</v>
      </c>
      <c r="F8440" s="3" t="s">
        <v>333</v>
      </c>
      <c r="G8440" s="7">
        <v>60</v>
      </c>
      <c r="H8440" s="3" t="s">
        <v>314</v>
      </c>
      <c r="I8440" s="9">
        <v>17.7</v>
      </c>
      <c r="J8440" s="7">
        <v>579</v>
      </c>
      <c r="K8440" s="10">
        <v>98.27677919457</v>
      </c>
      <c r="L8440" s="12">
        <f t="shared" si="559"/>
        <v>47.0306895177361</v>
      </c>
      <c r="M8440" s="11">
        <f t="shared" si="560"/>
        <v>2.08963083897607</v>
      </c>
    </row>
    <row r="8441" spans="1:18">
      <c r="A8441" s="7">
        <v>8500</v>
      </c>
      <c r="B8441" s="8">
        <v>46193</v>
      </c>
      <c r="C8441" s="3" t="s">
        <v>9765</v>
      </c>
      <c r="D8441" s="3" t="s">
        <v>9766</v>
      </c>
      <c r="E8441" s="3" t="s">
        <v>3464</v>
      </c>
      <c r="F8441" s="3" t="s">
        <v>3464</v>
      </c>
      <c r="G8441" s="7">
        <v>600</v>
      </c>
      <c r="H8441" s="3" t="s">
        <v>249</v>
      </c>
      <c r="I8441" s="9">
        <v>13.4</v>
      </c>
      <c r="J8441" s="7">
        <v>500</v>
      </c>
      <c r="K8441" s="10">
        <v>83.3039807128906</v>
      </c>
      <c r="L8441" s="12">
        <f t="shared" si="559"/>
        <v>41.2307692307692</v>
      </c>
      <c r="M8441" s="11">
        <f t="shared" si="560"/>
        <v>2.02043236803653</v>
      </c>
    </row>
    <row r="8442" spans="1:18">
      <c r="A8442" s="7">
        <v>8501</v>
      </c>
      <c r="B8442" s="8">
        <v>46193</v>
      </c>
      <c r="C8442" s="3" t="s">
        <v>9697</v>
      </c>
      <c r="D8442" s="3" t="s">
        <v>128</v>
      </c>
      <c r="E8442" s="3" t="s">
        <v>3737</v>
      </c>
      <c r="F8442" s="3" t="s">
        <v>3737</v>
      </c>
      <c r="G8442" s="7">
        <v>14</v>
      </c>
      <c r="H8442" s="3" t="s">
        <v>9282</v>
      </c>
      <c r="I8442" s="9">
        <v>6.9</v>
      </c>
      <c r="J8442" s="7">
        <v>343</v>
      </c>
      <c r="K8442" s="10">
        <v>82.0636190964946</v>
      </c>
      <c r="L8442" s="12">
        <f t="shared" si="559"/>
        <v>30.9486431935412</v>
      </c>
      <c r="M8442" s="11">
        <f t="shared" si="560"/>
        <v>2.65160635906717</v>
      </c>
    </row>
    <row r="8443" spans="1:18">
      <c r="A8443" s="7">
        <v>8502</v>
      </c>
      <c r="B8443" s="8">
        <v>46193</v>
      </c>
      <c r="C8443" s="3" t="s">
        <v>9745</v>
      </c>
      <c r="D8443" s="3" t="s">
        <v>223</v>
      </c>
      <c r="E8443" s="3" t="s">
        <v>9806</v>
      </c>
      <c r="F8443" s="3" t="s">
        <v>9807</v>
      </c>
      <c r="G8443" s="7">
        <v>10</v>
      </c>
      <c r="H8443" s="3" t="s">
        <v>308</v>
      </c>
      <c r="I8443" s="9">
        <v>4.68</v>
      </c>
      <c r="J8443" s="7">
        <v>333</v>
      </c>
      <c r="K8443" s="10">
        <v>54.545209214494</v>
      </c>
      <c r="L8443" s="12">
        <f t="shared" si="559"/>
        <v>21.6216216216216</v>
      </c>
      <c r="M8443" s="11">
        <f t="shared" si="560"/>
        <v>2.52271592617035</v>
      </c>
    </row>
    <row r="8444" spans="1:18">
      <c r="A8444" s="7">
        <v>8503</v>
      </c>
      <c r="B8444" s="8">
        <v>46193</v>
      </c>
      <c r="C8444" s="3" t="s">
        <v>9808</v>
      </c>
      <c r="D8444" s="3" t="s">
        <v>197</v>
      </c>
      <c r="E8444" s="3" t="s">
        <v>9809</v>
      </c>
      <c r="F8444" s="3" t="s">
        <v>9810</v>
      </c>
      <c r="G8444" s="7">
        <v>168</v>
      </c>
      <c r="H8444" s="3" t="s">
        <v>200</v>
      </c>
      <c r="I8444" s="9">
        <v>4.56</v>
      </c>
      <c r="J8444" s="7">
        <v>401</v>
      </c>
      <c r="K8444" s="10">
        <v>41.7169480787548</v>
      </c>
      <c r="L8444" s="12">
        <f t="shared" si="559"/>
        <v>17.4947247266449</v>
      </c>
      <c r="M8444" s="11">
        <f t="shared" si="560"/>
        <v>2.38454441156303</v>
      </c>
    </row>
    <row r="8445" spans="1:18">
      <c r="A8445" s="7">
        <v>8504</v>
      </c>
      <c r="B8445" s="8">
        <v>46193</v>
      </c>
      <c r="C8445" s="3" t="s">
        <v>9697</v>
      </c>
      <c r="D8445" s="3" t="s">
        <v>128</v>
      </c>
      <c r="E8445" s="3" t="s">
        <v>846</v>
      </c>
      <c r="F8445" s="3" t="s">
        <v>846</v>
      </c>
      <c r="G8445" s="7">
        <v>8</v>
      </c>
      <c r="H8445" s="3" t="s">
        <v>9282</v>
      </c>
      <c r="I8445" s="9">
        <v>1.61</v>
      </c>
      <c r="J8445" s="7">
        <v>354</v>
      </c>
      <c r="K8445" s="10">
        <v>17.0134945239051</v>
      </c>
      <c r="L8445" s="12">
        <f t="shared" si="559"/>
        <v>6.99695784441547</v>
      </c>
      <c r="M8445" s="11">
        <f t="shared" si="560"/>
        <v>2.43155595649103</v>
      </c>
    </row>
    <row r="8446" spans="1:18">
      <c r="A8446" s="7">
        <v>8505</v>
      </c>
      <c r="B8446" s="8">
        <v>46193</v>
      </c>
      <c r="C8446" s="3" t="s">
        <v>2268</v>
      </c>
      <c r="D8446" s="3" t="s">
        <v>1261</v>
      </c>
      <c r="E8446" s="3" t="s">
        <v>9811</v>
      </c>
      <c r="F8446" s="3" t="s">
        <v>9812</v>
      </c>
      <c r="G8446" s="7">
        <v>7</v>
      </c>
      <c r="H8446" s="3" t="s">
        <v>2270</v>
      </c>
      <c r="I8446" s="9">
        <v>2</v>
      </c>
      <c r="J8446" s="7">
        <v>592</v>
      </c>
      <c r="K8446" s="10">
        <v>15.5191978651124</v>
      </c>
      <c r="L8446" s="12">
        <f t="shared" si="559"/>
        <v>5.1975051975052</v>
      </c>
      <c r="M8446" s="11">
        <f t="shared" si="560"/>
        <v>2.98589366924763</v>
      </c>
    </row>
    <row r="8447" spans="1:18">
      <c r="A8447" s="7">
        <v>8506</v>
      </c>
      <c r="B8447" s="8">
        <v>46193</v>
      </c>
      <c r="C8447" s="3" t="s">
        <v>9813</v>
      </c>
      <c r="D8447" s="3" t="s">
        <v>2910</v>
      </c>
      <c r="E8447" s="3" t="s">
        <v>9814</v>
      </c>
      <c r="F8447" s="3" t="s">
        <v>9814</v>
      </c>
      <c r="G8447" s="7">
        <v>1000</v>
      </c>
      <c r="H8447" s="3" t="s">
        <v>1355</v>
      </c>
      <c r="I8447" s="9">
        <v>0.96</v>
      </c>
      <c r="J8447" s="7">
        <v>399</v>
      </c>
      <c r="K8447" s="10">
        <v>13.5586653914965</v>
      </c>
      <c r="L8447" s="12">
        <f t="shared" si="559"/>
        <v>3.70156159629844</v>
      </c>
      <c r="M8447" s="11">
        <f t="shared" si="560"/>
        <v>3.66295819717148</v>
      </c>
    </row>
    <row r="8448" spans="1:18">
      <c r="A8448" s="7">
        <v>8507</v>
      </c>
      <c r="B8448" s="8">
        <v>46193</v>
      </c>
      <c r="C8448" s="3" t="s">
        <v>9813</v>
      </c>
      <c r="D8448" s="3" t="s">
        <v>2910</v>
      </c>
      <c r="E8448" s="3" t="s">
        <v>9815</v>
      </c>
      <c r="F8448" s="3" t="s">
        <v>9815</v>
      </c>
      <c r="G8448" s="7">
        <v>1000</v>
      </c>
      <c r="H8448" s="3" t="s">
        <v>1355</v>
      </c>
      <c r="I8448" s="9">
        <v>0.348</v>
      </c>
      <c r="J8448" s="7">
        <v>343</v>
      </c>
      <c r="K8448" s="10">
        <v>2.93420382387089</v>
      </c>
      <c r="L8448" s="12">
        <f t="shared" si="559"/>
        <v>1.56088809150034</v>
      </c>
      <c r="M8448" s="11">
        <f t="shared" si="560"/>
        <v>1.87982971991958</v>
      </c>
    </row>
    <row r="8449" spans="1:20">
      <c r="A8449" s="7">
        <v>8508</v>
      </c>
      <c r="B8449" s="8">
        <v>46193</v>
      </c>
      <c r="C8449" s="3" t="s">
        <v>9813</v>
      </c>
      <c r="D8449" s="3" t="s">
        <v>2910</v>
      </c>
      <c r="E8449" s="3" t="s">
        <v>9816</v>
      </c>
      <c r="F8449" s="3" t="s">
        <v>9816</v>
      </c>
      <c r="G8449" s="7">
        <v>1000</v>
      </c>
      <c r="H8449" s="3" t="s">
        <v>1355</v>
      </c>
      <c r="I8449" s="9">
        <v>0.308</v>
      </c>
      <c r="J8449" s="7">
        <v>372</v>
      </c>
      <c r="K8449" s="10">
        <v>3.71232330638875</v>
      </c>
      <c r="L8449" s="12">
        <f t="shared" si="559"/>
        <v>1.2737799834574</v>
      </c>
      <c r="M8449" s="11">
        <f t="shared" si="560"/>
        <v>2.91441485547013</v>
      </c>
    </row>
    <row r="8450" s="5" customFormat="1" ht="16.5" spans="1:20">
      <c r="A8450" s="44">
        <v>8509</v>
      </c>
      <c r="B8450" s="45">
        <v>46193</v>
      </c>
      <c r="C8450" s="5" t="s">
        <v>9817</v>
      </c>
      <c r="D8450" s="5" t="s">
        <v>864</v>
      </c>
      <c r="E8450" s="5" t="s">
        <v>9818</v>
      </c>
      <c r="F8450" s="5" t="s">
        <v>9819</v>
      </c>
      <c r="G8450" s="44">
        <v>3</v>
      </c>
      <c r="H8450" s="5" t="s">
        <v>9569</v>
      </c>
      <c r="I8450" s="46">
        <v>0</v>
      </c>
      <c r="J8450" s="44">
        <v>357</v>
      </c>
      <c r="K8450" s="47">
        <v>1.44823587157813</v>
      </c>
      <c r="L8450" s="48">
        <f t="shared" si="559"/>
        <v>0</v>
      </c>
      <c r="M8450" s="49" t="e">
        <f t="shared" si="560"/>
        <v>#DIV/0!</v>
      </c>
      <c r="O8450" s="48"/>
      <c r="Q8450" s="46"/>
    </row>
    <row r="8451" ht="16.5" spans="1:20">
      <c r="A8451" s="7">
        <v>8510</v>
      </c>
      <c r="B8451" s="8">
        <v>46194</v>
      </c>
      <c r="C8451" s="3" t="s">
        <v>4719</v>
      </c>
      <c r="D8451" s="3" t="s">
        <v>33</v>
      </c>
      <c r="E8451" s="3" t="s">
        <v>4720</v>
      </c>
      <c r="F8451" s="3" t="s">
        <v>2909</v>
      </c>
      <c r="G8451" s="7">
        <v>1000</v>
      </c>
      <c r="H8451" s="3" t="s">
        <v>35</v>
      </c>
      <c r="I8451" s="9">
        <v>25.2</v>
      </c>
      <c r="J8451" s="7">
        <v>461</v>
      </c>
      <c r="K8451" s="10">
        <v>174.691761620908</v>
      </c>
      <c r="L8451" s="12">
        <f t="shared" si="559"/>
        <v>84.098114466878</v>
      </c>
      <c r="M8451" s="11">
        <f t="shared" si="560"/>
        <v>2.07723755435338</v>
      </c>
      <c r="O8451" s="3" t="s">
        <v>9170</v>
      </c>
      <c r="P8451" s="3" t="s">
        <v>4720</v>
      </c>
      <c r="Q8451" s="9">
        <v>160.630182832352</v>
      </c>
      <c r="R8451" s="3">
        <f>Q8451/K8451</f>
        <v>0.919506342725704</v>
      </c>
      <c r="T8451" s="3" t="s">
        <v>9170</v>
      </c>
    </row>
    <row r="8452" spans="1:20">
      <c r="A8452" s="7">
        <v>8511</v>
      </c>
      <c r="B8452" s="8">
        <v>46194</v>
      </c>
      <c r="C8452" s="3" t="s">
        <v>56</v>
      </c>
      <c r="D8452" s="3" t="s">
        <v>33</v>
      </c>
      <c r="E8452" s="3" t="s">
        <v>27</v>
      </c>
      <c r="F8452" s="3" t="s">
        <v>57</v>
      </c>
      <c r="G8452" s="7">
        <v>1000</v>
      </c>
      <c r="H8452" s="3" t="s">
        <v>35</v>
      </c>
      <c r="I8452" s="9">
        <v>15.7</v>
      </c>
      <c r="J8452" s="7">
        <v>438</v>
      </c>
      <c r="K8452" s="10">
        <v>98.6182550752544</v>
      </c>
      <c r="L8452" s="12">
        <f t="shared" si="559"/>
        <v>55.1457674745346</v>
      </c>
      <c r="M8452" s="11">
        <f t="shared" si="560"/>
        <v>1.78831956814808</v>
      </c>
      <c r="O8452" s="3" t="s">
        <v>9170</v>
      </c>
      <c r="P8452" s="3" t="s">
        <v>27</v>
      </c>
      <c r="Q8452" s="9">
        <v>89.6432267884323</v>
      </c>
      <c r="R8452" s="3">
        <f>Q8452/K8452</f>
        <v>0.908992221775032</v>
      </c>
      <c r="T8452" s="3" t="s">
        <v>9170</v>
      </c>
    </row>
    <row r="8453" spans="1:20">
      <c r="A8453" s="7">
        <v>8512</v>
      </c>
      <c r="B8453" s="8">
        <v>46194</v>
      </c>
      <c r="C8453" s="3" t="s">
        <v>8419</v>
      </c>
      <c r="D8453" s="3" t="s">
        <v>67</v>
      </c>
      <c r="E8453" s="3" t="s">
        <v>3466</v>
      </c>
      <c r="F8453" s="3" t="s">
        <v>3466</v>
      </c>
      <c r="G8453" s="7">
        <v>300</v>
      </c>
      <c r="H8453" s="3" t="s">
        <v>1617</v>
      </c>
      <c r="I8453" s="9">
        <v>15.5</v>
      </c>
      <c r="J8453" s="7">
        <v>336</v>
      </c>
      <c r="K8453" s="10">
        <v>88.9720281249001</v>
      </c>
      <c r="L8453" s="12">
        <f t="shared" si="559"/>
        <v>70.970695970696</v>
      </c>
      <c r="M8453" s="11">
        <f t="shared" si="560"/>
        <v>1.25364457693408</v>
      </c>
      <c r="O8453" s="3" t="s">
        <v>9170</v>
      </c>
      <c r="T8453" s="3" t="s">
        <v>9170</v>
      </c>
    </row>
    <row r="8454" spans="1:20">
      <c r="A8454" s="7">
        <v>8513</v>
      </c>
      <c r="B8454" s="8">
        <v>46194</v>
      </c>
      <c r="C8454" s="3" t="s">
        <v>9820</v>
      </c>
      <c r="D8454" s="3" t="s">
        <v>212</v>
      </c>
      <c r="E8454" s="3" t="s">
        <v>9821</v>
      </c>
      <c r="F8454" s="3" t="s">
        <v>9822</v>
      </c>
      <c r="G8454" s="7">
        <v>100</v>
      </c>
      <c r="H8454" s="3" t="s">
        <v>9077</v>
      </c>
      <c r="I8454" s="9">
        <v>19.3</v>
      </c>
      <c r="J8454" s="7">
        <v>423</v>
      </c>
      <c r="K8454" s="10">
        <v>147.297670801762</v>
      </c>
      <c r="L8454" s="12">
        <f t="shared" si="559"/>
        <v>70.1945808328787</v>
      </c>
      <c r="M8454" s="11">
        <f t="shared" si="560"/>
        <v>2.09841940864997</v>
      </c>
      <c r="O8454" s="3" t="s">
        <v>9170</v>
      </c>
      <c r="T8454" s="3" t="s">
        <v>9170</v>
      </c>
    </row>
    <row r="8455" spans="1:20">
      <c r="A8455" s="7">
        <v>8514</v>
      </c>
      <c r="B8455" s="8">
        <v>46194</v>
      </c>
      <c r="C8455" s="3" t="s">
        <v>9823</v>
      </c>
      <c r="D8455" s="3" t="s">
        <v>17</v>
      </c>
      <c r="E8455" s="3" t="s">
        <v>9824</v>
      </c>
      <c r="F8455" s="3" t="s">
        <v>9825</v>
      </c>
      <c r="G8455" s="7">
        <v>1000</v>
      </c>
      <c r="H8455" s="3" t="s">
        <v>173</v>
      </c>
      <c r="I8455" s="9">
        <v>13.5</v>
      </c>
      <c r="J8455" s="7">
        <v>369</v>
      </c>
      <c r="K8455" s="10">
        <v>107.114038958459</v>
      </c>
      <c r="L8455" s="12">
        <f t="shared" si="559"/>
        <v>56.2851782363977</v>
      </c>
      <c r="M8455" s="11">
        <f t="shared" si="560"/>
        <v>1.90305942549529</v>
      </c>
      <c r="O8455" s="3" t="s">
        <v>9170</v>
      </c>
      <c r="T8455" s="3" t="s">
        <v>9170</v>
      </c>
    </row>
    <row r="8456" spans="1:20">
      <c r="A8456" s="7">
        <v>8515</v>
      </c>
      <c r="B8456" s="8">
        <v>46194</v>
      </c>
      <c r="C8456" s="3" t="s">
        <v>9826</v>
      </c>
      <c r="D8456" s="3" t="s">
        <v>29</v>
      </c>
      <c r="E8456" s="3" t="s">
        <v>2861</v>
      </c>
      <c r="F8456" s="3" t="s">
        <v>2861</v>
      </c>
      <c r="G8456" s="7">
        <v>800</v>
      </c>
      <c r="H8456" s="3" t="s">
        <v>65</v>
      </c>
      <c r="I8456" s="9">
        <v>16.5</v>
      </c>
      <c r="J8456" s="7">
        <v>486</v>
      </c>
      <c r="K8456" s="10">
        <v>101.762552065123</v>
      </c>
      <c r="L8456" s="12">
        <f t="shared" si="559"/>
        <v>52.2317188983856</v>
      </c>
      <c r="M8456" s="11">
        <f t="shared" si="560"/>
        <v>1.94829031499226</v>
      </c>
      <c r="O8456" s="3" t="s">
        <v>9170</v>
      </c>
      <c r="T8456" s="3" t="s">
        <v>9170</v>
      </c>
    </row>
    <row r="8457" spans="1:20">
      <c r="A8457" s="7">
        <v>8516</v>
      </c>
      <c r="B8457" s="8">
        <v>46194</v>
      </c>
      <c r="C8457" s="3" t="s">
        <v>9826</v>
      </c>
      <c r="D8457" s="3" t="s">
        <v>29</v>
      </c>
      <c r="E8457" s="3" t="s">
        <v>3342</v>
      </c>
      <c r="F8457" s="3" t="s">
        <v>3342</v>
      </c>
      <c r="G8457" s="7">
        <v>1000</v>
      </c>
      <c r="H8457" s="3" t="s">
        <v>65</v>
      </c>
      <c r="I8457" s="9">
        <v>13.9</v>
      </c>
      <c r="J8457" s="7">
        <v>486</v>
      </c>
      <c r="K8457" s="10">
        <v>86.8020462695463</v>
      </c>
      <c r="L8457" s="12">
        <f t="shared" si="559"/>
        <v>44.0012662234885</v>
      </c>
      <c r="M8457" s="11">
        <f t="shared" si="560"/>
        <v>1.97271700838487</v>
      </c>
      <c r="O8457" s="3" t="s">
        <v>9170</v>
      </c>
      <c r="T8457" s="3" t="s">
        <v>9170</v>
      </c>
    </row>
    <row r="8458" spans="1:20">
      <c r="A8458" s="7">
        <v>8517</v>
      </c>
      <c r="B8458" s="8">
        <v>46194</v>
      </c>
      <c r="C8458" s="3" t="s">
        <v>9827</v>
      </c>
      <c r="D8458" s="3" t="s">
        <v>29</v>
      </c>
      <c r="E8458" s="3" t="s">
        <v>9828</v>
      </c>
      <c r="F8458" s="3" t="s">
        <v>9829</v>
      </c>
      <c r="G8458" s="7">
        <v>100</v>
      </c>
      <c r="H8458" s="3" t="s">
        <v>65</v>
      </c>
      <c r="I8458" s="9">
        <v>19.3</v>
      </c>
      <c r="J8458" s="7">
        <v>485</v>
      </c>
      <c r="K8458" s="10">
        <v>126.958983824425</v>
      </c>
      <c r="L8458" s="12">
        <f t="shared" si="559"/>
        <v>61.2212529738303</v>
      </c>
      <c r="M8458" s="11">
        <f t="shared" si="560"/>
        <v>2.07377303889378</v>
      </c>
      <c r="O8458" s="3" t="s">
        <v>9170</v>
      </c>
      <c r="T8458" s="3" t="s">
        <v>9170</v>
      </c>
    </row>
    <row r="8459" spans="1:20">
      <c r="A8459" s="7">
        <v>8518</v>
      </c>
      <c r="B8459" s="8">
        <v>46194</v>
      </c>
      <c r="C8459" s="3" t="s">
        <v>9830</v>
      </c>
      <c r="D8459" s="3" t="s">
        <v>5181</v>
      </c>
      <c r="E8459" s="3" t="s">
        <v>9831</v>
      </c>
      <c r="F8459" s="3" t="s">
        <v>9831</v>
      </c>
      <c r="G8459" s="7">
        <v>204</v>
      </c>
      <c r="H8459" s="3" t="s">
        <v>35</v>
      </c>
      <c r="I8459" s="9">
        <v>14.7</v>
      </c>
      <c r="J8459" s="7">
        <v>468</v>
      </c>
      <c r="K8459" s="10">
        <v>137.487364304371</v>
      </c>
      <c r="L8459" s="12">
        <f t="shared" si="559"/>
        <v>48.3234714003945</v>
      </c>
      <c r="M8459" s="11">
        <f t="shared" si="560"/>
        <v>2.84514668172719</v>
      </c>
      <c r="O8459" s="3" t="s">
        <v>9170</v>
      </c>
      <c r="T8459" s="3" t="s">
        <v>9170</v>
      </c>
    </row>
    <row r="8460" spans="1:20">
      <c r="A8460" s="7">
        <v>8519</v>
      </c>
      <c r="B8460" s="8">
        <v>46194</v>
      </c>
      <c r="C8460" s="3" t="s">
        <v>9832</v>
      </c>
      <c r="D8460" s="3" t="s">
        <v>247</v>
      </c>
      <c r="E8460" s="3" t="s">
        <v>5736</v>
      </c>
      <c r="F8460" s="3" t="s">
        <v>5736</v>
      </c>
      <c r="G8460" s="7">
        <v>108</v>
      </c>
      <c r="H8460" s="3" t="s">
        <v>35</v>
      </c>
      <c r="I8460" s="9">
        <v>15.4</v>
      </c>
      <c r="J8460" s="7">
        <v>513</v>
      </c>
      <c r="K8460" s="10">
        <v>127.114197431717</v>
      </c>
      <c r="L8460" s="12">
        <f t="shared" si="559"/>
        <v>46.1838356575199</v>
      </c>
      <c r="M8460" s="11">
        <f t="shared" si="560"/>
        <v>2.75235254114325</v>
      </c>
      <c r="O8460" s="3" t="s">
        <v>9170</v>
      </c>
      <c r="T8460" s="3" t="s">
        <v>9170</v>
      </c>
    </row>
    <row r="8461" spans="1:20">
      <c r="A8461" s="7">
        <v>8520</v>
      </c>
      <c r="B8461" s="8">
        <v>46194</v>
      </c>
      <c r="C8461" s="3" t="s">
        <v>9692</v>
      </c>
      <c r="D8461" s="3" t="s">
        <v>329</v>
      </c>
      <c r="E8461" s="3" t="s">
        <v>1192</v>
      </c>
      <c r="F8461" s="3" t="s">
        <v>1192</v>
      </c>
      <c r="G8461" s="7">
        <v>15</v>
      </c>
      <c r="H8461" s="3" t="s">
        <v>5913</v>
      </c>
      <c r="I8461" s="9">
        <v>6.76</v>
      </c>
      <c r="J8461" s="7">
        <v>227</v>
      </c>
      <c r="K8461" s="10">
        <v>144.242193289265</v>
      </c>
      <c r="L8461" s="12">
        <f t="shared" si="559"/>
        <v>45.8149779735683</v>
      </c>
      <c r="M8461" s="11">
        <f t="shared" si="560"/>
        <v>3.14836325737146</v>
      </c>
      <c r="O8461" s="3" t="s">
        <v>9170</v>
      </c>
      <c r="T8461" s="3" t="s">
        <v>9170</v>
      </c>
    </row>
    <row r="8462" spans="1:20">
      <c r="A8462" s="7">
        <v>8521</v>
      </c>
      <c r="B8462" s="8">
        <v>46194</v>
      </c>
      <c r="C8462" s="3" t="s">
        <v>9689</v>
      </c>
      <c r="D8462" s="3" t="s">
        <v>212</v>
      </c>
      <c r="E8462" s="3" t="s">
        <v>1063</v>
      </c>
      <c r="F8462" s="3" t="s">
        <v>1063</v>
      </c>
      <c r="G8462" s="7">
        <v>9</v>
      </c>
      <c r="H8462" s="3" t="s">
        <v>244</v>
      </c>
      <c r="I8462" s="9">
        <v>11.1</v>
      </c>
      <c r="J8462" s="7">
        <v>380</v>
      </c>
      <c r="K8462" s="10">
        <v>184.275686264038</v>
      </c>
      <c r="L8462" s="12">
        <f t="shared" si="559"/>
        <v>44.9392712550607</v>
      </c>
      <c r="M8462" s="11">
        <f t="shared" si="560"/>
        <v>4.10054905470427</v>
      </c>
      <c r="O8462" s="3" t="s">
        <v>9170</v>
      </c>
      <c r="T8462" s="3" t="s">
        <v>9170</v>
      </c>
    </row>
    <row r="8463" spans="1:20">
      <c r="A8463" s="7">
        <v>8522</v>
      </c>
      <c r="B8463" s="8">
        <v>46194</v>
      </c>
      <c r="C8463" s="3" t="s">
        <v>9833</v>
      </c>
      <c r="D8463" s="3" t="s">
        <v>2157</v>
      </c>
      <c r="E8463" s="3" t="s">
        <v>9834</v>
      </c>
      <c r="F8463" s="3" t="s">
        <v>9834</v>
      </c>
      <c r="G8463" s="7">
        <v>200</v>
      </c>
      <c r="H8463" s="3" t="s">
        <v>35</v>
      </c>
      <c r="I8463" s="9">
        <v>14.1</v>
      </c>
      <c r="J8463" s="7">
        <v>484</v>
      </c>
      <c r="K8463" s="10">
        <v>114.850443335604</v>
      </c>
      <c r="L8463" s="12">
        <f t="shared" si="559"/>
        <v>44.8188175460903</v>
      </c>
      <c r="M8463" s="11">
        <f t="shared" si="560"/>
        <v>2.56254960804121</v>
      </c>
      <c r="O8463" s="3" t="s">
        <v>9170</v>
      </c>
      <c r="T8463" s="3" t="s">
        <v>9170</v>
      </c>
    </row>
    <row r="8464" spans="1:20">
      <c r="A8464" s="7">
        <v>8523</v>
      </c>
      <c r="B8464" s="8">
        <v>46194</v>
      </c>
      <c r="C8464" s="3" t="s">
        <v>9835</v>
      </c>
      <c r="D8464" s="3" t="s">
        <v>247</v>
      </c>
      <c r="E8464" s="3" t="s">
        <v>823</v>
      </c>
      <c r="F8464" s="3" t="s">
        <v>823</v>
      </c>
      <c r="G8464" s="7">
        <v>480</v>
      </c>
      <c r="H8464" s="3" t="s">
        <v>249</v>
      </c>
      <c r="I8464" s="9">
        <v>13.5</v>
      </c>
      <c r="J8464" s="7">
        <v>468</v>
      </c>
      <c r="K8464" s="10">
        <v>115.616449657668</v>
      </c>
      <c r="L8464" s="12">
        <f t="shared" si="559"/>
        <v>44.3786982248521</v>
      </c>
      <c r="M8464" s="11">
        <f t="shared" si="560"/>
        <v>2.60522399895279</v>
      </c>
      <c r="O8464" s="3" t="s">
        <v>9170</v>
      </c>
      <c r="T8464" s="3" t="s">
        <v>9170</v>
      </c>
    </row>
    <row r="8465" spans="1:20">
      <c r="A8465" s="7">
        <v>8524</v>
      </c>
      <c r="B8465" s="8">
        <v>46194</v>
      </c>
      <c r="C8465" s="3" t="s">
        <v>9445</v>
      </c>
      <c r="D8465" s="3" t="s">
        <v>67</v>
      </c>
      <c r="E8465" s="3" t="s">
        <v>9836</v>
      </c>
      <c r="F8465" s="3" t="s">
        <v>9837</v>
      </c>
      <c r="G8465" s="7">
        <v>80</v>
      </c>
      <c r="H8465" s="3" t="s">
        <v>1617</v>
      </c>
      <c r="I8465" s="9">
        <v>8.96</v>
      </c>
      <c r="J8465" s="7">
        <v>313</v>
      </c>
      <c r="K8465" s="10">
        <v>86.8817484797761</v>
      </c>
      <c r="L8465" s="12">
        <f t="shared" si="559"/>
        <v>44.0403047431802</v>
      </c>
      <c r="M8465" s="11">
        <f t="shared" si="560"/>
        <v>1.97277809466634</v>
      </c>
      <c r="O8465" s="3" t="s">
        <v>9170</v>
      </c>
      <c r="T8465" s="3" t="s">
        <v>9170</v>
      </c>
    </row>
    <row r="8466" spans="1:20">
      <c r="A8466" s="7">
        <v>8525</v>
      </c>
      <c r="B8466" s="8">
        <v>46194</v>
      </c>
      <c r="C8466" s="3" t="s">
        <v>9838</v>
      </c>
      <c r="D8466" s="3" t="s">
        <v>884</v>
      </c>
      <c r="E8466" s="3" t="s">
        <v>9839</v>
      </c>
      <c r="F8466" s="3" t="s">
        <v>9840</v>
      </c>
      <c r="G8466" s="7">
        <v>100</v>
      </c>
      <c r="H8466" s="3" t="s">
        <v>9841</v>
      </c>
      <c r="I8466" s="9">
        <v>11.5</v>
      </c>
      <c r="J8466" s="7">
        <v>440</v>
      </c>
      <c r="K8466" s="10">
        <v>101.707529848272</v>
      </c>
      <c r="L8466" s="12">
        <f t="shared" si="559"/>
        <v>40.2097902097902</v>
      </c>
      <c r="M8466" s="11">
        <f t="shared" si="560"/>
        <v>2.52942204666137</v>
      </c>
      <c r="O8466" s="3" t="s">
        <v>9170</v>
      </c>
      <c r="T8466" s="3" t="s">
        <v>9170</v>
      </c>
    </row>
    <row r="8467" spans="1:20">
      <c r="A8467" s="7">
        <v>8526</v>
      </c>
      <c r="B8467" s="8">
        <v>46194</v>
      </c>
      <c r="C8467" s="3" t="s">
        <v>9842</v>
      </c>
      <c r="D8467" s="3" t="s">
        <v>341</v>
      </c>
      <c r="E8467" s="3" t="s">
        <v>1958</v>
      </c>
      <c r="F8467" s="3" t="s">
        <v>1958</v>
      </c>
      <c r="G8467" s="7">
        <v>20</v>
      </c>
      <c r="H8467" s="3" t="s">
        <v>102</v>
      </c>
      <c r="I8467" s="9">
        <v>11.4</v>
      </c>
      <c r="J8467" s="7">
        <v>444</v>
      </c>
      <c r="K8467" s="10">
        <v>99.8852365940541</v>
      </c>
      <c r="L8467" s="12">
        <f t="shared" ref="L8467:L8498" si="561">I8467/J8467/650*1000000</f>
        <v>39.5010395010395</v>
      </c>
      <c r="M8467" s="11">
        <f t="shared" ref="M8467:M8498" si="562">K8467/L8467</f>
        <v>2.52867362114421</v>
      </c>
      <c r="O8467" s="3" t="s">
        <v>9170</v>
      </c>
      <c r="T8467" s="3" t="s">
        <v>9170</v>
      </c>
    </row>
    <row r="8468" spans="1:20">
      <c r="A8468" s="7">
        <v>8527</v>
      </c>
      <c r="B8468" s="8">
        <v>46194</v>
      </c>
      <c r="C8468" s="3" t="s">
        <v>9843</v>
      </c>
      <c r="D8468" s="3" t="s">
        <v>67</v>
      </c>
      <c r="E8468" s="3" t="s">
        <v>3667</v>
      </c>
      <c r="F8468" s="3" t="s">
        <v>3667</v>
      </c>
      <c r="G8468" s="7">
        <v>200</v>
      </c>
      <c r="H8468" s="3" t="s">
        <v>4206</v>
      </c>
      <c r="I8468" s="9">
        <v>14.4</v>
      </c>
      <c r="J8468" s="7">
        <v>563</v>
      </c>
      <c r="K8468" s="10">
        <v>82.2486384512053</v>
      </c>
      <c r="L8468" s="12">
        <f t="shared" si="561"/>
        <v>39.3496379286788</v>
      </c>
      <c r="M8468" s="11">
        <f t="shared" si="562"/>
        <v>2.09020064175129</v>
      </c>
      <c r="O8468" s="3" t="s">
        <v>9170</v>
      </c>
      <c r="T8468" s="3" t="s">
        <v>9170</v>
      </c>
    </row>
    <row r="8469" spans="1:20">
      <c r="A8469" s="7">
        <v>8528</v>
      </c>
      <c r="B8469" s="8">
        <v>46194</v>
      </c>
      <c r="C8469" s="3" t="s">
        <v>9765</v>
      </c>
      <c r="D8469" s="3" t="s">
        <v>9766</v>
      </c>
      <c r="E8469" s="3" t="s">
        <v>9844</v>
      </c>
      <c r="F8469" s="3" t="s">
        <v>9845</v>
      </c>
      <c r="G8469" s="7">
        <v>150</v>
      </c>
      <c r="H8469" s="3" t="s">
        <v>249</v>
      </c>
      <c r="I8469" s="9">
        <v>12.1</v>
      </c>
      <c r="J8469" s="7">
        <v>500</v>
      </c>
      <c r="K8469" s="10">
        <v>72.8773098754883</v>
      </c>
      <c r="L8469" s="12">
        <f t="shared" si="561"/>
        <v>37.2307692307692</v>
      </c>
      <c r="M8469" s="11">
        <f t="shared" si="562"/>
        <v>1.95744840574659</v>
      </c>
      <c r="O8469" s="3" t="s">
        <v>9170</v>
      </c>
      <c r="T8469" s="3" t="s">
        <v>9170</v>
      </c>
    </row>
    <row r="8470" spans="1:20">
      <c r="A8470" s="7">
        <v>8529</v>
      </c>
      <c r="B8470" s="8">
        <v>46194</v>
      </c>
      <c r="C8470" s="3" t="s">
        <v>9846</v>
      </c>
      <c r="D8470" s="3" t="s">
        <v>816</v>
      </c>
      <c r="E8470" s="3" t="s">
        <v>9847</v>
      </c>
      <c r="F8470" s="3" t="s">
        <v>9847</v>
      </c>
      <c r="G8470" s="7">
        <v>150</v>
      </c>
      <c r="H8470" s="3" t="s">
        <v>35</v>
      </c>
      <c r="I8470" s="9">
        <v>11.3</v>
      </c>
      <c r="J8470" s="7">
        <v>476</v>
      </c>
      <c r="K8470" s="10">
        <v>104.745336179974</v>
      </c>
      <c r="L8470" s="12">
        <f t="shared" si="561"/>
        <v>36.5223012281836</v>
      </c>
      <c r="M8470" s="11">
        <f t="shared" si="562"/>
        <v>2.86798292160035</v>
      </c>
      <c r="O8470" s="3" t="s">
        <v>9170</v>
      </c>
      <c r="T8470" s="3" t="s">
        <v>9170</v>
      </c>
    </row>
    <row r="8471" spans="1:20">
      <c r="A8471" s="7">
        <v>8530</v>
      </c>
      <c r="B8471" s="8">
        <v>46194</v>
      </c>
      <c r="C8471" s="3" t="s">
        <v>9139</v>
      </c>
      <c r="D8471" s="3" t="s">
        <v>67</v>
      </c>
      <c r="E8471" s="3" t="s">
        <v>9848</v>
      </c>
      <c r="F8471" s="3" t="s">
        <v>9848</v>
      </c>
      <c r="G8471" s="7">
        <v>250</v>
      </c>
      <c r="H8471" s="3" t="s">
        <v>1617</v>
      </c>
      <c r="I8471" s="9">
        <v>8.02</v>
      </c>
      <c r="J8471" s="7">
        <v>355</v>
      </c>
      <c r="K8471" s="10">
        <v>43.1207761495886</v>
      </c>
      <c r="L8471" s="12">
        <f t="shared" si="561"/>
        <v>34.7562296858071</v>
      </c>
      <c r="M8471" s="11">
        <f t="shared" si="562"/>
        <v>1.24066322899222</v>
      </c>
      <c r="O8471" s="3" t="s">
        <v>9170</v>
      </c>
      <c r="T8471" s="3" t="s">
        <v>9170</v>
      </c>
    </row>
    <row r="8472" spans="1:20">
      <c r="A8472" s="7">
        <v>8531</v>
      </c>
      <c r="B8472" s="8">
        <v>46194</v>
      </c>
      <c r="C8472" s="3" t="s">
        <v>9467</v>
      </c>
      <c r="D8472" s="3" t="s">
        <v>29</v>
      </c>
      <c r="E8472" s="3" t="s">
        <v>1032</v>
      </c>
      <c r="F8472" s="3" t="s">
        <v>1032</v>
      </c>
      <c r="G8472" s="7">
        <v>5</v>
      </c>
      <c r="H8472" s="3" t="s">
        <v>20</v>
      </c>
      <c r="I8472" s="9">
        <v>13.2</v>
      </c>
      <c r="J8472" s="7">
        <v>592</v>
      </c>
      <c r="K8472" s="10">
        <v>53.6862550555049</v>
      </c>
      <c r="L8472" s="12">
        <f t="shared" si="561"/>
        <v>34.3035343035343</v>
      </c>
      <c r="M8472" s="11">
        <f t="shared" si="562"/>
        <v>1.56503567767866</v>
      </c>
      <c r="O8472" s="3" t="s">
        <v>9170</v>
      </c>
      <c r="T8472" s="3" t="s">
        <v>9170</v>
      </c>
    </row>
    <row r="8473" spans="1:20">
      <c r="A8473" s="7">
        <v>8532</v>
      </c>
      <c r="B8473" s="8">
        <v>46194</v>
      </c>
      <c r="C8473" s="3" t="s">
        <v>9753</v>
      </c>
      <c r="D8473" s="3" t="s">
        <v>67</v>
      </c>
      <c r="E8473" s="3" t="s">
        <v>9849</v>
      </c>
      <c r="F8473" s="3" t="s">
        <v>9849</v>
      </c>
      <c r="G8473" s="7">
        <v>176</v>
      </c>
      <c r="H8473" s="3" t="s">
        <v>314</v>
      </c>
      <c r="I8473" s="9">
        <v>13.1</v>
      </c>
      <c r="J8473" s="7">
        <v>599</v>
      </c>
      <c r="K8473" s="10">
        <v>74.8519180692695</v>
      </c>
      <c r="L8473" s="12">
        <f t="shared" si="561"/>
        <v>33.6458199563375</v>
      </c>
      <c r="M8473" s="11">
        <f t="shared" si="562"/>
        <v>2.22470185498245</v>
      </c>
      <c r="O8473" s="3" t="s">
        <v>9170</v>
      </c>
      <c r="T8473" s="3" t="s">
        <v>9170</v>
      </c>
    </row>
    <row r="8474" spans="1:20">
      <c r="A8474" s="7">
        <v>8533</v>
      </c>
      <c r="B8474" s="8">
        <v>46194</v>
      </c>
      <c r="C8474" s="3" t="s">
        <v>9745</v>
      </c>
      <c r="D8474" s="3" t="s">
        <v>223</v>
      </c>
      <c r="E8474" s="3" t="s">
        <v>9850</v>
      </c>
      <c r="F8474" s="3" t="s">
        <v>9851</v>
      </c>
      <c r="G8474" s="7">
        <v>10</v>
      </c>
      <c r="H8474" s="3" t="s">
        <v>308</v>
      </c>
      <c r="I8474" s="9">
        <v>5.2</v>
      </c>
      <c r="J8474" s="7">
        <v>313</v>
      </c>
      <c r="K8474" s="10">
        <v>66.7229667943887</v>
      </c>
      <c r="L8474" s="12">
        <f t="shared" si="561"/>
        <v>25.5591054313099</v>
      </c>
      <c r="M8474" s="11">
        <f t="shared" si="562"/>
        <v>2.61053607583046</v>
      </c>
      <c r="O8474" s="3" t="s">
        <v>9170</v>
      </c>
      <c r="T8474" s="3" t="s">
        <v>9170</v>
      </c>
    </row>
    <row r="8475" spans="1:20">
      <c r="A8475" s="7">
        <v>8534</v>
      </c>
      <c r="B8475" s="8">
        <v>46194</v>
      </c>
      <c r="C8475" s="3" t="s">
        <v>9753</v>
      </c>
      <c r="D8475" s="3" t="s">
        <v>67</v>
      </c>
      <c r="E8475" s="3" t="s">
        <v>9852</v>
      </c>
      <c r="F8475" s="3" t="s">
        <v>9852</v>
      </c>
      <c r="G8475" s="7">
        <v>280</v>
      </c>
      <c r="H8475" s="3" t="s">
        <v>179</v>
      </c>
      <c r="I8475" s="9">
        <v>7.56</v>
      </c>
      <c r="J8475" s="7">
        <v>596</v>
      </c>
      <c r="K8475" s="10">
        <v>51.0785538558192</v>
      </c>
      <c r="L8475" s="12">
        <f t="shared" si="561"/>
        <v>19.514713474445</v>
      </c>
      <c r="M8475" s="11">
        <f t="shared" si="562"/>
        <v>2.61743806398735</v>
      </c>
      <c r="O8475" s="3" t="s">
        <v>9170</v>
      </c>
      <c r="T8475" s="3" t="s">
        <v>9170</v>
      </c>
    </row>
    <row r="8476" spans="1:20">
      <c r="A8476" s="7">
        <v>8535</v>
      </c>
      <c r="B8476" s="8">
        <v>46194</v>
      </c>
      <c r="C8476" s="3" t="s">
        <v>9853</v>
      </c>
      <c r="D8476" s="3" t="s">
        <v>59</v>
      </c>
      <c r="E8476" s="3" t="s">
        <v>1935</v>
      </c>
      <c r="F8476" s="3" t="s">
        <v>1935</v>
      </c>
      <c r="G8476" s="7">
        <v>36</v>
      </c>
      <c r="H8476" s="3" t="s">
        <v>35</v>
      </c>
      <c r="I8476" s="9">
        <v>5.36</v>
      </c>
      <c r="J8476" s="7">
        <v>480</v>
      </c>
      <c r="K8476" s="10">
        <v>37.6517939468225</v>
      </c>
      <c r="L8476" s="12">
        <f t="shared" si="561"/>
        <v>17.1794871794872</v>
      </c>
      <c r="M8476" s="11">
        <f t="shared" si="562"/>
        <v>2.19167158794937</v>
      </c>
      <c r="O8476" s="3" t="s">
        <v>9170</v>
      </c>
      <c r="T8476" s="3" t="s">
        <v>9170</v>
      </c>
    </row>
    <row r="8477" spans="1:20">
      <c r="A8477" s="7">
        <v>8536</v>
      </c>
      <c r="B8477" s="8">
        <v>46194</v>
      </c>
      <c r="C8477" s="3" t="s">
        <v>9753</v>
      </c>
      <c r="D8477" s="3" t="s">
        <v>67</v>
      </c>
      <c r="E8477" s="3" t="s">
        <v>9854</v>
      </c>
      <c r="F8477" s="3" t="s">
        <v>9855</v>
      </c>
      <c r="G8477" s="7">
        <v>100</v>
      </c>
      <c r="H8477" s="3" t="s">
        <v>170</v>
      </c>
      <c r="I8477" s="9">
        <v>6.48</v>
      </c>
      <c r="J8477" s="7">
        <v>598</v>
      </c>
      <c r="K8477" s="10">
        <v>22.9839253026905</v>
      </c>
      <c r="L8477" s="12">
        <f t="shared" si="561"/>
        <v>16.6709544635966</v>
      </c>
      <c r="M8477" s="11">
        <f t="shared" si="562"/>
        <v>1.37868082795614</v>
      </c>
      <c r="O8477" s="3" t="s">
        <v>9170</v>
      </c>
      <c r="T8477" s="3" t="s">
        <v>9170</v>
      </c>
    </row>
    <row r="8478" spans="1:20">
      <c r="A8478" s="7">
        <v>8537</v>
      </c>
      <c r="B8478" s="8">
        <v>46194</v>
      </c>
      <c r="C8478" s="3" t="s">
        <v>9753</v>
      </c>
      <c r="D8478" s="3" t="s">
        <v>67</v>
      </c>
      <c r="E8478" s="3" t="s">
        <v>9856</v>
      </c>
      <c r="F8478" s="3" t="s">
        <v>9856</v>
      </c>
      <c r="G8478" s="7">
        <v>790</v>
      </c>
      <c r="H8478" s="3" t="s">
        <v>170</v>
      </c>
      <c r="I8478" s="9">
        <v>4.6</v>
      </c>
      <c r="J8478" s="7">
        <v>640</v>
      </c>
      <c r="K8478" s="10">
        <v>16.830239020288</v>
      </c>
      <c r="L8478" s="12">
        <f t="shared" si="561"/>
        <v>11.0576923076923</v>
      </c>
      <c r="M8478" s="11">
        <f t="shared" si="562"/>
        <v>1.52203900705213</v>
      </c>
      <c r="O8478" s="3" t="s">
        <v>9170</v>
      </c>
      <c r="T8478" s="3" t="s">
        <v>9170</v>
      </c>
    </row>
    <row r="8479" spans="1:20">
      <c r="A8479" s="7">
        <v>8538</v>
      </c>
      <c r="B8479" s="8">
        <v>46194</v>
      </c>
      <c r="C8479" s="3" t="s">
        <v>9753</v>
      </c>
      <c r="D8479" s="3" t="s">
        <v>67</v>
      </c>
      <c r="E8479" s="3" t="s">
        <v>9857</v>
      </c>
      <c r="F8479" s="3" t="s">
        <v>9857</v>
      </c>
      <c r="G8479" s="7">
        <v>800</v>
      </c>
      <c r="H8479" s="3" t="s">
        <v>170</v>
      </c>
      <c r="I8479" s="9">
        <v>3.82</v>
      </c>
      <c r="J8479" s="7">
        <v>587</v>
      </c>
      <c r="K8479" s="10">
        <v>11.7240126900616</v>
      </c>
      <c r="L8479" s="12">
        <f t="shared" si="561"/>
        <v>10.0117939981654</v>
      </c>
      <c r="M8479" s="11">
        <f t="shared" si="562"/>
        <v>1.17102016803482</v>
      </c>
      <c r="O8479" s="3" t="s">
        <v>9170</v>
      </c>
      <c r="T8479" s="3" t="s">
        <v>9170</v>
      </c>
    </row>
    <row r="8480" s="5" customFormat="1" ht="16.5" spans="1:20">
      <c r="A8480" s="44">
        <v>8539</v>
      </c>
      <c r="B8480" s="45">
        <v>46194</v>
      </c>
      <c r="C8480" s="5" t="s">
        <v>9728</v>
      </c>
      <c r="D8480" s="5" t="s">
        <v>2910</v>
      </c>
      <c r="E8480" s="5" t="s">
        <v>9729</v>
      </c>
      <c r="F8480" s="5" t="s">
        <v>9729</v>
      </c>
      <c r="G8480" s="44">
        <v>1000</v>
      </c>
      <c r="H8480" s="5" t="s">
        <v>9858</v>
      </c>
      <c r="I8480" s="46">
        <v>0.458</v>
      </c>
      <c r="J8480" s="44">
        <v>475</v>
      </c>
      <c r="K8480" s="47">
        <v>3.47995745257327</v>
      </c>
      <c r="L8480" s="48">
        <f t="shared" si="561"/>
        <v>1.4834008097166</v>
      </c>
      <c r="M8480" s="49">
        <f t="shared" si="562"/>
        <v>2.34593201633624</v>
      </c>
      <c r="O8480" s="5" t="s">
        <v>9170</v>
      </c>
      <c r="Q8480" s="46"/>
      <c r="T8480" s="5" t="s">
        <v>9170</v>
      </c>
    </row>
    <row r="8481" ht="16.5" spans="1:20">
      <c r="A8481" s="7">
        <v>8540</v>
      </c>
      <c r="B8481" s="8">
        <v>46196</v>
      </c>
      <c r="C8481" s="3" t="s">
        <v>4719</v>
      </c>
      <c r="D8481" s="3" t="s">
        <v>33</v>
      </c>
      <c r="E8481" s="3" t="s">
        <v>4720</v>
      </c>
      <c r="F8481" s="3" t="s">
        <v>2909</v>
      </c>
      <c r="G8481" s="7">
        <v>1000</v>
      </c>
      <c r="H8481" s="3" t="s">
        <v>35</v>
      </c>
      <c r="I8481" s="9">
        <v>25.2</v>
      </c>
      <c r="J8481" s="7">
        <v>461</v>
      </c>
      <c r="K8481" s="10">
        <v>183.813279125023</v>
      </c>
      <c r="L8481" s="12">
        <f t="shared" si="561"/>
        <v>84.098114466878</v>
      </c>
      <c r="M8481" s="11">
        <f t="shared" si="562"/>
        <v>2.18570036070687</v>
      </c>
      <c r="O8481" s="3" t="s">
        <v>9170</v>
      </c>
      <c r="P8481" s="3" t="s">
        <v>4720</v>
      </c>
      <c r="Q8481" s="9">
        <v>160.630182832352</v>
      </c>
      <c r="R8481" s="3">
        <f>Q8481/K8481</f>
        <v>0.873876923348378</v>
      </c>
      <c r="T8481" s="3" t="s">
        <v>9170</v>
      </c>
    </row>
    <row r="8482" spans="1:20">
      <c r="A8482" s="7">
        <v>8541</v>
      </c>
      <c r="B8482" s="8">
        <v>46196</v>
      </c>
      <c r="C8482" s="3" t="s">
        <v>56</v>
      </c>
      <c r="D8482" s="3" t="s">
        <v>33</v>
      </c>
      <c r="E8482" s="3" t="s">
        <v>27</v>
      </c>
      <c r="F8482" s="3" t="s">
        <v>57</v>
      </c>
      <c r="G8482" s="7">
        <v>1000</v>
      </c>
      <c r="H8482" s="3" t="s">
        <v>35</v>
      </c>
      <c r="I8482" s="9">
        <v>15.7</v>
      </c>
      <c r="J8482" s="7">
        <v>438</v>
      </c>
      <c r="K8482" s="10">
        <v>106.047681303329</v>
      </c>
      <c r="L8482" s="12">
        <f t="shared" si="561"/>
        <v>55.1457674745346</v>
      </c>
      <c r="M8482" s="11">
        <f t="shared" si="562"/>
        <v>1.92304298516292</v>
      </c>
      <c r="O8482" s="3" t="s">
        <v>9170</v>
      </c>
      <c r="P8482" s="3" t="s">
        <v>27</v>
      </c>
      <c r="Q8482" s="9">
        <v>89.6432267884323</v>
      </c>
      <c r="R8482" s="3">
        <f>Q8482/K8482</f>
        <v>0.845310578097648</v>
      </c>
      <c r="T8482" s="3" t="s">
        <v>9170</v>
      </c>
    </row>
    <row r="8483" spans="1:20">
      <c r="A8483" s="7">
        <v>8542</v>
      </c>
      <c r="B8483" s="8">
        <v>46196</v>
      </c>
      <c r="C8483" s="3" t="s">
        <v>9859</v>
      </c>
      <c r="D8483" s="3" t="s">
        <v>29</v>
      </c>
      <c r="E8483" s="3" t="s">
        <v>1121</v>
      </c>
      <c r="F8483" s="3" t="s">
        <v>1121</v>
      </c>
      <c r="G8483" s="7">
        <v>180</v>
      </c>
      <c r="H8483" s="3" t="s">
        <v>61</v>
      </c>
      <c r="I8483" s="9">
        <v>13.1</v>
      </c>
      <c r="J8483" s="7">
        <v>212</v>
      </c>
      <c r="K8483" s="10">
        <v>282.841493678543</v>
      </c>
      <c r="L8483" s="12">
        <f t="shared" si="561"/>
        <v>95.0653120464441</v>
      </c>
      <c r="M8483" s="11">
        <f t="shared" si="562"/>
        <v>2.97523342205368</v>
      </c>
      <c r="O8483" s="3" t="s">
        <v>9170</v>
      </c>
      <c r="T8483" s="3" t="s">
        <v>9170</v>
      </c>
    </row>
    <row r="8484" spans="1:20">
      <c r="A8484" s="7">
        <v>8543</v>
      </c>
      <c r="B8484" s="8">
        <v>46196</v>
      </c>
      <c r="C8484" s="3" t="s">
        <v>9859</v>
      </c>
      <c r="D8484" s="3" t="s">
        <v>29</v>
      </c>
      <c r="E8484" s="3" t="s">
        <v>2324</v>
      </c>
      <c r="F8484" s="3" t="s">
        <v>2324</v>
      </c>
      <c r="G8484" s="7">
        <v>60</v>
      </c>
      <c r="H8484" s="3" t="s">
        <v>61</v>
      </c>
      <c r="I8484" s="9">
        <v>11.2</v>
      </c>
      <c r="J8484" s="7">
        <v>195</v>
      </c>
      <c r="K8484" s="10">
        <v>240.905208978897</v>
      </c>
      <c r="L8484" s="12">
        <f t="shared" si="561"/>
        <v>88.3629191321499</v>
      </c>
      <c r="M8484" s="11">
        <f t="shared" si="562"/>
        <v>2.72631564625671</v>
      </c>
      <c r="O8484" s="3" t="s">
        <v>9170</v>
      </c>
      <c r="T8484" s="3" t="s">
        <v>9170</v>
      </c>
    </row>
    <row r="8485" spans="1:20">
      <c r="A8485" s="7">
        <v>8544</v>
      </c>
      <c r="B8485" s="8">
        <v>46196</v>
      </c>
      <c r="C8485" s="3" t="s">
        <v>9860</v>
      </c>
      <c r="D8485" s="3" t="s">
        <v>6475</v>
      </c>
      <c r="E8485" s="3" t="s">
        <v>9861</v>
      </c>
      <c r="F8485" s="3" t="s">
        <v>9861</v>
      </c>
      <c r="G8485" s="7">
        <v>528</v>
      </c>
      <c r="H8485" s="3" t="s">
        <v>249</v>
      </c>
      <c r="I8485" s="9">
        <v>19.1</v>
      </c>
      <c r="J8485" s="7">
        <v>388.909090909091</v>
      </c>
      <c r="K8485" s="10">
        <v>156.021859818611</v>
      </c>
      <c r="L8485" s="12">
        <f t="shared" si="561"/>
        <v>75.5565145466969</v>
      </c>
      <c r="M8485" s="11">
        <f t="shared" si="562"/>
        <v>2.0649689938011</v>
      </c>
      <c r="O8485" s="3" t="s">
        <v>9170</v>
      </c>
      <c r="T8485" s="3" t="s">
        <v>9170</v>
      </c>
    </row>
    <row r="8486" spans="1:20">
      <c r="A8486" s="7">
        <v>8545</v>
      </c>
      <c r="B8486" s="8">
        <v>46196</v>
      </c>
      <c r="C8486" s="3" t="s">
        <v>9862</v>
      </c>
      <c r="D8486" s="3" t="s">
        <v>247</v>
      </c>
      <c r="E8486" s="3" t="s">
        <v>9863</v>
      </c>
      <c r="F8486" s="3" t="s">
        <v>9863</v>
      </c>
      <c r="G8486" s="7">
        <v>246</v>
      </c>
      <c r="H8486" s="3" t="s">
        <v>35</v>
      </c>
      <c r="I8486" s="9">
        <v>20.6</v>
      </c>
      <c r="J8486" s="7">
        <v>488</v>
      </c>
      <c r="K8486" s="10">
        <v>145.435666529859</v>
      </c>
      <c r="L8486" s="12">
        <f t="shared" si="561"/>
        <v>64.9432534678436</v>
      </c>
      <c r="M8486" s="11">
        <f t="shared" si="562"/>
        <v>2.23942686520734</v>
      </c>
      <c r="O8486" s="3" t="s">
        <v>9170</v>
      </c>
      <c r="T8486" s="3" t="s">
        <v>9170</v>
      </c>
    </row>
    <row r="8487" spans="1:20">
      <c r="A8487" s="7">
        <v>8546</v>
      </c>
      <c r="B8487" s="8">
        <v>46196</v>
      </c>
      <c r="C8487" s="3" t="s">
        <v>9827</v>
      </c>
      <c r="D8487" s="3" t="s">
        <v>29</v>
      </c>
      <c r="E8487" s="3" t="s">
        <v>2649</v>
      </c>
      <c r="F8487" s="3" t="s">
        <v>2649</v>
      </c>
      <c r="G8487" s="7">
        <v>400</v>
      </c>
      <c r="H8487" s="3" t="s">
        <v>269</v>
      </c>
      <c r="I8487" s="9">
        <v>19.3</v>
      </c>
      <c r="J8487" s="7">
        <v>466</v>
      </c>
      <c r="K8487" s="10">
        <v>86.7754418041573</v>
      </c>
      <c r="L8487" s="12">
        <f t="shared" si="561"/>
        <v>63.717398481347</v>
      </c>
      <c r="M8487" s="11">
        <f t="shared" si="562"/>
        <v>1.36187986126835</v>
      </c>
      <c r="O8487" s="3" t="s">
        <v>9170</v>
      </c>
      <c r="T8487" s="3" t="s">
        <v>9170</v>
      </c>
    </row>
    <row r="8488" spans="1:20">
      <c r="A8488" s="7">
        <v>8547</v>
      </c>
      <c r="B8488" s="8">
        <v>46196</v>
      </c>
      <c r="C8488" s="3" t="s">
        <v>9864</v>
      </c>
      <c r="D8488" s="3" t="s">
        <v>100</v>
      </c>
      <c r="E8488" s="3" t="s">
        <v>9865</v>
      </c>
      <c r="F8488" s="3" t="s">
        <v>9865</v>
      </c>
      <c r="G8488" s="7">
        <v>108</v>
      </c>
      <c r="H8488" s="3" t="s">
        <v>1355</v>
      </c>
      <c r="I8488" s="9">
        <v>17.5</v>
      </c>
      <c r="J8488" s="7">
        <v>426</v>
      </c>
      <c r="K8488" s="10">
        <v>120.008047712801</v>
      </c>
      <c r="L8488" s="12">
        <f t="shared" si="561"/>
        <v>63.199711087035</v>
      </c>
      <c r="M8488" s="11">
        <f t="shared" si="562"/>
        <v>1.89887019495283</v>
      </c>
      <c r="O8488" s="3" t="s">
        <v>9170</v>
      </c>
      <c r="T8488" s="3" t="s">
        <v>9170</v>
      </c>
    </row>
    <row r="8489" spans="1:20">
      <c r="A8489" s="7">
        <v>8548</v>
      </c>
      <c r="B8489" s="8">
        <v>46196</v>
      </c>
      <c r="C8489" s="3" t="s">
        <v>9859</v>
      </c>
      <c r="D8489" s="3" t="s">
        <v>29</v>
      </c>
      <c r="E8489" s="3" t="s">
        <v>6484</v>
      </c>
      <c r="F8489" s="3" t="s">
        <v>6484</v>
      </c>
      <c r="G8489" s="7">
        <v>54</v>
      </c>
      <c r="H8489" s="3" t="s">
        <v>35</v>
      </c>
      <c r="I8489" s="9">
        <v>13.5</v>
      </c>
      <c r="J8489" s="7">
        <v>368</v>
      </c>
      <c r="K8489" s="10">
        <v>109.623315748961</v>
      </c>
      <c r="L8489" s="12">
        <f t="shared" si="561"/>
        <v>56.438127090301</v>
      </c>
      <c r="M8489" s="11">
        <f t="shared" si="562"/>
        <v>1.94236275015937</v>
      </c>
      <c r="O8489" s="3" t="s">
        <v>9170</v>
      </c>
      <c r="T8489" s="3" t="s">
        <v>9170</v>
      </c>
    </row>
    <row r="8490" spans="1:20">
      <c r="A8490" s="7">
        <v>8549</v>
      </c>
      <c r="B8490" s="8">
        <v>46196</v>
      </c>
      <c r="C8490" s="3" t="s">
        <v>9860</v>
      </c>
      <c r="D8490" s="3" t="s">
        <v>6475</v>
      </c>
      <c r="E8490" s="3" t="s">
        <v>641</v>
      </c>
      <c r="F8490" s="3" t="s">
        <v>641</v>
      </c>
      <c r="G8490" s="7">
        <v>1056</v>
      </c>
      <c r="H8490" s="3" t="s">
        <v>249</v>
      </c>
      <c r="I8490" s="9">
        <v>13.3</v>
      </c>
      <c r="J8490" s="7">
        <v>393.727272727273</v>
      </c>
      <c r="K8490" s="10">
        <v>107.280144881938</v>
      </c>
      <c r="L8490" s="12">
        <f t="shared" si="561"/>
        <v>51.9688116086176</v>
      </c>
      <c r="M8490" s="11">
        <f t="shared" si="562"/>
        <v>2.06431783912774</v>
      </c>
      <c r="O8490" s="3" t="s">
        <v>9170</v>
      </c>
      <c r="T8490" s="3" t="s">
        <v>9170</v>
      </c>
    </row>
    <row r="8491" spans="1:20">
      <c r="A8491" s="7">
        <v>8550</v>
      </c>
      <c r="B8491" s="8">
        <v>46196</v>
      </c>
      <c r="C8491" s="3" t="s">
        <v>9866</v>
      </c>
      <c r="D8491" s="3" t="s">
        <v>247</v>
      </c>
      <c r="E8491" s="3" t="s">
        <v>185</v>
      </c>
      <c r="F8491" s="3" t="s">
        <v>185</v>
      </c>
      <c r="G8491" s="7">
        <v>300</v>
      </c>
      <c r="H8491" s="3" t="s">
        <v>249</v>
      </c>
      <c r="I8491" s="9">
        <v>15.5</v>
      </c>
      <c r="J8491" s="7">
        <v>462</v>
      </c>
      <c r="K8491" s="10">
        <v>121.066502162388</v>
      </c>
      <c r="L8491" s="12">
        <f t="shared" si="561"/>
        <v>51.6150516150516</v>
      </c>
      <c r="M8491" s="11">
        <f t="shared" si="562"/>
        <v>2.34556584512033</v>
      </c>
      <c r="O8491" s="3" t="s">
        <v>9170</v>
      </c>
      <c r="T8491" s="3" t="s">
        <v>9170</v>
      </c>
    </row>
    <row r="8492" spans="1:20">
      <c r="A8492" s="7">
        <v>8551</v>
      </c>
      <c r="B8492" s="8">
        <v>46196</v>
      </c>
      <c r="C8492" s="3" t="s">
        <v>9867</v>
      </c>
      <c r="D8492" s="3" t="s">
        <v>1707</v>
      </c>
      <c r="E8492" s="3" t="s">
        <v>1335</v>
      </c>
      <c r="F8492" s="3" t="s">
        <v>1335</v>
      </c>
      <c r="G8492" s="7">
        <v>60</v>
      </c>
      <c r="H8492" s="3" t="s">
        <v>102</v>
      </c>
      <c r="I8492" s="9">
        <v>8.68</v>
      </c>
      <c r="J8492" s="7">
        <v>619</v>
      </c>
      <c r="K8492" s="10">
        <v>883.917679952378</v>
      </c>
      <c r="L8492" s="12">
        <f t="shared" si="561"/>
        <v>21.5732571144526</v>
      </c>
      <c r="M8492" s="11">
        <f t="shared" si="562"/>
        <v>40.9728431484838</v>
      </c>
      <c r="O8492" s="3" t="s">
        <v>9170</v>
      </c>
      <c r="T8492" s="3" t="s">
        <v>9170</v>
      </c>
    </row>
    <row r="8493" spans="1:20">
      <c r="A8493" s="7">
        <v>8552</v>
      </c>
      <c r="B8493" s="8">
        <v>46196</v>
      </c>
      <c r="C8493" s="3" t="s">
        <v>8651</v>
      </c>
      <c r="D8493" s="3" t="s">
        <v>75</v>
      </c>
      <c r="E8493" s="3" t="s">
        <v>8573</v>
      </c>
      <c r="F8493" s="3" t="s">
        <v>8573</v>
      </c>
      <c r="G8493" s="7">
        <v>21</v>
      </c>
      <c r="H8493" s="3" t="s">
        <v>77</v>
      </c>
      <c r="I8493" s="9">
        <v>12.3</v>
      </c>
      <c r="J8493" s="7">
        <v>395</v>
      </c>
      <c r="K8493" s="10">
        <v>140.589898604381</v>
      </c>
      <c r="L8493" s="12">
        <f t="shared" si="561"/>
        <v>47.906523855891</v>
      </c>
      <c r="M8493" s="11">
        <f t="shared" si="562"/>
        <v>2.93467125745324</v>
      </c>
      <c r="O8493" s="3" t="s">
        <v>9170</v>
      </c>
      <c r="T8493" s="3" t="s">
        <v>9170</v>
      </c>
    </row>
    <row r="8494" spans="1:20">
      <c r="A8494" s="7">
        <v>8553</v>
      </c>
      <c r="B8494" s="8">
        <v>46196</v>
      </c>
      <c r="C8494" s="3" t="s">
        <v>9868</v>
      </c>
      <c r="D8494" s="3" t="s">
        <v>7021</v>
      </c>
      <c r="E8494" s="3" t="s">
        <v>1371</v>
      </c>
      <c r="F8494" s="3" t="s">
        <v>1371</v>
      </c>
      <c r="G8494" s="7">
        <v>60</v>
      </c>
      <c r="H8494" s="3" t="s">
        <v>286</v>
      </c>
      <c r="I8494" s="9">
        <v>10</v>
      </c>
      <c r="J8494" s="7">
        <v>327.5</v>
      </c>
      <c r="K8494" s="10">
        <v>123.665292929147</v>
      </c>
      <c r="L8494" s="12">
        <f t="shared" si="561"/>
        <v>46.9759248385203</v>
      </c>
      <c r="M8494" s="11">
        <f t="shared" si="562"/>
        <v>2.63252492322922</v>
      </c>
      <c r="O8494" s="3" t="s">
        <v>9170</v>
      </c>
      <c r="T8494" s="3" t="s">
        <v>9170</v>
      </c>
    </row>
    <row r="8495" spans="1:20">
      <c r="A8495" s="7">
        <v>8554</v>
      </c>
      <c r="B8495" s="8">
        <v>46196</v>
      </c>
      <c r="C8495" s="3" t="s">
        <v>9869</v>
      </c>
      <c r="D8495" s="3" t="s">
        <v>247</v>
      </c>
      <c r="E8495" s="3" t="s">
        <v>763</v>
      </c>
      <c r="F8495" s="3" t="s">
        <v>763</v>
      </c>
      <c r="G8495" s="7">
        <v>60</v>
      </c>
      <c r="H8495" s="3" t="s">
        <v>35</v>
      </c>
      <c r="I8495" s="9">
        <v>15.1</v>
      </c>
      <c r="J8495" s="7">
        <v>513</v>
      </c>
      <c r="K8495" s="10">
        <v>91.2808995311953</v>
      </c>
      <c r="L8495" s="12">
        <f t="shared" si="561"/>
        <v>45.2841505473084</v>
      </c>
      <c r="M8495" s="11">
        <f t="shared" si="562"/>
        <v>2.01573615554153</v>
      </c>
      <c r="O8495" s="3" t="s">
        <v>9170</v>
      </c>
      <c r="T8495" s="3" t="s">
        <v>9170</v>
      </c>
    </row>
    <row r="8496" spans="1:20">
      <c r="A8496" s="7">
        <v>8555</v>
      </c>
      <c r="B8496" s="8">
        <v>46196</v>
      </c>
      <c r="C8496" s="3" t="s">
        <v>9870</v>
      </c>
      <c r="D8496" s="3" t="s">
        <v>247</v>
      </c>
      <c r="E8496" s="3" t="s">
        <v>9871</v>
      </c>
      <c r="F8496" s="3" t="s">
        <v>9871</v>
      </c>
      <c r="G8496" s="7">
        <v>474</v>
      </c>
      <c r="H8496" s="3" t="s">
        <v>249</v>
      </c>
      <c r="I8496" s="9">
        <v>14.6</v>
      </c>
      <c r="J8496" s="7">
        <v>506</v>
      </c>
      <c r="K8496" s="10">
        <v>100.416833741863</v>
      </c>
      <c r="L8496" s="12">
        <f t="shared" si="561"/>
        <v>44.3903922164792</v>
      </c>
      <c r="M8496" s="11">
        <f t="shared" si="562"/>
        <v>2.26212990532183</v>
      </c>
      <c r="O8496" s="3" t="s">
        <v>9170</v>
      </c>
      <c r="T8496" s="3" t="s">
        <v>9170</v>
      </c>
    </row>
    <row r="8497" spans="1:20">
      <c r="A8497" s="7">
        <v>8556</v>
      </c>
      <c r="B8497" s="8">
        <v>46196</v>
      </c>
      <c r="C8497" s="3" t="s">
        <v>9859</v>
      </c>
      <c r="D8497" s="3" t="s">
        <v>29</v>
      </c>
      <c r="E8497" s="3" t="s">
        <v>933</v>
      </c>
      <c r="F8497" s="3" t="s">
        <v>933</v>
      </c>
      <c r="G8497" s="7">
        <v>3</v>
      </c>
      <c r="H8497" s="3" t="s">
        <v>35</v>
      </c>
      <c r="I8497" s="9">
        <v>10.3</v>
      </c>
      <c r="J8497" s="7">
        <v>375</v>
      </c>
      <c r="K8497" s="10">
        <v>147.203346099854</v>
      </c>
      <c r="L8497" s="12">
        <f t="shared" si="561"/>
        <v>42.2564102564103</v>
      </c>
      <c r="M8497" s="11">
        <f t="shared" si="562"/>
        <v>3.48357433124654</v>
      </c>
      <c r="O8497" s="3" t="s">
        <v>9170</v>
      </c>
      <c r="T8497" s="3" t="s">
        <v>9170</v>
      </c>
    </row>
    <row r="8498" spans="1:20">
      <c r="A8498" s="7">
        <v>8557</v>
      </c>
      <c r="B8498" s="8">
        <v>46196</v>
      </c>
      <c r="C8498" s="3" t="s">
        <v>9872</v>
      </c>
      <c r="D8498" s="3" t="s">
        <v>67</v>
      </c>
      <c r="E8498" s="3" t="s">
        <v>1313</v>
      </c>
      <c r="F8498" s="3" t="s">
        <v>1313</v>
      </c>
      <c r="G8498" s="7">
        <v>1060</v>
      </c>
      <c r="H8498" s="3" t="s">
        <v>179</v>
      </c>
      <c r="I8498" s="9">
        <v>16</v>
      </c>
      <c r="J8498" s="7">
        <v>587</v>
      </c>
      <c r="K8498" s="10">
        <v>66.3730736363685</v>
      </c>
      <c r="L8498" s="12">
        <f t="shared" si="561"/>
        <v>41.934215699122</v>
      </c>
      <c r="M8498" s="11">
        <f t="shared" si="562"/>
        <v>1.58279039037227</v>
      </c>
      <c r="O8498" s="3" t="s">
        <v>9170</v>
      </c>
      <c r="T8498" s="3" t="s">
        <v>9170</v>
      </c>
    </row>
    <row r="8499" spans="1:20">
      <c r="A8499" s="7">
        <v>8558</v>
      </c>
      <c r="B8499" s="8">
        <v>46196</v>
      </c>
      <c r="C8499" s="3" t="s">
        <v>9873</v>
      </c>
      <c r="D8499" s="3" t="s">
        <v>816</v>
      </c>
      <c r="E8499" s="3" t="s">
        <v>1529</v>
      </c>
      <c r="F8499" s="3" t="s">
        <v>1529</v>
      </c>
      <c r="G8499" s="7">
        <v>100</v>
      </c>
      <c r="H8499" s="3" t="s">
        <v>8939</v>
      </c>
      <c r="I8499" s="9">
        <v>12.4</v>
      </c>
      <c r="J8499" s="7">
        <v>545.5</v>
      </c>
      <c r="K8499" s="10">
        <v>5.88302734464161</v>
      </c>
      <c r="L8499" s="12">
        <f t="shared" ref="L8499:L8517" si="563">I8499/J8499/650*1000000</f>
        <v>34.9714446873017</v>
      </c>
      <c r="M8499" s="11">
        <f t="shared" ref="M8499:M8517" si="564">K8499/L8499</f>
        <v>0.16822374360696</v>
      </c>
      <c r="O8499" s="3" t="s">
        <v>9170</v>
      </c>
      <c r="T8499" s="3" t="s">
        <v>9170</v>
      </c>
    </row>
    <row r="8500" spans="1:20">
      <c r="A8500" s="7">
        <v>8559</v>
      </c>
      <c r="B8500" s="8">
        <v>46196</v>
      </c>
      <c r="C8500" s="3" t="s">
        <v>9874</v>
      </c>
      <c r="D8500" s="3" t="s">
        <v>59</v>
      </c>
      <c r="E8500" s="3" t="s">
        <v>8556</v>
      </c>
      <c r="F8500" s="3" t="s">
        <v>8556</v>
      </c>
      <c r="G8500" s="7">
        <v>10</v>
      </c>
      <c r="H8500" s="3" t="s">
        <v>35</v>
      </c>
      <c r="I8500" s="9">
        <v>10.6</v>
      </c>
      <c r="J8500" s="7">
        <v>497</v>
      </c>
      <c r="K8500" s="10">
        <v>24.6936610910734</v>
      </c>
      <c r="L8500" s="12">
        <f t="shared" si="563"/>
        <v>32.8122581643708</v>
      </c>
      <c r="M8500" s="11">
        <f t="shared" si="564"/>
        <v>0.752574265610496</v>
      </c>
      <c r="O8500" s="3" t="s">
        <v>9170</v>
      </c>
      <c r="T8500" s="3" t="s">
        <v>9170</v>
      </c>
    </row>
    <row r="8501" spans="1:20">
      <c r="A8501" s="7">
        <v>8560</v>
      </c>
      <c r="B8501" s="8">
        <v>46196</v>
      </c>
      <c r="C8501" s="3" t="s">
        <v>9875</v>
      </c>
      <c r="D8501" s="3" t="s">
        <v>247</v>
      </c>
      <c r="E8501" s="3" t="s">
        <v>68</v>
      </c>
      <c r="F8501" s="3" t="s">
        <v>68</v>
      </c>
      <c r="G8501" s="7">
        <v>12</v>
      </c>
      <c r="H8501" s="3" t="s">
        <v>102</v>
      </c>
      <c r="I8501" s="9">
        <v>12.8</v>
      </c>
      <c r="J8501" s="7">
        <v>612</v>
      </c>
      <c r="K8501" s="10">
        <v>51.0616986735973</v>
      </c>
      <c r="L8501" s="12">
        <f t="shared" si="563"/>
        <v>32.1769733534439</v>
      </c>
      <c r="M8501" s="11">
        <f t="shared" si="564"/>
        <v>1.58690185409039</v>
      </c>
      <c r="O8501" s="3" t="s">
        <v>9170</v>
      </c>
      <c r="T8501" s="3" t="s">
        <v>9170</v>
      </c>
    </row>
    <row r="8502" spans="1:20">
      <c r="A8502" s="7">
        <v>8561</v>
      </c>
      <c r="B8502" s="8">
        <v>46196</v>
      </c>
      <c r="C8502" s="3" t="s">
        <v>9876</v>
      </c>
      <c r="D8502" s="3" t="s">
        <v>1707</v>
      </c>
      <c r="E8502" s="3" t="s">
        <v>1083</v>
      </c>
      <c r="F8502" s="3" t="s">
        <v>1083</v>
      </c>
      <c r="G8502" s="7">
        <v>90</v>
      </c>
      <c r="H8502" s="3" t="s">
        <v>9877</v>
      </c>
      <c r="I8502" s="9">
        <v>6.54</v>
      </c>
      <c r="J8502" s="7">
        <v>315</v>
      </c>
      <c r="K8502" s="10">
        <v>769.842961629232</v>
      </c>
      <c r="L8502" s="12">
        <f t="shared" si="563"/>
        <v>31.9413919413919</v>
      </c>
      <c r="M8502" s="11">
        <f t="shared" si="564"/>
        <v>24.1017349225665</v>
      </c>
      <c r="O8502" s="3" t="s">
        <v>9170</v>
      </c>
      <c r="T8502" s="3" t="s">
        <v>9170</v>
      </c>
    </row>
    <row r="8503" spans="1:20">
      <c r="A8503" s="7">
        <v>8562</v>
      </c>
      <c r="B8503" s="8">
        <v>46196</v>
      </c>
      <c r="C8503" s="3" t="s">
        <v>9872</v>
      </c>
      <c r="D8503" s="3" t="s">
        <v>67</v>
      </c>
      <c r="E8503" s="3" t="s">
        <v>2753</v>
      </c>
      <c r="F8503" s="3" t="s">
        <v>2753</v>
      </c>
      <c r="G8503" s="7">
        <v>300</v>
      </c>
      <c r="H8503" s="3" t="s">
        <v>179</v>
      </c>
      <c r="I8503" s="9">
        <v>12</v>
      </c>
      <c r="J8503" s="7">
        <v>599</v>
      </c>
      <c r="K8503" s="10">
        <v>60.1408423485859</v>
      </c>
      <c r="L8503" s="12">
        <f t="shared" si="563"/>
        <v>30.8205984332862</v>
      </c>
      <c r="M8503" s="11">
        <f t="shared" si="564"/>
        <v>1.95131974736849</v>
      </c>
      <c r="O8503" s="3" t="s">
        <v>9170</v>
      </c>
      <c r="T8503" s="3" t="s">
        <v>9170</v>
      </c>
    </row>
    <row r="8504" spans="1:20">
      <c r="A8504" s="7">
        <v>8563</v>
      </c>
      <c r="B8504" s="8">
        <v>46196</v>
      </c>
      <c r="C8504" s="3" t="s">
        <v>9878</v>
      </c>
      <c r="D8504" s="3" t="s">
        <v>247</v>
      </c>
      <c r="E8504" s="3" t="s">
        <v>1823</v>
      </c>
      <c r="F8504" s="3" t="s">
        <v>1823</v>
      </c>
      <c r="G8504" s="7">
        <v>10</v>
      </c>
      <c r="H8504" s="3" t="s">
        <v>102</v>
      </c>
      <c r="I8504" s="9">
        <v>9.6</v>
      </c>
      <c r="J8504" s="7">
        <v>488</v>
      </c>
      <c r="K8504" s="10">
        <v>38.2167411632225</v>
      </c>
      <c r="L8504" s="12">
        <f t="shared" si="563"/>
        <v>30.264817150063</v>
      </c>
      <c r="M8504" s="11">
        <f t="shared" si="564"/>
        <v>1.26274482260148</v>
      </c>
      <c r="O8504" s="3" t="s">
        <v>9170</v>
      </c>
      <c r="T8504" s="3" t="s">
        <v>9170</v>
      </c>
    </row>
    <row r="8505" spans="1:20">
      <c r="A8505" s="7">
        <v>8564</v>
      </c>
      <c r="B8505" s="8">
        <v>46196</v>
      </c>
      <c r="C8505" s="3" t="s">
        <v>9879</v>
      </c>
      <c r="D8505" s="3" t="s">
        <v>247</v>
      </c>
      <c r="E8505" s="3" t="s">
        <v>1296</v>
      </c>
      <c r="F8505" s="3" t="s">
        <v>1296</v>
      </c>
      <c r="G8505" s="7">
        <v>12</v>
      </c>
      <c r="H8505" s="3" t="s">
        <v>102</v>
      </c>
      <c r="I8505" s="9">
        <v>12.3</v>
      </c>
      <c r="J8505" s="7">
        <v>650</v>
      </c>
      <c r="K8505" s="10">
        <v>45.0737588735727</v>
      </c>
      <c r="L8505" s="12">
        <f t="shared" si="563"/>
        <v>29.112426035503</v>
      </c>
      <c r="M8505" s="11">
        <f t="shared" si="564"/>
        <v>1.54826529464101</v>
      </c>
      <c r="O8505" s="3" t="s">
        <v>9170</v>
      </c>
      <c r="T8505" s="3" t="s">
        <v>9170</v>
      </c>
    </row>
    <row r="8506" spans="1:20">
      <c r="A8506" s="7">
        <v>8565</v>
      </c>
      <c r="B8506" s="8">
        <v>46196</v>
      </c>
      <c r="C8506" s="3" t="s">
        <v>9880</v>
      </c>
      <c r="D8506" s="3" t="s">
        <v>1703</v>
      </c>
      <c r="E8506" s="3" t="s">
        <v>9881</v>
      </c>
      <c r="F8506" s="3" t="s">
        <v>9881</v>
      </c>
      <c r="G8506" s="7">
        <v>25</v>
      </c>
      <c r="H8506" s="3" t="s">
        <v>507</v>
      </c>
      <c r="I8506" s="9">
        <v>5.04</v>
      </c>
      <c r="J8506" s="7">
        <v>317</v>
      </c>
      <c r="K8506" s="10">
        <v>30.3988744182166</v>
      </c>
      <c r="L8506" s="12">
        <f t="shared" si="563"/>
        <v>24.4600825042465</v>
      </c>
      <c r="M8506" s="11">
        <f t="shared" si="564"/>
        <v>1.24279525275268</v>
      </c>
      <c r="O8506" s="3" t="s">
        <v>9170</v>
      </c>
      <c r="T8506" s="3" t="s">
        <v>9170</v>
      </c>
    </row>
    <row r="8507" spans="1:20">
      <c r="A8507" s="7">
        <v>8566</v>
      </c>
      <c r="B8507" s="8">
        <v>46196</v>
      </c>
      <c r="C8507" s="3" t="s">
        <v>9882</v>
      </c>
      <c r="D8507" s="3" t="s">
        <v>1703</v>
      </c>
      <c r="E8507" s="3" t="s">
        <v>9883</v>
      </c>
      <c r="F8507" s="3" t="s">
        <v>9884</v>
      </c>
      <c r="G8507" s="7">
        <v>4</v>
      </c>
      <c r="H8507" s="3" t="s">
        <v>507</v>
      </c>
      <c r="I8507" s="9">
        <v>5.12</v>
      </c>
      <c r="J8507" s="7">
        <v>339</v>
      </c>
      <c r="K8507" s="10">
        <v>54.4127178192139</v>
      </c>
      <c r="L8507" s="12">
        <f t="shared" si="563"/>
        <v>23.2357612888586</v>
      </c>
      <c r="M8507" s="11">
        <f t="shared" si="564"/>
        <v>2.34176608817652</v>
      </c>
      <c r="O8507" s="3" t="s">
        <v>9170</v>
      </c>
      <c r="T8507" s="3" t="s">
        <v>9170</v>
      </c>
    </row>
    <row r="8508" spans="1:20">
      <c r="A8508" s="7">
        <v>8567</v>
      </c>
      <c r="B8508" s="8">
        <v>46196</v>
      </c>
      <c r="C8508" s="3" t="s">
        <v>9864</v>
      </c>
      <c r="D8508" s="3" t="s">
        <v>100</v>
      </c>
      <c r="E8508" s="3" t="s">
        <v>1674</v>
      </c>
      <c r="F8508" s="3" t="s">
        <v>1674</v>
      </c>
      <c r="G8508" s="7">
        <v>24</v>
      </c>
      <c r="H8508" s="3" t="s">
        <v>115</v>
      </c>
      <c r="I8508" s="9">
        <v>5.04</v>
      </c>
      <c r="J8508" s="7">
        <v>387</v>
      </c>
      <c r="K8508" s="10">
        <v>46.0669822101445</v>
      </c>
      <c r="L8508" s="12">
        <f t="shared" si="563"/>
        <v>20.0357781753131</v>
      </c>
      <c r="M8508" s="11">
        <f t="shared" si="564"/>
        <v>2.2992359870956</v>
      </c>
      <c r="O8508" s="3" t="s">
        <v>9170</v>
      </c>
      <c r="T8508" s="3" t="s">
        <v>9170</v>
      </c>
    </row>
    <row r="8509" spans="1:20">
      <c r="A8509" s="7">
        <v>8568</v>
      </c>
      <c r="B8509" s="8">
        <v>46196</v>
      </c>
      <c r="C8509" s="3" t="s">
        <v>9827</v>
      </c>
      <c r="D8509" s="3" t="s">
        <v>29</v>
      </c>
      <c r="E8509" s="3" t="s">
        <v>482</v>
      </c>
      <c r="F8509" s="3" t="s">
        <v>482</v>
      </c>
      <c r="G8509" s="7">
        <v>40</v>
      </c>
      <c r="H8509" s="3" t="s">
        <v>269</v>
      </c>
      <c r="I8509" s="9">
        <v>6.38</v>
      </c>
      <c r="J8509" s="7">
        <v>673</v>
      </c>
      <c r="K8509" s="10">
        <v>19.6400727843105</v>
      </c>
      <c r="L8509" s="12">
        <f t="shared" si="563"/>
        <v>14.5845239455938</v>
      </c>
      <c r="M8509" s="11">
        <f t="shared" si="564"/>
        <v>1.34663790587721</v>
      </c>
      <c r="O8509" s="3" t="s">
        <v>9170</v>
      </c>
      <c r="T8509" s="3" t="s">
        <v>9170</v>
      </c>
    </row>
    <row r="8510" spans="1:20">
      <c r="A8510" s="7">
        <v>8569</v>
      </c>
      <c r="B8510" s="8">
        <v>46196</v>
      </c>
      <c r="C8510" s="3" t="s">
        <v>9885</v>
      </c>
      <c r="D8510" s="3" t="s">
        <v>816</v>
      </c>
      <c r="E8510" s="3" t="s">
        <v>9886</v>
      </c>
      <c r="F8510" s="3" t="s">
        <v>9886</v>
      </c>
      <c r="G8510" s="7">
        <v>420</v>
      </c>
      <c r="H8510" s="3" t="s">
        <v>65</v>
      </c>
      <c r="I8510" s="9">
        <v>4.2</v>
      </c>
      <c r="J8510" s="7">
        <v>484.285714285714</v>
      </c>
      <c r="K8510" s="10">
        <v>13.6597802639008</v>
      </c>
      <c r="L8510" s="12">
        <f t="shared" si="563"/>
        <v>13.3424098025868</v>
      </c>
      <c r="M8510" s="11">
        <f t="shared" si="564"/>
        <v>1.02378659222807</v>
      </c>
      <c r="O8510" s="3" t="s">
        <v>9170</v>
      </c>
      <c r="T8510" s="3" t="s">
        <v>9170</v>
      </c>
    </row>
    <row r="8511" spans="1:20">
      <c r="A8511" s="7">
        <v>8570</v>
      </c>
      <c r="B8511" s="8">
        <v>46196</v>
      </c>
      <c r="C8511" s="3" t="s">
        <v>9862</v>
      </c>
      <c r="D8511" s="3" t="s">
        <v>247</v>
      </c>
      <c r="E8511" s="3" t="s">
        <v>1093</v>
      </c>
      <c r="F8511" s="3" t="s">
        <v>1093</v>
      </c>
      <c r="G8511" s="7">
        <v>60</v>
      </c>
      <c r="H8511" s="3" t="s">
        <v>35</v>
      </c>
      <c r="I8511" s="9">
        <v>4.3</v>
      </c>
      <c r="J8511" s="7">
        <v>502</v>
      </c>
      <c r="K8511" s="10">
        <v>32.7014383471819</v>
      </c>
      <c r="L8511" s="12">
        <f t="shared" si="563"/>
        <v>13.1780570027582</v>
      </c>
      <c r="M8511" s="11">
        <f t="shared" si="564"/>
        <v>2.48150682155476</v>
      </c>
      <c r="O8511" s="3" t="s">
        <v>9170</v>
      </c>
      <c r="T8511" s="3" t="s">
        <v>9170</v>
      </c>
    </row>
    <row r="8512" spans="1:20">
      <c r="A8512" s="7">
        <v>8571</v>
      </c>
      <c r="B8512" s="8">
        <v>46196</v>
      </c>
      <c r="C8512" s="3" t="s">
        <v>9862</v>
      </c>
      <c r="D8512" s="3" t="s">
        <v>247</v>
      </c>
      <c r="E8512" s="3" t="s">
        <v>9887</v>
      </c>
      <c r="F8512" s="3" t="s">
        <v>9887</v>
      </c>
      <c r="G8512" s="7">
        <v>56</v>
      </c>
      <c r="H8512" s="3" t="s">
        <v>35</v>
      </c>
      <c r="I8512" s="9">
        <v>3.74</v>
      </c>
      <c r="J8512" s="7">
        <v>503</v>
      </c>
      <c r="K8512" s="10">
        <v>18.7953002884184</v>
      </c>
      <c r="L8512" s="12">
        <f t="shared" si="563"/>
        <v>11.4390579599327</v>
      </c>
      <c r="M8512" s="11">
        <f t="shared" si="564"/>
        <v>1.64308113082845</v>
      </c>
      <c r="O8512" s="3" t="s">
        <v>9170</v>
      </c>
      <c r="T8512" s="3" t="s">
        <v>9170</v>
      </c>
    </row>
    <row r="8513" spans="1:20">
      <c r="A8513" s="7">
        <v>8572</v>
      </c>
      <c r="B8513" s="8">
        <v>46196</v>
      </c>
      <c r="C8513" s="3" t="s">
        <v>9878</v>
      </c>
      <c r="D8513" s="3" t="s">
        <v>247</v>
      </c>
      <c r="E8513" s="3" t="s">
        <v>1525</v>
      </c>
      <c r="F8513" s="3" t="s">
        <v>1525</v>
      </c>
      <c r="G8513" s="7">
        <v>35</v>
      </c>
      <c r="H8513" s="3" t="s">
        <v>102</v>
      </c>
      <c r="I8513" s="9">
        <v>2.06</v>
      </c>
      <c r="J8513" s="7">
        <v>299</v>
      </c>
      <c r="K8513" s="10">
        <v>8.02314420208883</v>
      </c>
      <c r="L8513" s="12">
        <f t="shared" si="563"/>
        <v>10.5994340108052</v>
      </c>
      <c r="M8513" s="11">
        <f t="shared" si="564"/>
        <v>0.756940813434934</v>
      </c>
      <c r="O8513" s="3" t="s">
        <v>9170</v>
      </c>
      <c r="T8513" s="3" t="s">
        <v>9170</v>
      </c>
    </row>
    <row r="8514" spans="1:20">
      <c r="A8514" s="7">
        <v>8573</v>
      </c>
      <c r="B8514" s="8">
        <v>46196</v>
      </c>
      <c r="C8514" s="3" t="s">
        <v>9875</v>
      </c>
      <c r="D8514" s="3" t="s">
        <v>247</v>
      </c>
      <c r="E8514" s="3" t="s">
        <v>673</v>
      </c>
      <c r="F8514" s="3" t="s">
        <v>673</v>
      </c>
      <c r="G8514" s="7">
        <v>30</v>
      </c>
      <c r="H8514" s="3" t="s">
        <v>102</v>
      </c>
      <c r="I8514" s="9">
        <v>1.85</v>
      </c>
      <c r="J8514" s="7">
        <v>345</v>
      </c>
      <c r="K8514" s="10">
        <v>11.2729186838952</v>
      </c>
      <c r="L8514" s="12">
        <f t="shared" si="563"/>
        <v>8.24972129319955</v>
      </c>
      <c r="M8514" s="11">
        <f t="shared" si="564"/>
        <v>1.36646054857486</v>
      </c>
      <c r="O8514" s="3" t="s">
        <v>9170</v>
      </c>
      <c r="T8514" s="3" t="s">
        <v>9170</v>
      </c>
    </row>
    <row r="8515" spans="1:20">
      <c r="A8515" s="7">
        <v>8574</v>
      </c>
      <c r="B8515" s="8">
        <v>46196</v>
      </c>
      <c r="C8515" s="3" t="s">
        <v>9885</v>
      </c>
      <c r="D8515" s="3" t="s">
        <v>816</v>
      </c>
      <c r="E8515" s="3" t="s">
        <v>3496</v>
      </c>
      <c r="F8515" s="3" t="s">
        <v>3496</v>
      </c>
      <c r="G8515" s="7">
        <v>180</v>
      </c>
      <c r="H8515" s="3" t="s">
        <v>65</v>
      </c>
      <c r="I8515" s="9">
        <v>1.22</v>
      </c>
      <c r="J8515" s="7">
        <v>472.333333333333</v>
      </c>
      <c r="K8515" s="10">
        <v>2.99674038956009</v>
      </c>
      <c r="L8515" s="12">
        <f t="shared" si="563"/>
        <v>3.97372563921611</v>
      </c>
      <c r="M8515" s="11">
        <f t="shared" si="564"/>
        <v>0.754138725629595</v>
      </c>
      <c r="O8515" s="3" t="s">
        <v>9170</v>
      </c>
      <c r="T8515" s="3" t="s">
        <v>9170</v>
      </c>
    </row>
    <row r="8516" spans="1:20">
      <c r="A8516" s="7">
        <v>8575</v>
      </c>
      <c r="B8516" s="8">
        <v>46196</v>
      </c>
      <c r="C8516" s="3" t="s">
        <v>9862</v>
      </c>
      <c r="D8516" s="3" t="s">
        <v>247</v>
      </c>
      <c r="E8516" s="3" t="s">
        <v>8623</v>
      </c>
      <c r="F8516" s="3" t="s">
        <v>8623</v>
      </c>
      <c r="G8516" s="7">
        <v>96</v>
      </c>
      <c r="H8516" s="3" t="s">
        <v>35</v>
      </c>
      <c r="I8516" s="9">
        <v>0.426</v>
      </c>
      <c r="J8516" s="7">
        <v>489</v>
      </c>
      <c r="K8516" s="10">
        <v>2.13651115908945</v>
      </c>
      <c r="L8516" s="12">
        <f t="shared" ref="L8516:L8531" si="565">I8516/J8516/650*1000000</f>
        <v>1.34025483718735</v>
      </c>
      <c r="M8516" s="11">
        <f t="shared" ref="M8516:M8531" si="566">K8516/L8516</f>
        <v>1.59410815003892</v>
      </c>
      <c r="O8516" s="3" t="s">
        <v>9170</v>
      </c>
      <c r="T8516" s="3" t="s">
        <v>9170</v>
      </c>
    </row>
    <row r="8517" spans="1:20">
      <c r="A8517" s="7">
        <v>8576</v>
      </c>
      <c r="B8517" s="8">
        <v>46196</v>
      </c>
      <c r="C8517" s="3" t="s">
        <v>9879</v>
      </c>
      <c r="D8517" s="3" t="s">
        <v>247</v>
      </c>
      <c r="E8517" s="3" t="s">
        <v>1589</v>
      </c>
      <c r="F8517" s="3" t="s">
        <v>1589</v>
      </c>
      <c r="G8517" s="7">
        <v>42</v>
      </c>
      <c r="H8517" s="3" t="s">
        <v>102</v>
      </c>
      <c r="I8517" s="9">
        <v>0.452</v>
      </c>
      <c r="J8517" s="7">
        <v>562</v>
      </c>
      <c r="K8517" s="10">
        <v>1.62283427933781</v>
      </c>
      <c r="L8517" s="12">
        <f t="shared" si="565"/>
        <v>1.23733917328223</v>
      </c>
      <c r="M8517" s="11">
        <f t="shared" si="566"/>
        <v>1.31155168637633</v>
      </c>
      <c r="O8517" s="3" t="s">
        <v>9170</v>
      </c>
      <c r="T8517" s="3" t="s">
        <v>9170</v>
      </c>
    </row>
    <row r="8518" spans="1:20">
      <c r="A8518" s="7">
        <v>8577</v>
      </c>
      <c r="B8518" s="8">
        <v>46196</v>
      </c>
      <c r="C8518" s="3" t="s">
        <v>9862</v>
      </c>
      <c r="D8518" s="3" t="s">
        <v>247</v>
      </c>
      <c r="E8518" s="3" t="s">
        <v>8726</v>
      </c>
      <c r="F8518" s="3" t="s">
        <v>8726</v>
      </c>
      <c r="G8518" s="7">
        <v>72</v>
      </c>
      <c r="H8518" s="3" t="s">
        <v>35</v>
      </c>
      <c r="I8518" s="9">
        <v>0.286</v>
      </c>
      <c r="J8518" s="7">
        <v>494</v>
      </c>
      <c r="K8518" s="10">
        <v>0.384369293295661</v>
      </c>
      <c r="L8518" s="12">
        <f t="shared" si="565"/>
        <v>0.890688259109312</v>
      </c>
      <c r="M8518" s="11">
        <f t="shared" si="566"/>
        <v>0.431541888381947</v>
      </c>
      <c r="O8518" s="3" t="s">
        <v>9170</v>
      </c>
      <c r="T8518" s="3" t="s">
        <v>9170</v>
      </c>
    </row>
    <row r="8519" spans="1:20">
      <c r="A8519" s="7">
        <v>8578</v>
      </c>
      <c r="B8519" s="8">
        <v>46196</v>
      </c>
      <c r="C8519" s="3" t="s">
        <v>9875</v>
      </c>
      <c r="D8519" s="3" t="s">
        <v>247</v>
      </c>
      <c r="E8519" s="3" t="s">
        <v>9888</v>
      </c>
      <c r="F8519" s="3" t="s">
        <v>9888</v>
      </c>
      <c r="G8519" s="7">
        <v>30</v>
      </c>
      <c r="H8519" s="3" t="s">
        <v>102</v>
      </c>
      <c r="I8519" s="9">
        <v>0.228</v>
      </c>
      <c r="J8519" s="7">
        <v>548</v>
      </c>
      <c r="K8519" s="10">
        <v>1.06186151232598</v>
      </c>
      <c r="L8519" s="12">
        <f t="shared" si="565"/>
        <v>0.640089837170129</v>
      </c>
      <c r="M8519" s="11">
        <f t="shared" si="566"/>
        <v>1.65892574864261</v>
      </c>
      <c r="O8519" s="3" t="s">
        <v>9170</v>
      </c>
      <c r="T8519" s="3" t="s">
        <v>9170</v>
      </c>
    </row>
    <row r="8520" spans="1:20">
      <c r="A8520" s="7">
        <v>8579</v>
      </c>
      <c r="B8520" s="8">
        <v>46196</v>
      </c>
      <c r="C8520" s="3" t="s">
        <v>9879</v>
      </c>
      <c r="D8520" s="3" t="s">
        <v>247</v>
      </c>
      <c r="E8520" s="3" t="s">
        <v>920</v>
      </c>
      <c r="F8520" s="3" t="s">
        <v>920</v>
      </c>
      <c r="G8520" s="7">
        <v>18</v>
      </c>
      <c r="H8520" s="3" t="s">
        <v>102</v>
      </c>
      <c r="I8520" s="9">
        <v>0</v>
      </c>
      <c r="J8520" s="7">
        <v>628</v>
      </c>
      <c r="K8520" s="10">
        <v>0.12530693843676</v>
      </c>
      <c r="L8520" s="12">
        <f t="shared" si="565"/>
        <v>0</v>
      </c>
      <c r="M8520" s="11" t="e">
        <f t="shared" si="566"/>
        <v>#DIV/0!</v>
      </c>
      <c r="O8520" s="3" t="s">
        <v>9170</v>
      </c>
      <c r="T8520" s="3" t="s">
        <v>9170</v>
      </c>
    </row>
    <row r="8521" s="5" customFormat="1" ht="16.5" spans="1:20">
      <c r="A8521" s="44">
        <v>8580</v>
      </c>
      <c r="B8521" s="45">
        <v>46196</v>
      </c>
      <c r="C8521" s="5" t="s">
        <v>9862</v>
      </c>
      <c r="D8521" s="5" t="s">
        <v>247</v>
      </c>
      <c r="E8521" s="5" t="s">
        <v>1235</v>
      </c>
      <c r="F8521" s="5" t="s">
        <v>1235</v>
      </c>
      <c r="G8521" s="44">
        <v>168</v>
      </c>
      <c r="H8521" s="5" t="s">
        <v>35</v>
      </c>
      <c r="I8521" s="46">
        <v>0</v>
      </c>
      <c r="J8521" s="44">
        <v>466</v>
      </c>
      <c r="K8521" s="47">
        <v>0.912860439123002</v>
      </c>
      <c r="L8521" s="48">
        <f t="shared" si="565"/>
        <v>0</v>
      </c>
      <c r="M8521" s="49" t="e">
        <f t="shared" si="566"/>
        <v>#DIV/0!</v>
      </c>
      <c r="O8521" s="5" t="s">
        <v>9170</v>
      </c>
      <c r="Q8521" s="46"/>
      <c r="T8521" s="5" t="s">
        <v>9170</v>
      </c>
    </row>
    <row r="8522" ht="16.5" spans="1:20">
      <c r="A8522" s="7">
        <v>8581</v>
      </c>
      <c r="B8522" s="8">
        <v>46196</v>
      </c>
      <c r="C8522" s="3" t="s">
        <v>4719</v>
      </c>
      <c r="D8522" s="3" t="s">
        <v>33</v>
      </c>
      <c r="E8522" s="3" t="s">
        <v>4720</v>
      </c>
      <c r="F8522" s="3" t="s">
        <v>2909</v>
      </c>
      <c r="G8522" s="7">
        <v>1000</v>
      </c>
      <c r="H8522" s="3" t="s">
        <v>35</v>
      </c>
      <c r="I8522" s="9">
        <v>25.2</v>
      </c>
      <c r="J8522" s="7">
        <v>461</v>
      </c>
      <c r="K8522" s="10">
        <v>167.465509761388</v>
      </c>
      <c r="L8522" s="12">
        <f t="shared" si="565"/>
        <v>84.098114466878</v>
      </c>
      <c r="M8522" s="11">
        <f t="shared" si="566"/>
        <v>1.99131111111111</v>
      </c>
      <c r="O8522" s="37" t="s">
        <v>9889</v>
      </c>
      <c r="P8522" s="3" t="s">
        <v>4720</v>
      </c>
      <c r="Q8522" s="9">
        <v>160.630182832352</v>
      </c>
      <c r="R8522" s="3">
        <f>Q8522/K8522</f>
        <v>0.959183673469388</v>
      </c>
      <c r="T8522" s="37" t="s">
        <v>9889</v>
      </c>
    </row>
    <row r="8523" spans="1:20">
      <c r="A8523" s="7">
        <v>8582</v>
      </c>
      <c r="B8523" s="8">
        <v>46196</v>
      </c>
      <c r="C8523" s="3" t="s">
        <v>56</v>
      </c>
      <c r="D8523" s="3" t="s">
        <v>33</v>
      </c>
      <c r="E8523" s="3" t="s">
        <v>27</v>
      </c>
      <c r="F8523" s="3" t="s">
        <v>57</v>
      </c>
      <c r="G8523" s="7">
        <v>1000</v>
      </c>
      <c r="H8523" s="3" t="s">
        <v>35</v>
      </c>
      <c r="I8523" s="9">
        <v>15.7</v>
      </c>
      <c r="J8523" s="7">
        <v>438</v>
      </c>
      <c r="K8523" s="10">
        <v>101.338812785388</v>
      </c>
      <c r="L8523" s="12">
        <f t="shared" si="565"/>
        <v>55.1457674745346</v>
      </c>
      <c r="M8523" s="11">
        <f t="shared" si="566"/>
        <v>1.83765350318471</v>
      </c>
      <c r="O8523" s="37" t="s">
        <v>9889</v>
      </c>
      <c r="P8523" s="3" t="s">
        <v>27</v>
      </c>
      <c r="Q8523" s="9">
        <v>89.6432267884323</v>
      </c>
      <c r="R8523" s="3">
        <f>Q8523/K8523</f>
        <v>0.884589273591311</v>
      </c>
      <c r="T8523" s="37" t="s">
        <v>9889</v>
      </c>
    </row>
    <row r="8524" spans="1:20">
      <c r="A8524" s="7">
        <v>8583</v>
      </c>
      <c r="B8524" s="8">
        <v>46196</v>
      </c>
      <c r="C8524" s="3" t="s">
        <v>9890</v>
      </c>
      <c r="D8524" s="3" t="s">
        <v>9891</v>
      </c>
      <c r="E8524" s="3" t="s">
        <v>9892</v>
      </c>
      <c r="F8524" s="3" t="s">
        <v>9893</v>
      </c>
      <c r="G8524" s="7">
        <v>220</v>
      </c>
      <c r="H8524" s="3" t="s">
        <v>308</v>
      </c>
      <c r="I8524" s="9">
        <v>13.8</v>
      </c>
      <c r="J8524" s="7">
        <v>242</v>
      </c>
      <c r="K8524" s="10">
        <v>209.937190082645</v>
      </c>
      <c r="L8524" s="12">
        <f t="shared" si="565"/>
        <v>87.730451366815</v>
      </c>
      <c r="M8524" s="11">
        <f t="shared" si="566"/>
        <v>2.39297971014493</v>
      </c>
      <c r="O8524" s="37" t="s">
        <v>9889</v>
      </c>
      <c r="T8524" s="37" t="s">
        <v>9889</v>
      </c>
    </row>
    <row r="8525" spans="1:20">
      <c r="A8525" s="7">
        <v>8584</v>
      </c>
      <c r="B8525" s="8">
        <v>46196</v>
      </c>
      <c r="C8525" s="3" t="s">
        <v>9753</v>
      </c>
      <c r="D8525" s="3" t="s">
        <v>67</v>
      </c>
      <c r="E8525" s="3" t="s">
        <v>9894</v>
      </c>
      <c r="F8525" s="3" t="s">
        <v>9895</v>
      </c>
      <c r="G8525" s="7">
        <v>100</v>
      </c>
      <c r="H8525" s="3" t="s">
        <v>2068</v>
      </c>
      <c r="I8525" s="9">
        <v>19.6</v>
      </c>
      <c r="J8525" s="7">
        <v>347</v>
      </c>
      <c r="K8525" s="10">
        <v>134.167146974063</v>
      </c>
      <c r="L8525" s="12">
        <f t="shared" si="565"/>
        <v>86.898692086012</v>
      </c>
      <c r="M8525" s="11">
        <f t="shared" si="566"/>
        <v>1.54394897959183</v>
      </c>
      <c r="O8525" s="37" t="s">
        <v>9889</v>
      </c>
      <c r="T8525" s="37" t="s">
        <v>9889</v>
      </c>
    </row>
    <row r="8526" spans="1:20">
      <c r="A8526" s="7">
        <v>8585</v>
      </c>
      <c r="B8526" s="8">
        <v>46196</v>
      </c>
      <c r="C8526" s="3" t="s">
        <v>9896</v>
      </c>
      <c r="D8526" s="3" t="s">
        <v>165</v>
      </c>
      <c r="E8526" s="3" t="s">
        <v>9897</v>
      </c>
      <c r="F8526" s="3" t="s">
        <v>9898</v>
      </c>
      <c r="G8526" s="7">
        <v>616</v>
      </c>
      <c r="H8526" s="3" t="s">
        <v>35</v>
      </c>
      <c r="I8526" s="9">
        <v>15.4</v>
      </c>
      <c r="J8526" s="7">
        <v>361</v>
      </c>
      <c r="K8526" s="10">
        <v>202.085318559557</v>
      </c>
      <c r="L8526" s="12">
        <f t="shared" si="565"/>
        <v>65.6296611975282</v>
      </c>
      <c r="M8526" s="11">
        <f t="shared" si="566"/>
        <v>3.07917662337663</v>
      </c>
      <c r="O8526" s="37" t="s">
        <v>9889</v>
      </c>
      <c r="T8526" s="37" t="s">
        <v>9889</v>
      </c>
    </row>
    <row r="8527" spans="1:20">
      <c r="A8527" s="7">
        <v>8586</v>
      </c>
      <c r="B8527" s="8">
        <v>46196</v>
      </c>
      <c r="C8527" s="3" t="s">
        <v>9899</v>
      </c>
      <c r="D8527" s="3" t="s">
        <v>2147</v>
      </c>
      <c r="E8527" s="3" t="s">
        <v>9900</v>
      </c>
      <c r="F8527" s="3" t="s">
        <v>9901</v>
      </c>
      <c r="G8527" s="7">
        <v>56</v>
      </c>
      <c r="H8527" s="3" t="s">
        <v>115</v>
      </c>
      <c r="I8527" s="9">
        <v>17.6</v>
      </c>
      <c r="J8527" s="7">
        <v>468</v>
      </c>
      <c r="K8527" s="10">
        <v>94.842735042735</v>
      </c>
      <c r="L8527" s="12">
        <f t="shared" si="565"/>
        <v>57.8566732412886</v>
      </c>
      <c r="M8527" s="11">
        <f t="shared" si="566"/>
        <v>1.63927045454545</v>
      </c>
      <c r="O8527" s="37" t="s">
        <v>9889</v>
      </c>
      <c r="T8527" s="37" t="s">
        <v>9889</v>
      </c>
    </row>
    <row r="8528" spans="1:20">
      <c r="A8528" s="7">
        <v>8587</v>
      </c>
      <c r="B8528" s="8">
        <v>46196</v>
      </c>
      <c r="C8528" s="3" t="s">
        <v>9902</v>
      </c>
      <c r="D8528" s="3" t="s">
        <v>7021</v>
      </c>
      <c r="E8528" s="3" t="s">
        <v>9903</v>
      </c>
      <c r="F8528" s="3" t="s">
        <v>9903</v>
      </c>
      <c r="G8528" s="7">
        <v>30</v>
      </c>
      <c r="H8528" s="3" t="s">
        <v>286</v>
      </c>
      <c r="I8528" s="9">
        <v>15.5</v>
      </c>
      <c r="J8528" s="7">
        <v>415</v>
      </c>
      <c r="K8528" s="10">
        <v>175.136385542169</v>
      </c>
      <c r="L8528" s="12">
        <f t="shared" si="565"/>
        <v>57.4606116774792</v>
      </c>
      <c r="M8528" s="11">
        <f t="shared" si="566"/>
        <v>3.04793806451613</v>
      </c>
      <c r="O8528" s="37" t="s">
        <v>9889</v>
      </c>
      <c r="T8528" s="37" t="s">
        <v>9889</v>
      </c>
    </row>
    <row r="8529" spans="1:20">
      <c r="A8529" s="7">
        <v>8588</v>
      </c>
      <c r="B8529" s="8">
        <v>46196</v>
      </c>
      <c r="C8529" s="3" t="s">
        <v>9882</v>
      </c>
      <c r="D8529" s="3" t="s">
        <v>1703</v>
      </c>
      <c r="E8529" s="3" t="s">
        <v>9904</v>
      </c>
      <c r="F8529" s="3" t="s">
        <v>9905</v>
      </c>
      <c r="G8529" s="7">
        <v>4</v>
      </c>
      <c r="H8529" s="3" t="s">
        <v>507</v>
      </c>
      <c r="I8529" s="9">
        <v>10.9</v>
      </c>
      <c r="J8529" s="7">
        <v>347</v>
      </c>
      <c r="K8529" s="10">
        <v>78.0253602305476</v>
      </c>
      <c r="L8529" s="12">
        <f t="shared" ref="L8529:L8541" si="567">I8529/J8529/650*1000000</f>
        <v>48.3263134559965</v>
      </c>
      <c r="M8529" s="11">
        <f t="shared" ref="M8529:M8541" si="568">K8529/L8529</f>
        <v>1.61455229357798</v>
      </c>
      <c r="O8529" s="37" t="s">
        <v>9889</v>
      </c>
      <c r="T8529" s="37" t="s">
        <v>9889</v>
      </c>
    </row>
    <row r="8530" spans="1:20">
      <c r="A8530" s="7">
        <v>8589</v>
      </c>
      <c r="B8530" s="8">
        <v>46196</v>
      </c>
      <c r="C8530" s="3" t="s">
        <v>9753</v>
      </c>
      <c r="D8530" s="3" t="s">
        <v>67</v>
      </c>
      <c r="E8530" s="3" t="s">
        <v>9906</v>
      </c>
      <c r="F8530" s="3" t="s">
        <v>9907</v>
      </c>
      <c r="G8530" s="7">
        <v>100</v>
      </c>
      <c r="H8530" s="3" t="s">
        <v>2068</v>
      </c>
      <c r="I8530" s="9">
        <v>11.5</v>
      </c>
      <c r="J8530" s="7">
        <v>371</v>
      </c>
      <c r="K8530" s="10">
        <v>107.091105121294</v>
      </c>
      <c r="L8530" s="12">
        <f t="shared" si="567"/>
        <v>47.6881608957081</v>
      </c>
      <c r="M8530" s="11">
        <f t="shared" si="568"/>
        <v>2.24565391304348</v>
      </c>
      <c r="O8530" s="37" t="s">
        <v>9889</v>
      </c>
      <c r="T8530" s="37" t="s">
        <v>9889</v>
      </c>
    </row>
    <row r="8531" spans="1:20">
      <c r="A8531" s="7">
        <v>8590</v>
      </c>
      <c r="B8531" s="8">
        <v>46196</v>
      </c>
      <c r="C8531" s="3" t="s">
        <v>9908</v>
      </c>
      <c r="D8531" s="3" t="s">
        <v>305</v>
      </c>
      <c r="E8531" s="3" t="s">
        <v>9909</v>
      </c>
      <c r="F8531" s="3" t="s">
        <v>9910</v>
      </c>
      <c r="G8531" s="7">
        <v>144</v>
      </c>
      <c r="H8531" s="3" t="s">
        <v>308</v>
      </c>
      <c r="I8531" s="9">
        <v>11.7</v>
      </c>
      <c r="J8531" s="7">
        <v>441</v>
      </c>
      <c r="K8531" s="10">
        <v>68.1587301587302</v>
      </c>
      <c r="L8531" s="12">
        <f t="shared" si="567"/>
        <v>40.8163265306122</v>
      </c>
      <c r="M8531" s="11">
        <f t="shared" si="568"/>
        <v>1.66988888888889</v>
      </c>
      <c r="O8531" s="37" t="s">
        <v>9889</v>
      </c>
      <c r="T8531" s="37" t="s">
        <v>9889</v>
      </c>
    </row>
    <row r="8532" spans="1:20">
      <c r="A8532" s="7">
        <v>8591</v>
      </c>
      <c r="B8532" s="8">
        <v>46196</v>
      </c>
      <c r="C8532" s="3" t="s">
        <v>9748</v>
      </c>
      <c r="D8532" s="3" t="s">
        <v>2147</v>
      </c>
      <c r="E8532" s="3" t="s">
        <v>9911</v>
      </c>
      <c r="F8532" s="3" t="s">
        <v>9912</v>
      </c>
      <c r="G8532" s="7">
        <v>28</v>
      </c>
      <c r="H8532" s="3" t="s">
        <v>115</v>
      </c>
      <c r="I8532" s="9">
        <v>10.5</v>
      </c>
      <c r="J8532" s="7">
        <v>476</v>
      </c>
      <c r="K8532" s="10">
        <v>43.0159663865546</v>
      </c>
      <c r="L8532" s="12">
        <f t="shared" si="567"/>
        <v>33.9366515837104</v>
      </c>
      <c r="M8532" s="11">
        <f t="shared" si="568"/>
        <v>1.26753714285714</v>
      </c>
      <c r="O8532" s="37" t="s">
        <v>9889</v>
      </c>
      <c r="T8532" s="37" t="s">
        <v>9889</v>
      </c>
    </row>
    <row r="8533" spans="1:20">
      <c r="A8533" s="7">
        <v>8592</v>
      </c>
      <c r="B8533" s="8">
        <v>46196</v>
      </c>
      <c r="C8533" s="3" t="s">
        <v>9890</v>
      </c>
      <c r="D8533" s="3" t="s">
        <v>9891</v>
      </c>
      <c r="E8533" s="3" t="s">
        <v>9913</v>
      </c>
      <c r="F8533" s="3" t="s">
        <v>9914</v>
      </c>
      <c r="G8533" s="7">
        <v>210</v>
      </c>
      <c r="H8533" s="3" t="s">
        <v>35</v>
      </c>
      <c r="I8533" s="9">
        <v>8.92</v>
      </c>
      <c r="J8533" s="7">
        <v>551</v>
      </c>
      <c r="K8533" s="10">
        <v>9.95056261343013</v>
      </c>
      <c r="L8533" s="12">
        <f t="shared" si="567"/>
        <v>24.9057657406115</v>
      </c>
      <c r="M8533" s="11">
        <f t="shared" si="568"/>
        <v>0.399528475336323</v>
      </c>
      <c r="O8533" s="37" t="s">
        <v>9889</v>
      </c>
      <c r="T8533" s="37" t="s">
        <v>9889</v>
      </c>
    </row>
    <row r="8534" spans="1:20">
      <c r="A8534" s="7">
        <v>8593</v>
      </c>
      <c r="B8534" s="8">
        <v>46196</v>
      </c>
      <c r="C8534" s="3" t="s">
        <v>9915</v>
      </c>
      <c r="D8534" s="3" t="s">
        <v>816</v>
      </c>
      <c r="E8534" s="3" t="s">
        <v>9916</v>
      </c>
      <c r="F8534" s="3" t="s">
        <v>9917</v>
      </c>
      <c r="G8534" s="7">
        <v>2</v>
      </c>
      <c r="H8534" s="3" t="s">
        <v>6999</v>
      </c>
      <c r="I8534" s="9">
        <v>10.7</v>
      </c>
      <c r="J8534" s="7">
        <v>738</v>
      </c>
      <c r="K8534" s="10">
        <v>63.5127371273713</v>
      </c>
      <c r="L8534" s="12">
        <f t="shared" si="567"/>
        <v>22.3056076714613</v>
      </c>
      <c r="M8534" s="11">
        <f t="shared" si="568"/>
        <v>2.84738878504673</v>
      </c>
      <c r="O8534" s="37" t="s">
        <v>9889</v>
      </c>
      <c r="T8534" s="37" t="s">
        <v>9889</v>
      </c>
    </row>
    <row r="8535" spans="1:20">
      <c r="A8535" s="7">
        <v>8594</v>
      </c>
      <c r="B8535" s="8">
        <v>46196</v>
      </c>
      <c r="C8535" s="3" t="s">
        <v>9918</v>
      </c>
      <c r="D8535" s="3" t="s">
        <v>341</v>
      </c>
      <c r="E8535" s="3" t="s">
        <v>9919</v>
      </c>
      <c r="F8535" s="3" t="s">
        <v>9920</v>
      </c>
      <c r="G8535" s="7">
        <v>45</v>
      </c>
      <c r="H8535" s="3" t="s">
        <v>35</v>
      </c>
      <c r="I8535" s="9">
        <v>3.52</v>
      </c>
      <c r="J8535" s="7">
        <v>265</v>
      </c>
      <c r="K8535" s="10">
        <v>56.6279245283019</v>
      </c>
      <c r="L8535" s="12">
        <f t="shared" si="567"/>
        <v>20.4354136429608</v>
      </c>
      <c r="M8535" s="11">
        <f t="shared" si="568"/>
        <v>2.77106818181818</v>
      </c>
      <c r="O8535" s="37" t="s">
        <v>9889</v>
      </c>
      <c r="T8535" s="37" t="s">
        <v>9889</v>
      </c>
    </row>
    <row r="8536" spans="1:20">
      <c r="A8536" s="7">
        <v>8595</v>
      </c>
      <c r="B8536" s="8">
        <v>46196</v>
      </c>
      <c r="C8536" s="3" t="s">
        <v>9921</v>
      </c>
      <c r="D8536" s="3" t="s">
        <v>614</v>
      </c>
      <c r="E8536" s="3" t="s">
        <v>9922</v>
      </c>
      <c r="F8536" s="3" t="s">
        <v>9923</v>
      </c>
      <c r="G8536" s="7">
        <v>8</v>
      </c>
      <c r="H8536" s="3" t="s">
        <v>102</v>
      </c>
      <c r="I8536" s="9">
        <v>4.3</v>
      </c>
      <c r="J8536" s="7">
        <v>413</v>
      </c>
      <c r="K8536" s="10">
        <v>63.3675544794189</v>
      </c>
      <c r="L8536" s="12">
        <f t="shared" si="567"/>
        <v>16.0178804246601</v>
      </c>
      <c r="M8536" s="11">
        <f t="shared" si="568"/>
        <v>3.9560511627907</v>
      </c>
      <c r="O8536" s="37" t="s">
        <v>9889</v>
      </c>
      <c r="T8536" s="37" t="s">
        <v>9889</v>
      </c>
    </row>
    <row r="8537" spans="1:20">
      <c r="A8537" s="7">
        <v>8596</v>
      </c>
      <c r="B8537" s="8">
        <v>46196</v>
      </c>
      <c r="C8537" s="3" t="s">
        <v>9921</v>
      </c>
      <c r="D8537" s="3" t="s">
        <v>614</v>
      </c>
      <c r="E8537" s="3" t="s">
        <v>9924</v>
      </c>
      <c r="F8537" s="3" t="s">
        <v>9925</v>
      </c>
      <c r="G8537" s="7">
        <v>8</v>
      </c>
      <c r="H8537" s="3" t="s">
        <v>102</v>
      </c>
      <c r="I8537" s="9">
        <v>2.88</v>
      </c>
      <c r="J8537" s="7">
        <v>454</v>
      </c>
      <c r="K8537" s="10">
        <v>17.8012334801762</v>
      </c>
      <c r="L8537" s="12">
        <f t="shared" si="567"/>
        <v>9.75940359200271</v>
      </c>
      <c r="M8537" s="11">
        <f t="shared" si="568"/>
        <v>1.82400833333333</v>
      </c>
      <c r="O8537" s="37" t="s">
        <v>9889</v>
      </c>
      <c r="T8537" s="37" t="s">
        <v>9889</v>
      </c>
    </row>
    <row r="8538" spans="1:20">
      <c r="A8538" s="7">
        <v>8597</v>
      </c>
      <c r="B8538" s="8">
        <v>46196</v>
      </c>
      <c r="C8538" s="3" t="s">
        <v>9926</v>
      </c>
      <c r="D8538" s="3" t="s">
        <v>3533</v>
      </c>
      <c r="E8538" s="3" t="s">
        <v>9927</v>
      </c>
      <c r="F8538" s="3" t="s">
        <v>9928</v>
      </c>
      <c r="G8538" s="7">
        <v>40</v>
      </c>
      <c r="H8538" s="3" t="s">
        <v>115</v>
      </c>
      <c r="I8538" s="9">
        <v>3.48</v>
      </c>
      <c r="J8538" s="7">
        <v>620</v>
      </c>
      <c r="K8538" s="10">
        <v>37.2535483870968</v>
      </c>
      <c r="L8538" s="12">
        <f t="shared" si="567"/>
        <v>8.63523573200993</v>
      </c>
      <c r="M8538" s="11">
        <f t="shared" si="568"/>
        <v>4.31413218390805</v>
      </c>
      <c r="O8538" s="37" t="s">
        <v>9889</v>
      </c>
      <c r="T8538" s="37" t="s">
        <v>9889</v>
      </c>
    </row>
    <row r="8539" spans="1:20">
      <c r="A8539" s="7">
        <v>8598</v>
      </c>
      <c r="B8539" s="8">
        <v>46196</v>
      </c>
      <c r="C8539" s="3" t="s">
        <v>9921</v>
      </c>
      <c r="D8539" s="3" t="s">
        <v>614</v>
      </c>
      <c r="E8539" s="3" t="s">
        <v>9929</v>
      </c>
      <c r="F8539" s="3" t="s">
        <v>9930</v>
      </c>
      <c r="G8539" s="7">
        <v>8</v>
      </c>
      <c r="H8539" s="3" t="s">
        <v>102</v>
      </c>
      <c r="I8539" s="9">
        <v>1.38</v>
      </c>
      <c r="J8539" s="7">
        <v>457</v>
      </c>
      <c r="K8539" s="10">
        <v>4.03041575492341</v>
      </c>
      <c r="L8539" s="12">
        <f t="shared" si="567"/>
        <v>4.64568254502609</v>
      </c>
      <c r="M8539" s="11">
        <f t="shared" si="568"/>
        <v>0.867561594202898</v>
      </c>
      <c r="O8539" s="37" t="s">
        <v>9889</v>
      </c>
      <c r="T8539" s="37" t="s">
        <v>9889</v>
      </c>
    </row>
    <row r="8540" s="5" customFormat="1" ht="16.5" spans="1:20">
      <c r="A8540" s="44">
        <v>8599</v>
      </c>
      <c r="B8540" s="45">
        <v>46196</v>
      </c>
      <c r="C8540" s="5" t="s">
        <v>9921</v>
      </c>
      <c r="D8540" s="5" t="s">
        <v>614</v>
      </c>
      <c r="E8540" s="5" t="s">
        <v>9931</v>
      </c>
      <c r="F8540" s="5" t="s">
        <v>9932</v>
      </c>
      <c r="G8540" s="44">
        <v>8</v>
      </c>
      <c r="H8540" s="5" t="s">
        <v>102</v>
      </c>
      <c r="I8540" s="46">
        <v>0.376</v>
      </c>
      <c r="J8540" s="44">
        <v>459</v>
      </c>
      <c r="K8540" s="47">
        <v>1.04383442265795</v>
      </c>
      <c r="L8540" s="48">
        <f t="shared" si="567"/>
        <v>1.26026478967655</v>
      </c>
      <c r="M8540" s="49">
        <f t="shared" si="568"/>
        <v>0.828265957446807</v>
      </c>
      <c r="O8540" s="5" t="s">
        <v>9889</v>
      </c>
      <c r="Q8540" s="46"/>
      <c r="T8540" s="5" t="s">
        <v>9889</v>
      </c>
    </row>
    <row r="8541" ht="16.5" spans="1:20">
      <c r="A8541" s="7">
        <v>8600</v>
      </c>
      <c r="B8541" s="8">
        <v>46196</v>
      </c>
      <c r="C8541" s="3" t="s">
        <v>4719</v>
      </c>
      <c r="D8541" s="3" t="s">
        <v>33</v>
      </c>
      <c r="E8541" s="3" t="s">
        <v>4720</v>
      </c>
      <c r="F8541" s="3" t="s">
        <v>2909</v>
      </c>
      <c r="G8541" s="7">
        <v>1000</v>
      </c>
      <c r="H8541" s="3" t="s">
        <v>35</v>
      </c>
      <c r="I8541" s="9">
        <v>25.2</v>
      </c>
      <c r="J8541" s="7">
        <v>461</v>
      </c>
      <c r="K8541" s="10">
        <v>182.172668112798</v>
      </c>
      <c r="L8541" s="12">
        <f t="shared" si="567"/>
        <v>84.098114466878</v>
      </c>
      <c r="M8541" s="11">
        <f t="shared" si="568"/>
        <v>2.16619206349206</v>
      </c>
      <c r="O8541" s="12" t="s">
        <v>9933</v>
      </c>
      <c r="P8541" s="3" t="s">
        <v>4720</v>
      </c>
      <c r="Q8541" s="9">
        <v>160.630182832352</v>
      </c>
      <c r="R8541" s="3">
        <f>Q8541/K8541</f>
        <v>0.881746886052591</v>
      </c>
    </row>
    <row r="8542" spans="1:20">
      <c r="A8542" s="7">
        <v>8601</v>
      </c>
      <c r="B8542" s="8">
        <v>46196</v>
      </c>
      <c r="C8542" s="3" t="s">
        <v>56</v>
      </c>
      <c r="D8542" s="3" t="s">
        <v>33</v>
      </c>
      <c r="E8542" s="3" t="s">
        <v>27</v>
      </c>
      <c r="F8542" s="3" t="s">
        <v>57</v>
      </c>
      <c r="G8542" s="7">
        <v>1000</v>
      </c>
      <c r="H8542" s="3" t="s">
        <v>35</v>
      </c>
      <c r="I8542" s="9">
        <v>15.7</v>
      </c>
      <c r="J8542" s="7">
        <v>438</v>
      </c>
      <c r="K8542" s="10">
        <v>103.196347031963</v>
      </c>
      <c r="L8542" s="12">
        <f t="shared" ref="L8542:L8560" si="569">I8542/J8542/650*1000000</f>
        <v>55.1457674745346</v>
      </c>
      <c r="M8542" s="11">
        <f t="shared" ref="M8542:M8560" si="570">K8542/L8542</f>
        <v>1.87133757961783</v>
      </c>
      <c r="O8542" s="12" t="s">
        <v>9933</v>
      </c>
      <c r="P8542" s="3" t="s">
        <v>27</v>
      </c>
      <c r="Q8542" s="9">
        <v>89.6432267884323</v>
      </c>
      <c r="R8542" s="3">
        <f>Q8542/K8542</f>
        <v>0.868666666666667</v>
      </c>
    </row>
    <row r="8543" spans="1:20">
      <c r="A8543" s="7">
        <v>8602</v>
      </c>
      <c r="B8543" s="8">
        <v>46196</v>
      </c>
      <c r="C8543" s="3" t="s">
        <v>9470</v>
      </c>
      <c r="D8543" s="3" t="s">
        <v>9471</v>
      </c>
      <c r="E8543" s="3" t="s">
        <v>9934</v>
      </c>
      <c r="F8543" s="3" t="s">
        <v>9934</v>
      </c>
      <c r="G8543" s="7">
        <v>14.27981</v>
      </c>
      <c r="H8543" s="3" t="s">
        <v>61</v>
      </c>
      <c r="I8543" s="9">
        <v>7.46</v>
      </c>
      <c r="J8543" s="7">
        <v>160</v>
      </c>
      <c r="K8543" s="10">
        <v>351.43</v>
      </c>
      <c r="L8543" s="12">
        <f t="shared" si="569"/>
        <v>71.7307692307692</v>
      </c>
      <c r="M8543" s="11">
        <f t="shared" si="570"/>
        <v>4.89929222520107</v>
      </c>
      <c r="O8543" s="12" t="s">
        <v>9933</v>
      </c>
    </row>
    <row r="8544" spans="1:20">
      <c r="A8544" s="7">
        <v>8603</v>
      </c>
      <c r="B8544" s="8">
        <v>46196</v>
      </c>
      <c r="C8544" s="3" t="s">
        <v>9470</v>
      </c>
      <c r="D8544" s="3" t="s">
        <v>9471</v>
      </c>
      <c r="E8544" s="3" t="s">
        <v>9935</v>
      </c>
      <c r="F8544" s="3" t="s">
        <v>9935</v>
      </c>
      <c r="G8544" s="7">
        <v>94.5729</v>
      </c>
      <c r="H8544" s="3" t="s">
        <v>61</v>
      </c>
      <c r="I8544" s="9">
        <v>6.46</v>
      </c>
      <c r="J8544" s="7">
        <v>160</v>
      </c>
      <c r="K8544" s="10">
        <v>332.22</v>
      </c>
      <c r="L8544" s="12">
        <f t="shared" si="569"/>
        <v>62.1153846153846</v>
      </c>
      <c r="M8544" s="11">
        <f t="shared" si="570"/>
        <v>5.34843343653251</v>
      </c>
      <c r="O8544" s="12" t="s">
        <v>9933</v>
      </c>
    </row>
    <row r="8545" spans="1:15">
      <c r="A8545" s="7">
        <v>8604</v>
      </c>
      <c r="B8545" s="8">
        <v>46196</v>
      </c>
      <c r="C8545" s="3" t="s">
        <v>9827</v>
      </c>
      <c r="D8545" s="3" t="s">
        <v>29</v>
      </c>
      <c r="E8545" s="3" t="s">
        <v>9936</v>
      </c>
      <c r="F8545" s="3" t="s">
        <v>9937</v>
      </c>
      <c r="G8545" s="7">
        <v>100</v>
      </c>
      <c r="H8545" s="3" t="s">
        <v>269</v>
      </c>
      <c r="I8545" s="9">
        <v>18.6</v>
      </c>
      <c r="J8545" s="7">
        <v>478</v>
      </c>
      <c r="K8545" s="10">
        <v>93.6150627615063</v>
      </c>
      <c r="L8545" s="12">
        <f t="shared" si="569"/>
        <v>59.8648213710975</v>
      </c>
      <c r="M8545" s="11">
        <f t="shared" si="570"/>
        <v>1.56377419354839</v>
      </c>
      <c r="O8545" s="12" t="s">
        <v>9933</v>
      </c>
    </row>
    <row r="8546" spans="1:15">
      <c r="A8546" s="7">
        <v>8605</v>
      </c>
      <c r="B8546" s="8">
        <v>46196</v>
      </c>
      <c r="C8546" s="3" t="s">
        <v>9938</v>
      </c>
      <c r="D8546" s="3" t="s">
        <v>17</v>
      </c>
      <c r="E8546" s="3" t="s">
        <v>9939</v>
      </c>
      <c r="F8546" s="3" t="s">
        <v>9940</v>
      </c>
      <c r="G8546" s="7">
        <v>53</v>
      </c>
      <c r="H8546" s="3" t="s">
        <v>632</v>
      </c>
      <c r="I8546" s="9">
        <v>14.7</v>
      </c>
      <c r="J8546" s="7">
        <v>415</v>
      </c>
      <c r="K8546" s="10">
        <v>154.878072289157</v>
      </c>
      <c r="L8546" s="12">
        <f t="shared" si="569"/>
        <v>54.4949026876738</v>
      </c>
      <c r="M8546" s="11">
        <f t="shared" si="570"/>
        <v>2.84206530612246</v>
      </c>
      <c r="O8546" s="12" t="s">
        <v>9933</v>
      </c>
    </row>
    <row r="8547" spans="1:15">
      <c r="A8547" s="7">
        <v>8606</v>
      </c>
      <c r="B8547" s="8">
        <v>46196</v>
      </c>
      <c r="C8547" s="3" t="s">
        <v>9938</v>
      </c>
      <c r="D8547" s="3" t="s">
        <v>17</v>
      </c>
      <c r="E8547" s="3" t="s">
        <v>9941</v>
      </c>
      <c r="F8547" s="3" t="s">
        <v>9942</v>
      </c>
      <c r="G8547" s="7">
        <v>176</v>
      </c>
      <c r="H8547" s="3" t="s">
        <v>173</v>
      </c>
      <c r="I8547" s="9">
        <v>12.7</v>
      </c>
      <c r="J8547" s="7">
        <v>363</v>
      </c>
      <c r="K8547" s="10">
        <v>142.199449035813</v>
      </c>
      <c r="L8547" s="12">
        <f t="shared" si="569"/>
        <v>53.824962915872</v>
      </c>
      <c r="M8547" s="11">
        <f t="shared" si="570"/>
        <v>2.64188661417323</v>
      </c>
      <c r="O8547" s="12" t="s">
        <v>9933</v>
      </c>
    </row>
    <row r="8548" spans="1:15">
      <c r="A8548" s="7">
        <v>8607</v>
      </c>
      <c r="B8548" s="8">
        <v>46196</v>
      </c>
      <c r="C8548" s="3" t="s">
        <v>9867</v>
      </c>
      <c r="D8548" s="3" t="s">
        <v>1707</v>
      </c>
      <c r="E8548" s="3" t="s">
        <v>1335</v>
      </c>
      <c r="F8548" s="3" t="s">
        <v>1335</v>
      </c>
      <c r="G8548" s="7">
        <v>60</v>
      </c>
      <c r="H8548" s="3" t="s">
        <v>102</v>
      </c>
      <c r="I8548" s="9">
        <v>7</v>
      </c>
      <c r="J8548" s="7">
        <v>619</v>
      </c>
      <c r="K8548" s="10">
        <v>1294.91891891892</v>
      </c>
      <c r="L8548" s="12">
        <f t="shared" si="569"/>
        <v>17.3977879955263</v>
      </c>
      <c r="M8548" s="11">
        <f t="shared" si="570"/>
        <v>74.4300895752896</v>
      </c>
      <c r="O8548" s="12" t="s">
        <v>9933</v>
      </c>
    </row>
    <row r="8549" spans="1:15">
      <c r="A8549" s="7">
        <v>8608</v>
      </c>
      <c r="B8549" s="8">
        <v>46196</v>
      </c>
      <c r="C8549" s="3" t="s">
        <v>9724</v>
      </c>
      <c r="D8549" s="3" t="s">
        <v>33</v>
      </c>
      <c r="E8549" s="3" t="s">
        <v>9943</v>
      </c>
      <c r="F8549" s="3" t="s">
        <v>9943</v>
      </c>
      <c r="G8549" s="7">
        <v>4.67555</v>
      </c>
      <c r="H8549" s="3" t="s">
        <v>20</v>
      </c>
      <c r="I8549" s="9">
        <v>19</v>
      </c>
      <c r="J8549" s="7">
        <v>567.5</v>
      </c>
      <c r="K8549" s="10">
        <v>75.5059030837004</v>
      </c>
      <c r="L8549" s="12">
        <f t="shared" si="569"/>
        <v>51.5079634022365</v>
      </c>
      <c r="M8549" s="11">
        <f t="shared" si="570"/>
        <v>1.46590736842105</v>
      </c>
      <c r="O8549" s="12" t="s">
        <v>9933</v>
      </c>
    </row>
    <row r="8550" spans="1:15">
      <c r="A8550" s="7">
        <v>8609</v>
      </c>
      <c r="B8550" s="8">
        <v>46196</v>
      </c>
      <c r="C8550" s="3" t="s">
        <v>9870</v>
      </c>
      <c r="D8550" s="3" t="s">
        <v>247</v>
      </c>
      <c r="E8550" s="3" t="s">
        <v>9944</v>
      </c>
      <c r="F8550" s="3" t="s">
        <v>9944</v>
      </c>
      <c r="G8550" s="7">
        <v>474</v>
      </c>
      <c r="H8550" s="3" t="s">
        <v>249</v>
      </c>
      <c r="I8550" s="9">
        <v>15.8</v>
      </c>
      <c r="J8550" s="7">
        <v>493</v>
      </c>
      <c r="K8550" s="10">
        <v>87.0077079107505</v>
      </c>
      <c r="L8550" s="12">
        <f t="shared" si="569"/>
        <v>49.3056639101264</v>
      </c>
      <c r="M8550" s="11">
        <f t="shared" si="570"/>
        <v>1.76465949367089</v>
      </c>
      <c r="O8550" s="12" t="s">
        <v>9933</v>
      </c>
    </row>
    <row r="8551" spans="1:15">
      <c r="A8551" s="7">
        <v>8610</v>
      </c>
      <c r="B8551" s="8">
        <v>46196</v>
      </c>
      <c r="C8551" s="3" t="s">
        <v>9540</v>
      </c>
      <c r="D8551" s="3" t="s">
        <v>6475</v>
      </c>
      <c r="E8551" s="3" t="s">
        <v>9945</v>
      </c>
      <c r="F8551" s="3" t="s">
        <v>9945</v>
      </c>
      <c r="G8551" s="7">
        <v>180</v>
      </c>
      <c r="H8551" s="3" t="s">
        <v>65</v>
      </c>
      <c r="I8551" s="9">
        <v>14.7</v>
      </c>
      <c r="J8551" s="7">
        <v>460.5</v>
      </c>
      <c r="K8551" s="10">
        <v>96.2892508143322</v>
      </c>
      <c r="L8551" s="12">
        <f t="shared" si="569"/>
        <v>49.1104986218993</v>
      </c>
      <c r="M8551" s="11">
        <f t="shared" si="570"/>
        <v>1.96066530612245</v>
      </c>
      <c r="O8551" s="12" t="s">
        <v>9933</v>
      </c>
    </row>
    <row r="8552" spans="1:15">
      <c r="A8552" s="7">
        <v>8611</v>
      </c>
      <c r="B8552" s="8">
        <v>46196</v>
      </c>
      <c r="C8552" s="3" t="s">
        <v>9946</v>
      </c>
      <c r="D8552" s="3" t="s">
        <v>6946</v>
      </c>
      <c r="E8552" s="3" t="s">
        <v>3932</v>
      </c>
      <c r="F8552" s="3" t="s">
        <v>3932</v>
      </c>
      <c r="G8552" s="7">
        <v>900</v>
      </c>
      <c r="H8552" s="3" t="s">
        <v>9947</v>
      </c>
      <c r="I8552" s="9">
        <v>12.4</v>
      </c>
      <c r="J8552" s="7">
        <v>405.888888888889</v>
      </c>
      <c r="K8552" s="10">
        <v>118.710320284697</v>
      </c>
      <c r="L8552" s="12">
        <f t="shared" si="569"/>
        <v>47.0003579776369</v>
      </c>
      <c r="M8552" s="11">
        <f t="shared" si="570"/>
        <v>2.52573225806451</v>
      </c>
      <c r="O8552" s="12" t="s">
        <v>9933</v>
      </c>
    </row>
    <row r="8553" spans="1:15">
      <c r="A8553" s="7">
        <v>8612</v>
      </c>
      <c r="B8553" s="8">
        <v>46196</v>
      </c>
      <c r="C8553" s="3" t="s">
        <v>8785</v>
      </c>
      <c r="D8553" s="3" t="s">
        <v>1195</v>
      </c>
      <c r="E8553" s="3" t="s">
        <v>9948</v>
      </c>
      <c r="F8553" s="3" t="s">
        <v>9949</v>
      </c>
      <c r="G8553" s="7">
        <v>40</v>
      </c>
      <c r="H8553" s="3" t="s">
        <v>269</v>
      </c>
      <c r="I8553" s="9">
        <v>9.34</v>
      </c>
      <c r="J8553" s="7">
        <v>307</v>
      </c>
      <c r="K8553" s="10">
        <v>81.7133550488599</v>
      </c>
      <c r="L8553" s="12">
        <f t="shared" si="569"/>
        <v>46.8053119518918</v>
      </c>
      <c r="M8553" s="11">
        <f t="shared" si="570"/>
        <v>1.74581370449679</v>
      </c>
      <c r="O8553" s="12" t="s">
        <v>9933</v>
      </c>
    </row>
    <row r="8554" spans="1:15">
      <c r="A8554" s="7">
        <v>8613</v>
      </c>
      <c r="B8554" s="8">
        <v>46196</v>
      </c>
      <c r="C8554" s="3" t="s">
        <v>9950</v>
      </c>
      <c r="D8554" s="3" t="s">
        <v>578</v>
      </c>
      <c r="E8554" s="3" t="s">
        <v>3667</v>
      </c>
      <c r="F8554" s="3" t="s">
        <v>3667</v>
      </c>
      <c r="G8554" s="7">
        <v>200</v>
      </c>
      <c r="H8554" s="3" t="s">
        <v>65</v>
      </c>
      <c r="I8554" s="9">
        <v>12.7</v>
      </c>
      <c r="J8554" s="7">
        <v>417.5</v>
      </c>
      <c r="K8554" s="10">
        <v>113.027065868263</v>
      </c>
      <c r="L8554" s="12">
        <f t="shared" si="569"/>
        <v>46.7987102717642</v>
      </c>
      <c r="M8554" s="11">
        <f t="shared" si="570"/>
        <v>2.4151748031496</v>
      </c>
      <c r="O8554" s="12" t="s">
        <v>9933</v>
      </c>
    </row>
    <row r="8555" spans="1:15">
      <c r="A8555" s="7">
        <v>8614</v>
      </c>
      <c r="B8555" s="8">
        <v>46196</v>
      </c>
      <c r="C8555" s="3" t="s">
        <v>9951</v>
      </c>
      <c r="D8555" s="3" t="s">
        <v>67</v>
      </c>
      <c r="E8555" s="3" t="s">
        <v>2307</v>
      </c>
      <c r="F8555" s="3" t="s">
        <v>2307</v>
      </c>
      <c r="G8555" s="7">
        <v>6</v>
      </c>
      <c r="H8555" s="3" t="s">
        <v>2068</v>
      </c>
      <c r="I8555" s="9">
        <v>12.8</v>
      </c>
      <c r="J8555" s="7">
        <v>538</v>
      </c>
      <c r="K8555" s="10">
        <v>38.3947955390335</v>
      </c>
      <c r="L8555" s="12">
        <f t="shared" si="569"/>
        <v>36.6028024020589</v>
      </c>
      <c r="M8555" s="11">
        <f t="shared" si="570"/>
        <v>1.0489578125</v>
      </c>
      <c r="O8555" s="12" t="s">
        <v>9933</v>
      </c>
    </row>
    <row r="8556" spans="1:15">
      <c r="A8556" s="7">
        <v>8615</v>
      </c>
      <c r="B8556" s="8">
        <v>46196</v>
      </c>
      <c r="C8556" s="3" t="s">
        <v>9697</v>
      </c>
      <c r="D8556" s="3" t="s">
        <v>128</v>
      </c>
      <c r="E8556" s="3" t="s">
        <v>2071</v>
      </c>
      <c r="F8556" s="3" t="s">
        <v>2071</v>
      </c>
      <c r="G8556" s="7">
        <v>4</v>
      </c>
      <c r="H8556" s="3" t="s">
        <v>9800</v>
      </c>
      <c r="I8556" s="9">
        <v>8.96</v>
      </c>
      <c r="J8556" s="7">
        <v>377</v>
      </c>
      <c r="K8556" s="10">
        <v>82.9665782493369</v>
      </c>
      <c r="L8556" s="12">
        <f t="shared" si="569"/>
        <v>36.5639665374413</v>
      </c>
      <c r="M8556" s="11">
        <f t="shared" si="570"/>
        <v>2.26908035714286</v>
      </c>
      <c r="O8556" s="12" t="s">
        <v>9933</v>
      </c>
    </row>
    <row r="8557" spans="1:15">
      <c r="A8557" s="7">
        <v>8616</v>
      </c>
      <c r="B8557" s="8">
        <v>46196</v>
      </c>
      <c r="C8557" s="3" t="s">
        <v>9952</v>
      </c>
      <c r="D8557" s="3" t="s">
        <v>3577</v>
      </c>
      <c r="E8557" s="3" t="s">
        <v>9953</v>
      </c>
      <c r="F8557" s="3" t="s">
        <v>9953</v>
      </c>
      <c r="G8557" s="7">
        <v>17.5</v>
      </c>
      <c r="H8557" s="3" t="s">
        <v>123</v>
      </c>
      <c r="I8557" s="9">
        <v>8.66</v>
      </c>
      <c r="J8557" s="7">
        <v>380</v>
      </c>
      <c r="K8557" s="10">
        <v>86.1178947368421</v>
      </c>
      <c r="L8557" s="12">
        <f t="shared" si="569"/>
        <v>35.0607287449393</v>
      </c>
      <c r="M8557" s="11">
        <f t="shared" si="570"/>
        <v>2.45624942263279</v>
      </c>
      <c r="O8557" s="12" t="s">
        <v>9933</v>
      </c>
    </row>
    <row r="8558" spans="1:15">
      <c r="A8558" s="7">
        <v>8617</v>
      </c>
      <c r="B8558" s="8">
        <v>46196</v>
      </c>
      <c r="C8558" s="3" t="s">
        <v>9765</v>
      </c>
      <c r="D8558" s="3" t="s">
        <v>9766</v>
      </c>
      <c r="E8558" s="3" t="s">
        <v>9954</v>
      </c>
      <c r="F8558" s="3" t="s">
        <v>9955</v>
      </c>
      <c r="G8558" s="7">
        <v>14</v>
      </c>
      <c r="H8558" s="3" t="s">
        <v>249</v>
      </c>
      <c r="I8558" s="9">
        <v>11.2</v>
      </c>
      <c r="J8558" s="7">
        <v>500</v>
      </c>
      <c r="K8558" s="10">
        <v>75.032</v>
      </c>
      <c r="L8558" s="12">
        <f t="shared" ref="L8558:L8589" si="571">I8558/J8558/650*1000000</f>
        <v>34.4615384615385</v>
      </c>
      <c r="M8558" s="11">
        <f t="shared" ref="M8558:M8589" si="572">K8558/L8558</f>
        <v>2.17726785714286</v>
      </c>
      <c r="O8558" s="12" t="s">
        <v>9933</v>
      </c>
    </row>
    <row r="8559" spans="1:15">
      <c r="A8559" s="7">
        <v>8618</v>
      </c>
      <c r="B8559" s="8">
        <v>46196</v>
      </c>
      <c r="C8559" s="3" t="s">
        <v>9956</v>
      </c>
      <c r="D8559" s="3" t="s">
        <v>9957</v>
      </c>
      <c r="E8559" s="3" t="s">
        <v>9958</v>
      </c>
      <c r="F8559" s="3" t="s">
        <v>9958</v>
      </c>
      <c r="G8559" s="7">
        <v>168</v>
      </c>
      <c r="H8559" s="3" t="s">
        <v>35</v>
      </c>
      <c r="I8559" s="9">
        <v>10.2</v>
      </c>
      <c r="J8559" s="7">
        <v>465</v>
      </c>
      <c r="K8559" s="10">
        <v>100.509247311828</v>
      </c>
      <c r="L8559" s="12">
        <f t="shared" si="571"/>
        <v>33.7468982630273</v>
      </c>
      <c r="M8559" s="11">
        <f t="shared" si="572"/>
        <v>2.97832549019608</v>
      </c>
      <c r="O8559" s="12" t="s">
        <v>9933</v>
      </c>
    </row>
    <row r="8560" spans="1:15">
      <c r="A8560" s="7">
        <v>8619</v>
      </c>
      <c r="B8560" s="8">
        <v>46196</v>
      </c>
      <c r="C8560" s="3" t="s">
        <v>8785</v>
      </c>
      <c r="D8560" s="3" t="s">
        <v>1195</v>
      </c>
      <c r="E8560" s="3" t="s">
        <v>9959</v>
      </c>
      <c r="F8560" s="3" t="s">
        <v>9960</v>
      </c>
      <c r="G8560" s="7">
        <v>40</v>
      </c>
      <c r="H8560" s="3" t="s">
        <v>269</v>
      </c>
      <c r="I8560" s="9">
        <v>12.8</v>
      </c>
      <c r="J8560" s="7">
        <v>598</v>
      </c>
      <c r="K8560" s="10">
        <v>63.4916387959866</v>
      </c>
      <c r="L8560" s="12">
        <f t="shared" si="571"/>
        <v>32.9302804219192</v>
      </c>
      <c r="M8560" s="11">
        <f t="shared" si="572"/>
        <v>1.9280625</v>
      </c>
      <c r="O8560" s="12" t="s">
        <v>9933</v>
      </c>
    </row>
    <row r="8561" spans="1:15">
      <c r="A8561" s="7">
        <v>8620</v>
      </c>
      <c r="B8561" s="8">
        <v>46196</v>
      </c>
      <c r="C8561" s="3" t="s">
        <v>9876</v>
      </c>
      <c r="D8561" s="3" t="s">
        <v>1707</v>
      </c>
      <c r="E8561" s="3" t="s">
        <v>1083</v>
      </c>
      <c r="F8561" s="3" t="s">
        <v>1083</v>
      </c>
      <c r="G8561" s="7">
        <v>90</v>
      </c>
      <c r="H8561" s="3" t="s">
        <v>9877</v>
      </c>
      <c r="I8561" s="9">
        <v>6.54</v>
      </c>
      <c r="J8561" s="7">
        <v>315</v>
      </c>
      <c r="K8561" s="10">
        <v>1116.36825396825</v>
      </c>
      <c r="L8561" s="12">
        <f t="shared" si="571"/>
        <v>31.9413919413919</v>
      </c>
      <c r="M8561" s="11">
        <f t="shared" si="572"/>
        <v>34.9505198776757</v>
      </c>
      <c r="O8561" s="12" t="s">
        <v>9933</v>
      </c>
    </row>
    <row r="8562" spans="1:15">
      <c r="A8562" s="7">
        <v>8621</v>
      </c>
      <c r="B8562" s="8">
        <v>46196</v>
      </c>
      <c r="C8562" s="3" t="s">
        <v>9874</v>
      </c>
      <c r="D8562" s="3" t="s">
        <v>59</v>
      </c>
      <c r="E8562" s="3" t="s">
        <v>2088</v>
      </c>
      <c r="F8562" s="3" t="s">
        <v>2088</v>
      </c>
      <c r="G8562" s="7">
        <v>10</v>
      </c>
      <c r="H8562" s="3" t="s">
        <v>35</v>
      </c>
      <c r="I8562" s="9">
        <v>10.2</v>
      </c>
      <c r="J8562" s="7">
        <v>501.5</v>
      </c>
      <c r="K8562" s="10">
        <v>48.7601196410768</v>
      </c>
      <c r="L8562" s="12">
        <f t="shared" si="571"/>
        <v>31.2907431551499</v>
      </c>
      <c r="M8562" s="11">
        <f t="shared" si="572"/>
        <v>1.55829215686275</v>
      </c>
      <c r="O8562" s="12" t="s">
        <v>9933</v>
      </c>
    </row>
    <row r="8563" spans="1:15">
      <c r="A8563" s="7">
        <v>8622</v>
      </c>
      <c r="B8563" s="8">
        <v>46196</v>
      </c>
      <c r="C8563" s="3" t="s">
        <v>9872</v>
      </c>
      <c r="D8563" s="3" t="s">
        <v>67</v>
      </c>
      <c r="E8563" s="3" t="s">
        <v>2357</v>
      </c>
      <c r="F8563" s="3" t="s">
        <v>2357</v>
      </c>
      <c r="G8563" s="7">
        <v>500</v>
      </c>
      <c r="H8563" s="3" t="s">
        <v>170</v>
      </c>
      <c r="I8563" s="9">
        <v>11.3</v>
      </c>
      <c r="J8563" s="7">
        <v>556</v>
      </c>
      <c r="K8563" s="10">
        <v>67.3122302158274</v>
      </c>
      <c r="L8563" s="12">
        <f t="shared" si="571"/>
        <v>31.2672938572219</v>
      </c>
      <c r="M8563" s="11">
        <f t="shared" si="572"/>
        <v>2.1528</v>
      </c>
      <c r="O8563" s="12" t="s">
        <v>9933</v>
      </c>
    </row>
    <row r="8564" spans="1:15">
      <c r="A8564" s="7">
        <v>8623</v>
      </c>
      <c r="B8564" s="8">
        <v>46196</v>
      </c>
      <c r="C8564" s="3" t="s">
        <v>9690</v>
      </c>
      <c r="D8564" s="3" t="s">
        <v>1312</v>
      </c>
      <c r="E8564" s="3" t="s">
        <v>9961</v>
      </c>
      <c r="F8564" s="3" t="s">
        <v>9961</v>
      </c>
      <c r="G8564" s="7">
        <v>162</v>
      </c>
      <c r="H8564" s="3" t="s">
        <v>65</v>
      </c>
      <c r="I8564" s="9">
        <v>8.48</v>
      </c>
      <c r="J8564" s="7">
        <v>442</v>
      </c>
      <c r="K8564" s="10">
        <v>16.6278733031674</v>
      </c>
      <c r="L8564" s="12">
        <f t="shared" si="571"/>
        <v>29.5161851722938</v>
      </c>
      <c r="M8564" s="11">
        <f t="shared" si="572"/>
        <v>0.563347641509433</v>
      </c>
      <c r="O8564" s="12" t="s">
        <v>9933</v>
      </c>
    </row>
    <row r="8565" spans="1:15">
      <c r="A8565" s="7">
        <v>8624</v>
      </c>
      <c r="B8565" s="8">
        <v>46196</v>
      </c>
      <c r="C8565" s="3" t="s">
        <v>9874</v>
      </c>
      <c r="D8565" s="3" t="s">
        <v>59</v>
      </c>
      <c r="E8565" s="3" t="s">
        <v>2609</v>
      </c>
      <c r="F8565" s="3" t="s">
        <v>2609</v>
      </c>
      <c r="G8565" s="7">
        <v>10</v>
      </c>
      <c r="H8565" s="3" t="s">
        <v>35</v>
      </c>
      <c r="I8565" s="9">
        <v>9.22</v>
      </c>
      <c r="J8565" s="7">
        <v>503</v>
      </c>
      <c r="K8565" s="10">
        <v>31.2715705765408</v>
      </c>
      <c r="L8565" s="12">
        <f t="shared" si="571"/>
        <v>28.2000305857165</v>
      </c>
      <c r="M8565" s="11">
        <f t="shared" si="572"/>
        <v>1.10891973969631</v>
      </c>
      <c r="O8565" s="12" t="s">
        <v>9933</v>
      </c>
    </row>
    <row r="8566" spans="1:15">
      <c r="A8566" s="7">
        <v>8625</v>
      </c>
      <c r="B8566" s="8">
        <v>46196</v>
      </c>
      <c r="C8566" s="3" t="s">
        <v>9872</v>
      </c>
      <c r="D8566" s="3" t="s">
        <v>67</v>
      </c>
      <c r="E8566" s="3" t="s">
        <v>9962</v>
      </c>
      <c r="F8566" s="3" t="s">
        <v>9962</v>
      </c>
      <c r="G8566" s="7">
        <v>519</v>
      </c>
      <c r="H8566" s="3" t="s">
        <v>179</v>
      </c>
      <c r="I8566" s="9">
        <v>10.2</v>
      </c>
      <c r="J8566" s="7">
        <v>600</v>
      </c>
      <c r="K8566" s="10">
        <v>51.6786666666667</v>
      </c>
      <c r="L8566" s="12">
        <f t="shared" si="571"/>
        <v>26.1538461538461</v>
      </c>
      <c r="M8566" s="11">
        <f t="shared" si="572"/>
        <v>1.97594901960784</v>
      </c>
      <c r="O8566" s="12" t="s">
        <v>9933</v>
      </c>
    </row>
    <row r="8567" spans="1:15">
      <c r="A8567" s="7">
        <v>8626</v>
      </c>
      <c r="B8567" s="8">
        <v>46196</v>
      </c>
      <c r="C8567" s="3" t="s">
        <v>9946</v>
      </c>
      <c r="D8567" s="3" t="s">
        <v>6946</v>
      </c>
      <c r="E8567" s="3" t="s">
        <v>836</v>
      </c>
      <c r="F8567" s="3" t="s">
        <v>836</v>
      </c>
      <c r="G8567" s="7">
        <v>300</v>
      </c>
      <c r="H8567" s="3" t="s">
        <v>269</v>
      </c>
      <c r="I8567" s="9">
        <v>13.1</v>
      </c>
      <c r="J8567" s="7">
        <v>701</v>
      </c>
      <c r="K8567" s="10">
        <v>191.389072847682</v>
      </c>
      <c r="L8567" s="12">
        <f t="shared" si="571"/>
        <v>28.750137166685</v>
      </c>
      <c r="M8567" s="11">
        <f t="shared" si="572"/>
        <v>6.65697946893483</v>
      </c>
      <c r="O8567" s="12" t="s">
        <v>9933</v>
      </c>
    </row>
    <row r="8568" spans="1:15">
      <c r="A8568" s="7">
        <v>8627</v>
      </c>
      <c r="B8568" s="8">
        <v>46196</v>
      </c>
      <c r="C8568" s="3" t="s">
        <v>9963</v>
      </c>
      <c r="D8568" s="3" t="s">
        <v>3144</v>
      </c>
      <c r="E8568" s="3" t="s">
        <v>1938</v>
      </c>
      <c r="F8568" s="3" t="s">
        <v>1938</v>
      </c>
      <c r="G8568" s="7">
        <v>24</v>
      </c>
      <c r="H8568" s="3" t="s">
        <v>35</v>
      </c>
      <c r="I8568" s="9">
        <v>6.94</v>
      </c>
      <c r="J8568" s="7">
        <v>465</v>
      </c>
      <c r="K8568" s="10">
        <v>61.4331182795699</v>
      </c>
      <c r="L8568" s="12">
        <f t="shared" si="571"/>
        <v>22.9611248966088</v>
      </c>
      <c r="M8568" s="11">
        <f t="shared" si="572"/>
        <v>2.67552737752161</v>
      </c>
      <c r="O8568" s="12" t="s">
        <v>9933</v>
      </c>
    </row>
    <row r="8569" spans="1:15">
      <c r="A8569" s="7">
        <v>8628</v>
      </c>
      <c r="B8569" s="8">
        <v>46196</v>
      </c>
      <c r="C8569" s="3" t="s">
        <v>9882</v>
      </c>
      <c r="D8569" s="3" t="s">
        <v>1703</v>
      </c>
      <c r="E8569" s="3" t="s">
        <v>9964</v>
      </c>
      <c r="F8569" s="3" t="s">
        <v>9965</v>
      </c>
      <c r="G8569" s="7">
        <v>4</v>
      </c>
      <c r="H8569" s="3" t="s">
        <v>507</v>
      </c>
      <c r="I8569" s="9">
        <v>4.98</v>
      </c>
      <c r="J8569" s="7">
        <v>361</v>
      </c>
      <c r="K8569" s="10">
        <v>59.8493074792244</v>
      </c>
      <c r="L8569" s="12">
        <f t="shared" si="571"/>
        <v>21.2230982314085</v>
      </c>
      <c r="M8569" s="11">
        <f t="shared" si="572"/>
        <v>2.82000803212851</v>
      </c>
      <c r="O8569" s="12" t="s">
        <v>9933</v>
      </c>
    </row>
    <row r="8570" spans="1:15">
      <c r="A8570" s="7">
        <v>8629</v>
      </c>
      <c r="B8570" s="8">
        <v>46196</v>
      </c>
      <c r="C8570" s="3" t="s">
        <v>9966</v>
      </c>
      <c r="D8570" s="3" t="s">
        <v>119</v>
      </c>
      <c r="E8570" s="3" t="s">
        <v>9967</v>
      </c>
      <c r="F8570" s="3" t="s">
        <v>9967</v>
      </c>
      <c r="G8570" s="7">
        <v>13.35169</v>
      </c>
      <c r="H8570" s="3" t="s">
        <v>632</v>
      </c>
      <c r="I8570" s="9">
        <v>4.68</v>
      </c>
      <c r="J8570" s="7">
        <v>342.666666666667</v>
      </c>
      <c r="K8570" s="10">
        <v>33.504280155642</v>
      </c>
      <c r="L8570" s="12">
        <f t="shared" si="571"/>
        <v>21.0116731517509</v>
      </c>
      <c r="M8570" s="11">
        <f t="shared" si="572"/>
        <v>1.59455555555556</v>
      </c>
      <c r="O8570" s="12" t="s">
        <v>9933</v>
      </c>
    </row>
    <row r="8571" spans="1:15">
      <c r="A8571" s="7">
        <v>8630</v>
      </c>
      <c r="B8571" s="8">
        <v>46196</v>
      </c>
      <c r="C8571" s="3" t="s">
        <v>9968</v>
      </c>
      <c r="D8571" s="3" t="s">
        <v>128</v>
      </c>
      <c r="E8571" s="3" t="s">
        <v>9969</v>
      </c>
      <c r="F8571" s="3" t="s">
        <v>9969</v>
      </c>
      <c r="G8571" s="7">
        <v>18</v>
      </c>
      <c r="H8571" s="3" t="s">
        <v>115</v>
      </c>
      <c r="I8571" s="9">
        <v>5.62</v>
      </c>
      <c r="J8571" s="7">
        <v>558</v>
      </c>
      <c r="K8571" s="10">
        <v>20.4129032258065</v>
      </c>
      <c r="L8571" s="12">
        <f t="shared" si="571"/>
        <v>15.4948993658671</v>
      </c>
      <c r="M8571" s="11">
        <f t="shared" si="572"/>
        <v>1.3173950177936</v>
      </c>
      <c r="O8571" s="12" t="s">
        <v>9933</v>
      </c>
    </row>
    <row r="8572" spans="1:15">
      <c r="A8572" s="7">
        <v>8631</v>
      </c>
      <c r="B8572" s="8">
        <v>46196</v>
      </c>
      <c r="C8572" s="3" t="s">
        <v>9946</v>
      </c>
      <c r="D8572" s="3" t="s">
        <v>6946</v>
      </c>
      <c r="E8572" s="3" t="s">
        <v>9970</v>
      </c>
      <c r="F8572" s="3" t="s">
        <v>9971</v>
      </c>
      <c r="G8572" s="7">
        <v>32</v>
      </c>
      <c r="H8572" s="3" t="s">
        <v>269</v>
      </c>
      <c r="I8572" s="9">
        <v>5.24</v>
      </c>
      <c r="J8572" s="7">
        <v>559</v>
      </c>
      <c r="K8572" s="10">
        <v>19.6486583184258</v>
      </c>
      <c r="L8572" s="12">
        <f t="shared" si="571"/>
        <v>14.4213568184946</v>
      </c>
      <c r="M8572" s="11">
        <f t="shared" si="572"/>
        <v>1.36246946564886</v>
      </c>
      <c r="O8572" s="12" t="s">
        <v>9933</v>
      </c>
    </row>
    <row r="8573" spans="1:15">
      <c r="A8573" s="7">
        <v>8632</v>
      </c>
      <c r="B8573" s="8">
        <v>46196</v>
      </c>
      <c r="C8573" s="3" t="s">
        <v>9938</v>
      </c>
      <c r="D8573" s="3" t="s">
        <v>17</v>
      </c>
      <c r="E8573" s="3" t="s">
        <v>9972</v>
      </c>
      <c r="F8573" s="3" t="s">
        <v>9973</v>
      </c>
      <c r="G8573" s="7">
        <v>4</v>
      </c>
      <c r="H8573" s="3" t="s">
        <v>8176</v>
      </c>
      <c r="I8573" s="9">
        <v>3.3</v>
      </c>
      <c r="J8573" s="7">
        <v>381</v>
      </c>
      <c r="K8573" s="10">
        <v>34.8787401574803</v>
      </c>
      <c r="L8573" s="12">
        <f t="shared" si="571"/>
        <v>13.3252574197456</v>
      </c>
      <c r="M8573" s="11">
        <f t="shared" si="572"/>
        <v>2.61749090909091</v>
      </c>
      <c r="O8573" s="12" t="s">
        <v>9933</v>
      </c>
    </row>
    <row r="8574" spans="1:15">
      <c r="A8574" s="7">
        <v>8633</v>
      </c>
      <c r="B8574" s="8">
        <v>46196</v>
      </c>
      <c r="C8574" s="3" t="s">
        <v>9885</v>
      </c>
      <c r="D8574" s="3" t="s">
        <v>816</v>
      </c>
      <c r="E8574" s="3" t="s">
        <v>9974</v>
      </c>
      <c r="F8574" s="3" t="s">
        <v>9975</v>
      </c>
      <c r="G8574" s="7">
        <v>60</v>
      </c>
      <c r="H8574" s="3" t="s">
        <v>65</v>
      </c>
      <c r="I8574" s="9">
        <v>2.64</v>
      </c>
      <c r="J8574" s="7">
        <v>463</v>
      </c>
      <c r="K8574" s="10">
        <v>8.94237580993521</v>
      </c>
      <c r="L8574" s="12">
        <f t="shared" si="571"/>
        <v>8.77222129921914</v>
      </c>
      <c r="M8574" s="11">
        <f t="shared" si="572"/>
        <v>1.01939696969697</v>
      </c>
      <c r="O8574" s="12" t="s">
        <v>9933</v>
      </c>
    </row>
    <row r="8575" spans="1:15">
      <c r="A8575" s="7">
        <v>8634</v>
      </c>
      <c r="B8575" s="8">
        <v>46196</v>
      </c>
      <c r="C8575" s="3" t="s">
        <v>9966</v>
      </c>
      <c r="D8575" s="3" t="s">
        <v>119</v>
      </c>
      <c r="E8575" s="3" t="s">
        <v>9976</v>
      </c>
      <c r="F8575" s="3" t="s">
        <v>9976</v>
      </c>
      <c r="G8575" s="7">
        <v>8.40861</v>
      </c>
      <c r="H8575" s="3" t="s">
        <v>632</v>
      </c>
      <c r="I8575" s="9">
        <v>1.95</v>
      </c>
      <c r="J8575" s="7">
        <v>342.666666666667</v>
      </c>
      <c r="K8575" s="10">
        <v>16.356420233463</v>
      </c>
      <c r="L8575" s="12">
        <f t="shared" si="571"/>
        <v>8.75486381322956</v>
      </c>
      <c r="M8575" s="11">
        <f t="shared" si="572"/>
        <v>1.86826666666666</v>
      </c>
      <c r="O8575" s="12" t="s">
        <v>9933</v>
      </c>
    </row>
    <row r="8576" spans="1:15">
      <c r="A8576" s="7">
        <v>8635</v>
      </c>
      <c r="B8576" s="8">
        <v>46196</v>
      </c>
      <c r="C8576" s="3" t="s">
        <v>9968</v>
      </c>
      <c r="D8576" s="3" t="s">
        <v>128</v>
      </c>
      <c r="E8576" s="3" t="s">
        <v>990</v>
      </c>
      <c r="F8576" s="3" t="s">
        <v>990</v>
      </c>
      <c r="G8576" s="7">
        <v>12</v>
      </c>
      <c r="H8576" s="3" t="s">
        <v>115</v>
      </c>
      <c r="I8576" s="9">
        <v>3.2</v>
      </c>
      <c r="J8576" s="7">
        <v>576</v>
      </c>
      <c r="K8576" s="10">
        <v>1.64791666666667</v>
      </c>
      <c r="L8576" s="12">
        <f t="shared" si="571"/>
        <v>8.54700854700855</v>
      </c>
      <c r="M8576" s="11">
        <f t="shared" si="572"/>
        <v>0.19280625</v>
      </c>
      <c r="O8576" s="12" t="s">
        <v>9933</v>
      </c>
    </row>
    <row r="8577" spans="1:20">
      <c r="A8577" s="7">
        <v>8636</v>
      </c>
      <c r="B8577" s="8">
        <v>46196</v>
      </c>
      <c r="C8577" s="3" t="s">
        <v>9977</v>
      </c>
      <c r="D8577" s="3" t="s">
        <v>247</v>
      </c>
      <c r="E8577" s="3" t="s">
        <v>9978</v>
      </c>
      <c r="F8577" s="3" t="s">
        <v>9979</v>
      </c>
      <c r="G8577" s="7">
        <v>1000</v>
      </c>
      <c r="H8577" s="3" t="s">
        <v>4591</v>
      </c>
      <c r="I8577" s="9">
        <v>2.58</v>
      </c>
      <c r="J8577" s="7">
        <v>530</v>
      </c>
      <c r="K8577" s="10">
        <v>17.9691320754717</v>
      </c>
      <c r="L8577" s="12">
        <f t="shared" si="571"/>
        <v>7.48911465892598</v>
      </c>
      <c r="M8577" s="11">
        <f t="shared" si="572"/>
        <v>2.39936666666667</v>
      </c>
      <c r="O8577" s="12" t="s">
        <v>9933</v>
      </c>
    </row>
    <row r="8578" spans="1:20">
      <c r="A8578" s="7">
        <v>8637</v>
      </c>
      <c r="B8578" s="8">
        <v>46196</v>
      </c>
      <c r="C8578" s="3" t="s">
        <v>9921</v>
      </c>
      <c r="D8578" s="3" t="s">
        <v>614</v>
      </c>
      <c r="E8578" s="3" t="s">
        <v>9980</v>
      </c>
      <c r="F8578" s="3" t="s">
        <v>9981</v>
      </c>
      <c r="G8578" s="7">
        <v>8</v>
      </c>
      <c r="H8578" s="3" t="s">
        <v>102</v>
      </c>
      <c r="I8578" s="9">
        <v>0.592</v>
      </c>
      <c r="J8578" s="7">
        <v>282</v>
      </c>
      <c r="K8578" s="10">
        <v>1.52830496453901</v>
      </c>
      <c r="L8578" s="12">
        <f t="shared" si="571"/>
        <v>3.22967812329514</v>
      </c>
      <c r="M8578" s="11">
        <f t="shared" si="572"/>
        <v>0.473206587837839</v>
      </c>
      <c r="O8578" s="12" t="s">
        <v>9933</v>
      </c>
    </row>
    <row r="8579" s="5" customFormat="1" ht="16.5" spans="1:20">
      <c r="A8579" s="44">
        <v>8638</v>
      </c>
      <c r="B8579" s="45">
        <v>46196</v>
      </c>
      <c r="C8579" s="5" t="s">
        <v>9982</v>
      </c>
      <c r="D8579" s="5" t="s">
        <v>227</v>
      </c>
      <c r="E8579" s="5" t="s">
        <v>9983</v>
      </c>
      <c r="F8579" s="5" t="s">
        <v>9983</v>
      </c>
      <c r="G8579" s="44">
        <v>18</v>
      </c>
      <c r="H8579" s="5" t="s">
        <v>9984</v>
      </c>
      <c r="I8579" s="46">
        <v>0.346</v>
      </c>
      <c r="J8579" s="44">
        <v>420</v>
      </c>
      <c r="K8579" s="47">
        <v>4.41238095238095</v>
      </c>
      <c r="L8579" s="48">
        <f t="shared" si="571"/>
        <v>1.26739926739927</v>
      </c>
      <c r="M8579" s="49">
        <f t="shared" si="572"/>
        <v>3.4814450867052</v>
      </c>
      <c r="O8579" s="48" t="s">
        <v>9933</v>
      </c>
      <c r="Q8579" s="46"/>
    </row>
    <row r="8580" ht="16.5" spans="1:20">
      <c r="A8580" s="7">
        <v>8639</v>
      </c>
      <c r="B8580" s="8">
        <v>46196</v>
      </c>
      <c r="C8580" s="3" t="s">
        <v>4719</v>
      </c>
      <c r="D8580" s="3" t="s">
        <v>33</v>
      </c>
      <c r="E8580" s="3" t="s">
        <v>4720</v>
      </c>
      <c r="F8580" s="3" t="s">
        <v>2909</v>
      </c>
      <c r="G8580" s="7">
        <v>1000</v>
      </c>
      <c r="H8580" s="3" t="s">
        <v>35</v>
      </c>
      <c r="I8580" s="9">
        <v>25.2</v>
      </c>
      <c r="J8580" s="7">
        <v>461</v>
      </c>
      <c r="K8580" s="10">
        <v>171.101100036224</v>
      </c>
      <c r="L8580" s="12">
        <f t="shared" si="571"/>
        <v>84.098114466878</v>
      </c>
      <c r="M8580" s="11">
        <f t="shared" si="572"/>
        <v>2.03454145340693</v>
      </c>
      <c r="O8580" s="3" t="s">
        <v>9170</v>
      </c>
      <c r="P8580" s="3" t="s">
        <v>4720</v>
      </c>
      <c r="Q8580" s="9">
        <v>160.630182832352</v>
      </c>
      <c r="R8580" s="3">
        <f>Q8580/K8580</f>
        <v>0.938802747605626</v>
      </c>
      <c r="T8580" s="3" t="s">
        <v>9170</v>
      </c>
    </row>
    <row r="8581" spans="1:20">
      <c r="A8581" s="7">
        <v>8640</v>
      </c>
      <c r="B8581" s="8">
        <v>46196</v>
      </c>
      <c r="C8581" s="3" t="s">
        <v>56</v>
      </c>
      <c r="D8581" s="3" t="s">
        <v>33</v>
      </c>
      <c r="E8581" s="3" t="s">
        <v>27</v>
      </c>
      <c r="F8581" s="3" t="s">
        <v>57</v>
      </c>
      <c r="G8581" s="7">
        <v>1000</v>
      </c>
      <c r="H8581" s="3" t="s">
        <v>35</v>
      </c>
      <c r="I8581" s="9">
        <v>15.7</v>
      </c>
      <c r="J8581" s="7">
        <v>438</v>
      </c>
      <c r="K8581" s="10">
        <v>103.707911870251</v>
      </c>
      <c r="L8581" s="12">
        <f t="shared" si="571"/>
        <v>55.1457674745346</v>
      </c>
      <c r="M8581" s="11">
        <f t="shared" si="572"/>
        <v>1.8806141725771</v>
      </c>
      <c r="O8581" s="3" t="s">
        <v>9170</v>
      </c>
      <c r="P8581" s="3" t="s">
        <v>27</v>
      </c>
      <c r="Q8581" s="9">
        <v>89.6432267884323</v>
      </c>
      <c r="R8581" s="3">
        <f>Q8581/K8581</f>
        <v>0.864381754215484</v>
      </c>
      <c r="T8581" s="3" t="s">
        <v>9170</v>
      </c>
    </row>
    <row r="8582" spans="1:20">
      <c r="A8582" s="7">
        <v>8641</v>
      </c>
      <c r="B8582" s="8">
        <v>46196</v>
      </c>
      <c r="C8582" s="3" t="s">
        <v>9139</v>
      </c>
      <c r="D8582" s="3" t="s">
        <v>67</v>
      </c>
      <c r="E8582" s="3" t="s">
        <v>9985</v>
      </c>
      <c r="F8582" s="3" t="s">
        <v>9986</v>
      </c>
      <c r="G8582" s="7">
        <v>80</v>
      </c>
      <c r="H8582" s="3" t="s">
        <v>1792</v>
      </c>
      <c r="I8582" s="9">
        <v>15</v>
      </c>
      <c r="J8582" s="7">
        <v>383</v>
      </c>
      <c r="K8582" s="10">
        <v>153.912467010339</v>
      </c>
      <c r="L8582" s="12">
        <f t="shared" si="571"/>
        <v>60.2530628640289</v>
      </c>
      <c r="M8582" s="11">
        <f t="shared" si="572"/>
        <v>2.55443391081493</v>
      </c>
      <c r="O8582" s="3" t="s">
        <v>9170</v>
      </c>
      <c r="T8582" s="3" t="s">
        <v>9170</v>
      </c>
    </row>
    <row r="8583" spans="1:20">
      <c r="A8583" s="7">
        <v>8642</v>
      </c>
      <c r="B8583" s="8">
        <v>46196</v>
      </c>
      <c r="C8583" s="3" t="s">
        <v>9987</v>
      </c>
      <c r="D8583" s="3" t="s">
        <v>274</v>
      </c>
      <c r="E8583" s="3" t="s">
        <v>9988</v>
      </c>
      <c r="F8583" s="3" t="s">
        <v>9988</v>
      </c>
      <c r="G8583" s="7">
        <v>320</v>
      </c>
      <c r="H8583" s="3" t="s">
        <v>2229</v>
      </c>
      <c r="I8583" s="9">
        <v>11.2</v>
      </c>
      <c r="J8583" s="7">
        <v>300</v>
      </c>
      <c r="K8583" s="10">
        <v>164.546033859253</v>
      </c>
      <c r="L8583" s="12">
        <f t="shared" si="571"/>
        <v>57.4358974358974</v>
      </c>
      <c r="M8583" s="11">
        <f t="shared" si="572"/>
        <v>2.86486398237092</v>
      </c>
      <c r="O8583" s="3" t="s">
        <v>9170</v>
      </c>
      <c r="T8583" s="3" t="s">
        <v>9170</v>
      </c>
    </row>
    <row r="8584" spans="1:20">
      <c r="A8584" s="7">
        <v>8643</v>
      </c>
      <c r="B8584" s="8">
        <v>46196</v>
      </c>
      <c r="C8584" s="3" t="s">
        <v>9938</v>
      </c>
      <c r="D8584" s="3" t="s">
        <v>17</v>
      </c>
      <c r="E8584" s="3" t="s">
        <v>9989</v>
      </c>
      <c r="F8584" s="3" t="s">
        <v>9990</v>
      </c>
      <c r="G8584" s="7">
        <v>211</v>
      </c>
      <c r="H8584" s="3" t="s">
        <v>173</v>
      </c>
      <c r="I8584" s="9">
        <v>13.4</v>
      </c>
      <c r="J8584" s="7">
        <v>364</v>
      </c>
      <c r="K8584" s="10">
        <v>120.053805361737</v>
      </c>
      <c r="L8584" s="12">
        <f t="shared" si="571"/>
        <v>56.6356720202874</v>
      </c>
      <c r="M8584" s="11">
        <f t="shared" si="572"/>
        <v>2.11975599616321</v>
      </c>
      <c r="O8584" s="3" t="s">
        <v>9170</v>
      </c>
      <c r="T8584" s="3" t="s">
        <v>9170</v>
      </c>
    </row>
    <row r="8585" spans="1:20">
      <c r="A8585" s="7">
        <v>8644</v>
      </c>
      <c r="B8585" s="8">
        <v>46196</v>
      </c>
      <c r="C8585" s="3" t="s">
        <v>9205</v>
      </c>
      <c r="D8585" s="3" t="s">
        <v>29</v>
      </c>
      <c r="E8585" s="3" t="s">
        <v>9991</v>
      </c>
      <c r="F8585" s="3" t="s">
        <v>9992</v>
      </c>
      <c r="G8585" s="7">
        <v>6</v>
      </c>
      <c r="H8585" s="3" t="s">
        <v>35</v>
      </c>
      <c r="I8585" s="9">
        <v>13.3</v>
      </c>
      <c r="J8585" s="7">
        <v>367</v>
      </c>
      <c r="K8585" s="10">
        <v>135.604513100772</v>
      </c>
      <c r="L8585" s="12">
        <f t="shared" si="571"/>
        <v>55.7535107943827</v>
      </c>
      <c r="M8585" s="11">
        <f t="shared" si="572"/>
        <v>2.43221478196911</v>
      </c>
      <c r="O8585" s="3" t="s">
        <v>9170</v>
      </c>
      <c r="T8585" s="3" t="s">
        <v>9170</v>
      </c>
    </row>
    <row r="8586" spans="1:20">
      <c r="A8586" s="7">
        <v>8645</v>
      </c>
      <c r="B8586" s="8">
        <v>46196</v>
      </c>
      <c r="C8586" s="3" t="s">
        <v>9902</v>
      </c>
      <c r="D8586" s="3" t="s">
        <v>7021</v>
      </c>
      <c r="E8586" s="3" t="s">
        <v>9993</v>
      </c>
      <c r="F8586" s="3" t="s">
        <v>9994</v>
      </c>
      <c r="G8586" s="7">
        <v>130</v>
      </c>
      <c r="H8586" s="3" t="s">
        <v>1012</v>
      </c>
      <c r="I8586" s="9">
        <v>16.7</v>
      </c>
      <c r="J8586" s="7">
        <v>469</v>
      </c>
      <c r="K8586" s="10">
        <v>261.370475378626</v>
      </c>
      <c r="L8586" s="12">
        <f t="shared" si="571"/>
        <v>54.7810398556667</v>
      </c>
      <c r="M8586" s="11">
        <f t="shared" si="572"/>
        <v>4.77118499516013</v>
      </c>
      <c r="O8586" s="3" t="s">
        <v>9170</v>
      </c>
      <c r="T8586" s="3" t="s">
        <v>9170</v>
      </c>
    </row>
    <row r="8587" spans="1:20">
      <c r="A8587" s="7">
        <v>8646</v>
      </c>
      <c r="B8587" s="8">
        <v>46196</v>
      </c>
      <c r="C8587" s="3" t="s">
        <v>9882</v>
      </c>
      <c r="D8587" s="3" t="s">
        <v>1703</v>
      </c>
      <c r="E8587" s="3" t="s">
        <v>9995</v>
      </c>
      <c r="F8587" s="3" t="s">
        <v>9996</v>
      </c>
      <c r="G8587" s="7">
        <v>4</v>
      </c>
      <c r="H8587" s="3" t="s">
        <v>507</v>
      </c>
      <c r="I8587" s="9">
        <v>10.9</v>
      </c>
      <c r="J8587" s="7">
        <v>325</v>
      </c>
      <c r="K8587" s="10">
        <v>124.426459972675</v>
      </c>
      <c r="L8587" s="12">
        <f t="shared" si="571"/>
        <v>51.5976331360947</v>
      </c>
      <c r="M8587" s="11">
        <f t="shared" si="572"/>
        <v>2.4114761164429</v>
      </c>
      <c r="O8587" s="3" t="s">
        <v>9170</v>
      </c>
      <c r="T8587" s="3" t="s">
        <v>9170</v>
      </c>
    </row>
    <row r="8588" spans="1:20">
      <c r="A8588" s="7">
        <v>8647</v>
      </c>
      <c r="B8588" s="8">
        <v>46196</v>
      </c>
      <c r="C8588" s="3" t="s">
        <v>9968</v>
      </c>
      <c r="D8588" s="3" t="s">
        <v>128</v>
      </c>
      <c r="E8588" s="3" t="s">
        <v>2030</v>
      </c>
      <c r="F8588" s="3" t="s">
        <v>2030</v>
      </c>
      <c r="G8588" s="7">
        <v>100</v>
      </c>
      <c r="H8588" s="3" t="s">
        <v>35</v>
      </c>
      <c r="I8588" s="9">
        <v>11.6</v>
      </c>
      <c r="J8588" s="7">
        <v>430.9</v>
      </c>
      <c r="K8588" s="10">
        <v>86.776428683005</v>
      </c>
      <c r="L8588" s="12">
        <f t="shared" si="571"/>
        <v>41.4159987146759</v>
      </c>
      <c r="M8588" s="11">
        <f t="shared" si="572"/>
        <v>2.09523931273099</v>
      </c>
      <c r="O8588" s="3" t="s">
        <v>9170</v>
      </c>
      <c r="T8588" s="3" t="s">
        <v>9170</v>
      </c>
    </row>
    <row r="8589" spans="1:20">
      <c r="A8589" s="7">
        <v>8648</v>
      </c>
      <c r="B8589" s="8">
        <v>46196</v>
      </c>
      <c r="C8589" s="3" t="s">
        <v>9951</v>
      </c>
      <c r="D8589" s="3" t="s">
        <v>67</v>
      </c>
      <c r="E8589" s="3" t="s">
        <v>9997</v>
      </c>
      <c r="F8589" s="3" t="s">
        <v>9998</v>
      </c>
      <c r="G8589" s="7">
        <v>100</v>
      </c>
      <c r="H8589" s="3" t="s">
        <v>170</v>
      </c>
      <c r="I8589" s="9">
        <v>14.2</v>
      </c>
      <c r="J8589" s="7">
        <v>560</v>
      </c>
      <c r="K8589" s="10">
        <v>88.821026631764</v>
      </c>
      <c r="L8589" s="12">
        <f t="shared" si="571"/>
        <v>39.010989010989</v>
      </c>
      <c r="M8589" s="11">
        <f t="shared" si="572"/>
        <v>2.27682068267339</v>
      </c>
      <c r="O8589" s="3" t="s">
        <v>9170</v>
      </c>
      <c r="T8589" s="3" t="s">
        <v>9170</v>
      </c>
    </row>
    <row r="8590" spans="1:20">
      <c r="A8590" s="7">
        <v>8649</v>
      </c>
      <c r="B8590" s="8">
        <v>46196</v>
      </c>
      <c r="C8590" s="3" t="s">
        <v>9968</v>
      </c>
      <c r="D8590" s="3" t="s">
        <v>128</v>
      </c>
      <c r="E8590" s="3" t="s">
        <v>1028</v>
      </c>
      <c r="F8590" s="3" t="s">
        <v>1028</v>
      </c>
      <c r="G8590" s="7">
        <v>36</v>
      </c>
      <c r="H8590" s="3" t="s">
        <v>115</v>
      </c>
      <c r="I8590" s="9">
        <v>14</v>
      </c>
      <c r="J8590" s="7">
        <v>563</v>
      </c>
      <c r="K8590" s="10">
        <v>53.6404410983911</v>
      </c>
      <c r="L8590" s="12">
        <f t="shared" ref="L8590:L8628" si="573">I8590/J8590/650*1000000</f>
        <v>38.2565924306599</v>
      </c>
      <c r="M8590" s="11">
        <f t="shared" ref="M8590:M8628" si="574">K8590/L8590</f>
        <v>1.40212281571116</v>
      </c>
      <c r="O8590" s="3" t="s">
        <v>9170</v>
      </c>
      <c r="T8590" s="3" t="s">
        <v>9170</v>
      </c>
    </row>
    <row r="8591" spans="1:20">
      <c r="A8591" s="7">
        <v>8650</v>
      </c>
      <c r="B8591" s="8">
        <v>46196</v>
      </c>
      <c r="C8591" s="3" t="s">
        <v>50</v>
      </c>
      <c r="D8591" s="3" t="s">
        <v>50</v>
      </c>
      <c r="E8591" s="3" t="s">
        <v>9999</v>
      </c>
      <c r="F8591" s="3" t="s">
        <v>10000</v>
      </c>
      <c r="G8591" s="7">
        <v>94</v>
      </c>
      <c r="H8591" s="3" t="s">
        <v>50</v>
      </c>
      <c r="I8591" s="9">
        <v>8.44</v>
      </c>
      <c r="J8591" s="7">
        <v>400</v>
      </c>
      <c r="K8591" s="10">
        <v>88.825857591629</v>
      </c>
      <c r="L8591" s="12">
        <f t="shared" si="573"/>
        <v>32.4615384615385</v>
      </c>
      <c r="M8591" s="11">
        <f t="shared" si="574"/>
        <v>2.73634158457625</v>
      </c>
      <c r="O8591" s="3" t="s">
        <v>9170</v>
      </c>
      <c r="T8591" s="3" t="s">
        <v>9170</v>
      </c>
    </row>
    <row r="8592" spans="1:20">
      <c r="A8592" s="7">
        <v>8651</v>
      </c>
      <c r="B8592" s="8">
        <v>46196</v>
      </c>
      <c r="C8592" s="3" t="s">
        <v>9873</v>
      </c>
      <c r="D8592" s="3" t="s">
        <v>816</v>
      </c>
      <c r="E8592" s="3" t="s">
        <v>10001</v>
      </c>
      <c r="F8592" s="3" t="s">
        <v>10001</v>
      </c>
      <c r="G8592" s="7">
        <v>140</v>
      </c>
      <c r="H8592" s="3" t="s">
        <v>8939</v>
      </c>
      <c r="I8592" s="9">
        <v>8.06</v>
      </c>
      <c r="J8592" s="7">
        <v>489.5</v>
      </c>
      <c r="K8592" s="10">
        <v>2.66442750520677</v>
      </c>
      <c r="L8592" s="12">
        <f t="shared" si="573"/>
        <v>25.3319713993871</v>
      </c>
      <c r="M8592" s="11">
        <f t="shared" si="574"/>
        <v>0.105180424499896</v>
      </c>
      <c r="O8592" s="3" t="s">
        <v>9170</v>
      </c>
      <c r="T8592" s="3" t="s">
        <v>9170</v>
      </c>
    </row>
    <row r="8593" spans="1:20">
      <c r="A8593" s="7">
        <v>8652</v>
      </c>
      <c r="B8593" s="8">
        <v>46196</v>
      </c>
      <c r="C8593" s="3" t="s">
        <v>9921</v>
      </c>
      <c r="D8593" s="3" t="s">
        <v>614</v>
      </c>
      <c r="E8593" s="3" t="s">
        <v>10002</v>
      </c>
      <c r="F8593" s="3" t="s">
        <v>10003</v>
      </c>
      <c r="G8593" s="7">
        <v>8</v>
      </c>
      <c r="H8593" s="3" t="s">
        <v>102</v>
      </c>
      <c r="I8593" s="9">
        <v>3.78</v>
      </c>
      <c r="J8593" s="7">
        <v>366</v>
      </c>
      <c r="K8593" s="10">
        <v>12.1195015946373</v>
      </c>
      <c r="L8593" s="12">
        <f t="shared" si="573"/>
        <v>15.8890290037831</v>
      </c>
      <c r="M8593" s="11">
        <f t="shared" si="574"/>
        <v>0.762759108297411</v>
      </c>
      <c r="O8593" s="3" t="s">
        <v>9170</v>
      </c>
      <c r="T8593" s="3" t="s">
        <v>9170</v>
      </c>
    </row>
    <row r="8594" spans="1:20">
      <c r="A8594" s="7">
        <v>8653</v>
      </c>
      <c r="B8594" s="8">
        <v>46196</v>
      </c>
      <c r="C8594" s="3" t="s">
        <v>9882</v>
      </c>
      <c r="D8594" s="3" t="s">
        <v>1703</v>
      </c>
      <c r="E8594" s="3" t="s">
        <v>10004</v>
      </c>
      <c r="F8594" s="3" t="s">
        <v>10005</v>
      </c>
      <c r="G8594" s="7">
        <v>4</v>
      </c>
      <c r="H8594" s="3" t="s">
        <v>507</v>
      </c>
      <c r="I8594" s="9">
        <v>2.9</v>
      </c>
      <c r="J8594" s="7">
        <v>382</v>
      </c>
      <c r="K8594" s="10">
        <v>24.8585395163891</v>
      </c>
      <c r="L8594" s="12">
        <f t="shared" si="573"/>
        <v>11.6794200563834</v>
      </c>
      <c r="M8594" s="11">
        <f t="shared" si="574"/>
        <v>2.12840529721359</v>
      </c>
      <c r="O8594" s="3" t="s">
        <v>9170</v>
      </c>
      <c r="T8594" s="3" t="s">
        <v>9170</v>
      </c>
    </row>
    <row r="8595" spans="1:20">
      <c r="A8595" s="7">
        <v>8654</v>
      </c>
      <c r="B8595" s="8">
        <v>46196</v>
      </c>
      <c r="C8595" s="3" t="s">
        <v>10006</v>
      </c>
      <c r="D8595" s="3" t="s">
        <v>223</v>
      </c>
      <c r="E8595" s="3" t="s">
        <v>4589</v>
      </c>
      <c r="F8595" s="3" t="s">
        <v>4589</v>
      </c>
      <c r="G8595" s="7">
        <v>450</v>
      </c>
      <c r="H8595" s="3" t="s">
        <v>10007</v>
      </c>
      <c r="I8595" s="9">
        <v>4</v>
      </c>
      <c r="J8595" s="7">
        <v>538</v>
      </c>
      <c r="K8595" s="10">
        <v>19.7968914783577</v>
      </c>
      <c r="L8595" s="12">
        <f t="shared" si="573"/>
        <v>11.4383757506434</v>
      </c>
      <c r="M8595" s="11">
        <f t="shared" si="574"/>
        <v>1.73074323749542</v>
      </c>
      <c r="O8595" s="3" t="s">
        <v>9170</v>
      </c>
      <c r="T8595" s="3" t="s">
        <v>9170</v>
      </c>
    </row>
    <row r="8596" spans="1:20">
      <c r="A8596" s="7">
        <v>8655</v>
      </c>
      <c r="B8596" s="8">
        <v>46196</v>
      </c>
      <c r="C8596" s="3" t="s">
        <v>9968</v>
      </c>
      <c r="D8596" s="3" t="s">
        <v>128</v>
      </c>
      <c r="E8596" s="3" t="s">
        <v>838</v>
      </c>
      <c r="F8596" s="3" t="s">
        <v>838</v>
      </c>
      <c r="G8596" s="7">
        <v>24</v>
      </c>
      <c r="H8596" s="3" t="s">
        <v>115</v>
      </c>
      <c r="I8596" s="9">
        <v>3.5</v>
      </c>
      <c r="J8596" s="7">
        <v>615.25</v>
      </c>
      <c r="K8596" s="10">
        <v>9.81132150422941</v>
      </c>
      <c r="L8596" s="12">
        <f t="shared" si="573"/>
        <v>8.75191448129278</v>
      </c>
      <c r="M8596" s="11">
        <f t="shared" si="574"/>
        <v>1.12104860316004</v>
      </c>
      <c r="O8596" s="3" t="s">
        <v>9170</v>
      </c>
      <c r="T8596" s="3" t="s">
        <v>9170</v>
      </c>
    </row>
    <row r="8597" spans="1:20">
      <c r="A8597" s="7">
        <v>8656</v>
      </c>
      <c r="B8597" s="8">
        <v>46196</v>
      </c>
      <c r="C8597" s="3" t="s">
        <v>9921</v>
      </c>
      <c r="D8597" s="3" t="s">
        <v>614</v>
      </c>
      <c r="E8597" s="3" t="s">
        <v>10008</v>
      </c>
      <c r="F8597" s="3" t="s">
        <v>10009</v>
      </c>
      <c r="G8597" s="7">
        <v>8</v>
      </c>
      <c r="H8597" s="3" t="s">
        <v>102</v>
      </c>
      <c r="I8597" s="9">
        <v>1.86</v>
      </c>
      <c r="J8597" s="7">
        <v>419</v>
      </c>
      <c r="K8597" s="10">
        <v>10.2697195329643</v>
      </c>
      <c r="L8597" s="12">
        <f t="shared" si="573"/>
        <v>6.82944740223977</v>
      </c>
      <c r="M8597" s="11">
        <f t="shared" si="574"/>
        <v>1.503740921937</v>
      </c>
      <c r="O8597" s="3" t="s">
        <v>9170</v>
      </c>
      <c r="T8597" s="3" t="s">
        <v>9170</v>
      </c>
    </row>
    <row r="8598" s="5" customFormat="1" ht="16.5" spans="1:20">
      <c r="A8598" s="44">
        <v>8657</v>
      </c>
      <c r="B8598" s="45">
        <v>46196</v>
      </c>
      <c r="C8598" s="5" t="s">
        <v>10010</v>
      </c>
      <c r="D8598" s="5" t="s">
        <v>864</v>
      </c>
      <c r="E8598" s="5" t="s">
        <v>10011</v>
      </c>
      <c r="F8598" s="5" t="s">
        <v>10012</v>
      </c>
      <c r="G8598" s="44">
        <v>100</v>
      </c>
      <c r="H8598" s="5" t="s">
        <v>2284</v>
      </c>
      <c r="I8598" s="46">
        <v>0.832</v>
      </c>
      <c r="J8598" s="44">
        <v>305</v>
      </c>
      <c r="K8598" s="47">
        <v>14.1341286839032</v>
      </c>
      <c r="L8598" s="48">
        <f t="shared" si="573"/>
        <v>4.19672131147541</v>
      </c>
      <c r="M8598" s="49">
        <f t="shared" si="574"/>
        <v>3.36789785046131</v>
      </c>
      <c r="O8598" s="5" t="s">
        <v>9170</v>
      </c>
      <c r="Q8598" s="46"/>
      <c r="T8598" s="5" t="s">
        <v>9170</v>
      </c>
    </row>
    <row r="8599" ht="16.5" spans="1:20">
      <c r="A8599" s="7">
        <v>8658</v>
      </c>
      <c r="B8599" s="8">
        <v>46197</v>
      </c>
      <c r="C8599" s="3" t="s">
        <v>4719</v>
      </c>
      <c r="D8599" s="3" t="s">
        <v>33</v>
      </c>
      <c r="E8599" s="3" t="s">
        <v>4720</v>
      </c>
      <c r="F8599" s="3" t="s">
        <v>2909</v>
      </c>
      <c r="G8599" s="7">
        <v>1000</v>
      </c>
      <c r="H8599" s="3" t="s">
        <v>35</v>
      </c>
      <c r="I8599" s="9">
        <v>25.2</v>
      </c>
      <c r="J8599" s="7">
        <v>461</v>
      </c>
      <c r="K8599" s="10">
        <v>167.638887086814</v>
      </c>
      <c r="L8599" s="12">
        <f t="shared" si="573"/>
        <v>84.098114466878</v>
      </c>
      <c r="M8599" s="11">
        <f t="shared" si="574"/>
        <v>1.99337271887158</v>
      </c>
      <c r="O8599" s="3" t="s">
        <v>9170</v>
      </c>
      <c r="P8599" s="3" t="s">
        <v>4720</v>
      </c>
      <c r="Q8599" s="9">
        <v>160.630182832352</v>
      </c>
      <c r="R8599" s="3">
        <f>Q8599/K8599</f>
        <v>0.95819165602768</v>
      </c>
      <c r="T8599" s="3" t="s">
        <v>9170</v>
      </c>
    </row>
    <row r="8600" spans="1:20">
      <c r="A8600" s="7">
        <v>8659</v>
      </c>
      <c r="B8600" s="8">
        <v>46197</v>
      </c>
      <c r="C8600" s="3" t="s">
        <v>56</v>
      </c>
      <c r="D8600" s="3" t="s">
        <v>33</v>
      </c>
      <c r="E8600" s="3" t="s">
        <v>27</v>
      </c>
      <c r="F8600" s="3" t="s">
        <v>57</v>
      </c>
      <c r="G8600" s="7">
        <v>1000</v>
      </c>
      <c r="H8600" s="3" t="s">
        <v>35</v>
      </c>
      <c r="I8600" s="9">
        <v>15.7</v>
      </c>
      <c r="J8600" s="7">
        <v>438</v>
      </c>
      <c r="K8600" s="10">
        <v>100.485427368721</v>
      </c>
      <c r="L8600" s="12">
        <f t="shared" si="573"/>
        <v>55.1457674745346</v>
      </c>
      <c r="M8600" s="11">
        <f t="shared" si="574"/>
        <v>1.82217841859076</v>
      </c>
      <c r="O8600" s="3" t="s">
        <v>9170</v>
      </c>
      <c r="P8600" s="3" t="s">
        <v>27</v>
      </c>
      <c r="Q8600" s="9">
        <v>89.6432267884323</v>
      </c>
      <c r="R8600" s="3">
        <f>Q8600/K8600</f>
        <v>0.892101761775817</v>
      </c>
      <c r="T8600" s="3" t="s">
        <v>9170</v>
      </c>
    </row>
    <row r="8601" spans="1:20">
      <c r="A8601" s="7">
        <v>8660</v>
      </c>
      <c r="B8601" s="8">
        <v>46197</v>
      </c>
      <c r="C8601" s="3" t="s">
        <v>10013</v>
      </c>
      <c r="D8601" s="3" t="s">
        <v>274</v>
      </c>
      <c r="E8601" s="3" t="s">
        <v>10014</v>
      </c>
      <c r="F8601" s="3" t="s">
        <v>10014</v>
      </c>
      <c r="G8601" s="7">
        <v>224</v>
      </c>
      <c r="H8601" s="3" t="s">
        <v>2229</v>
      </c>
      <c r="I8601" s="9">
        <v>16.5</v>
      </c>
      <c r="J8601" s="7">
        <v>300</v>
      </c>
      <c r="K8601" s="10">
        <v>186.243004608154</v>
      </c>
      <c r="L8601" s="12">
        <f t="shared" si="573"/>
        <v>84.6153846153846</v>
      </c>
      <c r="M8601" s="11">
        <f t="shared" si="574"/>
        <v>2.20105369082364</v>
      </c>
      <c r="O8601" s="3" t="s">
        <v>9170</v>
      </c>
      <c r="T8601" s="3" t="s">
        <v>9170</v>
      </c>
    </row>
    <row r="8602" spans="1:20">
      <c r="A8602" s="7">
        <v>8661</v>
      </c>
      <c r="B8602" s="8">
        <v>46197</v>
      </c>
      <c r="C8602" s="3" t="s">
        <v>10015</v>
      </c>
      <c r="D8602" s="3" t="s">
        <v>2038</v>
      </c>
      <c r="E8602" s="3" t="s">
        <v>10016</v>
      </c>
      <c r="F8602" s="3" t="s">
        <v>10017</v>
      </c>
      <c r="G8602" s="7">
        <v>4</v>
      </c>
      <c r="H8602" s="3" t="s">
        <v>906</v>
      </c>
      <c r="I8602" s="9">
        <v>17.6</v>
      </c>
      <c r="J8602" s="7">
        <v>350</v>
      </c>
      <c r="K8602" s="10">
        <v>348.554400852748</v>
      </c>
      <c r="L8602" s="12">
        <f t="shared" si="573"/>
        <v>77.3626373626374</v>
      </c>
      <c r="M8602" s="11">
        <f t="shared" si="574"/>
        <v>4.50546171556819</v>
      </c>
      <c r="O8602" s="3" t="s">
        <v>9170</v>
      </c>
      <c r="T8602" s="3" t="s">
        <v>9170</v>
      </c>
    </row>
    <row r="8603" spans="1:20">
      <c r="A8603" s="7">
        <v>8662</v>
      </c>
      <c r="B8603" s="8">
        <v>46197</v>
      </c>
      <c r="C8603" s="3" t="s">
        <v>9987</v>
      </c>
      <c r="D8603" s="3" t="s">
        <v>274</v>
      </c>
      <c r="E8603" s="3" t="s">
        <v>10018</v>
      </c>
      <c r="F8603" s="3" t="s">
        <v>10018</v>
      </c>
      <c r="G8603" s="7">
        <v>512</v>
      </c>
      <c r="H8603" s="3" t="s">
        <v>2229</v>
      </c>
      <c r="I8603" s="9">
        <v>12.7</v>
      </c>
      <c r="J8603" s="7">
        <v>300</v>
      </c>
      <c r="K8603" s="10">
        <v>125.78320833842</v>
      </c>
      <c r="L8603" s="12">
        <f t="shared" si="573"/>
        <v>65.1282051282051</v>
      </c>
      <c r="M8603" s="11">
        <f t="shared" si="574"/>
        <v>1.93131697842456</v>
      </c>
      <c r="O8603" s="3" t="s">
        <v>9170</v>
      </c>
      <c r="T8603" s="3" t="s">
        <v>9170</v>
      </c>
    </row>
    <row r="8604" spans="1:20">
      <c r="A8604" s="7">
        <v>8663</v>
      </c>
      <c r="B8604" s="8">
        <v>46197</v>
      </c>
      <c r="C8604" s="3" t="s">
        <v>8930</v>
      </c>
      <c r="D8604" s="3" t="s">
        <v>67</v>
      </c>
      <c r="E8604" s="3" t="s">
        <v>6504</v>
      </c>
      <c r="F8604" s="3" t="s">
        <v>6504</v>
      </c>
      <c r="G8604" s="7">
        <v>56</v>
      </c>
      <c r="H8604" s="3" t="s">
        <v>1617</v>
      </c>
      <c r="I8604" s="9">
        <v>13.7</v>
      </c>
      <c r="J8604" s="7">
        <v>340.875</v>
      </c>
      <c r="K8604" s="10">
        <v>83.2412625723021</v>
      </c>
      <c r="L8604" s="12">
        <f t="shared" si="573"/>
        <v>61.8318242080618</v>
      </c>
      <c r="M8604" s="11">
        <f t="shared" si="574"/>
        <v>1.34625273697568</v>
      </c>
      <c r="O8604" s="3" t="s">
        <v>9170</v>
      </c>
      <c r="T8604" s="3" t="s">
        <v>9170</v>
      </c>
    </row>
    <row r="8605" spans="1:20">
      <c r="A8605" s="7">
        <v>8664</v>
      </c>
      <c r="B8605" s="8">
        <v>46197</v>
      </c>
      <c r="C8605" s="3" t="s">
        <v>10019</v>
      </c>
      <c r="D8605" s="3" t="s">
        <v>10020</v>
      </c>
      <c r="E8605" s="3" t="s">
        <v>10021</v>
      </c>
      <c r="F8605" s="3" t="s">
        <v>10021</v>
      </c>
      <c r="G8605" s="7">
        <v>300</v>
      </c>
      <c r="H8605" s="3" t="s">
        <v>10022</v>
      </c>
      <c r="I8605" s="9">
        <v>11.2</v>
      </c>
      <c r="J8605" s="7">
        <v>331.5</v>
      </c>
      <c r="K8605" s="10">
        <v>123.804007540281</v>
      </c>
      <c r="L8605" s="12">
        <f t="shared" si="573"/>
        <v>51.9781877247941</v>
      </c>
      <c r="M8605" s="11">
        <f t="shared" si="574"/>
        <v>2.38184540399483</v>
      </c>
      <c r="O8605" s="3" t="s">
        <v>9170</v>
      </c>
      <c r="T8605" s="3" t="s">
        <v>9170</v>
      </c>
    </row>
    <row r="8606" spans="1:20">
      <c r="A8606" s="7">
        <v>8665</v>
      </c>
      <c r="B8606" s="8">
        <v>46197</v>
      </c>
      <c r="C8606" s="3" t="s">
        <v>50</v>
      </c>
      <c r="D8606" s="3" t="s">
        <v>50</v>
      </c>
      <c r="E8606" s="3" t="s">
        <v>10023</v>
      </c>
      <c r="F8606" s="3" t="s">
        <v>10023</v>
      </c>
      <c r="G8606" s="7">
        <v>24</v>
      </c>
      <c r="H8606" s="3" t="s">
        <v>50</v>
      </c>
      <c r="I8606" s="9">
        <v>13.4</v>
      </c>
      <c r="J8606" s="7">
        <v>400</v>
      </c>
      <c r="K8606" s="10">
        <v>116.490714120865</v>
      </c>
      <c r="L8606" s="12">
        <f t="shared" si="573"/>
        <v>51.5384615384615</v>
      </c>
      <c r="M8606" s="11">
        <f t="shared" si="574"/>
        <v>2.26026758741977</v>
      </c>
      <c r="O8606" s="3" t="s">
        <v>9170</v>
      </c>
      <c r="T8606" s="3" t="s">
        <v>9170</v>
      </c>
    </row>
    <row r="8607" spans="1:20">
      <c r="A8607" s="7">
        <v>8666</v>
      </c>
      <c r="B8607" s="8">
        <v>46197</v>
      </c>
      <c r="C8607" s="3" t="s">
        <v>10024</v>
      </c>
      <c r="D8607" s="3" t="s">
        <v>67</v>
      </c>
      <c r="E8607" s="3" t="s">
        <v>1632</v>
      </c>
      <c r="F8607" s="3" t="s">
        <v>1632</v>
      </c>
      <c r="G8607" s="7">
        <v>200</v>
      </c>
      <c r="H8607" s="3" t="s">
        <v>3828</v>
      </c>
      <c r="I8607" s="9">
        <v>9.62</v>
      </c>
      <c r="J8607" s="7">
        <v>296</v>
      </c>
      <c r="K8607" s="10">
        <v>123.600150378975</v>
      </c>
      <c r="L8607" s="12">
        <f t="shared" si="573"/>
        <v>50</v>
      </c>
      <c r="M8607" s="11">
        <f t="shared" si="574"/>
        <v>2.4720030075795</v>
      </c>
      <c r="O8607" s="3" t="s">
        <v>9170</v>
      </c>
      <c r="T8607" s="3" t="s">
        <v>9170</v>
      </c>
    </row>
    <row r="8608" spans="1:20">
      <c r="A8608" s="7">
        <v>8667</v>
      </c>
      <c r="B8608" s="8">
        <v>46197</v>
      </c>
      <c r="C8608" s="3" t="s">
        <v>10025</v>
      </c>
      <c r="D8608" s="3" t="s">
        <v>33</v>
      </c>
      <c r="E8608" s="3" t="s">
        <v>10026</v>
      </c>
      <c r="F8608" s="3" t="s">
        <v>10026</v>
      </c>
      <c r="G8608" s="7">
        <v>1000</v>
      </c>
      <c r="H8608" s="3" t="s">
        <v>35</v>
      </c>
      <c r="I8608" s="9">
        <v>16.3</v>
      </c>
      <c r="J8608" s="7">
        <v>526</v>
      </c>
      <c r="K8608" s="10">
        <v>104.339674017729</v>
      </c>
      <c r="L8608" s="12">
        <f t="shared" si="573"/>
        <v>47.6747587013747</v>
      </c>
      <c r="M8608" s="11">
        <f t="shared" si="574"/>
        <v>2.18857267157433</v>
      </c>
      <c r="O8608" s="3" t="s">
        <v>9170</v>
      </c>
      <c r="T8608" s="3" t="s">
        <v>9170</v>
      </c>
    </row>
    <row r="8609" spans="1:20">
      <c r="A8609" s="7">
        <v>8668</v>
      </c>
      <c r="B8609" s="8">
        <v>46197</v>
      </c>
      <c r="C8609" s="3" t="s">
        <v>50</v>
      </c>
      <c r="D8609" s="3" t="s">
        <v>50</v>
      </c>
      <c r="E8609" s="3" t="s">
        <v>10027</v>
      </c>
      <c r="F8609" s="3" t="s">
        <v>10027</v>
      </c>
      <c r="G8609" s="7">
        <v>178.1</v>
      </c>
      <c r="H8609" s="3" t="s">
        <v>50</v>
      </c>
      <c r="I8609" s="9">
        <v>12.2</v>
      </c>
      <c r="J8609" s="7">
        <v>400</v>
      </c>
      <c r="K8609" s="10">
        <v>118.027208757401</v>
      </c>
      <c r="L8609" s="12">
        <f t="shared" si="573"/>
        <v>46.9230769230769</v>
      </c>
      <c r="M8609" s="11">
        <f t="shared" si="574"/>
        <v>2.51533395712494</v>
      </c>
      <c r="O8609" s="3" t="s">
        <v>9170</v>
      </c>
      <c r="T8609" s="3" t="s">
        <v>9170</v>
      </c>
    </row>
    <row r="8610" spans="1:20">
      <c r="A8610" s="7">
        <v>8669</v>
      </c>
      <c r="B8610" s="8">
        <v>46197</v>
      </c>
      <c r="C8610" s="3" t="s">
        <v>10028</v>
      </c>
      <c r="D8610" s="3" t="s">
        <v>59</v>
      </c>
      <c r="E8610" s="3" t="s">
        <v>9881</v>
      </c>
      <c r="F8610" s="3" t="s">
        <v>9881</v>
      </c>
      <c r="G8610" s="7">
        <v>25</v>
      </c>
      <c r="H8610" s="3" t="s">
        <v>35</v>
      </c>
      <c r="I8610" s="9">
        <v>16.3</v>
      </c>
      <c r="J8610" s="7">
        <v>551</v>
      </c>
      <c r="K8610" s="10">
        <v>66.5494336579975</v>
      </c>
      <c r="L8610" s="12">
        <f t="shared" si="573"/>
        <v>45.5116571269021</v>
      </c>
      <c r="M8610" s="11">
        <f t="shared" si="574"/>
        <v>1.4622502861725</v>
      </c>
      <c r="O8610" s="3" t="s">
        <v>9170</v>
      </c>
      <c r="T8610" s="3" t="s">
        <v>9170</v>
      </c>
    </row>
    <row r="8611" spans="1:20">
      <c r="A8611" s="7">
        <v>8670</v>
      </c>
      <c r="B8611" s="8">
        <v>46197</v>
      </c>
      <c r="C8611" s="3" t="s">
        <v>9882</v>
      </c>
      <c r="D8611" s="3" t="s">
        <v>1703</v>
      </c>
      <c r="E8611" s="3" t="s">
        <v>10029</v>
      </c>
      <c r="F8611" s="3" t="s">
        <v>10030</v>
      </c>
      <c r="G8611" s="7">
        <v>4</v>
      </c>
      <c r="H8611" s="3" t="s">
        <v>507</v>
      </c>
      <c r="I8611" s="9">
        <v>9.14</v>
      </c>
      <c r="J8611" s="7">
        <v>314</v>
      </c>
      <c r="K8611" s="10">
        <v>113.875590858945</v>
      </c>
      <c r="L8611" s="12">
        <f t="shared" si="573"/>
        <v>44.781969622734</v>
      </c>
      <c r="M8611" s="11">
        <f t="shared" si="574"/>
        <v>2.5428892882178</v>
      </c>
      <c r="O8611" s="3" t="s">
        <v>9170</v>
      </c>
      <c r="T8611" s="3" t="s">
        <v>9170</v>
      </c>
    </row>
    <row r="8612" spans="1:20">
      <c r="A8612" s="7">
        <v>8671</v>
      </c>
      <c r="B8612" s="8">
        <v>46197</v>
      </c>
      <c r="C8612" s="3" t="s">
        <v>8976</v>
      </c>
      <c r="D8612" s="3" t="s">
        <v>75</v>
      </c>
      <c r="E8612" s="3" t="s">
        <v>10031</v>
      </c>
      <c r="F8612" s="3" t="s">
        <v>10031</v>
      </c>
      <c r="G8612" s="7">
        <v>88</v>
      </c>
      <c r="H8612" s="3" t="s">
        <v>77</v>
      </c>
      <c r="I8612" s="9">
        <v>13.8</v>
      </c>
      <c r="J8612" s="7">
        <v>475</v>
      </c>
      <c r="K8612" s="10">
        <v>70.9444999895598</v>
      </c>
      <c r="L8612" s="12">
        <f t="shared" si="573"/>
        <v>44.6963562753036</v>
      </c>
      <c r="M8612" s="11">
        <f t="shared" si="574"/>
        <v>1.58725466462149</v>
      </c>
      <c r="O8612" s="3" t="s">
        <v>9170</v>
      </c>
      <c r="T8612" s="3" t="s">
        <v>9170</v>
      </c>
    </row>
    <row r="8613" spans="1:20">
      <c r="A8613" s="7">
        <v>8672</v>
      </c>
      <c r="B8613" s="8">
        <v>46197</v>
      </c>
      <c r="C8613" s="3" t="s">
        <v>9872</v>
      </c>
      <c r="D8613" s="3" t="s">
        <v>67</v>
      </c>
      <c r="E8613" s="3" t="s">
        <v>185</v>
      </c>
      <c r="F8613" s="3" t="s">
        <v>185</v>
      </c>
      <c r="G8613" s="7">
        <v>300</v>
      </c>
      <c r="H8613" s="3" t="s">
        <v>1617</v>
      </c>
      <c r="I8613" s="9">
        <v>9.68</v>
      </c>
      <c r="J8613" s="7">
        <v>338</v>
      </c>
      <c r="K8613" s="10">
        <v>105.433573356042</v>
      </c>
      <c r="L8613" s="12">
        <f t="shared" si="573"/>
        <v>44.0600819299044</v>
      </c>
      <c r="M8613" s="11">
        <f t="shared" si="574"/>
        <v>2.39295000685149</v>
      </c>
      <c r="O8613" s="3" t="s">
        <v>9170</v>
      </c>
      <c r="T8613" s="3" t="s">
        <v>9170</v>
      </c>
    </row>
    <row r="8614" spans="1:20">
      <c r="A8614" s="7">
        <v>8673</v>
      </c>
      <c r="B8614" s="8">
        <v>46197</v>
      </c>
      <c r="C8614" s="3" t="s">
        <v>10032</v>
      </c>
      <c r="D8614" s="3" t="s">
        <v>204</v>
      </c>
      <c r="E8614" s="3" t="s">
        <v>923</v>
      </c>
      <c r="F8614" s="3" t="s">
        <v>923</v>
      </c>
      <c r="G8614" s="7">
        <v>40</v>
      </c>
      <c r="H8614" s="3" t="s">
        <v>102</v>
      </c>
      <c r="I8614" s="9">
        <v>10.5</v>
      </c>
      <c r="J8614" s="7">
        <v>378.5</v>
      </c>
      <c r="K8614" s="10">
        <v>93.053053096232</v>
      </c>
      <c r="L8614" s="12">
        <f t="shared" si="573"/>
        <v>42.6785895742303</v>
      </c>
      <c r="M8614" s="11">
        <f t="shared" si="574"/>
        <v>2.18032165600005</v>
      </c>
      <c r="O8614" s="3" t="s">
        <v>9170</v>
      </c>
      <c r="T8614" s="3" t="s">
        <v>9170</v>
      </c>
    </row>
    <row r="8615" spans="1:20">
      <c r="A8615" s="7">
        <v>8674</v>
      </c>
      <c r="B8615" s="8">
        <v>46197</v>
      </c>
      <c r="C8615" s="3" t="s">
        <v>10025</v>
      </c>
      <c r="D8615" s="3" t="s">
        <v>33</v>
      </c>
      <c r="E8615" s="3" t="s">
        <v>10033</v>
      </c>
      <c r="F8615" s="3" t="s">
        <v>10033</v>
      </c>
      <c r="G8615" s="7">
        <v>1000</v>
      </c>
      <c r="H8615" s="3" t="s">
        <v>35</v>
      </c>
      <c r="I8615" s="9">
        <v>13.1</v>
      </c>
      <c r="J8615" s="7">
        <v>479</v>
      </c>
      <c r="K8615" s="10">
        <v>91.8823984420872</v>
      </c>
      <c r="L8615" s="12">
        <f t="shared" si="573"/>
        <v>42.0748353942508</v>
      </c>
      <c r="M8615" s="11">
        <f t="shared" si="574"/>
        <v>2.18378509579724</v>
      </c>
      <c r="O8615" s="3" t="s">
        <v>9170</v>
      </c>
      <c r="T8615" s="3" t="s">
        <v>9170</v>
      </c>
    </row>
    <row r="8616" spans="1:20">
      <c r="A8616" s="7">
        <v>8675</v>
      </c>
      <c r="B8616" s="8">
        <v>46197</v>
      </c>
      <c r="C8616" s="3" t="s">
        <v>10034</v>
      </c>
      <c r="D8616" s="3" t="s">
        <v>2621</v>
      </c>
      <c r="E8616" s="3" t="s">
        <v>8623</v>
      </c>
      <c r="F8616" s="3" t="s">
        <v>8623</v>
      </c>
      <c r="G8616" s="7">
        <v>96</v>
      </c>
      <c r="H8616" s="3" t="s">
        <v>10035</v>
      </c>
      <c r="I8616" s="9">
        <v>10.2</v>
      </c>
      <c r="J8616" s="7">
        <v>374.5</v>
      </c>
      <c r="K8616" s="10">
        <v>127.996296443354</v>
      </c>
      <c r="L8616" s="12">
        <f t="shared" si="573"/>
        <v>41.9020232104344</v>
      </c>
      <c r="M8616" s="11">
        <f t="shared" si="574"/>
        <v>3.05465671193367</v>
      </c>
      <c r="O8616" s="3" t="s">
        <v>9170</v>
      </c>
      <c r="T8616" s="3" t="s">
        <v>9170</v>
      </c>
    </row>
    <row r="8617" spans="1:20">
      <c r="A8617" s="7">
        <v>8676</v>
      </c>
      <c r="B8617" s="8">
        <v>46197</v>
      </c>
      <c r="C8617" s="3" t="s">
        <v>10028</v>
      </c>
      <c r="D8617" s="3" t="s">
        <v>59</v>
      </c>
      <c r="E8617" s="3" t="s">
        <v>1362</v>
      </c>
      <c r="F8617" s="3" t="s">
        <v>1362</v>
      </c>
      <c r="G8617" s="7">
        <v>25</v>
      </c>
      <c r="H8617" s="3" t="s">
        <v>35</v>
      </c>
      <c r="I8617" s="9">
        <v>14.7</v>
      </c>
      <c r="J8617" s="7">
        <v>553.166666666667</v>
      </c>
      <c r="K8617" s="10">
        <v>54.0474039763347</v>
      </c>
      <c r="L8617" s="12">
        <f t="shared" si="573"/>
        <v>40.8834913203699</v>
      </c>
      <c r="M8617" s="11">
        <f t="shared" si="574"/>
        <v>1.32198602004927</v>
      </c>
      <c r="O8617" s="3" t="s">
        <v>9170</v>
      </c>
      <c r="T8617" s="3" t="s">
        <v>9170</v>
      </c>
    </row>
    <row r="8618" spans="1:20">
      <c r="A8618" s="7">
        <v>8677</v>
      </c>
      <c r="B8618" s="8">
        <v>46197</v>
      </c>
      <c r="C8618" s="3" t="s">
        <v>9987</v>
      </c>
      <c r="D8618" s="3" t="s">
        <v>274</v>
      </c>
      <c r="E8618" s="3" t="s">
        <v>10036</v>
      </c>
      <c r="F8618" s="3" t="s">
        <v>10036</v>
      </c>
      <c r="G8618" s="7">
        <v>288</v>
      </c>
      <c r="H8618" s="3" t="s">
        <v>2229</v>
      </c>
      <c r="I8618" s="9">
        <v>7.9</v>
      </c>
      <c r="J8618" s="7">
        <v>300</v>
      </c>
      <c r="K8618" s="10">
        <v>107.494868755341</v>
      </c>
      <c r="L8618" s="12">
        <f t="shared" si="573"/>
        <v>40.5128205128205</v>
      </c>
      <c r="M8618" s="11">
        <f t="shared" si="574"/>
        <v>2.65335435535335</v>
      </c>
      <c r="O8618" s="3" t="s">
        <v>9170</v>
      </c>
      <c r="T8618" s="3" t="s">
        <v>9170</v>
      </c>
    </row>
    <row r="8619" spans="1:20">
      <c r="A8619" s="7">
        <v>8678</v>
      </c>
      <c r="B8619" s="8">
        <v>46197</v>
      </c>
      <c r="C8619" s="3" t="s">
        <v>10037</v>
      </c>
      <c r="D8619" s="3" t="s">
        <v>23</v>
      </c>
      <c r="E8619" s="3" t="s">
        <v>10038</v>
      </c>
      <c r="F8619" s="3" t="s">
        <v>10038</v>
      </c>
      <c r="G8619" s="7">
        <v>1000</v>
      </c>
      <c r="H8619" s="3" t="s">
        <v>10039</v>
      </c>
      <c r="I8619" s="9">
        <v>11.7</v>
      </c>
      <c r="J8619" s="7">
        <v>481</v>
      </c>
      <c r="K8619" s="10">
        <v>73.4330697961756</v>
      </c>
      <c r="L8619" s="12">
        <f t="shared" si="573"/>
        <v>37.4220374220374</v>
      </c>
      <c r="M8619" s="11">
        <f t="shared" si="574"/>
        <v>1.96229480955336</v>
      </c>
      <c r="O8619" s="3" t="s">
        <v>9170</v>
      </c>
      <c r="T8619" s="3" t="s">
        <v>9170</v>
      </c>
    </row>
    <row r="8620" spans="1:20">
      <c r="A8620" s="7">
        <v>8679</v>
      </c>
      <c r="B8620" s="8">
        <v>46197</v>
      </c>
      <c r="C8620" s="3" t="s">
        <v>10037</v>
      </c>
      <c r="D8620" s="3" t="s">
        <v>23</v>
      </c>
      <c r="E8620" s="3" t="s">
        <v>10040</v>
      </c>
      <c r="F8620" s="3" t="s">
        <v>10040</v>
      </c>
      <c r="G8620" s="7">
        <v>1000</v>
      </c>
      <c r="H8620" s="3" t="s">
        <v>3371</v>
      </c>
      <c r="I8620" s="9">
        <v>12</v>
      </c>
      <c r="J8620" s="7">
        <v>511</v>
      </c>
      <c r="K8620" s="10">
        <v>67.8201017734356</v>
      </c>
      <c r="L8620" s="12">
        <f t="shared" si="573"/>
        <v>36.1282553063375</v>
      </c>
      <c r="M8620" s="11">
        <f t="shared" si="574"/>
        <v>1.87720390033722</v>
      </c>
      <c r="O8620" s="3" t="s">
        <v>9170</v>
      </c>
      <c r="T8620" s="3" t="s">
        <v>9170</v>
      </c>
    </row>
    <row r="8621" spans="1:20">
      <c r="A8621" s="7">
        <v>8680</v>
      </c>
      <c r="B8621" s="8">
        <v>46197</v>
      </c>
      <c r="C8621" s="3" t="s">
        <v>10041</v>
      </c>
      <c r="D8621" s="3" t="s">
        <v>1703</v>
      </c>
      <c r="E8621" s="3" t="s">
        <v>1677</v>
      </c>
      <c r="F8621" s="3" t="s">
        <v>1677</v>
      </c>
      <c r="G8621" s="7">
        <v>12</v>
      </c>
      <c r="H8621" s="3" t="s">
        <v>507</v>
      </c>
      <c r="I8621" s="9">
        <v>16.4</v>
      </c>
      <c r="J8621" s="7">
        <v>704.75</v>
      </c>
      <c r="K8621" s="10">
        <v>80.9222547971598</v>
      </c>
      <c r="L8621" s="12">
        <f t="shared" si="573"/>
        <v>35.8010205473845</v>
      </c>
      <c r="M8621" s="11">
        <f t="shared" si="574"/>
        <v>2.26033374356061</v>
      </c>
      <c r="O8621" s="3" t="s">
        <v>9170</v>
      </c>
      <c r="T8621" s="3" t="s">
        <v>9170</v>
      </c>
    </row>
    <row r="8622" spans="1:20">
      <c r="A8622" s="7">
        <v>8681</v>
      </c>
      <c r="B8622" s="8">
        <v>46197</v>
      </c>
      <c r="C8622" s="3" t="s">
        <v>10042</v>
      </c>
      <c r="D8622" s="3" t="s">
        <v>3577</v>
      </c>
      <c r="E8622" s="3" t="s">
        <v>10043</v>
      </c>
      <c r="F8622" s="3" t="s">
        <v>10043</v>
      </c>
      <c r="G8622" s="7">
        <v>32</v>
      </c>
      <c r="H8622" s="3" t="s">
        <v>1491</v>
      </c>
      <c r="I8622" s="9">
        <v>10.4</v>
      </c>
      <c r="J8622" s="7">
        <v>450</v>
      </c>
      <c r="K8622" s="10">
        <v>96.7573659684923</v>
      </c>
      <c r="L8622" s="12">
        <f t="shared" si="573"/>
        <v>35.5555555555556</v>
      </c>
      <c r="M8622" s="11">
        <f t="shared" si="574"/>
        <v>2.72130091786385</v>
      </c>
      <c r="O8622" s="3" t="s">
        <v>9170</v>
      </c>
      <c r="T8622" s="3" t="s">
        <v>9170</v>
      </c>
    </row>
    <row r="8623" spans="1:20">
      <c r="A8623" s="7">
        <v>8682</v>
      </c>
      <c r="B8623" s="8">
        <v>46197</v>
      </c>
      <c r="C8623" s="3" t="s">
        <v>8054</v>
      </c>
      <c r="D8623" s="3" t="s">
        <v>128</v>
      </c>
      <c r="E8623" s="3" t="s">
        <v>627</v>
      </c>
      <c r="F8623" s="3" t="s">
        <v>627</v>
      </c>
      <c r="G8623" s="7">
        <v>240</v>
      </c>
      <c r="H8623" s="3" t="s">
        <v>1731</v>
      </c>
      <c r="I8623" s="9">
        <v>9.9</v>
      </c>
      <c r="J8623" s="7">
        <v>456</v>
      </c>
      <c r="K8623" s="10">
        <v>57.2894916199801</v>
      </c>
      <c r="L8623" s="12">
        <f t="shared" si="573"/>
        <v>33.4008097165992</v>
      </c>
      <c r="M8623" s="11">
        <f t="shared" si="574"/>
        <v>1.71521265819819</v>
      </c>
      <c r="O8623" s="3" t="s">
        <v>9170</v>
      </c>
      <c r="T8623" s="3" t="s">
        <v>9170</v>
      </c>
    </row>
    <row r="8624" spans="1:20">
      <c r="A8624" s="7">
        <v>8683</v>
      </c>
      <c r="B8624" s="8">
        <v>46197</v>
      </c>
      <c r="C8624" s="3" t="s">
        <v>9882</v>
      </c>
      <c r="D8624" s="3" t="s">
        <v>1703</v>
      </c>
      <c r="E8624" s="3" t="s">
        <v>10044</v>
      </c>
      <c r="F8624" s="3" t="s">
        <v>10045</v>
      </c>
      <c r="G8624" s="7">
        <v>4</v>
      </c>
      <c r="H8624" s="3" t="s">
        <v>507</v>
      </c>
      <c r="I8624" s="9">
        <v>6</v>
      </c>
      <c r="J8624" s="7">
        <v>332</v>
      </c>
      <c r="K8624" s="10">
        <v>69.3687758962792</v>
      </c>
      <c r="L8624" s="12">
        <f t="shared" si="573"/>
        <v>27.8035217794254</v>
      </c>
      <c r="M8624" s="11">
        <f t="shared" si="574"/>
        <v>2.49496363973618</v>
      </c>
      <c r="O8624" s="3" t="s">
        <v>9170</v>
      </c>
      <c r="T8624" s="3" t="s">
        <v>9170</v>
      </c>
    </row>
    <row r="8625" spans="1:20">
      <c r="A8625" s="7">
        <v>8684</v>
      </c>
      <c r="B8625" s="8">
        <v>46197</v>
      </c>
      <c r="C8625" s="3" t="s">
        <v>10046</v>
      </c>
      <c r="D8625" s="3" t="s">
        <v>10019</v>
      </c>
      <c r="E8625" s="3" t="s">
        <v>10047</v>
      </c>
      <c r="F8625" s="3" t="s">
        <v>10047</v>
      </c>
      <c r="G8625" s="7">
        <v>300</v>
      </c>
      <c r="H8625" s="3" t="s">
        <v>10022</v>
      </c>
      <c r="I8625" s="9">
        <v>9.78</v>
      </c>
      <c r="J8625" s="7">
        <v>614.5</v>
      </c>
      <c r="K8625" s="10">
        <v>37.8641431325815</v>
      </c>
      <c r="L8625" s="12">
        <f t="shared" si="573"/>
        <v>24.4851974713651</v>
      </c>
      <c r="M8625" s="11">
        <f t="shared" si="574"/>
        <v>1.54640954710955</v>
      </c>
      <c r="O8625" s="3" t="s">
        <v>9170</v>
      </c>
      <c r="T8625" s="3" t="s">
        <v>9170</v>
      </c>
    </row>
    <row r="8626" spans="1:20">
      <c r="A8626" s="7">
        <v>8685</v>
      </c>
      <c r="B8626" s="8">
        <v>46197</v>
      </c>
      <c r="C8626" s="3" t="s">
        <v>9882</v>
      </c>
      <c r="D8626" s="3" t="s">
        <v>1703</v>
      </c>
      <c r="E8626" s="3" t="s">
        <v>10048</v>
      </c>
      <c r="F8626" s="3" t="s">
        <v>10049</v>
      </c>
      <c r="G8626" s="7">
        <v>4</v>
      </c>
      <c r="H8626" s="3" t="s">
        <v>507</v>
      </c>
      <c r="I8626" s="9">
        <v>4.7</v>
      </c>
      <c r="J8626" s="7">
        <v>342</v>
      </c>
      <c r="K8626" s="10">
        <v>41.61952437016</v>
      </c>
      <c r="L8626" s="12">
        <f t="shared" si="573"/>
        <v>21.1426000899685</v>
      </c>
      <c r="M8626" s="11">
        <f t="shared" si="574"/>
        <v>1.96851495052906</v>
      </c>
      <c r="O8626" s="3" t="s">
        <v>9170</v>
      </c>
      <c r="T8626" s="3" t="s">
        <v>9170</v>
      </c>
    </row>
    <row r="8627" spans="1:20">
      <c r="A8627" s="7">
        <v>8686</v>
      </c>
      <c r="B8627" s="8">
        <v>46197</v>
      </c>
      <c r="C8627" s="3" t="s">
        <v>10050</v>
      </c>
      <c r="D8627" s="3" t="s">
        <v>257</v>
      </c>
      <c r="E8627" s="3" t="s">
        <v>1531</v>
      </c>
      <c r="F8627" s="3" t="s">
        <v>1531</v>
      </c>
      <c r="G8627" s="7">
        <v>6</v>
      </c>
      <c r="H8627" s="3" t="s">
        <v>259</v>
      </c>
      <c r="I8627" s="9">
        <v>4.28</v>
      </c>
      <c r="J8627" s="7">
        <v>394.5</v>
      </c>
      <c r="K8627" s="10">
        <v>13.977606438563</v>
      </c>
      <c r="L8627" s="12">
        <f t="shared" si="573"/>
        <v>16.6910402651847</v>
      </c>
      <c r="M8627" s="11">
        <f t="shared" si="574"/>
        <v>0.837431712852457</v>
      </c>
      <c r="O8627" s="3" t="s">
        <v>9170</v>
      </c>
      <c r="T8627" s="3" t="s">
        <v>9170</v>
      </c>
    </row>
    <row r="8628" spans="1:20">
      <c r="A8628" s="7">
        <v>8687</v>
      </c>
      <c r="B8628" s="8">
        <v>46197</v>
      </c>
      <c r="C8628" s="3" t="s">
        <v>10051</v>
      </c>
      <c r="D8628" s="3" t="s">
        <v>232</v>
      </c>
      <c r="E8628" s="3" t="s">
        <v>10052</v>
      </c>
      <c r="F8628" s="3" t="s">
        <v>10053</v>
      </c>
      <c r="G8628" s="7">
        <v>6</v>
      </c>
      <c r="H8628" s="3" t="s">
        <v>65</v>
      </c>
      <c r="I8628" s="9">
        <v>3.26</v>
      </c>
      <c r="J8628" s="7">
        <v>474</v>
      </c>
      <c r="K8628" s="10">
        <v>54.6632326906743</v>
      </c>
      <c r="L8628" s="12">
        <f t="shared" si="573"/>
        <v>10.5809802012334</v>
      </c>
      <c r="M8628" s="11">
        <f t="shared" si="574"/>
        <v>5.16617852515238</v>
      </c>
      <c r="O8628" s="3" t="s">
        <v>9170</v>
      </c>
      <c r="T8628" s="3" t="s">
        <v>9170</v>
      </c>
    </row>
    <row r="8629" spans="1:20">
      <c r="A8629" s="7">
        <v>8688</v>
      </c>
      <c r="B8629" s="8">
        <v>46197</v>
      </c>
      <c r="C8629" s="3" t="s">
        <v>10042</v>
      </c>
      <c r="D8629" s="3" t="s">
        <v>3577</v>
      </c>
      <c r="E8629" s="3" t="s">
        <v>10054</v>
      </c>
      <c r="F8629" s="3" t="s">
        <v>10054</v>
      </c>
      <c r="G8629" s="7">
        <v>32</v>
      </c>
      <c r="H8629" s="3" t="s">
        <v>1491</v>
      </c>
      <c r="I8629" s="9">
        <v>2.42</v>
      </c>
      <c r="J8629" s="7">
        <v>435</v>
      </c>
      <c r="K8629" s="10">
        <v>19.8018705707857</v>
      </c>
      <c r="L8629" s="12">
        <f t="shared" ref="L8629:L8637" si="575">I8629/J8629/650*1000000</f>
        <v>8.55879752431477</v>
      </c>
      <c r="M8629" s="11">
        <f t="shared" ref="M8629:M8637" si="576">K8629/L8629</f>
        <v>2.3136276462354</v>
      </c>
      <c r="O8629" s="3" t="s">
        <v>9170</v>
      </c>
      <c r="T8629" s="3" t="s">
        <v>9170</v>
      </c>
    </row>
    <row r="8630" s="5" customFormat="1" ht="16.5" spans="1:20">
      <c r="A8630" s="44">
        <v>8689</v>
      </c>
      <c r="B8630" s="45">
        <v>46197</v>
      </c>
      <c r="C8630" s="5" t="s">
        <v>10055</v>
      </c>
      <c r="D8630" s="5" t="s">
        <v>2910</v>
      </c>
      <c r="E8630" s="5" t="s">
        <v>10056</v>
      </c>
      <c r="F8630" s="5" t="s">
        <v>10056</v>
      </c>
      <c r="G8630" s="44">
        <v>1000</v>
      </c>
      <c r="H8630" s="5" t="s">
        <v>1355</v>
      </c>
      <c r="I8630" s="46">
        <v>0.478</v>
      </c>
      <c r="J8630" s="44">
        <v>393</v>
      </c>
      <c r="K8630" s="47">
        <v>3.55464001799964</v>
      </c>
      <c r="L8630" s="48">
        <f t="shared" si="575"/>
        <v>1.87120767273439</v>
      </c>
      <c r="M8630" s="49">
        <f t="shared" si="576"/>
        <v>1.89965019371968</v>
      </c>
      <c r="O8630" s="5" t="s">
        <v>9170</v>
      </c>
      <c r="Q8630" s="46"/>
      <c r="T8630" s="5" t="s">
        <v>9170</v>
      </c>
    </row>
    <row r="8631" ht="16.5" spans="1:20">
      <c r="A8631" s="7">
        <v>8690</v>
      </c>
      <c r="B8631" s="8">
        <v>46198</v>
      </c>
      <c r="C8631" s="3" t="s">
        <v>4719</v>
      </c>
      <c r="D8631" s="3" t="s">
        <v>33</v>
      </c>
      <c r="E8631" s="3" t="s">
        <v>4720</v>
      </c>
      <c r="F8631" s="3" t="s">
        <v>2909</v>
      </c>
      <c r="G8631" s="7">
        <v>1000</v>
      </c>
      <c r="H8631" s="3" t="s">
        <v>35</v>
      </c>
      <c r="I8631" s="9">
        <v>25.2</v>
      </c>
      <c r="J8631" s="7">
        <v>461</v>
      </c>
      <c r="K8631" s="10">
        <v>184.232978986297</v>
      </c>
      <c r="L8631" s="12">
        <f t="shared" si="575"/>
        <v>84.098114466878</v>
      </c>
      <c r="M8631" s="11">
        <f t="shared" si="576"/>
        <v>2.19069095846206</v>
      </c>
      <c r="N8631" s="3">
        <v>1</v>
      </c>
      <c r="O8631" s="3" t="s">
        <v>9170</v>
      </c>
      <c r="P8631" s="3" t="s">
        <v>4720</v>
      </c>
      <c r="Q8631" s="9">
        <v>160.630182832352</v>
      </c>
      <c r="R8631" s="3">
        <f>Q8631/K8631</f>
        <v>0.871886150439434</v>
      </c>
      <c r="T8631" s="3" t="s">
        <v>9170</v>
      </c>
    </row>
    <row r="8632" spans="1:20">
      <c r="A8632" s="7">
        <v>8691</v>
      </c>
      <c r="B8632" s="8">
        <v>46198</v>
      </c>
      <c r="C8632" s="3" t="s">
        <v>56</v>
      </c>
      <c r="D8632" s="3" t="s">
        <v>33</v>
      </c>
      <c r="E8632" s="3" t="s">
        <v>27</v>
      </c>
      <c r="F8632" s="3" t="s">
        <v>57</v>
      </c>
      <c r="G8632" s="7">
        <v>1000</v>
      </c>
      <c r="H8632" s="3" t="s">
        <v>35</v>
      </c>
      <c r="I8632" s="9">
        <v>15.7</v>
      </c>
      <c r="J8632" s="7">
        <v>438</v>
      </c>
      <c r="K8632" s="10">
        <v>104.873375261211</v>
      </c>
      <c r="L8632" s="12">
        <f t="shared" si="575"/>
        <v>55.1457674745346</v>
      </c>
      <c r="M8632" s="11">
        <f t="shared" si="576"/>
        <v>1.90174840362209</v>
      </c>
      <c r="N8632" s="3">
        <v>2</v>
      </c>
      <c r="O8632" s="3" t="s">
        <v>9170</v>
      </c>
      <c r="P8632" s="3" t="s">
        <v>27</v>
      </c>
      <c r="Q8632" s="9">
        <v>89.6432267884323</v>
      </c>
      <c r="R8632" s="3">
        <f>Q8632/K8632</f>
        <v>0.854775833858265</v>
      </c>
      <c r="T8632" s="3" t="s">
        <v>9170</v>
      </c>
    </row>
    <row r="8633" spans="1:20">
      <c r="A8633" s="7">
        <v>8692</v>
      </c>
      <c r="B8633" s="8">
        <v>46198</v>
      </c>
      <c r="C8633" s="3" t="s">
        <v>9987</v>
      </c>
      <c r="D8633" s="3" t="s">
        <v>274</v>
      </c>
      <c r="E8633" s="3" t="s">
        <v>10057</v>
      </c>
      <c r="F8633" s="3" t="s">
        <v>10057</v>
      </c>
      <c r="G8633" s="7">
        <v>320</v>
      </c>
      <c r="H8633" s="3" t="s">
        <v>2229</v>
      </c>
      <c r="I8633" s="9">
        <v>20</v>
      </c>
      <c r="J8633" s="7">
        <v>300</v>
      </c>
      <c r="K8633" s="10">
        <v>240.865404383341</v>
      </c>
      <c r="L8633" s="12">
        <f t="shared" si="575"/>
        <v>102.564102564103</v>
      </c>
      <c r="M8633" s="11">
        <f t="shared" si="576"/>
        <v>2.34843769273757</v>
      </c>
      <c r="N8633" s="3">
        <v>3</v>
      </c>
      <c r="O8633" s="3" t="s">
        <v>9170</v>
      </c>
      <c r="T8633" s="3" t="s">
        <v>9170</v>
      </c>
    </row>
    <row r="8634" spans="1:20">
      <c r="A8634" s="7">
        <v>8693</v>
      </c>
      <c r="B8634" s="8">
        <v>46198</v>
      </c>
      <c r="C8634" s="3" t="s">
        <v>9987</v>
      </c>
      <c r="D8634" s="3" t="s">
        <v>274</v>
      </c>
      <c r="E8634" s="3" t="s">
        <v>10058</v>
      </c>
      <c r="F8634" s="3" t="s">
        <v>10058</v>
      </c>
      <c r="G8634" s="7">
        <v>256</v>
      </c>
      <c r="H8634" s="3" t="s">
        <v>2229</v>
      </c>
      <c r="I8634" s="9">
        <v>16</v>
      </c>
      <c r="J8634" s="7">
        <v>300</v>
      </c>
      <c r="K8634" s="10">
        <v>207.6160475413</v>
      </c>
      <c r="L8634" s="12">
        <f t="shared" si="575"/>
        <v>82.0512820512821</v>
      </c>
      <c r="M8634" s="11">
        <f t="shared" si="576"/>
        <v>2.53032057940959</v>
      </c>
      <c r="N8634" s="3">
        <v>4</v>
      </c>
      <c r="O8634" s="3" t="s">
        <v>9170</v>
      </c>
      <c r="T8634" s="3" t="s">
        <v>9170</v>
      </c>
    </row>
    <row r="8635" spans="1:20">
      <c r="A8635" s="7">
        <v>8694</v>
      </c>
      <c r="B8635" s="8">
        <v>46198</v>
      </c>
      <c r="C8635" s="3" t="s">
        <v>10059</v>
      </c>
      <c r="D8635" s="3" t="s">
        <v>1054</v>
      </c>
      <c r="E8635" s="3" t="s">
        <v>10060</v>
      </c>
      <c r="F8635" s="3" t="s">
        <v>10061</v>
      </c>
      <c r="G8635" s="7">
        <v>7</v>
      </c>
      <c r="H8635" s="3" t="s">
        <v>1582</v>
      </c>
      <c r="I8635" s="9">
        <v>16.4</v>
      </c>
      <c r="J8635" s="7">
        <v>394</v>
      </c>
      <c r="K8635" s="10">
        <v>202.533409389748</v>
      </c>
      <c r="L8635" s="12">
        <f t="shared" si="575"/>
        <v>64.0374853572823</v>
      </c>
      <c r="M8635" s="11">
        <f t="shared" si="576"/>
        <v>3.16273208199478</v>
      </c>
      <c r="N8635" s="3">
        <v>5</v>
      </c>
      <c r="O8635" s="3" t="s">
        <v>9170</v>
      </c>
      <c r="T8635" s="3" t="s">
        <v>9170</v>
      </c>
    </row>
    <row r="8636" spans="1:20">
      <c r="A8636" s="7">
        <v>8695</v>
      </c>
      <c r="B8636" s="8">
        <v>46198</v>
      </c>
      <c r="C8636" s="3" t="s">
        <v>10062</v>
      </c>
      <c r="D8636" s="3" t="s">
        <v>305</v>
      </c>
      <c r="E8636" s="3" t="s">
        <v>10063</v>
      </c>
      <c r="F8636" s="3" t="s">
        <v>10063</v>
      </c>
      <c r="G8636" s="7">
        <v>39</v>
      </c>
      <c r="H8636" s="3" t="s">
        <v>10064</v>
      </c>
      <c r="I8636" s="9">
        <v>13.7</v>
      </c>
      <c r="J8636" s="7">
        <v>330</v>
      </c>
      <c r="K8636" s="10">
        <v>193.157961643103</v>
      </c>
      <c r="L8636" s="12">
        <f t="shared" si="575"/>
        <v>63.8694638694639</v>
      </c>
      <c r="M8636" s="11">
        <f t="shared" si="576"/>
        <v>3.02426151623691</v>
      </c>
      <c r="N8636" s="3">
        <v>6</v>
      </c>
      <c r="O8636" s="3" t="s">
        <v>9170</v>
      </c>
      <c r="T8636" s="3" t="s">
        <v>9170</v>
      </c>
    </row>
    <row r="8637" spans="1:20">
      <c r="A8637" s="7">
        <v>8696</v>
      </c>
      <c r="B8637" s="8">
        <v>46198</v>
      </c>
      <c r="C8637" s="3" t="s">
        <v>9859</v>
      </c>
      <c r="D8637" s="3" t="s">
        <v>29</v>
      </c>
      <c r="E8637" s="3" t="s">
        <v>1320</v>
      </c>
      <c r="F8637" s="3" t="s">
        <v>1320</v>
      </c>
      <c r="G8637" s="7">
        <v>9</v>
      </c>
      <c r="H8637" s="3" t="s">
        <v>35</v>
      </c>
      <c r="I8637" s="9">
        <v>14.9</v>
      </c>
      <c r="J8637" s="7">
        <v>373</v>
      </c>
      <c r="K8637" s="10">
        <v>160.838945148458</v>
      </c>
      <c r="L8637" s="12">
        <f t="shared" si="575"/>
        <v>61.4559703031553</v>
      </c>
      <c r="M8637" s="11">
        <f t="shared" si="576"/>
        <v>2.61714109068749</v>
      </c>
      <c r="N8637" s="3">
        <v>7</v>
      </c>
      <c r="O8637" s="3" t="s">
        <v>9170</v>
      </c>
      <c r="T8637" s="3" t="s">
        <v>9170</v>
      </c>
    </row>
    <row r="8638" spans="1:20">
      <c r="A8638" s="7">
        <v>8697</v>
      </c>
      <c r="B8638" s="8">
        <v>46198</v>
      </c>
      <c r="C8638" s="3" t="s">
        <v>10065</v>
      </c>
      <c r="D8638" s="3" t="s">
        <v>165</v>
      </c>
      <c r="E8638" s="3" t="s">
        <v>10066</v>
      </c>
      <c r="F8638" s="3" t="s">
        <v>10067</v>
      </c>
      <c r="G8638" s="7">
        <v>1</v>
      </c>
      <c r="H8638" s="3" t="s">
        <v>10067</v>
      </c>
      <c r="I8638" s="9">
        <v>14.4</v>
      </c>
      <c r="J8638" s="7">
        <v>361</v>
      </c>
      <c r="K8638" s="10">
        <v>161.501653887889</v>
      </c>
      <c r="L8638" s="12">
        <f t="shared" ref="L8636:L8681" si="577">I8638/J8638/650*1000000</f>
        <v>61.3679948860004</v>
      </c>
      <c r="M8638" s="11">
        <f t="shared" ref="M8636:M8681" si="578">K8638/L8638</f>
        <v>2.63169188088841</v>
      </c>
      <c r="N8638" s="3">
        <v>8</v>
      </c>
      <c r="O8638" s="3" t="s">
        <v>9170</v>
      </c>
      <c r="T8638" s="3" t="s">
        <v>9170</v>
      </c>
    </row>
    <row r="8639" spans="1:20">
      <c r="A8639" s="7">
        <v>8698</v>
      </c>
      <c r="B8639" s="8">
        <v>46198</v>
      </c>
      <c r="C8639" s="3" t="s">
        <v>10068</v>
      </c>
      <c r="D8639" s="3" t="s">
        <v>1874</v>
      </c>
      <c r="E8639" s="3" t="s">
        <v>10069</v>
      </c>
      <c r="F8639" s="3" t="s">
        <v>10070</v>
      </c>
      <c r="G8639" s="7">
        <v>408</v>
      </c>
      <c r="H8639" s="3" t="s">
        <v>35</v>
      </c>
      <c r="I8639" s="9">
        <v>14.4</v>
      </c>
      <c r="J8639" s="7">
        <v>435</v>
      </c>
      <c r="K8639" s="10">
        <v>159.911141888849</v>
      </c>
      <c r="L8639" s="12">
        <f t="shared" si="577"/>
        <v>50.9283819628647</v>
      </c>
      <c r="M8639" s="11">
        <f t="shared" si="578"/>
        <v>3.13992190063</v>
      </c>
      <c r="N8639" s="3">
        <v>9</v>
      </c>
      <c r="O8639" s="3" t="s">
        <v>9170</v>
      </c>
      <c r="T8639" s="3" t="s">
        <v>9170</v>
      </c>
    </row>
    <row r="8640" spans="1:20">
      <c r="A8640" s="7">
        <v>8699</v>
      </c>
      <c r="B8640" s="8">
        <v>46198</v>
      </c>
      <c r="C8640" s="3" t="s">
        <v>10071</v>
      </c>
      <c r="D8640" s="3" t="s">
        <v>67</v>
      </c>
      <c r="E8640" s="3" t="s">
        <v>10072</v>
      </c>
      <c r="F8640" s="3" t="s">
        <v>10073</v>
      </c>
      <c r="G8640" s="7">
        <v>100</v>
      </c>
      <c r="H8640" s="3" t="s">
        <v>1617</v>
      </c>
      <c r="I8640" s="9">
        <v>10.2</v>
      </c>
      <c r="J8640" s="7">
        <v>324</v>
      </c>
      <c r="K8640" s="10">
        <v>72.0109668778784</v>
      </c>
      <c r="L8640" s="12">
        <f t="shared" si="577"/>
        <v>48.4330484330484</v>
      </c>
      <c r="M8640" s="11">
        <f t="shared" si="578"/>
        <v>1.48681466906678</v>
      </c>
      <c r="N8640" s="3">
        <v>10</v>
      </c>
      <c r="O8640" s="3" t="s">
        <v>9170</v>
      </c>
      <c r="T8640" s="3" t="s">
        <v>9170</v>
      </c>
    </row>
    <row r="8641" spans="1:20">
      <c r="A8641" s="7">
        <v>8700</v>
      </c>
      <c r="B8641" s="8">
        <v>46198</v>
      </c>
      <c r="C8641" s="3" t="s">
        <v>9987</v>
      </c>
      <c r="D8641" s="3" t="s">
        <v>274</v>
      </c>
      <c r="E8641" s="3" t="s">
        <v>10074</v>
      </c>
      <c r="F8641" s="3" t="s">
        <v>10074</v>
      </c>
      <c r="G8641" s="7">
        <v>576</v>
      </c>
      <c r="H8641" s="3" t="s">
        <v>2229</v>
      </c>
      <c r="I8641" s="9">
        <v>9.24</v>
      </c>
      <c r="J8641" s="7">
        <v>300</v>
      </c>
      <c r="K8641" s="10">
        <v>121.81548055013</v>
      </c>
      <c r="L8641" s="12">
        <f t="shared" si="577"/>
        <v>47.3846153846154</v>
      </c>
      <c r="M8641" s="11">
        <f t="shared" si="578"/>
        <v>2.57078124537612</v>
      </c>
      <c r="N8641" s="3">
        <v>11</v>
      </c>
      <c r="O8641" s="3" t="s">
        <v>9170</v>
      </c>
      <c r="T8641" s="3" t="s">
        <v>9170</v>
      </c>
    </row>
    <row r="8642" spans="1:20">
      <c r="A8642" s="7">
        <v>8701</v>
      </c>
      <c r="B8642" s="8">
        <v>46198</v>
      </c>
      <c r="C8642" s="3" t="s">
        <v>10071</v>
      </c>
      <c r="D8642" s="3" t="s">
        <v>67</v>
      </c>
      <c r="E8642" s="3" t="s">
        <v>3199</v>
      </c>
      <c r="F8642" s="3" t="s">
        <v>3199</v>
      </c>
      <c r="G8642" s="7">
        <v>200</v>
      </c>
      <c r="H8642" s="3" t="s">
        <v>1792</v>
      </c>
      <c r="I8642" s="9">
        <v>13.2</v>
      </c>
      <c r="J8642" s="7">
        <v>451</v>
      </c>
      <c r="K8642" s="10">
        <v>90.3317755976167</v>
      </c>
      <c r="L8642" s="12">
        <f t="shared" si="577"/>
        <v>45.0281425891182</v>
      </c>
      <c r="M8642" s="11">
        <f t="shared" si="578"/>
        <v>2.00611818306374</v>
      </c>
      <c r="N8642" s="3">
        <v>12</v>
      </c>
      <c r="O8642" s="3" t="s">
        <v>9170</v>
      </c>
      <c r="T8642" s="3" t="s">
        <v>9170</v>
      </c>
    </row>
    <row r="8643" spans="1:20">
      <c r="A8643" s="7">
        <v>8702</v>
      </c>
      <c r="B8643" s="8">
        <v>46198</v>
      </c>
      <c r="C8643" s="3" t="s">
        <v>10024</v>
      </c>
      <c r="D8643" s="3" t="s">
        <v>67</v>
      </c>
      <c r="E8643" s="3" t="s">
        <v>1791</v>
      </c>
      <c r="F8643" s="3" t="s">
        <v>1791</v>
      </c>
      <c r="G8643" s="7">
        <v>200</v>
      </c>
      <c r="H8643" s="3" t="s">
        <v>3828</v>
      </c>
      <c r="I8643" s="9">
        <v>9</v>
      </c>
      <c r="J8643" s="7">
        <v>329</v>
      </c>
      <c r="K8643" s="10">
        <v>111.360405252335</v>
      </c>
      <c r="L8643" s="12">
        <f t="shared" si="577"/>
        <v>42.0855740004676</v>
      </c>
      <c r="M8643" s="11">
        <f t="shared" si="578"/>
        <v>2.64604696257909</v>
      </c>
      <c r="N8643" s="3">
        <v>13</v>
      </c>
      <c r="O8643" s="3" t="s">
        <v>9170</v>
      </c>
      <c r="T8643" s="3" t="s">
        <v>9170</v>
      </c>
    </row>
    <row r="8644" spans="1:20">
      <c r="A8644" s="7">
        <v>8703</v>
      </c>
      <c r="B8644" s="8">
        <v>46198</v>
      </c>
      <c r="C8644" s="3" t="s">
        <v>10075</v>
      </c>
      <c r="D8644" s="3" t="s">
        <v>165</v>
      </c>
      <c r="E8644" s="3" t="s">
        <v>10076</v>
      </c>
      <c r="F8644" s="3" t="s">
        <v>10076</v>
      </c>
      <c r="G8644" s="7">
        <v>1000</v>
      </c>
      <c r="H8644" s="3" t="s">
        <v>35</v>
      </c>
      <c r="I8644" s="9">
        <v>11.9</v>
      </c>
      <c r="J8644" s="7">
        <v>359</v>
      </c>
      <c r="K8644" s="10">
        <v>145.416094479787</v>
      </c>
      <c r="L8644" s="12">
        <f t="shared" si="577"/>
        <v>50.9963574030426</v>
      </c>
      <c r="M8644" s="11">
        <f t="shared" si="578"/>
        <v>2.85149963418977</v>
      </c>
      <c r="N8644" s="3">
        <v>14</v>
      </c>
      <c r="O8644" s="3" t="s">
        <v>9170</v>
      </c>
      <c r="T8644" s="3" t="s">
        <v>9170</v>
      </c>
    </row>
    <row r="8645" spans="1:20">
      <c r="A8645" s="7">
        <v>8704</v>
      </c>
      <c r="B8645" s="8">
        <v>46198</v>
      </c>
      <c r="C8645" s="3" t="s">
        <v>9870</v>
      </c>
      <c r="D8645" s="3" t="s">
        <v>88</v>
      </c>
      <c r="E8645" s="3" t="s">
        <v>10077</v>
      </c>
      <c r="F8645" s="3" t="s">
        <v>10078</v>
      </c>
      <c r="G8645" s="7">
        <v>49.5887</v>
      </c>
      <c r="H8645" s="3" t="s">
        <v>249</v>
      </c>
      <c r="I8645" s="9">
        <v>13.2</v>
      </c>
      <c r="J8645" s="7">
        <v>500</v>
      </c>
      <c r="K8645" s="10">
        <v>88.3395164871216</v>
      </c>
      <c r="L8645" s="12">
        <f t="shared" si="577"/>
        <v>40.6153846153846</v>
      </c>
      <c r="M8645" s="11">
        <f t="shared" si="578"/>
        <v>2.17502597411474</v>
      </c>
      <c r="N8645" s="3">
        <v>15</v>
      </c>
      <c r="O8645" s="3" t="s">
        <v>9170</v>
      </c>
      <c r="T8645" s="3" t="s">
        <v>9170</v>
      </c>
    </row>
    <row r="8646" spans="1:20">
      <c r="A8646" s="7">
        <v>8705</v>
      </c>
      <c r="B8646" s="8">
        <v>46198</v>
      </c>
      <c r="C8646" s="3" t="s">
        <v>10079</v>
      </c>
      <c r="D8646" s="3" t="s">
        <v>247</v>
      </c>
      <c r="E8646" s="3" t="s">
        <v>10080</v>
      </c>
      <c r="F8646" s="3" t="s">
        <v>1544</v>
      </c>
      <c r="G8646" s="7">
        <v>150</v>
      </c>
      <c r="H8646" s="3" t="s">
        <v>3597</v>
      </c>
      <c r="I8646" s="9">
        <v>12</v>
      </c>
      <c r="J8646" s="7">
        <v>504</v>
      </c>
      <c r="K8646" s="10">
        <v>80.3866666839236</v>
      </c>
      <c r="L8646" s="12">
        <f t="shared" si="577"/>
        <v>36.6300366300366</v>
      </c>
      <c r="M8646" s="11">
        <f t="shared" si="578"/>
        <v>2.19455600047111</v>
      </c>
      <c r="N8646" s="3">
        <v>16</v>
      </c>
      <c r="O8646" s="3" t="s">
        <v>9170</v>
      </c>
      <c r="T8646" s="3" t="s">
        <v>9170</v>
      </c>
    </row>
    <row r="8647" spans="1:20">
      <c r="A8647" s="7">
        <v>8706</v>
      </c>
      <c r="B8647" s="8">
        <v>46198</v>
      </c>
      <c r="C8647" s="3" t="s">
        <v>9765</v>
      </c>
      <c r="D8647" s="3" t="s">
        <v>9766</v>
      </c>
      <c r="E8647" s="3" t="s">
        <v>10081</v>
      </c>
      <c r="F8647" s="3" t="s">
        <v>10081</v>
      </c>
      <c r="G8647" s="7">
        <v>80.1895</v>
      </c>
      <c r="H8647" s="3" t="s">
        <v>249</v>
      </c>
      <c r="I8647" s="9">
        <v>11.8</v>
      </c>
      <c r="J8647" s="7">
        <v>500</v>
      </c>
      <c r="K8647" s="10">
        <v>82.7040475463867</v>
      </c>
      <c r="L8647" s="12">
        <f t="shared" si="577"/>
        <v>36.3076923076923</v>
      </c>
      <c r="M8647" s="11">
        <f t="shared" si="578"/>
        <v>2.27786571631997</v>
      </c>
      <c r="N8647" s="3">
        <v>17</v>
      </c>
      <c r="O8647" s="3" t="s">
        <v>9170</v>
      </c>
      <c r="T8647" s="3" t="s">
        <v>9170</v>
      </c>
    </row>
    <row r="8648" spans="1:20">
      <c r="A8648" s="7">
        <v>8707</v>
      </c>
      <c r="B8648" s="8">
        <v>46198</v>
      </c>
      <c r="C8648" s="3" t="s">
        <v>10071</v>
      </c>
      <c r="D8648" s="3" t="s">
        <v>67</v>
      </c>
      <c r="E8648" s="3" t="s">
        <v>380</v>
      </c>
      <c r="F8648" s="3" t="s">
        <v>380</v>
      </c>
      <c r="G8648" s="7">
        <v>1085</v>
      </c>
      <c r="H8648" s="3" t="s">
        <v>170</v>
      </c>
      <c r="I8648" s="9">
        <v>12.4</v>
      </c>
      <c r="J8648" s="7">
        <v>559</v>
      </c>
      <c r="K8648" s="10">
        <v>92.8301327386355</v>
      </c>
      <c r="L8648" s="12">
        <f t="shared" si="577"/>
        <v>34.1268749139948</v>
      </c>
      <c r="M8648" s="11">
        <f t="shared" si="578"/>
        <v>2.72014747827284</v>
      </c>
      <c r="N8648" s="3">
        <v>18</v>
      </c>
      <c r="O8648" s="3" t="s">
        <v>9170</v>
      </c>
      <c r="T8648" s="3" t="s">
        <v>9170</v>
      </c>
    </row>
    <row r="8649" spans="1:20">
      <c r="A8649" s="7">
        <v>8708</v>
      </c>
      <c r="B8649" s="8">
        <v>46198</v>
      </c>
      <c r="C8649" s="3" t="s">
        <v>10082</v>
      </c>
      <c r="D8649" s="3" t="s">
        <v>3577</v>
      </c>
      <c r="E8649" s="3" t="s">
        <v>10083</v>
      </c>
      <c r="F8649" s="3" t="s">
        <v>10083</v>
      </c>
      <c r="G8649" s="7">
        <v>140</v>
      </c>
      <c r="H8649" s="3" t="s">
        <v>123</v>
      </c>
      <c r="I8649" s="9">
        <v>8.58</v>
      </c>
      <c r="J8649" s="7">
        <v>400</v>
      </c>
      <c r="K8649" s="10">
        <v>92.3106580972672</v>
      </c>
      <c r="L8649" s="12">
        <f t="shared" si="577"/>
        <v>33</v>
      </c>
      <c r="M8649" s="11">
        <f t="shared" si="578"/>
        <v>2.79729266961416</v>
      </c>
      <c r="N8649" s="3">
        <v>19</v>
      </c>
      <c r="O8649" s="3" t="s">
        <v>9170</v>
      </c>
      <c r="T8649" s="3" t="s">
        <v>9170</v>
      </c>
    </row>
    <row r="8650" spans="1:20">
      <c r="A8650" s="7">
        <v>8709</v>
      </c>
      <c r="B8650" s="8">
        <v>46198</v>
      </c>
      <c r="C8650" s="3" t="s">
        <v>10084</v>
      </c>
      <c r="D8650" s="3" t="s">
        <v>67</v>
      </c>
      <c r="E8650" s="3" t="s">
        <v>10085</v>
      </c>
      <c r="F8650" s="3" t="s">
        <v>10086</v>
      </c>
      <c r="G8650" s="7">
        <v>150</v>
      </c>
      <c r="H8650" s="3" t="s">
        <v>4206</v>
      </c>
      <c r="I8650" s="9">
        <v>10.2</v>
      </c>
      <c r="J8650" s="7">
        <v>498</v>
      </c>
      <c r="K8650" s="10">
        <v>75.3191957512055</v>
      </c>
      <c r="L8650" s="12">
        <f t="shared" si="577"/>
        <v>31.5106580166821</v>
      </c>
      <c r="M8650" s="11">
        <f t="shared" si="578"/>
        <v>2.39027682986914</v>
      </c>
      <c r="N8650" s="3">
        <v>20</v>
      </c>
      <c r="O8650" s="3" t="s">
        <v>9170</v>
      </c>
      <c r="T8650" s="3" t="s">
        <v>9170</v>
      </c>
    </row>
    <row r="8651" spans="1:20">
      <c r="A8651" s="7">
        <v>8710</v>
      </c>
      <c r="B8651" s="8">
        <v>46198</v>
      </c>
      <c r="C8651" s="3" t="s">
        <v>10084</v>
      </c>
      <c r="D8651" s="3" t="s">
        <v>67</v>
      </c>
      <c r="E8651" s="3" t="s">
        <v>8673</v>
      </c>
      <c r="F8651" s="3" t="s">
        <v>8673</v>
      </c>
      <c r="G8651" s="7">
        <v>450</v>
      </c>
      <c r="H8651" s="3" t="s">
        <v>4206</v>
      </c>
      <c r="I8651" s="9">
        <v>9.66</v>
      </c>
      <c r="J8651" s="7">
        <v>489</v>
      </c>
      <c r="K8651" s="10">
        <v>78.7877311004451</v>
      </c>
      <c r="L8651" s="12">
        <f t="shared" si="577"/>
        <v>30.3916941953752</v>
      </c>
      <c r="M8651" s="11">
        <f t="shared" si="578"/>
        <v>2.59240997207831</v>
      </c>
      <c r="N8651" s="3">
        <v>21</v>
      </c>
      <c r="O8651" s="3" t="s">
        <v>9170</v>
      </c>
      <c r="T8651" s="3" t="s">
        <v>9170</v>
      </c>
    </row>
    <row r="8652" spans="1:20">
      <c r="A8652" s="7">
        <v>8711</v>
      </c>
      <c r="B8652" s="8">
        <v>46198</v>
      </c>
      <c r="C8652" s="3" t="s">
        <v>9827</v>
      </c>
      <c r="D8652" s="3" t="s">
        <v>29</v>
      </c>
      <c r="E8652" s="3" t="s">
        <v>7637</v>
      </c>
      <c r="F8652" s="3" t="s">
        <v>7637</v>
      </c>
      <c r="G8652" s="7">
        <v>11</v>
      </c>
      <c r="H8652" s="3" t="s">
        <v>20</v>
      </c>
      <c r="I8652" s="9">
        <v>11.1</v>
      </c>
      <c r="J8652" s="7">
        <v>614</v>
      </c>
      <c r="K8652" s="10">
        <v>54.6740166605101</v>
      </c>
      <c r="L8652" s="12">
        <f t="shared" si="577"/>
        <v>27.8125783011776</v>
      </c>
      <c r="M8652" s="11">
        <f t="shared" si="578"/>
        <v>1.9658018062351</v>
      </c>
      <c r="N8652" s="3">
        <v>22</v>
      </c>
      <c r="O8652" s="3" t="s">
        <v>9170</v>
      </c>
      <c r="T8652" s="3" t="s">
        <v>9170</v>
      </c>
    </row>
    <row r="8653" spans="1:20">
      <c r="A8653" s="7">
        <v>8712</v>
      </c>
      <c r="B8653" s="8">
        <v>46198</v>
      </c>
      <c r="C8653" s="3" t="s">
        <v>10087</v>
      </c>
      <c r="D8653" s="3" t="s">
        <v>88</v>
      </c>
      <c r="E8653" s="3" t="s">
        <v>10088</v>
      </c>
      <c r="F8653" s="3" t="s">
        <v>10088</v>
      </c>
      <c r="G8653" s="7">
        <v>1.0496</v>
      </c>
      <c r="H8653" s="3" t="s">
        <v>35</v>
      </c>
      <c r="I8653" s="9">
        <v>7.64</v>
      </c>
      <c r="J8653" s="7">
        <v>508</v>
      </c>
      <c r="K8653" s="10">
        <v>62.0382011593796</v>
      </c>
      <c r="L8653" s="12">
        <f t="shared" si="577"/>
        <v>23.137492428831</v>
      </c>
      <c r="M8653" s="11">
        <f t="shared" si="578"/>
        <v>2.68128455796167</v>
      </c>
      <c r="N8653" s="3">
        <v>23</v>
      </c>
      <c r="O8653" s="3" t="s">
        <v>9170</v>
      </c>
      <c r="T8653" s="3" t="s">
        <v>9170</v>
      </c>
    </row>
    <row r="8654" spans="1:20">
      <c r="A8654" s="7">
        <v>8713</v>
      </c>
      <c r="B8654" s="8">
        <v>46198</v>
      </c>
      <c r="C8654" s="3" t="s">
        <v>10089</v>
      </c>
      <c r="D8654" s="3" t="s">
        <v>247</v>
      </c>
      <c r="E8654" s="3" t="s">
        <v>10090</v>
      </c>
      <c r="F8654" s="3" t="s">
        <v>10091</v>
      </c>
      <c r="G8654" s="7">
        <v>0.65832</v>
      </c>
      <c r="H8654" s="3" t="s">
        <v>102</v>
      </c>
      <c r="I8654" s="9">
        <v>10.4</v>
      </c>
      <c r="J8654" s="7">
        <v>746</v>
      </c>
      <c r="K8654" s="10">
        <v>41.8323002424061</v>
      </c>
      <c r="L8654" s="12">
        <f t="shared" si="577"/>
        <v>21.4477211796247</v>
      </c>
      <c r="M8654" s="11">
        <f t="shared" si="578"/>
        <v>1.95043099880218</v>
      </c>
      <c r="N8654" s="3">
        <v>24</v>
      </c>
      <c r="O8654" s="3" t="s">
        <v>9170</v>
      </c>
      <c r="T8654" s="3" t="s">
        <v>9170</v>
      </c>
    </row>
    <row r="8655" spans="1:20">
      <c r="A8655" s="7">
        <v>8714</v>
      </c>
      <c r="B8655" s="8">
        <v>46198</v>
      </c>
      <c r="C8655" s="3" t="s">
        <v>10092</v>
      </c>
      <c r="D8655" s="3" t="s">
        <v>1500</v>
      </c>
      <c r="E8655" s="3" t="s">
        <v>10093</v>
      </c>
      <c r="F8655" s="3" t="s">
        <v>10094</v>
      </c>
      <c r="G8655" s="7">
        <v>8</v>
      </c>
      <c r="H8655" s="3" t="s">
        <v>507</v>
      </c>
      <c r="I8655" s="9">
        <v>4.06</v>
      </c>
      <c r="J8655" s="7">
        <v>318</v>
      </c>
      <c r="K8655" s="10">
        <v>17.7264719039389</v>
      </c>
      <c r="L8655" s="12">
        <f t="shared" si="577"/>
        <v>19.6419932268989</v>
      </c>
      <c r="M8655" s="11">
        <f t="shared" si="578"/>
        <v>0.902478261710387</v>
      </c>
      <c r="N8655" s="3">
        <v>25</v>
      </c>
      <c r="O8655" s="3" t="s">
        <v>9170</v>
      </c>
      <c r="T8655" s="3" t="s">
        <v>9170</v>
      </c>
    </row>
    <row r="8656" spans="1:20">
      <c r="A8656" s="7">
        <v>8715</v>
      </c>
      <c r="B8656" s="8">
        <v>46198</v>
      </c>
      <c r="C8656" s="3" t="s">
        <v>10095</v>
      </c>
      <c r="D8656" s="3" t="s">
        <v>93</v>
      </c>
      <c r="E8656" s="3" t="s">
        <v>10096</v>
      </c>
      <c r="F8656" s="3" t="s">
        <v>10097</v>
      </c>
      <c r="G8656" s="7">
        <v>200</v>
      </c>
      <c r="H8656" s="3" t="s">
        <v>10098</v>
      </c>
      <c r="I8656" s="9">
        <v>2.96</v>
      </c>
      <c r="J8656" s="7">
        <v>276</v>
      </c>
      <c r="K8656" s="10">
        <v>30.8304702630941</v>
      </c>
      <c r="L8656" s="12">
        <f t="shared" si="577"/>
        <v>16.4994425863991</v>
      </c>
      <c r="M8656" s="11">
        <f t="shared" si="578"/>
        <v>1.86857647472942</v>
      </c>
      <c r="N8656" s="3">
        <v>26</v>
      </c>
      <c r="O8656" s="3" t="s">
        <v>9170</v>
      </c>
      <c r="T8656" s="3" t="s">
        <v>9170</v>
      </c>
    </row>
    <row r="8657" spans="1:20">
      <c r="A8657" s="7">
        <v>8716</v>
      </c>
      <c r="B8657" s="8">
        <v>46198</v>
      </c>
      <c r="C8657" s="3" t="s">
        <v>10099</v>
      </c>
      <c r="D8657" s="3" t="s">
        <v>59</v>
      </c>
      <c r="E8657" s="3" t="s">
        <v>8621</v>
      </c>
      <c r="F8657" s="3" t="s">
        <v>8621</v>
      </c>
      <c r="G8657" s="7">
        <v>15</v>
      </c>
      <c r="H8657" s="3" t="s">
        <v>35</v>
      </c>
      <c r="I8657" s="9">
        <v>2.84</v>
      </c>
      <c r="J8657" s="7">
        <v>412</v>
      </c>
      <c r="K8657" s="10">
        <v>11.4226525674746</v>
      </c>
      <c r="L8657" s="12">
        <f t="shared" si="577"/>
        <v>10.604929051531</v>
      </c>
      <c r="M8657" s="11">
        <f t="shared" si="578"/>
        <v>1.0771078723837</v>
      </c>
      <c r="N8657" s="3">
        <v>27</v>
      </c>
      <c r="O8657" s="3" t="s">
        <v>9170</v>
      </c>
      <c r="T8657" s="3" t="s">
        <v>9170</v>
      </c>
    </row>
    <row r="8658" spans="1:20">
      <c r="A8658" s="7">
        <v>8717</v>
      </c>
      <c r="B8658" s="8">
        <v>46198</v>
      </c>
      <c r="C8658" s="3" t="s">
        <v>10089</v>
      </c>
      <c r="D8658" s="3" t="s">
        <v>247</v>
      </c>
      <c r="E8658" s="3" t="s">
        <v>10100</v>
      </c>
      <c r="F8658" s="3" t="s">
        <v>10100</v>
      </c>
      <c r="G8658" s="7">
        <v>1.0736</v>
      </c>
      <c r="H8658" s="3" t="s">
        <v>102</v>
      </c>
      <c r="I8658" s="9">
        <v>4.24</v>
      </c>
      <c r="J8658" s="7">
        <v>700</v>
      </c>
      <c r="K8658" s="10">
        <v>10.1317436626979</v>
      </c>
      <c r="L8658" s="12">
        <f t="shared" si="577"/>
        <v>9.31868131868132</v>
      </c>
      <c r="M8658" s="11">
        <f t="shared" si="578"/>
        <v>1.08725079399235</v>
      </c>
      <c r="N8658" s="3">
        <v>28</v>
      </c>
      <c r="O8658" s="3" t="s">
        <v>9170</v>
      </c>
      <c r="T8658" s="3" t="s">
        <v>9170</v>
      </c>
    </row>
    <row r="8659" spans="1:20">
      <c r="A8659" s="7">
        <v>8718</v>
      </c>
      <c r="B8659" s="8">
        <v>46198</v>
      </c>
      <c r="C8659" s="3" t="s">
        <v>10101</v>
      </c>
      <c r="D8659" s="3" t="s">
        <v>9222</v>
      </c>
      <c r="E8659" s="3" t="s">
        <v>10102</v>
      </c>
      <c r="F8659" s="3" t="s">
        <v>9224</v>
      </c>
      <c r="G8659" s="7">
        <v>20</v>
      </c>
      <c r="H8659" s="3" t="s">
        <v>102</v>
      </c>
      <c r="I8659" s="9">
        <v>2.4</v>
      </c>
      <c r="J8659" s="7">
        <v>452</v>
      </c>
      <c r="K8659" s="10">
        <v>11.9439268112183</v>
      </c>
      <c r="L8659" s="12">
        <f t="shared" si="577"/>
        <v>8.16882232811436</v>
      </c>
      <c r="M8659" s="11">
        <f t="shared" si="578"/>
        <v>1.46213570713997</v>
      </c>
      <c r="N8659" s="3">
        <v>29</v>
      </c>
      <c r="O8659" s="3" t="s">
        <v>9170</v>
      </c>
      <c r="T8659" s="3" t="s">
        <v>9170</v>
      </c>
    </row>
    <row r="8660" spans="1:20">
      <c r="A8660" s="7">
        <v>8719</v>
      </c>
      <c r="B8660" s="8">
        <v>46198</v>
      </c>
      <c r="C8660" s="3" t="s">
        <v>9862</v>
      </c>
      <c r="D8660" s="3" t="s">
        <v>88</v>
      </c>
      <c r="E8660" s="3" t="s">
        <v>10103</v>
      </c>
      <c r="F8660" s="3" t="s">
        <v>10103</v>
      </c>
      <c r="G8660" s="7">
        <v>0.8248</v>
      </c>
      <c r="H8660" s="3" t="s">
        <v>35</v>
      </c>
      <c r="I8660" s="9">
        <v>2</v>
      </c>
      <c r="J8660" s="7">
        <v>498</v>
      </c>
      <c r="K8660" s="10">
        <v>13.1561500815503</v>
      </c>
      <c r="L8660" s="12">
        <f t="shared" si="577"/>
        <v>6.17856039542786</v>
      </c>
      <c r="M8660" s="11">
        <f t="shared" si="578"/>
        <v>2.12932289069892</v>
      </c>
      <c r="N8660" s="3">
        <v>30</v>
      </c>
      <c r="O8660" s="3" t="s">
        <v>9170</v>
      </c>
      <c r="T8660" s="3" t="s">
        <v>9170</v>
      </c>
    </row>
    <row r="8661" spans="1:20">
      <c r="A8661" s="7">
        <v>8720</v>
      </c>
      <c r="B8661" s="8">
        <v>46198</v>
      </c>
      <c r="C8661" s="3" t="s">
        <v>9921</v>
      </c>
      <c r="D8661" s="3" t="s">
        <v>614</v>
      </c>
      <c r="E8661" s="3" t="s">
        <v>10104</v>
      </c>
      <c r="F8661" s="3" t="s">
        <v>10105</v>
      </c>
      <c r="G8661" s="7">
        <v>5</v>
      </c>
      <c r="H8661" s="3" t="s">
        <v>102</v>
      </c>
      <c r="I8661" s="9">
        <v>1.58</v>
      </c>
      <c r="J8661" s="7">
        <v>404</v>
      </c>
      <c r="K8661" s="10">
        <v>3.99274759068347</v>
      </c>
      <c r="L8661" s="12">
        <f t="shared" si="577"/>
        <v>6.01675552170602</v>
      </c>
      <c r="M8661" s="11">
        <f t="shared" si="578"/>
        <v>0.663604757793341</v>
      </c>
      <c r="N8661" s="3">
        <v>31</v>
      </c>
      <c r="O8661" s="3" t="s">
        <v>9170</v>
      </c>
      <c r="T8661" s="3" t="s">
        <v>9170</v>
      </c>
    </row>
    <row r="8662" spans="1:20">
      <c r="A8662" s="7">
        <v>8721</v>
      </c>
      <c r="B8662" s="8">
        <v>46198</v>
      </c>
      <c r="C8662" s="3" t="s">
        <v>9870</v>
      </c>
      <c r="D8662" s="3" t="s">
        <v>88</v>
      </c>
      <c r="E8662" s="3" t="s">
        <v>10106</v>
      </c>
      <c r="F8662" s="3" t="s">
        <v>10107</v>
      </c>
      <c r="G8662" s="7">
        <v>7.6878</v>
      </c>
      <c r="H8662" s="3" t="s">
        <v>249</v>
      </c>
      <c r="I8662" s="9">
        <v>1.86</v>
      </c>
      <c r="J8662" s="7">
        <v>493</v>
      </c>
      <c r="K8662" s="10">
        <v>11.358061658925</v>
      </c>
      <c r="L8662" s="12">
        <f t="shared" si="577"/>
        <v>5.80433765017944</v>
      </c>
      <c r="M8662" s="11">
        <f t="shared" si="578"/>
        <v>1.95682304225942</v>
      </c>
      <c r="N8662" s="3">
        <v>32</v>
      </c>
      <c r="O8662" s="3" t="s">
        <v>9170</v>
      </c>
      <c r="T8662" s="3" t="s">
        <v>9170</v>
      </c>
    </row>
    <row r="8663" spans="1:20">
      <c r="A8663" s="7">
        <v>8722</v>
      </c>
      <c r="B8663" s="8">
        <v>46198</v>
      </c>
      <c r="C8663" s="3" t="s">
        <v>10108</v>
      </c>
      <c r="D8663" s="3" t="s">
        <v>2910</v>
      </c>
      <c r="E8663" s="3" t="s">
        <v>10109</v>
      </c>
      <c r="F8663" s="3" t="s">
        <v>10109</v>
      </c>
      <c r="G8663" s="7">
        <v>1000</v>
      </c>
      <c r="H8663" s="3" t="s">
        <v>1355</v>
      </c>
      <c r="I8663" s="9">
        <v>1.68</v>
      </c>
      <c r="J8663" s="7">
        <v>398</v>
      </c>
      <c r="K8663" s="10">
        <v>14.5785152133386</v>
      </c>
      <c r="L8663" s="12">
        <f t="shared" si="577"/>
        <v>6.49400850405876</v>
      </c>
      <c r="M8663" s="11">
        <f t="shared" si="578"/>
        <v>2.2449177891016</v>
      </c>
      <c r="N8663" s="3">
        <v>33</v>
      </c>
      <c r="O8663" s="3" t="s">
        <v>9170</v>
      </c>
      <c r="T8663" s="3" t="s">
        <v>9170</v>
      </c>
    </row>
    <row r="8664" spans="1:20">
      <c r="A8664" s="7">
        <v>8723</v>
      </c>
      <c r="B8664" s="8">
        <v>46198</v>
      </c>
      <c r="C8664" s="3" t="s">
        <v>9878</v>
      </c>
      <c r="D8664" s="3" t="s">
        <v>88</v>
      </c>
      <c r="E8664" s="3" t="s">
        <v>10110</v>
      </c>
      <c r="F8664" s="3" t="s">
        <v>10110</v>
      </c>
      <c r="G8664" s="7">
        <v>2.7314</v>
      </c>
      <c r="H8664" s="3" t="s">
        <v>102</v>
      </c>
      <c r="I8664" s="9">
        <v>1.45</v>
      </c>
      <c r="J8664" s="7">
        <v>590</v>
      </c>
      <c r="K8664" s="10">
        <v>5.03646245447256</v>
      </c>
      <c r="L8664" s="12">
        <f t="shared" si="577"/>
        <v>3.78096479791395</v>
      </c>
      <c r="M8664" s="11">
        <f t="shared" si="578"/>
        <v>1.33205748364843</v>
      </c>
      <c r="N8664" s="3">
        <v>34</v>
      </c>
      <c r="O8664" s="3" t="s">
        <v>9170</v>
      </c>
      <c r="T8664" s="3" t="s">
        <v>9170</v>
      </c>
    </row>
    <row r="8665" spans="1:20">
      <c r="A8665" s="7">
        <v>8724</v>
      </c>
      <c r="B8665" s="8">
        <v>46198</v>
      </c>
      <c r="C8665" s="3" t="s">
        <v>10111</v>
      </c>
      <c r="D8665" s="3" t="s">
        <v>816</v>
      </c>
      <c r="E8665" s="3" t="s">
        <v>7631</v>
      </c>
      <c r="F8665" s="3" t="s">
        <v>7631</v>
      </c>
      <c r="G8665" s="7">
        <v>24</v>
      </c>
      <c r="H8665" s="3" t="s">
        <v>102</v>
      </c>
      <c r="I8665" s="9">
        <v>0.832</v>
      </c>
      <c r="J8665" s="7">
        <v>455</v>
      </c>
      <c r="K8665" s="10">
        <v>4.34854540458092</v>
      </c>
      <c r="L8665" s="12">
        <f t="shared" si="577"/>
        <v>2.81318681318681</v>
      </c>
      <c r="M8665" s="11">
        <f t="shared" si="578"/>
        <v>1.54577199928462</v>
      </c>
      <c r="N8665" s="3">
        <v>35</v>
      </c>
      <c r="O8665" s="3" t="s">
        <v>9170</v>
      </c>
      <c r="T8665" s="3" t="s">
        <v>9170</v>
      </c>
    </row>
    <row r="8666" spans="1:20">
      <c r="A8666" s="7">
        <v>8725</v>
      </c>
      <c r="B8666" s="8">
        <v>46198</v>
      </c>
      <c r="C8666" s="3" t="s">
        <v>10112</v>
      </c>
      <c r="D8666" s="3" t="s">
        <v>247</v>
      </c>
      <c r="E8666" s="3" t="s">
        <v>10113</v>
      </c>
      <c r="F8666" s="3" t="s">
        <v>10113</v>
      </c>
      <c r="G8666" s="7">
        <v>8000</v>
      </c>
      <c r="H8666" s="3" t="s">
        <v>5705</v>
      </c>
      <c r="I8666" s="9">
        <v>0.65</v>
      </c>
      <c r="J8666" s="7">
        <v>483</v>
      </c>
      <c r="K8666" s="10">
        <v>5.99101289458897</v>
      </c>
      <c r="L8666" s="12">
        <f t="shared" si="577"/>
        <v>2.0703933747412</v>
      </c>
      <c r="M8666" s="11">
        <f t="shared" si="578"/>
        <v>2.89365922808647</v>
      </c>
      <c r="N8666" s="3">
        <v>36</v>
      </c>
      <c r="O8666" s="3" t="s">
        <v>9170</v>
      </c>
      <c r="T8666" s="3" t="s">
        <v>9170</v>
      </c>
    </row>
    <row r="8667" spans="1:20">
      <c r="A8667" s="7">
        <v>8726</v>
      </c>
      <c r="B8667" s="8">
        <v>46198</v>
      </c>
      <c r="C8667" s="3" t="s">
        <v>10006</v>
      </c>
      <c r="D8667" s="3" t="s">
        <v>223</v>
      </c>
      <c r="E8667" s="3" t="s">
        <v>10114</v>
      </c>
      <c r="F8667" s="3" t="s">
        <v>10115</v>
      </c>
      <c r="G8667" s="7">
        <v>5</v>
      </c>
      <c r="H8667" s="3" t="s">
        <v>10007</v>
      </c>
      <c r="I8667" s="9">
        <v>0.432</v>
      </c>
      <c r="J8667" s="7">
        <v>347</v>
      </c>
      <c r="K8667" s="10">
        <v>4.68616423800974</v>
      </c>
      <c r="L8667" s="12">
        <f t="shared" si="577"/>
        <v>1.91531811128353</v>
      </c>
      <c r="M8667" s="11">
        <f t="shared" si="578"/>
        <v>2.44667672195161</v>
      </c>
      <c r="N8667" s="3">
        <v>37</v>
      </c>
      <c r="O8667" s="3" t="s">
        <v>9170</v>
      </c>
      <c r="T8667" s="3" t="s">
        <v>9170</v>
      </c>
    </row>
    <row r="8668" spans="1:20">
      <c r="A8668" s="7">
        <v>8727</v>
      </c>
      <c r="B8668" s="8">
        <v>46198</v>
      </c>
      <c r="C8668" s="3" t="s">
        <v>10108</v>
      </c>
      <c r="D8668" s="3" t="s">
        <v>2910</v>
      </c>
      <c r="E8668" s="3" t="s">
        <v>10116</v>
      </c>
      <c r="F8668" s="3" t="s">
        <v>10116</v>
      </c>
      <c r="G8668" s="7">
        <v>1000</v>
      </c>
      <c r="H8668" s="3" t="s">
        <v>1355</v>
      </c>
      <c r="I8668" s="9">
        <v>0.556</v>
      </c>
      <c r="J8668" s="7">
        <v>380</v>
      </c>
      <c r="K8668" s="10">
        <v>6.532385976691</v>
      </c>
      <c r="L8668" s="12">
        <f t="shared" si="577"/>
        <v>2.25101214574899</v>
      </c>
      <c r="M8668" s="11">
        <f t="shared" si="578"/>
        <v>2.90197722345805</v>
      </c>
      <c r="N8668" s="3">
        <v>38</v>
      </c>
      <c r="O8668" s="3" t="s">
        <v>9170</v>
      </c>
      <c r="T8668" s="3" t="s">
        <v>9170</v>
      </c>
    </row>
    <row r="8669" spans="1:20">
      <c r="A8669" s="7">
        <v>8728</v>
      </c>
      <c r="B8669" s="8">
        <v>46198</v>
      </c>
      <c r="C8669" s="3" t="s">
        <v>9862</v>
      </c>
      <c r="D8669" s="3" t="s">
        <v>88</v>
      </c>
      <c r="E8669" s="3" t="s">
        <v>10117</v>
      </c>
      <c r="F8669" s="3" t="s">
        <v>10117</v>
      </c>
      <c r="G8669" s="7">
        <v>5.7159</v>
      </c>
      <c r="H8669" s="3" t="s">
        <v>35</v>
      </c>
      <c r="I8669" s="9">
        <v>0.46</v>
      </c>
      <c r="J8669" s="7">
        <v>483</v>
      </c>
      <c r="K8669" s="10">
        <v>1.96071198329669</v>
      </c>
      <c r="L8669" s="12">
        <f t="shared" si="577"/>
        <v>1.46520146520147</v>
      </c>
      <c r="M8669" s="11">
        <f t="shared" si="578"/>
        <v>1.33818592859999</v>
      </c>
      <c r="N8669" s="3">
        <v>39</v>
      </c>
      <c r="O8669" s="3" t="s">
        <v>9170</v>
      </c>
      <c r="T8669" s="3" t="s">
        <v>9170</v>
      </c>
    </row>
    <row r="8670" s="5" customFormat="1" ht="16.5" spans="1:20">
      <c r="A8670" s="44">
        <v>8729</v>
      </c>
      <c r="B8670" s="45">
        <v>46198</v>
      </c>
      <c r="C8670" s="5" t="s">
        <v>9862</v>
      </c>
      <c r="D8670" s="5" t="s">
        <v>88</v>
      </c>
      <c r="E8670" s="5" t="s">
        <v>10118</v>
      </c>
      <c r="F8670" s="5" t="s">
        <v>10118</v>
      </c>
      <c r="G8670" s="44">
        <v>56.2742</v>
      </c>
      <c r="H8670" s="5" t="s">
        <v>35</v>
      </c>
      <c r="I8670" s="46">
        <v>0.146</v>
      </c>
      <c r="J8670" s="44">
        <v>490</v>
      </c>
      <c r="K8670" s="47">
        <v>2.9941712094813</v>
      </c>
      <c r="L8670" s="48">
        <f t="shared" si="577"/>
        <v>0.45839874411303</v>
      </c>
      <c r="M8670" s="49">
        <f t="shared" si="578"/>
        <v>6.53180500150544</v>
      </c>
      <c r="N8670" s="5">
        <v>40</v>
      </c>
      <c r="O8670" s="5" t="s">
        <v>9170</v>
      </c>
      <c r="Q8670" s="46"/>
      <c r="T8670" s="5" t="s">
        <v>9170</v>
      </c>
    </row>
    <row r="8671" ht="16.5" spans="1:20">
      <c r="A8671" s="7">
        <v>8730</v>
      </c>
      <c r="B8671" s="8">
        <v>46199</v>
      </c>
      <c r="C8671" s="3" t="s">
        <v>4719</v>
      </c>
      <c r="D8671" s="3" t="s">
        <v>33</v>
      </c>
      <c r="E8671" s="3" t="s">
        <v>4720</v>
      </c>
      <c r="F8671" s="3" t="s">
        <v>2909</v>
      </c>
      <c r="G8671" s="7">
        <v>1000</v>
      </c>
      <c r="H8671" s="3" t="s">
        <v>35</v>
      </c>
      <c r="I8671" s="9">
        <v>25.2</v>
      </c>
      <c r="J8671" s="7">
        <v>461</v>
      </c>
      <c r="K8671" s="10">
        <v>166.09284164859</v>
      </c>
      <c r="L8671" s="12">
        <f t="shared" si="577"/>
        <v>84.098114466878</v>
      </c>
      <c r="M8671" s="11">
        <f t="shared" si="578"/>
        <v>1.97498888888889</v>
      </c>
      <c r="O8671" s="12" t="s">
        <v>9933</v>
      </c>
      <c r="P8671" s="3" t="s">
        <v>4720</v>
      </c>
      <c r="Q8671" s="9">
        <v>160.630182832352</v>
      </c>
      <c r="R8671" s="3">
        <f>Q8671/K8671</f>
        <v>0.967110811266655</v>
      </c>
    </row>
    <row r="8672" spans="1:20">
      <c r="A8672" s="7">
        <v>8731</v>
      </c>
      <c r="B8672" s="8">
        <v>46199</v>
      </c>
      <c r="C8672" s="3" t="s">
        <v>56</v>
      </c>
      <c r="D8672" s="3" t="s">
        <v>33</v>
      </c>
      <c r="E8672" s="3" t="s">
        <v>27</v>
      </c>
      <c r="F8672" s="3" t="s">
        <v>57</v>
      </c>
      <c r="G8672" s="7">
        <v>1000</v>
      </c>
      <c r="H8672" s="3" t="s">
        <v>35</v>
      </c>
      <c r="I8672" s="9">
        <v>15.7</v>
      </c>
      <c r="J8672" s="7">
        <v>438</v>
      </c>
      <c r="K8672" s="10">
        <v>106.911415525114</v>
      </c>
      <c r="L8672" s="12">
        <f t="shared" si="577"/>
        <v>55.1457674745346</v>
      </c>
      <c r="M8672" s="11">
        <f t="shared" si="578"/>
        <v>1.93870573248407</v>
      </c>
      <c r="O8672" s="12" t="s">
        <v>9933</v>
      </c>
      <c r="P8672" s="3" t="s">
        <v>27</v>
      </c>
      <c r="Q8672" s="9">
        <v>89.6432267884323</v>
      </c>
      <c r="R8672" s="3">
        <f>Q8672/K8672</f>
        <v>0.838481338481339</v>
      </c>
    </row>
    <row r="8673" spans="1:15">
      <c r="A8673" s="7">
        <v>8732</v>
      </c>
      <c r="B8673" s="8">
        <v>46199</v>
      </c>
      <c r="C8673" s="3" t="s">
        <v>10119</v>
      </c>
      <c r="D8673" s="3" t="s">
        <v>165</v>
      </c>
      <c r="E8673" s="3" t="s">
        <v>10120</v>
      </c>
      <c r="F8673" s="3" t="s">
        <v>10121</v>
      </c>
      <c r="G8673" s="7">
        <v>68</v>
      </c>
      <c r="H8673" s="3" t="s">
        <v>35</v>
      </c>
      <c r="I8673" s="9">
        <v>18.8</v>
      </c>
      <c r="J8673" s="7">
        <v>353</v>
      </c>
      <c r="K8673" s="10">
        <v>589.008498583569</v>
      </c>
      <c r="L8673" s="12">
        <f t="shared" si="577"/>
        <v>81.9350621050338</v>
      </c>
      <c r="M8673" s="11">
        <f t="shared" si="578"/>
        <v>7.18872340425531</v>
      </c>
      <c r="O8673" s="12" t="s">
        <v>9933</v>
      </c>
    </row>
    <row r="8674" spans="1:15">
      <c r="A8674" s="7">
        <v>8733</v>
      </c>
      <c r="B8674" s="8">
        <v>46199</v>
      </c>
      <c r="C8674" s="3" t="s">
        <v>10122</v>
      </c>
      <c r="D8674" s="3" t="s">
        <v>212</v>
      </c>
      <c r="E8674" s="3" t="s">
        <v>10123</v>
      </c>
      <c r="F8674" s="3" t="s">
        <v>10123</v>
      </c>
      <c r="G8674" s="7">
        <v>61</v>
      </c>
      <c r="H8674" s="3" t="s">
        <v>244</v>
      </c>
      <c r="I8674" s="9">
        <v>17.1</v>
      </c>
      <c r="J8674" s="7">
        <v>377</v>
      </c>
      <c r="K8674" s="10">
        <v>171.688063660477</v>
      </c>
      <c r="L8674" s="12">
        <f t="shared" si="577"/>
        <v>69.7816772087329</v>
      </c>
      <c r="M8674" s="11">
        <f t="shared" si="578"/>
        <v>2.46036023391812</v>
      </c>
      <c r="O8674" s="12" t="s">
        <v>9933</v>
      </c>
    </row>
    <row r="8675" spans="1:15">
      <c r="A8675" s="7">
        <v>8734</v>
      </c>
      <c r="B8675" s="8">
        <v>46199</v>
      </c>
      <c r="C8675" s="3" t="s">
        <v>10119</v>
      </c>
      <c r="D8675" s="3" t="s">
        <v>165</v>
      </c>
      <c r="E8675" s="3" t="s">
        <v>10124</v>
      </c>
      <c r="F8675" s="3" t="s">
        <v>10125</v>
      </c>
      <c r="G8675" s="7">
        <v>271</v>
      </c>
      <c r="H8675" s="3" t="s">
        <v>35</v>
      </c>
      <c r="I8675" s="9">
        <v>15.2</v>
      </c>
      <c r="J8675" s="7">
        <v>350</v>
      </c>
      <c r="K8675" s="10">
        <v>161.428571428571</v>
      </c>
      <c r="L8675" s="12">
        <f t="shared" si="577"/>
        <v>66.8131868131868</v>
      </c>
      <c r="M8675" s="11">
        <f t="shared" si="578"/>
        <v>2.41611842105262</v>
      </c>
      <c r="O8675" s="12" t="s">
        <v>9933</v>
      </c>
    </row>
    <row r="8676" spans="1:15">
      <c r="A8676" s="7">
        <v>8735</v>
      </c>
      <c r="B8676" s="8">
        <v>46199</v>
      </c>
      <c r="C8676" s="3" t="s">
        <v>10126</v>
      </c>
      <c r="D8676" s="3" t="s">
        <v>29</v>
      </c>
      <c r="E8676" s="3" t="s">
        <v>5859</v>
      </c>
      <c r="F8676" s="3" t="s">
        <v>5859</v>
      </c>
      <c r="G8676" s="7">
        <v>222</v>
      </c>
      <c r="H8676" s="3" t="s">
        <v>35</v>
      </c>
      <c r="I8676" s="9">
        <v>15.5</v>
      </c>
      <c r="J8676" s="7">
        <v>357</v>
      </c>
      <c r="K8676" s="10">
        <v>174.72268907563</v>
      </c>
      <c r="L8676" s="12">
        <f t="shared" si="577"/>
        <v>66.7959491488903</v>
      </c>
      <c r="M8676" s="11">
        <f t="shared" si="578"/>
        <v>2.61576774193548</v>
      </c>
      <c r="O8676" s="12" t="s">
        <v>9933</v>
      </c>
    </row>
    <row r="8677" spans="1:15">
      <c r="A8677" s="7">
        <v>8736</v>
      </c>
      <c r="B8677" s="8">
        <v>46199</v>
      </c>
      <c r="C8677" s="3" t="s">
        <v>10127</v>
      </c>
      <c r="D8677" s="3" t="s">
        <v>67</v>
      </c>
      <c r="E8677" s="3" t="s">
        <v>10128</v>
      </c>
      <c r="F8677" s="3" t="s">
        <v>10129</v>
      </c>
      <c r="G8677" s="7">
        <v>24</v>
      </c>
      <c r="H8677" s="3" t="s">
        <v>1792</v>
      </c>
      <c r="I8677" s="9">
        <v>18.7</v>
      </c>
      <c r="J8677" s="7">
        <v>435</v>
      </c>
      <c r="K8677" s="10">
        <v>131.339770114943</v>
      </c>
      <c r="L8677" s="12">
        <f t="shared" si="577"/>
        <v>66.1361626878868</v>
      </c>
      <c r="M8677" s="11">
        <f t="shared" si="578"/>
        <v>1.98589946524065</v>
      </c>
      <c r="O8677" s="12" t="s">
        <v>9933</v>
      </c>
    </row>
    <row r="8678" spans="1:15">
      <c r="A8678" s="7">
        <v>8737</v>
      </c>
      <c r="B8678" s="8">
        <v>46199</v>
      </c>
      <c r="C8678" s="3" t="s">
        <v>9950</v>
      </c>
      <c r="D8678" s="3" t="s">
        <v>578</v>
      </c>
      <c r="E8678" s="3" t="s">
        <v>10130</v>
      </c>
      <c r="F8678" s="3" t="s">
        <v>10130</v>
      </c>
      <c r="G8678" s="7">
        <v>58</v>
      </c>
      <c r="H8678" s="3" t="s">
        <v>65</v>
      </c>
      <c r="I8678" s="9">
        <v>17.7</v>
      </c>
      <c r="J8678" s="7">
        <v>417.5</v>
      </c>
      <c r="K8678" s="10">
        <v>122.987305389222</v>
      </c>
      <c r="L8678" s="12">
        <f t="shared" si="577"/>
        <v>65.2233993551359</v>
      </c>
      <c r="M8678" s="11">
        <f t="shared" si="578"/>
        <v>1.88563163841809</v>
      </c>
      <c r="O8678" s="12" t="s">
        <v>9933</v>
      </c>
    </row>
    <row r="8679" spans="1:15">
      <c r="A8679" s="7">
        <v>8738</v>
      </c>
      <c r="B8679" s="8">
        <v>46199</v>
      </c>
      <c r="C8679" s="3" t="s">
        <v>10127</v>
      </c>
      <c r="D8679" s="3" t="s">
        <v>67</v>
      </c>
      <c r="E8679" s="3" t="s">
        <v>10131</v>
      </c>
      <c r="F8679" s="3" t="s">
        <v>10131</v>
      </c>
      <c r="G8679" s="7">
        <v>48</v>
      </c>
      <c r="H8679" s="3" t="s">
        <v>2068</v>
      </c>
      <c r="I8679" s="9">
        <v>13</v>
      </c>
      <c r="J8679" s="7">
        <v>326</v>
      </c>
      <c r="K8679" s="10">
        <v>134.213496932515</v>
      </c>
      <c r="L8679" s="12">
        <f t="shared" si="577"/>
        <v>61.3496932515337</v>
      </c>
      <c r="M8679" s="11">
        <f t="shared" si="578"/>
        <v>2.18767999999999</v>
      </c>
      <c r="O8679" s="12" t="s">
        <v>9933</v>
      </c>
    </row>
    <row r="8680" spans="1:15">
      <c r="A8680" s="7">
        <v>8739</v>
      </c>
      <c r="B8680" s="8">
        <v>46199</v>
      </c>
      <c r="C8680" s="3" t="s">
        <v>10071</v>
      </c>
      <c r="D8680" s="3" t="s">
        <v>67</v>
      </c>
      <c r="E8680" s="3" t="s">
        <v>10132</v>
      </c>
      <c r="F8680" s="3" t="s">
        <v>10133</v>
      </c>
      <c r="G8680" s="7">
        <v>38.2543</v>
      </c>
      <c r="H8680" s="3" t="s">
        <v>1617</v>
      </c>
      <c r="I8680" s="9">
        <v>13</v>
      </c>
      <c r="J8680" s="7">
        <v>334</v>
      </c>
      <c r="K8680" s="10">
        <v>90.4</v>
      </c>
      <c r="L8680" s="12">
        <f t="shared" si="577"/>
        <v>59.8802395209581</v>
      </c>
      <c r="M8680" s="11">
        <f t="shared" si="578"/>
        <v>1.50968</v>
      </c>
      <c r="O8680" s="12" t="s">
        <v>9933</v>
      </c>
    </row>
    <row r="8681" spans="1:15">
      <c r="A8681" s="7">
        <v>8740</v>
      </c>
      <c r="B8681" s="8">
        <v>46199</v>
      </c>
      <c r="C8681" s="3" t="s">
        <v>9860</v>
      </c>
      <c r="D8681" s="3" t="s">
        <v>6475</v>
      </c>
      <c r="E8681" s="3" t="s">
        <v>10134</v>
      </c>
      <c r="F8681" s="3" t="s">
        <v>10135</v>
      </c>
      <c r="G8681" s="7">
        <v>22</v>
      </c>
      <c r="H8681" s="3" t="s">
        <v>249</v>
      </c>
      <c r="I8681" s="9">
        <v>14.9</v>
      </c>
      <c r="J8681" s="7">
        <v>383</v>
      </c>
      <c r="K8681" s="10">
        <v>121.320104438642</v>
      </c>
      <c r="L8681" s="12">
        <f t="shared" si="577"/>
        <v>59.8513757782687</v>
      </c>
      <c r="M8681" s="11">
        <f t="shared" si="578"/>
        <v>2.02702281879194</v>
      </c>
      <c r="O8681" s="12" t="s">
        <v>9933</v>
      </c>
    </row>
    <row r="8682" spans="1:15">
      <c r="A8682" s="7">
        <v>8741</v>
      </c>
      <c r="B8682" s="8">
        <v>46199</v>
      </c>
      <c r="C8682" s="3" t="s">
        <v>10136</v>
      </c>
      <c r="D8682" s="3" t="s">
        <v>7434</v>
      </c>
      <c r="E8682" s="3" t="s">
        <v>620</v>
      </c>
      <c r="F8682" s="3" t="s">
        <v>620</v>
      </c>
      <c r="G8682" s="7">
        <v>30</v>
      </c>
      <c r="H8682" s="3" t="s">
        <v>115</v>
      </c>
      <c r="I8682" s="9">
        <v>12.3</v>
      </c>
      <c r="J8682" s="7">
        <v>320</v>
      </c>
      <c r="K8682" s="10">
        <v>125.43</v>
      </c>
      <c r="L8682" s="12">
        <f t="shared" ref="L8682:L8713" si="579">I8682/J8682/650*1000000</f>
        <v>59.1346153846154</v>
      </c>
      <c r="M8682" s="11">
        <f t="shared" ref="M8682:M8713" si="580">K8682/L8682</f>
        <v>2.12109268292683</v>
      </c>
      <c r="O8682" s="12" t="s">
        <v>9933</v>
      </c>
    </row>
    <row r="8683" spans="1:15">
      <c r="A8683" s="7">
        <v>8742</v>
      </c>
      <c r="B8683" s="8">
        <v>46199</v>
      </c>
      <c r="C8683" s="3" t="s">
        <v>10071</v>
      </c>
      <c r="D8683" s="3" t="s">
        <v>67</v>
      </c>
      <c r="E8683" s="3" t="s">
        <v>10137</v>
      </c>
      <c r="F8683" s="3" t="s">
        <v>10138</v>
      </c>
      <c r="G8683" s="7">
        <v>100</v>
      </c>
      <c r="H8683" s="3" t="s">
        <v>170</v>
      </c>
      <c r="I8683" s="9">
        <v>20</v>
      </c>
      <c r="J8683" s="7">
        <v>521</v>
      </c>
      <c r="K8683" s="10">
        <v>148.70019193858</v>
      </c>
      <c r="L8683" s="12">
        <f t="shared" si="579"/>
        <v>59.0580245090802</v>
      </c>
      <c r="M8683" s="11">
        <f t="shared" si="580"/>
        <v>2.51786600000001</v>
      </c>
      <c r="O8683" s="12" t="s">
        <v>9933</v>
      </c>
    </row>
    <row r="8684" spans="1:15">
      <c r="A8684" s="7">
        <v>8743</v>
      </c>
      <c r="B8684" s="8">
        <v>46199</v>
      </c>
      <c r="C8684" s="3" t="s">
        <v>10119</v>
      </c>
      <c r="D8684" s="3" t="s">
        <v>165</v>
      </c>
      <c r="E8684" s="3" t="s">
        <v>10139</v>
      </c>
      <c r="F8684" s="3" t="s">
        <v>10140</v>
      </c>
      <c r="G8684" s="7">
        <v>5</v>
      </c>
      <c r="H8684" s="3" t="s">
        <v>1268</v>
      </c>
      <c r="I8684" s="9">
        <v>18</v>
      </c>
      <c r="J8684" s="7">
        <v>473</v>
      </c>
      <c r="K8684" s="10">
        <v>163.408033826638</v>
      </c>
      <c r="L8684" s="12">
        <f t="shared" si="579"/>
        <v>58.546105057733</v>
      </c>
      <c r="M8684" s="11">
        <f t="shared" si="580"/>
        <v>2.79109999999999</v>
      </c>
      <c r="O8684" s="12" t="s">
        <v>9933</v>
      </c>
    </row>
    <row r="8685" spans="1:15">
      <c r="A8685" s="7">
        <v>8744</v>
      </c>
      <c r="B8685" s="8">
        <v>46199</v>
      </c>
      <c r="C8685" s="3" t="s">
        <v>10141</v>
      </c>
      <c r="D8685" s="3" t="s">
        <v>223</v>
      </c>
      <c r="E8685" s="3" t="s">
        <v>8556</v>
      </c>
      <c r="F8685" s="3" t="s">
        <v>8556</v>
      </c>
      <c r="G8685" s="7">
        <v>10</v>
      </c>
      <c r="H8685" s="3" t="s">
        <v>1582</v>
      </c>
      <c r="I8685" s="9">
        <v>13.6</v>
      </c>
      <c r="J8685" s="7">
        <v>365</v>
      </c>
      <c r="K8685" s="10">
        <v>118.882191780822</v>
      </c>
      <c r="L8685" s="12">
        <f t="shared" si="579"/>
        <v>57.3234984193888</v>
      </c>
      <c r="M8685" s="11">
        <f t="shared" si="580"/>
        <v>2.07388235294118</v>
      </c>
      <c r="O8685" s="12" t="s">
        <v>9933</v>
      </c>
    </row>
    <row r="8686" spans="1:15">
      <c r="A8686" s="7">
        <v>8745</v>
      </c>
      <c r="B8686" s="8">
        <v>46199</v>
      </c>
      <c r="C8686" s="3" t="s">
        <v>9860</v>
      </c>
      <c r="D8686" s="3" t="s">
        <v>6475</v>
      </c>
      <c r="E8686" s="3" t="s">
        <v>10142</v>
      </c>
      <c r="F8686" s="3" t="s">
        <v>10143</v>
      </c>
      <c r="G8686" s="7">
        <v>5</v>
      </c>
      <c r="H8686" s="3" t="s">
        <v>249</v>
      </c>
      <c r="I8686" s="9">
        <v>14.3</v>
      </c>
      <c r="J8686" s="7">
        <v>390</v>
      </c>
      <c r="K8686" s="10">
        <v>117.98358974359</v>
      </c>
      <c r="L8686" s="12">
        <f t="shared" si="579"/>
        <v>56.4102564102564</v>
      </c>
      <c r="M8686" s="11">
        <f t="shared" si="580"/>
        <v>2.09152727272728</v>
      </c>
      <c r="O8686" s="12" t="s">
        <v>9933</v>
      </c>
    </row>
    <row r="8687" spans="1:15">
      <c r="A8687" s="7">
        <v>8746</v>
      </c>
      <c r="B8687" s="8">
        <v>46199</v>
      </c>
      <c r="C8687" s="3" t="s">
        <v>10144</v>
      </c>
      <c r="D8687" s="3" t="s">
        <v>636</v>
      </c>
      <c r="E8687" s="3" t="s">
        <v>10145</v>
      </c>
      <c r="F8687" s="3" t="s">
        <v>10146</v>
      </c>
      <c r="G8687" s="7">
        <v>12</v>
      </c>
      <c r="H8687" s="3" t="s">
        <v>200</v>
      </c>
      <c r="I8687" s="9">
        <v>12.3</v>
      </c>
      <c r="J8687" s="7">
        <v>342</v>
      </c>
      <c r="K8687" s="10">
        <v>122.912280701754</v>
      </c>
      <c r="L8687" s="12">
        <f t="shared" si="579"/>
        <v>55.3306342780027</v>
      </c>
      <c r="M8687" s="11">
        <f t="shared" si="580"/>
        <v>2.22141463414633</v>
      </c>
      <c r="O8687" s="12" t="s">
        <v>9933</v>
      </c>
    </row>
    <row r="8688" spans="1:15">
      <c r="A8688" s="7">
        <v>8747</v>
      </c>
      <c r="B8688" s="8">
        <v>46199</v>
      </c>
      <c r="C8688" s="3" t="s">
        <v>9864</v>
      </c>
      <c r="D8688" s="3" t="s">
        <v>100</v>
      </c>
      <c r="E8688" s="3" t="s">
        <v>3145</v>
      </c>
      <c r="F8688" s="3" t="s">
        <v>3145</v>
      </c>
      <c r="G8688" s="7">
        <v>5</v>
      </c>
      <c r="H8688" s="3" t="s">
        <v>1355</v>
      </c>
      <c r="I8688" s="9">
        <v>14.9</v>
      </c>
      <c r="J8688" s="7">
        <v>421.4</v>
      </c>
      <c r="K8688" s="10">
        <v>107.905078310394</v>
      </c>
      <c r="L8688" s="12">
        <f t="shared" si="579"/>
        <v>54.3974298127122</v>
      </c>
      <c r="M8688" s="11">
        <f t="shared" si="580"/>
        <v>1.98364295302014</v>
      </c>
      <c r="O8688" s="12" t="s">
        <v>9933</v>
      </c>
    </row>
    <row r="8689" spans="1:15">
      <c r="A8689" s="7">
        <v>8748</v>
      </c>
      <c r="B8689" s="8">
        <v>46199</v>
      </c>
      <c r="C8689" s="3" t="s">
        <v>10071</v>
      </c>
      <c r="D8689" s="3" t="s">
        <v>67</v>
      </c>
      <c r="E8689" s="3" t="s">
        <v>1445</v>
      </c>
      <c r="F8689" s="3" t="s">
        <v>1445</v>
      </c>
      <c r="G8689" s="7">
        <v>300</v>
      </c>
      <c r="H8689" s="3" t="s">
        <v>1617</v>
      </c>
      <c r="I8689" s="9">
        <v>11.5</v>
      </c>
      <c r="J8689" s="7">
        <v>338</v>
      </c>
      <c r="K8689" s="10">
        <v>98.9585798816568</v>
      </c>
      <c r="L8689" s="12">
        <f t="shared" si="579"/>
        <v>52.3441055985435</v>
      </c>
      <c r="M8689" s="11">
        <f t="shared" si="580"/>
        <v>1.89053913043478</v>
      </c>
      <c r="O8689" s="12" t="s">
        <v>9933</v>
      </c>
    </row>
    <row r="8690" spans="1:15">
      <c r="A8690" s="7">
        <v>8749</v>
      </c>
      <c r="B8690" s="8">
        <v>46199</v>
      </c>
      <c r="C8690" s="3" t="s">
        <v>9968</v>
      </c>
      <c r="D8690" s="3" t="s">
        <v>128</v>
      </c>
      <c r="E8690" s="3" t="s">
        <v>10147</v>
      </c>
      <c r="F8690" s="3" t="s">
        <v>10148</v>
      </c>
      <c r="G8690" s="7">
        <v>1</v>
      </c>
      <c r="H8690" s="3" t="s">
        <v>35</v>
      </c>
      <c r="I8690" s="9">
        <v>14.3</v>
      </c>
      <c r="J8690" s="7">
        <v>457</v>
      </c>
      <c r="K8690" s="10">
        <v>89.9054704595186</v>
      </c>
      <c r="L8690" s="12">
        <f t="shared" si="579"/>
        <v>48.1400437636762</v>
      </c>
      <c r="M8690" s="11">
        <f t="shared" si="580"/>
        <v>1.86758181818182</v>
      </c>
      <c r="O8690" s="12" t="s">
        <v>9933</v>
      </c>
    </row>
    <row r="8691" spans="1:15">
      <c r="A8691" s="7">
        <v>8750</v>
      </c>
      <c r="B8691" s="8">
        <v>46199</v>
      </c>
      <c r="C8691" s="3" t="s">
        <v>10149</v>
      </c>
      <c r="D8691" s="3" t="s">
        <v>404</v>
      </c>
      <c r="E8691" s="3" t="s">
        <v>10150</v>
      </c>
      <c r="F8691" s="3" t="s">
        <v>10150</v>
      </c>
      <c r="G8691" s="7">
        <v>48</v>
      </c>
      <c r="H8691" s="3" t="s">
        <v>811</v>
      </c>
      <c r="I8691" s="9">
        <v>5.68</v>
      </c>
      <c r="J8691" s="7">
        <v>190</v>
      </c>
      <c r="K8691" s="10">
        <v>120.612631578947</v>
      </c>
      <c r="L8691" s="12">
        <f t="shared" si="579"/>
        <v>45.9919028340081</v>
      </c>
      <c r="M8691" s="11">
        <f t="shared" si="580"/>
        <v>2.62247535211267</v>
      </c>
      <c r="O8691" s="12" t="s">
        <v>9933</v>
      </c>
    </row>
    <row r="8692" spans="1:15">
      <c r="A8692" s="7">
        <v>8751</v>
      </c>
      <c r="B8692" s="8">
        <v>46199</v>
      </c>
      <c r="C8692" s="3" t="s">
        <v>10151</v>
      </c>
      <c r="D8692" s="3" t="s">
        <v>247</v>
      </c>
      <c r="E8692" s="3" t="s">
        <v>10152</v>
      </c>
      <c r="F8692" s="3" t="s">
        <v>10152</v>
      </c>
      <c r="G8692" s="7">
        <v>204</v>
      </c>
      <c r="H8692" s="3" t="s">
        <v>55</v>
      </c>
      <c r="I8692" s="9">
        <v>11.8</v>
      </c>
      <c r="J8692" s="7">
        <v>400</v>
      </c>
      <c r="K8692" s="10">
        <v>82.264</v>
      </c>
      <c r="L8692" s="12">
        <f t="shared" si="579"/>
        <v>45.3846153846154</v>
      </c>
      <c r="M8692" s="11">
        <f t="shared" si="580"/>
        <v>1.81259661016949</v>
      </c>
      <c r="O8692" s="12" t="s">
        <v>9933</v>
      </c>
    </row>
    <row r="8693" spans="1:15">
      <c r="A8693" s="7">
        <v>8752</v>
      </c>
      <c r="B8693" s="8">
        <v>46199</v>
      </c>
      <c r="C8693" s="3" t="s">
        <v>10153</v>
      </c>
      <c r="D8693" s="3" t="s">
        <v>59</v>
      </c>
      <c r="E8693" s="3" t="s">
        <v>10154</v>
      </c>
      <c r="F8693" s="3" t="s">
        <v>10154</v>
      </c>
      <c r="G8693" s="7">
        <v>6</v>
      </c>
      <c r="H8693" s="3" t="s">
        <v>35</v>
      </c>
      <c r="I8693" s="9">
        <v>13.2</v>
      </c>
      <c r="J8693" s="7">
        <v>450</v>
      </c>
      <c r="K8693" s="10">
        <v>77.744</v>
      </c>
      <c r="L8693" s="12">
        <f t="shared" si="579"/>
        <v>45.1282051282051</v>
      </c>
      <c r="M8693" s="11">
        <f t="shared" si="580"/>
        <v>1.72273636363636</v>
      </c>
      <c r="O8693" s="12" t="s">
        <v>9933</v>
      </c>
    </row>
    <row r="8694" spans="1:15">
      <c r="A8694" s="7">
        <v>8753</v>
      </c>
      <c r="B8694" s="8">
        <v>46199</v>
      </c>
      <c r="C8694" s="3" t="s">
        <v>10071</v>
      </c>
      <c r="D8694" s="3" t="s">
        <v>67</v>
      </c>
      <c r="E8694" s="3" t="s">
        <v>10155</v>
      </c>
      <c r="F8694" s="3" t="s">
        <v>10156</v>
      </c>
      <c r="G8694" s="7">
        <v>100</v>
      </c>
      <c r="H8694" s="3" t="s">
        <v>2068</v>
      </c>
      <c r="I8694" s="9">
        <v>14.9</v>
      </c>
      <c r="J8694" s="7">
        <v>541</v>
      </c>
      <c r="K8694" s="10">
        <v>61.0743068391867</v>
      </c>
      <c r="L8694" s="12">
        <f t="shared" si="579"/>
        <v>42.371676382767</v>
      </c>
      <c r="M8694" s="11">
        <f t="shared" si="580"/>
        <v>1.44139463087248</v>
      </c>
      <c r="O8694" s="12" t="s">
        <v>9933</v>
      </c>
    </row>
    <row r="8695" spans="1:15">
      <c r="A8695" s="7">
        <v>8754</v>
      </c>
      <c r="B8695" s="8">
        <v>46199</v>
      </c>
      <c r="C8695" s="3" t="s">
        <v>10071</v>
      </c>
      <c r="D8695" s="3" t="s">
        <v>67</v>
      </c>
      <c r="E8695" s="3" t="s">
        <v>2753</v>
      </c>
      <c r="F8695" s="3" t="s">
        <v>2753</v>
      </c>
      <c r="G8695" s="7">
        <v>300</v>
      </c>
      <c r="H8695" s="3" t="s">
        <v>1617</v>
      </c>
      <c r="I8695" s="9">
        <v>9.28</v>
      </c>
      <c r="J8695" s="7">
        <v>337</v>
      </c>
      <c r="K8695" s="10">
        <v>65.3186943620178</v>
      </c>
      <c r="L8695" s="12">
        <f t="shared" si="579"/>
        <v>42.3647569048163</v>
      </c>
      <c r="M8695" s="11">
        <f t="shared" si="580"/>
        <v>1.54181681034483</v>
      </c>
      <c r="O8695" s="12" t="s">
        <v>9933</v>
      </c>
    </row>
    <row r="8696" spans="1:15">
      <c r="A8696" s="7">
        <v>8755</v>
      </c>
      <c r="B8696" s="8">
        <v>46199</v>
      </c>
      <c r="C8696" s="3" t="s">
        <v>10126</v>
      </c>
      <c r="D8696" s="3" t="s">
        <v>29</v>
      </c>
      <c r="E8696" s="3" t="s">
        <v>1615</v>
      </c>
      <c r="F8696" s="3" t="s">
        <v>1615</v>
      </c>
      <c r="G8696" s="7">
        <v>36</v>
      </c>
      <c r="H8696" s="3" t="s">
        <v>35</v>
      </c>
      <c r="I8696" s="9">
        <v>10.1</v>
      </c>
      <c r="J8696" s="7">
        <v>368</v>
      </c>
      <c r="K8696" s="10">
        <v>71.9760869565217</v>
      </c>
      <c r="L8696" s="12">
        <f t="shared" si="579"/>
        <v>42.2240802675585</v>
      </c>
      <c r="M8696" s="11">
        <f t="shared" si="580"/>
        <v>1.70462178217822</v>
      </c>
      <c r="O8696" s="12" t="s">
        <v>9933</v>
      </c>
    </row>
    <row r="8697" spans="1:15">
      <c r="A8697" s="7">
        <v>8756</v>
      </c>
      <c r="B8697" s="8">
        <v>46199</v>
      </c>
      <c r="C8697" s="3" t="s">
        <v>10020</v>
      </c>
      <c r="D8697" s="3" t="s">
        <v>10019</v>
      </c>
      <c r="E8697" s="3" t="s">
        <v>8265</v>
      </c>
      <c r="F8697" s="3" t="s">
        <v>8265</v>
      </c>
      <c r="G8697" s="7">
        <v>64.0014</v>
      </c>
      <c r="H8697" s="3" t="s">
        <v>10022</v>
      </c>
      <c r="I8697" s="9">
        <v>9.02</v>
      </c>
      <c r="J8697" s="7">
        <v>331.5</v>
      </c>
      <c r="K8697" s="10">
        <v>92.1725490196078</v>
      </c>
      <c r="L8697" s="12">
        <f t="shared" si="579"/>
        <v>41.8610047569324</v>
      </c>
      <c r="M8697" s="11">
        <f t="shared" si="580"/>
        <v>2.20187139689579</v>
      </c>
      <c r="O8697" s="12" t="s">
        <v>9933</v>
      </c>
    </row>
    <row r="8698" spans="1:15">
      <c r="A8698" s="7">
        <v>8757</v>
      </c>
      <c r="B8698" s="8">
        <v>46199</v>
      </c>
      <c r="C8698" s="3" t="s">
        <v>9968</v>
      </c>
      <c r="D8698" s="3" t="s">
        <v>128</v>
      </c>
      <c r="E8698" s="3" t="s">
        <v>3080</v>
      </c>
      <c r="F8698" s="3" t="s">
        <v>3080</v>
      </c>
      <c r="G8698" s="7">
        <v>8</v>
      </c>
      <c r="H8698" s="3" t="s">
        <v>115</v>
      </c>
      <c r="I8698" s="9">
        <v>15.3</v>
      </c>
      <c r="J8698" s="7">
        <v>569.4</v>
      </c>
      <c r="K8698" s="10">
        <v>53.4239550403934</v>
      </c>
      <c r="L8698" s="12">
        <f t="shared" si="579"/>
        <v>41.3390613601362</v>
      </c>
      <c r="M8698" s="11">
        <f t="shared" si="580"/>
        <v>1.29233594771242</v>
      </c>
      <c r="O8698" s="12" t="s">
        <v>9933</v>
      </c>
    </row>
    <row r="8699" spans="1:15">
      <c r="A8699" s="7">
        <v>8758</v>
      </c>
      <c r="B8699" s="8">
        <v>46199</v>
      </c>
      <c r="C8699" s="3" t="s">
        <v>10071</v>
      </c>
      <c r="D8699" s="3" t="s">
        <v>67</v>
      </c>
      <c r="E8699" s="3" t="s">
        <v>9045</v>
      </c>
      <c r="F8699" s="3" t="s">
        <v>9045</v>
      </c>
      <c r="G8699" s="7">
        <v>920</v>
      </c>
      <c r="H8699" s="3" t="s">
        <v>179</v>
      </c>
      <c r="I8699" s="9">
        <v>12.1</v>
      </c>
      <c r="J8699" s="7">
        <v>564</v>
      </c>
      <c r="K8699" s="10">
        <v>60.7475177304965</v>
      </c>
      <c r="L8699" s="12">
        <f t="shared" si="579"/>
        <v>33.0060010911075</v>
      </c>
      <c r="M8699" s="11">
        <f t="shared" si="580"/>
        <v>1.84049917355372</v>
      </c>
      <c r="O8699" s="12" t="s">
        <v>9933</v>
      </c>
    </row>
    <row r="8700" spans="1:15">
      <c r="A8700" s="7">
        <v>8759</v>
      </c>
      <c r="B8700" s="8">
        <v>46199</v>
      </c>
      <c r="C8700" s="3" t="s">
        <v>10127</v>
      </c>
      <c r="D8700" s="3" t="s">
        <v>67</v>
      </c>
      <c r="E8700" s="3" t="s">
        <v>175</v>
      </c>
      <c r="F8700" s="3" t="s">
        <v>175</v>
      </c>
      <c r="G8700" s="7">
        <v>30</v>
      </c>
      <c r="H8700" s="3" t="s">
        <v>170</v>
      </c>
      <c r="I8700" s="9">
        <v>11.3</v>
      </c>
      <c r="J8700" s="7">
        <v>550</v>
      </c>
      <c r="K8700" s="10">
        <v>53.9112727272727</v>
      </c>
      <c r="L8700" s="12">
        <f t="shared" si="579"/>
        <v>31.6083916083916</v>
      </c>
      <c r="M8700" s="11">
        <f t="shared" si="580"/>
        <v>1.7056</v>
      </c>
      <c r="O8700" s="12" t="s">
        <v>9933</v>
      </c>
    </row>
    <row r="8701" spans="1:15">
      <c r="A8701" s="7">
        <v>8760</v>
      </c>
      <c r="B8701" s="8">
        <v>46199</v>
      </c>
      <c r="C8701" s="3" t="s">
        <v>9876</v>
      </c>
      <c r="D8701" s="3" t="s">
        <v>1707</v>
      </c>
      <c r="E8701" s="3" t="s">
        <v>10157</v>
      </c>
      <c r="F8701" s="3" t="s">
        <v>10157</v>
      </c>
      <c r="G8701" s="7">
        <v>25</v>
      </c>
      <c r="H8701" s="3" t="s">
        <v>9877</v>
      </c>
      <c r="I8701" s="9">
        <v>6.34</v>
      </c>
      <c r="J8701" s="7">
        <v>315</v>
      </c>
      <c r="K8701" s="10">
        <v>688.761904761905</v>
      </c>
      <c r="L8701" s="12">
        <f t="shared" si="579"/>
        <v>30.964590964591</v>
      </c>
      <c r="M8701" s="11">
        <f t="shared" si="580"/>
        <v>22.2435331230284</v>
      </c>
      <c r="O8701" s="12" t="s">
        <v>9933</v>
      </c>
    </row>
    <row r="8702" spans="1:15">
      <c r="A8702" s="7">
        <v>8761</v>
      </c>
      <c r="B8702" s="8">
        <v>46199</v>
      </c>
      <c r="C8702" s="3" t="s">
        <v>10158</v>
      </c>
      <c r="D8702" s="3" t="s">
        <v>67</v>
      </c>
      <c r="E8702" s="3" t="s">
        <v>10159</v>
      </c>
      <c r="F8702" s="3" t="s">
        <v>10160</v>
      </c>
      <c r="G8702" s="7">
        <v>10</v>
      </c>
      <c r="H8702" s="3" t="s">
        <v>179</v>
      </c>
      <c r="I8702" s="9">
        <v>9</v>
      </c>
      <c r="J8702" s="7">
        <v>599</v>
      </c>
      <c r="K8702" s="10">
        <v>43.3135225375626</v>
      </c>
      <c r="L8702" s="12">
        <f t="shared" si="579"/>
        <v>23.1154488249647</v>
      </c>
      <c r="M8702" s="11">
        <f t="shared" si="580"/>
        <v>1.87379111111111</v>
      </c>
      <c r="O8702" s="12" t="s">
        <v>9933</v>
      </c>
    </row>
    <row r="8703" spans="1:15">
      <c r="A8703" s="7">
        <v>8762</v>
      </c>
      <c r="B8703" s="8">
        <v>46199</v>
      </c>
      <c r="C8703" s="3" t="s">
        <v>10136</v>
      </c>
      <c r="D8703" s="3" t="s">
        <v>7434</v>
      </c>
      <c r="E8703" s="3" t="s">
        <v>10161</v>
      </c>
      <c r="F8703" s="3" t="s">
        <v>10161</v>
      </c>
      <c r="G8703" s="7">
        <v>100</v>
      </c>
      <c r="H8703" s="3" t="s">
        <v>115</v>
      </c>
      <c r="I8703" s="9">
        <v>4.28</v>
      </c>
      <c r="J8703" s="7">
        <v>320</v>
      </c>
      <c r="K8703" s="10">
        <v>28.235875</v>
      </c>
      <c r="L8703" s="12">
        <f t="shared" si="579"/>
        <v>20.5769230769231</v>
      </c>
      <c r="M8703" s="11">
        <f t="shared" si="580"/>
        <v>1.37221074766355</v>
      </c>
      <c r="O8703" s="12" t="s">
        <v>9933</v>
      </c>
    </row>
    <row r="8704" spans="1:15">
      <c r="A8704" s="7">
        <v>8763</v>
      </c>
      <c r="B8704" s="8">
        <v>46199</v>
      </c>
      <c r="C8704" s="3" t="s">
        <v>9867</v>
      </c>
      <c r="D8704" s="3" t="s">
        <v>1707</v>
      </c>
      <c r="E8704" s="3" t="s">
        <v>10162</v>
      </c>
      <c r="F8704" s="3" t="s">
        <v>10162</v>
      </c>
      <c r="G8704" s="7">
        <v>14</v>
      </c>
      <c r="H8704" s="3" t="s">
        <v>102</v>
      </c>
      <c r="I8704" s="9">
        <v>6.34</v>
      </c>
      <c r="J8704" s="7">
        <v>619.5</v>
      </c>
      <c r="K8704" s="10">
        <v>373.565778853914</v>
      </c>
      <c r="L8704" s="12">
        <f t="shared" si="579"/>
        <v>15.744707270131</v>
      </c>
      <c r="M8704" s="11">
        <f t="shared" si="580"/>
        <v>23.7264353312303</v>
      </c>
      <c r="O8704" s="12" t="s">
        <v>9933</v>
      </c>
    </row>
    <row r="8705" spans="1:18">
      <c r="A8705" s="7">
        <v>8764</v>
      </c>
      <c r="B8705" s="8">
        <v>46199</v>
      </c>
      <c r="C8705" s="3" t="s">
        <v>10163</v>
      </c>
      <c r="D8705" s="3" t="s">
        <v>7021</v>
      </c>
      <c r="E8705" s="3" t="s">
        <v>10164</v>
      </c>
      <c r="F8705" s="3" t="s">
        <v>10165</v>
      </c>
      <c r="G8705" s="7">
        <v>10</v>
      </c>
      <c r="H8705" s="3" t="s">
        <v>563</v>
      </c>
      <c r="I8705" s="9">
        <v>3.68</v>
      </c>
      <c r="J8705" s="7">
        <v>370</v>
      </c>
      <c r="K8705" s="10">
        <v>53.1405405405405</v>
      </c>
      <c r="L8705" s="12">
        <f t="shared" si="579"/>
        <v>15.3014553014553</v>
      </c>
      <c r="M8705" s="11">
        <f t="shared" si="580"/>
        <v>3.47290760869565</v>
      </c>
      <c r="O8705" s="12" t="s">
        <v>9933</v>
      </c>
    </row>
    <row r="8706" spans="1:18">
      <c r="A8706" s="7">
        <v>8765</v>
      </c>
      <c r="B8706" s="8">
        <v>46199</v>
      </c>
      <c r="C8706" s="3" t="s">
        <v>9540</v>
      </c>
      <c r="D8706" s="3" t="s">
        <v>6475</v>
      </c>
      <c r="E8706" s="3" t="s">
        <v>669</v>
      </c>
      <c r="F8706" s="3" t="s">
        <v>669</v>
      </c>
      <c r="G8706" s="7">
        <v>20</v>
      </c>
      <c r="H8706" s="3" t="s">
        <v>65</v>
      </c>
      <c r="I8706" s="9">
        <v>3.14</v>
      </c>
      <c r="J8706" s="7">
        <v>460.5</v>
      </c>
      <c r="K8706" s="10">
        <v>25.2256243213898</v>
      </c>
      <c r="L8706" s="12">
        <f t="shared" si="579"/>
        <v>10.4902697736574</v>
      </c>
      <c r="M8706" s="11">
        <f t="shared" si="580"/>
        <v>2.40466878980892</v>
      </c>
      <c r="O8706" s="12" t="s">
        <v>9933</v>
      </c>
    </row>
    <row r="8707" spans="1:18">
      <c r="A8707" s="7">
        <v>8766</v>
      </c>
      <c r="B8707" s="8">
        <v>46199</v>
      </c>
      <c r="C8707" s="3" t="s">
        <v>9968</v>
      </c>
      <c r="D8707" s="3" t="s">
        <v>128</v>
      </c>
      <c r="E8707" s="3" t="s">
        <v>10166</v>
      </c>
      <c r="F8707" s="3" t="s">
        <v>10166</v>
      </c>
      <c r="G8707" s="7">
        <v>17</v>
      </c>
      <c r="H8707" s="3" t="s">
        <v>115</v>
      </c>
      <c r="I8707" s="9">
        <v>3.12</v>
      </c>
      <c r="J8707" s="7">
        <v>606.4</v>
      </c>
      <c r="K8707" s="10">
        <v>3.95052770448549</v>
      </c>
      <c r="L8707" s="12">
        <f t="shared" si="579"/>
        <v>7.9155672823219</v>
      </c>
      <c r="M8707" s="11">
        <f t="shared" si="580"/>
        <v>0.499083333333334</v>
      </c>
      <c r="O8707" s="12" t="s">
        <v>9933</v>
      </c>
    </row>
    <row r="8708" spans="1:18">
      <c r="A8708" s="7">
        <v>8767</v>
      </c>
      <c r="B8708" s="8">
        <v>46199</v>
      </c>
      <c r="C8708" s="3" t="s">
        <v>10127</v>
      </c>
      <c r="D8708" s="3" t="s">
        <v>67</v>
      </c>
      <c r="E8708" s="3" t="s">
        <v>10167</v>
      </c>
      <c r="F8708" s="3" t="s">
        <v>10168</v>
      </c>
      <c r="G8708" s="7">
        <v>10</v>
      </c>
      <c r="H8708" s="3" t="s">
        <v>2068</v>
      </c>
      <c r="I8708" s="9">
        <v>1.9</v>
      </c>
      <c r="J8708" s="7">
        <v>336</v>
      </c>
      <c r="K8708" s="10">
        <v>15.8738095238095</v>
      </c>
      <c r="L8708" s="12">
        <f t="shared" si="579"/>
        <v>8.6996336996337</v>
      </c>
      <c r="M8708" s="11">
        <f t="shared" si="580"/>
        <v>1.82465263157894</v>
      </c>
      <c r="O8708" s="12" t="s">
        <v>9933</v>
      </c>
    </row>
    <row r="8709" s="5" customFormat="1" ht="16.5" spans="1:18">
      <c r="A8709" s="44">
        <v>8768</v>
      </c>
      <c r="B8709" s="45">
        <v>46199</v>
      </c>
      <c r="C8709" s="5" t="s">
        <v>10169</v>
      </c>
      <c r="D8709" s="5" t="s">
        <v>197</v>
      </c>
      <c r="E8709" s="5" t="s">
        <v>10170</v>
      </c>
      <c r="F8709" s="5" t="s">
        <v>10171</v>
      </c>
      <c r="G8709" s="44">
        <v>170</v>
      </c>
      <c r="H8709" s="5" t="s">
        <v>200</v>
      </c>
      <c r="I8709" s="46">
        <v>1.23</v>
      </c>
      <c r="J8709" s="44">
        <v>409</v>
      </c>
      <c r="K8709" s="47">
        <v>9.73623471882641</v>
      </c>
      <c r="L8709" s="48">
        <f t="shared" si="579"/>
        <v>4.62666917434644</v>
      </c>
      <c r="M8709" s="49">
        <f t="shared" si="580"/>
        <v>2.10437235772358</v>
      </c>
      <c r="O8709" s="5" t="s">
        <v>9933</v>
      </c>
      <c r="Q8709" s="46"/>
    </row>
    <row r="8710" ht="16.5" spans="1:18">
      <c r="A8710" s="7">
        <v>8769</v>
      </c>
      <c r="B8710" s="8">
        <v>46199</v>
      </c>
      <c r="C8710" s="3" t="s">
        <v>4719</v>
      </c>
      <c r="D8710" s="3" t="s">
        <v>33</v>
      </c>
      <c r="E8710" s="3" t="s">
        <v>4720</v>
      </c>
      <c r="F8710" s="3" t="s">
        <v>2909</v>
      </c>
      <c r="G8710" s="7">
        <v>1000</v>
      </c>
      <c r="H8710" s="3" t="s">
        <v>35</v>
      </c>
      <c r="I8710" s="9">
        <v>25.2</v>
      </c>
      <c r="J8710" s="7">
        <v>461</v>
      </c>
      <c r="K8710" s="10">
        <v>183.184444650911</v>
      </c>
      <c r="L8710" s="12">
        <f t="shared" si="579"/>
        <v>84.098114466878</v>
      </c>
      <c r="M8710" s="11">
        <f t="shared" si="580"/>
        <v>2.1782229698272</v>
      </c>
      <c r="O8710" s="12" t="s">
        <v>10172</v>
      </c>
      <c r="P8710" s="3" t="s">
        <v>4720</v>
      </c>
      <c r="Q8710" s="9">
        <v>160.630182832352</v>
      </c>
      <c r="R8710" s="3">
        <f>Q8710/K8710</f>
        <v>0.876876762863028</v>
      </c>
    </row>
    <row r="8711" spans="1:18">
      <c r="A8711" s="7">
        <v>8770</v>
      </c>
      <c r="B8711" s="8">
        <v>46199</v>
      </c>
      <c r="C8711" s="3" t="s">
        <v>56</v>
      </c>
      <c r="D8711" s="3" t="s">
        <v>33</v>
      </c>
      <c r="E8711" s="3" t="s">
        <v>27</v>
      </c>
      <c r="F8711" s="3" t="s">
        <v>57</v>
      </c>
      <c r="G8711" s="7">
        <v>1000</v>
      </c>
      <c r="H8711" s="3" t="s">
        <v>35</v>
      </c>
      <c r="I8711" s="9">
        <v>15.7</v>
      </c>
      <c r="J8711" s="7">
        <v>438</v>
      </c>
      <c r="K8711" s="10">
        <v>103.246484913238</v>
      </c>
      <c r="L8711" s="12">
        <f t="shared" si="579"/>
        <v>55.1457674745346</v>
      </c>
      <c r="M8711" s="11">
        <f t="shared" si="580"/>
        <v>1.87224676782158</v>
      </c>
      <c r="O8711" s="12" t="s">
        <v>10172</v>
      </c>
      <c r="P8711" s="3" t="s">
        <v>27</v>
      </c>
      <c r="Q8711" s="9">
        <v>89.6432267884323</v>
      </c>
      <c r="R8711" s="3">
        <f>Q8711/K8711</f>
        <v>0.868244830453675</v>
      </c>
    </row>
    <row r="8712" spans="1:18">
      <c r="A8712" s="7">
        <v>8771</v>
      </c>
      <c r="B8712" s="8">
        <v>46199</v>
      </c>
      <c r="C8712" s="3" t="s">
        <v>10173</v>
      </c>
      <c r="D8712" s="3" t="s">
        <v>67</v>
      </c>
      <c r="E8712" s="3" t="s">
        <v>10174</v>
      </c>
      <c r="F8712" s="3" t="s">
        <v>10175</v>
      </c>
      <c r="G8712" s="7">
        <v>100</v>
      </c>
      <c r="H8712" s="3" t="s">
        <v>2068</v>
      </c>
      <c r="I8712" s="9">
        <v>15.7</v>
      </c>
      <c r="J8712" s="7">
        <v>357</v>
      </c>
      <c r="K8712" s="10">
        <v>148.139474371902</v>
      </c>
      <c r="L8712" s="12">
        <f t="shared" si="579"/>
        <v>67.6578323637147</v>
      </c>
      <c r="M8712" s="11">
        <f t="shared" si="580"/>
        <v>2.18953917375795</v>
      </c>
      <c r="O8712" s="12" t="s">
        <v>10172</v>
      </c>
    </row>
    <row r="8713" spans="1:18">
      <c r="A8713" s="7">
        <v>8772</v>
      </c>
      <c r="B8713" s="8">
        <v>46199</v>
      </c>
      <c r="C8713" s="3" t="s">
        <v>10176</v>
      </c>
      <c r="D8713" s="3" t="s">
        <v>23</v>
      </c>
      <c r="E8713" s="3" t="s">
        <v>10177</v>
      </c>
      <c r="F8713" s="3" t="s">
        <v>10177</v>
      </c>
      <c r="G8713" s="7">
        <v>1000</v>
      </c>
      <c r="H8713" s="3" t="s">
        <v>10178</v>
      </c>
      <c r="I8713" s="9">
        <v>16.3</v>
      </c>
      <c r="J8713" s="7">
        <v>402</v>
      </c>
      <c r="K8713" s="10">
        <v>176.088359937146</v>
      </c>
      <c r="L8713" s="12">
        <f t="shared" si="579"/>
        <v>62.3804056639878</v>
      </c>
      <c r="M8713" s="11">
        <f t="shared" si="580"/>
        <v>2.82281524242799</v>
      </c>
      <c r="O8713" s="12" t="s">
        <v>10172</v>
      </c>
    </row>
    <row r="8714" spans="1:18">
      <c r="A8714" s="7">
        <v>8773</v>
      </c>
      <c r="B8714" s="8">
        <v>46199</v>
      </c>
      <c r="C8714" s="3" t="s">
        <v>10179</v>
      </c>
      <c r="D8714" s="3" t="s">
        <v>33</v>
      </c>
      <c r="E8714" s="3" t="s">
        <v>10180</v>
      </c>
      <c r="F8714" s="3" t="s">
        <v>10181</v>
      </c>
      <c r="G8714" s="7">
        <v>100</v>
      </c>
      <c r="H8714" s="3" t="s">
        <v>20</v>
      </c>
      <c r="I8714" s="9">
        <v>11.3</v>
      </c>
      <c r="J8714" s="7">
        <v>398</v>
      </c>
      <c r="K8714" s="10">
        <v>134.948768519876</v>
      </c>
      <c r="L8714" s="12">
        <f t="shared" ref="L8714:L8749" si="581">I8714/J8714/650*1000000</f>
        <v>43.6799381523</v>
      </c>
      <c r="M8714" s="11">
        <f t="shared" ref="M8714:M8749" si="582">K8714/L8714</f>
        <v>3.08949083328247</v>
      </c>
      <c r="O8714" s="12" t="s">
        <v>10172</v>
      </c>
    </row>
    <row r="8715" spans="1:18">
      <c r="A8715" s="7">
        <v>8774</v>
      </c>
      <c r="B8715" s="8">
        <v>46199</v>
      </c>
      <c r="C8715" s="3" t="s">
        <v>10179</v>
      </c>
      <c r="D8715" s="3" t="s">
        <v>33</v>
      </c>
      <c r="E8715" s="3" t="s">
        <v>634</v>
      </c>
      <c r="F8715" s="3" t="s">
        <v>634</v>
      </c>
      <c r="G8715" s="7">
        <v>20</v>
      </c>
      <c r="H8715" s="3" t="s">
        <v>20</v>
      </c>
      <c r="I8715" s="9">
        <v>15.5</v>
      </c>
      <c r="J8715" s="7">
        <v>566</v>
      </c>
      <c r="K8715" s="10">
        <v>64.9917989569081</v>
      </c>
      <c r="L8715" s="12">
        <f t="shared" si="581"/>
        <v>42.1310138624626</v>
      </c>
      <c r="M8715" s="11">
        <f t="shared" si="582"/>
        <v>1.54261179588687</v>
      </c>
      <c r="O8715" s="12" t="s">
        <v>10172</v>
      </c>
    </row>
    <row r="8716" spans="1:18">
      <c r="A8716" s="7">
        <v>8775</v>
      </c>
      <c r="B8716" s="8">
        <v>46199</v>
      </c>
      <c r="C8716" s="3" t="s">
        <v>10179</v>
      </c>
      <c r="D8716" s="3" t="s">
        <v>33</v>
      </c>
      <c r="E8716" s="3" t="s">
        <v>162</v>
      </c>
      <c r="F8716" s="3" t="s">
        <v>162</v>
      </c>
      <c r="G8716" s="7">
        <v>14</v>
      </c>
      <c r="H8716" s="3" t="s">
        <v>65</v>
      </c>
      <c r="I8716" s="9">
        <v>11.6</v>
      </c>
      <c r="J8716" s="7">
        <v>476</v>
      </c>
      <c r="K8716" s="10">
        <v>88.134132393268</v>
      </c>
      <c r="L8716" s="12">
        <f t="shared" si="581"/>
        <v>37.491919844861</v>
      </c>
      <c r="M8716" s="11">
        <f t="shared" si="582"/>
        <v>2.35075004848941</v>
      </c>
      <c r="O8716" s="12" t="s">
        <v>10172</v>
      </c>
    </row>
    <row r="8717" spans="1:18">
      <c r="A8717" s="7">
        <v>8776</v>
      </c>
      <c r="B8717" s="8">
        <v>46199</v>
      </c>
      <c r="C8717" s="3" t="s">
        <v>10006</v>
      </c>
      <c r="D8717" s="3" t="s">
        <v>223</v>
      </c>
      <c r="E8717" s="3" t="s">
        <v>10182</v>
      </c>
      <c r="F8717" s="3" t="s">
        <v>10182</v>
      </c>
      <c r="G8717" s="7">
        <v>151</v>
      </c>
      <c r="H8717" s="3" t="s">
        <v>10022</v>
      </c>
      <c r="I8717" s="9">
        <v>5.32</v>
      </c>
      <c r="J8717" s="7">
        <v>568</v>
      </c>
      <c r="K8717" s="10">
        <v>27.5022704164747</v>
      </c>
      <c r="L8717" s="12">
        <f t="shared" si="581"/>
        <v>14.409534127844</v>
      </c>
      <c r="M8717" s="11">
        <f t="shared" si="582"/>
        <v>1.90861621010573</v>
      </c>
      <c r="O8717" s="12" t="s">
        <v>10172</v>
      </c>
    </row>
    <row r="8718" spans="1:18">
      <c r="A8718" s="7">
        <v>8777</v>
      </c>
      <c r="B8718" s="8">
        <v>46199</v>
      </c>
      <c r="C8718" s="3" t="s">
        <v>10112</v>
      </c>
      <c r="D8718" s="3" t="s">
        <v>247</v>
      </c>
      <c r="E8718" s="3" t="s">
        <v>10183</v>
      </c>
      <c r="F8718" s="3" t="s">
        <v>10184</v>
      </c>
      <c r="G8718" s="7">
        <v>100</v>
      </c>
      <c r="H8718" s="3" t="s">
        <v>5705</v>
      </c>
      <c r="I8718" s="9">
        <v>0.868</v>
      </c>
      <c r="J8718" s="7">
        <v>491</v>
      </c>
      <c r="K8718" s="10">
        <v>6.03371471105913</v>
      </c>
      <c r="L8718" s="12">
        <f t="shared" si="581"/>
        <v>2.71972426758577</v>
      </c>
      <c r="M8718" s="11">
        <f t="shared" si="582"/>
        <v>2.21850236179092</v>
      </c>
      <c r="O8718" s="12" t="s">
        <v>10172</v>
      </c>
    </row>
    <row r="8719" spans="1:18">
      <c r="A8719" s="7">
        <v>8778</v>
      </c>
      <c r="B8719" s="8">
        <v>46199</v>
      </c>
      <c r="C8719" s="3" t="s">
        <v>10185</v>
      </c>
      <c r="D8719" s="3" t="s">
        <v>2910</v>
      </c>
      <c r="E8719" s="3" t="s">
        <v>10186</v>
      </c>
      <c r="F8719" s="3" t="s">
        <v>10186</v>
      </c>
      <c r="G8719" s="7">
        <v>1000</v>
      </c>
      <c r="H8719" s="3" t="s">
        <v>1355</v>
      </c>
      <c r="I8719" s="9">
        <v>0.46</v>
      </c>
      <c r="J8719" s="7">
        <v>380</v>
      </c>
      <c r="K8719" s="10">
        <v>3.72445917443225</v>
      </c>
      <c r="L8719" s="12">
        <f t="shared" si="581"/>
        <v>1.86234817813765</v>
      </c>
      <c r="M8719" s="11">
        <f t="shared" si="582"/>
        <v>1.99987264366253</v>
      </c>
      <c r="O8719" s="12" t="s">
        <v>10172</v>
      </c>
    </row>
    <row r="8720" s="5" customFormat="1" ht="16.5" spans="1:18">
      <c r="A8720" s="44">
        <v>8779</v>
      </c>
      <c r="B8720" s="45">
        <v>46199</v>
      </c>
      <c r="C8720" s="5" t="s">
        <v>10185</v>
      </c>
      <c r="D8720" s="5" t="s">
        <v>2910</v>
      </c>
      <c r="E8720" s="5" t="s">
        <v>10187</v>
      </c>
      <c r="F8720" s="5" t="s">
        <v>10187</v>
      </c>
      <c r="G8720" s="44">
        <v>1000</v>
      </c>
      <c r="H8720" s="5" t="s">
        <v>1355</v>
      </c>
      <c r="I8720" s="46">
        <v>0.442</v>
      </c>
      <c r="J8720" s="44">
        <v>297</v>
      </c>
      <c r="K8720" s="47">
        <v>5.45492236863082</v>
      </c>
      <c r="L8720" s="48">
        <f t="shared" si="581"/>
        <v>2.28956228956229</v>
      </c>
      <c r="M8720" s="49">
        <f t="shared" si="582"/>
        <v>2.38251756394611</v>
      </c>
      <c r="O8720" s="5" t="s">
        <v>10172</v>
      </c>
      <c r="Q8720" s="46"/>
    </row>
    <row r="8721" ht="16.5" spans="1:18">
      <c r="A8721" s="7">
        <v>8780</v>
      </c>
      <c r="B8721" s="8">
        <v>46200</v>
      </c>
      <c r="C8721" s="3" t="s">
        <v>4719</v>
      </c>
      <c r="D8721" s="3" t="s">
        <v>33</v>
      </c>
      <c r="E8721" s="3" t="s">
        <v>4720</v>
      </c>
      <c r="F8721" s="3" t="s">
        <v>2909</v>
      </c>
      <c r="G8721" s="7">
        <v>1000</v>
      </c>
      <c r="H8721" s="3" t="s">
        <v>35</v>
      </c>
      <c r="I8721" s="9">
        <v>25.2</v>
      </c>
      <c r="J8721" s="7">
        <v>461</v>
      </c>
      <c r="K8721" s="10">
        <v>169.818655097614</v>
      </c>
      <c r="L8721" s="12">
        <f t="shared" si="581"/>
        <v>84.098114466878</v>
      </c>
      <c r="M8721" s="11">
        <f t="shared" si="582"/>
        <v>2.01929206349206</v>
      </c>
      <c r="O8721" s="12" t="s">
        <v>9933</v>
      </c>
      <c r="P8721" s="3" t="s">
        <v>4720</v>
      </c>
      <c r="Q8721" s="9">
        <v>160.630182832352</v>
      </c>
      <c r="R8721" s="3">
        <f>Q8721/K8721</f>
        <v>0.94589244473771</v>
      </c>
    </row>
    <row r="8722" spans="1:18">
      <c r="A8722" s="7">
        <v>8781</v>
      </c>
      <c r="B8722" s="8">
        <v>46200</v>
      </c>
      <c r="C8722" s="3" t="s">
        <v>56</v>
      </c>
      <c r="D8722" s="3" t="s">
        <v>33</v>
      </c>
      <c r="E8722" s="3" t="s">
        <v>27</v>
      </c>
      <c r="F8722" s="3" t="s">
        <v>57</v>
      </c>
      <c r="G8722" s="7">
        <v>1000</v>
      </c>
      <c r="H8722" s="3" t="s">
        <v>35</v>
      </c>
      <c r="I8722" s="9">
        <v>15.7</v>
      </c>
      <c r="J8722" s="7">
        <v>438</v>
      </c>
      <c r="K8722" s="10">
        <v>98.6557077625571</v>
      </c>
      <c r="L8722" s="12">
        <f t="shared" si="581"/>
        <v>55.1457674745346</v>
      </c>
      <c r="M8722" s="11">
        <f t="shared" si="582"/>
        <v>1.78899872611465</v>
      </c>
      <c r="O8722" s="12" t="s">
        <v>9933</v>
      </c>
      <c r="P8722" s="3" t="s">
        <v>27</v>
      </c>
      <c r="Q8722" s="9">
        <v>89.6432267884323</v>
      </c>
      <c r="R8722" s="3">
        <f>Q8722/K8722</f>
        <v>0.908647140864714</v>
      </c>
    </row>
    <row r="8723" spans="1:18">
      <c r="A8723" s="7">
        <v>8782</v>
      </c>
      <c r="B8723" s="8">
        <v>46200</v>
      </c>
      <c r="C8723" s="3" t="s">
        <v>10188</v>
      </c>
      <c r="D8723" s="3" t="s">
        <v>17</v>
      </c>
      <c r="E8723" s="3" t="s">
        <v>10189</v>
      </c>
      <c r="F8723" s="3" t="s">
        <v>10190</v>
      </c>
      <c r="G8723" s="7">
        <v>220</v>
      </c>
      <c r="H8723" s="3" t="s">
        <v>632</v>
      </c>
      <c r="I8723" s="9">
        <v>17.4</v>
      </c>
      <c r="J8723" s="7">
        <v>306</v>
      </c>
      <c r="K8723" s="10">
        <v>250.81568627451</v>
      </c>
      <c r="L8723" s="12">
        <f t="shared" si="581"/>
        <v>87.4811463046757</v>
      </c>
      <c r="M8723" s="11">
        <f t="shared" si="582"/>
        <v>2.86708275862069</v>
      </c>
      <c r="O8723" s="12" t="s">
        <v>9933</v>
      </c>
    </row>
    <row r="8724" spans="1:18">
      <c r="A8724" s="7">
        <v>8783</v>
      </c>
      <c r="B8724" s="8">
        <v>46200</v>
      </c>
      <c r="C8724" s="3" t="s">
        <v>10191</v>
      </c>
      <c r="D8724" s="3" t="s">
        <v>29</v>
      </c>
      <c r="E8724" s="3" t="s">
        <v>3343</v>
      </c>
      <c r="F8724" s="3" t="s">
        <v>3343</v>
      </c>
      <c r="G8724" s="7">
        <v>800</v>
      </c>
      <c r="H8724" s="3" t="s">
        <v>65</v>
      </c>
      <c r="I8724" s="9">
        <v>25</v>
      </c>
      <c r="J8724" s="7">
        <v>469</v>
      </c>
      <c r="K8724" s="10">
        <v>120.276332622601</v>
      </c>
      <c r="L8724" s="12">
        <f t="shared" si="581"/>
        <v>82.0075446941119</v>
      </c>
      <c r="M8724" s="11">
        <f t="shared" si="582"/>
        <v>1.4666496</v>
      </c>
      <c r="O8724" s="12" t="s">
        <v>9933</v>
      </c>
    </row>
    <row r="8725" spans="1:18">
      <c r="A8725" s="7">
        <v>8784</v>
      </c>
      <c r="B8725" s="8">
        <v>46200</v>
      </c>
      <c r="C8725" s="3" t="s">
        <v>10173</v>
      </c>
      <c r="D8725" s="3" t="s">
        <v>67</v>
      </c>
      <c r="E8725" s="3" t="s">
        <v>10192</v>
      </c>
      <c r="F8725" s="3" t="s">
        <v>10193</v>
      </c>
      <c r="G8725" s="7">
        <v>100</v>
      </c>
      <c r="H8725" s="3" t="s">
        <v>1792</v>
      </c>
      <c r="I8725" s="9">
        <v>17.5</v>
      </c>
      <c r="J8725" s="7">
        <v>341</v>
      </c>
      <c r="K8725" s="10">
        <v>116.11495601173</v>
      </c>
      <c r="L8725" s="12">
        <f t="shared" si="581"/>
        <v>78.9533047597564</v>
      </c>
      <c r="M8725" s="11">
        <f t="shared" si="582"/>
        <v>1.47067885714285</v>
      </c>
      <c r="O8725" s="12" t="s">
        <v>9933</v>
      </c>
    </row>
    <row r="8726" spans="1:18">
      <c r="A8726" s="7">
        <v>8785</v>
      </c>
      <c r="B8726" s="8">
        <v>46200</v>
      </c>
      <c r="C8726" s="3" t="s">
        <v>10136</v>
      </c>
      <c r="D8726" s="3" t="s">
        <v>7434</v>
      </c>
      <c r="E8726" s="3" t="s">
        <v>1638</v>
      </c>
      <c r="F8726" s="3" t="s">
        <v>1638</v>
      </c>
      <c r="G8726" s="7">
        <v>20</v>
      </c>
      <c r="H8726" s="3" t="s">
        <v>115</v>
      </c>
      <c r="I8726" s="9">
        <v>14.3</v>
      </c>
      <c r="J8726" s="7">
        <v>320</v>
      </c>
      <c r="K8726" s="10">
        <v>147.465</v>
      </c>
      <c r="L8726" s="12">
        <f t="shared" si="581"/>
        <v>68.75</v>
      </c>
      <c r="M8726" s="11">
        <f t="shared" si="582"/>
        <v>2.14494545454545</v>
      </c>
      <c r="O8726" s="12" t="s">
        <v>9933</v>
      </c>
    </row>
    <row r="8727" spans="1:18">
      <c r="A8727" s="7">
        <v>8786</v>
      </c>
      <c r="B8727" s="8">
        <v>46200</v>
      </c>
      <c r="C8727" s="3" t="s">
        <v>10194</v>
      </c>
      <c r="D8727" s="3" t="s">
        <v>1830</v>
      </c>
      <c r="E8727" s="3" t="s">
        <v>10195</v>
      </c>
      <c r="F8727" s="3" t="s">
        <v>10195</v>
      </c>
      <c r="G8727" s="7">
        <v>32</v>
      </c>
      <c r="H8727" s="3" t="s">
        <v>1832</v>
      </c>
      <c r="I8727" s="9">
        <v>17.8</v>
      </c>
      <c r="J8727" s="7">
        <v>400</v>
      </c>
      <c r="K8727" s="10">
        <v>137.634</v>
      </c>
      <c r="L8727" s="12">
        <f t="shared" si="581"/>
        <v>68.4615384615385</v>
      </c>
      <c r="M8727" s="11">
        <f t="shared" si="582"/>
        <v>2.01038426966292</v>
      </c>
      <c r="O8727" s="12" t="s">
        <v>9933</v>
      </c>
    </row>
    <row r="8728" spans="1:18">
      <c r="A8728" s="7">
        <v>8787</v>
      </c>
      <c r="B8728" s="8">
        <v>46200</v>
      </c>
      <c r="C8728" s="3" t="s">
        <v>10196</v>
      </c>
      <c r="D8728" s="3" t="s">
        <v>305</v>
      </c>
      <c r="E8728" s="3" t="s">
        <v>10197</v>
      </c>
      <c r="F8728" s="3" t="s">
        <v>10198</v>
      </c>
      <c r="G8728" s="7">
        <v>48</v>
      </c>
      <c r="H8728" s="3" t="s">
        <v>308</v>
      </c>
      <c r="I8728" s="9">
        <v>16.4</v>
      </c>
      <c r="J8728" s="7">
        <v>377</v>
      </c>
      <c r="K8728" s="10">
        <v>139.076923076923</v>
      </c>
      <c r="L8728" s="12">
        <f t="shared" si="581"/>
        <v>66.9251173229953</v>
      </c>
      <c r="M8728" s="11">
        <f t="shared" si="582"/>
        <v>2.07809756097561</v>
      </c>
      <c r="O8728" s="12" t="s">
        <v>9933</v>
      </c>
    </row>
    <row r="8729" spans="1:18">
      <c r="A8729" s="7">
        <v>8788</v>
      </c>
      <c r="B8729" s="8">
        <v>46200</v>
      </c>
      <c r="C8729" s="3" t="s">
        <v>10199</v>
      </c>
      <c r="D8729" s="3" t="s">
        <v>2147</v>
      </c>
      <c r="E8729" s="3" t="s">
        <v>10200</v>
      </c>
      <c r="F8729" s="3" t="s">
        <v>10201</v>
      </c>
      <c r="G8729" s="7">
        <v>16</v>
      </c>
      <c r="H8729" s="3" t="s">
        <v>1012</v>
      </c>
      <c r="I8729" s="9">
        <v>16.1</v>
      </c>
      <c r="J8729" s="7">
        <v>378</v>
      </c>
      <c r="K8729" s="10">
        <v>103.314285714286</v>
      </c>
      <c r="L8729" s="12">
        <f t="shared" si="581"/>
        <v>65.5270655270655</v>
      </c>
      <c r="M8729" s="11">
        <f t="shared" si="582"/>
        <v>1.57666583850932</v>
      </c>
      <c r="O8729" s="12" t="s">
        <v>9933</v>
      </c>
    </row>
    <row r="8730" spans="1:18">
      <c r="A8730" s="7">
        <v>8789</v>
      </c>
      <c r="B8730" s="8">
        <v>46200</v>
      </c>
      <c r="C8730" s="3" t="s">
        <v>10202</v>
      </c>
      <c r="D8730" s="3" t="s">
        <v>2038</v>
      </c>
      <c r="E8730" s="3" t="s">
        <v>10203</v>
      </c>
      <c r="F8730" s="3" t="s">
        <v>10203</v>
      </c>
      <c r="G8730" s="7">
        <v>4</v>
      </c>
      <c r="H8730" s="3" t="s">
        <v>906</v>
      </c>
      <c r="I8730" s="9">
        <v>12.8</v>
      </c>
      <c r="J8730" s="7">
        <v>320</v>
      </c>
      <c r="K8730" s="10">
        <v>274.025</v>
      </c>
      <c r="L8730" s="12">
        <f t="shared" si="581"/>
        <v>61.5384615384615</v>
      </c>
      <c r="M8730" s="11">
        <f t="shared" si="582"/>
        <v>4.45290625</v>
      </c>
      <c r="O8730" s="12" t="s">
        <v>9933</v>
      </c>
    </row>
    <row r="8731" spans="1:18">
      <c r="A8731" s="7">
        <v>8790</v>
      </c>
      <c r="B8731" s="8">
        <v>46200</v>
      </c>
      <c r="C8731" s="3" t="s">
        <v>10204</v>
      </c>
      <c r="D8731" s="3" t="s">
        <v>2621</v>
      </c>
      <c r="E8731" s="3" t="s">
        <v>10205</v>
      </c>
      <c r="F8731" s="3" t="s">
        <v>10206</v>
      </c>
      <c r="G8731" s="7">
        <v>42</v>
      </c>
      <c r="H8731" s="3" t="s">
        <v>35</v>
      </c>
      <c r="I8731" s="9">
        <v>17</v>
      </c>
      <c r="J8731" s="7">
        <v>438</v>
      </c>
      <c r="K8731" s="10">
        <v>110.007305936073</v>
      </c>
      <c r="L8731" s="12">
        <f t="shared" si="581"/>
        <v>59.7119775201967</v>
      </c>
      <c r="M8731" s="11">
        <f t="shared" si="582"/>
        <v>1.84229882352941</v>
      </c>
      <c r="O8731" s="12" t="s">
        <v>9933</v>
      </c>
    </row>
    <row r="8732" spans="1:18">
      <c r="A8732" s="7">
        <v>8791</v>
      </c>
      <c r="B8732" s="8">
        <v>46200</v>
      </c>
      <c r="C8732" s="3" t="s">
        <v>9872</v>
      </c>
      <c r="D8732" s="3" t="s">
        <v>67</v>
      </c>
      <c r="E8732" s="3" t="s">
        <v>10207</v>
      </c>
      <c r="F8732" s="3" t="s">
        <v>10208</v>
      </c>
      <c r="G8732" s="7">
        <v>18</v>
      </c>
      <c r="H8732" s="3" t="s">
        <v>1617</v>
      </c>
      <c r="I8732" s="9">
        <v>11.9</v>
      </c>
      <c r="J8732" s="7">
        <v>338</v>
      </c>
      <c r="K8732" s="10">
        <v>140.949112426035</v>
      </c>
      <c r="L8732" s="12">
        <f t="shared" si="581"/>
        <v>54.1647701411015</v>
      </c>
      <c r="M8732" s="11">
        <f t="shared" si="582"/>
        <v>2.60222857142856</v>
      </c>
      <c r="O8732" s="12" t="s">
        <v>9933</v>
      </c>
    </row>
    <row r="8733" spans="1:18">
      <c r="A8733" s="7">
        <v>8792</v>
      </c>
      <c r="B8733" s="8">
        <v>46200</v>
      </c>
      <c r="C8733" s="3" t="s">
        <v>10209</v>
      </c>
      <c r="D8733" s="3" t="s">
        <v>1058</v>
      </c>
      <c r="E8733" s="3" t="s">
        <v>722</v>
      </c>
      <c r="F8733" s="3" t="s">
        <v>722</v>
      </c>
      <c r="G8733" s="7">
        <v>200</v>
      </c>
      <c r="H8733" s="3" t="s">
        <v>65</v>
      </c>
      <c r="I8733" s="9">
        <v>15.8</v>
      </c>
      <c r="J8733" s="7">
        <v>466</v>
      </c>
      <c r="K8733" s="10">
        <v>88.6540772532189</v>
      </c>
      <c r="L8733" s="12">
        <f t="shared" si="581"/>
        <v>52.1624298448333</v>
      </c>
      <c r="M8733" s="11">
        <f t="shared" si="582"/>
        <v>1.69957721518987</v>
      </c>
      <c r="O8733" s="12" t="s">
        <v>9933</v>
      </c>
    </row>
    <row r="8734" spans="1:18">
      <c r="A8734" s="7">
        <v>8793</v>
      </c>
      <c r="B8734" s="8">
        <v>46200</v>
      </c>
      <c r="C8734" s="3" t="s">
        <v>10210</v>
      </c>
      <c r="D8734" s="3" t="s">
        <v>578</v>
      </c>
      <c r="E8734" s="3" t="s">
        <v>920</v>
      </c>
      <c r="F8734" s="3" t="s">
        <v>920</v>
      </c>
      <c r="G8734" s="7">
        <v>18</v>
      </c>
      <c r="H8734" s="3" t="s">
        <v>102</v>
      </c>
      <c r="I8734" s="9">
        <v>12.6</v>
      </c>
      <c r="J8734" s="7">
        <v>373.333333333333</v>
      </c>
      <c r="K8734" s="10">
        <v>211.632857142857</v>
      </c>
      <c r="L8734" s="12">
        <f t="shared" si="581"/>
        <v>51.923076923077</v>
      </c>
      <c r="M8734" s="11">
        <f t="shared" si="582"/>
        <v>4.07589206349206</v>
      </c>
      <c r="O8734" s="12" t="s">
        <v>9933</v>
      </c>
    </row>
    <row r="8735" spans="1:18">
      <c r="A8735" s="7">
        <v>8794</v>
      </c>
      <c r="B8735" s="8">
        <v>46200</v>
      </c>
      <c r="C8735" s="3" t="s">
        <v>10119</v>
      </c>
      <c r="D8735" s="3" t="s">
        <v>165</v>
      </c>
      <c r="E8735" s="3" t="s">
        <v>10211</v>
      </c>
      <c r="F8735" s="3" t="s">
        <v>10212</v>
      </c>
      <c r="G8735" s="7">
        <v>80</v>
      </c>
      <c r="H8735" s="3" t="s">
        <v>35</v>
      </c>
      <c r="I8735" s="9">
        <v>10.5</v>
      </c>
      <c r="J8735" s="7">
        <v>357</v>
      </c>
      <c r="K8735" s="10">
        <v>96.4773109243697</v>
      </c>
      <c r="L8735" s="12">
        <f t="shared" si="581"/>
        <v>45.2488687782805</v>
      </c>
      <c r="M8735" s="11">
        <f t="shared" si="582"/>
        <v>2.13214857142857</v>
      </c>
      <c r="O8735" s="12" t="s">
        <v>9933</v>
      </c>
    </row>
    <row r="8736" spans="1:18">
      <c r="A8736" s="7">
        <v>8795</v>
      </c>
      <c r="B8736" s="8">
        <v>46200</v>
      </c>
      <c r="C8736" s="3" t="s">
        <v>10188</v>
      </c>
      <c r="D8736" s="3" t="s">
        <v>17</v>
      </c>
      <c r="E8736" s="3" t="s">
        <v>10213</v>
      </c>
      <c r="F8736" s="3" t="s">
        <v>10214</v>
      </c>
      <c r="G8736" s="7">
        <v>132</v>
      </c>
      <c r="H8736" s="3" t="s">
        <v>35</v>
      </c>
      <c r="I8736" s="9">
        <v>10.8</v>
      </c>
      <c r="J8736" s="7">
        <v>391</v>
      </c>
      <c r="K8736" s="10">
        <v>95.4864450127877</v>
      </c>
      <c r="L8736" s="12">
        <f t="shared" si="581"/>
        <v>42.4945898091678</v>
      </c>
      <c r="M8736" s="11">
        <f t="shared" si="582"/>
        <v>2.24702592592592</v>
      </c>
      <c r="O8736" s="12" t="s">
        <v>9933</v>
      </c>
    </row>
    <row r="8737" spans="1:18">
      <c r="A8737" s="7">
        <v>8796</v>
      </c>
      <c r="B8737" s="8">
        <v>46200</v>
      </c>
      <c r="C8737" s="3" t="s">
        <v>10215</v>
      </c>
      <c r="D8737" s="3" t="s">
        <v>373</v>
      </c>
      <c r="E8737" s="3" t="s">
        <v>10216</v>
      </c>
      <c r="F8737" s="3" t="s">
        <v>10216</v>
      </c>
      <c r="G8737" s="7">
        <v>3.21527</v>
      </c>
      <c r="H8737" s="3" t="s">
        <v>35</v>
      </c>
      <c r="I8737" s="9">
        <v>13.1</v>
      </c>
      <c r="J8737" s="7">
        <v>488</v>
      </c>
      <c r="K8737" s="10">
        <v>85.305737704918</v>
      </c>
      <c r="L8737" s="12">
        <f t="shared" si="581"/>
        <v>41.2988650693569</v>
      </c>
      <c r="M8737" s="11">
        <f t="shared" si="582"/>
        <v>2.06557099236641</v>
      </c>
      <c r="O8737" s="12" t="s">
        <v>9933</v>
      </c>
    </row>
    <row r="8738" spans="1:18">
      <c r="A8738" s="7">
        <v>8797</v>
      </c>
      <c r="B8738" s="8">
        <v>46200</v>
      </c>
      <c r="C8738" s="3" t="s">
        <v>9753</v>
      </c>
      <c r="D8738" s="3" t="s">
        <v>67</v>
      </c>
      <c r="E8738" s="3" t="s">
        <v>10217</v>
      </c>
      <c r="F8738" s="3" t="s">
        <v>10218</v>
      </c>
      <c r="G8738" s="7">
        <v>15</v>
      </c>
      <c r="H8738" s="3" t="s">
        <v>2068</v>
      </c>
      <c r="I8738" s="9">
        <v>10.2</v>
      </c>
      <c r="J8738" s="7">
        <v>407</v>
      </c>
      <c r="K8738" s="10">
        <v>35.427027027027</v>
      </c>
      <c r="L8738" s="12">
        <f t="shared" si="581"/>
        <v>38.5560385560386</v>
      </c>
      <c r="M8738" s="11">
        <f t="shared" si="582"/>
        <v>0.918845098039215</v>
      </c>
      <c r="O8738" s="12" t="s">
        <v>9933</v>
      </c>
    </row>
    <row r="8739" spans="1:18">
      <c r="A8739" s="7">
        <v>8798</v>
      </c>
      <c r="B8739" s="8">
        <v>46200</v>
      </c>
      <c r="C8739" s="3" t="s">
        <v>10219</v>
      </c>
      <c r="D8739" s="3" t="s">
        <v>29</v>
      </c>
      <c r="E8739" s="3" t="s">
        <v>10220</v>
      </c>
      <c r="F8739" s="3" t="s">
        <v>10221</v>
      </c>
      <c r="G8739" s="7">
        <v>100</v>
      </c>
      <c r="H8739" s="3" t="s">
        <v>20</v>
      </c>
      <c r="I8739" s="9">
        <v>6.54</v>
      </c>
      <c r="J8739" s="7">
        <v>461</v>
      </c>
      <c r="K8739" s="10">
        <v>46.8099436008678</v>
      </c>
      <c r="L8739" s="12">
        <f t="shared" si="581"/>
        <v>21.8254630402136</v>
      </c>
      <c r="M8739" s="11">
        <f t="shared" si="582"/>
        <v>2.14474000000001</v>
      </c>
      <c r="N8739" s="3">
        <v>21.8254630402136</v>
      </c>
      <c r="O8739" s="12" t="s">
        <v>9933</v>
      </c>
      <c r="P8739" s="3">
        <f>N8739*M8739</f>
        <v>46.8099436008678</v>
      </c>
    </row>
    <row r="8740" spans="1:18">
      <c r="A8740" s="7">
        <v>8799</v>
      </c>
      <c r="B8740" s="8">
        <v>46200</v>
      </c>
      <c r="C8740" s="3" t="s">
        <v>10219</v>
      </c>
      <c r="D8740" s="3" t="s">
        <v>29</v>
      </c>
      <c r="E8740" s="3" t="s">
        <v>482</v>
      </c>
      <c r="F8740" s="3" t="s">
        <v>482</v>
      </c>
      <c r="G8740" s="7">
        <v>40</v>
      </c>
      <c r="H8740" s="3" t="s">
        <v>20</v>
      </c>
      <c r="I8740" s="9">
        <v>13.6</v>
      </c>
      <c r="J8740" s="7">
        <v>589</v>
      </c>
      <c r="K8740" s="10">
        <v>51.5694397283531</v>
      </c>
      <c r="L8740" s="12">
        <f t="shared" si="581"/>
        <v>35.5230508031866</v>
      </c>
      <c r="M8740" s="11">
        <f t="shared" si="582"/>
        <v>1.45171764705882</v>
      </c>
      <c r="O8740" s="12" t="s">
        <v>9933</v>
      </c>
    </row>
    <row r="8741" spans="1:18">
      <c r="A8741" s="7">
        <v>8800</v>
      </c>
      <c r="B8741" s="8">
        <v>46200</v>
      </c>
      <c r="C8741" s="3" t="s">
        <v>9826</v>
      </c>
      <c r="D8741" s="3" t="s">
        <v>29</v>
      </c>
      <c r="E8741" s="3" t="s">
        <v>10222</v>
      </c>
      <c r="F8741" s="3" t="s">
        <v>10223</v>
      </c>
      <c r="G8741" s="7">
        <v>40</v>
      </c>
      <c r="H8741" s="3" t="s">
        <v>65</v>
      </c>
      <c r="I8741" s="9">
        <v>11.2</v>
      </c>
      <c r="J8741" s="7">
        <v>500</v>
      </c>
      <c r="K8741" s="10">
        <v>62.2856</v>
      </c>
      <c r="L8741" s="12">
        <f t="shared" si="581"/>
        <v>34.4615384615385</v>
      </c>
      <c r="M8741" s="11">
        <f t="shared" si="582"/>
        <v>1.80739464285714</v>
      </c>
      <c r="O8741" s="12" t="s">
        <v>9933</v>
      </c>
    </row>
    <row r="8742" spans="1:18">
      <c r="A8742" s="7">
        <v>8801</v>
      </c>
      <c r="B8742" s="8">
        <v>46200</v>
      </c>
      <c r="C8742" s="3" t="s">
        <v>8054</v>
      </c>
      <c r="D8742" s="3" t="s">
        <v>128</v>
      </c>
      <c r="E8742" s="3" t="s">
        <v>10224</v>
      </c>
      <c r="F8742" s="3" t="s">
        <v>10225</v>
      </c>
      <c r="G8742" s="7">
        <v>3</v>
      </c>
      <c r="H8742" s="3" t="s">
        <v>1731</v>
      </c>
      <c r="I8742" s="9">
        <v>7.66</v>
      </c>
      <c r="J8742" s="7">
        <v>454</v>
      </c>
      <c r="K8742" s="10">
        <v>41.4167400881057</v>
      </c>
      <c r="L8742" s="12">
        <f t="shared" si="581"/>
        <v>25.957302609285</v>
      </c>
      <c r="M8742" s="11">
        <f t="shared" si="582"/>
        <v>1.59557180156658</v>
      </c>
      <c r="O8742" s="12" t="s">
        <v>9933</v>
      </c>
    </row>
    <row r="8743" spans="1:18">
      <c r="A8743" s="7">
        <v>8802</v>
      </c>
      <c r="B8743" s="8">
        <v>46200</v>
      </c>
      <c r="C8743" s="3" t="s">
        <v>10226</v>
      </c>
      <c r="D8743" s="3" t="s">
        <v>23</v>
      </c>
      <c r="E8743" s="3" t="s">
        <v>10227</v>
      </c>
      <c r="F8743" s="3" t="s">
        <v>10227</v>
      </c>
      <c r="G8743" s="7">
        <v>1000</v>
      </c>
      <c r="H8743" s="3" t="s">
        <v>10228</v>
      </c>
      <c r="I8743" s="9">
        <v>6.46</v>
      </c>
      <c r="J8743" s="7">
        <v>517</v>
      </c>
      <c r="K8743" s="10">
        <v>42.2274661508704</v>
      </c>
      <c r="L8743" s="12">
        <f t="shared" si="581"/>
        <v>19.2233298616277</v>
      </c>
      <c r="M8743" s="11">
        <f t="shared" si="582"/>
        <v>2.19667801857585</v>
      </c>
      <c r="O8743" s="12" t="s">
        <v>9933</v>
      </c>
    </row>
    <row r="8744" spans="1:18">
      <c r="A8744" s="7">
        <v>8803</v>
      </c>
      <c r="B8744" s="8">
        <v>46200</v>
      </c>
      <c r="C8744" s="3" t="s">
        <v>10229</v>
      </c>
      <c r="D8744" s="3" t="s">
        <v>2910</v>
      </c>
      <c r="E8744" s="3" t="s">
        <v>10230</v>
      </c>
      <c r="F8744" s="3" t="s">
        <v>10230</v>
      </c>
      <c r="G8744" s="7">
        <v>1000</v>
      </c>
      <c r="H8744" s="3" t="s">
        <v>1355</v>
      </c>
      <c r="I8744" s="9">
        <v>0.506</v>
      </c>
      <c r="J8744" s="7">
        <v>324</v>
      </c>
      <c r="K8744" s="10">
        <v>5.04314814814815</v>
      </c>
      <c r="L8744" s="12">
        <f t="shared" si="581"/>
        <v>2.40265906932574</v>
      </c>
      <c r="M8744" s="11">
        <f t="shared" si="582"/>
        <v>2.09898616600791</v>
      </c>
      <c r="O8744" s="12" t="s">
        <v>9933</v>
      </c>
    </row>
    <row r="8745" spans="1:18">
      <c r="A8745" s="7">
        <v>8804</v>
      </c>
      <c r="B8745" s="8">
        <v>46200</v>
      </c>
      <c r="C8745" s="3" t="s">
        <v>10229</v>
      </c>
      <c r="D8745" s="3" t="s">
        <v>2910</v>
      </c>
      <c r="E8745" s="3" t="s">
        <v>10231</v>
      </c>
      <c r="F8745" s="3" t="s">
        <v>10231</v>
      </c>
      <c r="G8745" s="7">
        <v>1000</v>
      </c>
      <c r="H8745" s="3" t="s">
        <v>1355</v>
      </c>
      <c r="I8745" s="9">
        <v>1.57</v>
      </c>
      <c r="J8745" s="7">
        <v>396</v>
      </c>
      <c r="K8745" s="10">
        <v>10.5352525252525</v>
      </c>
      <c r="L8745" s="12">
        <f t="shared" si="581"/>
        <v>6.0994560994561</v>
      </c>
      <c r="M8745" s="11">
        <f t="shared" si="582"/>
        <v>1.72724458598726</v>
      </c>
      <c r="O8745" s="12" t="s">
        <v>9933</v>
      </c>
    </row>
    <row r="8746" spans="1:18">
      <c r="A8746" s="7">
        <v>8805</v>
      </c>
      <c r="B8746" s="8">
        <v>46200</v>
      </c>
      <c r="C8746" s="3" t="s">
        <v>10229</v>
      </c>
      <c r="D8746" s="3" t="s">
        <v>2910</v>
      </c>
      <c r="E8746" s="3" t="s">
        <v>10232</v>
      </c>
      <c r="F8746" s="3" t="s">
        <v>10232</v>
      </c>
      <c r="G8746" s="7">
        <v>1000</v>
      </c>
      <c r="H8746" s="3" t="s">
        <v>1355</v>
      </c>
      <c r="I8746" s="9">
        <v>1.4</v>
      </c>
      <c r="J8746" s="7">
        <v>401</v>
      </c>
      <c r="K8746" s="10">
        <v>7.73810473815461</v>
      </c>
      <c r="L8746" s="12">
        <f t="shared" si="581"/>
        <v>5.3711874160752</v>
      </c>
      <c r="M8746" s="11">
        <f t="shared" si="582"/>
        <v>1.44066928571429</v>
      </c>
      <c r="O8746" s="12" t="s">
        <v>9933</v>
      </c>
    </row>
    <row r="8747" spans="1:18">
      <c r="A8747" s="7">
        <v>8806</v>
      </c>
      <c r="B8747" s="8">
        <v>46200</v>
      </c>
      <c r="C8747" s="3" t="s">
        <v>10229</v>
      </c>
      <c r="D8747" s="3" t="s">
        <v>2910</v>
      </c>
      <c r="E8747" s="3" t="s">
        <v>10233</v>
      </c>
      <c r="F8747" s="3" t="s">
        <v>10233</v>
      </c>
      <c r="G8747" s="7">
        <v>1000</v>
      </c>
      <c r="H8747" s="3" t="s">
        <v>1355</v>
      </c>
      <c r="I8747" s="9">
        <v>0.568</v>
      </c>
      <c r="J8747" s="7">
        <v>389</v>
      </c>
      <c r="K8747" s="10">
        <v>4.11331619537275</v>
      </c>
      <c r="L8747" s="12">
        <f t="shared" si="581"/>
        <v>2.24639114099268</v>
      </c>
      <c r="M8747" s="11">
        <f t="shared" si="582"/>
        <v>1.83107746478873</v>
      </c>
      <c r="O8747" s="12" t="s">
        <v>9933</v>
      </c>
    </row>
    <row r="8748" spans="1:18">
      <c r="A8748" s="7">
        <v>8807</v>
      </c>
      <c r="B8748" s="8">
        <v>46200</v>
      </c>
      <c r="C8748" s="3" t="s">
        <v>9792</v>
      </c>
      <c r="D8748" s="3" t="s">
        <v>288</v>
      </c>
      <c r="E8748" s="3" t="s">
        <v>10234</v>
      </c>
      <c r="F8748" s="3" t="s">
        <v>10234</v>
      </c>
      <c r="G8748" s="7">
        <v>8</v>
      </c>
      <c r="H8748" s="3" t="s">
        <v>1344</v>
      </c>
      <c r="I8748" s="9">
        <v>0.818</v>
      </c>
      <c r="J8748" s="7">
        <v>360</v>
      </c>
      <c r="K8748" s="10">
        <v>6.52261111111111</v>
      </c>
      <c r="L8748" s="12">
        <f t="shared" si="581"/>
        <v>3.4957264957265</v>
      </c>
      <c r="M8748" s="11">
        <f t="shared" si="582"/>
        <v>1.86588141809291</v>
      </c>
      <c r="O8748" s="12" t="s">
        <v>9933</v>
      </c>
    </row>
    <row r="8749" spans="1:18">
      <c r="A8749" s="7">
        <v>8808</v>
      </c>
      <c r="B8749" s="8">
        <v>46200</v>
      </c>
      <c r="C8749" s="3" t="s">
        <v>10112</v>
      </c>
      <c r="D8749" s="3" t="s">
        <v>247</v>
      </c>
      <c r="E8749" s="3" t="s">
        <v>10235</v>
      </c>
      <c r="F8749" s="3" t="s">
        <v>10236</v>
      </c>
      <c r="G8749" s="7">
        <v>8000</v>
      </c>
      <c r="H8749" s="3" t="s">
        <v>5705</v>
      </c>
      <c r="I8749" s="9">
        <v>0.538</v>
      </c>
      <c r="J8749" s="7">
        <v>519</v>
      </c>
      <c r="K8749" s="10">
        <v>3.75795761078998</v>
      </c>
      <c r="L8749" s="12">
        <f t="shared" ref="L8749:L8785" si="583">I8749/J8749/650*1000000</f>
        <v>1.59478286645917</v>
      </c>
      <c r="M8749" s="11">
        <f t="shared" ref="M8749:M8785" si="584">K8749/L8749</f>
        <v>2.35640706319703</v>
      </c>
      <c r="O8749" s="12" t="s">
        <v>9933</v>
      </c>
    </row>
    <row r="8750" s="5" customFormat="1" ht="16.5" spans="1:18">
      <c r="A8750" s="44">
        <v>8809</v>
      </c>
      <c r="B8750" s="45">
        <v>46200</v>
      </c>
      <c r="C8750" s="5" t="s">
        <v>9862</v>
      </c>
      <c r="D8750" s="5" t="s">
        <v>88</v>
      </c>
      <c r="E8750" s="5" t="s">
        <v>10237</v>
      </c>
      <c r="F8750" s="5" t="s">
        <v>10237</v>
      </c>
      <c r="G8750" s="44">
        <v>46.8551</v>
      </c>
      <c r="H8750" s="5" t="s">
        <v>35</v>
      </c>
      <c r="I8750" s="46">
        <v>0</v>
      </c>
      <c r="J8750" s="44">
        <v>488</v>
      </c>
      <c r="K8750" s="47">
        <v>0.439495901639344</v>
      </c>
      <c r="L8750" s="48">
        <f t="shared" si="583"/>
        <v>0</v>
      </c>
      <c r="M8750" s="49" t="e">
        <f t="shared" si="584"/>
        <v>#DIV/0!</v>
      </c>
      <c r="O8750" s="5" t="s">
        <v>9933</v>
      </c>
      <c r="Q8750" s="46"/>
    </row>
    <row r="8751" ht="16.5" spans="1:18">
      <c r="A8751" s="7">
        <v>8810</v>
      </c>
      <c r="B8751" s="8">
        <v>46200</v>
      </c>
      <c r="C8751" s="3" t="s">
        <v>4719</v>
      </c>
      <c r="D8751" s="3" t="s">
        <v>33</v>
      </c>
      <c r="E8751" s="3" t="s">
        <v>4720</v>
      </c>
      <c r="F8751" s="3" t="s">
        <v>2909</v>
      </c>
      <c r="G8751" s="7">
        <v>1000</v>
      </c>
      <c r="H8751" s="3" t="s">
        <v>35</v>
      </c>
      <c r="I8751" s="9">
        <v>25.2</v>
      </c>
      <c r="J8751" s="7">
        <v>461</v>
      </c>
      <c r="K8751" s="10">
        <v>170.549734947221</v>
      </c>
      <c r="L8751" s="12">
        <f t="shared" si="583"/>
        <v>84.098114466878</v>
      </c>
      <c r="M8751" s="11">
        <f t="shared" si="584"/>
        <v>2.0279852411482</v>
      </c>
      <c r="O8751" s="12" t="s">
        <v>8772</v>
      </c>
      <c r="P8751" s="3" t="s">
        <v>4720</v>
      </c>
      <c r="Q8751" s="9">
        <v>160.630182832352</v>
      </c>
      <c r="R8751" s="3">
        <f>Q8751/K8751</f>
        <v>0.94183777466474</v>
      </c>
    </row>
    <row r="8752" spans="1:18">
      <c r="A8752" s="7">
        <v>8811</v>
      </c>
      <c r="B8752" s="8">
        <v>46200</v>
      </c>
      <c r="C8752" s="3" t="s">
        <v>56</v>
      </c>
      <c r="D8752" s="3" t="s">
        <v>33</v>
      </c>
      <c r="E8752" s="3" t="s">
        <v>27</v>
      </c>
      <c r="F8752" s="3" t="s">
        <v>57</v>
      </c>
      <c r="G8752" s="7">
        <v>1000</v>
      </c>
      <c r="H8752" s="3" t="s">
        <v>35</v>
      </c>
      <c r="I8752" s="9">
        <v>15.7</v>
      </c>
      <c r="J8752" s="7">
        <v>438</v>
      </c>
      <c r="K8752" s="10">
        <v>95.7070988171721</v>
      </c>
      <c r="L8752" s="12">
        <f t="shared" si="583"/>
        <v>55.1457674745346</v>
      </c>
      <c r="M8752" s="11">
        <f t="shared" si="584"/>
        <v>1.73552936517509</v>
      </c>
      <c r="O8752" s="12" t="s">
        <v>8772</v>
      </c>
      <c r="P8752" s="3" t="s">
        <v>27</v>
      </c>
      <c r="Q8752" s="9">
        <v>89.6432267884323</v>
      </c>
      <c r="R8752" s="3">
        <f>Q8752/K8752</f>
        <v>0.936641355723011</v>
      </c>
    </row>
    <row r="8753" spans="1:18">
      <c r="A8753" s="7">
        <v>8812</v>
      </c>
      <c r="B8753" s="8">
        <v>46200</v>
      </c>
      <c r="C8753" s="3" t="s">
        <v>10071</v>
      </c>
      <c r="D8753" s="3" t="s">
        <v>67</v>
      </c>
      <c r="E8753" s="3" t="s">
        <v>10238</v>
      </c>
      <c r="F8753" s="3" t="s">
        <v>10239</v>
      </c>
      <c r="G8753" s="7">
        <v>100</v>
      </c>
      <c r="H8753" s="3" t="s">
        <v>1617</v>
      </c>
      <c r="I8753" s="9">
        <v>15</v>
      </c>
      <c r="J8753" s="7">
        <v>318</v>
      </c>
      <c r="K8753" s="10">
        <v>63.0820868150243</v>
      </c>
      <c r="L8753" s="12">
        <f t="shared" si="583"/>
        <v>72.5689404934688</v>
      </c>
      <c r="M8753" s="11">
        <f t="shared" si="584"/>
        <v>0.869271156311035</v>
      </c>
      <c r="O8753" s="12" t="s">
        <v>8772</v>
      </c>
    </row>
    <row r="8754" spans="1:18">
      <c r="A8754" s="7">
        <v>8813</v>
      </c>
      <c r="B8754" s="8">
        <v>46200</v>
      </c>
      <c r="C8754" s="3" t="s">
        <v>10240</v>
      </c>
      <c r="D8754" s="3" t="s">
        <v>274</v>
      </c>
      <c r="E8754" s="3" t="s">
        <v>1246</v>
      </c>
      <c r="F8754" s="3" t="s">
        <v>1246</v>
      </c>
      <c r="G8754" s="7">
        <v>48</v>
      </c>
      <c r="H8754" s="3" t="s">
        <v>35</v>
      </c>
      <c r="I8754" s="9">
        <v>15.2</v>
      </c>
      <c r="J8754" s="7">
        <v>368</v>
      </c>
      <c r="K8754" s="10">
        <v>109.548559499824</v>
      </c>
      <c r="L8754" s="12">
        <f t="shared" si="583"/>
        <v>63.5451505016722</v>
      </c>
      <c r="M8754" s="11">
        <f t="shared" si="584"/>
        <v>1.72394838370776</v>
      </c>
      <c r="O8754" s="12" t="s">
        <v>8772</v>
      </c>
    </row>
    <row r="8755" spans="1:18">
      <c r="A8755" s="7">
        <v>8814</v>
      </c>
      <c r="B8755" s="8">
        <v>46200</v>
      </c>
      <c r="C8755" s="3" t="s">
        <v>10188</v>
      </c>
      <c r="D8755" s="3" t="s">
        <v>17</v>
      </c>
      <c r="E8755" s="3" t="s">
        <v>10241</v>
      </c>
      <c r="F8755" s="3" t="s">
        <v>10242</v>
      </c>
      <c r="G8755" s="7">
        <v>209</v>
      </c>
      <c r="H8755" s="3" t="s">
        <v>632</v>
      </c>
      <c r="I8755" s="9">
        <v>11.2</v>
      </c>
      <c r="J8755" s="7">
        <v>303</v>
      </c>
      <c r="K8755" s="10">
        <v>167.800165119738</v>
      </c>
      <c r="L8755" s="12">
        <f t="shared" si="583"/>
        <v>56.8672251840569</v>
      </c>
      <c r="M8755" s="11">
        <f t="shared" si="584"/>
        <v>2.95073593931539</v>
      </c>
      <c r="O8755" s="12" t="s">
        <v>8772</v>
      </c>
    </row>
    <row r="8756" spans="1:18">
      <c r="A8756" s="7">
        <v>8815</v>
      </c>
      <c r="B8756" s="8">
        <v>46200</v>
      </c>
      <c r="C8756" s="3" t="s">
        <v>10243</v>
      </c>
      <c r="D8756" s="3" t="s">
        <v>1261</v>
      </c>
      <c r="E8756" s="3" t="s">
        <v>5085</v>
      </c>
      <c r="F8756" s="3" t="s">
        <v>5085</v>
      </c>
      <c r="G8756" s="7">
        <v>17</v>
      </c>
      <c r="H8756" s="3" t="s">
        <v>308</v>
      </c>
      <c r="I8756" s="9">
        <v>9.58</v>
      </c>
      <c r="J8756" s="7">
        <v>333.3</v>
      </c>
      <c r="K8756" s="10">
        <v>79.1430360592059</v>
      </c>
      <c r="L8756" s="12">
        <f t="shared" si="583"/>
        <v>44.2198065960442</v>
      </c>
      <c r="M8756" s="11">
        <f t="shared" si="584"/>
        <v>1.78976440992136</v>
      </c>
      <c r="O8756" s="12" t="s">
        <v>8772</v>
      </c>
    </row>
    <row r="8757" spans="1:18">
      <c r="A8757" s="7">
        <v>8816</v>
      </c>
      <c r="B8757" s="8">
        <v>46200</v>
      </c>
      <c r="C8757" s="3" t="s">
        <v>10240</v>
      </c>
      <c r="D8757" s="3" t="s">
        <v>274</v>
      </c>
      <c r="E8757" s="3" t="s">
        <v>458</v>
      </c>
      <c r="F8757" s="3" t="s">
        <v>458</v>
      </c>
      <c r="G8757" s="7">
        <v>24</v>
      </c>
      <c r="H8757" s="3" t="s">
        <v>308</v>
      </c>
      <c r="I8757" s="9">
        <v>12.5</v>
      </c>
      <c r="J8757" s="7">
        <v>475.333333333333</v>
      </c>
      <c r="K8757" s="10">
        <v>70.3407054328651</v>
      </c>
      <c r="L8757" s="12">
        <f t="shared" si="583"/>
        <v>40.4574387744094</v>
      </c>
      <c r="M8757" s="11">
        <f t="shared" si="584"/>
        <v>1.73863466308594</v>
      </c>
      <c r="O8757" s="12" t="s">
        <v>8772</v>
      </c>
    </row>
    <row r="8758" spans="1:18">
      <c r="A8758" s="7">
        <v>8817</v>
      </c>
      <c r="B8758" s="8">
        <v>46200</v>
      </c>
      <c r="C8758" s="3" t="s">
        <v>9951</v>
      </c>
      <c r="D8758" s="3" t="s">
        <v>67</v>
      </c>
      <c r="E8758" s="3" t="s">
        <v>10244</v>
      </c>
      <c r="F8758" s="3" t="s">
        <v>10245</v>
      </c>
      <c r="G8758" s="7">
        <v>100</v>
      </c>
      <c r="H8758" s="3" t="s">
        <v>170</v>
      </c>
      <c r="I8758" s="9">
        <v>14.3</v>
      </c>
      <c r="J8758" s="7">
        <v>560</v>
      </c>
      <c r="K8758" s="10">
        <v>89.5988681316376</v>
      </c>
      <c r="L8758" s="12">
        <f t="shared" si="583"/>
        <v>39.2857142857143</v>
      </c>
      <c r="M8758" s="11">
        <f t="shared" si="584"/>
        <v>2.28069846153259</v>
      </c>
      <c r="O8758" s="12" t="s">
        <v>8772</v>
      </c>
    </row>
    <row r="8759" spans="1:18">
      <c r="A8759" s="7">
        <v>8818</v>
      </c>
      <c r="B8759" s="8">
        <v>46200</v>
      </c>
      <c r="C8759" s="3" t="s">
        <v>10127</v>
      </c>
      <c r="D8759" s="3" t="s">
        <v>67</v>
      </c>
      <c r="E8759" s="3" t="s">
        <v>1503</v>
      </c>
      <c r="F8759" s="3" t="s">
        <v>1503</v>
      </c>
      <c r="G8759" s="7">
        <v>36</v>
      </c>
      <c r="H8759" s="3" t="s">
        <v>2068</v>
      </c>
      <c r="I8759" s="9">
        <v>7.38</v>
      </c>
      <c r="J8759" s="7">
        <v>294.666666666667</v>
      </c>
      <c r="K8759" s="10">
        <v>88.2475185178523</v>
      </c>
      <c r="L8759" s="12">
        <f t="shared" si="583"/>
        <v>38.5311521058127</v>
      </c>
      <c r="M8759" s="11">
        <f t="shared" si="584"/>
        <v>2.29029015990777</v>
      </c>
      <c r="O8759" s="12" t="s">
        <v>8772</v>
      </c>
    </row>
    <row r="8760" spans="1:18">
      <c r="A8760" s="7">
        <v>8819</v>
      </c>
      <c r="B8760" s="8">
        <v>46200</v>
      </c>
      <c r="C8760" s="3" t="s">
        <v>10188</v>
      </c>
      <c r="D8760" s="3" t="s">
        <v>17</v>
      </c>
      <c r="E8760" s="3" t="s">
        <v>10246</v>
      </c>
      <c r="F8760" s="3" t="s">
        <v>10247</v>
      </c>
      <c r="G8760" s="7">
        <v>75</v>
      </c>
      <c r="H8760" s="3" t="s">
        <v>795</v>
      </c>
      <c r="I8760" s="9">
        <v>9.22</v>
      </c>
      <c r="J8760" s="7">
        <v>414</v>
      </c>
      <c r="K8760" s="10">
        <v>153.341900737965</v>
      </c>
      <c r="L8760" s="12">
        <f t="shared" si="583"/>
        <v>34.2623560014864</v>
      </c>
      <c r="M8760" s="11">
        <f t="shared" si="584"/>
        <v>4.47552120266664</v>
      </c>
      <c r="O8760" s="12" t="s">
        <v>8772</v>
      </c>
    </row>
    <row r="8761" spans="1:18">
      <c r="A8761" s="7">
        <v>8820</v>
      </c>
      <c r="B8761" s="8">
        <v>46200</v>
      </c>
      <c r="C8761" s="3" t="s">
        <v>9617</v>
      </c>
      <c r="D8761" s="3" t="s">
        <v>67</v>
      </c>
      <c r="E8761" s="3" t="s">
        <v>10248</v>
      </c>
      <c r="F8761" s="3" t="s">
        <v>10249</v>
      </c>
      <c r="G8761" s="7">
        <v>10</v>
      </c>
      <c r="H8761" s="3" t="s">
        <v>170</v>
      </c>
      <c r="I8761" s="9">
        <v>10.7</v>
      </c>
      <c r="J8761" s="7">
        <v>526</v>
      </c>
      <c r="K8761" s="10">
        <v>43.7731354318191</v>
      </c>
      <c r="L8761" s="12">
        <f t="shared" si="583"/>
        <v>31.2957004972214</v>
      </c>
      <c r="M8761" s="11">
        <f t="shared" si="584"/>
        <v>1.3986948601999</v>
      </c>
      <c r="O8761" s="12" t="s">
        <v>8772</v>
      </c>
    </row>
    <row r="8762" spans="1:18">
      <c r="A8762" s="7">
        <v>8821</v>
      </c>
      <c r="B8762" s="8">
        <v>46200</v>
      </c>
      <c r="C8762" s="3" t="s">
        <v>10127</v>
      </c>
      <c r="D8762" s="3" t="s">
        <v>67</v>
      </c>
      <c r="E8762" s="3" t="s">
        <v>1632</v>
      </c>
      <c r="F8762" s="3" t="s">
        <v>1632</v>
      </c>
      <c r="G8762" s="7">
        <v>200</v>
      </c>
      <c r="H8762" s="3" t="s">
        <v>179</v>
      </c>
      <c r="I8762" s="9">
        <v>10.8</v>
      </c>
      <c r="J8762" s="7">
        <v>572</v>
      </c>
      <c r="K8762" s="10">
        <v>54.6536532148615</v>
      </c>
      <c r="L8762" s="12">
        <f t="shared" si="583"/>
        <v>29.0478752017214</v>
      </c>
      <c r="M8762" s="11">
        <f t="shared" si="584"/>
        <v>1.88150261715607</v>
      </c>
      <c r="O8762" s="12" t="s">
        <v>8772</v>
      </c>
    </row>
    <row r="8763" spans="1:18">
      <c r="A8763" s="7">
        <v>8822</v>
      </c>
      <c r="B8763" s="8">
        <v>46200</v>
      </c>
      <c r="C8763" s="3" t="s">
        <v>10240</v>
      </c>
      <c r="D8763" s="3" t="s">
        <v>274</v>
      </c>
      <c r="E8763" s="3" t="s">
        <v>481</v>
      </c>
      <c r="F8763" s="3" t="s">
        <v>481</v>
      </c>
      <c r="G8763" s="7">
        <v>24</v>
      </c>
      <c r="H8763" s="3" t="s">
        <v>308</v>
      </c>
      <c r="I8763" s="9">
        <v>2.66</v>
      </c>
      <c r="J8763" s="7">
        <v>482</v>
      </c>
      <c r="K8763" s="10">
        <v>12.7032430142288</v>
      </c>
      <c r="L8763" s="12">
        <f t="shared" si="583"/>
        <v>8.49026492180019</v>
      </c>
      <c r="M8763" s="11">
        <f t="shared" si="584"/>
        <v>1.49621279562326</v>
      </c>
      <c r="O8763" s="12" t="s">
        <v>8772</v>
      </c>
    </row>
    <row r="8764" spans="1:18">
      <c r="A8764" s="7">
        <v>8823</v>
      </c>
      <c r="B8764" s="8">
        <v>46200</v>
      </c>
      <c r="C8764" s="3" t="s">
        <v>10250</v>
      </c>
      <c r="D8764" s="3" t="s">
        <v>305</v>
      </c>
      <c r="E8764" s="3" t="s">
        <v>10251</v>
      </c>
      <c r="F8764" s="3" t="s">
        <v>10252</v>
      </c>
      <c r="G8764" s="7">
        <v>24</v>
      </c>
      <c r="H8764" s="3" t="s">
        <v>366</v>
      </c>
      <c r="I8764" s="9">
        <v>0.78</v>
      </c>
      <c r="J8764" s="7">
        <v>438</v>
      </c>
      <c r="K8764" s="10">
        <v>7.37549411379583</v>
      </c>
      <c r="L8764" s="12">
        <f t="shared" si="583"/>
        <v>2.73972602739726</v>
      </c>
      <c r="M8764" s="11">
        <f t="shared" si="584"/>
        <v>2.69205535153548</v>
      </c>
      <c r="O8764" s="12" t="s">
        <v>8772</v>
      </c>
      <c r="P8764" s="3">
        <v>1.12</v>
      </c>
      <c r="Q8764" s="9">
        <f>P8764*M8765</f>
        <v>2.29342822551727</v>
      </c>
    </row>
    <row r="8765" s="5" customFormat="1" ht="16.5" spans="1:18">
      <c r="A8765" s="44">
        <v>8824</v>
      </c>
      <c r="B8765" s="45">
        <v>46200</v>
      </c>
      <c r="C8765" s="5" t="s">
        <v>10112</v>
      </c>
      <c r="D8765" s="5" t="s">
        <v>88</v>
      </c>
      <c r="E8765" s="5" t="s">
        <v>10235</v>
      </c>
      <c r="F8765" s="5" t="s">
        <v>10253</v>
      </c>
      <c r="G8765" s="44">
        <v>8000</v>
      </c>
      <c r="H8765" s="5" t="s">
        <v>5705</v>
      </c>
      <c r="I8765" s="46">
        <v>0.364</v>
      </c>
      <c r="J8765" s="44">
        <v>500</v>
      </c>
      <c r="K8765" s="47">
        <v>2.29342822551727</v>
      </c>
      <c r="L8765" s="48">
        <f t="shared" si="583"/>
        <v>1.12</v>
      </c>
      <c r="M8765" s="49">
        <f t="shared" si="584"/>
        <v>2.04770377278328</v>
      </c>
      <c r="O8765" s="48" t="s">
        <v>8772</v>
      </c>
      <c r="Q8765" s="46"/>
    </row>
    <row r="8766" ht="16.5" spans="1:18">
      <c r="A8766" s="7">
        <v>8825</v>
      </c>
      <c r="B8766" s="8">
        <v>46201</v>
      </c>
      <c r="C8766" s="3" t="s">
        <v>4719</v>
      </c>
      <c r="D8766" s="3" t="s">
        <v>33</v>
      </c>
      <c r="E8766" s="3" t="s">
        <v>4720</v>
      </c>
      <c r="F8766" s="3" t="s">
        <v>2909</v>
      </c>
      <c r="G8766" s="7">
        <v>1000</v>
      </c>
      <c r="H8766" s="3" t="s">
        <v>35</v>
      </c>
      <c r="I8766" s="9">
        <v>25.2</v>
      </c>
      <c r="J8766" s="7">
        <v>461</v>
      </c>
      <c r="K8766" s="10">
        <v>154.49736303466</v>
      </c>
      <c r="L8766" s="12">
        <f t="shared" si="583"/>
        <v>84.098114466878</v>
      </c>
      <c r="M8766" s="11">
        <f t="shared" si="584"/>
        <v>1.83710852513238</v>
      </c>
      <c r="O8766" s="12" t="s">
        <v>8772</v>
      </c>
      <c r="P8766" s="3" t="s">
        <v>4720</v>
      </c>
      <c r="Q8766" s="9">
        <v>160.630182832352</v>
      </c>
      <c r="R8766" s="3">
        <f>Q8766/K8766</f>
        <v>1.03969530403128</v>
      </c>
    </row>
    <row r="8767" spans="1:18">
      <c r="A8767" s="7">
        <v>8826</v>
      </c>
      <c r="B8767" s="8">
        <v>46201</v>
      </c>
      <c r="C8767" s="3" t="s">
        <v>56</v>
      </c>
      <c r="D8767" s="3" t="s">
        <v>33</v>
      </c>
      <c r="E8767" s="3" t="s">
        <v>27</v>
      </c>
      <c r="F8767" s="3" t="s">
        <v>57</v>
      </c>
      <c r="G8767" s="7">
        <v>1000</v>
      </c>
      <c r="H8767" s="3" t="s">
        <v>35</v>
      </c>
      <c r="I8767" s="9">
        <v>15.7</v>
      </c>
      <c r="J8767" s="7">
        <v>438</v>
      </c>
      <c r="K8767" s="10">
        <v>82.2861982371709</v>
      </c>
      <c r="L8767" s="12">
        <f t="shared" si="583"/>
        <v>55.1457674745346</v>
      </c>
      <c r="M8767" s="11">
        <f t="shared" si="584"/>
        <v>1.49215800242819</v>
      </c>
      <c r="O8767" s="12" t="s">
        <v>8772</v>
      </c>
      <c r="P8767" s="3" t="s">
        <v>27</v>
      </c>
      <c r="Q8767" s="9">
        <v>89.6432267884323</v>
      </c>
      <c r="R8767" s="3">
        <f>Q8767/K8767</f>
        <v>1.08940780724924</v>
      </c>
    </row>
    <row r="8768" spans="1:18">
      <c r="A8768" s="7">
        <v>8827</v>
      </c>
      <c r="B8768" s="8">
        <v>46201</v>
      </c>
      <c r="C8768" s="3" t="s">
        <v>10254</v>
      </c>
      <c r="D8768" s="3" t="s">
        <v>9222</v>
      </c>
      <c r="E8768" s="3" t="s">
        <v>10255</v>
      </c>
      <c r="F8768" s="3" t="s">
        <v>10255</v>
      </c>
      <c r="G8768" s="7">
        <v>20</v>
      </c>
      <c r="H8768" s="3" t="s">
        <v>102</v>
      </c>
      <c r="I8768" s="9">
        <v>17</v>
      </c>
      <c r="J8768" s="7">
        <v>313</v>
      </c>
      <c r="K8768" s="10">
        <v>149.793253036353</v>
      </c>
      <c r="L8768" s="12">
        <f t="shared" si="583"/>
        <v>83.5586139100516</v>
      </c>
      <c r="M8768" s="11">
        <f t="shared" si="584"/>
        <v>1.79267278413212</v>
      </c>
      <c r="O8768" s="12" t="s">
        <v>8772</v>
      </c>
    </row>
    <row r="8769" spans="1:17">
      <c r="A8769" s="7">
        <v>8828</v>
      </c>
      <c r="B8769" s="8">
        <v>46201</v>
      </c>
      <c r="C8769" s="3" t="s">
        <v>10210</v>
      </c>
      <c r="D8769" s="3" t="s">
        <v>578</v>
      </c>
      <c r="E8769" s="3" t="s">
        <v>1372</v>
      </c>
      <c r="F8769" s="3" t="s">
        <v>1372</v>
      </c>
      <c r="G8769" s="7">
        <v>78</v>
      </c>
      <c r="H8769" s="3" t="s">
        <v>102</v>
      </c>
      <c r="I8769" s="9">
        <v>21</v>
      </c>
      <c r="J8769" s="7">
        <v>407</v>
      </c>
      <c r="K8769" s="10">
        <v>248.15985452338</v>
      </c>
      <c r="L8769" s="12">
        <f t="shared" si="583"/>
        <v>79.3800793800794</v>
      </c>
      <c r="M8769" s="11">
        <f t="shared" si="584"/>
        <v>3.1262233101981</v>
      </c>
      <c r="O8769" s="12" t="s">
        <v>8772</v>
      </c>
    </row>
    <row r="8770" spans="1:17">
      <c r="A8770" s="7">
        <v>8829</v>
      </c>
      <c r="B8770" s="8">
        <v>46201</v>
      </c>
      <c r="C8770" s="3" t="s">
        <v>10256</v>
      </c>
      <c r="D8770" s="3" t="s">
        <v>33</v>
      </c>
      <c r="E8770" s="3" t="s">
        <v>10257</v>
      </c>
      <c r="F8770" s="3" t="s">
        <v>10257</v>
      </c>
      <c r="G8770" s="7">
        <v>250</v>
      </c>
      <c r="H8770" s="3" t="s">
        <v>3519</v>
      </c>
      <c r="I8770" s="9">
        <v>14.1</v>
      </c>
      <c r="J8770" s="7">
        <v>304</v>
      </c>
      <c r="K8770" s="10">
        <v>132.781201036353</v>
      </c>
      <c r="L8770" s="12">
        <f t="shared" si="583"/>
        <v>71.3562753036437</v>
      </c>
      <c r="M8770" s="11">
        <f t="shared" si="584"/>
        <v>1.86082023580024</v>
      </c>
      <c r="O8770" s="12" t="s">
        <v>8772</v>
      </c>
    </row>
    <row r="8771" spans="1:17">
      <c r="A8771" s="7">
        <v>8830</v>
      </c>
      <c r="B8771" s="8">
        <v>46201</v>
      </c>
      <c r="C8771" s="3" t="s">
        <v>10153</v>
      </c>
      <c r="D8771" s="3" t="s">
        <v>59</v>
      </c>
      <c r="E8771" s="3" t="s">
        <v>10258</v>
      </c>
      <c r="F8771" s="3" t="s">
        <v>10258</v>
      </c>
      <c r="G8771" s="7">
        <v>7.1301</v>
      </c>
      <c r="H8771" s="3" t="s">
        <v>35</v>
      </c>
      <c r="I8771" s="9">
        <v>14.5</v>
      </c>
      <c r="J8771" s="7">
        <v>450</v>
      </c>
      <c r="K8771" s="10">
        <v>105.647645144992</v>
      </c>
      <c r="L8771" s="12">
        <f t="shared" si="583"/>
        <v>49.5726495726496</v>
      </c>
      <c r="M8771" s="11">
        <f t="shared" si="584"/>
        <v>2.13116801413173</v>
      </c>
      <c r="O8771" s="12" t="s">
        <v>8772</v>
      </c>
    </row>
    <row r="8772" spans="1:17">
      <c r="A8772" s="7">
        <v>8831</v>
      </c>
      <c r="B8772" s="8">
        <v>46201</v>
      </c>
      <c r="C8772" s="3" t="s">
        <v>10071</v>
      </c>
      <c r="D8772" s="3" t="s">
        <v>67</v>
      </c>
      <c r="E8772" s="3" t="s">
        <v>1632</v>
      </c>
      <c r="F8772" s="3" t="s">
        <v>1632</v>
      </c>
      <c r="G8772" s="7">
        <v>200</v>
      </c>
      <c r="H8772" s="3" t="s">
        <v>1617</v>
      </c>
      <c r="I8772" s="9">
        <v>10.3</v>
      </c>
      <c r="J8772" s="7">
        <v>323</v>
      </c>
      <c r="K8772" s="10">
        <v>84.0893739812514</v>
      </c>
      <c r="L8772" s="12">
        <f t="shared" si="583"/>
        <v>49.0592998332937</v>
      </c>
      <c r="M8772" s="11">
        <f t="shared" si="584"/>
        <v>1.71403534634599</v>
      </c>
      <c r="O8772" s="12" t="s">
        <v>8772</v>
      </c>
    </row>
    <row r="8773" spans="1:17">
      <c r="A8773" s="7">
        <v>8832</v>
      </c>
      <c r="B8773" s="8">
        <v>46201</v>
      </c>
      <c r="C8773" s="3" t="s">
        <v>10259</v>
      </c>
      <c r="D8773" s="3" t="s">
        <v>17</v>
      </c>
      <c r="E8773" s="3" t="s">
        <v>10260</v>
      </c>
      <c r="F8773" s="3" t="s">
        <v>10260</v>
      </c>
      <c r="G8773" s="7">
        <v>337</v>
      </c>
      <c r="H8773" s="3" t="s">
        <v>35</v>
      </c>
      <c r="I8773" s="9">
        <v>13.4</v>
      </c>
      <c r="J8773" s="7">
        <v>421</v>
      </c>
      <c r="K8773" s="10">
        <v>104.173867504274</v>
      </c>
      <c r="L8773" s="12">
        <f t="shared" si="583"/>
        <v>48.9676594189658</v>
      </c>
      <c r="M8773" s="11">
        <f t="shared" si="584"/>
        <v>2.12740140616004</v>
      </c>
      <c r="O8773" s="12" t="s">
        <v>8772</v>
      </c>
    </row>
    <row r="8774" spans="1:17">
      <c r="A8774" s="7">
        <v>8833</v>
      </c>
      <c r="B8774" s="8">
        <v>46201</v>
      </c>
      <c r="C8774" s="3" t="s">
        <v>10136</v>
      </c>
      <c r="D8774" s="3" t="s">
        <v>7434</v>
      </c>
      <c r="E8774" s="3" t="s">
        <v>5241</v>
      </c>
      <c r="F8774" s="3" t="s">
        <v>5241</v>
      </c>
      <c r="G8774" s="7">
        <v>4.734</v>
      </c>
      <c r="H8774" s="3" t="s">
        <v>115</v>
      </c>
      <c r="I8774" s="9">
        <v>8.52</v>
      </c>
      <c r="J8774" s="7">
        <v>320</v>
      </c>
      <c r="K8774" s="10">
        <v>59.1576379537582</v>
      </c>
      <c r="L8774" s="12">
        <f t="shared" si="583"/>
        <v>40.9615384615385</v>
      </c>
      <c r="M8774" s="11">
        <f t="shared" si="584"/>
        <v>1.44422402516217</v>
      </c>
      <c r="O8774" s="12" t="s">
        <v>8772</v>
      </c>
    </row>
    <row r="8775" spans="1:17">
      <c r="A8775" s="7">
        <v>8834</v>
      </c>
      <c r="B8775" s="8">
        <v>46201</v>
      </c>
      <c r="C8775" s="3" t="s">
        <v>10261</v>
      </c>
      <c r="D8775" s="3" t="s">
        <v>197</v>
      </c>
      <c r="E8775" s="3" t="s">
        <v>10262</v>
      </c>
      <c r="F8775" s="3" t="s">
        <v>10262</v>
      </c>
      <c r="G8775" s="7">
        <v>35</v>
      </c>
      <c r="H8775" s="3" t="s">
        <v>200</v>
      </c>
      <c r="I8775" s="9">
        <v>4.78</v>
      </c>
      <c r="J8775" s="7">
        <v>348</v>
      </c>
      <c r="K8775" s="10">
        <v>40.9257445116153</v>
      </c>
      <c r="L8775" s="12">
        <f t="shared" si="583"/>
        <v>21.131741821397</v>
      </c>
      <c r="M8775" s="11">
        <f t="shared" si="584"/>
        <v>1.9366952737505</v>
      </c>
      <c r="O8775" s="12" t="s">
        <v>8772</v>
      </c>
    </row>
    <row r="8776" spans="1:17">
      <c r="A8776" s="7">
        <v>8835</v>
      </c>
      <c r="B8776" s="8">
        <v>46201</v>
      </c>
      <c r="C8776" s="3" t="s">
        <v>10263</v>
      </c>
      <c r="D8776" s="3" t="s">
        <v>1500</v>
      </c>
      <c r="E8776" s="3" t="s">
        <v>10264</v>
      </c>
      <c r="F8776" s="3" t="s">
        <v>10264</v>
      </c>
      <c r="G8776" s="7">
        <v>36</v>
      </c>
      <c r="H8776" s="3" t="s">
        <v>35</v>
      </c>
      <c r="I8776" s="9">
        <v>1.5</v>
      </c>
      <c r="J8776" s="7">
        <v>363</v>
      </c>
      <c r="K8776" s="10">
        <v>11.5634283743614</v>
      </c>
      <c r="L8776" s="12">
        <f t="shared" si="583"/>
        <v>6.35727908455181</v>
      </c>
      <c r="M8776" s="11">
        <f t="shared" si="584"/>
        <v>1.81892728328705</v>
      </c>
      <c r="O8776" s="12" t="s">
        <v>8772</v>
      </c>
    </row>
    <row r="8777" spans="1:17">
      <c r="A8777" s="7">
        <v>8836</v>
      </c>
      <c r="B8777" s="8">
        <v>46201</v>
      </c>
      <c r="C8777" s="3" t="s">
        <v>10265</v>
      </c>
      <c r="D8777" s="3" t="s">
        <v>2910</v>
      </c>
      <c r="E8777" s="3" t="s">
        <v>10266</v>
      </c>
      <c r="F8777" s="3" t="s">
        <v>10266</v>
      </c>
      <c r="G8777" s="7">
        <v>1000</v>
      </c>
      <c r="H8777" s="3" t="s">
        <v>1355</v>
      </c>
      <c r="I8777" s="9">
        <v>1.26</v>
      </c>
      <c r="J8777" s="7">
        <v>393</v>
      </c>
      <c r="K8777" s="10">
        <v>9.29438566130233</v>
      </c>
      <c r="L8777" s="12">
        <f t="shared" si="583"/>
        <v>4.93247210804463</v>
      </c>
      <c r="M8777" s="11">
        <f t="shared" si="584"/>
        <v>1.8843260453807</v>
      </c>
      <c r="O8777" s="12" t="s">
        <v>8772</v>
      </c>
    </row>
    <row r="8778" spans="1:17">
      <c r="A8778" s="7">
        <v>8837</v>
      </c>
      <c r="B8778" s="8">
        <v>46201</v>
      </c>
      <c r="C8778" s="3" t="s">
        <v>10265</v>
      </c>
      <c r="D8778" s="3" t="s">
        <v>2910</v>
      </c>
      <c r="E8778" s="3" t="s">
        <v>10267</v>
      </c>
      <c r="F8778" s="3" t="s">
        <v>10267</v>
      </c>
      <c r="G8778" s="7">
        <v>1000</v>
      </c>
      <c r="H8778" s="3" t="s">
        <v>1355</v>
      </c>
      <c r="I8778" s="9">
        <v>0.884</v>
      </c>
      <c r="J8778" s="7">
        <v>364</v>
      </c>
      <c r="K8778" s="10">
        <v>9.16852831840515</v>
      </c>
      <c r="L8778" s="12">
        <f t="shared" si="583"/>
        <v>3.73626373626374</v>
      </c>
      <c r="M8778" s="11">
        <f t="shared" si="584"/>
        <v>2.45392963816138</v>
      </c>
      <c r="O8778" s="12" t="s">
        <v>8772</v>
      </c>
    </row>
    <row r="8779" spans="1:17">
      <c r="A8779" s="7">
        <v>8838</v>
      </c>
      <c r="B8779" s="8">
        <v>46201</v>
      </c>
      <c r="C8779" s="3" t="s">
        <v>10265</v>
      </c>
      <c r="D8779" s="3" t="s">
        <v>2910</v>
      </c>
      <c r="E8779" s="3" t="s">
        <v>10268</v>
      </c>
      <c r="F8779" s="3" t="s">
        <v>10268</v>
      </c>
      <c r="G8779" s="7">
        <v>1000</v>
      </c>
      <c r="H8779" s="3" t="s">
        <v>1355</v>
      </c>
      <c r="I8779" s="9">
        <v>0.816</v>
      </c>
      <c r="J8779" s="7">
        <v>423</v>
      </c>
      <c r="K8779" s="10">
        <v>5.07069473430056</v>
      </c>
      <c r="L8779" s="12">
        <f t="shared" si="583"/>
        <v>2.96781232951446</v>
      </c>
      <c r="M8779" s="11">
        <f t="shared" si="584"/>
        <v>1.70856313381855</v>
      </c>
      <c r="O8779" s="12" t="s">
        <v>8772</v>
      </c>
    </row>
    <row r="8780" spans="1:17">
      <c r="A8780" s="7">
        <v>8839</v>
      </c>
      <c r="B8780" s="8">
        <v>46201</v>
      </c>
      <c r="C8780" s="3" t="s">
        <v>10265</v>
      </c>
      <c r="D8780" s="3" t="s">
        <v>2910</v>
      </c>
      <c r="E8780" s="3" t="s">
        <v>10269</v>
      </c>
      <c r="F8780" s="3" t="s">
        <v>10269</v>
      </c>
      <c r="G8780" s="7">
        <v>1000</v>
      </c>
      <c r="H8780" s="3" t="s">
        <v>1355</v>
      </c>
      <c r="I8780" s="9">
        <v>0.652</v>
      </c>
      <c r="J8780" s="7">
        <v>343</v>
      </c>
      <c r="K8780" s="10">
        <v>5.23302812618</v>
      </c>
      <c r="L8780" s="12">
        <f t="shared" si="583"/>
        <v>2.92442251625925</v>
      </c>
      <c r="M8780" s="11">
        <f t="shared" si="584"/>
        <v>1.78942273118379</v>
      </c>
      <c r="O8780" s="12" t="s">
        <v>8772</v>
      </c>
    </row>
    <row r="8781" spans="1:17">
      <c r="A8781" s="7">
        <v>8840</v>
      </c>
      <c r="B8781" s="8">
        <v>46201</v>
      </c>
      <c r="C8781" s="3" t="s">
        <v>10265</v>
      </c>
      <c r="D8781" s="3" t="s">
        <v>2910</v>
      </c>
      <c r="E8781" s="3" t="s">
        <v>10270</v>
      </c>
      <c r="F8781" s="3" t="s">
        <v>10270</v>
      </c>
      <c r="G8781" s="7">
        <v>1000</v>
      </c>
      <c r="H8781" s="3" t="s">
        <v>1355</v>
      </c>
      <c r="I8781" s="9">
        <v>0.784</v>
      </c>
      <c r="J8781" s="7">
        <v>436</v>
      </c>
      <c r="K8781" s="10">
        <v>5.09697825126692</v>
      </c>
      <c r="L8781" s="12">
        <f t="shared" si="583"/>
        <v>2.76640790402258</v>
      </c>
      <c r="M8781" s="11">
        <f t="shared" si="584"/>
        <v>1.84245361786868</v>
      </c>
      <c r="O8781" s="12" t="s">
        <v>8772</v>
      </c>
    </row>
    <row r="8782" spans="1:17">
      <c r="A8782" s="7">
        <v>8841</v>
      </c>
      <c r="B8782" s="8">
        <v>46201</v>
      </c>
      <c r="C8782" s="3" t="s">
        <v>10265</v>
      </c>
      <c r="D8782" s="3" t="s">
        <v>2910</v>
      </c>
      <c r="E8782" s="3" t="s">
        <v>10271</v>
      </c>
      <c r="F8782" s="3" t="s">
        <v>10271</v>
      </c>
      <c r="G8782" s="7">
        <v>1000</v>
      </c>
      <c r="H8782" s="3" t="s">
        <v>1355</v>
      </c>
      <c r="I8782" s="9">
        <v>0.762</v>
      </c>
      <c r="J8782" s="7">
        <v>434</v>
      </c>
      <c r="K8782" s="10">
        <v>4.67110763771743</v>
      </c>
      <c r="L8782" s="12">
        <f t="shared" si="583"/>
        <v>2.70116979794399</v>
      </c>
      <c r="M8782" s="11">
        <f t="shared" si="584"/>
        <v>1.72929063595812</v>
      </c>
      <c r="O8782" s="12" t="s">
        <v>8772</v>
      </c>
    </row>
    <row r="8783" spans="1:17">
      <c r="A8783" s="7">
        <v>8842</v>
      </c>
      <c r="B8783" s="8">
        <v>46201</v>
      </c>
      <c r="C8783" s="3" t="s">
        <v>10112</v>
      </c>
      <c r="D8783" s="3" t="s">
        <v>247</v>
      </c>
      <c r="E8783" s="3" t="s">
        <v>10272</v>
      </c>
      <c r="F8783" s="3" t="s">
        <v>10272</v>
      </c>
      <c r="G8783" s="7">
        <v>8000</v>
      </c>
      <c r="H8783" s="3" t="s">
        <v>5705</v>
      </c>
      <c r="I8783" s="9">
        <v>0.773</v>
      </c>
      <c r="J8783" s="7">
        <v>501</v>
      </c>
      <c r="K8783" s="10">
        <v>3.77790098418733</v>
      </c>
      <c r="L8783" s="12">
        <f t="shared" si="583"/>
        <v>2.37371411024106</v>
      </c>
      <c r="M8783" s="11">
        <f t="shared" si="584"/>
        <v>1.59155686351954</v>
      </c>
      <c r="O8783" s="12" t="s">
        <v>8772</v>
      </c>
    </row>
    <row r="8784" s="5" customFormat="1" ht="16.5" spans="1:17">
      <c r="A8784" s="44">
        <v>8843</v>
      </c>
      <c r="B8784" s="45">
        <v>46201</v>
      </c>
      <c r="C8784" s="5" t="s">
        <v>10265</v>
      </c>
      <c r="D8784" s="5" t="s">
        <v>2910</v>
      </c>
      <c r="E8784" s="5" t="s">
        <v>10273</v>
      </c>
      <c r="F8784" s="5" t="s">
        <v>10273</v>
      </c>
      <c r="G8784" s="44">
        <v>1000</v>
      </c>
      <c r="H8784" s="5" t="s">
        <v>1355</v>
      </c>
      <c r="I8784" s="46">
        <v>0.654</v>
      </c>
      <c r="J8784" s="44">
        <v>440</v>
      </c>
      <c r="K8784" s="47">
        <v>6.47877664186738</v>
      </c>
      <c r="L8784" s="48">
        <f t="shared" ref="L8784:L8815" si="585">I8784/J8784/650*1000000</f>
        <v>2.28671328671329</v>
      </c>
      <c r="M8784" s="49">
        <f t="shared" ref="M8784:M8815" si="586">K8784/L8784</f>
        <v>2.83322648252916</v>
      </c>
      <c r="O8784" s="48" t="s">
        <v>8772</v>
      </c>
      <c r="Q8784" s="46"/>
    </row>
    <row r="8785" ht="16.5" spans="1:18">
      <c r="A8785" s="7">
        <v>8844</v>
      </c>
      <c r="B8785" s="8">
        <v>46201</v>
      </c>
      <c r="C8785" s="3" t="s">
        <v>4719</v>
      </c>
      <c r="D8785" s="3" t="s">
        <v>33</v>
      </c>
      <c r="E8785" s="3" t="s">
        <v>4720</v>
      </c>
      <c r="F8785" s="3" t="s">
        <v>2909</v>
      </c>
      <c r="G8785" s="7">
        <v>1000</v>
      </c>
      <c r="H8785" s="3" t="s">
        <v>35</v>
      </c>
      <c r="I8785" s="9">
        <v>25.2</v>
      </c>
      <c r="J8785" s="7">
        <v>461</v>
      </c>
      <c r="K8785" s="10">
        <v>153.934924078091</v>
      </c>
      <c r="L8785" s="12">
        <f t="shared" si="585"/>
        <v>84.098114466878</v>
      </c>
      <c r="M8785" s="11">
        <f t="shared" si="586"/>
        <v>1.83042063492063</v>
      </c>
      <c r="O8785" s="12" t="s">
        <v>1219</v>
      </c>
      <c r="P8785" s="3" t="s">
        <v>4720</v>
      </c>
      <c r="Q8785" s="9">
        <v>160.630182832352</v>
      </c>
      <c r="R8785" s="3">
        <f>Q8785/K8785</f>
        <v>1.0434940855323</v>
      </c>
    </row>
    <row r="8786" spans="1:18">
      <c r="A8786" s="7">
        <v>8845</v>
      </c>
      <c r="B8786" s="8">
        <v>46201</v>
      </c>
      <c r="C8786" s="3" t="s">
        <v>56</v>
      </c>
      <c r="D8786" s="3" t="s">
        <v>33</v>
      </c>
      <c r="E8786" s="3" t="s">
        <v>27</v>
      </c>
      <c r="F8786" s="3" t="s">
        <v>57</v>
      </c>
      <c r="G8786" s="7">
        <v>1000</v>
      </c>
      <c r="H8786" s="3" t="s">
        <v>35</v>
      </c>
      <c r="I8786" s="9">
        <v>15.7</v>
      </c>
      <c r="J8786" s="7">
        <v>438</v>
      </c>
      <c r="K8786" s="10">
        <v>91.2255707762557</v>
      </c>
      <c r="L8786" s="12">
        <f t="shared" si="585"/>
        <v>55.1457674745346</v>
      </c>
      <c r="M8786" s="11">
        <f t="shared" si="586"/>
        <v>1.65426242038217</v>
      </c>
      <c r="O8786" s="12" t="s">
        <v>1219</v>
      </c>
      <c r="P8786" s="3" t="s">
        <v>27</v>
      </c>
      <c r="Q8786" s="9">
        <v>89.6432267884323</v>
      </c>
      <c r="R8786" s="3">
        <f>Q8786/K8786</f>
        <v>0.98265460030166</v>
      </c>
    </row>
    <row r="8787" spans="1:18">
      <c r="A8787" s="7">
        <v>8846</v>
      </c>
      <c r="B8787" s="8">
        <v>46201</v>
      </c>
      <c r="C8787" s="3" t="s">
        <v>10254</v>
      </c>
      <c r="D8787" s="3" t="s">
        <v>9222</v>
      </c>
      <c r="E8787" s="3" t="s">
        <v>10255</v>
      </c>
      <c r="F8787" s="3" t="s">
        <v>10255</v>
      </c>
      <c r="G8787" s="7">
        <v>20</v>
      </c>
      <c r="H8787" s="3" t="s">
        <v>102</v>
      </c>
      <c r="I8787" s="9">
        <v>17</v>
      </c>
      <c r="J8787" s="7">
        <v>313</v>
      </c>
      <c r="K8787" s="10">
        <v>161.449201277955</v>
      </c>
      <c r="L8787" s="12">
        <f t="shared" si="585"/>
        <v>83.5586139100516</v>
      </c>
      <c r="M8787" s="11">
        <f t="shared" si="586"/>
        <v>1.93216705882353</v>
      </c>
      <c r="O8787" s="12" t="s">
        <v>1219</v>
      </c>
    </row>
    <row r="8788" spans="1:18">
      <c r="A8788" s="7">
        <v>8847</v>
      </c>
      <c r="B8788" s="8">
        <v>46201</v>
      </c>
      <c r="C8788" s="3" t="s">
        <v>10210</v>
      </c>
      <c r="D8788" s="3" t="s">
        <v>578</v>
      </c>
      <c r="E8788" s="3" t="s">
        <v>1372</v>
      </c>
      <c r="F8788" s="3" t="s">
        <v>1372</v>
      </c>
      <c r="G8788" s="7">
        <v>78</v>
      </c>
      <c r="H8788" s="3" t="s">
        <v>102</v>
      </c>
      <c r="I8788" s="9">
        <v>21</v>
      </c>
      <c r="J8788" s="7">
        <v>407</v>
      </c>
      <c r="K8788" s="10">
        <v>238.10515970516</v>
      </c>
      <c r="L8788" s="12">
        <f t="shared" si="585"/>
        <v>79.3800793800794</v>
      </c>
      <c r="M8788" s="11">
        <f t="shared" si="586"/>
        <v>2.9995580952381</v>
      </c>
      <c r="O8788" s="12" t="s">
        <v>1219</v>
      </c>
    </row>
    <row r="8789" spans="1:18">
      <c r="A8789" s="7">
        <v>8848</v>
      </c>
      <c r="B8789" s="8">
        <v>46201</v>
      </c>
      <c r="C8789" s="3" t="s">
        <v>10256</v>
      </c>
      <c r="D8789" s="3" t="s">
        <v>33</v>
      </c>
      <c r="E8789" s="3" t="s">
        <v>10257</v>
      </c>
      <c r="F8789" s="3" t="s">
        <v>10257</v>
      </c>
      <c r="G8789" s="7">
        <v>250</v>
      </c>
      <c r="H8789" s="3" t="s">
        <v>3519</v>
      </c>
      <c r="I8789" s="9">
        <v>14.1</v>
      </c>
      <c r="J8789" s="7">
        <v>304</v>
      </c>
      <c r="K8789" s="10">
        <v>149.576315789474</v>
      </c>
      <c r="L8789" s="12">
        <f t="shared" si="585"/>
        <v>71.3562753036437</v>
      </c>
      <c r="M8789" s="11">
        <f t="shared" si="586"/>
        <v>2.09619007092199</v>
      </c>
      <c r="O8789" s="12" t="s">
        <v>1219</v>
      </c>
    </row>
    <row r="8790" spans="1:18">
      <c r="A8790" s="7">
        <v>8849</v>
      </c>
      <c r="B8790" s="8">
        <v>46201</v>
      </c>
      <c r="C8790" s="3" t="s">
        <v>10153</v>
      </c>
      <c r="D8790" s="3" t="s">
        <v>59</v>
      </c>
      <c r="E8790" s="3" t="s">
        <v>10258</v>
      </c>
      <c r="F8790" s="3" t="s">
        <v>10258</v>
      </c>
      <c r="G8790" s="7">
        <v>7.1301</v>
      </c>
      <c r="H8790" s="3" t="s">
        <v>35</v>
      </c>
      <c r="I8790" s="9">
        <v>14.5</v>
      </c>
      <c r="J8790" s="7">
        <v>450</v>
      </c>
      <c r="K8790" s="10">
        <v>98.2346666666667</v>
      </c>
      <c r="L8790" s="12">
        <f t="shared" si="585"/>
        <v>49.5726495726496</v>
      </c>
      <c r="M8790" s="11">
        <f t="shared" si="586"/>
        <v>1.98163034482759</v>
      </c>
      <c r="O8790" s="12" t="s">
        <v>1219</v>
      </c>
    </row>
    <row r="8791" spans="1:18">
      <c r="A8791" s="7">
        <v>8850</v>
      </c>
      <c r="B8791" s="8">
        <v>46201</v>
      </c>
      <c r="C8791" s="3" t="s">
        <v>10071</v>
      </c>
      <c r="D8791" s="3" t="s">
        <v>67</v>
      </c>
      <c r="E8791" s="3" t="s">
        <v>1632</v>
      </c>
      <c r="F8791" s="3" t="s">
        <v>1632</v>
      </c>
      <c r="G8791" s="7">
        <v>200</v>
      </c>
      <c r="H8791" s="3" t="s">
        <v>1617</v>
      </c>
      <c r="I8791" s="9">
        <v>10.3</v>
      </c>
      <c r="J8791" s="7">
        <v>323</v>
      </c>
      <c r="K8791" s="10">
        <v>73.4674922600619</v>
      </c>
      <c r="L8791" s="12">
        <f t="shared" si="585"/>
        <v>49.0592998332937</v>
      </c>
      <c r="M8791" s="11">
        <f t="shared" si="586"/>
        <v>1.49752427184466</v>
      </c>
      <c r="O8791" s="12" t="s">
        <v>1219</v>
      </c>
    </row>
    <row r="8792" spans="1:18">
      <c r="A8792" s="7">
        <v>8851</v>
      </c>
      <c r="B8792" s="8">
        <v>46201</v>
      </c>
      <c r="C8792" s="3" t="s">
        <v>10259</v>
      </c>
      <c r="D8792" s="3" t="s">
        <v>17</v>
      </c>
      <c r="E8792" s="3" t="s">
        <v>10260</v>
      </c>
      <c r="F8792" s="3" t="s">
        <v>10260</v>
      </c>
      <c r="G8792" s="7">
        <v>337</v>
      </c>
      <c r="H8792" s="3" t="s">
        <v>35</v>
      </c>
      <c r="I8792" s="9">
        <v>13.4</v>
      </c>
      <c r="J8792" s="7">
        <v>421</v>
      </c>
      <c r="K8792" s="10">
        <v>87.1790973871734</v>
      </c>
      <c r="L8792" s="12">
        <f t="shared" si="585"/>
        <v>48.9676594189658</v>
      </c>
      <c r="M8792" s="11">
        <f t="shared" si="586"/>
        <v>1.78034029850746</v>
      </c>
      <c r="O8792" s="12" t="s">
        <v>1219</v>
      </c>
    </row>
    <row r="8793" spans="1:18">
      <c r="A8793" s="7">
        <v>8852</v>
      </c>
      <c r="B8793" s="8">
        <v>46201</v>
      </c>
      <c r="C8793" s="3" t="s">
        <v>10136</v>
      </c>
      <c r="D8793" s="3" t="s">
        <v>7434</v>
      </c>
      <c r="E8793" s="3" t="s">
        <v>5241</v>
      </c>
      <c r="F8793" s="3" t="s">
        <v>5241</v>
      </c>
      <c r="G8793" s="7">
        <v>4.734</v>
      </c>
      <c r="H8793" s="3" t="s">
        <v>115</v>
      </c>
      <c r="I8793" s="9">
        <v>8.52</v>
      </c>
      <c r="J8793" s="7">
        <v>320</v>
      </c>
      <c r="K8793" s="10">
        <v>59.325</v>
      </c>
      <c r="L8793" s="12">
        <f t="shared" si="585"/>
        <v>40.9615384615385</v>
      </c>
      <c r="M8793" s="11">
        <f t="shared" si="586"/>
        <v>1.44830985915493</v>
      </c>
      <c r="O8793" s="12" t="s">
        <v>1219</v>
      </c>
    </row>
    <row r="8794" spans="1:18">
      <c r="A8794" s="7">
        <v>8853</v>
      </c>
      <c r="B8794" s="8">
        <v>46201</v>
      </c>
      <c r="C8794" s="3" t="s">
        <v>10261</v>
      </c>
      <c r="D8794" s="3" t="s">
        <v>197</v>
      </c>
      <c r="E8794" s="3" t="s">
        <v>10262</v>
      </c>
      <c r="F8794" s="3" t="s">
        <v>10262</v>
      </c>
      <c r="G8794" s="7">
        <v>35</v>
      </c>
      <c r="H8794" s="3" t="s">
        <v>200</v>
      </c>
      <c r="I8794" s="9">
        <v>4.78</v>
      </c>
      <c r="J8794" s="7">
        <v>348</v>
      </c>
      <c r="K8794" s="10">
        <v>39.3551724137931</v>
      </c>
      <c r="L8794" s="12">
        <f t="shared" si="585"/>
        <v>21.131741821397</v>
      </c>
      <c r="M8794" s="11">
        <f t="shared" si="586"/>
        <v>1.86237238493724</v>
      </c>
      <c r="O8794" s="12" t="s">
        <v>1219</v>
      </c>
    </row>
    <row r="8795" spans="1:18">
      <c r="A8795" s="7">
        <v>8854</v>
      </c>
      <c r="B8795" s="8">
        <v>46201</v>
      </c>
      <c r="C8795" s="3" t="s">
        <v>10263</v>
      </c>
      <c r="D8795" s="3" t="s">
        <v>1500</v>
      </c>
      <c r="E8795" s="3" t="s">
        <v>10264</v>
      </c>
      <c r="F8795" s="3" t="s">
        <v>10264</v>
      </c>
      <c r="G8795" s="7">
        <v>36</v>
      </c>
      <c r="H8795" s="3" t="s">
        <v>35</v>
      </c>
      <c r="I8795" s="9">
        <v>1.5</v>
      </c>
      <c r="J8795" s="7">
        <v>363</v>
      </c>
      <c r="K8795" s="10">
        <v>13.3234159779614</v>
      </c>
      <c r="L8795" s="12">
        <f t="shared" si="585"/>
        <v>6.35727908455181</v>
      </c>
      <c r="M8795" s="11">
        <f t="shared" si="586"/>
        <v>2.09577333333333</v>
      </c>
      <c r="O8795" s="12" t="s">
        <v>1219</v>
      </c>
    </row>
    <row r="8796" spans="1:18">
      <c r="A8796" s="7">
        <v>8855</v>
      </c>
      <c r="B8796" s="8">
        <v>46201</v>
      </c>
      <c r="C8796" s="3" t="s">
        <v>10265</v>
      </c>
      <c r="D8796" s="3" t="s">
        <v>2910</v>
      </c>
      <c r="E8796" s="3" t="s">
        <v>10266</v>
      </c>
      <c r="F8796" s="3" t="s">
        <v>10266</v>
      </c>
      <c r="G8796" s="7">
        <v>1000</v>
      </c>
      <c r="H8796" s="3" t="s">
        <v>1355</v>
      </c>
      <c r="I8796" s="9">
        <v>1.26</v>
      </c>
      <c r="J8796" s="7">
        <v>393</v>
      </c>
      <c r="K8796" s="10">
        <v>9.06875318066158</v>
      </c>
      <c r="L8796" s="12">
        <f t="shared" si="585"/>
        <v>4.93247210804463</v>
      </c>
      <c r="M8796" s="11">
        <f t="shared" si="586"/>
        <v>1.83858174603175</v>
      </c>
      <c r="O8796" s="12" t="s">
        <v>1219</v>
      </c>
    </row>
    <row r="8797" spans="1:18">
      <c r="A8797" s="7">
        <v>8856</v>
      </c>
      <c r="B8797" s="8">
        <v>46201</v>
      </c>
      <c r="C8797" s="3" t="s">
        <v>10265</v>
      </c>
      <c r="D8797" s="3" t="s">
        <v>2910</v>
      </c>
      <c r="E8797" s="3" t="s">
        <v>10267</v>
      </c>
      <c r="F8797" s="3" t="s">
        <v>10267</v>
      </c>
      <c r="G8797" s="7">
        <v>1000</v>
      </c>
      <c r="H8797" s="3" t="s">
        <v>1355</v>
      </c>
      <c r="I8797" s="9">
        <v>0.884</v>
      </c>
      <c r="J8797" s="7">
        <v>364</v>
      </c>
      <c r="K8797" s="10">
        <v>10.5239010989011</v>
      </c>
      <c r="L8797" s="12">
        <f t="shared" si="585"/>
        <v>3.73626373626374</v>
      </c>
      <c r="M8797" s="11">
        <f t="shared" si="586"/>
        <v>2.81669117647059</v>
      </c>
      <c r="O8797" s="12" t="s">
        <v>1219</v>
      </c>
    </row>
    <row r="8798" spans="1:18">
      <c r="A8798" s="7">
        <v>8857</v>
      </c>
      <c r="B8798" s="8">
        <v>46201</v>
      </c>
      <c r="C8798" s="3" t="s">
        <v>10265</v>
      </c>
      <c r="D8798" s="3" t="s">
        <v>2910</v>
      </c>
      <c r="E8798" s="3" t="s">
        <v>10268</v>
      </c>
      <c r="F8798" s="3" t="s">
        <v>10268</v>
      </c>
      <c r="G8798" s="7">
        <v>1000</v>
      </c>
      <c r="H8798" s="3" t="s">
        <v>1355</v>
      </c>
      <c r="I8798" s="9">
        <v>0.816</v>
      </c>
      <c r="J8798" s="7">
        <v>423</v>
      </c>
      <c r="K8798" s="10">
        <v>4.80316784869976</v>
      </c>
      <c r="L8798" s="12">
        <f t="shared" si="585"/>
        <v>2.96781232951446</v>
      </c>
      <c r="M8798" s="11">
        <f t="shared" si="586"/>
        <v>1.61842034313725</v>
      </c>
      <c r="O8798" s="12" t="s">
        <v>1219</v>
      </c>
    </row>
    <row r="8799" spans="1:18">
      <c r="A8799" s="7">
        <v>8858</v>
      </c>
      <c r="B8799" s="8">
        <v>46201</v>
      </c>
      <c r="C8799" s="3" t="s">
        <v>10265</v>
      </c>
      <c r="D8799" s="3" t="s">
        <v>2910</v>
      </c>
      <c r="E8799" s="3" t="s">
        <v>10269</v>
      </c>
      <c r="F8799" s="3" t="s">
        <v>10269</v>
      </c>
      <c r="G8799" s="7">
        <v>1000</v>
      </c>
      <c r="H8799" s="3" t="s">
        <v>1355</v>
      </c>
      <c r="I8799" s="9">
        <v>0.652</v>
      </c>
      <c r="J8799" s="7">
        <v>343</v>
      </c>
      <c r="K8799" s="10">
        <v>5.46880466472303</v>
      </c>
      <c r="L8799" s="12">
        <f t="shared" si="585"/>
        <v>2.92442251625925</v>
      </c>
      <c r="M8799" s="11">
        <f t="shared" si="586"/>
        <v>1.87004601226994</v>
      </c>
      <c r="O8799" s="12" t="s">
        <v>1219</v>
      </c>
    </row>
    <row r="8800" spans="1:18">
      <c r="A8800" s="7">
        <v>8859</v>
      </c>
      <c r="B8800" s="8">
        <v>46201</v>
      </c>
      <c r="C8800" s="3" t="s">
        <v>10265</v>
      </c>
      <c r="D8800" s="3" t="s">
        <v>2910</v>
      </c>
      <c r="E8800" s="3" t="s">
        <v>10270</v>
      </c>
      <c r="F8800" s="3" t="s">
        <v>10270</v>
      </c>
      <c r="G8800" s="7">
        <v>1000</v>
      </c>
      <c r="H8800" s="3" t="s">
        <v>1355</v>
      </c>
      <c r="I8800" s="9">
        <v>0.784</v>
      </c>
      <c r="J8800" s="7">
        <v>436</v>
      </c>
      <c r="K8800" s="10">
        <v>5.15756880733945</v>
      </c>
      <c r="L8800" s="12">
        <f t="shared" si="585"/>
        <v>2.76640790402258</v>
      </c>
      <c r="M8800" s="11">
        <f t="shared" si="586"/>
        <v>1.86435586734694</v>
      </c>
      <c r="O8800" s="12" t="s">
        <v>1219</v>
      </c>
    </row>
    <row r="8801" spans="1:18">
      <c r="A8801" s="7">
        <v>8860</v>
      </c>
      <c r="B8801" s="8">
        <v>46201</v>
      </c>
      <c r="C8801" s="3" t="s">
        <v>10265</v>
      </c>
      <c r="D8801" s="3" t="s">
        <v>2910</v>
      </c>
      <c r="E8801" s="3" t="s">
        <v>10271</v>
      </c>
      <c r="F8801" s="3" t="s">
        <v>10271</v>
      </c>
      <c r="G8801" s="7">
        <v>1000</v>
      </c>
      <c r="H8801" s="3" t="s">
        <v>1355</v>
      </c>
      <c r="I8801" s="9">
        <v>0.762</v>
      </c>
      <c r="J8801" s="7">
        <v>434</v>
      </c>
      <c r="K8801" s="10">
        <v>5.65</v>
      </c>
      <c r="L8801" s="12">
        <f t="shared" si="585"/>
        <v>2.70116979794399</v>
      </c>
      <c r="M8801" s="11">
        <f t="shared" si="586"/>
        <v>2.09168635170604</v>
      </c>
      <c r="O8801" s="12" t="s">
        <v>1219</v>
      </c>
    </row>
    <row r="8802" s="5" customFormat="1" ht="16.5" spans="1:18">
      <c r="A8802" s="7">
        <v>8861</v>
      </c>
      <c r="B8802" s="8">
        <v>46201</v>
      </c>
      <c r="C8802" s="3" t="s">
        <v>10112</v>
      </c>
      <c r="D8802" s="3" t="s">
        <v>247</v>
      </c>
      <c r="E8802" s="3" t="s">
        <v>10272</v>
      </c>
      <c r="F8802" s="3" t="s">
        <v>10272</v>
      </c>
      <c r="G8802" s="7">
        <v>8000</v>
      </c>
      <c r="H8802" s="3" t="s">
        <v>5705</v>
      </c>
      <c r="I8802" s="9">
        <v>0.773</v>
      </c>
      <c r="J8802" s="7">
        <v>501</v>
      </c>
      <c r="K8802" s="10">
        <v>4.52</v>
      </c>
      <c r="L8802" s="12">
        <f t="shared" si="585"/>
        <v>2.37371411024106</v>
      </c>
      <c r="M8802" s="11">
        <f t="shared" si="586"/>
        <v>1.90418887451488</v>
      </c>
      <c r="N8802" s="3"/>
      <c r="O8802" s="12" t="s">
        <v>1219</v>
      </c>
      <c r="P8802" s="3"/>
      <c r="Q8802" s="9"/>
    </row>
    <row r="8803" s="5" customFormat="1" ht="17.25" spans="1:18">
      <c r="A8803" s="44">
        <v>8862</v>
      </c>
      <c r="B8803" s="45">
        <v>46201</v>
      </c>
      <c r="C8803" s="5" t="s">
        <v>10265</v>
      </c>
      <c r="D8803" s="5" t="s">
        <v>2910</v>
      </c>
      <c r="E8803" s="5" t="s">
        <v>10273</v>
      </c>
      <c r="F8803" s="5" t="s">
        <v>10273</v>
      </c>
      <c r="G8803" s="44">
        <v>1000</v>
      </c>
      <c r="H8803" s="5" t="s">
        <v>1355</v>
      </c>
      <c r="I8803" s="46">
        <v>0.654</v>
      </c>
      <c r="J8803" s="44">
        <v>440</v>
      </c>
      <c r="K8803" s="47">
        <v>4.48918181818182</v>
      </c>
      <c r="L8803" s="48">
        <f t="shared" si="585"/>
        <v>2.28671328671329</v>
      </c>
      <c r="M8803" s="49">
        <f t="shared" si="586"/>
        <v>1.96315902140673</v>
      </c>
      <c r="O8803" s="48" t="s">
        <v>1219</v>
      </c>
      <c r="Q8803" s="46"/>
    </row>
    <row r="8804" ht="16.5" spans="1:18">
      <c r="A8804" s="7">
        <v>8863</v>
      </c>
      <c r="B8804" s="8">
        <v>46202</v>
      </c>
      <c r="C8804" s="3" t="s">
        <v>4719</v>
      </c>
      <c r="D8804" s="3" t="s">
        <v>33</v>
      </c>
      <c r="E8804" s="3" t="s">
        <v>4720</v>
      </c>
      <c r="F8804" s="3" t="s">
        <v>2909</v>
      </c>
      <c r="G8804" s="7">
        <v>1000</v>
      </c>
      <c r="H8804" s="3" t="s">
        <v>35</v>
      </c>
      <c r="I8804" s="9">
        <v>25.2</v>
      </c>
      <c r="J8804" s="7">
        <v>461</v>
      </c>
      <c r="K8804" s="10">
        <v>165.680674223993</v>
      </c>
      <c r="L8804" s="12">
        <f t="shared" si="585"/>
        <v>84.098114466878</v>
      </c>
      <c r="M8804" s="11">
        <f t="shared" si="586"/>
        <v>1.97008785838173</v>
      </c>
      <c r="O8804" s="12" t="s">
        <v>1165</v>
      </c>
      <c r="P8804" s="3" t="s">
        <v>4720</v>
      </c>
      <c r="Q8804" s="9">
        <v>160.630182832352</v>
      </c>
      <c r="R8804" s="3">
        <f t="shared" ref="R8804:R8809" si="587">Q8804/K8804</f>
        <v>0.96951671391189</v>
      </c>
    </row>
    <row r="8805" spans="1:18">
      <c r="A8805" s="7">
        <v>8864</v>
      </c>
      <c r="B8805" s="8">
        <v>46202</v>
      </c>
      <c r="C8805" s="3" t="s">
        <v>56</v>
      </c>
      <c r="D8805" s="3" t="s">
        <v>33</v>
      </c>
      <c r="E8805" s="3" t="s">
        <v>27</v>
      </c>
      <c r="F8805" s="3" t="s">
        <v>57</v>
      </c>
      <c r="G8805" s="7">
        <v>1000</v>
      </c>
      <c r="H8805" s="3" t="s">
        <v>35</v>
      </c>
      <c r="I8805" s="9">
        <v>15.7</v>
      </c>
      <c r="J8805" s="7">
        <v>438</v>
      </c>
      <c r="K8805" s="10">
        <v>89.4335010824682</v>
      </c>
      <c r="L8805" s="12">
        <f t="shared" si="585"/>
        <v>55.1457674745346</v>
      </c>
      <c r="M8805" s="11">
        <f t="shared" si="586"/>
        <v>1.62176546230438</v>
      </c>
      <c r="O8805" s="12" t="s">
        <v>1165</v>
      </c>
      <c r="P8805" s="3" t="s">
        <v>27</v>
      </c>
      <c r="Q8805" s="9">
        <v>89.6432267884323</v>
      </c>
      <c r="R8805" s="3">
        <f t="shared" si="587"/>
        <v>1.00234504635764</v>
      </c>
    </row>
    <row r="8806" spans="1:18">
      <c r="A8806" s="7">
        <v>8865</v>
      </c>
      <c r="B8806" s="8">
        <v>46202</v>
      </c>
      <c r="C8806" s="3" t="s">
        <v>10112</v>
      </c>
      <c r="D8806" s="3" t="s">
        <v>247</v>
      </c>
      <c r="E8806" s="3" t="s">
        <v>10274</v>
      </c>
      <c r="F8806" s="3" t="s">
        <v>10275</v>
      </c>
      <c r="G8806" s="7">
        <v>1000</v>
      </c>
      <c r="H8806" s="3" t="s">
        <v>5705</v>
      </c>
      <c r="I8806" s="9">
        <v>0.63</v>
      </c>
      <c r="J8806" s="7">
        <v>457</v>
      </c>
      <c r="K8806" s="10">
        <v>4.83288091695021</v>
      </c>
      <c r="L8806" s="12">
        <f t="shared" si="585"/>
        <v>2.12085507490322</v>
      </c>
      <c r="M8806" s="11">
        <f t="shared" si="586"/>
        <v>2.27874170853978</v>
      </c>
      <c r="O8806" s="12" t="s">
        <v>1165</v>
      </c>
    </row>
    <row r="8807" s="5" customFormat="1" ht="16.5" spans="1:18">
      <c r="A8807" s="44">
        <v>8866</v>
      </c>
      <c r="B8807" s="45">
        <v>46202</v>
      </c>
      <c r="C8807" s="5" t="s">
        <v>10112</v>
      </c>
      <c r="D8807" s="5" t="s">
        <v>247</v>
      </c>
      <c r="E8807" s="5" t="s">
        <v>10276</v>
      </c>
      <c r="F8807" s="5" t="s">
        <v>10277</v>
      </c>
      <c r="G8807" s="44">
        <v>1000</v>
      </c>
      <c r="H8807" s="5" t="s">
        <v>5705</v>
      </c>
      <c r="I8807" s="46">
        <v>0.8</v>
      </c>
      <c r="J8807" s="44">
        <v>451</v>
      </c>
      <c r="K8807" s="47">
        <v>5.62943081369421</v>
      </c>
      <c r="L8807" s="48">
        <f t="shared" si="585"/>
        <v>2.72897833873444</v>
      </c>
      <c r="M8807" s="49">
        <f t="shared" si="586"/>
        <v>2.06283455379307</v>
      </c>
      <c r="O8807" s="48" t="s">
        <v>1165</v>
      </c>
      <c r="Q8807" s="46"/>
    </row>
    <row r="8808" ht="16.5" spans="1:18">
      <c r="A8808" s="7">
        <v>8867</v>
      </c>
      <c r="B8808" s="8">
        <v>46203</v>
      </c>
      <c r="C8808" s="3" t="s">
        <v>4719</v>
      </c>
      <c r="D8808" s="3" t="s">
        <v>33</v>
      </c>
      <c r="E8808" s="3" t="s">
        <v>4720</v>
      </c>
      <c r="F8808" s="3" t="s">
        <v>2909</v>
      </c>
      <c r="G8808" s="7">
        <v>1000</v>
      </c>
      <c r="H8808" s="3" t="s">
        <v>35</v>
      </c>
      <c r="I8808" s="9">
        <v>25.2</v>
      </c>
      <c r="J8808" s="7">
        <v>461</v>
      </c>
      <c r="K8808" s="10">
        <v>197.536646414734</v>
      </c>
      <c r="L8808" s="12">
        <f t="shared" si="585"/>
        <v>84.098114466878</v>
      </c>
      <c r="M8808" s="11">
        <f t="shared" si="586"/>
        <v>2.34888317849901</v>
      </c>
      <c r="O8808" s="12" t="s">
        <v>1165</v>
      </c>
      <c r="P8808" s="3" t="s">
        <v>4720</v>
      </c>
      <c r="Q8808" s="9">
        <v>160.630182832352</v>
      </c>
      <c r="R8808" s="3">
        <f t="shared" si="587"/>
        <v>0.813166497193155</v>
      </c>
    </row>
    <row r="8809" spans="1:18">
      <c r="A8809" s="7">
        <v>8868</v>
      </c>
      <c r="B8809" s="8">
        <v>46203</v>
      </c>
      <c r="C8809" s="3" t="s">
        <v>56</v>
      </c>
      <c r="D8809" s="3" t="s">
        <v>33</v>
      </c>
      <c r="E8809" s="3" t="s">
        <v>27</v>
      </c>
      <c r="F8809" s="3" t="s">
        <v>57</v>
      </c>
      <c r="G8809" s="7">
        <v>1000</v>
      </c>
      <c r="H8809" s="3" t="s">
        <v>35</v>
      </c>
      <c r="I8809" s="9">
        <v>15.7</v>
      </c>
      <c r="J8809" s="7">
        <v>438</v>
      </c>
      <c r="K8809" s="10">
        <v>114.574762501129</v>
      </c>
      <c r="L8809" s="12">
        <f t="shared" si="585"/>
        <v>55.1457674745346</v>
      </c>
      <c r="M8809" s="11">
        <f t="shared" si="586"/>
        <v>2.07767101172429</v>
      </c>
      <c r="O8809" s="12" t="s">
        <v>1165</v>
      </c>
      <c r="P8809" s="3" t="s">
        <v>27</v>
      </c>
      <c r="Q8809" s="9">
        <v>89.6432267884323</v>
      </c>
      <c r="R8809" s="3">
        <f t="shared" si="587"/>
        <v>0.782399411803703</v>
      </c>
    </row>
    <row r="8810" spans="1:18">
      <c r="A8810" s="7">
        <v>8869</v>
      </c>
      <c r="B8810" s="8">
        <v>46203</v>
      </c>
      <c r="C8810" s="3" t="s">
        <v>10278</v>
      </c>
      <c r="D8810" s="3" t="s">
        <v>204</v>
      </c>
      <c r="E8810" s="3" t="s">
        <v>10279</v>
      </c>
      <c r="F8810" s="3" t="s">
        <v>10280</v>
      </c>
      <c r="G8810" s="7">
        <v>100</v>
      </c>
      <c r="H8810" s="3" t="s">
        <v>234</v>
      </c>
      <c r="I8810" s="9">
        <v>27.2</v>
      </c>
      <c r="J8810" s="7">
        <v>444</v>
      </c>
      <c r="K8810" s="10">
        <v>196.65905892312</v>
      </c>
      <c r="L8810" s="12">
        <f t="shared" si="585"/>
        <v>94.2480942480942</v>
      </c>
      <c r="M8810" s="11">
        <f t="shared" si="586"/>
        <v>2.08661045607399</v>
      </c>
      <c r="O8810" s="12" t="s">
        <v>1165</v>
      </c>
    </row>
    <row r="8811" spans="1:18">
      <c r="A8811" s="7">
        <v>8870</v>
      </c>
      <c r="B8811" s="8">
        <v>46203</v>
      </c>
      <c r="C8811" s="3" t="s">
        <v>10256</v>
      </c>
      <c r="D8811" s="3" t="s">
        <v>33</v>
      </c>
      <c r="E8811" s="3" t="s">
        <v>10281</v>
      </c>
      <c r="F8811" s="3" t="s">
        <v>10282</v>
      </c>
      <c r="G8811" s="7">
        <v>250</v>
      </c>
      <c r="H8811" s="3" t="s">
        <v>3519</v>
      </c>
      <c r="I8811" s="9">
        <v>14.8</v>
      </c>
      <c r="J8811" s="7">
        <v>308</v>
      </c>
      <c r="K8811" s="10">
        <v>215.803209403893</v>
      </c>
      <c r="L8811" s="12">
        <f t="shared" si="585"/>
        <v>73.9260739260739</v>
      </c>
      <c r="M8811" s="11">
        <f t="shared" si="586"/>
        <v>2.91917584612563</v>
      </c>
      <c r="O8811" s="12" t="s">
        <v>1165</v>
      </c>
    </row>
    <row r="8812" spans="1:18">
      <c r="A8812" s="7">
        <v>8871</v>
      </c>
      <c r="B8812" s="8">
        <v>46203</v>
      </c>
      <c r="C8812" s="3" t="s">
        <v>10256</v>
      </c>
      <c r="D8812" s="3" t="s">
        <v>33</v>
      </c>
      <c r="E8812" s="3" t="s">
        <v>10283</v>
      </c>
      <c r="F8812" s="3" t="s">
        <v>10284</v>
      </c>
      <c r="G8812" s="7">
        <v>250</v>
      </c>
      <c r="H8812" s="3" t="s">
        <v>3519</v>
      </c>
      <c r="I8812" s="9">
        <v>13.3</v>
      </c>
      <c r="J8812" s="7">
        <v>297</v>
      </c>
      <c r="K8812" s="10">
        <v>233.633243355285</v>
      </c>
      <c r="L8812" s="12">
        <f t="shared" ref="L8812:L8852" si="588">I8812/J8812/650*1000000</f>
        <v>68.8940688940689</v>
      </c>
      <c r="M8812" s="11">
        <f t="shared" ref="M8812:M8852" si="589">K8812/L8812</f>
        <v>3.3911953105066</v>
      </c>
      <c r="O8812" s="12" t="s">
        <v>1165</v>
      </c>
    </row>
    <row r="8813" spans="1:18">
      <c r="A8813" s="7">
        <v>8872</v>
      </c>
      <c r="B8813" s="8">
        <v>46203</v>
      </c>
      <c r="C8813" s="3" t="s">
        <v>10285</v>
      </c>
      <c r="D8813" s="3" t="s">
        <v>10286</v>
      </c>
      <c r="E8813" s="3" t="s">
        <v>4913</v>
      </c>
      <c r="F8813" s="3" t="s">
        <v>4913</v>
      </c>
      <c r="G8813" s="7">
        <v>26</v>
      </c>
      <c r="H8813" s="3" t="s">
        <v>61</v>
      </c>
      <c r="I8813" s="9">
        <v>7.64</v>
      </c>
      <c r="J8813" s="7">
        <v>177</v>
      </c>
      <c r="K8813" s="10">
        <v>174.193747892218</v>
      </c>
      <c r="L8813" s="12">
        <f t="shared" si="588"/>
        <v>66.4059104737071</v>
      </c>
      <c r="M8813" s="11">
        <f t="shared" si="589"/>
        <v>2.62316632133504</v>
      </c>
      <c r="O8813" s="12" t="s">
        <v>1165</v>
      </c>
    </row>
    <row r="8814" spans="1:18">
      <c r="A8814" s="7">
        <v>8873</v>
      </c>
      <c r="B8814" s="8">
        <v>46203</v>
      </c>
      <c r="C8814" s="3" t="s">
        <v>10071</v>
      </c>
      <c r="D8814" s="3" t="s">
        <v>67</v>
      </c>
      <c r="E8814" s="3" t="s">
        <v>10287</v>
      </c>
      <c r="F8814" s="3" t="s">
        <v>10287</v>
      </c>
      <c r="G8814" s="7">
        <v>94</v>
      </c>
      <c r="H8814" s="3" t="s">
        <v>1617</v>
      </c>
      <c r="I8814" s="9">
        <v>11.7</v>
      </c>
      <c r="J8814" s="7">
        <v>321</v>
      </c>
      <c r="K8814" s="10">
        <v>92.9807895589098</v>
      </c>
      <c r="L8814" s="12">
        <f t="shared" si="588"/>
        <v>56.0747663551402</v>
      </c>
      <c r="M8814" s="11">
        <f t="shared" si="589"/>
        <v>1.65815741380056</v>
      </c>
      <c r="O8814" s="12" t="s">
        <v>1165</v>
      </c>
    </row>
    <row r="8815" spans="1:18">
      <c r="A8815" s="7">
        <v>8874</v>
      </c>
      <c r="B8815" s="8">
        <v>46203</v>
      </c>
      <c r="C8815" s="3" t="s">
        <v>10288</v>
      </c>
      <c r="D8815" s="3" t="s">
        <v>7021</v>
      </c>
      <c r="E8815" s="3" t="s">
        <v>10289</v>
      </c>
      <c r="F8815" s="3" t="s">
        <v>10290</v>
      </c>
      <c r="G8815" s="7">
        <v>20</v>
      </c>
      <c r="H8815" s="3" t="s">
        <v>286</v>
      </c>
      <c r="I8815" s="9">
        <v>12.1</v>
      </c>
      <c r="J8815" s="7">
        <v>349</v>
      </c>
      <c r="K8815" s="10">
        <v>177.055527323638</v>
      </c>
      <c r="L8815" s="12">
        <f t="shared" si="588"/>
        <v>53.3392109323341</v>
      </c>
      <c r="M8815" s="11">
        <f t="shared" si="589"/>
        <v>3.319425320113</v>
      </c>
      <c r="O8815" s="12" t="s">
        <v>1165</v>
      </c>
    </row>
    <row r="8816" spans="1:18">
      <c r="A8816" s="7">
        <v>8875</v>
      </c>
      <c r="B8816" s="8">
        <v>46203</v>
      </c>
      <c r="C8816" s="3" t="s">
        <v>10291</v>
      </c>
      <c r="D8816" s="3" t="s">
        <v>23</v>
      </c>
      <c r="E8816" s="3" t="s">
        <v>10292</v>
      </c>
      <c r="F8816" s="3" t="s">
        <v>10292</v>
      </c>
      <c r="G8816" s="7">
        <v>1000</v>
      </c>
      <c r="H8816" s="3" t="s">
        <v>10293</v>
      </c>
      <c r="I8816" s="9">
        <v>7.92</v>
      </c>
      <c r="J8816" s="7">
        <v>468</v>
      </c>
      <c r="K8816" s="10">
        <v>56.7671163061745</v>
      </c>
      <c r="L8816" s="12">
        <f t="shared" si="588"/>
        <v>26.0355029585799</v>
      </c>
      <c r="M8816" s="11">
        <f t="shared" si="589"/>
        <v>2.18037333085079</v>
      </c>
      <c r="O8816" s="12" t="s">
        <v>1165</v>
      </c>
    </row>
    <row r="8817" spans="1:15">
      <c r="A8817" s="7">
        <v>8876</v>
      </c>
      <c r="B8817" s="8">
        <v>46203</v>
      </c>
      <c r="C8817" s="3" t="s">
        <v>10294</v>
      </c>
      <c r="D8817" s="3" t="s">
        <v>33</v>
      </c>
      <c r="E8817" s="3" t="s">
        <v>10295</v>
      </c>
      <c r="F8817" s="3" t="s">
        <v>10295</v>
      </c>
      <c r="G8817" s="7">
        <v>1000</v>
      </c>
      <c r="H8817" s="3" t="s">
        <v>35</v>
      </c>
      <c r="I8817" s="9">
        <v>12.8</v>
      </c>
      <c r="J8817" s="7">
        <v>510</v>
      </c>
      <c r="K8817" s="10">
        <v>67.9721842747109</v>
      </c>
      <c r="L8817" s="12">
        <f t="shared" si="588"/>
        <v>38.6123680241327</v>
      </c>
      <c r="M8817" s="11">
        <f t="shared" si="589"/>
        <v>1.76037336617708</v>
      </c>
      <c r="O8817" s="12" t="s">
        <v>1165</v>
      </c>
    </row>
    <row r="8818" spans="1:15">
      <c r="A8818" s="7">
        <v>8877</v>
      </c>
      <c r="B8818" s="8">
        <v>46203</v>
      </c>
      <c r="C8818" s="3" t="s">
        <v>10153</v>
      </c>
      <c r="D8818" s="3" t="s">
        <v>59</v>
      </c>
      <c r="E8818" s="3" t="s">
        <v>10296</v>
      </c>
      <c r="F8818" s="3" t="s">
        <v>10296</v>
      </c>
      <c r="G8818" s="7">
        <v>3.5</v>
      </c>
      <c r="H8818" s="3" t="s">
        <v>35</v>
      </c>
      <c r="I8818" s="9">
        <v>14.1</v>
      </c>
      <c r="J8818" s="7">
        <v>450</v>
      </c>
      <c r="K8818" s="10">
        <v>164.234467909071</v>
      </c>
      <c r="L8818" s="12">
        <f t="shared" si="588"/>
        <v>48.2051282051282</v>
      </c>
      <c r="M8818" s="11">
        <f t="shared" si="589"/>
        <v>3.40699162151796</v>
      </c>
      <c r="O8818" s="12" t="s">
        <v>1165</v>
      </c>
    </row>
    <row r="8819" spans="1:15">
      <c r="A8819" s="7">
        <v>8878</v>
      </c>
      <c r="B8819" s="8">
        <v>46203</v>
      </c>
      <c r="C8819" s="3" t="s">
        <v>10297</v>
      </c>
      <c r="D8819" s="3" t="s">
        <v>247</v>
      </c>
      <c r="E8819" s="3" t="s">
        <v>10298</v>
      </c>
      <c r="F8819" s="3" t="s">
        <v>10299</v>
      </c>
      <c r="G8819" s="7">
        <v>160</v>
      </c>
      <c r="H8819" s="3" t="s">
        <v>249</v>
      </c>
      <c r="I8819" s="9">
        <v>14.9</v>
      </c>
      <c r="J8819" s="7">
        <v>477</v>
      </c>
      <c r="K8819" s="10">
        <v>167.936241581755</v>
      </c>
      <c r="L8819" s="12">
        <f t="shared" si="588"/>
        <v>48.0567650378971</v>
      </c>
      <c r="M8819" s="11">
        <f t="shared" si="589"/>
        <v>3.49453904043108</v>
      </c>
      <c r="O8819" s="12" t="s">
        <v>1165</v>
      </c>
    </row>
    <row r="8820" spans="1:15">
      <c r="A8820" s="7">
        <v>8879</v>
      </c>
      <c r="B8820" s="8">
        <v>46203</v>
      </c>
      <c r="C8820" s="3" t="s">
        <v>10300</v>
      </c>
      <c r="D8820" s="3" t="s">
        <v>67</v>
      </c>
      <c r="E8820" s="3" t="s">
        <v>1106</v>
      </c>
      <c r="F8820" s="3" t="s">
        <v>1106</v>
      </c>
      <c r="G8820" s="7">
        <v>82</v>
      </c>
      <c r="H8820" s="3" t="s">
        <v>314</v>
      </c>
      <c r="I8820" s="9">
        <v>19.4</v>
      </c>
      <c r="J8820" s="7">
        <v>629</v>
      </c>
      <c r="K8820" s="10">
        <v>159.560996390678</v>
      </c>
      <c r="L8820" s="12">
        <f t="shared" si="588"/>
        <v>47.4501650972239</v>
      </c>
      <c r="M8820" s="11">
        <f t="shared" si="589"/>
        <v>3.3627068749654</v>
      </c>
      <c r="O8820" s="12" t="s">
        <v>1165</v>
      </c>
    </row>
    <row r="8821" spans="1:15">
      <c r="A8821" s="7">
        <v>8880</v>
      </c>
      <c r="B8821" s="8">
        <v>46203</v>
      </c>
      <c r="C8821" s="3" t="s">
        <v>10300</v>
      </c>
      <c r="D8821" s="3" t="s">
        <v>67</v>
      </c>
      <c r="E8821" s="3" t="s">
        <v>10301</v>
      </c>
      <c r="F8821" s="3" t="s">
        <v>10302</v>
      </c>
      <c r="G8821" s="7">
        <v>80</v>
      </c>
      <c r="H8821" s="3" t="s">
        <v>1617</v>
      </c>
      <c r="I8821" s="9">
        <v>11.9</v>
      </c>
      <c r="J8821" s="7">
        <v>402</v>
      </c>
      <c r="K8821" s="10">
        <v>28.8446178009261</v>
      </c>
      <c r="L8821" s="12">
        <f t="shared" si="588"/>
        <v>45.5415231534635</v>
      </c>
      <c r="M8821" s="11">
        <f t="shared" si="589"/>
        <v>0.633369632889243</v>
      </c>
      <c r="O8821" s="12" t="s">
        <v>1165</v>
      </c>
    </row>
    <row r="8822" spans="1:15">
      <c r="A8822" s="7">
        <v>8881</v>
      </c>
      <c r="B8822" s="8">
        <v>46203</v>
      </c>
      <c r="C8822" s="3" t="s">
        <v>10259</v>
      </c>
      <c r="D8822" s="3" t="s">
        <v>17</v>
      </c>
      <c r="E8822" s="3" t="s">
        <v>10303</v>
      </c>
      <c r="F8822" s="3" t="s">
        <v>10304</v>
      </c>
      <c r="G8822" s="7">
        <v>40</v>
      </c>
      <c r="H8822" s="3" t="s">
        <v>795</v>
      </c>
      <c r="I8822" s="9">
        <v>12.5</v>
      </c>
      <c r="J8822" s="7">
        <v>437</v>
      </c>
      <c r="K8822" s="10">
        <v>117.05795104771</v>
      </c>
      <c r="L8822" s="12">
        <f t="shared" si="588"/>
        <v>44.0063369125154</v>
      </c>
      <c r="M8822" s="11">
        <f t="shared" si="589"/>
        <v>2.66002487960816</v>
      </c>
      <c r="O8822" s="12" t="s">
        <v>1165</v>
      </c>
    </row>
    <row r="8823" spans="1:15">
      <c r="A8823" s="7">
        <v>8882</v>
      </c>
      <c r="B8823" s="8">
        <v>46203</v>
      </c>
      <c r="C8823" s="3" t="s">
        <v>10305</v>
      </c>
      <c r="D8823" s="3" t="s">
        <v>247</v>
      </c>
      <c r="E8823" s="3" t="s">
        <v>10306</v>
      </c>
      <c r="F8823" s="3" t="s">
        <v>10307</v>
      </c>
      <c r="G8823" s="7">
        <v>45</v>
      </c>
      <c r="H8823" s="3" t="s">
        <v>123</v>
      </c>
      <c r="I8823" s="9">
        <v>8.86</v>
      </c>
      <c r="J8823" s="7">
        <v>316</v>
      </c>
      <c r="K8823" s="10">
        <v>123.761768220346</v>
      </c>
      <c r="L8823" s="12">
        <f t="shared" si="588"/>
        <v>43.1353456669912</v>
      </c>
      <c r="M8823" s="11">
        <f t="shared" si="589"/>
        <v>2.86914979598861</v>
      </c>
      <c r="O8823" s="12" t="s">
        <v>1165</v>
      </c>
    </row>
    <row r="8824" spans="1:15">
      <c r="A8824" s="7">
        <v>8883</v>
      </c>
      <c r="B8824" s="8">
        <v>46203</v>
      </c>
      <c r="C8824" s="3" t="s">
        <v>10210</v>
      </c>
      <c r="D8824" s="3" t="s">
        <v>578</v>
      </c>
      <c r="E8824" s="3" t="s">
        <v>68</v>
      </c>
      <c r="F8824" s="3" t="s">
        <v>68</v>
      </c>
      <c r="G8824" s="7">
        <v>12</v>
      </c>
      <c r="H8824" s="3" t="s">
        <v>102</v>
      </c>
      <c r="I8824" s="9">
        <v>10</v>
      </c>
      <c r="J8824" s="7">
        <v>359</v>
      </c>
      <c r="K8824" s="10">
        <v>217.705955717889</v>
      </c>
      <c r="L8824" s="12">
        <f t="shared" si="588"/>
        <v>42.8540818512963</v>
      </c>
      <c r="M8824" s="11">
        <f t="shared" si="589"/>
        <v>5.08016847667694</v>
      </c>
      <c r="O8824" s="12" t="s">
        <v>1165</v>
      </c>
    </row>
    <row r="8825" spans="1:15">
      <c r="A8825" s="7">
        <v>8884</v>
      </c>
      <c r="B8825" s="8">
        <v>46203</v>
      </c>
      <c r="C8825" s="3" t="s">
        <v>10308</v>
      </c>
      <c r="D8825" s="3" t="s">
        <v>6946</v>
      </c>
      <c r="E8825" s="3" t="s">
        <v>10309</v>
      </c>
      <c r="F8825" s="3" t="s">
        <v>10310</v>
      </c>
      <c r="G8825" s="7">
        <v>93</v>
      </c>
      <c r="H8825" s="3" t="s">
        <v>35</v>
      </c>
      <c r="I8825" s="9">
        <v>12.2</v>
      </c>
      <c r="J8825" s="7">
        <v>439</v>
      </c>
      <c r="K8825" s="10">
        <v>21.0647312600955</v>
      </c>
      <c r="L8825" s="12">
        <f t="shared" si="588"/>
        <v>42.7545120028036</v>
      </c>
      <c r="M8825" s="11">
        <f t="shared" si="589"/>
        <v>0.492690251235103</v>
      </c>
      <c r="O8825" s="12" t="s">
        <v>1165</v>
      </c>
    </row>
    <row r="8826" spans="1:15">
      <c r="A8826" s="7">
        <v>8885</v>
      </c>
      <c r="B8826" s="8">
        <v>46203</v>
      </c>
      <c r="C8826" s="3" t="s">
        <v>10311</v>
      </c>
      <c r="D8826" s="3" t="s">
        <v>128</v>
      </c>
      <c r="E8826" s="3" t="s">
        <v>673</v>
      </c>
      <c r="F8826" s="3" t="s">
        <v>673</v>
      </c>
      <c r="G8826" s="7">
        <v>30</v>
      </c>
      <c r="H8826" s="3" t="s">
        <v>35</v>
      </c>
      <c r="I8826" s="9">
        <v>10.7</v>
      </c>
      <c r="J8826" s="7">
        <v>390</v>
      </c>
      <c r="K8826" s="10">
        <v>88.6505115949191</v>
      </c>
      <c r="L8826" s="12">
        <f t="shared" si="588"/>
        <v>42.2090729783037</v>
      </c>
      <c r="M8826" s="11">
        <f t="shared" si="589"/>
        <v>2.10027146629084</v>
      </c>
      <c r="O8826" s="12" t="s">
        <v>1165</v>
      </c>
    </row>
    <row r="8827" spans="1:15">
      <c r="A8827" s="7">
        <v>8886</v>
      </c>
      <c r="B8827" s="8">
        <v>46203</v>
      </c>
      <c r="C8827" s="3">
        <v>0</v>
      </c>
      <c r="D8827" s="3" t="s">
        <v>7625</v>
      </c>
      <c r="E8827" s="3" t="s">
        <v>1251</v>
      </c>
      <c r="F8827" s="3" t="s">
        <v>1251</v>
      </c>
      <c r="G8827" s="7">
        <v>8</v>
      </c>
      <c r="H8827" s="3" t="s">
        <v>906</v>
      </c>
      <c r="I8827" s="9">
        <v>13.7</v>
      </c>
      <c r="J8827" s="7">
        <v>500</v>
      </c>
      <c r="K8827" s="10">
        <v>121.358717041016</v>
      </c>
      <c r="L8827" s="12">
        <f t="shared" si="588"/>
        <v>42.1538461538461</v>
      </c>
      <c r="M8827" s="11">
        <f t="shared" si="589"/>
        <v>2.8789476670314</v>
      </c>
      <c r="O8827" s="12" t="s">
        <v>1165</v>
      </c>
    </row>
    <row r="8828" spans="1:15">
      <c r="A8828" s="7">
        <v>8887</v>
      </c>
      <c r="B8828" s="8">
        <v>46203</v>
      </c>
      <c r="C8828" s="3" t="s">
        <v>10191</v>
      </c>
      <c r="D8828" s="3" t="s">
        <v>29</v>
      </c>
      <c r="E8828" s="3" t="s">
        <v>8223</v>
      </c>
      <c r="F8828" s="3" t="s">
        <v>8223</v>
      </c>
      <c r="G8828" s="7">
        <v>900</v>
      </c>
      <c r="H8828" s="3" t="s">
        <v>65</v>
      </c>
      <c r="I8828" s="9">
        <v>12.9</v>
      </c>
      <c r="J8828" s="7">
        <v>482</v>
      </c>
      <c r="K8828" s="10">
        <v>88.1508004516981</v>
      </c>
      <c r="L8828" s="12">
        <f t="shared" si="588"/>
        <v>41.174593041813</v>
      </c>
      <c r="M8828" s="11">
        <f t="shared" si="589"/>
        <v>2.14090277376101</v>
      </c>
      <c r="O8828" s="12" t="s">
        <v>1165</v>
      </c>
    </row>
    <row r="8829" spans="1:15">
      <c r="A8829" s="7">
        <v>8888</v>
      </c>
      <c r="B8829" s="8">
        <v>46203</v>
      </c>
      <c r="C8829" s="3" t="s">
        <v>10259</v>
      </c>
      <c r="D8829" s="3" t="s">
        <v>17</v>
      </c>
      <c r="E8829" s="3" t="s">
        <v>10312</v>
      </c>
      <c r="F8829" s="3" t="s">
        <v>10313</v>
      </c>
      <c r="G8829" s="7">
        <v>11</v>
      </c>
      <c r="H8829" s="3" t="s">
        <v>632</v>
      </c>
      <c r="I8829" s="9">
        <v>11</v>
      </c>
      <c r="J8829" s="7">
        <v>431</v>
      </c>
      <c r="K8829" s="10">
        <v>129.963783343817</v>
      </c>
      <c r="L8829" s="12">
        <f t="shared" si="588"/>
        <v>39.2646796359093</v>
      </c>
      <c r="M8829" s="11">
        <f t="shared" si="589"/>
        <v>3.30994126397912</v>
      </c>
      <c r="O8829" s="12" t="s">
        <v>1165</v>
      </c>
    </row>
    <row r="8830" spans="1:15">
      <c r="A8830" s="7">
        <v>8889</v>
      </c>
      <c r="B8830" s="8">
        <v>46203</v>
      </c>
      <c r="C8830" s="3" t="s">
        <v>10127</v>
      </c>
      <c r="D8830" s="3" t="s">
        <v>67</v>
      </c>
      <c r="E8830" s="3" t="s">
        <v>10314</v>
      </c>
      <c r="F8830" s="3" t="s">
        <v>10315</v>
      </c>
      <c r="G8830" s="7">
        <v>12</v>
      </c>
      <c r="H8830" s="3" t="s">
        <v>179</v>
      </c>
      <c r="I8830" s="9">
        <v>14.9</v>
      </c>
      <c r="J8830" s="7">
        <v>598</v>
      </c>
      <c r="K8830" s="10">
        <v>68.1534718669777</v>
      </c>
      <c r="L8830" s="12">
        <f t="shared" si="588"/>
        <v>38.3329045536403</v>
      </c>
      <c r="M8830" s="11">
        <f t="shared" si="589"/>
        <v>1.77793654461035</v>
      </c>
      <c r="O8830" s="12" t="s">
        <v>1165</v>
      </c>
    </row>
    <row r="8831" spans="1:15">
      <c r="A8831" s="7">
        <v>8890</v>
      </c>
      <c r="B8831" s="8">
        <v>46203</v>
      </c>
      <c r="C8831" s="3" t="s">
        <v>10316</v>
      </c>
      <c r="D8831" s="3" t="s">
        <v>247</v>
      </c>
      <c r="E8831" s="3" t="s">
        <v>3344</v>
      </c>
      <c r="F8831" s="3" t="s">
        <v>3344</v>
      </c>
      <c r="G8831" s="7">
        <v>300</v>
      </c>
      <c r="H8831" s="3" t="s">
        <v>249</v>
      </c>
      <c r="I8831" s="9">
        <v>12.3</v>
      </c>
      <c r="J8831" s="7">
        <v>494</v>
      </c>
      <c r="K8831" s="10">
        <v>97.6722889100974</v>
      </c>
      <c r="L8831" s="12">
        <f t="shared" si="588"/>
        <v>38.3058237309249</v>
      </c>
      <c r="M8831" s="11">
        <f t="shared" si="589"/>
        <v>2.54980259910831</v>
      </c>
      <c r="O8831" s="12" t="s">
        <v>1165</v>
      </c>
    </row>
    <row r="8832" spans="1:15">
      <c r="A8832" s="7">
        <v>8891</v>
      </c>
      <c r="B8832" s="8">
        <v>46203</v>
      </c>
      <c r="C8832" s="3" t="s">
        <v>10317</v>
      </c>
      <c r="D8832" s="3" t="s">
        <v>5322</v>
      </c>
      <c r="E8832" s="3" t="s">
        <v>7135</v>
      </c>
      <c r="F8832" s="3" t="s">
        <v>7135</v>
      </c>
      <c r="G8832" s="7">
        <v>16</v>
      </c>
      <c r="H8832" s="3" t="s">
        <v>102</v>
      </c>
      <c r="I8832" s="9">
        <v>11.2</v>
      </c>
      <c r="J8832" s="7">
        <v>461.5</v>
      </c>
      <c r="K8832" s="10">
        <v>84.671225625283</v>
      </c>
      <c r="L8832" s="12">
        <f t="shared" si="588"/>
        <v>37.3364447037253</v>
      </c>
      <c r="M8832" s="11">
        <f t="shared" si="589"/>
        <v>2.2677902595486</v>
      </c>
      <c r="O8832" s="12" t="s">
        <v>1165</v>
      </c>
    </row>
    <row r="8833" spans="1:18">
      <c r="A8833" s="7">
        <v>8892</v>
      </c>
      <c r="B8833" s="8">
        <v>46203</v>
      </c>
      <c r="C8833" s="3" t="s">
        <v>10300</v>
      </c>
      <c r="D8833" s="3" t="s">
        <v>67</v>
      </c>
      <c r="E8833" s="3" t="s">
        <v>10318</v>
      </c>
      <c r="F8833" s="3" t="s">
        <v>10319</v>
      </c>
      <c r="G8833" s="7">
        <v>30</v>
      </c>
      <c r="H8833" s="3" t="s">
        <v>170</v>
      </c>
      <c r="I8833" s="9">
        <v>14.1</v>
      </c>
      <c r="J8833" s="7">
        <v>581</v>
      </c>
      <c r="K8833" s="10">
        <v>66.9233303759471</v>
      </c>
      <c r="L8833" s="12">
        <f t="shared" si="588"/>
        <v>37.3361578180855</v>
      </c>
      <c r="M8833" s="11">
        <f t="shared" si="589"/>
        <v>1.79245359691322</v>
      </c>
      <c r="O8833" s="12" t="s">
        <v>1165</v>
      </c>
    </row>
    <row r="8834" spans="1:18">
      <c r="A8834" s="7">
        <v>8893</v>
      </c>
      <c r="B8834" s="8">
        <v>46203</v>
      </c>
      <c r="C8834" s="3" t="s">
        <v>9968</v>
      </c>
      <c r="D8834" s="3" t="s">
        <v>128</v>
      </c>
      <c r="E8834" s="3" t="s">
        <v>10320</v>
      </c>
      <c r="F8834" s="3" t="s">
        <v>10321</v>
      </c>
      <c r="G8834" s="7">
        <v>10</v>
      </c>
      <c r="H8834" s="3" t="s">
        <v>173</v>
      </c>
      <c r="I8834" s="9">
        <v>9.54</v>
      </c>
      <c r="J8834" s="7">
        <v>460</v>
      </c>
      <c r="K8834" s="10">
        <v>57.5384067037831</v>
      </c>
      <c r="L8834" s="12">
        <f t="shared" si="588"/>
        <v>31.9063545150502</v>
      </c>
      <c r="M8834" s="11">
        <f t="shared" si="589"/>
        <v>1.80335257908083</v>
      </c>
      <c r="O8834" s="12" t="s">
        <v>1165</v>
      </c>
    </row>
    <row r="8835" spans="1:18">
      <c r="A8835" s="7">
        <v>8894</v>
      </c>
      <c r="B8835" s="8">
        <v>46203</v>
      </c>
      <c r="C8835" s="3" t="s">
        <v>10300</v>
      </c>
      <c r="D8835" s="3" t="s">
        <v>67</v>
      </c>
      <c r="E8835" s="3" t="s">
        <v>1419</v>
      </c>
      <c r="F8835" s="3" t="s">
        <v>1419</v>
      </c>
      <c r="G8835" s="7">
        <v>120</v>
      </c>
      <c r="H8835" s="3" t="s">
        <v>170</v>
      </c>
      <c r="I8835" s="9">
        <v>11.1</v>
      </c>
      <c r="J8835" s="7">
        <v>552</v>
      </c>
      <c r="K8835" s="10">
        <v>70.0016329944998</v>
      </c>
      <c r="L8835" s="12">
        <f t="shared" si="588"/>
        <v>30.9364548494983</v>
      </c>
      <c r="M8835" s="11">
        <f t="shared" si="589"/>
        <v>2.26275548814653</v>
      </c>
      <c r="O8835" s="12" t="s">
        <v>1165</v>
      </c>
    </row>
    <row r="8836" spans="1:18">
      <c r="A8836" s="7">
        <v>8895</v>
      </c>
      <c r="B8836" s="8">
        <v>46203</v>
      </c>
      <c r="C8836" s="3" t="s">
        <v>9139</v>
      </c>
      <c r="D8836" s="3" t="s">
        <v>67</v>
      </c>
      <c r="E8836" s="3" t="s">
        <v>10322</v>
      </c>
      <c r="F8836" s="3" t="s">
        <v>10323</v>
      </c>
      <c r="G8836" s="7">
        <v>90</v>
      </c>
      <c r="H8836" s="3" t="s">
        <v>179</v>
      </c>
      <c r="I8836" s="9">
        <v>10.9</v>
      </c>
      <c r="J8836" s="7">
        <v>576</v>
      </c>
      <c r="K8836" s="10">
        <v>74.0696696440379</v>
      </c>
      <c r="L8836" s="12">
        <f t="shared" si="588"/>
        <v>29.1132478632479</v>
      </c>
      <c r="M8836" s="11">
        <f t="shared" si="589"/>
        <v>2.54419122153466</v>
      </c>
      <c r="O8836" s="12" t="s">
        <v>1165</v>
      </c>
    </row>
    <row r="8837" spans="1:18">
      <c r="A8837" s="7">
        <v>8896</v>
      </c>
      <c r="B8837" s="8">
        <v>46203</v>
      </c>
      <c r="C8837" s="3" t="s">
        <v>10071</v>
      </c>
      <c r="D8837" s="3" t="s">
        <v>67</v>
      </c>
      <c r="E8837" s="3" t="s">
        <v>10324</v>
      </c>
      <c r="F8837" s="3" t="s">
        <v>10325</v>
      </c>
      <c r="G8837" s="7">
        <v>11</v>
      </c>
      <c r="H8837" s="3" t="s">
        <v>349</v>
      </c>
      <c r="I8837" s="9">
        <v>10.8</v>
      </c>
      <c r="J8837" s="7">
        <v>588</v>
      </c>
      <c r="K8837" s="10">
        <v>91.8418414576524</v>
      </c>
      <c r="L8837" s="12">
        <f t="shared" si="588"/>
        <v>28.2574568288854</v>
      </c>
      <c r="M8837" s="11">
        <f t="shared" si="589"/>
        <v>3.25018072269581</v>
      </c>
      <c r="O8837" s="12" t="s">
        <v>1165</v>
      </c>
    </row>
    <row r="8838" spans="1:18">
      <c r="A8838" s="7">
        <v>8897</v>
      </c>
      <c r="B8838" s="8">
        <v>46203</v>
      </c>
      <c r="C8838" s="3" t="s">
        <v>10326</v>
      </c>
      <c r="D8838" s="3" t="s">
        <v>1500</v>
      </c>
      <c r="E8838" s="3" t="s">
        <v>1087</v>
      </c>
      <c r="F8838" s="3" t="s">
        <v>1087</v>
      </c>
      <c r="G8838" s="7">
        <v>100</v>
      </c>
      <c r="H8838" s="3" t="s">
        <v>35</v>
      </c>
      <c r="I8838" s="9">
        <v>4.18</v>
      </c>
      <c r="J8838" s="7">
        <v>409</v>
      </c>
      <c r="K8838" s="10">
        <v>29.8018884075883</v>
      </c>
      <c r="L8838" s="12">
        <f t="shared" si="588"/>
        <v>15.72315215347</v>
      </c>
      <c r="M8838" s="11">
        <f t="shared" si="589"/>
        <v>1.89541436199937</v>
      </c>
      <c r="O8838" s="12" t="s">
        <v>1165</v>
      </c>
    </row>
    <row r="8839" spans="1:18">
      <c r="A8839" s="7">
        <v>8898</v>
      </c>
      <c r="B8839" s="8">
        <v>46203</v>
      </c>
      <c r="C8839" s="3" t="s">
        <v>10327</v>
      </c>
      <c r="D8839" s="3" t="s">
        <v>1703</v>
      </c>
      <c r="E8839" s="3" t="s">
        <v>5065</v>
      </c>
      <c r="F8839" s="3" t="s">
        <v>5065</v>
      </c>
      <c r="G8839" s="7">
        <v>10</v>
      </c>
      <c r="H8839" s="3" t="s">
        <v>507</v>
      </c>
      <c r="I8839" s="9">
        <v>2.34</v>
      </c>
      <c r="J8839" s="7">
        <v>661</v>
      </c>
      <c r="K8839" s="10">
        <v>11.9557730585292</v>
      </c>
      <c r="L8839" s="12">
        <f t="shared" si="588"/>
        <v>5.44629349470499</v>
      </c>
      <c r="M8839" s="11">
        <f t="shared" si="589"/>
        <v>2.19521277546883</v>
      </c>
      <c r="O8839" s="12" t="s">
        <v>1165</v>
      </c>
    </row>
    <row r="8840" spans="1:18">
      <c r="A8840" s="7">
        <v>8899</v>
      </c>
      <c r="B8840" s="8">
        <v>46203</v>
      </c>
      <c r="C8840" s="3" t="s">
        <v>10326</v>
      </c>
      <c r="D8840" s="3" t="s">
        <v>1500</v>
      </c>
      <c r="E8840" s="3" t="s">
        <v>923</v>
      </c>
      <c r="F8840" s="3" t="s">
        <v>923</v>
      </c>
      <c r="G8840" s="7">
        <v>40</v>
      </c>
      <c r="H8840" s="3" t="s">
        <v>35</v>
      </c>
      <c r="I8840" s="9">
        <v>1.34</v>
      </c>
      <c r="J8840" s="7">
        <v>406</v>
      </c>
      <c r="K8840" s="10">
        <v>9.03166054504845</v>
      </c>
      <c r="L8840" s="12">
        <f t="shared" si="588"/>
        <v>5.07768093974991</v>
      </c>
      <c r="M8840" s="11">
        <f t="shared" si="589"/>
        <v>1.77869792375991</v>
      </c>
      <c r="O8840" s="12" t="s">
        <v>1165</v>
      </c>
    </row>
    <row r="8841" spans="1:18">
      <c r="A8841" s="7">
        <v>8900</v>
      </c>
      <c r="B8841" s="8">
        <v>46203</v>
      </c>
      <c r="C8841" s="3" t="s">
        <v>9968</v>
      </c>
      <c r="D8841" s="3" t="s">
        <v>128</v>
      </c>
      <c r="E8841" s="3" t="s">
        <v>10328</v>
      </c>
      <c r="F8841" s="3" t="s">
        <v>10329</v>
      </c>
      <c r="G8841" s="7">
        <v>4</v>
      </c>
      <c r="H8841" s="3" t="s">
        <v>115</v>
      </c>
      <c r="I8841" s="9">
        <v>1.33</v>
      </c>
      <c r="J8841" s="7">
        <v>530</v>
      </c>
      <c r="K8841" s="10">
        <v>0.0411603823479898</v>
      </c>
      <c r="L8841" s="12">
        <f t="shared" si="588"/>
        <v>3.86066763425254</v>
      </c>
      <c r="M8841" s="11">
        <f t="shared" si="589"/>
        <v>0.0106614674578064</v>
      </c>
      <c r="O8841" s="12" t="s">
        <v>1165</v>
      </c>
    </row>
    <row r="8842" spans="1:18">
      <c r="A8842" s="7">
        <v>8901</v>
      </c>
      <c r="B8842" s="8">
        <v>46203</v>
      </c>
      <c r="C8842" s="3" t="s">
        <v>10112</v>
      </c>
      <c r="D8842" s="3" t="s">
        <v>247</v>
      </c>
      <c r="E8842" s="3" t="s">
        <v>10330</v>
      </c>
      <c r="F8842" s="3" t="s">
        <v>10331</v>
      </c>
      <c r="G8842" s="7">
        <v>8000</v>
      </c>
      <c r="H8842" s="3" t="s">
        <v>5705</v>
      </c>
      <c r="I8842" s="9">
        <v>0.696</v>
      </c>
      <c r="J8842" s="7">
        <v>472</v>
      </c>
      <c r="K8842" s="10">
        <v>4.6779770719803</v>
      </c>
      <c r="L8842" s="12">
        <f t="shared" si="588"/>
        <v>2.26857887874837</v>
      </c>
      <c r="M8842" s="11">
        <f t="shared" si="589"/>
        <v>2.06207380126948</v>
      </c>
      <c r="O8842" s="12" t="s">
        <v>1165</v>
      </c>
    </row>
    <row r="8843" spans="1:18">
      <c r="A8843" s="7">
        <v>8902</v>
      </c>
      <c r="B8843" s="8">
        <v>46203</v>
      </c>
      <c r="C8843" s="3" t="s">
        <v>10332</v>
      </c>
      <c r="D8843" s="3" t="s">
        <v>2910</v>
      </c>
      <c r="E8843" s="3" t="s">
        <v>10333</v>
      </c>
      <c r="F8843" s="3" t="s">
        <v>10333</v>
      </c>
      <c r="G8843" s="7">
        <v>1000</v>
      </c>
      <c r="H8843" s="3" t="s">
        <v>1355</v>
      </c>
      <c r="I8843" s="9">
        <v>0.914</v>
      </c>
      <c r="J8843" s="7">
        <v>446</v>
      </c>
      <c r="K8843" s="10">
        <v>6.29840947052823</v>
      </c>
      <c r="L8843" s="12">
        <f t="shared" si="588"/>
        <v>3.15281131424629</v>
      </c>
      <c r="M8843" s="11">
        <f t="shared" si="589"/>
        <v>1.99771215044435</v>
      </c>
      <c r="O8843" s="12" t="s">
        <v>1165</v>
      </c>
    </row>
    <row r="8844" spans="1:18">
      <c r="A8844" s="7">
        <v>8903</v>
      </c>
      <c r="B8844" s="8">
        <v>46203</v>
      </c>
      <c r="C8844" s="3" t="s">
        <v>10332</v>
      </c>
      <c r="D8844" s="3" t="s">
        <v>2910</v>
      </c>
      <c r="E8844" s="3" t="s">
        <v>10334</v>
      </c>
      <c r="F8844" s="3" t="s">
        <v>10334</v>
      </c>
      <c r="G8844" s="7">
        <v>1000</v>
      </c>
      <c r="H8844" s="3" t="s">
        <v>1355</v>
      </c>
      <c r="I8844" s="9">
        <v>0.554</v>
      </c>
      <c r="J8844" s="7">
        <v>343</v>
      </c>
      <c r="K8844" s="10">
        <v>4.08695761907205</v>
      </c>
      <c r="L8844" s="12">
        <f t="shared" si="588"/>
        <v>2.48486207669881</v>
      </c>
      <c r="M8844" s="11">
        <f t="shared" si="589"/>
        <v>1.64474224038288</v>
      </c>
      <c r="O8844" s="12" t="s">
        <v>1165</v>
      </c>
    </row>
    <row r="8845" s="5" customFormat="1" ht="16.5" spans="1:18">
      <c r="A8845" s="44">
        <v>8904</v>
      </c>
      <c r="B8845" s="45">
        <v>46203</v>
      </c>
      <c r="C8845" s="5" t="s">
        <v>10332</v>
      </c>
      <c r="D8845" s="5" t="s">
        <v>2910</v>
      </c>
      <c r="E8845" s="5" t="s">
        <v>10335</v>
      </c>
      <c r="F8845" s="5" t="s">
        <v>10335</v>
      </c>
      <c r="G8845" s="44">
        <v>1000</v>
      </c>
      <c r="H8845" s="5" t="s">
        <v>1355</v>
      </c>
      <c r="I8845" s="46">
        <v>0.298</v>
      </c>
      <c r="J8845" s="44">
        <v>401</v>
      </c>
      <c r="K8845" s="47">
        <v>1.48176861374158</v>
      </c>
      <c r="L8845" s="48">
        <f t="shared" si="588"/>
        <v>1.14329560713601</v>
      </c>
      <c r="M8845" s="49">
        <f t="shared" si="589"/>
        <v>1.29605029923404</v>
      </c>
      <c r="O8845" s="48" t="s">
        <v>1165</v>
      </c>
      <c r="Q8845" s="46"/>
    </row>
    <row r="8846" ht="16.5" spans="1:18">
      <c r="A8846" s="7">
        <v>8905</v>
      </c>
      <c r="B8846" s="8">
        <v>46204</v>
      </c>
      <c r="C8846" s="3" t="s">
        <v>4719</v>
      </c>
      <c r="D8846" s="3" t="s">
        <v>33</v>
      </c>
      <c r="E8846" s="3" t="s">
        <v>4720</v>
      </c>
      <c r="F8846" s="3" t="s">
        <v>2909</v>
      </c>
      <c r="G8846" s="7">
        <v>1000</v>
      </c>
      <c r="H8846" s="3" t="s">
        <v>35</v>
      </c>
      <c r="I8846" s="9">
        <v>25.2</v>
      </c>
      <c r="J8846" s="7">
        <v>461</v>
      </c>
      <c r="K8846" s="10">
        <v>141.580911062907</v>
      </c>
      <c r="L8846" s="12">
        <f t="shared" si="588"/>
        <v>84.098114466878</v>
      </c>
      <c r="M8846" s="11">
        <f t="shared" si="589"/>
        <v>1.68352063492064</v>
      </c>
      <c r="O8846" s="12" t="s">
        <v>1165</v>
      </c>
      <c r="P8846" s="3" t="s">
        <v>4720</v>
      </c>
      <c r="Q8846" s="9">
        <v>160.630182832352</v>
      </c>
      <c r="R8846" s="3">
        <f>Q8846/K8846</f>
        <v>1.13454689354966</v>
      </c>
    </row>
    <row r="8847" spans="1:18">
      <c r="A8847" s="7">
        <v>8906</v>
      </c>
      <c r="B8847" s="8">
        <v>46204</v>
      </c>
      <c r="C8847" s="3" t="s">
        <v>56</v>
      </c>
      <c r="D8847" s="3" t="s">
        <v>33</v>
      </c>
      <c r="E8847" s="3" t="s">
        <v>27</v>
      </c>
      <c r="F8847" s="3" t="s">
        <v>57</v>
      </c>
      <c r="G8847" s="7">
        <v>1000</v>
      </c>
      <c r="H8847" s="3" t="s">
        <v>35</v>
      </c>
      <c r="I8847" s="9">
        <v>15.7</v>
      </c>
      <c r="J8847" s="7">
        <v>438</v>
      </c>
      <c r="K8847" s="10">
        <v>82.9698630136986</v>
      </c>
      <c r="L8847" s="12">
        <f t="shared" si="588"/>
        <v>55.1457674745346</v>
      </c>
      <c r="M8847" s="11">
        <f t="shared" si="589"/>
        <v>1.50455541401274</v>
      </c>
      <c r="O8847" s="12" t="s">
        <v>1165</v>
      </c>
      <c r="P8847" s="3" t="s">
        <v>27</v>
      </c>
      <c r="Q8847" s="9">
        <v>89.6432267884323</v>
      </c>
      <c r="R8847" s="3">
        <f>Q8847/K8847</f>
        <v>1.0804311774461</v>
      </c>
    </row>
    <row r="8848" spans="1:18">
      <c r="A8848" s="7">
        <v>8907</v>
      </c>
      <c r="B8848" s="8">
        <v>46204</v>
      </c>
      <c r="C8848" s="3" t="s">
        <v>9987</v>
      </c>
      <c r="D8848" s="3" t="s">
        <v>274</v>
      </c>
      <c r="E8848" s="3" t="s">
        <v>10336</v>
      </c>
      <c r="F8848" s="3" t="s">
        <v>10336</v>
      </c>
      <c r="G8848" s="7">
        <v>20</v>
      </c>
      <c r="H8848" s="3" t="s">
        <v>2229</v>
      </c>
      <c r="I8848" s="9">
        <v>19</v>
      </c>
      <c r="J8848" s="7">
        <v>320</v>
      </c>
      <c r="K8848" s="10">
        <v>163.5675</v>
      </c>
      <c r="L8848" s="12">
        <f t="shared" si="588"/>
        <v>91.3461538461538</v>
      </c>
      <c r="M8848" s="11">
        <f t="shared" si="589"/>
        <v>1.79063368421053</v>
      </c>
      <c r="O8848" s="12" t="s">
        <v>1165</v>
      </c>
    </row>
    <row r="8849" spans="1:15">
      <c r="A8849" s="7">
        <v>8908</v>
      </c>
      <c r="B8849" s="8">
        <v>46204</v>
      </c>
      <c r="C8849" s="3" t="s">
        <v>10337</v>
      </c>
      <c r="D8849" s="3" t="s">
        <v>29</v>
      </c>
      <c r="E8849" s="3" t="s">
        <v>10338</v>
      </c>
      <c r="F8849" s="3" t="s">
        <v>10338</v>
      </c>
      <c r="G8849" s="7">
        <v>324</v>
      </c>
      <c r="H8849" s="3" t="s">
        <v>35</v>
      </c>
      <c r="I8849" s="9">
        <v>17.7</v>
      </c>
      <c r="J8849" s="7">
        <v>364</v>
      </c>
      <c r="K8849" s="10">
        <v>155.716483516483</v>
      </c>
      <c r="L8849" s="12">
        <f t="shared" si="588"/>
        <v>74.8098055790364</v>
      </c>
      <c r="M8849" s="11">
        <f t="shared" si="589"/>
        <v>2.08149830508474</v>
      </c>
      <c r="O8849" s="12" t="s">
        <v>1165</v>
      </c>
    </row>
    <row r="8850" spans="1:15">
      <c r="A8850" s="7">
        <v>8909</v>
      </c>
      <c r="B8850" s="8">
        <v>46204</v>
      </c>
      <c r="C8850" s="3" t="s">
        <v>10311</v>
      </c>
      <c r="D8850" s="3" t="s">
        <v>128</v>
      </c>
      <c r="E8850" s="3" t="s">
        <v>10339</v>
      </c>
      <c r="F8850" s="3" t="s">
        <v>10340</v>
      </c>
      <c r="G8850" s="7">
        <v>6</v>
      </c>
      <c r="H8850" s="3" t="s">
        <v>35</v>
      </c>
      <c r="I8850" s="9">
        <v>18</v>
      </c>
      <c r="J8850" s="7">
        <v>393</v>
      </c>
      <c r="K8850" s="10">
        <v>100.291094147583</v>
      </c>
      <c r="L8850" s="12">
        <f t="shared" ref="L8850:L8889" si="590">I8850/J8850/650*1000000</f>
        <v>70.4638872577804</v>
      </c>
      <c r="M8850" s="11">
        <f t="shared" ref="M8850:M8889" si="591">K8850/L8850</f>
        <v>1.42329777777778</v>
      </c>
      <c r="O8850" s="12" t="s">
        <v>1165</v>
      </c>
    </row>
    <row r="8851" spans="1:15">
      <c r="A8851" s="7">
        <v>8910</v>
      </c>
      <c r="B8851" s="8">
        <v>46204</v>
      </c>
      <c r="C8851" s="3" t="s">
        <v>10300</v>
      </c>
      <c r="D8851" s="3" t="s">
        <v>67</v>
      </c>
      <c r="E8851" s="3" t="s">
        <v>10341</v>
      </c>
      <c r="F8851" s="3" t="s">
        <v>10342</v>
      </c>
      <c r="G8851" s="7">
        <v>50</v>
      </c>
      <c r="H8851" s="3" t="s">
        <v>314</v>
      </c>
      <c r="I8851" s="9">
        <v>28</v>
      </c>
      <c r="J8851" s="7">
        <v>614</v>
      </c>
      <c r="K8851" s="10">
        <v>293.137459283388</v>
      </c>
      <c r="L8851" s="12">
        <f t="shared" si="590"/>
        <v>70.1578551741418</v>
      </c>
      <c r="M8851" s="11">
        <f t="shared" si="591"/>
        <v>4.17825571428572</v>
      </c>
      <c r="O8851" s="12" t="s">
        <v>1165</v>
      </c>
    </row>
    <row r="8852" spans="1:15">
      <c r="A8852" s="7">
        <v>8911</v>
      </c>
      <c r="B8852" s="8">
        <v>46204</v>
      </c>
      <c r="C8852" s="3" t="s">
        <v>10343</v>
      </c>
      <c r="D8852" s="3" t="s">
        <v>67</v>
      </c>
      <c r="E8852" s="3" t="s">
        <v>10344</v>
      </c>
      <c r="F8852" s="3" t="s">
        <v>10345</v>
      </c>
      <c r="G8852" s="7">
        <v>20</v>
      </c>
      <c r="H8852" s="3" t="s">
        <v>1792</v>
      </c>
      <c r="I8852" s="9">
        <v>17.3</v>
      </c>
      <c r="J8852" s="7">
        <v>397</v>
      </c>
      <c r="K8852" s="10">
        <v>69.4508816120907</v>
      </c>
      <c r="L8852" s="12">
        <f t="shared" si="590"/>
        <v>67.0412710714978</v>
      </c>
      <c r="M8852" s="11">
        <f t="shared" si="591"/>
        <v>1.03594219653179</v>
      </c>
      <c r="O8852" s="12" t="s">
        <v>1165</v>
      </c>
    </row>
    <row r="8853" spans="1:15">
      <c r="A8853" s="7">
        <v>8912</v>
      </c>
      <c r="B8853" s="8">
        <v>46204</v>
      </c>
      <c r="C8853" s="3" t="s">
        <v>10346</v>
      </c>
      <c r="D8853" s="3" t="s">
        <v>5322</v>
      </c>
      <c r="E8853" s="3" t="s">
        <v>2630</v>
      </c>
      <c r="F8853" s="3" t="s">
        <v>2630</v>
      </c>
      <c r="G8853" s="7">
        <v>96</v>
      </c>
      <c r="H8853" s="3" t="s">
        <v>102</v>
      </c>
      <c r="I8853" s="9">
        <v>19.3</v>
      </c>
      <c r="J8853" s="7">
        <v>503</v>
      </c>
      <c r="K8853" s="10">
        <v>94.7133200795229</v>
      </c>
      <c r="L8853" s="12">
        <f t="shared" si="590"/>
        <v>59.0304327878881</v>
      </c>
      <c r="M8853" s="11">
        <f t="shared" si="591"/>
        <v>1.6044829015544</v>
      </c>
      <c r="O8853" s="12" t="s">
        <v>1165</v>
      </c>
    </row>
    <row r="8854" spans="1:15">
      <c r="A8854" s="7">
        <v>8913</v>
      </c>
      <c r="B8854" s="8">
        <v>46204</v>
      </c>
      <c r="C8854" s="3" t="s">
        <v>10347</v>
      </c>
      <c r="D8854" s="3" t="s">
        <v>59</v>
      </c>
      <c r="E8854" s="3" t="s">
        <v>10348</v>
      </c>
      <c r="F8854" s="3" t="s">
        <v>10348</v>
      </c>
      <c r="G8854" s="7">
        <v>276</v>
      </c>
      <c r="H8854" s="3" t="s">
        <v>35</v>
      </c>
      <c r="I8854" s="9">
        <v>18.3</v>
      </c>
      <c r="J8854" s="7">
        <v>480</v>
      </c>
      <c r="K8854" s="10">
        <v>122.228333333333</v>
      </c>
      <c r="L8854" s="12">
        <f t="shared" si="590"/>
        <v>58.6538461538462</v>
      </c>
      <c r="M8854" s="11">
        <f t="shared" si="591"/>
        <v>2.08389289617486</v>
      </c>
      <c r="O8854" s="12" t="s">
        <v>1165</v>
      </c>
    </row>
    <row r="8855" spans="1:15">
      <c r="A8855" s="7">
        <v>8914</v>
      </c>
      <c r="B8855" s="8">
        <v>46204</v>
      </c>
      <c r="C8855" s="3" t="s">
        <v>10311</v>
      </c>
      <c r="D8855" s="3" t="s">
        <v>128</v>
      </c>
      <c r="E8855" s="3" t="s">
        <v>1242</v>
      </c>
      <c r="F8855" s="3" t="s">
        <v>1242</v>
      </c>
      <c r="G8855" s="7">
        <v>108</v>
      </c>
      <c r="H8855" s="3" t="s">
        <v>2931</v>
      </c>
      <c r="I8855" s="9">
        <v>10.4</v>
      </c>
      <c r="J8855" s="7">
        <v>279</v>
      </c>
      <c r="K8855" s="10">
        <v>158.118996415771</v>
      </c>
      <c r="L8855" s="12">
        <f t="shared" si="590"/>
        <v>57.3476702508961</v>
      </c>
      <c r="M8855" s="11">
        <f t="shared" si="591"/>
        <v>2.75720000000001</v>
      </c>
      <c r="O8855" s="12" t="s">
        <v>1165</v>
      </c>
    </row>
    <row r="8856" spans="1:15">
      <c r="A8856" s="7">
        <v>8915</v>
      </c>
      <c r="B8856" s="8">
        <v>46204</v>
      </c>
      <c r="C8856" s="3" t="s">
        <v>10308</v>
      </c>
      <c r="D8856" s="3" t="s">
        <v>6946</v>
      </c>
      <c r="E8856" s="3" t="s">
        <v>1625</v>
      </c>
      <c r="F8856" s="3" t="s">
        <v>1625</v>
      </c>
      <c r="G8856" s="7">
        <v>400</v>
      </c>
      <c r="H8856" s="3" t="s">
        <v>9947</v>
      </c>
      <c r="I8856" s="9">
        <v>14.7</v>
      </c>
      <c r="J8856" s="7">
        <v>427</v>
      </c>
      <c r="K8856" s="10">
        <v>117.075409836066</v>
      </c>
      <c r="L8856" s="12">
        <f t="shared" si="590"/>
        <v>52.9634300126103</v>
      </c>
      <c r="M8856" s="11">
        <f t="shared" si="591"/>
        <v>2.21049523809525</v>
      </c>
      <c r="O8856" s="12" t="s">
        <v>1165</v>
      </c>
    </row>
    <row r="8857" spans="1:15">
      <c r="A8857" s="7">
        <v>8916</v>
      </c>
      <c r="B8857" s="8">
        <v>46204</v>
      </c>
      <c r="C8857" s="3" t="s">
        <v>10071</v>
      </c>
      <c r="D8857" s="3" t="s">
        <v>67</v>
      </c>
      <c r="E8857" s="3" t="s">
        <v>1494</v>
      </c>
      <c r="F8857" s="3" t="s">
        <v>1494</v>
      </c>
      <c r="G8857" s="7">
        <v>220</v>
      </c>
      <c r="H8857" s="3" t="s">
        <v>1792</v>
      </c>
      <c r="I8857" s="9">
        <v>12.6</v>
      </c>
      <c r="J8857" s="7">
        <v>371</v>
      </c>
      <c r="K8857" s="10">
        <v>101.608625336927</v>
      </c>
      <c r="L8857" s="12">
        <f t="shared" si="590"/>
        <v>52.2496371552975</v>
      </c>
      <c r="M8857" s="11">
        <f t="shared" si="591"/>
        <v>1.94467619047619</v>
      </c>
      <c r="O8857" s="12" t="s">
        <v>1165</v>
      </c>
    </row>
    <row r="8858" spans="1:15">
      <c r="A8858" s="7">
        <v>8917</v>
      </c>
      <c r="B8858" s="8">
        <v>46204</v>
      </c>
      <c r="C8858" s="3" t="s">
        <v>10349</v>
      </c>
      <c r="D8858" s="3" t="s">
        <v>212</v>
      </c>
      <c r="E8858" s="3" t="s">
        <v>1503</v>
      </c>
      <c r="F8858" s="3" t="s">
        <v>1503</v>
      </c>
      <c r="G8858" s="7">
        <v>36</v>
      </c>
      <c r="H8858" s="3" t="s">
        <v>244</v>
      </c>
      <c r="I8858" s="9">
        <v>12.6</v>
      </c>
      <c r="J8858" s="7">
        <v>394</v>
      </c>
      <c r="K8858" s="10">
        <v>97.9715736040609</v>
      </c>
      <c r="L8858" s="12">
        <f t="shared" si="590"/>
        <v>49.199531433034</v>
      </c>
      <c r="M8858" s="11">
        <f t="shared" si="591"/>
        <v>1.99131111111111</v>
      </c>
      <c r="O8858" s="12" t="s">
        <v>1165</v>
      </c>
    </row>
    <row r="8859" spans="1:15">
      <c r="A8859" s="7">
        <v>8918</v>
      </c>
      <c r="B8859" s="8">
        <v>46204</v>
      </c>
      <c r="C8859" s="3" t="s">
        <v>10350</v>
      </c>
      <c r="D8859" s="3" t="s">
        <v>288</v>
      </c>
      <c r="E8859" s="3" t="s">
        <v>1121</v>
      </c>
      <c r="F8859" s="3" t="s">
        <v>1121</v>
      </c>
      <c r="G8859" s="7">
        <v>180</v>
      </c>
      <c r="H8859" s="3" t="s">
        <v>123</v>
      </c>
      <c r="I8859" s="9">
        <v>10</v>
      </c>
      <c r="J8859" s="7">
        <v>320</v>
      </c>
      <c r="K8859" s="10">
        <v>97.03875</v>
      </c>
      <c r="L8859" s="12">
        <f t="shared" si="590"/>
        <v>48.0769230769231</v>
      </c>
      <c r="M8859" s="11">
        <f t="shared" si="591"/>
        <v>2.018406</v>
      </c>
      <c r="O8859" s="12" t="s">
        <v>1165</v>
      </c>
    </row>
    <row r="8860" spans="1:15">
      <c r="A8860" s="7">
        <v>8919</v>
      </c>
      <c r="B8860" s="8">
        <v>46204</v>
      </c>
      <c r="C8860" s="3" t="s">
        <v>50</v>
      </c>
      <c r="D8860" s="3" t="s">
        <v>50</v>
      </c>
      <c r="E8860" s="3" t="s">
        <v>10351</v>
      </c>
      <c r="F8860" s="3" t="s">
        <v>10351</v>
      </c>
      <c r="G8860" s="7">
        <v>133.6</v>
      </c>
      <c r="H8860" s="3" t="s">
        <v>50</v>
      </c>
      <c r="I8860" s="9">
        <v>12.3</v>
      </c>
      <c r="J8860" s="7">
        <v>400</v>
      </c>
      <c r="K8860" s="10">
        <v>99.666</v>
      </c>
      <c r="L8860" s="12">
        <f t="shared" si="590"/>
        <v>47.3076923076923</v>
      </c>
      <c r="M8860" s="11">
        <f t="shared" si="591"/>
        <v>2.10676097560976</v>
      </c>
      <c r="O8860" s="12" t="s">
        <v>1165</v>
      </c>
    </row>
    <row r="8861" spans="1:15">
      <c r="A8861" s="7">
        <v>8920</v>
      </c>
      <c r="B8861" s="8">
        <v>46204</v>
      </c>
      <c r="C8861" s="3" t="s">
        <v>10337</v>
      </c>
      <c r="D8861" s="3" t="s">
        <v>29</v>
      </c>
      <c r="E8861" s="3" t="s">
        <v>10352</v>
      </c>
      <c r="F8861" s="3" t="s">
        <v>10352</v>
      </c>
      <c r="G8861" s="7">
        <v>36</v>
      </c>
      <c r="H8861" s="3" t="s">
        <v>35</v>
      </c>
      <c r="I8861" s="9">
        <v>11</v>
      </c>
      <c r="J8861" s="7">
        <v>367</v>
      </c>
      <c r="K8861" s="10">
        <v>89.291553133515</v>
      </c>
      <c r="L8861" s="12">
        <f t="shared" si="590"/>
        <v>46.111926220918</v>
      </c>
      <c r="M8861" s="11">
        <f t="shared" si="591"/>
        <v>1.93640909090909</v>
      </c>
      <c r="O8861" s="12" t="s">
        <v>1165</v>
      </c>
    </row>
    <row r="8862" spans="1:15">
      <c r="A8862" s="7">
        <v>8921</v>
      </c>
      <c r="B8862" s="8">
        <v>46204</v>
      </c>
      <c r="C8862" s="3" t="s">
        <v>10353</v>
      </c>
      <c r="D8862" s="3" t="s">
        <v>1716</v>
      </c>
      <c r="E8862" s="3" t="s">
        <v>1475</v>
      </c>
      <c r="F8862" s="3" t="s">
        <v>1475</v>
      </c>
      <c r="G8862" s="7">
        <v>18</v>
      </c>
      <c r="H8862" s="3" t="s">
        <v>10354</v>
      </c>
      <c r="I8862" s="9">
        <v>13.2</v>
      </c>
      <c r="J8862" s="7">
        <v>451</v>
      </c>
      <c r="K8862" s="10">
        <v>108.740576496674</v>
      </c>
      <c r="L8862" s="12">
        <f t="shared" si="590"/>
        <v>45.0281425891182</v>
      </c>
      <c r="M8862" s="11">
        <f t="shared" si="591"/>
        <v>2.41494696969697</v>
      </c>
      <c r="O8862" s="12" t="s">
        <v>1165</v>
      </c>
    </row>
    <row r="8863" spans="1:15">
      <c r="A8863" s="7">
        <v>8922</v>
      </c>
      <c r="B8863" s="8">
        <v>46204</v>
      </c>
      <c r="C8863" s="3" t="s">
        <v>10024</v>
      </c>
      <c r="D8863" s="3" t="s">
        <v>67</v>
      </c>
      <c r="E8863" s="3" t="s">
        <v>9426</v>
      </c>
      <c r="F8863" s="3" t="s">
        <v>9426</v>
      </c>
      <c r="G8863" s="7">
        <v>185</v>
      </c>
      <c r="H8863" s="3" t="s">
        <v>3828</v>
      </c>
      <c r="I8863" s="9">
        <v>8.78</v>
      </c>
      <c r="J8863" s="7">
        <v>312</v>
      </c>
      <c r="K8863" s="10">
        <v>78.6653846153846</v>
      </c>
      <c r="L8863" s="12">
        <f t="shared" si="590"/>
        <v>43.2938856015779</v>
      </c>
      <c r="M8863" s="11">
        <f t="shared" si="591"/>
        <v>1.81700911161731</v>
      </c>
      <c r="O8863" s="12" t="s">
        <v>1165</v>
      </c>
    </row>
    <row r="8864" spans="1:15">
      <c r="A8864" s="7">
        <v>8923</v>
      </c>
      <c r="B8864" s="8">
        <v>46204</v>
      </c>
      <c r="C8864" s="3" t="s">
        <v>10173</v>
      </c>
      <c r="D8864" s="3" t="s">
        <v>67</v>
      </c>
      <c r="E8864" s="3" t="s">
        <v>10355</v>
      </c>
      <c r="F8864" s="3" t="s">
        <v>10355</v>
      </c>
      <c r="G8864" s="7">
        <v>59</v>
      </c>
      <c r="H8864" s="3" t="s">
        <v>1792</v>
      </c>
      <c r="I8864" s="9">
        <v>8.76</v>
      </c>
      <c r="J8864" s="7">
        <v>357</v>
      </c>
      <c r="K8864" s="10">
        <v>59.5070028011204</v>
      </c>
      <c r="L8864" s="12">
        <f t="shared" si="590"/>
        <v>37.7504848093083</v>
      </c>
      <c r="M8864" s="11">
        <f t="shared" si="591"/>
        <v>1.57632420091324</v>
      </c>
      <c r="O8864" s="12" t="s">
        <v>1165</v>
      </c>
    </row>
    <row r="8865" spans="1:18">
      <c r="A8865" s="7">
        <v>8924</v>
      </c>
      <c r="B8865" s="8">
        <v>46204</v>
      </c>
      <c r="C8865" s="3" t="s">
        <v>9690</v>
      </c>
      <c r="D8865" s="3" t="s">
        <v>1312</v>
      </c>
      <c r="E8865" s="3" t="s">
        <v>10356</v>
      </c>
      <c r="F8865" s="3" t="s">
        <v>10356</v>
      </c>
      <c r="G8865" s="7">
        <v>470</v>
      </c>
      <c r="H8865" s="3" t="s">
        <v>65</v>
      </c>
      <c r="I8865" s="9">
        <v>10.4</v>
      </c>
      <c r="J8865" s="7">
        <v>440</v>
      </c>
      <c r="K8865" s="10">
        <v>18.0697272727273</v>
      </c>
      <c r="L8865" s="12">
        <f t="shared" si="590"/>
        <v>36.3636363636364</v>
      </c>
      <c r="M8865" s="11">
        <f t="shared" si="591"/>
        <v>0.496917500000001</v>
      </c>
      <c r="O8865" s="12" t="s">
        <v>1165</v>
      </c>
    </row>
    <row r="8866" spans="1:18">
      <c r="A8866" s="7">
        <v>8925</v>
      </c>
      <c r="B8866" s="8">
        <v>46204</v>
      </c>
      <c r="C8866" s="3" t="s">
        <v>10071</v>
      </c>
      <c r="D8866" s="3" t="s">
        <v>67</v>
      </c>
      <c r="E8866" s="3" t="s">
        <v>3199</v>
      </c>
      <c r="F8866" s="3" t="s">
        <v>3199</v>
      </c>
      <c r="G8866" s="7">
        <v>200</v>
      </c>
      <c r="H8866" s="3" t="s">
        <v>1617</v>
      </c>
      <c r="I8866" s="9">
        <v>7.52</v>
      </c>
      <c r="J8866" s="7">
        <v>331</v>
      </c>
      <c r="K8866" s="10">
        <v>48.0676737160121</v>
      </c>
      <c r="L8866" s="12">
        <f t="shared" si="590"/>
        <v>34.9523588194283</v>
      </c>
      <c r="M8866" s="11">
        <f t="shared" si="591"/>
        <v>1.37523404255319</v>
      </c>
      <c r="O8866" s="12" t="s">
        <v>1165</v>
      </c>
    </row>
    <row r="8867" spans="1:18">
      <c r="A8867" s="7">
        <v>8926</v>
      </c>
      <c r="B8867" s="8">
        <v>46204</v>
      </c>
      <c r="C8867" s="3" t="s">
        <v>10308</v>
      </c>
      <c r="D8867" s="3" t="s">
        <v>6946</v>
      </c>
      <c r="E8867" s="3" t="s">
        <v>10357</v>
      </c>
      <c r="F8867" s="3" t="s">
        <v>10358</v>
      </c>
      <c r="G8867" s="7">
        <v>41</v>
      </c>
      <c r="H8867" s="3" t="s">
        <v>10359</v>
      </c>
      <c r="I8867" s="9">
        <v>10.7</v>
      </c>
      <c r="J8867" s="7">
        <v>473</v>
      </c>
      <c r="K8867" s="10">
        <v>61.1585623678647</v>
      </c>
      <c r="L8867" s="12">
        <f t="shared" si="590"/>
        <v>34.8024068954301</v>
      </c>
      <c r="M8867" s="11">
        <f t="shared" si="591"/>
        <v>1.75730841121495</v>
      </c>
      <c r="O8867" s="12" t="s">
        <v>1165</v>
      </c>
    </row>
    <row r="8868" spans="1:18">
      <c r="A8868" s="7">
        <v>8927</v>
      </c>
      <c r="B8868" s="8">
        <v>46204</v>
      </c>
      <c r="C8868" s="3" t="s">
        <v>10350</v>
      </c>
      <c r="D8868" s="3" t="s">
        <v>288</v>
      </c>
      <c r="E8868" s="3" t="s">
        <v>10360</v>
      </c>
      <c r="F8868" s="3" t="s">
        <v>10360</v>
      </c>
      <c r="G8868" s="7">
        <v>164</v>
      </c>
      <c r="H8868" s="3" t="s">
        <v>123</v>
      </c>
      <c r="I8868" s="9">
        <v>7</v>
      </c>
      <c r="J8868" s="7">
        <v>320</v>
      </c>
      <c r="K8868" s="10">
        <v>75.85125</v>
      </c>
      <c r="L8868" s="12">
        <f t="shared" si="590"/>
        <v>33.6538461538462</v>
      </c>
      <c r="M8868" s="11">
        <f t="shared" si="591"/>
        <v>2.25386571428571</v>
      </c>
      <c r="O8868" s="12" t="s">
        <v>1165</v>
      </c>
    </row>
    <row r="8869" spans="1:18">
      <c r="A8869" s="7">
        <v>8928</v>
      </c>
      <c r="B8869" s="8">
        <v>46204</v>
      </c>
      <c r="C8869" s="3" t="s">
        <v>10361</v>
      </c>
      <c r="D8869" s="3" t="s">
        <v>33</v>
      </c>
      <c r="E8869" s="3" t="s">
        <v>10362</v>
      </c>
      <c r="F8869" s="3" t="s">
        <v>10363</v>
      </c>
      <c r="G8869" s="7">
        <v>10</v>
      </c>
      <c r="H8869" s="3" t="s">
        <v>20</v>
      </c>
      <c r="I8869" s="9">
        <v>11.2</v>
      </c>
      <c r="J8869" s="7">
        <v>547</v>
      </c>
      <c r="K8869" s="10">
        <v>44.3736745886655</v>
      </c>
      <c r="L8869" s="12">
        <f t="shared" si="590"/>
        <v>31.5004921951905</v>
      </c>
      <c r="M8869" s="11">
        <f t="shared" si="591"/>
        <v>1.40866607142857</v>
      </c>
      <c r="O8869" s="12" t="s">
        <v>1165</v>
      </c>
    </row>
    <row r="8870" spans="1:18">
      <c r="A8870" s="7">
        <v>8929</v>
      </c>
      <c r="B8870" s="8">
        <v>46204</v>
      </c>
      <c r="C8870" s="3" t="s">
        <v>10071</v>
      </c>
      <c r="D8870" s="3" t="s">
        <v>67</v>
      </c>
      <c r="E8870" s="3" t="s">
        <v>10364</v>
      </c>
      <c r="F8870" s="3" t="s">
        <v>10364</v>
      </c>
      <c r="G8870" s="7">
        <v>224</v>
      </c>
      <c r="H8870" s="3" t="s">
        <v>1617</v>
      </c>
      <c r="I8870" s="9">
        <v>6.46</v>
      </c>
      <c r="J8870" s="7">
        <v>343</v>
      </c>
      <c r="K8870" s="10">
        <v>38.4793002915452</v>
      </c>
      <c r="L8870" s="12">
        <f t="shared" si="590"/>
        <v>28.9751065261269</v>
      </c>
      <c r="M8870" s="11">
        <f t="shared" si="591"/>
        <v>1.32801238390093</v>
      </c>
      <c r="O8870" s="12" t="s">
        <v>1165</v>
      </c>
    </row>
    <row r="8871" spans="1:18">
      <c r="A8871" s="7">
        <v>8930</v>
      </c>
      <c r="B8871" s="8">
        <v>46204</v>
      </c>
      <c r="C8871" s="3" t="s">
        <v>10316</v>
      </c>
      <c r="D8871" s="3" t="s">
        <v>247</v>
      </c>
      <c r="E8871" s="3" t="s">
        <v>185</v>
      </c>
      <c r="F8871" s="3" t="s">
        <v>185</v>
      </c>
      <c r="G8871" s="7">
        <v>300</v>
      </c>
      <c r="H8871" s="3" t="s">
        <v>249</v>
      </c>
      <c r="I8871" s="9">
        <v>8.92</v>
      </c>
      <c r="J8871" s="7">
        <v>517</v>
      </c>
      <c r="K8871" s="10">
        <v>53.942746615087</v>
      </c>
      <c r="L8871" s="12">
        <f t="shared" si="590"/>
        <v>26.5436690968606</v>
      </c>
      <c r="M8871" s="11">
        <f t="shared" si="591"/>
        <v>2.0322264573991</v>
      </c>
      <c r="O8871" s="12" t="s">
        <v>1165</v>
      </c>
    </row>
    <row r="8872" spans="1:18">
      <c r="A8872" s="7">
        <v>8931</v>
      </c>
      <c r="B8872" s="8">
        <v>46204</v>
      </c>
      <c r="C8872" s="3" t="s">
        <v>10337</v>
      </c>
      <c r="D8872" s="3" t="s">
        <v>29</v>
      </c>
      <c r="E8872" s="3" t="s">
        <v>931</v>
      </c>
      <c r="F8872" s="3" t="s">
        <v>931</v>
      </c>
      <c r="G8872" s="7">
        <v>78</v>
      </c>
      <c r="H8872" s="3" t="s">
        <v>35</v>
      </c>
      <c r="I8872" s="9">
        <v>5.16</v>
      </c>
      <c r="J8872" s="7">
        <v>376</v>
      </c>
      <c r="K8872" s="10">
        <v>47.1234042553192</v>
      </c>
      <c r="L8872" s="12">
        <f t="shared" si="590"/>
        <v>21.1129296235679</v>
      </c>
      <c r="M8872" s="11">
        <f t="shared" si="591"/>
        <v>2.23196899224806</v>
      </c>
      <c r="O8872" s="12" t="s">
        <v>1165</v>
      </c>
    </row>
    <row r="8873" spans="1:18">
      <c r="A8873" s="7">
        <v>8932</v>
      </c>
      <c r="B8873" s="8">
        <v>46204</v>
      </c>
      <c r="C8873" s="3" t="s">
        <v>10179</v>
      </c>
      <c r="D8873" s="3" t="s">
        <v>33</v>
      </c>
      <c r="E8873" s="3" t="s">
        <v>10180</v>
      </c>
      <c r="F8873" s="3" t="s">
        <v>10181</v>
      </c>
      <c r="G8873" s="7">
        <v>17</v>
      </c>
      <c r="H8873" s="3" t="s">
        <v>20</v>
      </c>
      <c r="I8873" s="9">
        <v>3.64</v>
      </c>
      <c r="J8873" s="7">
        <v>390</v>
      </c>
      <c r="K8873" s="10">
        <v>29.785641025641</v>
      </c>
      <c r="L8873" s="12">
        <f t="shared" si="590"/>
        <v>14.3589743589744</v>
      </c>
      <c r="M8873" s="11">
        <f t="shared" si="591"/>
        <v>2.07435714285714</v>
      </c>
      <c r="O8873" s="12" t="s">
        <v>1165</v>
      </c>
    </row>
    <row r="8874" spans="1:18">
      <c r="A8874" s="7">
        <v>8933</v>
      </c>
      <c r="B8874" s="8">
        <v>46204</v>
      </c>
      <c r="C8874" s="3" t="s">
        <v>10350</v>
      </c>
      <c r="D8874" s="3" t="s">
        <v>288</v>
      </c>
      <c r="E8874" s="3" t="s">
        <v>611</v>
      </c>
      <c r="F8874" s="3" t="s">
        <v>611</v>
      </c>
      <c r="G8874" s="7">
        <v>80</v>
      </c>
      <c r="H8874" s="3" t="s">
        <v>123</v>
      </c>
      <c r="I8874" s="9">
        <v>2.16</v>
      </c>
      <c r="J8874" s="7">
        <v>265</v>
      </c>
      <c r="K8874" s="10">
        <v>29.7978867924528</v>
      </c>
      <c r="L8874" s="12">
        <f t="shared" si="590"/>
        <v>12.5399129172714</v>
      </c>
      <c r="M8874" s="11">
        <f t="shared" si="591"/>
        <v>2.37624351851852</v>
      </c>
      <c r="O8874" s="12" t="s">
        <v>1165</v>
      </c>
    </row>
    <row r="8875" spans="1:18">
      <c r="A8875" s="7">
        <v>8934</v>
      </c>
      <c r="B8875" s="8">
        <v>46204</v>
      </c>
      <c r="C8875" s="3" t="s">
        <v>10347</v>
      </c>
      <c r="D8875" s="3" t="s">
        <v>59</v>
      </c>
      <c r="E8875" s="3" t="s">
        <v>1677</v>
      </c>
      <c r="F8875" s="3" t="s">
        <v>1677</v>
      </c>
      <c r="G8875" s="7">
        <v>12</v>
      </c>
      <c r="H8875" s="3" t="s">
        <v>35</v>
      </c>
      <c r="I8875" s="9">
        <v>2.9</v>
      </c>
      <c r="J8875" s="7">
        <v>480</v>
      </c>
      <c r="K8875" s="10">
        <v>21.7525</v>
      </c>
      <c r="L8875" s="12">
        <f t="shared" si="590"/>
        <v>9.2948717948718</v>
      </c>
      <c r="M8875" s="11">
        <f t="shared" si="591"/>
        <v>2.34026896551724</v>
      </c>
      <c r="O8875" s="12" t="s">
        <v>1165</v>
      </c>
    </row>
    <row r="8876" spans="1:18">
      <c r="A8876" s="7">
        <v>8935</v>
      </c>
      <c r="B8876" s="8">
        <v>46204</v>
      </c>
      <c r="C8876" s="3" t="s">
        <v>10311</v>
      </c>
      <c r="D8876" s="3" t="s">
        <v>128</v>
      </c>
      <c r="E8876" s="3" t="s">
        <v>10365</v>
      </c>
      <c r="F8876" s="3" t="s">
        <v>10366</v>
      </c>
      <c r="G8876" s="7">
        <v>6</v>
      </c>
      <c r="H8876" s="3" t="s">
        <v>102</v>
      </c>
      <c r="I8876" s="9">
        <v>2.12</v>
      </c>
      <c r="J8876" s="7">
        <v>411</v>
      </c>
      <c r="K8876" s="10">
        <v>14.5497810218978</v>
      </c>
      <c r="L8876" s="12">
        <f t="shared" si="590"/>
        <v>7.93561669474078</v>
      </c>
      <c r="M8876" s="11">
        <f t="shared" si="591"/>
        <v>1.83347830188679</v>
      </c>
      <c r="O8876" s="12" t="s">
        <v>1165</v>
      </c>
    </row>
    <row r="8877" s="5" customFormat="1" ht="16.5" spans="1:18">
      <c r="A8877" s="44">
        <v>8936</v>
      </c>
      <c r="B8877" s="45">
        <v>46204</v>
      </c>
      <c r="C8877" s="5" t="s">
        <v>50</v>
      </c>
      <c r="D8877" s="5" t="s">
        <v>50</v>
      </c>
      <c r="E8877" s="5" t="s">
        <v>10367</v>
      </c>
      <c r="F8877" s="5">
        <v>63882953</v>
      </c>
      <c r="G8877" s="44">
        <v>0.5</v>
      </c>
      <c r="H8877" s="5" t="s">
        <v>50</v>
      </c>
      <c r="I8877" s="46">
        <v>1.05</v>
      </c>
      <c r="J8877" s="44">
        <v>400</v>
      </c>
      <c r="K8877" s="47">
        <v>8.4524</v>
      </c>
      <c r="L8877" s="48">
        <f t="shared" si="590"/>
        <v>4.03846153846154</v>
      </c>
      <c r="M8877" s="49">
        <f t="shared" si="591"/>
        <v>2.09297523809524</v>
      </c>
      <c r="O8877" s="48" t="s">
        <v>1165</v>
      </c>
      <c r="Q8877" s="46"/>
    </row>
    <row r="8878" ht="16.5" spans="1:18">
      <c r="A8878" s="7">
        <v>8937</v>
      </c>
      <c r="B8878" s="8">
        <v>46204</v>
      </c>
      <c r="C8878" s="3" t="s">
        <v>4719</v>
      </c>
      <c r="D8878" s="3" t="s">
        <v>33</v>
      </c>
      <c r="E8878" s="3" t="s">
        <v>4720</v>
      </c>
      <c r="F8878" s="3" t="s">
        <v>2909</v>
      </c>
      <c r="G8878" s="7">
        <v>1000</v>
      </c>
      <c r="H8878" s="3" t="s">
        <v>35</v>
      </c>
      <c r="I8878" s="9">
        <v>25.2</v>
      </c>
      <c r="J8878" s="7">
        <v>461</v>
      </c>
      <c r="K8878" s="10">
        <v>189.374262547028</v>
      </c>
      <c r="L8878" s="12">
        <f t="shared" si="590"/>
        <v>84.098114466878</v>
      </c>
      <c r="M8878" s="11">
        <f t="shared" si="591"/>
        <v>2.25182530842131</v>
      </c>
      <c r="O8878" s="12" t="s">
        <v>9933</v>
      </c>
      <c r="P8878" s="3" t="s">
        <v>4720</v>
      </c>
      <c r="Q8878" s="9">
        <v>160.630182832352</v>
      </c>
      <c r="R8878" s="3">
        <f>Q8878/K8878</f>
        <v>0.848215489644283</v>
      </c>
    </row>
    <row r="8879" spans="1:18">
      <c r="A8879" s="7">
        <v>8938</v>
      </c>
      <c r="B8879" s="8">
        <v>46204</v>
      </c>
      <c r="C8879" s="3" t="s">
        <v>56</v>
      </c>
      <c r="D8879" s="3" t="s">
        <v>33</v>
      </c>
      <c r="E8879" s="3" t="s">
        <v>27</v>
      </c>
      <c r="F8879" s="3" t="s">
        <v>57</v>
      </c>
      <c r="G8879" s="7">
        <v>1000</v>
      </c>
      <c r="H8879" s="3" t="s">
        <v>35</v>
      </c>
      <c r="I8879" s="9">
        <v>15.7</v>
      </c>
      <c r="J8879" s="7">
        <v>438</v>
      </c>
      <c r="K8879" s="10">
        <v>109.303317135327</v>
      </c>
      <c r="L8879" s="12">
        <f t="shared" si="590"/>
        <v>55.1457674745346</v>
      </c>
      <c r="M8879" s="11">
        <f t="shared" si="591"/>
        <v>1.98207989735208</v>
      </c>
      <c r="O8879" s="12" t="s">
        <v>9933</v>
      </c>
      <c r="P8879" s="3" t="s">
        <v>27</v>
      </c>
      <c r="Q8879" s="9">
        <v>89.6432267884323</v>
      </c>
      <c r="R8879" s="3">
        <f>Q8879/K8879</f>
        <v>0.820132720011103</v>
      </c>
    </row>
    <row r="8880" spans="1:18">
      <c r="A8880" s="7">
        <v>8939</v>
      </c>
      <c r="B8880" s="8">
        <v>46204</v>
      </c>
      <c r="C8880" s="3" t="s">
        <v>10368</v>
      </c>
      <c r="D8880" s="3" t="s">
        <v>33</v>
      </c>
      <c r="E8880" s="3" t="s">
        <v>10369</v>
      </c>
      <c r="F8880" s="3" t="s">
        <v>10369</v>
      </c>
      <c r="G8880" s="7">
        <v>1000</v>
      </c>
      <c r="H8880" s="3" t="s">
        <v>35</v>
      </c>
      <c r="I8880" s="9">
        <v>15.6</v>
      </c>
      <c r="J8880" s="7">
        <v>498</v>
      </c>
      <c r="K8880" s="10">
        <v>113.335161017606</v>
      </c>
      <c r="L8880" s="12">
        <f t="shared" si="590"/>
        <v>48.1927710843374</v>
      </c>
      <c r="M8880" s="11">
        <f t="shared" si="591"/>
        <v>2.35170459111532</v>
      </c>
      <c r="O8880" s="12" t="s">
        <v>9933</v>
      </c>
    </row>
    <row r="8881" spans="1:18">
      <c r="A8881" s="7">
        <v>8940</v>
      </c>
      <c r="B8881" s="8">
        <v>46204</v>
      </c>
      <c r="C8881" s="3" t="s">
        <v>10370</v>
      </c>
      <c r="D8881" s="3" t="s">
        <v>29</v>
      </c>
      <c r="E8881" s="3" t="s">
        <v>10371</v>
      </c>
      <c r="F8881" s="3" t="s">
        <v>10372</v>
      </c>
      <c r="G8881" s="7">
        <v>100</v>
      </c>
      <c r="H8881" s="3" t="s">
        <v>20</v>
      </c>
      <c r="I8881" s="9">
        <v>16.4</v>
      </c>
      <c r="J8881" s="7">
        <v>474</v>
      </c>
      <c r="K8881" s="10">
        <v>142.030247314067</v>
      </c>
      <c r="L8881" s="12">
        <f t="shared" si="590"/>
        <v>53.2294709509899</v>
      </c>
      <c r="M8881" s="11">
        <f t="shared" si="591"/>
        <v>2.66826336569903</v>
      </c>
      <c r="O8881" s="12" t="s">
        <v>9933</v>
      </c>
    </row>
    <row r="8882" spans="1:18">
      <c r="A8882" s="7">
        <v>8941</v>
      </c>
      <c r="B8882" s="8">
        <v>46204</v>
      </c>
      <c r="C8882" s="3" t="s">
        <v>10373</v>
      </c>
      <c r="D8882" s="3" t="s">
        <v>7434</v>
      </c>
      <c r="E8882" s="3" t="s">
        <v>10374</v>
      </c>
      <c r="F8882" s="3" t="s">
        <v>10374</v>
      </c>
      <c r="G8882" s="7">
        <v>1</v>
      </c>
      <c r="H8882" s="3" t="s">
        <v>115</v>
      </c>
      <c r="I8882" s="9">
        <v>9.58</v>
      </c>
      <c r="J8882" s="7">
        <v>320</v>
      </c>
      <c r="K8882" s="10">
        <v>130.87527602911</v>
      </c>
      <c r="L8882" s="12">
        <f t="shared" si="590"/>
        <v>46.0576923076923</v>
      </c>
      <c r="M8882" s="11">
        <f t="shared" si="591"/>
        <v>2.84155087829383</v>
      </c>
      <c r="O8882" s="12" t="s">
        <v>9933</v>
      </c>
    </row>
    <row r="8883" spans="1:18">
      <c r="A8883" s="7">
        <v>8942</v>
      </c>
      <c r="B8883" s="8">
        <v>46204</v>
      </c>
      <c r="C8883" s="3" t="s">
        <v>10337</v>
      </c>
      <c r="D8883" s="3" t="s">
        <v>29</v>
      </c>
      <c r="E8883" s="3" t="s">
        <v>10375</v>
      </c>
      <c r="F8883" s="3" t="s">
        <v>10376</v>
      </c>
      <c r="G8883" s="7">
        <v>100</v>
      </c>
      <c r="H8883" s="3" t="s">
        <v>65</v>
      </c>
      <c r="I8883" s="9">
        <v>12.8</v>
      </c>
      <c r="J8883" s="7">
        <v>473</v>
      </c>
      <c r="K8883" s="10">
        <v>77.3056904105253</v>
      </c>
      <c r="L8883" s="12">
        <f t="shared" si="590"/>
        <v>41.6327858188323</v>
      </c>
      <c r="M8883" s="11">
        <f t="shared" si="591"/>
        <v>1.85684644661844</v>
      </c>
      <c r="O8883" s="12" t="s">
        <v>9933</v>
      </c>
    </row>
    <row r="8884" spans="1:18">
      <c r="A8884" s="7">
        <v>8943</v>
      </c>
      <c r="B8884" s="8">
        <v>46204</v>
      </c>
      <c r="C8884" s="3" t="s">
        <v>10377</v>
      </c>
      <c r="D8884" s="3" t="s">
        <v>23</v>
      </c>
      <c r="E8884" s="3" t="s">
        <v>10292</v>
      </c>
      <c r="F8884" s="3" t="s">
        <v>10292</v>
      </c>
      <c r="G8884" s="7">
        <v>1000</v>
      </c>
      <c r="H8884" s="3" t="s">
        <v>10378</v>
      </c>
      <c r="I8884" s="9">
        <v>12</v>
      </c>
      <c r="J8884" s="7">
        <v>428</v>
      </c>
      <c r="K8884" s="10">
        <v>97.1037198449964</v>
      </c>
      <c r="L8884" s="12">
        <f t="shared" si="590"/>
        <v>43.1344356578001</v>
      </c>
      <c r="M8884" s="11">
        <f t="shared" si="591"/>
        <v>2.25118790507317</v>
      </c>
      <c r="O8884" s="12" t="s">
        <v>9933</v>
      </c>
    </row>
    <row r="8885" spans="1:18">
      <c r="A8885" s="7">
        <v>8944</v>
      </c>
      <c r="B8885" s="8">
        <v>46204</v>
      </c>
      <c r="C8885" s="3" t="s">
        <v>10373</v>
      </c>
      <c r="D8885" s="3" t="s">
        <v>578</v>
      </c>
      <c r="E8885" s="3" t="s">
        <v>10379</v>
      </c>
      <c r="F8885" s="3" t="s">
        <v>10380</v>
      </c>
      <c r="G8885" s="7">
        <v>6</v>
      </c>
      <c r="H8885" s="3" t="s">
        <v>102</v>
      </c>
      <c r="I8885" s="9">
        <v>9.84</v>
      </c>
      <c r="J8885" s="7">
        <v>464</v>
      </c>
      <c r="K8885" s="10">
        <v>61.5290297105395</v>
      </c>
      <c r="L8885" s="12">
        <f t="shared" si="590"/>
        <v>32.6259946949602</v>
      </c>
      <c r="M8885" s="11">
        <f t="shared" si="591"/>
        <v>1.88588977242873</v>
      </c>
      <c r="O8885" s="12" t="s">
        <v>9933</v>
      </c>
    </row>
    <row r="8886" spans="1:18">
      <c r="A8886" s="7">
        <v>8945</v>
      </c>
      <c r="B8886" s="8">
        <v>46204</v>
      </c>
      <c r="C8886" s="3" t="s">
        <v>10337</v>
      </c>
      <c r="D8886" s="3" t="s">
        <v>29</v>
      </c>
      <c r="E8886" s="3" t="s">
        <v>175</v>
      </c>
      <c r="F8886" s="3" t="s">
        <v>175</v>
      </c>
      <c r="G8886" s="7">
        <v>30</v>
      </c>
      <c r="H8886" s="3" t="s">
        <v>20</v>
      </c>
      <c r="I8886" s="9">
        <v>11</v>
      </c>
      <c r="J8886" s="7">
        <v>553</v>
      </c>
      <c r="K8886" s="10">
        <v>49.0986679001268</v>
      </c>
      <c r="L8886" s="12">
        <f t="shared" si="590"/>
        <v>30.6023090833217</v>
      </c>
      <c r="M8886" s="11">
        <f t="shared" si="591"/>
        <v>1.60441056151823</v>
      </c>
      <c r="O8886" s="12" t="s">
        <v>9933</v>
      </c>
    </row>
    <row r="8887" spans="1:18">
      <c r="A8887" s="7">
        <v>8946</v>
      </c>
      <c r="B8887" s="8">
        <v>46204</v>
      </c>
      <c r="C8887" s="3" t="s">
        <v>10337</v>
      </c>
      <c r="D8887" s="3" t="s">
        <v>29</v>
      </c>
      <c r="E8887" s="3" t="s">
        <v>1601</v>
      </c>
      <c r="F8887" s="3" t="s">
        <v>1601</v>
      </c>
      <c r="G8887" s="7">
        <v>20</v>
      </c>
      <c r="H8887" s="3" t="s">
        <v>20</v>
      </c>
      <c r="I8887" s="9">
        <v>6.1</v>
      </c>
      <c r="J8887" s="7">
        <v>548</v>
      </c>
      <c r="K8887" s="10">
        <v>28.4621230094102</v>
      </c>
      <c r="L8887" s="12">
        <f t="shared" si="590"/>
        <v>17.1252105558675</v>
      </c>
      <c r="M8887" s="11">
        <f t="shared" si="591"/>
        <v>1.66200134687736</v>
      </c>
      <c r="O8887" s="12" t="s">
        <v>9933</v>
      </c>
    </row>
    <row r="8888" spans="1:18">
      <c r="A8888" s="7">
        <v>8947</v>
      </c>
      <c r="B8888" s="8">
        <v>46204</v>
      </c>
      <c r="C8888" s="3" t="s">
        <v>10381</v>
      </c>
      <c r="D8888" s="3" t="s">
        <v>2910</v>
      </c>
      <c r="E8888" s="3" t="s">
        <v>10382</v>
      </c>
      <c r="F8888" s="3" t="s">
        <v>10382</v>
      </c>
      <c r="G8888" s="7">
        <v>1000</v>
      </c>
      <c r="H8888" s="3" t="s">
        <v>1355</v>
      </c>
      <c r="I8888" s="9">
        <v>0.97</v>
      </c>
      <c r="J8888" s="7">
        <v>371</v>
      </c>
      <c r="K8888" s="10">
        <v>10.1175323233129</v>
      </c>
      <c r="L8888" s="12">
        <f t="shared" si="590"/>
        <v>4.02239270163799</v>
      </c>
      <c r="M8888" s="11">
        <f t="shared" si="591"/>
        <v>2.51530197914114</v>
      </c>
      <c r="O8888" s="12" t="s">
        <v>9933</v>
      </c>
    </row>
    <row r="8889" spans="1:18">
      <c r="A8889" s="7">
        <v>8948</v>
      </c>
      <c r="B8889" s="8">
        <v>46204</v>
      </c>
      <c r="C8889" s="3" t="s">
        <v>10381</v>
      </c>
      <c r="D8889" s="3" t="s">
        <v>2910</v>
      </c>
      <c r="E8889" s="3" t="s">
        <v>10383</v>
      </c>
      <c r="F8889" s="3" t="s">
        <v>10383</v>
      </c>
      <c r="G8889" s="7">
        <v>1000</v>
      </c>
      <c r="H8889" s="3" t="s">
        <v>1355</v>
      </c>
      <c r="I8889" s="9">
        <v>0.458</v>
      </c>
      <c r="J8889" s="7">
        <v>233</v>
      </c>
      <c r="K8889" s="10">
        <v>8.26023391643819</v>
      </c>
      <c r="L8889" s="12">
        <f t="shared" si="590"/>
        <v>3.02410036315616</v>
      </c>
      <c r="M8889" s="11">
        <f t="shared" si="591"/>
        <v>2.73146818044665</v>
      </c>
      <c r="O8889" s="12" t="s">
        <v>9933</v>
      </c>
    </row>
    <row r="8890" s="5" customFormat="1" ht="16.5" spans="1:18">
      <c r="A8890" s="44">
        <v>8949</v>
      </c>
      <c r="B8890" s="45">
        <v>46204</v>
      </c>
      <c r="C8890" s="5" t="s">
        <v>10112</v>
      </c>
      <c r="D8890" s="5" t="s">
        <v>247</v>
      </c>
      <c r="E8890" s="5" t="s">
        <v>10384</v>
      </c>
      <c r="F8890" s="5" t="s">
        <v>10385</v>
      </c>
      <c r="G8890" s="44">
        <v>8000</v>
      </c>
      <c r="H8890" s="5" t="s">
        <v>5705</v>
      </c>
      <c r="I8890" s="46">
        <v>0.608</v>
      </c>
      <c r="J8890" s="44">
        <v>480</v>
      </c>
      <c r="K8890" s="47">
        <v>5.4839797988534</v>
      </c>
      <c r="L8890" s="48">
        <f t="shared" ref="L8890:L8921" si="592">I8890/J8890/650*1000000</f>
        <v>1.94871794871795</v>
      </c>
      <c r="M8890" s="49">
        <f t="shared" ref="M8890:M8921" si="593">K8890/L8890</f>
        <v>2.81414752835898</v>
      </c>
      <c r="O8890" s="48" t="s">
        <v>9933</v>
      </c>
      <c r="Q8890" s="46"/>
    </row>
    <row r="8891" ht="16.5" spans="1:18">
      <c r="A8891" s="7">
        <v>8950</v>
      </c>
      <c r="B8891" s="8">
        <v>46205</v>
      </c>
      <c r="C8891" s="3" t="s">
        <v>4719</v>
      </c>
      <c r="D8891" s="3" t="s">
        <v>33</v>
      </c>
      <c r="E8891" s="3" t="s">
        <v>4720</v>
      </c>
      <c r="F8891" s="3" t="s">
        <v>2909</v>
      </c>
      <c r="G8891" s="7">
        <v>1000</v>
      </c>
      <c r="H8891" s="3" t="s">
        <v>35</v>
      </c>
      <c r="I8891" s="9">
        <v>25.2</v>
      </c>
      <c r="J8891" s="7">
        <v>461</v>
      </c>
      <c r="K8891" s="10">
        <v>185.277595437271</v>
      </c>
      <c r="L8891" s="12">
        <f t="shared" si="592"/>
        <v>84.098114466878</v>
      </c>
      <c r="M8891" s="11">
        <f t="shared" si="593"/>
        <v>2.20311236003088</v>
      </c>
      <c r="O8891" s="12" t="s">
        <v>9933</v>
      </c>
      <c r="P8891" s="3" t="s">
        <v>4720</v>
      </c>
      <c r="Q8891" s="9">
        <v>160.630182832352</v>
      </c>
      <c r="R8891" s="3">
        <f>Q8891/K8891</f>
        <v>0.866970355769411</v>
      </c>
    </row>
    <row r="8892" spans="1:18">
      <c r="A8892" s="7">
        <v>8951</v>
      </c>
      <c r="B8892" s="8">
        <v>46205</v>
      </c>
      <c r="C8892" s="3" t="s">
        <v>56</v>
      </c>
      <c r="D8892" s="3" t="s">
        <v>33</v>
      </c>
      <c r="E8892" s="3" t="s">
        <v>27</v>
      </c>
      <c r="F8892" s="3" t="s">
        <v>57</v>
      </c>
      <c r="G8892" s="7">
        <v>1000</v>
      </c>
      <c r="H8892" s="3" t="s">
        <v>35</v>
      </c>
      <c r="I8892" s="9">
        <v>15.7</v>
      </c>
      <c r="J8892" s="7">
        <v>438</v>
      </c>
      <c r="K8892" s="10">
        <v>106.049497073099</v>
      </c>
      <c r="L8892" s="12">
        <f t="shared" si="592"/>
        <v>55.1457674745346</v>
      </c>
      <c r="M8892" s="11">
        <f t="shared" si="593"/>
        <v>1.92307591189244</v>
      </c>
      <c r="O8892" s="12" t="s">
        <v>9933</v>
      </c>
      <c r="P8892" s="3" t="s">
        <v>27</v>
      </c>
      <c r="Q8892" s="9">
        <v>89.6432267884323</v>
      </c>
      <c r="R8892" s="3">
        <f>Q8892/K8892</f>
        <v>0.845296104767395</v>
      </c>
    </row>
    <row r="8893" spans="1:18">
      <c r="A8893" s="7">
        <v>8952</v>
      </c>
      <c r="B8893" s="8">
        <v>46205</v>
      </c>
      <c r="C8893" s="3" t="s">
        <v>10386</v>
      </c>
      <c r="D8893" s="3" t="s">
        <v>1874</v>
      </c>
      <c r="E8893" s="3" t="s">
        <v>10387</v>
      </c>
      <c r="F8893" s="3" t="s">
        <v>10388</v>
      </c>
      <c r="G8893" s="7">
        <v>996</v>
      </c>
      <c r="H8893" s="3" t="s">
        <v>35</v>
      </c>
      <c r="I8893" s="9">
        <v>24</v>
      </c>
      <c r="J8893" s="7">
        <v>414</v>
      </c>
      <c r="K8893" s="10">
        <v>244.134006960956</v>
      </c>
      <c r="L8893" s="12">
        <f t="shared" si="592"/>
        <v>89.1861761426979</v>
      </c>
      <c r="M8893" s="11">
        <f t="shared" si="593"/>
        <v>2.73735255304972</v>
      </c>
      <c r="O8893" s="12" t="s">
        <v>9933</v>
      </c>
    </row>
    <row r="8894" spans="1:18">
      <c r="A8894" s="7">
        <v>8953</v>
      </c>
      <c r="B8894" s="8">
        <v>46205</v>
      </c>
      <c r="C8894" s="3" t="s">
        <v>10119</v>
      </c>
      <c r="D8894" s="3" t="s">
        <v>165</v>
      </c>
      <c r="E8894" s="3" t="s">
        <v>10120</v>
      </c>
      <c r="F8894" s="3" t="s">
        <v>10121</v>
      </c>
      <c r="G8894" s="7">
        <v>20</v>
      </c>
      <c r="H8894" s="3" t="s">
        <v>35</v>
      </c>
      <c r="I8894" s="9">
        <v>17.4</v>
      </c>
      <c r="J8894" s="7">
        <v>353</v>
      </c>
      <c r="K8894" s="10">
        <v>232.230581980589</v>
      </c>
      <c r="L8894" s="12">
        <f t="shared" si="592"/>
        <v>75.8335149269993</v>
      </c>
      <c r="M8894" s="11">
        <f t="shared" si="593"/>
        <v>3.06237396755438</v>
      </c>
      <c r="O8894" s="12" t="s">
        <v>9933</v>
      </c>
    </row>
    <row r="8895" spans="1:18">
      <c r="A8895" s="7">
        <v>8954</v>
      </c>
      <c r="B8895" s="8">
        <v>46205</v>
      </c>
      <c r="C8895" s="3" t="s">
        <v>10259</v>
      </c>
      <c r="D8895" s="3" t="s">
        <v>17</v>
      </c>
      <c r="E8895" s="3" t="s">
        <v>10389</v>
      </c>
      <c r="F8895" s="3" t="s">
        <v>10390</v>
      </c>
      <c r="G8895" s="7">
        <v>145</v>
      </c>
      <c r="H8895" s="3" t="s">
        <v>35</v>
      </c>
      <c r="I8895" s="9">
        <v>16.1</v>
      </c>
      <c r="J8895" s="7">
        <v>386</v>
      </c>
      <c r="K8895" s="10">
        <v>177.07545675762</v>
      </c>
      <c r="L8895" s="12">
        <f t="shared" si="592"/>
        <v>64.1689916301315</v>
      </c>
      <c r="M8895" s="11">
        <f t="shared" si="593"/>
        <v>2.75951752176937</v>
      </c>
      <c r="O8895" s="12" t="s">
        <v>9933</v>
      </c>
    </row>
    <row r="8896" spans="1:18">
      <c r="A8896" s="7">
        <v>8955</v>
      </c>
      <c r="B8896" s="8">
        <v>46205</v>
      </c>
      <c r="C8896" s="3" t="s">
        <v>10256</v>
      </c>
      <c r="D8896" s="3" t="s">
        <v>33</v>
      </c>
      <c r="E8896" s="3" t="s">
        <v>10391</v>
      </c>
      <c r="F8896" s="3" t="s">
        <v>10392</v>
      </c>
      <c r="G8896" s="7">
        <v>250</v>
      </c>
      <c r="H8896" s="3" t="s">
        <v>3519</v>
      </c>
      <c r="I8896" s="9">
        <v>12.2</v>
      </c>
      <c r="J8896" s="7">
        <v>307</v>
      </c>
      <c r="K8896" s="10">
        <v>169.191437699507</v>
      </c>
      <c r="L8896" s="12">
        <f t="shared" si="592"/>
        <v>61.137559508895</v>
      </c>
      <c r="M8896" s="11">
        <f t="shared" si="593"/>
        <v>2.76738945843743</v>
      </c>
      <c r="O8896" s="12" t="s">
        <v>9933</v>
      </c>
    </row>
    <row r="8897" spans="1:15">
      <c r="A8897" s="7">
        <v>8956</v>
      </c>
      <c r="B8897" s="8">
        <v>46205</v>
      </c>
      <c r="C8897" s="3" t="s">
        <v>10393</v>
      </c>
      <c r="D8897" s="3" t="s">
        <v>247</v>
      </c>
      <c r="E8897" s="3" t="s">
        <v>10394</v>
      </c>
      <c r="F8897" s="3" t="s">
        <v>10395</v>
      </c>
      <c r="G8897" s="7">
        <v>100</v>
      </c>
      <c r="H8897" s="3" t="s">
        <v>3597</v>
      </c>
      <c r="I8897" s="9">
        <v>17.8</v>
      </c>
      <c r="J8897" s="7">
        <v>501</v>
      </c>
      <c r="K8897" s="10">
        <v>110.833911781539</v>
      </c>
      <c r="L8897" s="12">
        <f t="shared" si="592"/>
        <v>54.6599109473361</v>
      </c>
      <c r="M8897" s="11">
        <f t="shared" si="593"/>
        <v>2.027700189419</v>
      </c>
      <c r="O8897" s="12" t="s">
        <v>9933</v>
      </c>
    </row>
    <row r="8898" spans="1:15">
      <c r="A8898" s="7">
        <v>8957</v>
      </c>
      <c r="B8898" s="8">
        <v>46205</v>
      </c>
      <c r="C8898" s="3" t="s">
        <v>10396</v>
      </c>
      <c r="D8898" s="3" t="s">
        <v>23</v>
      </c>
      <c r="E8898" s="3" t="s">
        <v>10397</v>
      </c>
      <c r="F8898" s="3" t="s">
        <v>10397</v>
      </c>
      <c r="G8898" s="7">
        <v>1000</v>
      </c>
      <c r="H8898" s="3" t="s">
        <v>5174</v>
      </c>
      <c r="I8898" s="9">
        <v>17</v>
      </c>
      <c r="J8898" s="7">
        <v>440</v>
      </c>
      <c r="K8898" s="10">
        <v>169.470913193443</v>
      </c>
      <c r="L8898" s="12">
        <f t="shared" si="592"/>
        <v>59.4405594405594</v>
      </c>
      <c r="M8898" s="11">
        <f t="shared" si="593"/>
        <v>2.85109889254851</v>
      </c>
      <c r="O8898" s="12" t="s">
        <v>9933</v>
      </c>
    </row>
    <row r="8899" spans="1:15">
      <c r="A8899" s="7">
        <v>8958</v>
      </c>
      <c r="B8899" s="8">
        <v>46205</v>
      </c>
      <c r="C8899" s="3" t="s">
        <v>10122</v>
      </c>
      <c r="D8899" s="3" t="s">
        <v>212</v>
      </c>
      <c r="E8899" s="3" t="s">
        <v>10398</v>
      </c>
      <c r="F8899" s="3" t="s">
        <v>10399</v>
      </c>
      <c r="G8899" s="7">
        <v>2</v>
      </c>
      <c r="H8899" s="3" t="s">
        <v>244</v>
      </c>
      <c r="I8899" s="9">
        <v>13.6</v>
      </c>
      <c r="J8899" s="7">
        <v>373</v>
      </c>
      <c r="K8899" s="10">
        <v>152.953028896219</v>
      </c>
      <c r="L8899" s="12">
        <f t="shared" si="592"/>
        <v>56.0940400082491</v>
      </c>
      <c r="M8899" s="11">
        <f t="shared" si="593"/>
        <v>2.72672513646237</v>
      </c>
      <c r="O8899" s="12" t="s">
        <v>9933</v>
      </c>
    </row>
    <row r="8900" spans="1:15">
      <c r="A8900" s="7">
        <v>8959</v>
      </c>
      <c r="B8900" s="8">
        <v>46205</v>
      </c>
      <c r="C8900" s="3" t="s">
        <v>10210</v>
      </c>
      <c r="D8900" s="3" t="s">
        <v>578</v>
      </c>
      <c r="E8900" s="3" t="s">
        <v>10400</v>
      </c>
      <c r="F8900" s="3" t="s">
        <v>10401</v>
      </c>
      <c r="G8900" s="7">
        <v>6</v>
      </c>
      <c r="H8900" s="3" t="s">
        <v>102</v>
      </c>
      <c r="I8900" s="9">
        <v>13.4</v>
      </c>
      <c r="J8900" s="7">
        <v>368</v>
      </c>
      <c r="K8900" s="10">
        <v>190.03423322802</v>
      </c>
      <c r="L8900" s="12">
        <f t="shared" si="592"/>
        <v>56.0200668896321</v>
      </c>
      <c r="M8900" s="11">
        <f t="shared" si="593"/>
        <v>3.39225287971212</v>
      </c>
      <c r="O8900" s="12" t="s">
        <v>9933</v>
      </c>
    </row>
    <row r="8901" spans="1:15">
      <c r="A8901" s="7">
        <v>8960</v>
      </c>
      <c r="B8901" s="8">
        <v>46205</v>
      </c>
      <c r="C8901" s="3" t="s">
        <v>8651</v>
      </c>
      <c r="D8901" s="3" t="s">
        <v>75</v>
      </c>
      <c r="E8901" s="3" t="s">
        <v>10402</v>
      </c>
      <c r="F8901" s="3" t="s">
        <v>10402</v>
      </c>
      <c r="G8901" s="7">
        <v>41</v>
      </c>
      <c r="H8901" s="3" t="s">
        <v>77</v>
      </c>
      <c r="I8901" s="9">
        <v>15.8</v>
      </c>
      <c r="J8901" s="7">
        <v>510</v>
      </c>
      <c r="K8901" s="10">
        <v>85.6430649850883</v>
      </c>
      <c r="L8901" s="12">
        <f t="shared" si="592"/>
        <v>47.6621417797888</v>
      </c>
      <c r="M8901" s="11">
        <f t="shared" si="593"/>
        <v>1.79687823054157</v>
      </c>
      <c r="O8901" s="12" t="s">
        <v>9933</v>
      </c>
    </row>
    <row r="8902" spans="1:15">
      <c r="A8902" s="7">
        <v>8961</v>
      </c>
      <c r="B8902" s="8">
        <v>46205</v>
      </c>
      <c r="C8902" s="3" t="s">
        <v>10403</v>
      </c>
      <c r="D8902" s="3" t="s">
        <v>212</v>
      </c>
      <c r="E8902" s="3" t="s">
        <v>10404</v>
      </c>
      <c r="F8902" s="3" t="s">
        <v>10405</v>
      </c>
      <c r="G8902" s="7">
        <v>4</v>
      </c>
      <c r="H8902" s="3" t="s">
        <v>4568</v>
      </c>
      <c r="I8902" s="9">
        <v>13.2</v>
      </c>
      <c r="J8902" s="7">
        <v>380</v>
      </c>
      <c r="K8902" s="10">
        <v>203.529833241513</v>
      </c>
      <c r="L8902" s="12">
        <f t="shared" si="592"/>
        <v>53.4412955465587</v>
      </c>
      <c r="M8902" s="11">
        <f t="shared" si="593"/>
        <v>3.80847490989801</v>
      </c>
      <c r="O8902" s="12" t="s">
        <v>9933</v>
      </c>
    </row>
    <row r="8903" spans="1:15">
      <c r="A8903" s="7">
        <v>8962</v>
      </c>
      <c r="B8903" s="8">
        <v>46205</v>
      </c>
      <c r="C8903" s="3" t="s">
        <v>10406</v>
      </c>
      <c r="D8903" s="3" t="s">
        <v>247</v>
      </c>
      <c r="E8903" s="3" t="s">
        <v>10407</v>
      </c>
      <c r="F8903" s="3" t="s">
        <v>10407</v>
      </c>
      <c r="G8903" s="7">
        <v>850</v>
      </c>
      <c r="H8903" s="3" t="s">
        <v>3597</v>
      </c>
      <c r="I8903" s="9">
        <v>14.1</v>
      </c>
      <c r="J8903" s="7">
        <v>476</v>
      </c>
      <c r="K8903" s="10">
        <v>73.9978831555663</v>
      </c>
      <c r="L8903" s="12">
        <f t="shared" si="592"/>
        <v>45.5720749838397</v>
      </c>
      <c r="M8903" s="11">
        <f t="shared" si="593"/>
        <v>1.62375496796682</v>
      </c>
      <c r="O8903" s="12" t="s">
        <v>9933</v>
      </c>
    </row>
    <row r="8904" spans="1:15">
      <c r="A8904" s="7">
        <v>8963</v>
      </c>
      <c r="B8904" s="8">
        <v>46205</v>
      </c>
      <c r="C8904" s="3" t="s">
        <v>10071</v>
      </c>
      <c r="D8904" s="3" t="s">
        <v>67</v>
      </c>
      <c r="E8904" s="3" t="s">
        <v>10408</v>
      </c>
      <c r="F8904" s="3" t="s">
        <v>10408</v>
      </c>
      <c r="G8904" s="7">
        <v>74</v>
      </c>
      <c r="H8904" s="3" t="s">
        <v>1617</v>
      </c>
      <c r="I8904" s="9">
        <v>9.9</v>
      </c>
      <c r="J8904" s="7">
        <v>323</v>
      </c>
      <c r="K8904" s="10">
        <v>88.0016777168486</v>
      </c>
      <c r="L8904" s="12">
        <f t="shared" si="592"/>
        <v>47.1540843057871</v>
      </c>
      <c r="M8904" s="11">
        <f t="shared" si="593"/>
        <v>1.86625780168206</v>
      </c>
      <c r="O8904" s="12" t="s">
        <v>9933</v>
      </c>
    </row>
    <row r="8905" spans="1:15">
      <c r="A8905" s="7">
        <v>8964</v>
      </c>
      <c r="B8905" s="8">
        <v>46205</v>
      </c>
      <c r="C8905" s="3" t="s">
        <v>10409</v>
      </c>
      <c r="D8905" s="3" t="s">
        <v>373</v>
      </c>
      <c r="E8905" s="3" t="s">
        <v>9857</v>
      </c>
      <c r="F8905" s="3" t="s">
        <v>9857</v>
      </c>
      <c r="G8905" s="7">
        <v>800</v>
      </c>
      <c r="H8905" s="3" t="s">
        <v>65</v>
      </c>
      <c r="I8905" s="9">
        <v>13.7</v>
      </c>
      <c r="J8905" s="7">
        <v>445</v>
      </c>
      <c r="K8905" s="10">
        <v>113.865094675277</v>
      </c>
      <c r="L8905" s="12">
        <f t="shared" si="592"/>
        <v>47.3638720829732</v>
      </c>
      <c r="M8905" s="11">
        <f t="shared" si="593"/>
        <v>2.4040495353886</v>
      </c>
      <c r="O8905" s="12" t="s">
        <v>9933</v>
      </c>
    </row>
    <row r="8906" spans="1:15">
      <c r="A8906" s="7">
        <v>8965</v>
      </c>
      <c r="B8906" s="8">
        <v>46205</v>
      </c>
      <c r="C8906" s="3" t="s">
        <v>9575</v>
      </c>
      <c r="D8906" s="3" t="s">
        <v>373</v>
      </c>
      <c r="E8906" s="3" t="s">
        <v>9119</v>
      </c>
      <c r="F8906" s="3" t="s">
        <v>9119</v>
      </c>
      <c r="G8906" s="7">
        <v>44</v>
      </c>
      <c r="H8906" s="3" t="s">
        <v>65</v>
      </c>
      <c r="I8906" s="9">
        <v>13.7</v>
      </c>
      <c r="J8906" s="7">
        <v>460</v>
      </c>
      <c r="K8906" s="10">
        <v>107.979430281598</v>
      </c>
      <c r="L8906" s="12">
        <f t="shared" si="592"/>
        <v>45.819397993311</v>
      </c>
      <c r="M8906" s="11">
        <f t="shared" si="593"/>
        <v>2.35663136162028</v>
      </c>
      <c r="O8906" s="12" t="s">
        <v>9933</v>
      </c>
    </row>
    <row r="8907" spans="1:15">
      <c r="A8907" s="7">
        <v>8966</v>
      </c>
      <c r="B8907" s="8">
        <v>46205</v>
      </c>
      <c r="C8907" s="3" t="s">
        <v>10410</v>
      </c>
      <c r="D8907" s="3" t="s">
        <v>33</v>
      </c>
      <c r="E8907" s="3" t="s">
        <v>10411</v>
      </c>
      <c r="F8907" s="3" t="s">
        <v>10412</v>
      </c>
      <c r="G8907" s="7">
        <v>100</v>
      </c>
      <c r="H8907" s="3" t="s">
        <v>65</v>
      </c>
      <c r="I8907" s="9">
        <v>13.5</v>
      </c>
      <c r="J8907" s="7">
        <v>523</v>
      </c>
      <c r="K8907" s="10">
        <v>63.9399332845188</v>
      </c>
      <c r="L8907" s="12">
        <f t="shared" si="592"/>
        <v>39.7117223121047</v>
      </c>
      <c r="M8907" s="11">
        <f t="shared" si="593"/>
        <v>1.61010224593127</v>
      </c>
      <c r="O8907" s="12" t="s">
        <v>9933</v>
      </c>
    </row>
    <row r="8908" spans="1:15">
      <c r="A8908" s="7">
        <v>8967</v>
      </c>
      <c r="B8908" s="8">
        <v>46205</v>
      </c>
      <c r="C8908" s="3" t="s">
        <v>10413</v>
      </c>
      <c r="D8908" s="3" t="s">
        <v>274</v>
      </c>
      <c r="E8908" s="3" t="s">
        <v>10414</v>
      </c>
      <c r="F8908" s="3">
        <v>0</v>
      </c>
      <c r="G8908" s="7">
        <v>216</v>
      </c>
      <c r="H8908" s="3" t="s">
        <v>35</v>
      </c>
      <c r="I8908" s="9">
        <v>11.8</v>
      </c>
      <c r="J8908" s="7">
        <v>480</v>
      </c>
      <c r="K8908" s="10">
        <v>116.771849274635</v>
      </c>
      <c r="L8908" s="12">
        <f t="shared" si="592"/>
        <v>37.8205128205128</v>
      </c>
      <c r="M8908" s="11">
        <f t="shared" si="593"/>
        <v>3.08752686217679</v>
      </c>
      <c r="O8908" s="12" t="s">
        <v>9933</v>
      </c>
    </row>
    <row r="8909" spans="1:15">
      <c r="A8909" s="7">
        <v>8968</v>
      </c>
      <c r="B8909" s="8">
        <v>46205</v>
      </c>
      <c r="C8909" s="3" t="s">
        <v>10370</v>
      </c>
      <c r="D8909" s="3" t="s">
        <v>29</v>
      </c>
      <c r="E8909" s="3" t="s">
        <v>3342</v>
      </c>
      <c r="F8909" s="3" t="s">
        <v>3342</v>
      </c>
      <c r="G8909" s="7">
        <v>1000</v>
      </c>
      <c r="H8909" s="3" t="s">
        <v>65</v>
      </c>
      <c r="I8909" s="9">
        <v>10.8</v>
      </c>
      <c r="J8909" s="7">
        <v>481</v>
      </c>
      <c r="K8909" s="10">
        <v>68.9392968968889</v>
      </c>
      <c r="L8909" s="12">
        <f t="shared" si="592"/>
        <v>34.5434191588038</v>
      </c>
      <c r="M8909" s="11">
        <f t="shared" si="593"/>
        <v>1.99572881248262</v>
      </c>
      <c r="O8909" s="12" t="s">
        <v>9933</v>
      </c>
    </row>
    <row r="8910" spans="1:15">
      <c r="A8910" s="7">
        <v>8969</v>
      </c>
      <c r="B8910" s="8">
        <v>46205</v>
      </c>
      <c r="C8910" s="3" t="s">
        <v>10191</v>
      </c>
      <c r="D8910" s="3" t="s">
        <v>29</v>
      </c>
      <c r="E8910" s="3" t="s">
        <v>10415</v>
      </c>
      <c r="F8910" s="3" t="s">
        <v>10416</v>
      </c>
      <c r="G8910" s="7">
        <v>13</v>
      </c>
      <c r="H8910" s="3" t="s">
        <v>65</v>
      </c>
      <c r="I8910" s="9">
        <v>10.3</v>
      </c>
      <c r="J8910" s="7">
        <v>468</v>
      </c>
      <c r="K8910" s="10">
        <v>55.3576741666875</v>
      </c>
      <c r="L8910" s="12">
        <f t="shared" si="592"/>
        <v>33.8593030900723</v>
      </c>
      <c r="M8910" s="11">
        <f t="shared" si="593"/>
        <v>1.63493247393265</v>
      </c>
      <c r="O8910" s="12" t="s">
        <v>9933</v>
      </c>
    </row>
    <row r="8911" spans="1:15">
      <c r="A8911" s="7">
        <v>8970</v>
      </c>
      <c r="B8911" s="8">
        <v>46205</v>
      </c>
      <c r="C8911" s="3" t="s">
        <v>10417</v>
      </c>
      <c r="D8911" s="3" t="s">
        <v>197</v>
      </c>
      <c r="E8911" s="3" t="s">
        <v>10418</v>
      </c>
      <c r="F8911" s="3" t="s">
        <v>10419</v>
      </c>
      <c r="G8911" s="7">
        <v>21</v>
      </c>
      <c r="H8911" s="3" t="s">
        <v>200</v>
      </c>
      <c r="I8911" s="9">
        <v>8.2</v>
      </c>
      <c r="J8911" s="7">
        <v>379</v>
      </c>
      <c r="K8911" s="10">
        <v>86.9783886630177</v>
      </c>
      <c r="L8911" s="12">
        <f t="shared" si="592"/>
        <v>33.2859752384818</v>
      </c>
      <c r="M8911" s="11">
        <f t="shared" si="593"/>
        <v>2.61306415208956</v>
      </c>
      <c r="O8911" s="12" t="s">
        <v>9933</v>
      </c>
    </row>
    <row r="8912" spans="1:15">
      <c r="A8912" s="7">
        <v>8971</v>
      </c>
      <c r="B8912" s="8">
        <v>46205</v>
      </c>
      <c r="C8912" s="3" t="s">
        <v>10410</v>
      </c>
      <c r="D8912" s="3" t="s">
        <v>33</v>
      </c>
      <c r="E8912" s="3" t="s">
        <v>10420</v>
      </c>
      <c r="F8912" s="3" t="s">
        <v>10421</v>
      </c>
      <c r="G8912" s="7">
        <v>100</v>
      </c>
      <c r="H8912" s="3" t="s">
        <v>65</v>
      </c>
      <c r="I8912" s="9">
        <v>10.3</v>
      </c>
      <c r="J8912" s="7">
        <v>543</v>
      </c>
      <c r="K8912" s="10">
        <v>45.5604404112252</v>
      </c>
      <c r="L8912" s="12">
        <f t="shared" si="592"/>
        <v>29.1826037682391</v>
      </c>
      <c r="M8912" s="11">
        <f t="shared" si="593"/>
        <v>1.56121916923708</v>
      </c>
      <c r="O8912" s="12" t="s">
        <v>9933</v>
      </c>
    </row>
    <row r="8913" spans="1:18">
      <c r="A8913" s="7">
        <v>8972</v>
      </c>
      <c r="B8913" s="8">
        <v>46205</v>
      </c>
      <c r="C8913" s="3" t="s">
        <v>8054</v>
      </c>
      <c r="D8913" s="3" t="s">
        <v>128</v>
      </c>
      <c r="E8913" s="3" t="s">
        <v>10422</v>
      </c>
      <c r="F8913" s="3" t="s">
        <v>10423</v>
      </c>
      <c r="G8913" s="7">
        <v>37</v>
      </c>
      <c r="H8913" s="3" t="s">
        <v>1731</v>
      </c>
      <c r="I8913" s="9">
        <v>6.66</v>
      </c>
      <c r="J8913" s="7">
        <v>421</v>
      </c>
      <c r="K8913" s="10">
        <v>41.9360114276551</v>
      </c>
      <c r="L8913" s="12">
        <f t="shared" si="592"/>
        <v>24.3376575918144</v>
      </c>
      <c r="M8913" s="11">
        <f t="shared" si="593"/>
        <v>1.72309152059727</v>
      </c>
      <c r="O8913" s="12" t="s">
        <v>9933</v>
      </c>
    </row>
    <row r="8914" spans="1:18">
      <c r="A8914" s="7">
        <v>8973</v>
      </c>
      <c r="B8914" s="8">
        <v>46205</v>
      </c>
      <c r="C8914" s="3" t="s">
        <v>10285</v>
      </c>
      <c r="D8914" s="3" t="s">
        <v>10286</v>
      </c>
      <c r="E8914" s="3" t="s">
        <v>2096</v>
      </c>
      <c r="F8914" s="3" t="s">
        <v>2096</v>
      </c>
      <c r="G8914" s="7">
        <v>17</v>
      </c>
      <c r="H8914" s="3" t="s">
        <v>61</v>
      </c>
      <c r="I8914" s="9">
        <v>1.85</v>
      </c>
      <c r="J8914" s="7">
        <v>160</v>
      </c>
      <c r="K8914" s="10">
        <v>31.2239422798157</v>
      </c>
      <c r="L8914" s="12">
        <f t="shared" si="592"/>
        <v>17.7884615384615</v>
      </c>
      <c r="M8914" s="11">
        <f t="shared" si="593"/>
        <v>1.75529189032477</v>
      </c>
      <c r="O8914" s="12" t="s">
        <v>9933</v>
      </c>
    </row>
    <row r="8915" spans="1:18">
      <c r="A8915" s="7">
        <v>8974</v>
      </c>
      <c r="B8915" s="8">
        <v>46205</v>
      </c>
      <c r="C8915" s="3" t="s">
        <v>10350</v>
      </c>
      <c r="D8915" s="3" t="s">
        <v>288</v>
      </c>
      <c r="E8915" s="3" t="s">
        <v>10424</v>
      </c>
      <c r="F8915" s="3" t="s">
        <v>10424</v>
      </c>
      <c r="G8915" s="7">
        <v>172</v>
      </c>
      <c r="H8915" s="3" t="s">
        <v>123</v>
      </c>
      <c r="I8915" s="9">
        <v>2.44</v>
      </c>
      <c r="J8915" s="7">
        <v>271</v>
      </c>
      <c r="K8915" s="10">
        <v>34.4786220459041</v>
      </c>
      <c r="L8915" s="12">
        <f t="shared" si="592"/>
        <v>13.8518308260006</v>
      </c>
      <c r="M8915" s="11">
        <f t="shared" si="593"/>
        <v>2.48910216122377</v>
      </c>
      <c r="O8915" s="12" t="s">
        <v>9933</v>
      </c>
    </row>
    <row r="8916" spans="1:18">
      <c r="A8916" s="7">
        <v>8975</v>
      </c>
      <c r="B8916" s="8">
        <v>46205</v>
      </c>
      <c r="C8916" s="3" t="s">
        <v>10425</v>
      </c>
      <c r="D8916" s="3" t="s">
        <v>212</v>
      </c>
      <c r="E8916" s="3" t="s">
        <v>5329</v>
      </c>
      <c r="F8916" s="3" t="s">
        <v>5329</v>
      </c>
      <c r="G8916" s="7">
        <v>7</v>
      </c>
      <c r="H8916" s="3" t="s">
        <v>10426</v>
      </c>
      <c r="I8916" s="9">
        <v>2.76</v>
      </c>
      <c r="J8916" s="7">
        <v>367</v>
      </c>
      <c r="K8916" s="10">
        <v>22.5194070774463</v>
      </c>
      <c r="L8916" s="12">
        <f t="shared" si="592"/>
        <v>11.5699014881576</v>
      </c>
      <c r="M8916" s="11">
        <f t="shared" si="593"/>
        <v>1.94637846316117</v>
      </c>
      <c r="O8916" s="12" t="s">
        <v>9933</v>
      </c>
    </row>
    <row r="8917" spans="1:18">
      <c r="A8917" s="7">
        <v>8976</v>
      </c>
      <c r="B8917" s="8">
        <v>46205</v>
      </c>
      <c r="C8917" s="3" t="s">
        <v>10427</v>
      </c>
      <c r="D8917" s="3" t="s">
        <v>8852</v>
      </c>
      <c r="E8917" s="3" t="s">
        <v>10428</v>
      </c>
      <c r="F8917" s="3" t="s">
        <v>10428</v>
      </c>
      <c r="H8917" s="3" t="s">
        <v>4990</v>
      </c>
      <c r="I8917" s="9" t="s">
        <v>10429</v>
      </c>
      <c r="J8917" s="7">
        <v>212</v>
      </c>
      <c r="K8917" s="10">
        <v>12.9478125021143</v>
      </c>
      <c r="L8917" s="12">
        <f t="shared" si="592"/>
        <v>4.49927431059507</v>
      </c>
      <c r="M8917" s="11">
        <f t="shared" si="593"/>
        <v>2.87775574643766</v>
      </c>
      <c r="O8917" s="12" t="s">
        <v>9933</v>
      </c>
    </row>
    <row r="8918" spans="1:18">
      <c r="A8918" s="7">
        <v>8977</v>
      </c>
      <c r="B8918" s="8">
        <v>46205</v>
      </c>
      <c r="C8918" s="3" t="s">
        <v>10427</v>
      </c>
      <c r="D8918" s="3" t="s">
        <v>8852</v>
      </c>
      <c r="E8918" s="3" t="s">
        <v>10430</v>
      </c>
      <c r="F8918" s="3" t="s">
        <v>10430</v>
      </c>
      <c r="H8918" s="3" t="s">
        <v>4990</v>
      </c>
      <c r="I8918" s="9" t="s">
        <v>10431</v>
      </c>
      <c r="J8918" s="7">
        <v>321</v>
      </c>
      <c r="K8918" s="10">
        <v>1.0066244098999</v>
      </c>
      <c r="L8918" s="12">
        <f t="shared" si="592"/>
        <v>1.00647016534867</v>
      </c>
      <c r="M8918" s="11">
        <f t="shared" si="593"/>
        <v>1.00015325297911</v>
      </c>
      <c r="O8918" s="12" t="s">
        <v>9933</v>
      </c>
    </row>
    <row r="8919" spans="1:18">
      <c r="A8919" s="7">
        <v>8978</v>
      </c>
      <c r="B8919" s="8">
        <v>46205</v>
      </c>
      <c r="C8919" s="3" t="s">
        <v>10432</v>
      </c>
      <c r="D8919" s="3" t="s">
        <v>2910</v>
      </c>
      <c r="E8919" s="3" t="s">
        <v>10433</v>
      </c>
      <c r="F8919" s="3" t="s">
        <v>10433</v>
      </c>
      <c r="G8919" s="7">
        <v>1000</v>
      </c>
      <c r="H8919" s="3" t="s">
        <v>1355</v>
      </c>
      <c r="I8919" s="9">
        <v>0.108</v>
      </c>
      <c r="J8919" s="7">
        <v>436</v>
      </c>
      <c r="K8919" s="10">
        <v>0.525107881515671</v>
      </c>
      <c r="L8919" s="12">
        <f t="shared" ref="L8919:L8952" si="594">I8919/J8919/650*1000000</f>
        <v>0.381086803105152</v>
      </c>
      <c r="M8919" s="11">
        <f t="shared" ref="M8919:M8952" si="595">K8919/L8919</f>
        <v>1.37792197797723</v>
      </c>
      <c r="O8919" s="12" t="s">
        <v>9933</v>
      </c>
    </row>
    <row r="8920" s="5" customFormat="1" ht="16.5" spans="1:18">
      <c r="A8920" s="44">
        <v>8979</v>
      </c>
      <c r="B8920" s="45">
        <v>46205</v>
      </c>
      <c r="C8920" s="5" t="s">
        <v>10432</v>
      </c>
      <c r="D8920" s="5" t="s">
        <v>2910</v>
      </c>
      <c r="E8920" s="5" t="s">
        <v>10434</v>
      </c>
      <c r="F8920" s="5" t="s">
        <v>10434</v>
      </c>
      <c r="G8920" s="44">
        <v>1000</v>
      </c>
      <c r="H8920" s="5" t="s">
        <v>1355</v>
      </c>
      <c r="I8920" s="46">
        <v>0.726</v>
      </c>
      <c r="J8920" s="44">
        <v>489</v>
      </c>
      <c r="K8920" s="47">
        <v>4.53113732162429</v>
      </c>
      <c r="L8920" s="48">
        <f t="shared" si="594"/>
        <v>2.28409627182633</v>
      </c>
      <c r="M8920" s="49">
        <f t="shared" si="595"/>
        <v>1.98377685630617</v>
      </c>
      <c r="O8920" s="48" t="s">
        <v>9933</v>
      </c>
      <c r="Q8920" s="46"/>
    </row>
    <row r="8921" ht="16.5" spans="1:18">
      <c r="A8921" s="7">
        <v>8980</v>
      </c>
      <c r="B8921" s="8">
        <v>46206</v>
      </c>
      <c r="C8921" s="3" t="s">
        <v>4719</v>
      </c>
      <c r="D8921" s="3" t="s">
        <v>33</v>
      </c>
      <c r="E8921" s="3" t="s">
        <v>4720</v>
      </c>
      <c r="F8921" s="3" t="s">
        <v>2909</v>
      </c>
      <c r="G8921" s="7">
        <v>1000</v>
      </c>
      <c r="H8921" s="3" t="s">
        <v>35</v>
      </c>
      <c r="I8921" s="9">
        <v>25.2</v>
      </c>
      <c r="J8921" s="7">
        <v>461</v>
      </c>
      <c r="K8921" s="10">
        <v>169.217345678367</v>
      </c>
      <c r="L8921" s="12">
        <f t="shared" si="594"/>
        <v>84.098114466878</v>
      </c>
      <c r="M8921" s="11">
        <f t="shared" si="595"/>
        <v>2.01214196954455</v>
      </c>
      <c r="O8921" s="12" t="s">
        <v>1165</v>
      </c>
      <c r="P8921" s="3" t="s">
        <v>4720</v>
      </c>
      <c r="Q8921" s="9">
        <v>160.630182832352</v>
      </c>
      <c r="R8921" s="3">
        <f>Q8921/K8921</f>
        <v>0.949253648840844</v>
      </c>
    </row>
    <row r="8922" spans="1:18">
      <c r="A8922" s="7">
        <v>8981</v>
      </c>
      <c r="B8922" s="8">
        <v>46206</v>
      </c>
      <c r="C8922" s="3" t="s">
        <v>56</v>
      </c>
      <c r="D8922" s="3" t="s">
        <v>33</v>
      </c>
      <c r="E8922" s="3" t="s">
        <v>27</v>
      </c>
      <c r="F8922" s="3" t="s">
        <v>57</v>
      </c>
      <c r="G8922" s="7">
        <v>1000</v>
      </c>
      <c r="H8922" s="3" t="s">
        <v>35</v>
      </c>
      <c r="I8922" s="9">
        <v>15.7</v>
      </c>
      <c r="J8922" s="7">
        <v>438</v>
      </c>
      <c r="K8922" s="10">
        <v>96.9906561342004</v>
      </c>
      <c r="L8922" s="12">
        <f t="shared" si="594"/>
        <v>55.1457674745346</v>
      </c>
      <c r="M8922" s="11">
        <f t="shared" si="595"/>
        <v>1.75880508289216</v>
      </c>
      <c r="O8922" s="12" t="s">
        <v>1165</v>
      </c>
      <c r="P8922" s="3" t="s">
        <v>27</v>
      </c>
      <c r="Q8922" s="9">
        <v>89.6432267884323</v>
      </c>
      <c r="R8922" s="3">
        <f>Q8922/K8922</f>
        <v>0.92424600844434</v>
      </c>
    </row>
    <row r="8923" spans="1:18">
      <c r="A8923" s="7">
        <v>8982</v>
      </c>
      <c r="B8923" s="8">
        <v>46206</v>
      </c>
      <c r="C8923" s="3" t="s">
        <v>10435</v>
      </c>
      <c r="D8923" s="3" t="s">
        <v>67</v>
      </c>
      <c r="E8923" s="3" t="s">
        <v>1258</v>
      </c>
      <c r="F8923" s="3" t="s">
        <v>1258</v>
      </c>
      <c r="G8923" s="7">
        <v>6</v>
      </c>
      <c r="H8923" s="3" t="s">
        <v>2068</v>
      </c>
      <c r="I8923" s="9">
        <v>14.5</v>
      </c>
      <c r="J8923" s="7">
        <v>305</v>
      </c>
      <c r="K8923" s="10">
        <v>200.557491865314</v>
      </c>
      <c r="L8923" s="12">
        <f t="shared" si="594"/>
        <v>73.139974779319</v>
      </c>
      <c r="M8923" s="11">
        <f t="shared" si="595"/>
        <v>2.74210501808955</v>
      </c>
      <c r="O8923" s="12" t="s">
        <v>1165</v>
      </c>
    </row>
    <row r="8924" spans="1:18">
      <c r="A8924" s="7">
        <v>8983</v>
      </c>
      <c r="B8924" s="8">
        <v>46206</v>
      </c>
      <c r="C8924" s="3" t="s">
        <v>9177</v>
      </c>
      <c r="D8924" s="3" t="s">
        <v>1727</v>
      </c>
      <c r="E8924" s="3" t="s">
        <v>1069</v>
      </c>
      <c r="F8924" s="3" t="s">
        <v>1069</v>
      </c>
      <c r="G8924" s="7">
        <v>72</v>
      </c>
      <c r="H8924" s="3" t="s">
        <v>9322</v>
      </c>
      <c r="I8924" s="9">
        <v>16.4</v>
      </c>
      <c r="J8924" s="7">
        <v>348</v>
      </c>
      <c r="K8924" s="10">
        <v>512.087758601397</v>
      </c>
      <c r="L8924" s="12">
        <f t="shared" si="594"/>
        <v>72.5022104332449</v>
      </c>
      <c r="M8924" s="11">
        <f t="shared" si="595"/>
        <v>7.06306408509976</v>
      </c>
      <c r="O8924" s="12" t="s">
        <v>1165</v>
      </c>
    </row>
    <row r="8925" spans="1:18">
      <c r="A8925" s="7">
        <v>8984</v>
      </c>
      <c r="B8925" s="8">
        <v>46206</v>
      </c>
      <c r="C8925" s="3" t="s">
        <v>10436</v>
      </c>
      <c r="D8925" s="3" t="s">
        <v>212</v>
      </c>
      <c r="E8925" s="3" t="s">
        <v>1503</v>
      </c>
      <c r="F8925" s="3" t="s">
        <v>1503</v>
      </c>
      <c r="G8925" s="7">
        <v>36</v>
      </c>
      <c r="H8925" s="3" t="s">
        <v>244</v>
      </c>
      <c r="I8925" s="9">
        <v>16.7</v>
      </c>
      <c r="J8925" s="7">
        <v>384</v>
      </c>
      <c r="K8925" s="10">
        <v>260.73306898276</v>
      </c>
      <c r="L8925" s="12">
        <f t="shared" si="594"/>
        <v>66.9070512820513</v>
      </c>
      <c r="M8925" s="11">
        <f t="shared" si="595"/>
        <v>3.89694455198185</v>
      </c>
      <c r="O8925" s="12" t="s">
        <v>1165</v>
      </c>
    </row>
    <row r="8926" spans="1:18">
      <c r="A8926" s="7">
        <v>8985</v>
      </c>
      <c r="B8926" s="8">
        <v>46206</v>
      </c>
      <c r="C8926" s="3" t="s">
        <v>10370</v>
      </c>
      <c r="D8926" s="3" t="s">
        <v>29</v>
      </c>
      <c r="E8926" s="3" t="s">
        <v>10437</v>
      </c>
      <c r="F8926" s="3" t="s">
        <v>10438</v>
      </c>
      <c r="G8926" s="7">
        <v>29</v>
      </c>
      <c r="H8926" s="3" t="s">
        <v>65</v>
      </c>
      <c r="I8926" s="9">
        <v>21.2</v>
      </c>
      <c r="J8926" s="7">
        <v>497</v>
      </c>
      <c r="K8926" s="10">
        <v>122.692035007285</v>
      </c>
      <c r="L8926" s="12">
        <f t="shared" si="594"/>
        <v>65.6245163287417</v>
      </c>
      <c r="M8926" s="11">
        <f t="shared" si="595"/>
        <v>1.86960669382563</v>
      </c>
      <c r="O8926" s="12" t="s">
        <v>1165</v>
      </c>
    </row>
    <row r="8927" spans="1:18">
      <c r="A8927" s="7">
        <v>8986</v>
      </c>
      <c r="B8927" s="8">
        <v>46206</v>
      </c>
      <c r="C8927" s="3" t="s">
        <v>10311</v>
      </c>
      <c r="D8927" s="3" t="s">
        <v>128</v>
      </c>
      <c r="E8927" s="3" t="s">
        <v>10439</v>
      </c>
      <c r="F8927" s="3" t="s">
        <v>10440</v>
      </c>
      <c r="G8927" s="7">
        <v>1</v>
      </c>
      <c r="H8927" s="3" t="s">
        <v>2931</v>
      </c>
      <c r="I8927" s="9">
        <v>11.5</v>
      </c>
      <c r="J8927" s="7">
        <v>284</v>
      </c>
      <c r="K8927" s="10">
        <v>240.184143361911</v>
      </c>
      <c r="L8927" s="12">
        <f t="shared" si="594"/>
        <v>62.296858071506</v>
      </c>
      <c r="M8927" s="11">
        <f t="shared" si="595"/>
        <v>3.85547764040076</v>
      </c>
      <c r="O8927" s="12" t="s">
        <v>1165</v>
      </c>
    </row>
    <row r="8928" spans="1:18">
      <c r="A8928" s="7">
        <v>8987</v>
      </c>
      <c r="B8928" s="8">
        <v>46206</v>
      </c>
      <c r="C8928" s="3" t="s">
        <v>10441</v>
      </c>
      <c r="D8928" s="3" t="s">
        <v>247</v>
      </c>
      <c r="E8928" s="3" t="s">
        <v>10442</v>
      </c>
      <c r="F8928" s="3" t="s">
        <v>10442</v>
      </c>
      <c r="G8928" s="7">
        <v>510</v>
      </c>
      <c r="H8928" s="3" t="s">
        <v>249</v>
      </c>
      <c r="I8928" s="9">
        <v>16.1</v>
      </c>
      <c r="J8928" s="7">
        <v>472</v>
      </c>
      <c r="K8928" s="10">
        <v>116.45893589925</v>
      </c>
      <c r="L8928" s="12">
        <f t="shared" si="594"/>
        <v>52.477183833116</v>
      </c>
      <c r="M8928" s="11">
        <f t="shared" si="595"/>
        <v>2.21922990893726</v>
      </c>
      <c r="O8928" s="12" t="s">
        <v>1165</v>
      </c>
    </row>
    <row r="8929" spans="1:15">
      <c r="A8929" s="7">
        <v>8988</v>
      </c>
      <c r="B8929" s="8">
        <v>46206</v>
      </c>
      <c r="C8929" s="3" t="s">
        <v>10443</v>
      </c>
      <c r="D8929" s="3" t="s">
        <v>2147</v>
      </c>
      <c r="E8929" s="3" t="s">
        <v>10444</v>
      </c>
      <c r="F8929" s="3" t="s">
        <v>10445</v>
      </c>
      <c r="G8929" s="7">
        <v>48</v>
      </c>
      <c r="H8929" s="3" t="s">
        <v>115</v>
      </c>
      <c r="I8929" s="9">
        <v>16.9</v>
      </c>
      <c r="J8929" s="7">
        <v>502</v>
      </c>
      <c r="K8929" s="10">
        <v>64.8428261137579</v>
      </c>
      <c r="L8929" s="12">
        <f t="shared" si="594"/>
        <v>51.792828685259</v>
      </c>
      <c r="M8929" s="11">
        <f t="shared" si="595"/>
        <v>1.25196533496563</v>
      </c>
      <c r="O8929" s="12" t="s">
        <v>1165</v>
      </c>
    </row>
    <row r="8930" spans="1:15">
      <c r="A8930" s="7">
        <v>8989</v>
      </c>
      <c r="B8930" s="8">
        <v>46206</v>
      </c>
      <c r="C8930" s="3" t="s">
        <v>10347</v>
      </c>
      <c r="D8930" s="3" t="s">
        <v>59</v>
      </c>
      <c r="E8930" s="3" t="s">
        <v>10446</v>
      </c>
      <c r="F8930" s="3" t="s">
        <v>10446</v>
      </c>
      <c r="G8930" s="7">
        <v>6.8395</v>
      </c>
      <c r="H8930" s="3" t="s">
        <v>35</v>
      </c>
      <c r="I8930" s="9">
        <v>16</v>
      </c>
      <c r="J8930" s="7">
        <v>480</v>
      </c>
      <c r="K8930" s="10">
        <v>121.30482618014</v>
      </c>
      <c r="L8930" s="12">
        <f t="shared" si="594"/>
        <v>51.2820512820513</v>
      </c>
      <c r="M8930" s="11">
        <f t="shared" si="595"/>
        <v>2.36544411051273</v>
      </c>
      <c r="O8930" s="12" t="s">
        <v>1165</v>
      </c>
    </row>
    <row r="8931" spans="1:15">
      <c r="A8931" s="7">
        <v>8990</v>
      </c>
      <c r="B8931" s="8">
        <v>46206</v>
      </c>
      <c r="C8931" s="3" t="s">
        <v>10256</v>
      </c>
      <c r="D8931" s="3" t="s">
        <v>33</v>
      </c>
      <c r="E8931" s="3" t="s">
        <v>1430</v>
      </c>
      <c r="F8931" s="3" t="s">
        <v>1430</v>
      </c>
      <c r="G8931" s="7">
        <v>1000</v>
      </c>
      <c r="H8931" s="3" t="s">
        <v>3519</v>
      </c>
      <c r="I8931" s="9">
        <v>10.2</v>
      </c>
      <c r="J8931" s="7">
        <v>316</v>
      </c>
      <c r="K8931" s="10">
        <v>130.834227634382</v>
      </c>
      <c r="L8931" s="12">
        <f t="shared" si="594"/>
        <v>49.6592015579357</v>
      </c>
      <c r="M8931" s="11">
        <f t="shared" si="595"/>
        <v>2.63464219177471</v>
      </c>
      <c r="O8931" s="12" t="s">
        <v>1165</v>
      </c>
    </row>
    <row r="8932" spans="1:15">
      <c r="A8932" s="7">
        <v>8991</v>
      </c>
      <c r="B8932" s="8">
        <v>46206</v>
      </c>
      <c r="C8932" s="3" t="s">
        <v>10447</v>
      </c>
      <c r="D8932" s="3" t="s">
        <v>33</v>
      </c>
      <c r="E8932" s="3" t="s">
        <v>5516</v>
      </c>
      <c r="F8932" s="3" t="s">
        <v>5516</v>
      </c>
      <c r="G8932" s="7">
        <v>400</v>
      </c>
      <c r="H8932" s="3" t="s">
        <v>65</v>
      </c>
      <c r="I8932" s="9">
        <v>14.1</v>
      </c>
      <c r="J8932" s="7">
        <v>478</v>
      </c>
      <c r="K8932" s="10">
        <v>76.4405894778264</v>
      </c>
      <c r="L8932" s="12">
        <f t="shared" si="594"/>
        <v>45.381396845832</v>
      </c>
      <c r="M8932" s="11">
        <f t="shared" si="595"/>
        <v>1.68440362771352</v>
      </c>
      <c r="O8932" s="12" t="s">
        <v>1165</v>
      </c>
    </row>
    <row r="8933" spans="1:15">
      <c r="A8933" s="7">
        <v>8992</v>
      </c>
      <c r="B8933" s="8">
        <v>46206</v>
      </c>
      <c r="C8933" s="3" t="s">
        <v>10448</v>
      </c>
      <c r="D8933" s="3" t="s">
        <v>23</v>
      </c>
      <c r="E8933" s="3" t="s">
        <v>10449</v>
      </c>
      <c r="F8933" s="3" t="s">
        <v>10449</v>
      </c>
      <c r="G8933" s="7">
        <v>1000</v>
      </c>
      <c r="H8933" s="3" t="s">
        <v>10450</v>
      </c>
      <c r="I8933" s="9">
        <v>11.7</v>
      </c>
      <c r="J8933" s="7">
        <v>460</v>
      </c>
      <c r="K8933" s="10">
        <v>79.214319664499</v>
      </c>
      <c r="L8933" s="12">
        <f t="shared" si="594"/>
        <v>39.1304347826087</v>
      </c>
      <c r="M8933" s="11">
        <f t="shared" si="595"/>
        <v>2.02436594698164</v>
      </c>
      <c r="O8933" s="12" t="s">
        <v>1165</v>
      </c>
    </row>
    <row r="8934" spans="1:15">
      <c r="A8934" s="7">
        <v>8993</v>
      </c>
      <c r="B8934" s="8">
        <v>46206</v>
      </c>
      <c r="C8934" s="3" t="s">
        <v>10451</v>
      </c>
      <c r="D8934" s="3" t="s">
        <v>67</v>
      </c>
      <c r="E8934" s="3" t="s">
        <v>482</v>
      </c>
      <c r="F8934" s="3" t="s">
        <v>482</v>
      </c>
      <c r="G8934" s="7">
        <v>40</v>
      </c>
      <c r="H8934" s="3" t="s">
        <v>1792</v>
      </c>
      <c r="I8934" s="9">
        <v>10.4</v>
      </c>
      <c r="J8934" s="7">
        <v>414</v>
      </c>
      <c r="K8934" s="10">
        <v>57.0684973398844</v>
      </c>
      <c r="L8934" s="12">
        <f t="shared" si="594"/>
        <v>38.6473429951691</v>
      </c>
      <c r="M8934" s="11">
        <f t="shared" si="595"/>
        <v>1.47664736866951</v>
      </c>
      <c r="O8934" s="12" t="s">
        <v>1165</v>
      </c>
    </row>
    <row r="8935" spans="1:15">
      <c r="A8935" s="7">
        <v>8994</v>
      </c>
      <c r="B8935" s="8">
        <v>46206</v>
      </c>
      <c r="C8935" s="3" t="s">
        <v>10448</v>
      </c>
      <c r="D8935" s="3" t="s">
        <v>23</v>
      </c>
      <c r="E8935" s="3" t="s">
        <v>10452</v>
      </c>
      <c r="F8935" s="3" t="s">
        <v>10452</v>
      </c>
      <c r="G8935" s="7">
        <v>1000</v>
      </c>
      <c r="H8935" s="3" t="s">
        <v>10453</v>
      </c>
      <c r="I8935" s="9">
        <v>11.3</v>
      </c>
      <c r="J8935" s="7">
        <v>462</v>
      </c>
      <c r="K8935" s="10">
        <v>78.0009726322058</v>
      </c>
      <c r="L8935" s="12">
        <f t="shared" si="594"/>
        <v>37.6290376290376</v>
      </c>
      <c r="M8935" s="11">
        <f t="shared" si="595"/>
        <v>2.07289310455322</v>
      </c>
      <c r="O8935" s="12" t="s">
        <v>1165</v>
      </c>
    </row>
    <row r="8936" spans="1:15">
      <c r="A8936" s="7">
        <v>8995</v>
      </c>
      <c r="B8936" s="8">
        <v>46206</v>
      </c>
      <c r="C8936" s="3" t="s">
        <v>10308</v>
      </c>
      <c r="D8936" s="3" t="s">
        <v>6946</v>
      </c>
      <c r="E8936" s="3" t="s">
        <v>10454</v>
      </c>
      <c r="F8936" s="3" t="s">
        <v>10454</v>
      </c>
      <c r="G8936" s="7">
        <v>109</v>
      </c>
      <c r="H8936" s="3" t="s">
        <v>9947</v>
      </c>
      <c r="I8936" s="9">
        <v>8.5</v>
      </c>
      <c r="J8936" s="7">
        <v>422</v>
      </c>
      <c r="K8936" s="10">
        <v>72.346881012216</v>
      </c>
      <c r="L8936" s="12">
        <f t="shared" si="594"/>
        <v>30.987969376595</v>
      </c>
      <c r="M8936" s="11">
        <f t="shared" si="595"/>
        <v>2.33467640725304</v>
      </c>
      <c r="O8936" s="12" t="s">
        <v>1165</v>
      </c>
    </row>
    <row r="8937" spans="1:15">
      <c r="A8937" s="7">
        <v>8996</v>
      </c>
      <c r="B8937" s="8">
        <v>46206</v>
      </c>
      <c r="C8937" s="3">
        <v>0</v>
      </c>
      <c r="D8937" s="3" t="s">
        <v>7625</v>
      </c>
      <c r="E8937" s="3" t="s">
        <v>60</v>
      </c>
      <c r="F8937" s="3" t="s">
        <v>60</v>
      </c>
      <c r="G8937" s="7">
        <v>24</v>
      </c>
      <c r="H8937" s="3" t="s">
        <v>906</v>
      </c>
      <c r="I8937" s="9">
        <v>13</v>
      </c>
      <c r="J8937" s="7">
        <v>656</v>
      </c>
      <c r="K8937" s="10">
        <v>47.1392951215186</v>
      </c>
      <c r="L8937" s="12">
        <f t="shared" si="594"/>
        <v>30.4878048780488</v>
      </c>
      <c r="M8937" s="11">
        <f t="shared" si="595"/>
        <v>1.54616887998581</v>
      </c>
      <c r="O8937" s="12" t="s">
        <v>1165</v>
      </c>
    </row>
    <row r="8938" spans="1:15">
      <c r="A8938" s="7">
        <v>8997</v>
      </c>
      <c r="B8938" s="8">
        <v>46206</v>
      </c>
      <c r="C8938" s="3" t="s">
        <v>9753</v>
      </c>
      <c r="D8938" s="3" t="s">
        <v>67</v>
      </c>
      <c r="E8938" s="3" t="s">
        <v>10455</v>
      </c>
      <c r="F8938" s="3" t="s">
        <v>10455</v>
      </c>
      <c r="G8938" s="7">
        <v>173</v>
      </c>
      <c r="H8938" s="3" t="s">
        <v>170</v>
      </c>
      <c r="I8938" s="9">
        <v>7.02</v>
      </c>
      <c r="J8938" s="7">
        <v>532</v>
      </c>
      <c r="K8938" s="10">
        <v>19.1912892796939</v>
      </c>
      <c r="L8938" s="12">
        <f t="shared" si="594"/>
        <v>20.3007518796992</v>
      </c>
      <c r="M8938" s="11">
        <f t="shared" si="595"/>
        <v>0.945348694147885</v>
      </c>
      <c r="O8938" s="12" t="s">
        <v>1165</v>
      </c>
    </row>
    <row r="8939" spans="1:15">
      <c r="A8939" s="7">
        <v>8998</v>
      </c>
      <c r="B8939" s="8">
        <v>46206</v>
      </c>
      <c r="C8939" s="3" t="s">
        <v>10435</v>
      </c>
      <c r="D8939" s="3" t="s">
        <v>67</v>
      </c>
      <c r="E8939" s="3" t="s">
        <v>3121</v>
      </c>
      <c r="F8939" s="3" t="s">
        <v>3121</v>
      </c>
      <c r="G8939" s="7">
        <v>25</v>
      </c>
      <c r="H8939" s="3" t="s">
        <v>170</v>
      </c>
      <c r="I8939" s="9">
        <v>8.22</v>
      </c>
      <c r="J8939" s="7">
        <v>629</v>
      </c>
      <c r="K8939" s="10">
        <v>15.5322253647214</v>
      </c>
      <c r="L8939" s="12">
        <f t="shared" si="594"/>
        <v>20.1051730463495</v>
      </c>
      <c r="M8939" s="11">
        <f t="shared" si="595"/>
        <v>0.772548703207584</v>
      </c>
      <c r="O8939" s="12" t="s">
        <v>1165</v>
      </c>
    </row>
    <row r="8940" spans="1:15">
      <c r="A8940" s="7">
        <v>8999</v>
      </c>
      <c r="B8940" s="8">
        <v>46206</v>
      </c>
      <c r="C8940" s="3" t="s">
        <v>10456</v>
      </c>
      <c r="D8940" s="3" t="s">
        <v>29</v>
      </c>
      <c r="E8940" s="3" t="s">
        <v>10457</v>
      </c>
      <c r="F8940" s="3" t="s">
        <v>10457</v>
      </c>
      <c r="G8940" s="7">
        <v>400</v>
      </c>
      <c r="H8940" s="3" t="s">
        <v>65</v>
      </c>
      <c r="I8940" s="9">
        <v>5.76</v>
      </c>
      <c r="J8940" s="7">
        <v>487</v>
      </c>
      <c r="K8940" s="10">
        <v>28.9056410290133</v>
      </c>
      <c r="L8940" s="12">
        <f t="shared" si="594"/>
        <v>18.1961775390934</v>
      </c>
      <c r="M8940" s="11">
        <f t="shared" si="595"/>
        <v>1.58855567148162</v>
      </c>
      <c r="O8940" s="12" t="s">
        <v>1165</v>
      </c>
    </row>
    <row r="8941" spans="1:15">
      <c r="A8941" s="7">
        <v>9000</v>
      </c>
      <c r="B8941" s="8">
        <v>46206</v>
      </c>
      <c r="C8941" s="3" t="s">
        <v>8836</v>
      </c>
      <c r="D8941" s="3" t="s">
        <v>1195</v>
      </c>
      <c r="E8941" s="3" t="s">
        <v>620</v>
      </c>
      <c r="F8941" s="3" t="s">
        <v>620</v>
      </c>
      <c r="G8941" s="7">
        <v>30</v>
      </c>
      <c r="H8941" s="3" t="s">
        <v>269</v>
      </c>
      <c r="I8941" s="9">
        <v>2.72</v>
      </c>
      <c r="J8941" s="7">
        <v>408</v>
      </c>
      <c r="K8941" s="10">
        <v>14.9661137075985</v>
      </c>
      <c r="L8941" s="12">
        <f t="shared" si="594"/>
        <v>10.2564102564103</v>
      </c>
      <c r="M8941" s="11">
        <f t="shared" si="595"/>
        <v>1.45919608649085</v>
      </c>
      <c r="O8941" s="12" t="s">
        <v>1165</v>
      </c>
    </row>
    <row r="8942" spans="1:15">
      <c r="A8942" s="7">
        <v>9001</v>
      </c>
      <c r="B8942" s="8">
        <v>46206</v>
      </c>
      <c r="C8942" s="3" t="s">
        <v>10458</v>
      </c>
      <c r="D8942" s="3" t="s">
        <v>2910</v>
      </c>
      <c r="E8942" s="3" t="s">
        <v>10459</v>
      </c>
      <c r="F8942" s="3" t="s">
        <v>10459</v>
      </c>
      <c r="G8942" s="7">
        <v>1000</v>
      </c>
      <c r="H8942" s="3" t="s">
        <v>1355</v>
      </c>
      <c r="I8942" s="9">
        <v>1.41</v>
      </c>
      <c r="J8942" s="7">
        <v>437</v>
      </c>
      <c r="K8942" s="10">
        <v>5.23547744314512</v>
      </c>
      <c r="L8942" s="12">
        <f t="shared" si="594"/>
        <v>4.96391480373174</v>
      </c>
      <c r="M8942" s="11">
        <f t="shared" si="595"/>
        <v>1.05470735299672</v>
      </c>
      <c r="O8942" s="12" t="s">
        <v>1165</v>
      </c>
    </row>
    <row r="8943" spans="1:15">
      <c r="A8943" s="7">
        <v>9002</v>
      </c>
      <c r="B8943" s="8">
        <v>46206</v>
      </c>
      <c r="C8943" s="3">
        <v>0</v>
      </c>
      <c r="D8943" s="3" t="s">
        <v>7625</v>
      </c>
      <c r="E8943" s="3" t="s">
        <v>1251</v>
      </c>
      <c r="F8943" s="3" t="s">
        <v>1251</v>
      </c>
      <c r="G8943" s="7">
        <v>8</v>
      </c>
      <c r="H8943" s="3" t="s">
        <v>906</v>
      </c>
      <c r="I8943" s="9">
        <v>1.54</v>
      </c>
      <c r="J8943" s="7">
        <v>618</v>
      </c>
      <c r="K8943" s="10">
        <v>3.14026369438974</v>
      </c>
      <c r="L8943" s="12">
        <f t="shared" si="594"/>
        <v>3.83370674632811</v>
      </c>
      <c r="M8943" s="11">
        <f t="shared" si="595"/>
        <v>0.819119432491142</v>
      </c>
      <c r="O8943" s="12" t="s">
        <v>1165</v>
      </c>
    </row>
    <row r="8944" spans="1:15">
      <c r="A8944" s="7">
        <v>9003</v>
      </c>
      <c r="B8944" s="8">
        <v>46206</v>
      </c>
      <c r="C8944" s="3" t="s">
        <v>10458</v>
      </c>
      <c r="D8944" s="3" t="s">
        <v>2910</v>
      </c>
      <c r="E8944" s="3" t="s">
        <v>10460</v>
      </c>
      <c r="F8944" s="3" t="s">
        <v>10460</v>
      </c>
      <c r="G8944" s="7">
        <v>1000</v>
      </c>
      <c r="H8944" s="3" t="s">
        <v>1355</v>
      </c>
      <c r="I8944" s="9">
        <v>1.05</v>
      </c>
      <c r="J8944" s="7">
        <v>446</v>
      </c>
      <c r="K8944" s="10">
        <v>5.56802570819855</v>
      </c>
      <c r="L8944" s="12">
        <f t="shared" si="594"/>
        <v>3.62193859951707</v>
      </c>
      <c r="M8944" s="11">
        <f t="shared" si="595"/>
        <v>1.53730538362549</v>
      </c>
      <c r="O8944" s="12" t="s">
        <v>1165</v>
      </c>
    </row>
    <row r="8945" spans="1:18">
      <c r="A8945" s="7">
        <v>9004</v>
      </c>
      <c r="B8945" s="8">
        <v>46206</v>
      </c>
      <c r="C8945" s="3" t="s">
        <v>9968</v>
      </c>
      <c r="D8945" s="3" t="s">
        <v>128</v>
      </c>
      <c r="E8945" s="3" t="s">
        <v>10328</v>
      </c>
      <c r="F8945" s="3" t="s">
        <v>10328</v>
      </c>
      <c r="H8945" s="3" t="s">
        <v>115</v>
      </c>
      <c r="I8945" s="9">
        <v>1.08</v>
      </c>
      <c r="J8945" s="7">
        <v>530</v>
      </c>
      <c r="K8945" s="10">
        <v>0.00871399035325871</v>
      </c>
      <c r="L8945" s="12">
        <f t="shared" ref="L8945:L8985" si="596">I8945/J8945/650*1000000</f>
        <v>3.13497822931785</v>
      </c>
      <c r="M8945" s="11">
        <f t="shared" ref="M8945:M8985" si="597">K8945/L8945</f>
        <v>0.0027796015524978</v>
      </c>
      <c r="O8945" s="12" t="s">
        <v>1165</v>
      </c>
    </row>
    <row r="8946" s="5" customFormat="1" ht="16.5" spans="1:18">
      <c r="A8946" s="44">
        <v>9005</v>
      </c>
      <c r="B8946" s="45">
        <v>46206</v>
      </c>
      <c r="C8946" s="5" t="s">
        <v>10458</v>
      </c>
      <c r="D8946" s="5" t="s">
        <v>2910</v>
      </c>
      <c r="E8946" s="5" t="s">
        <v>10461</v>
      </c>
      <c r="F8946" s="5" t="s">
        <v>10461</v>
      </c>
      <c r="G8946" s="44">
        <v>1000</v>
      </c>
      <c r="H8946" s="5" t="s">
        <v>1355</v>
      </c>
      <c r="I8946" s="46">
        <v>0.668</v>
      </c>
      <c r="J8946" s="44">
        <v>431</v>
      </c>
      <c r="K8946" s="47">
        <v>3.80058692115642</v>
      </c>
      <c r="L8946" s="48">
        <f t="shared" si="596"/>
        <v>2.38443690879886</v>
      </c>
      <c r="M8946" s="49">
        <f t="shared" si="597"/>
        <v>1.59391381132032</v>
      </c>
      <c r="O8946" s="48" t="s">
        <v>1165</v>
      </c>
      <c r="Q8946" s="46"/>
    </row>
    <row r="8947" ht="16.5" spans="1:18">
      <c r="A8947" s="7">
        <v>9006</v>
      </c>
      <c r="B8947" s="8">
        <v>46207</v>
      </c>
      <c r="C8947" s="3" t="s">
        <v>4719</v>
      </c>
      <c r="D8947" s="3" t="s">
        <v>33</v>
      </c>
      <c r="E8947" s="3" t="s">
        <v>4720</v>
      </c>
      <c r="F8947" s="3" t="s">
        <v>2909</v>
      </c>
      <c r="G8947" s="7">
        <v>1000</v>
      </c>
      <c r="H8947" s="3" t="s">
        <v>35</v>
      </c>
      <c r="I8947" s="9">
        <v>25.2</v>
      </c>
      <c r="J8947" s="7">
        <v>461</v>
      </c>
      <c r="K8947" s="10">
        <v>183.273779895973</v>
      </c>
      <c r="L8947" s="12">
        <f t="shared" si="596"/>
        <v>84.098114466878</v>
      </c>
      <c r="M8947" s="11">
        <f t="shared" si="597"/>
        <v>2.17928524388208</v>
      </c>
      <c r="O8947" s="12" t="s">
        <v>1165</v>
      </c>
      <c r="P8947" s="3" t="s">
        <v>4720</v>
      </c>
      <c r="Q8947" s="9">
        <v>160.630182832352</v>
      </c>
      <c r="R8947" s="3">
        <f>Q8947/K8947</f>
        <v>0.876449336743786</v>
      </c>
    </row>
    <row r="8948" spans="1:18">
      <c r="A8948" s="7">
        <v>9007</v>
      </c>
      <c r="B8948" s="8">
        <v>46207</v>
      </c>
      <c r="C8948" s="3" t="s">
        <v>56</v>
      </c>
      <c r="D8948" s="3" t="s">
        <v>33</v>
      </c>
      <c r="E8948" s="3" t="s">
        <v>27</v>
      </c>
      <c r="F8948" s="3" t="s">
        <v>57</v>
      </c>
      <c r="G8948" s="7">
        <v>1000</v>
      </c>
      <c r="H8948" s="3" t="s">
        <v>35</v>
      </c>
      <c r="I8948" s="9">
        <v>15.7</v>
      </c>
      <c r="J8948" s="7">
        <v>438</v>
      </c>
      <c r="K8948" s="10">
        <v>90.9381099160948</v>
      </c>
      <c r="L8948" s="12">
        <f t="shared" si="596"/>
        <v>55.1457674745346</v>
      </c>
      <c r="M8948" s="11">
        <f t="shared" si="597"/>
        <v>1.64904967472052</v>
      </c>
      <c r="O8948" s="12" t="s">
        <v>1165</v>
      </c>
      <c r="P8948" s="3" t="s">
        <v>27</v>
      </c>
      <c r="Q8948" s="9">
        <v>89.6432267884323</v>
      </c>
      <c r="R8948" s="3">
        <f>Q8948/K8948</f>
        <v>0.985760830867749</v>
      </c>
    </row>
    <row r="8949" spans="1:18">
      <c r="A8949" s="7">
        <v>9008</v>
      </c>
      <c r="B8949" s="8">
        <v>46207</v>
      </c>
      <c r="C8949" s="3" t="s">
        <v>10462</v>
      </c>
      <c r="D8949" s="3" t="s">
        <v>23</v>
      </c>
      <c r="E8949" s="3" t="s">
        <v>10463</v>
      </c>
      <c r="F8949" s="3" t="s">
        <v>10463</v>
      </c>
      <c r="G8949" s="7">
        <v>1000</v>
      </c>
      <c r="H8949" s="3" t="s">
        <v>10464</v>
      </c>
      <c r="I8949" s="9">
        <v>11.7</v>
      </c>
      <c r="J8949" s="7">
        <v>478</v>
      </c>
      <c r="K8949" s="10">
        <v>77.9196623079946</v>
      </c>
      <c r="L8949" s="12">
        <f t="shared" si="596"/>
        <v>37.6569037656904</v>
      </c>
      <c r="M8949" s="11">
        <f t="shared" si="597"/>
        <v>2.06919992129008</v>
      </c>
      <c r="O8949" s="12" t="s">
        <v>1165</v>
      </c>
    </row>
    <row r="8950" spans="1:18">
      <c r="A8950" s="7">
        <v>9009</v>
      </c>
      <c r="B8950" s="8">
        <v>46207</v>
      </c>
      <c r="C8950" s="3" t="s">
        <v>10465</v>
      </c>
      <c r="D8950" s="3" t="s">
        <v>67</v>
      </c>
      <c r="E8950" s="3" t="s">
        <v>10466</v>
      </c>
      <c r="F8950" s="3" t="s">
        <v>10467</v>
      </c>
      <c r="G8950" s="7">
        <v>100</v>
      </c>
      <c r="H8950" s="3" t="s">
        <v>1617</v>
      </c>
      <c r="I8950" s="9">
        <v>14.8</v>
      </c>
      <c r="J8950" s="7">
        <v>403</v>
      </c>
      <c r="K8950" s="10">
        <v>51.7083999122639</v>
      </c>
      <c r="L8950" s="12">
        <f t="shared" si="596"/>
        <v>56.4993319335751</v>
      </c>
      <c r="M8950" s="11">
        <f t="shared" si="597"/>
        <v>0.915203740339022</v>
      </c>
      <c r="O8950" s="12" t="s">
        <v>1165</v>
      </c>
    </row>
    <row r="8951" spans="1:18">
      <c r="A8951" s="7">
        <v>9010</v>
      </c>
      <c r="B8951" s="8">
        <v>46207</v>
      </c>
      <c r="C8951" s="3" t="s">
        <v>10465</v>
      </c>
      <c r="D8951" s="3" t="s">
        <v>67</v>
      </c>
      <c r="E8951" s="3" t="s">
        <v>10468</v>
      </c>
      <c r="F8951" s="3" t="s">
        <v>10469</v>
      </c>
      <c r="G8951" s="7">
        <v>40</v>
      </c>
      <c r="H8951" s="3" t="s">
        <v>349</v>
      </c>
      <c r="I8951" s="9">
        <v>29.8</v>
      </c>
      <c r="J8951" s="7">
        <v>502</v>
      </c>
      <c r="K8951" s="10">
        <v>237.074281456936</v>
      </c>
      <c r="L8951" s="12">
        <f t="shared" si="596"/>
        <v>91.3269996935336</v>
      </c>
      <c r="M8951" s="11">
        <f t="shared" si="597"/>
        <v>2.59588382682544</v>
      </c>
      <c r="O8951" s="12" t="s">
        <v>1165</v>
      </c>
    </row>
    <row r="8952" spans="1:18">
      <c r="A8952" s="7">
        <v>9011</v>
      </c>
      <c r="B8952" s="8">
        <v>46207</v>
      </c>
      <c r="C8952" s="3" t="s">
        <v>10470</v>
      </c>
      <c r="D8952" s="3" t="s">
        <v>10471</v>
      </c>
      <c r="E8952" s="3" t="s">
        <v>771</v>
      </c>
      <c r="F8952" s="3" t="s">
        <v>771</v>
      </c>
      <c r="G8952" s="7">
        <v>24</v>
      </c>
      <c r="H8952" s="3" t="s">
        <v>102</v>
      </c>
      <c r="I8952" s="9">
        <v>16.4</v>
      </c>
      <c r="J8952" s="7">
        <v>358</v>
      </c>
      <c r="K8952" s="10">
        <v>220.720969471852</v>
      </c>
      <c r="L8952" s="12">
        <f t="shared" si="596"/>
        <v>70.477009024495</v>
      </c>
      <c r="M8952" s="11">
        <f t="shared" si="597"/>
        <v>3.13181521927439</v>
      </c>
      <c r="O8952" s="12" t="s">
        <v>1165</v>
      </c>
    </row>
    <row r="8953" spans="1:18">
      <c r="A8953" s="7">
        <v>9012</v>
      </c>
      <c r="B8953" s="8">
        <v>46207</v>
      </c>
      <c r="C8953" s="3" t="s">
        <v>10465</v>
      </c>
      <c r="D8953" s="3" t="s">
        <v>67</v>
      </c>
      <c r="E8953" s="3" t="s">
        <v>10472</v>
      </c>
      <c r="F8953" s="3" t="s">
        <v>10473</v>
      </c>
      <c r="G8953" s="7">
        <v>40</v>
      </c>
      <c r="H8953" s="3" t="s">
        <v>170</v>
      </c>
      <c r="I8953" s="9">
        <v>23.4</v>
      </c>
      <c r="J8953" s="7">
        <v>558</v>
      </c>
      <c r="K8953" s="10">
        <v>104.072706297734</v>
      </c>
      <c r="L8953" s="12">
        <f t="shared" si="596"/>
        <v>64.516129032258</v>
      </c>
      <c r="M8953" s="11">
        <f t="shared" si="597"/>
        <v>1.61312694761488</v>
      </c>
      <c r="O8953" s="12" t="s">
        <v>1165</v>
      </c>
    </row>
    <row r="8954" spans="1:18">
      <c r="A8954" s="7">
        <v>9013</v>
      </c>
      <c r="B8954" s="8">
        <v>46207</v>
      </c>
      <c r="C8954" s="3" t="s">
        <v>10071</v>
      </c>
      <c r="D8954" s="3" t="s">
        <v>67</v>
      </c>
      <c r="E8954" s="3" t="s">
        <v>10474</v>
      </c>
      <c r="F8954" s="3" t="s">
        <v>10474</v>
      </c>
      <c r="G8954" s="7">
        <v>77</v>
      </c>
      <c r="H8954" s="3" t="s">
        <v>1792</v>
      </c>
      <c r="I8954" s="9">
        <v>15.9</v>
      </c>
      <c r="J8954" s="7">
        <v>409</v>
      </c>
      <c r="K8954" s="10">
        <v>169.244779339629</v>
      </c>
      <c r="L8954" s="12">
        <f t="shared" si="596"/>
        <v>59.8081624976491</v>
      </c>
      <c r="M8954" s="11">
        <f t="shared" si="597"/>
        <v>2.82979399921009</v>
      </c>
      <c r="O8954" s="12" t="s">
        <v>1165</v>
      </c>
    </row>
    <row r="8955" spans="1:18">
      <c r="A8955" s="7">
        <v>9014</v>
      </c>
      <c r="B8955" s="8">
        <v>46207</v>
      </c>
      <c r="C8955" s="3" t="s">
        <v>10210</v>
      </c>
      <c r="D8955" s="3" t="s">
        <v>578</v>
      </c>
      <c r="E8955" s="3" t="s">
        <v>1479</v>
      </c>
      <c r="F8955" s="3" t="s">
        <v>1479</v>
      </c>
      <c r="G8955" s="7">
        <v>19</v>
      </c>
      <c r="H8955" s="3" t="s">
        <v>102</v>
      </c>
      <c r="I8955" s="9">
        <v>15.2</v>
      </c>
      <c r="J8955" s="7">
        <v>404</v>
      </c>
      <c r="K8955" s="10">
        <v>305.064773370724</v>
      </c>
      <c r="L8955" s="12">
        <f t="shared" si="596"/>
        <v>57.8827113480579</v>
      </c>
      <c r="M8955" s="11">
        <f t="shared" si="597"/>
        <v>5.27039536099685</v>
      </c>
      <c r="O8955" s="12" t="s">
        <v>1165</v>
      </c>
    </row>
    <row r="8956" spans="1:18">
      <c r="A8956" s="7">
        <v>9015</v>
      </c>
      <c r="B8956" s="8">
        <v>46207</v>
      </c>
      <c r="C8956" s="3" t="s">
        <v>10475</v>
      </c>
      <c r="D8956" s="3" t="s">
        <v>1054</v>
      </c>
      <c r="E8956" s="3" t="s">
        <v>89</v>
      </c>
      <c r="F8956" s="3" t="s">
        <v>89</v>
      </c>
      <c r="G8956" s="7">
        <v>35</v>
      </c>
      <c r="H8956" s="3" t="s">
        <v>61</v>
      </c>
      <c r="I8956" s="9">
        <v>9.52</v>
      </c>
      <c r="J8956" s="7">
        <v>290</v>
      </c>
      <c r="K8956" s="10">
        <v>112.656184426669</v>
      </c>
      <c r="L8956" s="12">
        <f t="shared" si="596"/>
        <v>50.5039787798408</v>
      </c>
      <c r="M8956" s="11">
        <f t="shared" si="597"/>
        <v>2.23063978617932</v>
      </c>
      <c r="O8956" s="12" t="s">
        <v>1165</v>
      </c>
    </row>
    <row r="8957" spans="1:18">
      <c r="A8957" s="7">
        <v>9016</v>
      </c>
      <c r="B8957" s="8">
        <v>46207</v>
      </c>
      <c r="C8957" s="3" t="s">
        <v>10406</v>
      </c>
      <c r="D8957" s="3" t="s">
        <v>88</v>
      </c>
      <c r="E8957" s="3" t="s">
        <v>10476</v>
      </c>
      <c r="F8957" s="3" t="s">
        <v>10477</v>
      </c>
      <c r="G8957" s="7">
        <v>30.4948</v>
      </c>
      <c r="H8957" s="3" t="s">
        <v>10478</v>
      </c>
      <c r="I8957" s="9">
        <v>16.1</v>
      </c>
      <c r="J8957" s="7">
        <v>495</v>
      </c>
      <c r="K8957" s="10">
        <v>63.6272723265369</v>
      </c>
      <c r="L8957" s="12">
        <f t="shared" si="596"/>
        <v>50.03885003885</v>
      </c>
      <c r="M8957" s="11">
        <f t="shared" si="597"/>
        <v>1.27155744540766</v>
      </c>
      <c r="O8957" s="12" t="s">
        <v>1165</v>
      </c>
    </row>
    <row r="8958" spans="1:18">
      <c r="A8958" s="7">
        <v>9017</v>
      </c>
      <c r="B8958" s="8">
        <v>46207</v>
      </c>
      <c r="C8958" s="3">
        <v>0</v>
      </c>
      <c r="D8958" s="3" t="s">
        <v>50</v>
      </c>
      <c r="E8958" s="3" t="s">
        <v>10479</v>
      </c>
      <c r="F8958" s="3" t="s">
        <v>10479</v>
      </c>
      <c r="G8958" s="7">
        <v>152</v>
      </c>
      <c r="H8958" s="3" t="s">
        <v>50</v>
      </c>
      <c r="I8958" s="9">
        <v>12.9</v>
      </c>
      <c r="J8958" s="7">
        <v>400</v>
      </c>
      <c r="K8958" s="10">
        <v>130.611123323441</v>
      </c>
      <c r="L8958" s="12">
        <f t="shared" si="596"/>
        <v>49.6153846153846</v>
      </c>
      <c r="M8958" s="11">
        <f t="shared" si="597"/>
        <v>2.63247225303059</v>
      </c>
      <c r="O8958" s="12" t="s">
        <v>1165</v>
      </c>
    </row>
    <row r="8959" spans="1:18">
      <c r="A8959" s="7">
        <v>9018</v>
      </c>
      <c r="B8959" s="8">
        <v>46207</v>
      </c>
      <c r="C8959" s="3" t="s">
        <v>10071</v>
      </c>
      <c r="D8959" s="3" t="s">
        <v>67</v>
      </c>
      <c r="E8959" s="3" t="s">
        <v>10480</v>
      </c>
      <c r="F8959" s="3" t="s">
        <v>10480</v>
      </c>
      <c r="G8959" s="7">
        <v>73</v>
      </c>
      <c r="H8959" s="3" t="s">
        <v>1617</v>
      </c>
      <c r="I8959" s="9">
        <v>10.1</v>
      </c>
      <c r="J8959" s="7">
        <v>324</v>
      </c>
      <c r="K8959" s="10">
        <v>79.6035439291118</v>
      </c>
      <c r="L8959" s="12">
        <f t="shared" si="596"/>
        <v>47.9582146248813</v>
      </c>
      <c r="M8959" s="11">
        <f t="shared" si="597"/>
        <v>1.65985211400702</v>
      </c>
      <c r="O8959" s="12" t="s">
        <v>1165</v>
      </c>
    </row>
    <row r="8960" spans="1:18">
      <c r="A8960" s="7">
        <v>9019</v>
      </c>
      <c r="B8960" s="8">
        <v>46207</v>
      </c>
      <c r="C8960" s="3" t="s">
        <v>10481</v>
      </c>
      <c r="D8960" s="3" t="s">
        <v>247</v>
      </c>
      <c r="E8960" s="3" t="s">
        <v>10482</v>
      </c>
      <c r="F8960" s="3" t="s">
        <v>10482</v>
      </c>
      <c r="G8960" s="7">
        <v>258</v>
      </c>
      <c r="H8960" s="3" t="s">
        <v>35</v>
      </c>
      <c r="I8960" s="9">
        <v>13.2</v>
      </c>
      <c r="J8960" s="7">
        <v>586</v>
      </c>
      <c r="K8960" s="10">
        <v>81.8749216229435</v>
      </c>
      <c r="L8960" s="12">
        <f t="shared" si="596"/>
        <v>34.6547650301916</v>
      </c>
      <c r="M8960" s="11">
        <f t="shared" si="597"/>
        <v>2.36258770046812</v>
      </c>
      <c r="O8960" s="12" t="s">
        <v>1165</v>
      </c>
    </row>
    <row r="8961" spans="1:15">
      <c r="A8961" s="7">
        <v>9020</v>
      </c>
      <c r="B8961" s="8">
        <v>46207</v>
      </c>
      <c r="C8961" s="3" t="s">
        <v>10308</v>
      </c>
      <c r="D8961" s="3" t="s">
        <v>6946</v>
      </c>
      <c r="E8961" s="3" t="s">
        <v>3323</v>
      </c>
      <c r="F8961" s="3" t="s">
        <v>3323</v>
      </c>
      <c r="G8961" s="7">
        <v>84</v>
      </c>
      <c r="H8961" s="3" t="s">
        <v>9947</v>
      </c>
      <c r="I8961" s="9">
        <v>9.46</v>
      </c>
      <c r="J8961" s="7">
        <v>428</v>
      </c>
      <c r="K8961" s="10">
        <v>74.1438308163224</v>
      </c>
      <c r="L8961" s="12">
        <f t="shared" si="596"/>
        <v>34.0043134435658</v>
      </c>
      <c r="M8961" s="11">
        <f t="shared" si="597"/>
        <v>2.18042428468297</v>
      </c>
      <c r="O8961" s="12" t="s">
        <v>1165</v>
      </c>
    </row>
    <row r="8962" spans="1:15">
      <c r="A8962" s="7">
        <v>9021</v>
      </c>
      <c r="B8962" s="8">
        <v>46207</v>
      </c>
      <c r="C8962" s="3" t="s">
        <v>10483</v>
      </c>
      <c r="D8962" s="3" t="s">
        <v>247</v>
      </c>
      <c r="E8962" s="3" t="s">
        <v>644</v>
      </c>
      <c r="F8962" s="3" t="s">
        <v>644</v>
      </c>
      <c r="G8962" s="7">
        <v>84</v>
      </c>
      <c r="H8962" s="3" t="s">
        <v>35</v>
      </c>
      <c r="I8962" s="9">
        <v>11.2</v>
      </c>
      <c r="J8962" s="7">
        <v>587</v>
      </c>
      <c r="K8962" s="10">
        <v>75.4356310842797</v>
      </c>
      <c r="L8962" s="12">
        <f t="shared" si="596"/>
        <v>29.3539509893854</v>
      </c>
      <c r="M8962" s="11">
        <f t="shared" si="597"/>
        <v>2.56986295001848</v>
      </c>
      <c r="O8962" s="12" t="s">
        <v>1165</v>
      </c>
    </row>
    <row r="8963" spans="1:15">
      <c r="A8963" s="7">
        <v>9022</v>
      </c>
      <c r="B8963" s="8">
        <v>46207</v>
      </c>
      <c r="C8963" s="3" t="s">
        <v>10484</v>
      </c>
      <c r="D8963" s="3" t="s">
        <v>247</v>
      </c>
      <c r="E8963" s="3" t="s">
        <v>4280</v>
      </c>
      <c r="F8963" s="3" t="s">
        <v>4280</v>
      </c>
      <c r="G8963" s="7">
        <v>300</v>
      </c>
      <c r="H8963" s="3" t="s">
        <v>35</v>
      </c>
      <c r="I8963" s="9">
        <v>10.1</v>
      </c>
      <c r="J8963" s="7">
        <v>538</v>
      </c>
      <c r="K8963" s="10">
        <v>72.4974263201859</v>
      </c>
      <c r="L8963" s="12">
        <f t="shared" si="596"/>
        <v>28.8818987703746</v>
      </c>
      <c r="M8963" s="11">
        <f t="shared" si="597"/>
        <v>2.51013366179891</v>
      </c>
      <c r="O8963" s="12" t="s">
        <v>1165</v>
      </c>
    </row>
    <row r="8964" spans="1:15">
      <c r="A8964" s="7">
        <v>9023</v>
      </c>
      <c r="B8964" s="8">
        <v>46207</v>
      </c>
      <c r="C8964" s="3" t="s">
        <v>10456</v>
      </c>
      <c r="D8964" s="3" t="s">
        <v>29</v>
      </c>
      <c r="E8964" s="3" t="s">
        <v>9537</v>
      </c>
      <c r="F8964" s="3" t="s">
        <v>9537</v>
      </c>
      <c r="G8964" s="7">
        <v>500</v>
      </c>
      <c r="H8964" s="3" t="s">
        <v>65</v>
      </c>
      <c r="I8964" s="9">
        <v>7.48</v>
      </c>
      <c r="J8964" s="7">
        <v>480</v>
      </c>
      <c r="K8964" s="10">
        <v>30.7537335356077</v>
      </c>
      <c r="L8964" s="12">
        <f t="shared" si="596"/>
        <v>23.974358974359</v>
      </c>
      <c r="M8964" s="11">
        <f t="shared" si="597"/>
        <v>1.28277605121786</v>
      </c>
      <c r="O8964" s="12" t="s">
        <v>1165</v>
      </c>
    </row>
    <row r="8965" spans="1:15">
      <c r="A8965" s="7">
        <v>9024</v>
      </c>
      <c r="B8965" s="8">
        <v>46207</v>
      </c>
      <c r="C8965" s="3" t="s">
        <v>10485</v>
      </c>
      <c r="D8965" s="3" t="s">
        <v>33</v>
      </c>
      <c r="E8965" s="3" t="s">
        <v>10486</v>
      </c>
      <c r="F8965" s="3" t="s">
        <v>10487</v>
      </c>
      <c r="G8965" s="7">
        <v>250</v>
      </c>
      <c r="H8965" s="3" t="s">
        <v>3519</v>
      </c>
      <c r="I8965" s="9">
        <v>4.5</v>
      </c>
      <c r="J8965" s="7">
        <v>327</v>
      </c>
      <c r="K8965" s="10">
        <v>43.5515679059043</v>
      </c>
      <c r="L8965" s="12">
        <f t="shared" si="596"/>
        <v>21.1714890613973</v>
      </c>
      <c r="M8965" s="11">
        <f t="shared" si="597"/>
        <v>2.05708572408888</v>
      </c>
      <c r="O8965" s="12" t="s">
        <v>1165</v>
      </c>
    </row>
    <row r="8966" spans="1:15">
      <c r="A8966" s="7">
        <v>9025</v>
      </c>
      <c r="B8966" s="8">
        <v>46207</v>
      </c>
      <c r="C8966" s="3" t="s">
        <v>10488</v>
      </c>
      <c r="D8966" s="3" t="s">
        <v>29</v>
      </c>
      <c r="E8966" s="3" t="s">
        <v>185</v>
      </c>
      <c r="F8966" s="3" t="s">
        <v>185</v>
      </c>
      <c r="G8966" s="7">
        <v>300</v>
      </c>
      <c r="H8966" s="3" t="s">
        <v>269</v>
      </c>
      <c r="I8966" s="9">
        <v>6.02</v>
      </c>
      <c r="J8966" s="7">
        <v>464</v>
      </c>
      <c r="K8966" s="10">
        <v>25.8736227093072</v>
      </c>
      <c r="L8966" s="12">
        <f t="shared" si="596"/>
        <v>19.9602122015915</v>
      </c>
      <c r="M8966" s="11">
        <f t="shared" si="597"/>
        <v>1.29625990184835</v>
      </c>
      <c r="O8966" s="12" t="s">
        <v>1165</v>
      </c>
    </row>
    <row r="8967" spans="1:15">
      <c r="A8967" s="7">
        <v>9026</v>
      </c>
      <c r="B8967" s="8">
        <v>46207</v>
      </c>
      <c r="C8967" s="3" t="s">
        <v>10489</v>
      </c>
      <c r="D8967" s="3" t="s">
        <v>67</v>
      </c>
      <c r="E8967" s="3" t="s">
        <v>9371</v>
      </c>
      <c r="F8967" s="3" t="s">
        <v>9371</v>
      </c>
      <c r="G8967" s="7">
        <v>19</v>
      </c>
      <c r="H8967" s="3" t="s">
        <v>179</v>
      </c>
      <c r="I8967" s="9">
        <v>7.5</v>
      </c>
      <c r="J8967" s="7">
        <v>610</v>
      </c>
      <c r="K8967" s="10">
        <v>38.6592277151639</v>
      </c>
      <c r="L8967" s="12">
        <f t="shared" si="596"/>
        <v>18.9155107187894</v>
      </c>
      <c r="M8967" s="11">
        <f t="shared" si="597"/>
        <v>2.04378450520833</v>
      </c>
      <c r="O8967" s="12" t="s">
        <v>1165</v>
      </c>
    </row>
    <row r="8968" spans="1:15">
      <c r="A8968" s="7">
        <v>9027</v>
      </c>
      <c r="B8968" s="8">
        <v>46207</v>
      </c>
      <c r="C8968" s="3" t="s">
        <v>10490</v>
      </c>
      <c r="D8968" s="3" t="s">
        <v>197</v>
      </c>
      <c r="E8968" s="3" t="s">
        <v>10491</v>
      </c>
      <c r="F8968" s="3" t="s">
        <v>10492</v>
      </c>
      <c r="G8968" s="7">
        <v>236</v>
      </c>
      <c r="H8968" s="3" t="s">
        <v>200</v>
      </c>
      <c r="I8968" s="9">
        <v>4.26</v>
      </c>
      <c r="J8968" s="7">
        <v>353</v>
      </c>
      <c r="K8968" s="10">
        <v>41.4584804999592</v>
      </c>
      <c r="L8968" s="12">
        <f t="shared" si="596"/>
        <v>18.5661364131619</v>
      </c>
      <c r="M8968" s="11">
        <f t="shared" si="597"/>
        <v>2.23301604476893</v>
      </c>
      <c r="O8968" s="12" t="s">
        <v>1165</v>
      </c>
    </row>
    <row r="8969" spans="1:15">
      <c r="A8969" s="7">
        <v>9028</v>
      </c>
      <c r="B8969" s="8">
        <v>46207</v>
      </c>
      <c r="C8969" s="3" t="s">
        <v>10493</v>
      </c>
      <c r="D8969" s="3" t="s">
        <v>8879</v>
      </c>
      <c r="E8969" s="3" t="s">
        <v>48</v>
      </c>
      <c r="F8969" s="3" t="s">
        <v>48</v>
      </c>
      <c r="G8969" s="7">
        <v>2</v>
      </c>
      <c r="H8969" s="3" t="s">
        <v>35</v>
      </c>
      <c r="I8969" s="9">
        <v>4.36</v>
      </c>
      <c r="J8969" s="7">
        <v>480</v>
      </c>
      <c r="K8969" s="10">
        <v>138.12687476476</v>
      </c>
      <c r="L8969" s="12">
        <f t="shared" si="596"/>
        <v>13.974358974359</v>
      </c>
      <c r="M8969" s="11">
        <f t="shared" si="597"/>
        <v>9.88430846940484</v>
      </c>
      <c r="O8969" s="12" t="s">
        <v>1165</v>
      </c>
    </row>
    <row r="8970" spans="1:15">
      <c r="A8970" s="7">
        <v>9029</v>
      </c>
      <c r="B8970" s="8">
        <v>46207</v>
      </c>
      <c r="C8970" s="3" t="s">
        <v>8054</v>
      </c>
      <c r="D8970" s="3" t="s">
        <v>128</v>
      </c>
      <c r="E8970" s="3" t="s">
        <v>10494</v>
      </c>
      <c r="F8970" s="3" t="s">
        <v>10495</v>
      </c>
      <c r="G8970" s="7">
        <v>30</v>
      </c>
      <c r="H8970" s="3" t="s">
        <v>1731</v>
      </c>
      <c r="I8970" s="9">
        <v>3.26</v>
      </c>
      <c r="J8970" s="7">
        <v>491</v>
      </c>
      <c r="K8970" s="10">
        <v>17.3925314415739</v>
      </c>
      <c r="L8970" s="12">
        <f t="shared" si="596"/>
        <v>10.2146326178913</v>
      </c>
      <c r="M8970" s="11">
        <f t="shared" si="597"/>
        <v>1.70270748760071</v>
      </c>
      <c r="O8970" s="12" t="s">
        <v>1165</v>
      </c>
    </row>
    <row r="8971" spans="1:15">
      <c r="A8971" s="7">
        <v>9030</v>
      </c>
      <c r="B8971" s="8">
        <v>46207</v>
      </c>
      <c r="C8971" s="3" t="s">
        <v>10496</v>
      </c>
      <c r="D8971" s="3" t="s">
        <v>864</v>
      </c>
      <c r="E8971" s="3" t="s">
        <v>10497</v>
      </c>
      <c r="F8971" s="3" t="s">
        <v>8601</v>
      </c>
      <c r="G8971" s="7">
        <v>185</v>
      </c>
      <c r="H8971" s="3" t="s">
        <v>86</v>
      </c>
      <c r="I8971" s="9">
        <v>1.21</v>
      </c>
      <c r="J8971" s="7">
        <v>431</v>
      </c>
      <c r="K8971" s="10">
        <v>13.0290768207364</v>
      </c>
      <c r="L8971" s="12">
        <f t="shared" si="596"/>
        <v>4.31911475995003</v>
      </c>
      <c r="M8971" s="11">
        <f t="shared" si="597"/>
        <v>3.01660815812339</v>
      </c>
      <c r="O8971" s="12" t="s">
        <v>1165</v>
      </c>
    </row>
    <row r="8972" spans="1:15">
      <c r="A8972" s="7">
        <v>9031</v>
      </c>
      <c r="B8972" s="8">
        <v>46207</v>
      </c>
      <c r="C8972" s="3" t="s">
        <v>10498</v>
      </c>
      <c r="D8972" s="3" t="s">
        <v>1003</v>
      </c>
      <c r="E8972" s="3" t="s">
        <v>10499</v>
      </c>
      <c r="F8972" s="3" t="s">
        <v>10500</v>
      </c>
      <c r="G8972" s="7">
        <v>30</v>
      </c>
      <c r="H8972" s="3" t="s">
        <v>1428</v>
      </c>
      <c r="I8972" s="9">
        <v>0.414</v>
      </c>
      <c r="J8972" s="7">
        <v>369</v>
      </c>
      <c r="K8972" s="10">
        <v>4.99261887415961</v>
      </c>
      <c r="L8972" s="12">
        <f t="shared" si="596"/>
        <v>1.72607879924953</v>
      </c>
      <c r="M8972" s="11">
        <f t="shared" si="597"/>
        <v>2.89246289122508</v>
      </c>
      <c r="O8972" s="12" t="s">
        <v>1165</v>
      </c>
    </row>
    <row r="8973" spans="1:15">
      <c r="A8973" s="7">
        <v>9032</v>
      </c>
      <c r="B8973" s="8">
        <v>46207</v>
      </c>
      <c r="C8973" s="3" t="s">
        <v>10496</v>
      </c>
      <c r="D8973" s="3" t="s">
        <v>864</v>
      </c>
      <c r="E8973" s="3" t="s">
        <v>10501</v>
      </c>
      <c r="F8973" s="3" t="s">
        <v>10502</v>
      </c>
      <c r="G8973" s="7">
        <v>55</v>
      </c>
      <c r="H8973" s="3" t="s">
        <v>2284</v>
      </c>
      <c r="I8973" s="9">
        <v>0.564</v>
      </c>
      <c r="J8973" s="7">
        <v>636</v>
      </c>
      <c r="K8973" s="10">
        <v>8.15505043140747</v>
      </c>
      <c r="L8973" s="12">
        <f t="shared" si="596"/>
        <v>1.36429608127721</v>
      </c>
      <c r="M8973" s="11">
        <f t="shared" si="597"/>
        <v>5.97747845451037</v>
      </c>
      <c r="O8973" s="12" t="s">
        <v>1165</v>
      </c>
    </row>
    <row r="8974" spans="1:15">
      <c r="A8974" s="7">
        <v>9033</v>
      </c>
      <c r="B8974" s="8">
        <v>46207</v>
      </c>
      <c r="C8974" s="3" t="s">
        <v>10470</v>
      </c>
      <c r="D8974" s="3" t="s">
        <v>10471</v>
      </c>
      <c r="E8974" s="3" t="s">
        <v>10503</v>
      </c>
      <c r="F8974" s="3" t="s">
        <v>1417</v>
      </c>
      <c r="G8974" s="7">
        <v>6</v>
      </c>
      <c r="H8974" s="3" t="s">
        <v>102</v>
      </c>
      <c r="I8974" s="9">
        <v>0.134</v>
      </c>
      <c r="J8974" s="7">
        <v>398</v>
      </c>
      <c r="K8974" s="10">
        <v>0.694194469956597</v>
      </c>
      <c r="L8974" s="12">
        <f t="shared" si="596"/>
        <v>0.517974487823734</v>
      </c>
      <c r="M8974" s="11">
        <f t="shared" si="597"/>
        <v>1.34020977147591</v>
      </c>
      <c r="O8974" s="12" t="s">
        <v>1165</v>
      </c>
    </row>
    <row r="8975" spans="1:15">
      <c r="A8975" s="7">
        <v>9034</v>
      </c>
      <c r="B8975" s="8">
        <v>46207</v>
      </c>
      <c r="C8975" s="3" t="s">
        <v>10504</v>
      </c>
      <c r="D8975" s="3" t="s">
        <v>2910</v>
      </c>
      <c r="E8975" s="3" t="s">
        <v>10505</v>
      </c>
      <c r="F8975" s="3" t="s">
        <v>10505</v>
      </c>
      <c r="G8975" s="7">
        <v>1000</v>
      </c>
      <c r="H8975" s="3" t="s">
        <v>1355</v>
      </c>
      <c r="I8975" s="9">
        <v>0.826</v>
      </c>
      <c r="J8975" s="7">
        <v>457</v>
      </c>
      <c r="K8975" s="10">
        <v>5.25358021389734</v>
      </c>
      <c r="L8975" s="12">
        <f t="shared" si="596"/>
        <v>2.78067665376199</v>
      </c>
      <c r="M8975" s="11">
        <f t="shared" si="597"/>
        <v>1.88931719435618</v>
      </c>
      <c r="O8975" s="12" t="s">
        <v>1165</v>
      </c>
    </row>
    <row r="8976" spans="1:15">
      <c r="A8976" s="7">
        <v>9035</v>
      </c>
      <c r="B8976" s="8">
        <v>46207</v>
      </c>
      <c r="C8976" s="3" t="s">
        <v>10504</v>
      </c>
      <c r="D8976" s="3" t="s">
        <v>2910</v>
      </c>
      <c r="E8976" s="3" t="s">
        <v>10506</v>
      </c>
      <c r="F8976" s="3" t="s">
        <v>10506</v>
      </c>
      <c r="G8976" s="7">
        <v>1000</v>
      </c>
      <c r="H8976" s="3" t="s">
        <v>1355</v>
      </c>
      <c r="I8976" s="9">
        <v>0.908</v>
      </c>
      <c r="J8976" s="7">
        <v>456</v>
      </c>
      <c r="K8976" s="10">
        <v>5.53473547885292</v>
      </c>
      <c r="L8976" s="12">
        <f t="shared" si="596"/>
        <v>3.06342780026991</v>
      </c>
      <c r="M8976" s="11">
        <f t="shared" si="597"/>
        <v>1.80671321137886</v>
      </c>
      <c r="O8976" s="12" t="s">
        <v>1165</v>
      </c>
    </row>
    <row r="8977" spans="1:18">
      <c r="A8977" s="7">
        <v>9036</v>
      </c>
      <c r="B8977" s="8">
        <v>46207</v>
      </c>
      <c r="C8977" s="3" t="s">
        <v>10504</v>
      </c>
      <c r="D8977" s="3" t="s">
        <v>2910</v>
      </c>
      <c r="E8977" s="3" t="s">
        <v>10507</v>
      </c>
      <c r="F8977" s="3" t="s">
        <v>10507</v>
      </c>
      <c r="G8977" s="7">
        <v>1000</v>
      </c>
      <c r="H8977" s="3" t="s">
        <v>1355</v>
      </c>
      <c r="I8977" s="9">
        <v>0.39</v>
      </c>
      <c r="J8977" s="7">
        <v>299</v>
      </c>
      <c r="K8977" s="10">
        <v>6.28749468653497</v>
      </c>
      <c r="L8977" s="12">
        <f t="shared" si="596"/>
        <v>2.0066889632107</v>
      </c>
      <c r="M8977" s="11">
        <f t="shared" si="597"/>
        <v>3.13326818545659</v>
      </c>
      <c r="O8977" s="12" t="s">
        <v>1165</v>
      </c>
    </row>
    <row r="8978" s="5" customFormat="1" ht="16.5" spans="1:18">
      <c r="A8978" s="44">
        <v>9037</v>
      </c>
      <c r="B8978" s="45">
        <v>46207</v>
      </c>
      <c r="C8978" s="5" t="s">
        <v>10504</v>
      </c>
      <c r="D8978" s="5" t="s">
        <v>2910</v>
      </c>
      <c r="E8978" s="5" t="s">
        <v>10508</v>
      </c>
      <c r="F8978" s="5" t="s">
        <v>10508</v>
      </c>
      <c r="G8978" s="44">
        <v>1000</v>
      </c>
      <c r="H8978" s="5" t="s">
        <v>1355</v>
      </c>
      <c r="I8978" s="46">
        <v>1.18</v>
      </c>
      <c r="J8978" s="44">
        <v>390</v>
      </c>
      <c r="K8978" s="47">
        <v>10.8153073023527</v>
      </c>
      <c r="L8978" s="48">
        <f t="shared" si="596"/>
        <v>4.65483234714004</v>
      </c>
      <c r="M8978" s="49">
        <f t="shared" si="597"/>
        <v>2.32345796707323</v>
      </c>
      <c r="O8978" s="48" t="s">
        <v>1165</v>
      </c>
      <c r="Q8978" s="46"/>
    </row>
    <row r="8979" ht="16.5" spans="1:18">
      <c r="A8979" s="7">
        <v>9038</v>
      </c>
      <c r="B8979" s="8">
        <v>46208</v>
      </c>
      <c r="C8979" s="3" t="s">
        <v>4719</v>
      </c>
      <c r="D8979" s="3" t="s">
        <v>33</v>
      </c>
      <c r="E8979" s="3" t="s">
        <v>4720</v>
      </c>
      <c r="F8979" s="3" t="s">
        <v>2909</v>
      </c>
      <c r="G8979" s="7">
        <v>1000</v>
      </c>
      <c r="H8979" s="3" t="s">
        <v>35</v>
      </c>
      <c r="I8979" s="9">
        <v>25.2</v>
      </c>
      <c r="J8979" s="7">
        <v>461</v>
      </c>
      <c r="K8979" s="10">
        <v>167.002871383038</v>
      </c>
      <c r="L8979" s="12">
        <f t="shared" si="596"/>
        <v>84.098114466878</v>
      </c>
      <c r="M8979" s="11">
        <f t="shared" si="597"/>
        <v>1.98580993690188</v>
      </c>
      <c r="N8979" s="3">
        <v>1</v>
      </c>
      <c r="O8979" s="12" t="s">
        <v>10172</v>
      </c>
      <c r="P8979" s="3" t="s">
        <v>4720</v>
      </c>
      <c r="Q8979" s="9">
        <v>160.630182832352</v>
      </c>
      <c r="R8979" s="3">
        <f>Q8979/K8979</f>
        <v>0.961840844424347</v>
      </c>
    </row>
    <row r="8980" spans="1:18">
      <c r="A8980" s="7">
        <v>9039</v>
      </c>
      <c r="B8980" s="8">
        <v>46208</v>
      </c>
      <c r="C8980" s="3" t="s">
        <v>56</v>
      </c>
      <c r="D8980" s="3" t="s">
        <v>33</v>
      </c>
      <c r="E8980" s="3" t="s">
        <v>27</v>
      </c>
      <c r="F8980" s="3" t="s">
        <v>57</v>
      </c>
      <c r="G8980" s="7">
        <v>1000</v>
      </c>
      <c r="H8980" s="3" t="s">
        <v>35</v>
      </c>
      <c r="I8980" s="9">
        <v>15.7</v>
      </c>
      <c r="J8980" s="7">
        <v>438</v>
      </c>
      <c r="K8980" s="10">
        <v>90.9381099160946</v>
      </c>
      <c r="L8980" s="12">
        <f t="shared" ref="L8980:L8987" si="598">I8980/J8980/650*1000000</f>
        <v>55.1457674745346</v>
      </c>
      <c r="M8980" s="11">
        <f t="shared" ref="M8980:M8987" si="599">K8980/L8980</f>
        <v>1.64904967472052</v>
      </c>
      <c r="N8980" s="3">
        <v>2</v>
      </c>
      <c r="O8980" s="12" t="s">
        <v>10172</v>
      </c>
      <c r="P8980" s="3" t="s">
        <v>27</v>
      </c>
      <c r="Q8980" s="9">
        <v>89.6432267884323</v>
      </c>
      <c r="R8980" s="3">
        <f>Q8980/K8980</f>
        <v>0.985760830867752</v>
      </c>
    </row>
    <row r="8981" spans="1:18">
      <c r="A8981" s="7">
        <v>9040</v>
      </c>
      <c r="B8981" s="8">
        <v>46208</v>
      </c>
      <c r="C8981" s="3" t="s">
        <v>10509</v>
      </c>
      <c r="D8981" s="3" t="s">
        <v>67</v>
      </c>
      <c r="E8981" s="3" t="s">
        <v>9725</v>
      </c>
      <c r="F8981" s="3" t="s">
        <v>9725</v>
      </c>
      <c r="G8981" s="7">
        <v>1000</v>
      </c>
      <c r="H8981" s="3" t="s">
        <v>170</v>
      </c>
      <c r="I8981" s="9">
        <v>12.3</v>
      </c>
      <c r="J8981" s="7">
        <v>548</v>
      </c>
      <c r="K8981" s="10">
        <v>72.3240343671646</v>
      </c>
      <c r="L8981" s="12">
        <f t="shared" si="598"/>
        <v>34.5311622683885</v>
      </c>
      <c r="M8981" s="11">
        <f t="shared" si="599"/>
        <v>2.09445699525073</v>
      </c>
      <c r="N8981" s="3">
        <v>3</v>
      </c>
      <c r="O8981" s="12" t="s">
        <v>10172</v>
      </c>
    </row>
    <row r="8982" spans="1:18">
      <c r="A8982" s="7">
        <v>9041</v>
      </c>
      <c r="B8982" s="8">
        <v>46208</v>
      </c>
      <c r="C8982" s="3" t="s">
        <v>10509</v>
      </c>
      <c r="D8982" s="3" t="s">
        <v>67</v>
      </c>
      <c r="E8982" s="3" t="s">
        <v>1045</v>
      </c>
      <c r="F8982" s="3" t="s">
        <v>1045</v>
      </c>
      <c r="G8982" s="7">
        <v>20</v>
      </c>
      <c r="H8982" s="3" t="s">
        <v>170</v>
      </c>
      <c r="I8982" s="9">
        <v>11.7</v>
      </c>
      <c r="J8982" s="7">
        <v>561</v>
      </c>
      <c r="K8982" s="10">
        <v>46.7280328210025</v>
      </c>
      <c r="L8982" s="12">
        <f t="shared" si="598"/>
        <v>32.0855614973262</v>
      </c>
      <c r="M8982" s="11">
        <f t="shared" si="599"/>
        <v>1.45635702292124</v>
      </c>
      <c r="N8982" s="3">
        <v>4</v>
      </c>
      <c r="O8982" s="12" t="s">
        <v>10172</v>
      </c>
    </row>
    <row r="8983" spans="1:18">
      <c r="A8983" s="7">
        <v>9042</v>
      </c>
      <c r="B8983" s="8">
        <v>46208</v>
      </c>
      <c r="C8983" s="3" t="s">
        <v>10510</v>
      </c>
      <c r="D8983" s="3" t="s">
        <v>2910</v>
      </c>
      <c r="E8983" s="3" t="s">
        <v>10511</v>
      </c>
      <c r="F8983" s="3" t="s">
        <v>10511</v>
      </c>
      <c r="G8983" s="7">
        <v>1000</v>
      </c>
      <c r="H8983" s="3" t="s">
        <v>1355</v>
      </c>
      <c r="I8983" s="9">
        <v>2.48</v>
      </c>
      <c r="J8983" s="7">
        <v>447</v>
      </c>
      <c r="K8983" s="10">
        <v>15.5961868533619</v>
      </c>
      <c r="L8983" s="12">
        <f t="shared" si="598"/>
        <v>8.53553605231458</v>
      </c>
      <c r="M8983" s="11">
        <f t="shared" si="599"/>
        <v>1.82720648800173</v>
      </c>
      <c r="N8983" s="3">
        <v>5</v>
      </c>
      <c r="O8983" s="12" t="s">
        <v>10172</v>
      </c>
    </row>
    <row r="8984" spans="1:18">
      <c r="A8984" s="7">
        <v>9043</v>
      </c>
      <c r="B8984" s="8">
        <v>46208</v>
      </c>
      <c r="C8984" s="3" t="s">
        <v>10510</v>
      </c>
      <c r="D8984" s="3" t="s">
        <v>2910</v>
      </c>
      <c r="E8984" s="3" t="s">
        <v>10512</v>
      </c>
      <c r="F8984" s="3" t="s">
        <v>10512</v>
      </c>
      <c r="G8984" s="7">
        <v>1000</v>
      </c>
      <c r="H8984" s="3" t="s">
        <v>1355</v>
      </c>
      <c r="I8984" s="9">
        <v>1</v>
      </c>
      <c r="J8984" s="7">
        <v>423</v>
      </c>
      <c r="K8984" s="10">
        <v>5.59528020820437</v>
      </c>
      <c r="L8984" s="12">
        <f t="shared" si="598"/>
        <v>3.63702491362066</v>
      </c>
      <c r="M8984" s="11">
        <f t="shared" si="599"/>
        <v>1.53842229324579</v>
      </c>
      <c r="N8984" s="3">
        <v>6</v>
      </c>
      <c r="O8984" s="12" t="s">
        <v>10172</v>
      </c>
    </row>
    <row r="8985" spans="1:18">
      <c r="A8985" s="7">
        <v>9044</v>
      </c>
      <c r="B8985" s="8">
        <v>46208</v>
      </c>
      <c r="C8985" s="3" t="s">
        <v>10510</v>
      </c>
      <c r="D8985" s="3" t="s">
        <v>2910</v>
      </c>
      <c r="E8985" s="3" t="s">
        <v>10513</v>
      </c>
      <c r="F8985" s="3" t="s">
        <v>10513</v>
      </c>
      <c r="G8985" s="7">
        <v>1000</v>
      </c>
      <c r="H8985" s="3" t="s">
        <v>1355</v>
      </c>
      <c r="I8985" s="9">
        <v>0.934</v>
      </c>
      <c r="J8985" s="7">
        <v>485</v>
      </c>
      <c r="K8985" s="10">
        <v>4.70953925737401</v>
      </c>
      <c r="L8985" s="12">
        <f t="shared" si="598"/>
        <v>2.96272799365583</v>
      </c>
      <c r="M8985" s="11">
        <f t="shared" si="599"/>
        <v>1.58959555769503</v>
      </c>
      <c r="N8985" s="3">
        <v>7</v>
      </c>
      <c r="O8985" s="12" t="s">
        <v>10172</v>
      </c>
    </row>
    <row r="8986" spans="1:18">
      <c r="A8986" s="7">
        <v>9045</v>
      </c>
      <c r="B8986" s="8">
        <v>46208</v>
      </c>
      <c r="C8986" s="3" t="s">
        <v>10510</v>
      </c>
      <c r="D8986" s="3" t="s">
        <v>2910</v>
      </c>
      <c r="E8986" s="3" t="s">
        <v>10514</v>
      </c>
      <c r="F8986" s="3" t="s">
        <v>10514</v>
      </c>
      <c r="G8986" s="7">
        <v>1000</v>
      </c>
      <c r="H8986" s="3" t="s">
        <v>1355</v>
      </c>
      <c r="I8986" s="9">
        <v>0.72</v>
      </c>
      <c r="J8986" s="7">
        <v>415</v>
      </c>
      <c r="K8986" s="10">
        <v>7.2730251565037</v>
      </c>
      <c r="L8986" s="12">
        <f t="shared" si="598"/>
        <v>2.66913809082484</v>
      </c>
      <c r="M8986" s="11">
        <f t="shared" si="599"/>
        <v>2.72485907773177</v>
      </c>
      <c r="N8986" s="3">
        <v>8</v>
      </c>
      <c r="O8986" s="12" t="s">
        <v>10172</v>
      </c>
    </row>
    <row r="8987" spans="1:18">
      <c r="A8987" s="7">
        <v>9046</v>
      </c>
      <c r="B8987" s="8">
        <v>46208</v>
      </c>
      <c r="C8987" s="3" t="s">
        <v>10510</v>
      </c>
      <c r="D8987" s="3" t="s">
        <v>2910</v>
      </c>
      <c r="E8987" s="3" t="s">
        <v>10515</v>
      </c>
      <c r="F8987" s="3" t="s">
        <v>10515</v>
      </c>
      <c r="G8987" s="7">
        <v>1000</v>
      </c>
      <c r="H8987" s="3" t="s">
        <v>1355</v>
      </c>
      <c r="I8987" s="9">
        <v>0.64</v>
      </c>
      <c r="J8987" s="7">
        <v>355</v>
      </c>
      <c r="K8987" s="10">
        <v>4.37018385067792</v>
      </c>
      <c r="L8987" s="12">
        <f t="shared" si="598"/>
        <v>2.77356446370531</v>
      </c>
      <c r="M8987" s="11">
        <f t="shared" si="599"/>
        <v>1.57565613053739</v>
      </c>
      <c r="N8987" s="3">
        <v>9</v>
      </c>
      <c r="O8987" s="12" t="s">
        <v>10172</v>
      </c>
    </row>
    <row r="8988" spans="1:18">
      <c r="A8988" s="7">
        <v>9047</v>
      </c>
      <c r="B8988" s="8">
        <v>46208</v>
      </c>
      <c r="C8988" s="3" t="s">
        <v>10510</v>
      </c>
      <c r="D8988" s="3" t="s">
        <v>2910</v>
      </c>
      <c r="E8988" s="3" t="s">
        <v>10516</v>
      </c>
      <c r="F8988" s="3" t="s">
        <v>10516</v>
      </c>
      <c r="G8988" s="7">
        <v>1000</v>
      </c>
      <c r="H8988" s="3" t="s">
        <v>1355</v>
      </c>
      <c r="I8988" s="9">
        <v>0.398</v>
      </c>
      <c r="J8988" s="7">
        <v>287</v>
      </c>
      <c r="K8988" s="10">
        <v>2.20121534391978</v>
      </c>
      <c r="L8988" s="12">
        <f t="shared" ref="L8988:L9030" si="600">I8988/J8988/650*1000000</f>
        <v>2.13347627981774</v>
      </c>
      <c r="M8988" s="11">
        <f t="shared" ref="M8988:M9030" si="601">K8988/L8988</f>
        <v>1.03175055881466</v>
      </c>
      <c r="N8988" s="3">
        <v>10</v>
      </c>
      <c r="O8988" s="12" t="s">
        <v>10172</v>
      </c>
    </row>
    <row r="8989" s="5" customFormat="1" ht="16.5" spans="1:18">
      <c r="A8989" s="44">
        <v>9048</v>
      </c>
      <c r="B8989" s="45">
        <v>46208</v>
      </c>
      <c r="C8989" s="5" t="s">
        <v>10510</v>
      </c>
      <c r="D8989" s="5" t="s">
        <v>2910</v>
      </c>
      <c r="E8989" s="5" t="s">
        <v>10517</v>
      </c>
      <c r="F8989" s="5" t="s">
        <v>10517</v>
      </c>
      <c r="G8989" s="44">
        <v>1000</v>
      </c>
      <c r="H8989" s="5" t="s">
        <v>1355</v>
      </c>
      <c r="I8989" s="46">
        <v>0.378</v>
      </c>
      <c r="J8989" s="44">
        <v>313</v>
      </c>
      <c r="K8989" s="47">
        <v>3.61136671072378</v>
      </c>
      <c r="L8989" s="48">
        <f t="shared" si="600"/>
        <v>1.85795035635291</v>
      </c>
      <c r="M8989" s="49">
        <f t="shared" si="601"/>
        <v>1.94373692406548</v>
      </c>
      <c r="N8989" s="5">
        <v>11</v>
      </c>
      <c r="O8989" s="48" t="s">
        <v>10172</v>
      </c>
      <c r="Q8989" s="46"/>
    </row>
    <row r="8990" ht="16.5" spans="1:18">
      <c r="A8990" s="7">
        <v>9049</v>
      </c>
      <c r="B8990" s="8">
        <v>46209</v>
      </c>
      <c r="C8990" s="3" t="s">
        <v>4719</v>
      </c>
      <c r="D8990" s="3" t="s">
        <v>33</v>
      </c>
      <c r="E8990" s="3" t="s">
        <v>4720</v>
      </c>
      <c r="F8990" s="3" t="s">
        <v>2909</v>
      </c>
      <c r="G8990" s="7">
        <v>1000</v>
      </c>
      <c r="H8990" s="3" t="s">
        <v>35</v>
      </c>
      <c r="I8990" s="9">
        <v>25.2</v>
      </c>
      <c r="J8990" s="7">
        <v>461</v>
      </c>
      <c r="K8990" s="10">
        <v>182.741630206656</v>
      </c>
      <c r="L8990" s="12">
        <f t="shared" si="600"/>
        <v>84.098114466878</v>
      </c>
      <c r="M8990" s="11">
        <f t="shared" si="601"/>
        <v>2.17295751950097</v>
      </c>
      <c r="O8990" s="12" t="s">
        <v>9933</v>
      </c>
      <c r="P8990" s="3" t="s">
        <v>4720</v>
      </c>
      <c r="Q8990" s="9">
        <v>160.630182832352</v>
      </c>
      <c r="R8990" s="3">
        <f>Q8990/K8990</f>
        <v>0.879001586287157</v>
      </c>
    </row>
    <row r="8991" spans="1:18">
      <c r="A8991" s="7">
        <v>9050</v>
      </c>
      <c r="B8991" s="8">
        <v>46209</v>
      </c>
      <c r="C8991" s="3" t="s">
        <v>56</v>
      </c>
      <c r="D8991" s="3" t="s">
        <v>33</v>
      </c>
      <c r="E8991" s="3" t="s">
        <v>27</v>
      </c>
      <c r="F8991" s="3" t="s">
        <v>57</v>
      </c>
      <c r="G8991" s="7">
        <v>1000</v>
      </c>
      <c r="H8991" s="3" t="s">
        <v>35</v>
      </c>
      <c r="I8991" s="9">
        <v>15.7</v>
      </c>
      <c r="J8991" s="7">
        <v>438</v>
      </c>
      <c r="K8991" s="10">
        <v>96.0166555779165</v>
      </c>
      <c r="L8991" s="12">
        <f t="shared" si="600"/>
        <v>55.1457674745346</v>
      </c>
      <c r="M8991" s="11">
        <f t="shared" si="601"/>
        <v>1.74114279254986</v>
      </c>
      <c r="O8991" s="12" t="s">
        <v>9933</v>
      </c>
      <c r="P8991" s="3" t="s">
        <v>27</v>
      </c>
      <c r="Q8991" s="9">
        <v>89.6432267884323</v>
      </c>
      <c r="R8991" s="3">
        <f>Q8991/K8991</f>
        <v>0.933621633131012</v>
      </c>
    </row>
    <row r="8992" spans="1:18">
      <c r="A8992" s="7">
        <v>9051</v>
      </c>
      <c r="B8992" s="8">
        <v>46209</v>
      </c>
      <c r="C8992" s="3" t="s">
        <v>10518</v>
      </c>
      <c r="D8992" s="3" t="s">
        <v>223</v>
      </c>
      <c r="E8992" s="3" t="s">
        <v>10519</v>
      </c>
      <c r="F8992" s="3" t="s">
        <v>10520</v>
      </c>
      <c r="G8992" s="7">
        <v>268</v>
      </c>
      <c r="H8992" s="3" t="s">
        <v>35</v>
      </c>
      <c r="I8992" s="9">
        <v>14.9</v>
      </c>
      <c r="J8992" s="7">
        <v>252</v>
      </c>
      <c r="K8992" s="10">
        <v>291.117777597337</v>
      </c>
      <c r="L8992" s="12">
        <f t="shared" si="600"/>
        <v>90.964590964591</v>
      </c>
      <c r="M8992" s="11">
        <f t="shared" si="601"/>
        <v>3.20034174298281</v>
      </c>
      <c r="O8992" s="12" t="s">
        <v>9933</v>
      </c>
    </row>
    <row r="8993" spans="1:15">
      <c r="A8993" s="7">
        <v>9052</v>
      </c>
      <c r="B8993" s="8">
        <v>46209</v>
      </c>
      <c r="C8993" s="3" t="s">
        <v>10435</v>
      </c>
      <c r="D8993" s="3" t="s">
        <v>67</v>
      </c>
      <c r="E8993" s="3" t="s">
        <v>10521</v>
      </c>
      <c r="F8993" s="3" t="s">
        <v>10522</v>
      </c>
      <c r="G8993" s="7">
        <v>2</v>
      </c>
      <c r="H8993" s="3" t="s">
        <v>2068</v>
      </c>
      <c r="I8993" s="9">
        <v>13.9</v>
      </c>
      <c r="J8993" s="7">
        <v>302</v>
      </c>
      <c r="K8993" s="10">
        <v>217.95085894351</v>
      </c>
      <c r="L8993" s="12">
        <f t="shared" si="600"/>
        <v>70.8099847172695</v>
      </c>
      <c r="M8993" s="11">
        <f t="shared" si="601"/>
        <v>3.07796788565547</v>
      </c>
      <c r="O8993" s="12" t="s">
        <v>9933</v>
      </c>
    </row>
    <row r="8994" spans="1:15">
      <c r="A8994" s="7">
        <v>9053</v>
      </c>
      <c r="B8994" s="8">
        <v>46209</v>
      </c>
      <c r="C8994" s="3" t="s">
        <v>10523</v>
      </c>
      <c r="D8994" s="3" t="s">
        <v>67</v>
      </c>
      <c r="E8994" s="3" t="s">
        <v>10524</v>
      </c>
      <c r="F8994" s="3" t="s">
        <v>10525</v>
      </c>
      <c r="G8994" s="7">
        <v>150</v>
      </c>
      <c r="H8994" s="3" t="s">
        <v>179</v>
      </c>
      <c r="I8994" s="9">
        <v>23.8</v>
      </c>
      <c r="J8994" s="7">
        <v>586</v>
      </c>
      <c r="K8994" s="10">
        <v>102.720576439294</v>
      </c>
      <c r="L8994" s="12">
        <f t="shared" si="600"/>
        <v>62.4835914938304</v>
      </c>
      <c r="M8994" s="11">
        <f t="shared" si="601"/>
        <v>1.64396082208937</v>
      </c>
      <c r="O8994" s="12" t="s">
        <v>9933</v>
      </c>
    </row>
    <row r="8995" spans="1:15">
      <c r="A8995" s="7">
        <v>9054</v>
      </c>
      <c r="B8995" s="8">
        <v>46209</v>
      </c>
      <c r="C8995" s="3" t="s">
        <v>10308</v>
      </c>
      <c r="D8995" s="3" t="s">
        <v>6946</v>
      </c>
      <c r="E8995" s="3" t="s">
        <v>10526</v>
      </c>
      <c r="F8995" s="3" t="s">
        <v>10527</v>
      </c>
      <c r="G8995" s="7">
        <v>15</v>
      </c>
      <c r="H8995" s="3" t="s">
        <v>9947</v>
      </c>
      <c r="I8995" s="9">
        <v>17</v>
      </c>
      <c r="J8995" s="7">
        <v>423</v>
      </c>
      <c r="K8995" s="10">
        <v>166.458903824466</v>
      </c>
      <c r="L8995" s="12">
        <f t="shared" si="600"/>
        <v>61.8294235315512</v>
      </c>
      <c r="M8995" s="11">
        <f t="shared" si="601"/>
        <v>2.69222797685511</v>
      </c>
      <c r="O8995" s="12" t="s">
        <v>9933</v>
      </c>
    </row>
    <row r="8996" spans="1:15">
      <c r="A8996" s="7">
        <v>9055</v>
      </c>
      <c r="B8996" s="8">
        <v>46209</v>
      </c>
      <c r="C8996" s="3" t="s">
        <v>10528</v>
      </c>
      <c r="D8996" s="3" t="s">
        <v>29</v>
      </c>
      <c r="E8996" s="3" t="s">
        <v>10529</v>
      </c>
      <c r="F8996" s="3" t="s">
        <v>10529</v>
      </c>
      <c r="G8996" s="7">
        <v>228</v>
      </c>
      <c r="H8996" s="3" t="s">
        <v>35</v>
      </c>
      <c r="I8996" s="9">
        <v>14</v>
      </c>
      <c r="J8996" s="7">
        <v>370</v>
      </c>
      <c r="K8996" s="10">
        <v>154.984208442069</v>
      </c>
      <c r="L8996" s="12">
        <f t="shared" si="600"/>
        <v>58.2120582120582</v>
      </c>
      <c r="M8996" s="11">
        <f t="shared" si="601"/>
        <v>2.66240729502268</v>
      </c>
      <c r="O8996" s="12" t="s">
        <v>9933</v>
      </c>
    </row>
    <row r="8997" spans="1:15">
      <c r="A8997" s="7">
        <v>9056</v>
      </c>
      <c r="B8997" s="8">
        <v>46209</v>
      </c>
      <c r="C8997" s="3" t="s">
        <v>10509</v>
      </c>
      <c r="D8997" s="3" t="s">
        <v>67</v>
      </c>
      <c r="E8997" s="3" t="s">
        <v>10530</v>
      </c>
      <c r="F8997" s="3" t="s">
        <v>10531</v>
      </c>
      <c r="G8997" s="7">
        <v>20</v>
      </c>
      <c r="H8997" s="3" t="s">
        <v>170</v>
      </c>
      <c r="I8997" s="9">
        <v>19.5</v>
      </c>
      <c r="J8997" s="7">
        <v>542</v>
      </c>
      <c r="K8997" s="10">
        <v>121.960292056038</v>
      </c>
      <c r="L8997" s="12">
        <f t="shared" si="600"/>
        <v>55.350553505535</v>
      </c>
      <c r="M8997" s="11">
        <f t="shared" si="601"/>
        <v>2.20341594314575</v>
      </c>
      <c r="O8997" s="12" t="s">
        <v>9933</v>
      </c>
    </row>
    <row r="8998" spans="1:15">
      <c r="A8998" s="7">
        <v>9057</v>
      </c>
      <c r="B8998" s="8">
        <v>46209</v>
      </c>
      <c r="C8998" s="3" t="s">
        <v>10532</v>
      </c>
      <c r="D8998" s="3" t="s">
        <v>247</v>
      </c>
      <c r="E8998" s="3" t="s">
        <v>10533</v>
      </c>
      <c r="F8998" s="3" t="s">
        <v>10534</v>
      </c>
      <c r="G8998" s="7">
        <v>65</v>
      </c>
      <c r="H8998" s="3" t="s">
        <v>7427</v>
      </c>
      <c r="I8998" s="9">
        <v>10.6</v>
      </c>
      <c r="J8998" s="7">
        <v>297</v>
      </c>
      <c r="K8998" s="10">
        <v>136.365674850515</v>
      </c>
      <c r="L8998" s="12">
        <f t="shared" si="600"/>
        <v>54.9080549080549</v>
      </c>
      <c r="M8998" s="11">
        <f t="shared" si="601"/>
        <v>2.48352769149924</v>
      </c>
      <c r="O8998" s="12" t="s">
        <v>9933</v>
      </c>
    </row>
    <row r="8999" spans="1:15">
      <c r="A8999" s="7">
        <v>9058</v>
      </c>
      <c r="B8999" s="8">
        <v>46209</v>
      </c>
      <c r="C8999" s="3" t="s">
        <v>10523</v>
      </c>
      <c r="D8999" s="3" t="s">
        <v>67</v>
      </c>
      <c r="E8999" s="3" t="s">
        <v>2252</v>
      </c>
      <c r="F8999" s="3" t="s">
        <v>2252</v>
      </c>
      <c r="G8999" s="7">
        <v>200</v>
      </c>
      <c r="H8999" s="3" t="s">
        <v>1792</v>
      </c>
      <c r="I8999" s="9">
        <v>13.4</v>
      </c>
      <c r="J8999" s="7">
        <v>381</v>
      </c>
      <c r="K8999" s="10">
        <v>101.939190541665</v>
      </c>
      <c r="L8999" s="12">
        <f t="shared" si="600"/>
        <v>54.1086210377549</v>
      </c>
      <c r="M8999" s="11">
        <f t="shared" si="601"/>
        <v>1.883973174451</v>
      </c>
      <c r="O8999" s="12" t="s">
        <v>9933</v>
      </c>
    </row>
    <row r="9000" spans="1:15">
      <c r="A9000" s="7">
        <v>9059</v>
      </c>
      <c r="B9000" s="8">
        <v>46209</v>
      </c>
      <c r="C9000" s="3" t="s">
        <v>10523</v>
      </c>
      <c r="D9000" s="3" t="s">
        <v>67</v>
      </c>
      <c r="E9000" s="3" t="s">
        <v>10535</v>
      </c>
      <c r="F9000" s="3" t="s">
        <v>10536</v>
      </c>
      <c r="G9000" s="7">
        <v>10</v>
      </c>
      <c r="H9000" s="3" t="s">
        <v>179</v>
      </c>
      <c r="I9000" s="9">
        <v>21.2</v>
      </c>
      <c r="J9000" s="7">
        <v>620</v>
      </c>
      <c r="K9000" s="10">
        <v>72.1506701438658</v>
      </c>
      <c r="L9000" s="12">
        <f t="shared" si="600"/>
        <v>52.605459057072</v>
      </c>
      <c r="M9000" s="11">
        <f t="shared" si="601"/>
        <v>1.37154339943292</v>
      </c>
      <c r="O9000" s="12" t="s">
        <v>9933</v>
      </c>
    </row>
    <row r="9001" spans="1:15">
      <c r="A9001" s="7">
        <v>9060</v>
      </c>
      <c r="B9001" s="8">
        <v>46209</v>
      </c>
      <c r="C9001" s="3" t="s">
        <v>10456</v>
      </c>
      <c r="D9001" s="3" t="s">
        <v>29</v>
      </c>
      <c r="E9001" s="3" t="s">
        <v>10537</v>
      </c>
      <c r="F9001" s="3" t="s">
        <v>10538</v>
      </c>
      <c r="G9001" s="7">
        <v>1.26</v>
      </c>
      <c r="H9001" s="3" t="s">
        <v>20</v>
      </c>
      <c r="I9001" s="9">
        <v>17.9</v>
      </c>
      <c r="J9001" s="7">
        <v>542</v>
      </c>
      <c r="K9001" s="10">
        <v>99.3077452684241</v>
      </c>
      <c r="L9001" s="12">
        <f t="shared" si="600"/>
        <v>50.8089696281578</v>
      </c>
      <c r="M9001" s="11">
        <f t="shared" si="601"/>
        <v>1.95453176860703</v>
      </c>
      <c r="O9001" s="12" t="s">
        <v>9933</v>
      </c>
    </row>
    <row r="9002" spans="1:15">
      <c r="A9002" s="7">
        <v>9061</v>
      </c>
      <c r="B9002" s="8">
        <v>46209</v>
      </c>
      <c r="C9002" s="3" t="s">
        <v>10539</v>
      </c>
      <c r="D9002" s="3" t="s">
        <v>247</v>
      </c>
      <c r="E9002" s="3" t="s">
        <v>2075</v>
      </c>
      <c r="F9002" s="3" t="s">
        <v>2075</v>
      </c>
      <c r="G9002" s="7">
        <v>234</v>
      </c>
      <c r="H9002" s="3" t="s">
        <v>35</v>
      </c>
      <c r="I9002" s="9">
        <v>16.6</v>
      </c>
      <c r="J9002" s="7">
        <v>503</v>
      </c>
      <c r="K9002" s="10">
        <v>165.841683905357</v>
      </c>
      <c r="L9002" s="12">
        <f t="shared" si="600"/>
        <v>50.7722893408778</v>
      </c>
      <c r="M9002" s="11">
        <f t="shared" si="601"/>
        <v>3.26638184053352</v>
      </c>
      <c r="O9002" s="12" t="s">
        <v>9933</v>
      </c>
    </row>
    <row r="9003" spans="1:15">
      <c r="A9003" s="7">
        <v>9062</v>
      </c>
      <c r="B9003" s="8">
        <v>46209</v>
      </c>
      <c r="C9003" s="3" t="s">
        <v>10540</v>
      </c>
      <c r="D9003" s="3" t="s">
        <v>1874</v>
      </c>
      <c r="E9003" s="3" t="s">
        <v>10541</v>
      </c>
      <c r="F9003" s="3" t="s">
        <v>10542</v>
      </c>
      <c r="G9003" s="7">
        <v>15</v>
      </c>
      <c r="H9003" s="3" t="s">
        <v>35</v>
      </c>
      <c r="I9003" s="9">
        <v>12.7</v>
      </c>
      <c r="J9003" s="7">
        <v>431</v>
      </c>
      <c r="K9003" s="10">
        <v>115.663981692144</v>
      </c>
      <c r="L9003" s="12">
        <f t="shared" si="600"/>
        <v>45.3328573978226</v>
      </c>
      <c r="M9003" s="11">
        <f t="shared" si="601"/>
        <v>2.5514381473271</v>
      </c>
      <c r="O9003" s="12" t="s">
        <v>9933</v>
      </c>
    </row>
    <row r="9004" spans="1:15">
      <c r="A9004" s="7">
        <v>9063</v>
      </c>
      <c r="B9004" s="8">
        <v>46209</v>
      </c>
      <c r="C9004" s="3" t="s">
        <v>10350</v>
      </c>
      <c r="D9004" s="3" t="s">
        <v>288</v>
      </c>
      <c r="E9004" s="3" t="s">
        <v>10543</v>
      </c>
      <c r="F9004" s="3" t="s">
        <v>10543</v>
      </c>
      <c r="G9004" s="7">
        <v>1</v>
      </c>
      <c r="H9004" s="3" t="s">
        <v>123</v>
      </c>
      <c r="I9004" s="9">
        <v>9.12</v>
      </c>
      <c r="J9004" s="7">
        <v>320</v>
      </c>
      <c r="K9004" s="10">
        <v>117.158726334572</v>
      </c>
      <c r="L9004" s="12">
        <f t="shared" si="600"/>
        <v>43.8461538461538</v>
      </c>
      <c r="M9004" s="11">
        <f t="shared" si="601"/>
        <v>2.67204112692884</v>
      </c>
      <c r="O9004" s="12" t="s">
        <v>9933</v>
      </c>
    </row>
    <row r="9005" spans="1:15">
      <c r="A9005" s="7">
        <v>9064</v>
      </c>
      <c r="B9005" s="8">
        <v>46209</v>
      </c>
      <c r="C9005" s="3" t="s">
        <v>10523</v>
      </c>
      <c r="D9005" s="3" t="s">
        <v>67</v>
      </c>
      <c r="E9005" s="3" t="s">
        <v>3718</v>
      </c>
      <c r="F9005" s="3" t="s">
        <v>3718</v>
      </c>
      <c r="G9005" s="7">
        <v>220</v>
      </c>
      <c r="H9005" s="3" t="s">
        <v>170</v>
      </c>
      <c r="I9005" s="9">
        <v>16.3</v>
      </c>
      <c r="J9005" s="7">
        <v>573</v>
      </c>
      <c r="K9005" s="10">
        <v>54.084223236297</v>
      </c>
      <c r="L9005" s="12">
        <f t="shared" si="600"/>
        <v>43.7642636595516</v>
      </c>
      <c r="M9005" s="11">
        <f t="shared" si="601"/>
        <v>1.23580791069686</v>
      </c>
      <c r="O9005" s="12" t="s">
        <v>9933</v>
      </c>
    </row>
    <row r="9006" spans="1:15">
      <c r="A9006" s="7">
        <v>9065</v>
      </c>
      <c r="B9006" s="8">
        <v>46209</v>
      </c>
      <c r="C9006" s="3" t="s">
        <v>10523</v>
      </c>
      <c r="D9006" s="3" t="s">
        <v>67</v>
      </c>
      <c r="E9006" s="3" t="s">
        <v>4992</v>
      </c>
      <c r="F9006" s="3" t="s">
        <v>4992</v>
      </c>
      <c r="G9006" s="7">
        <v>700</v>
      </c>
      <c r="H9006" s="3" t="s">
        <v>170</v>
      </c>
      <c r="I9006" s="9">
        <v>14.6</v>
      </c>
      <c r="J9006" s="7">
        <v>515</v>
      </c>
      <c r="K9006" s="10">
        <v>110.729192678211</v>
      </c>
      <c r="L9006" s="12">
        <f t="shared" si="600"/>
        <v>43.6146377893951</v>
      </c>
      <c r="M9006" s="11">
        <f t="shared" si="601"/>
        <v>2.53880803075556</v>
      </c>
      <c r="O9006" s="12" t="s">
        <v>9933</v>
      </c>
    </row>
    <row r="9007" spans="1:15">
      <c r="A9007" s="7">
        <v>9066</v>
      </c>
      <c r="B9007" s="8">
        <v>46209</v>
      </c>
      <c r="C9007" s="3" t="s">
        <v>10523</v>
      </c>
      <c r="D9007" s="3" t="s">
        <v>67</v>
      </c>
      <c r="E9007" s="3" t="s">
        <v>10544</v>
      </c>
      <c r="F9007" s="3" t="s">
        <v>10544</v>
      </c>
      <c r="G9007" s="7">
        <v>600</v>
      </c>
      <c r="H9007" s="3" t="s">
        <v>170</v>
      </c>
      <c r="I9007" s="9">
        <v>14.9</v>
      </c>
      <c r="J9007" s="7">
        <v>530</v>
      </c>
      <c r="K9007" s="10">
        <v>101.088533761366</v>
      </c>
      <c r="L9007" s="12">
        <f t="shared" si="600"/>
        <v>43.2510885341074</v>
      </c>
      <c r="M9007" s="11">
        <f t="shared" si="601"/>
        <v>2.33724831414702</v>
      </c>
      <c r="O9007" s="12" t="s">
        <v>9933</v>
      </c>
    </row>
    <row r="9008" spans="1:15">
      <c r="A9008" s="7">
        <v>9067</v>
      </c>
      <c r="B9008" s="8">
        <v>46209</v>
      </c>
      <c r="C9008" s="3" t="s">
        <v>10545</v>
      </c>
      <c r="D9008" s="3" t="s">
        <v>2621</v>
      </c>
      <c r="E9008" s="3" t="s">
        <v>3854</v>
      </c>
      <c r="F9008" s="3" t="s">
        <v>3854</v>
      </c>
      <c r="G9008" s="7">
        <v>126</v>
      </c>
      <c r="H9008" s="3" t="s">
        <v>35</v>
      </c>
      <c r="I9008" s="9">
        <v>12</v>
      </c>
      <c r="J9008" s="7">
        <v>473</v>
      </c>
      <c r="K9008" s="10">
        <v>93.3254267751036</v>
      </c>
      <c r="L9008" s="12">
        <f t="shared" si="600"/>
        <v>39.0307367051553</v>
      </c>
      <c r="M9008" s="11">
        <f t="shared" si="601"/>
        <v>2.39107520516713</v>
      </c>
      <c r="O9008" s="12" t="s">
        <v>9933</v>
      </c>
    </row>
    <row r="9009" spans="1:15">
      <c r="A9009" s="7">
        <v>9068</v>
      </c>
      <c r="B9009" s="8">
        <v>46209</v>
      </c>
      <c r="C9009" s="3" t="s">
        <v>10546</v>
      </c>
      <c r="D9009" s="3" t="s">
        <v>1707</v>
      </c>
      <c r="E9009" s="3" t="s">
        <v>2101</v>
      </c>
      <c r="F9009" s="3" t="s">
        <v>2101</v>
      </c>
      <c r="G9009" s="7">
        <v>120</v>
      </c>
      <c r="H9009" s="3" t="s">
        <v>35</v>
      </c>
      <c r="I9009" s="9">
        <v>10.3</v>
      </c>
      <c r="J9009" s="7">
        <v>420</v>
      </c>
      <c r="K9009" s="10">
        <v>121.954836345854</v>
      </c>
      <c r="L9009" s="12">
        <f t="shared" si="600"/>
        <v>37.7289377289377</v>
      </c>
      <c r="M9009" s="11">
        <f t="shared" si="601"/>
        <v>3.2323951769338</v>
      </c>
      <c r="O9009" s="12" t="s">
        <v>9933</v>
      </c>
    </row>
    <row r="9010" spans="1:15">
      <c r="A9010" s="7">
        <v>9069</v>
      </c>
      <c r="B9010" s="8">
        <v>46209</v>
      </c>
      <c r="C9010" s="3" t="s">
        <v>10547</v>
      </c>
      <c r="D9010" s="3" t="s">
        <v>33</v>
      </c>
      <c r="E9010" s="3" t="s">
        <v>10548</v>
      </c>
      <c r="F9010" s="3" t="s">
        <v>10549</v>
      </c>
      <c r="G9010" s="7">
        <v>1000</v>
      </c>
      <c r="H9010" s="3" t="s">
        <v>35</v>
      </c>
      <c r="I9010" s="9">
        <v>12.3</v>
      </c>
      <c r="J9010" s="7">
        <v>502</v>
      </c>
      <c r="K9010" s="10">
        <v>85.2890097477522</v>
      </c>
      <c r="L9010" s="12">
        <f t="shared" si="600"/>
        <v>37.6953723567269</v>
      </c>
      <c r="M9010" s="11">
        <f t="shared" si="601"/>
        <v>2.26258568135704</v>
      </c>
      <c r="O9010" s="12" t="s">
        <v>9933</v>
      </c>
    </row>
    <row r="9011" spans="1:15">
      <c r="A9011" s="7">
        <v>9070</v>
      </c>
      <c r="B9011" s="8">
        <v>46209</v>
      </c>
      <c r="C9011" s="3" t="s">
        <v>10547</v>
      </c>
      <c r="D9011" s="3" t="s">
        <v>33</v>
      </c>
      <c r="E9011" s="3" t="s">
        <v>10550</v>
      </c>
      <c r="F9011" s="3" t="s">
        <v>10551</v>
      </c>
      <c r="G9011" s="7">
        <v>1000</v>
      </c>
      <c r="H9011" s="3" t="s">
        <v>35</v>
      </c>
      <c r="I9011" s="9">
        <v>12.5</v>
      </c>
      <c r="J9011" s="7">
        <v>515</v>
      </c>
      <c r="K9011" s="10">
        <v>86.6706352974605</v>
      </c>
      <c r="L9011" s="12">
        <f t="shared" si="600"/>
        <v>37.3412994772218</v>
      </c>
      <c r="M9011" s="11">
        <f t="shared" si="601"/>
        <v>2.32103961326599</v>
      </c>
      <c r="O9011" s="12" t="s">
        <v>9933</v>
      </c>
    </row>
    <row r="9012" spans="1:15">
      <c r="A9012" s="7">
        <v>9071</v>
      </c>
      <c r="B9012" s="8">
        <v>46209</v>
      </c>
      <c r="C9012" s="3" t="s">
        <v>10256</v>
      </c>
      <c r="D9012" s="3" t="s">
        <v>33</v>
      </c>
      <c r="E9012" s="3" t="s">
        <v>10552</v>
      </c>
      <c r="F9012" s="3" t="s">
        <v>10552</v>
      </c>
      <c r="G9012" s="7">
        <v>85.87</v>
      </c>
      <c r="H9012" s="3" t="s">
        <v>1359</v>
      </c>
      <c r="I9012" s="9">
        <v>7.52</v>
      </c>
      <c r="J9012" s="7">
        <v>311.5</v>
      </c>
      <c r="K9012" s="10">
        <v>89.4941948696277</v>
      </c>
      <c r="L9012" s="12">
        <f t="shared" si="600"/>
        <v>37.1403877021855</v>
      </c>
      <c r="M9012" s="11">
        <f t="shared" si="601"/>
        <v>2.40961929604094</v>
      </c>
      <c r="O9012" s="12" t="s">
        <v>9933</v>
      </c>
    </row>
    <row r="9013" spans="1:15">
      <c r="A9013" s="7">
        <v>9072</v>
      </c>
      <c r="B9013" s="8">
        <v>46209</v>
      </c>
      <c r="C9013" s="3" t="s">
        <v>10484</v>
      </c>
      <c r="D9013" s="3" t="s">
        <v>247</v>
      </c>
      <c r="E9013" s="3" t="s">
        <v>10553</v>
      </c>
      <c r="F9013" s="3" t="s">
        <v>10553</v>
      </c>
      <c r="G9013" s="7">
        <v>0.89814</v>
      </c>
      <c r="H9013" s="3" t="s">
        <v>35</v>
      </c>
      <c r="I9013" s="9">
        <v>12</v>
      </c>
      <c r="J9013" s="7">
        <v>520</v>
      </c>
      <c r="K9013" s="10">
        <v>68.7966535824996</v>
      </c>
      <c r="L9013" s="12">
        <f t="shared" si="600"/>
        <v>35.5029585798817</v>
      </c>
      <c r="M9013" s="11">
        <f t="shared" si="601"/>
        <v>1.93777240924041</v>
      </c>
      <c r="O9013" s="12" t="s">
        <v>9933</v>
      </c>
    </row>
    <row r="9014" spans="1:15">
      <c r="A9014" s="7">
        <v>9073</v>
      </c>
      <c r="B9014" s="8">
        <v>46209</v>
      </c>
      <c r="C9014" s="3" t="s">
        <v>10409</v>
      </c>
      <c r="D9014" s="3" t="s">
        <v>373</v>
      </c>
      <c r="E9014" s="3" t="s">
        <v>10554</v>
      </c>
      <c r="F9014" s="3" t="s">
        <v>10555</v>
      </c>
      <c r="G9014" s="7">
        <v>23</v>
      </c>
      <c r="H9014" s="3" t="s">
        <v>65</v>
      </c>
      <c r="I9014" s="9">
        <v>10.3</v>
      </c>
      <c r="J9014" s="7">
        <v>471</v>
      </c>
      <c r="K9014" s="10">
        <v>89.7244250546595</v>
      </c>
      <c r="L9014" s="12">
        <f t="shared" si="600"/>
        <v>33.6436387391801</v>
      </c>
      <c r="M9014" s="11">
        <f t="shared" si="601"/>
        <v>2.66690609033825</v>
      </c>
      <c r="O9014" s="12" t="s">
        <v>9933</v>
      </c>
    </row>
    <row r="9015" spans="1:15">
      <c r="A9015" s="7">
        <v>9074</v>
      </c>
      <c r="B9015" s="8">
        <v>46209</v>
      </c>
      <c r="C9015" s="3" t="s">
        <v>10484</v>
      </c>
      <c r="D9015" s="3" t="s">
        <v>247</v>
      </c>
      <c r="E9015" s="3" t="s">
        <v>10556</v>
      </c>
      <c r="F9015" s="3" t="s">
        <v>10556</v>
      </c>
      <c r="G9015" s="7">
        <v>20.54171</v>
      </c>
      <c r="H9015" s="3" t="s">
        <v>35</v>
      </c>
      <c r="I9015" s="9">
        <v>11.9</v>
      </c>
      <c r="J9015" s="7">
        <v>520</v>
      </c>
      <c r="K9015" s="10">
        <v>92.7682239459111</v>
      </c>
      <c r="L9015" s="12">
        <f t="shared" si="600"/>
        <v>35.207100591716</v>
      </c>
      <c r="M9015" s="11">
        <f t="shared" si="601"/>
        <v>2.63492938602672</v>
      </c>
      <c r="O9015" s="12" t="s">
        <v>9933</v>
      </c>
    </row>
    <row r="9016" spans="1:15">
      <c r="A9016" s="7">
        <v>9075</v>
      </c>
      <c r="B9016" s="8">
        <v>46209</v>
      </c>
      <c r="C9016" s="3" t="s">
        <v>10456</v>
      </c>
      <c r="D9016" s="3" t="s">
        <v>29</v>
      </c>
      <c r="E9016" s="3" t="s">
        <v>10557</v>
      </c>
      <c r="F9016" s="3" t="s">
        <v>10558</v>
      </c>
      <c r="G9016" s="7">
        <v>12.62</v>
      </c>
      <c r="H9016" s="3" t="s">
        <v>20</v>
      </c>
      <c r="I9016" s="9">
        <v>10.7</v>
      </c>
      <c r="J9016" s="7">
        <v>480</v>
      </c>
      <c r="K9016" s="10">
        <v>79.1564563910166</v>
      </c>
      <c r="L9016" s="12">
        <f t="shared" si="600"/>
        <v>34.2948717948718</v>
      </c>
      <c r="M9016" s="11">
        <f t="shared" si="601"/>
        <v>2.30811349476609</v>
      </c>
      <c r="O9016" s="12" t="s">
        <v>9933</v>
      </c>
    </row>
    <row r="9017" spans="1:15">
      <c r="A9017" s="7">
        <v>9076</v>
      </c>
      <c r="B9017" s="8">
        <v>46209</v>
      </c>
      <c r="C9017" s="3" t="s">
        <v>10523</v>
      </c>
      <c r="D9017" s="3" t="s">
        <v>67</v>
      </c>
      <c r="E9017" s="3" t="s">
        <v>10559</v>
      </c>
      <c r="F9017" s="3" t="s">
        <v>10560</v>
      </c>
      <c r="G9017" s="7">
        <v>12</v>
      </c>
      <c r="H9017" s="3" t="s">
        <v>349</v>
      </c>
      <c r="I9017" s="9">
        <v>13.6</v>
      </c>
      <c r="J9017" s="7">
        <v>628</v>
      </c>
      <c r="K9017" s="10">
        <v>84.8539597821084</v>
      </c>
      <c r="L9017" s="12">
        <f t="shared" si="600"/>
        <v>33.3170014698677</v>
      </c>
      <c r="M9017" s="11">
        <f t="shared" si="601"/>
        <v>2.54686664581299</v>
      </c>
      <c r="O9017" s="12" t="s">
        <v>9933</v>
      </c>
    </row>
    <row r="9018" spans="1:15">
      <c r="A9018" s="7">
        <v>9077</v>
      </c>
      <c r="B9018" s="8">
        <v>46209</v>
      </c>
      <c r="C9018" s="3" t="s">
        <v>10509</v>
      </c>
      <c r="D9018" s="3" t="s">
        <v>67</v>
      </c>
      <c r="E9018" s="3" t="s">
        <v>10561</v>
      </c>
      <c r="F9018" s="3" t="s">
        <v>10561</v>
      </c>
      <c r="G9018" s="7">
        <v>1000</v>
      </c>
      <c r="H9018" s="3" t="s">
        <v>170</v>
      </c>
      <c r="I9018" s="9">
        <v>11.4</v>
      </c>
      <c r="J9018" s="7">
        <v>544</v>
      </c>
      <c r="K9018" s="10">
        <v>89.5388936295229</v>
      </c>
      <c r="L9018" s="12">
        <f t="shared" si="600"/>
        <v>32.2398190045249</v>
      </c>
      <c r="M9018" s="11">
        <f t="shared" si="601"/>
        <v>2.77727656029818</v>
      </c>
      <c r="O9018" s="12" t="s">
        <v>9933</v>
      </c>
    </row>
    <row r="9019" spans="1:15">
      <c r="A9019" s="7">
        <v>9078</v>
      </c>
      <c r="B9019" s="8">
        <v>46209</v>
      </c>
      <c r="C9019" s="3" t="s">
        <v>10456</v>
      </c>
      <c r="D9019" s="3" t="s">
        <v>29</v>
      </c>
      <c r="E9019" s="3" t="s">
        <v>10562</v>
      </c>
      <c r="F9019" s="3" t="s">
        <v>10562</v>
      </c>
      <c r="G9019" s="7">
        <v>8.78</v>
      </c>
      <c r="H9019" s="3" t="s">
        <v>20</v>
      </c>
      <c r="I9019" s="9">
        <v>11.6</v>
      </c>
      <c r="J9019" s="7">
        <v>568</v>
      </c>
      <c r="K9019" s="10">
        <v>66.5781322331496</v>
      </c>
      <c r="L9019" s="12">
        <f t="shared" si="600"/>
        <v>31.4192849404117</v>
      </c>
      <c r="M9019" s="11">
        <f t="shared" si="601"/>
        <v>2.11902124314473</v>
      </c>
      <c r="O9019" s="12" t="s">
        <v>9933</v>
      </c>
    </row>
    <row r="9020" spans="1:15">
      <c r="A9020" s="7">
        <v>9079</v>
      </c>
      <c r="B9020" s="8">
        <v>46209</v>
      </c>
      <c r="C9020" s="3" t="s">
        <v>10462</v>
      </c>
      <c r="D9020" s="3" t="s">
        <v>23</v>
      </c>
      <c r="E9020" s="3" t="s">
        <v>10563</v>
      </c>
      <c r="F9020" s="3" t="s">
        <v>10563</v>
      </c>
      <c r="G9020" s="7">
        <v>1000</v>
      </c>
      <c r="H9020" s="3" t="s">
        <v>10564</v>
      </c>
      <c r="I9020" s="9">
        <v>9.12</v>
      </c>
      <c r="J9020" s="7">
        <v>456</v>
      </c>
      <c r="K9020" s="10">
        <v>73.1560618208166</v>
      </c>
      <c r="L9020" s="12">
        <f t="shared" si="600"/>
        <v>30.7692307692308</v>
      </c>
      <c r="M9020" s="11">
        <f t="shared" si="601"/>
        <v>2.37757200917654</v>
      </c>
      <c r="O9020" s="12" t="s">
        <v>9933</v>
      </c>
    </row>
    <row r="9021" spans="1:15">
      <c r="A9021" s="7">
        <v>9080</v>
      </c>
      <c r="B9021" s="8">
        <v>46209</v>
      </c>
      <c r="C9021" s="3" t="s">
        <v>10456</v>
      </c>
      <c r="D9021" s="3" t="s">
        <v>29</v>
      </c>
      <c r="E9021" s="3" t="s">
        <v>3466</v>
      </c>
      <c r="F9021" s="3" t="s">
        <v>3466</v>
      </c>
      <c r="G9021" s="7">
        <v>300</v>
      </c>
      <c r="H9021" s="3" t="s">
        <v>65</v>
      </c>
      <c r="I9021" s="9">
        <v>7.3</v>
      </c>
      <c r="J9021" s="7">
        <v>486</v>
      </c>
      <c r="K9021" s="10">
        <v>52.5444544686211</v>
      </c>
      <c r="L9021" s="12">
        <f t="shared" si="600"/>
        <v>23.1085786641342</v>
      </c>
      <c r="M9021" s="11">
        <f t="shared" si="601"/>
        <v>2.27380728310101</v>
      </c>
      <c r="O9021" s="12" t="s">
        <v>9933</v>
      </c>
    </row>
    <row r="9022" spans="1:15">
      <c r="A9022" s="7">
        <v>9081</v>
      </c>
      <c r="B9022" s="8">
        <v>46209</v>
      </c>
      <c r="C9022" s="3" t="s">
        <v>10565</v>
      </c>
      <c r="D9022" s="3" t="s">
        <v>247</v>
      </c>
      <c r="E9022" s="3" t="s">
        <v>10566</v>
      </c>
      <c r="F9022" s="3" t="s">
        <v>10566</v>
      </c>
      <c r="G9022" s="7">
        <v>440</v>
      </c>
      <c r="H9022" s="3" t="s">
        <v>249</v>
      </c>
      <c r="I9022" s="9">
        <v>7.44</v>
      </c>
      <c r="J9022" s="7">
        <v>514</v>
      </c>
      <c r="K9022" s="10">
        <v>41.0469377643867</v>
      </c>
      <c r="L9022" s="12">
        <f t="shared" si="600"/>
        <v>22.2687818018557</v>
      </c>
      <c r="M9022" s="11">
        <f t="shared" si="601"/>
        <v>1.84325025632817</v>
      </c>
      <c r="O9022" s="12" t="s">
        <v>9933</v>
      </c>
    </row>
    <row r="9023" spans="1:15">
      <c r="A9023" s="7">
        <v>9082</v>
      </c>
      <c r="B9023" s="8">
        <v>46209</v>
      </c>
      <c r="C9023" s="3" t="s">
        <v>9470</v>
      </c>
      <c r="D9023" s="3" t="s">
        <v>9471</v>
      </c>
      <c r="E9023" s="3" t="s">
        <v>10567</v>
      </c>
      <c r="F9023" s="3" t="s">
        <v>10567</v>
      </c>
      <c r="G9023" s="7">
        <v>2.83406</v>
      </c>
      <c r="H9023" s="3" t="s">
        <v>10354</v>
      </c>
      <c r="I9023" s="9">
        <v>1.14</v>
      </c>
      <c r="J9023" s="7">
        <v>160</v>
      </c>
      <c r="K9023" s="10">
        <v>22.9976833835244</v>
      </c>
      <c r="L9023" s="12">
        <f t="shared" si="600"/>
        <v>10.9615384615385</v>
      </c>
      <c r="M9023" s="11">
        <f t="shared" si="601"/>
        <v>2.09803427358468</v>
      </c>
      <c r="O9023" s="12" t="s">
        <v>9933</v>
      </c>
    </row>
    <row r="9024" spans="1:15">
      <c r="A9024" s="7">
        <v>9083</v>
      </c>
      <c r="B9024" s="8">
        <v>46209</v>
      </c>
      <c r="C9024" s="3" t="s">
        <v>10568</v>
      </c>
      <c r="D9024" s="3" t="s">
        <v>5530</v>
      </c>
      <c r="E9024" s="3" t="s">
        <v>10569</v>
      </c>
      <c r="F9024" s="3" t="s">
        <v>10569</v>
      </c>
      <c r="G9024" s="7">
        <v>6</v>
      </c>
      <c r="H9024" s="3" t="s">
        <v>35</v>
      </c>
      <c r="I9024" s="9">
        <v>2.1</v>
      </c>
      <c r="J9024" s="7">
        <v>420</v>
      </c>
      <c r="K9024" s="10">
        <v>19.106240999131</v>
      </c>
      <c r="L9024" s="12">
        <f t="shared" si="600"/>
        <v>7.69230769230769</v>
      </c>
      <c r="M9024" s="11">
        <f t="shared" si="601"/>
        <v>2.48381132988703</v>
      </c>
      <c r="O9024" s="12" t="s">
        <v>9933</v>
      </c>
    </row>
    <row r="9025" s="5" customFormat="1" ht="16.5" spans="1:18">
      <c r="A9025" s="44">
        <v>9084</v>
      </c>
      <c r="B9025" s="45">
        <v>46209</v>
      </c>
      <c r="C9025" s="5" t="s">
        <v>10546</v>
      </c>
      <c r="D9025" s="5" t="s">
        <v>1707</v>
      </c>
      <c r="E9025" s="5" t="s">
        <v>10570</v>
      </c>
      <c r="F9025" s="5" t="s">
        <v>10570</v>
      </c>
      <c r="G9025" s="44">
        <v>6</v>
      </c>
      <c r="H9025" s="5" t="s">
        <v>35</v>
      </c>
      <c r="I9025" s="46">
        <v>1.93</v>
      </c>
      <c r="J9025" s="44">
        <v>420</v>
      </c>
      <c r="K9025" s="47">
        <v>16.3709222986585</v>
      </c>
      <c r="L9025" s="48">
        <f t="shared" si="600"/>
        <v>7.06959706959707</v>
      </c>
      <c r="M9025" s="49">
        <f t="shared" si="601"/>
        <v>2.31567968265998</v>
      </c>
      <c r="O9025" s="48" t="s">
        <v>9933</v>
      </c>
      <c r="Q9025" s="46"/>
    </row>
    <row r="9026" ht="16.5" spans="1:18">
      <c r="A9026" s="7">
        <v>9085</v>
      </c>
      <c r="B9026" s="8">
        <v>46211</v>
      </c>
      <c r="C9026" s="3" t="s">
        <v>4719</v>
      </c>
      <c r="D9026" s="3" t="s">
        <v>33</v>
      </c>
      <c r="E9026" s="3" t="s">
        <v>4720</v>
      </c>
      <c r="F9026" s="3" t="s">
        <v>2909</v>
      </c>
      <c r="G9026" s="7">
        <v>1000</v>
      </c>
      <c r="H9026" s="3" t="s">
        <v>35</v>
      </c>
      <c r="I9026" s="9">
        <v>25.2</v>
      </c>
      <c r="J9026" s="7">
        <v>461</v>
      </c>
      <c r="K9026" s="10">
        <v>144.718438177874</v>
      </c>
      <c r="L9026" s="12">
        <f t="shared" si="600"/>
        <v>84.098114466878</v>
      </c>
      <c r="M9026" s="11">
        <f t="shared" si="601"/>
        <v>1.72082857142857</v>
      </c>
      <c r="O9026" s="12" t="s">
        <v>1165</v>
      </c>
      <c r="P9026" s="3" t="s">
        <v>4720</v>
      </c>
      <c r="Q9026" s="9">
        <v>160.630182832352</v>
      </c>
      <c r="R9026" s="3">
        <f>Q9026/K9026</f>
        <v>1.10994967092528</v>
      </c>
    </row>
    <row r="9027" spans="1:18">
      <c r="A9027" s="7">
        <v>9086</v>
      </c>
      <c r="B9027" s="8">
        <v>46211</v>
      </c>
      <c r="C9027" s="3" t="s">
        <v>56</v>
      </c>
      <c r="D9027" s="3" t="s">
        <v>33</v>
      </c>
      <c r="E9027" s="3" t="s">
        <v>27</v>
      </c>
      <c r="F9027" s="3" t="s">
        <v>57</v>
      </c>
      <c r="G9027" s="7">
        <v>1000</v>
      </c>
      <c r="H9027" s="3" t="s">
        <v>35</v>
      </c>
      <c r="I9027" s="9">
        <v>15.7</v>
      </c>
      <c r="J9027" s="7">
        <v>438</v>
      </c>
      <c r="K9027" s="10">
        <v>104.641095890411</v>
      </c>
      <c r="L9027" s="12">
        <f t="shared" si="600"/>
        <v>55.1457674745346</v>
      </c>
      <c r="M9027" s="11">
        <f t="shared" si="601"/>
        <v>1.89753630573248</v>
      </c>
      <c r="O9027" s="12" t="s">
        <v>1165</v>
      </c>
      <c r="P9027" s="3" t="s">
        <v>27</v>
      </c>
      <c r="Q9027" s="9">
        <v>89.6432267884323</v>
      </c>
      <c r="R9027" s="3">
        <f>Q9027/K9027</f>
        <v>0.856673241288626</v>
      </c>
    </row>
    <row r="9028" spans="1:18">
      <c r="A9028" s="7">
        <v>9087</v>
      </c>
      <c r="B9028" s="8">
        <v>46211</v>
      </c>
      <c r="C9028" s="3" t="s">
        <v>10485</v>
      </c>
      <c r="D9028" s="3" t="s">
        <v>33</v>
      </c>
      <c r="E9028" s="3" t="s">
        <v>10571</v>
      </c>
      <c r="F9028" s="3" t="s">
        <v>10572</v>
      </c>
      <c r="G9028" s="7">
        <v>250</v>
      </c>
      <c r="H9028" s="3" t="s">
        <v>3519</v>
      </c>
      <c r="I9028" s="9">
        <v>21.2</v>
      </c>
      <c r="J9028" s="7">
        <v>320</v>
      </c>
      <c r="K9028" s="10">
        <v>222.61</v>
      </c>
      <c r="L9028" s="12">
        <f t="shared" si="600"/>
        <v>101.923076923077</v>
      </c>
      <c r="M9028" s="11">
        <f t="shared" si="601"/>
        <v>2.18409811320755</v>
      </c>
      <c r="O9028" s="12" t="s">
        <v>1165</v>
      </c>
    </row>
    <row r="9029" spans="1:18">
      <c r="A9029" s="7">
        <v>9088</v>
      </c>
      <c r="B9029" s="8">
        <v>46211</v>
      </c>
      <c r="C9029" s="3" t="s">
        <v>10071</v>
      </c>
      <c r="D9029" s="3" t="s">
        <v>67</v>
      </c>
      <c r="E9029" s="3" t="s">
        <v>10573</v>
      </c>
      <c r="F9029" s="3" t="s">
        <v>10574</v>
      </c>
      <c r="G9029" s="7">
        <v>13</v>
      </c>
      <c r="H9029" s="3" t="s">
        <v>1792</v>
      </c>
      <c r="I9029" s="9">
        <v>22.2</v>
      </c>
      <c r="J9029" s="7">
        <v>388</v>
      </c>
      <c r="K9029" s="10">
        <v>156.80206185567</v>
      </c>
      <c r="L9029" s="12">
        <f t="shared" ref="L9029:L9069" si="602">I9029/J9029/650*1000000</f>
        <v>88.0253766851705</v>
      </c>
      <c r="M9029" s="11">
        <f t="shared" ref="M9029:M9069" si="603">K9029/L9029</f>
        <v>1.78132792792793</v>
      </c>
      <c r="O9029" s="12" t="s">
        <v>1165</v>
      </c>
    </row>
    <row r="9030" spans="1:18">
      <c r="A9030" s="7">
        <v>9089</v>
      </c>
      <c r="B9030" s="8">
        <v>46211</v>
      </c>
      <c r="C9030" s="3" t="s">
        <v>10528</v>
      </c>
      <c r="D9030" s="3" t="s">
        <v>29</v>
      </c>
      <c r="E9030" s="3" t="s">
        <v>10575</v>
      </c>
      <c r="F9030" s="3" t="s">
        <v>10575</v>
      </c>
      <c r="G9030" s="7">
        <v>6.88</v>
      </c>
      <c r="H9030" s="3" t="s">
        <v>35</v>
      </c>
      <c r="I9030" s="9">
        <v>18.4</v>
      </c>
      <c r="J9030" s="7">
        <v>375</v>
      </c>
      <c r="K9030" s="10">
        <v>175.496533333333</v>
      </c>
      <c r="L9030" s="12">
        <f t="shared" si="602"/>
        <v>75.4871794871795</v>
      </c>
      <c r="M9030" s="11">
        <f t="shared" si="603"/>
        <v>2.32485217391304</v>
      </c>
      <c r="O9030" s="12" t="s">
        <v>1165</v>
      </c>
    </row>
    <row r="9031" spans="1:18">
      <c r="A9031" s="7">
        <v>9090</v>
      </c>
      <c r="B9031" s="8">
        <v>46211</v>
      </c>
      <c r="C9031" s="3" t="s">
        <v>10576</v>
      </c>
      <c r="D9031" s="3" t="s">
        <v>128</v>
      </c>
      <c r="E9031" s="3" t="s">
        <v>5724</v>
      </c>
      <c r="F9031" s="3" t="s">
        <v>5724</v>
      </c>
      <c r="G9031" s="7">
        <v>17</v>
      </c>
      <c r="H9031" s="3" t="s">
        <v>1770</v>
      </c>
      <c r="I9031" s="9">
        <v>19.3</v>
      </c>
      <c r="J9031" s="7">
        <v>401.111111111111</v>
      </c>
      <c r="K9031" s="10">
        <v>41.6040332409972</v>
      </c>
      <c r="L9031" s="12">
        <f t="shared" si="602"/>
        <v>74.025143831238</v>
      </c>
      <c r="M9031" s="11">
        <f t="shared" si="603"/>
        <v>0.562025699481865</v>
      </c>
      <c r="O9031" s="12" t="s">
        <v>1165</v>
      </c>
    </row>
    <row r="9032" spans="1:18">
      <c r="A9032" s="7">
        <v>9091</v>
      </c>
      <c r="B9032" s="8">
        <v>46211</v>
      </c>
      <c r="C9032" s="3" t="s">
        <v>10528</v>
      </c>
      <c r="D9032" s="3" t="s">
        <v>29</v>
      </c>
      <c r="E9032" s="3" t="s">
        <v>10577</v>
      </c>
      <c r="F9032" s="3" t="s">
        <v>10578</v>
      </c>
      <c r="G9032" s="7">
        <v>100</v>
      </c>
      <c r="H9032" s="3" t="s">
        <v>65</v>
      </c>
      <c r="I9032" s="9">
        <v>21.5</v>
      </c>
      <c r="J9032" s="7">
        <v>463</v>
      </c>
      <c r="K9032" s="10">
        <v>86.2997840172786</v>
      </c>
      <c r="L9032" s="12">
        <f t="shared" si="602"/>
        <v>71.440438611065</v>
      </c>
      <c r="M9032" s="11">
        <f t="shared" si="603"/>
        <v>1.20799627906977</v>
      </c>
      <c r="O9032" s="12" t="s">
        <v>1165</v>
      </c>
    </row>
    <row r="9033" spans="1:18">
      <c r="A9033" s="7">
        <v>9092</v>
      </c>
      <c r="B9033" s="8">
        <v>46211</v>
      </c>
      <c r="C9033" s="3" t="s">
        <v>10576</v>
      </c>
      <c r="D9033" s="3" t="s">
        <v>128</v>
      </c>
      <c r="E9033" s="3" t="s">
        <v>784</v>
      </c>
      <c r="F9033" s="3" t="s">
        <v>784</v>
      </c>
      <c r="G9033" s="7">
        <v>180</v>
      </c>
      <c r="H9033" s="3" t="s">
        <v>173</v>
      </c>
      <c r="I9033" s="9">
        <v>20.8</v>
      </c>
      <c r="J9033" s="7">
        <v>481</v>
      </c>
      <c r="K9033" s="10">
        <v>115.960083160083</v>
      </c>
      <c r="L9033" s="12">
        <f t="shared" si="602"/>
        <v>66.5280665280665</v>
      </c>
      <c r="M9033" s="11">
        <f t="shared" si="603"/>
        <v>1.743025</v>
      </c>
      <c r="O9033" s="12" t="s">
        <v>1165</v>
      </c>
    </row>
    <row r="9034" spans="1:18">
      <c r="A9034" s="7">
        <v>9093</v>
      </c>
      <c r="B9034" s="8">
        <v>46211</v>
      </c>
      <c r="C9034" s="3" t="s">
        <v>10579</v>
      </c>
      <c r="D9034" s="3" t="s">
        <v>1170</v>
      </c>
      <c r="E9034" s="3" t="s">
        <v>1465</v>
      </c>
      <c r="F9034" s="3" t="s">
        <v>1465</v>
      </c>
      <c r="G9034" s="7">
        <v>90</v>
      </c>
      <c r="H9034" s="3" t="s">
        <v>10580</v>
      </c>
      <c r="I9034" s="9">
        <v>15.7</v>
      </c>
      <c r="J9034" s="7">
        <v>387.333333333333</v>
      </c>
      <c r="K9034" s="10">
        <v>396.297418244407</v>
      </c>
      <c r="L9034" s="12">
        <f t="shared" si="602"/>
        <v>62.3593274195684</v>
      </c>
      <c r="M9034" s="11">
        <f t="shared" si="603"/>
        <v>6.35506242038217</v>
      </c>
      <c r="O9034" s="12" t="s">
        <v>1165</v>
      </c>
    </row>
    <row r="9035" spans="1:18">
      <c r="A9035" s="7">
        <v>9094</v>
      </c>
      <c r="B9035" s="8">
        <v>46211</v>
      </c>
      <c r="C9035" s="3" t="s">
        <v>10581</v>
      </c>
      <c r="D9035" s="3" t="s">
        <v>8885</v>
      </c>
      <c r="E9035" s="3" t="s">
        <v>10582</v>
      </c>
      <c r="F9035" s="3" t="e">
        <v>#N/A</v>
      </c>
      <c r="G9035" s="7">
        <v>100</v>
      </c>
      <c r="H9035" s="3" t="s">
        <v>65</v>
      </c>
      <c r="I9035" s="9">
        <v>17.1</v>
      </c>
      <c r="J9035" s="7">
        <v>430</v>
      </c>
      <c r="K9035" s="10">
        <v>105.326511627907</v>
      </c>
      <c r="L9035" s="12">
        <f t="shared" si="602"/>
        <v>61.180679785331</v>
      </c>
      <c r="M9035" s="11">
        <f t="shared" si="603"/>
        <v>1.7215649122807</v>
      </c>
      <c r="O9035" s="12" t="s">
        <v>1165</v>
      </c>
    </row>
    <row r="9036" spans="1:18">
      <c r="A9036" s="7">
        <v>9095</v>
      </c>
      <c r="B9036" s="8">
        <v>46211</v>
      </c>
      <c r="C9036" s="3" t="s">
        <v>10583</v>
      </c>
      <c r="D9036" s="3" t="s">
        <v>329</v>
      </c>
      <c r="E9036" s="3" t="s">
        <v>3084</v>
      </c>
      <c r="F9036" s="3" t="s">
        <v>3084</v>
      </c>
      <c r="G9036" s="7">
        <v>170</v>
      </c>
      <c r="H9036" s="3" t="s">
        <v>5913</v>
      </c>
      <c r="I9036" s="9">
        <v>9.22</v>
      </c>
      <c r="J9036" s="7">
        <v>237.142857142857</v>
      </c>
      <c r="K9036" s="10">
        <v>233.297349397591</v>
      </c>
      <c r="L9036" s="12">
        <f t="shared" si="602"/>
        <v>59.8146431881372</v>
      </c>
      <c r="M9036" s="11">
        <f t="shared" si="603"/>
        <v>3.90033839479393</v>
      </c>
      <c r="O9036" s="12" t="s">
        <v>1165</v>
      </c>
    </row>
    <row r="9037" spans="1:18">
      <c r="A9037" s="7">
        <v>9096</v>
      </c>
      <c r="B9037" s="8">
        <v>46211</v>
      </c>
      <c r="C9037" s="3" t="s">
        <v>10584</v>
      </c>
      <c r="D9037" s="3" t="s">
        <v>17</v>
      </c>
      <c r="E9037" s="3" t="s">
        <v>10585</v>
      </c>
      <c r="F9037" s="3" t="s">
        <v>10586</v>
      </c>
      <c r="G9037" s="7">
        <v>198</v>
      </c>
      <c r="H9037" s="3" t="s">
        <v>35</v>
      </c>
      <c r="I9037" s="9">
        <v>14.3</v>
      </c>
      <c r="J9037" s="7">
        <v>396</v>
      </c>
      <c r="K9037" s="10">
        <v>113.456565656566</v>
      </c>
      <c r="L9037" s="12">
        <f t="shared" si="602"/>
        <v>55.5555555555556</v>
      </c>
      <c r="M9037" s="11">
        <f t="shared" si="603"/>
        <v>2.04221818181819</v>
      </c>
      <c r="O9037" s="12" t="s">
        <v>1165</v>
      </c>
    </row>
    <row r="9038" spans="1:18">
      <c r="A9038" s="7">
        <v>9097</v>
      </c>
      <c r="B9038" s="8">
        <v>46211</v>
      </c>
      <c r="C9038" s="3" t="s">
        <v>10587</v>
      </c>
      <c r="D9038" s="3" t="s">
        <v>1195</v>
      </c>
      <c r="E9038" s="3" t="s">
        <v>10588</v>
      </c>
      <c r="F9038" s="3" t="s">
        <v>10588</v>
      </c>
      <c r="G9038" s="7">
        <v>735</v>
      </c>
      <c r="H9038" s="3" t="s">
        <v>269</v>
      </c>
      <c r="I9038" s="9">
        <v>22.4</v>
      </c>
      <c r="J9038" s="7">
        <v>634.444444444444</v>
      </c>
      <c r="K9038" s="10">
        <v>58.1346409807356</v>
      </c>
      <c r="L9038" s="12">
        <f t="shared" si="602"/>
        <v>54.3176613229153</v>
      </c>
      <c r="M9038" s="11">
        <f t="shared" si="603"/>
        <v>1.07027142857143</v>
      </c>
      <c r="O9038" s="12" t="s">
        <v>1165</v>
      </c>
    </row>
    <row r="9039" spans="1:18">
      <c r="A9039" s="7">
        <v>9098</v>
      </c>
      <c r="B9039" s="8">
        <v>46211</v>
      </c>
      <c r="C9039" s="3" t="s">
        <v>10589</v>
      </c>
      <c r="D9039" s="3" t="s">
        <v>1261</v>
      </c>
      <c r="E9039" s="3" t="s">
        <v>920</v>
      </c>
      <c r="F9039" s="3" t="s">
        <v>920</v>
      </c>
      <c r="G9039" s="7">
        <v>18</v>
      </c>
      <c r="H9039" s="3" t="s">
        <v>4032</v>
      </c>
      <c r="I9039" s="9">
        <v>17.3</v>
      </c>
      <c r="J9039" s="7">
        <v>500.666666666667</v>
      </c>
      <c r="K9039" s="10">
        <v>94.7936085219706</v>
      </c>
      <c r="L9039" s="12">
        <f t="shared" si="602"/>
        <v>53.1598893782648</v>
      </c>
      <c r="M9039" s="11">
        <f t="shared" si="603"/>
        <v>1.78317919075144</v>
      </c>
      <c r="O9039" s="12" t="s">
        <v>1165</v>
      </c>
    </row>
    <row r="9040" spans="1:18">
      <c r="A9040" s="7">
        <v>9099</v>
      </c>
      <c r="B9040" s="8">
        <v>46211</v>
      </c>
      <c r="C9040" s="3" t="s">
        <v>10590</v>
      </c>
      <c r="D9040" s="3" t="s">
        <v>3144</v>
      </c>
      <c r="E9040" s="3" t="s">
        <v>10591</v>
      </c>
      <c r="F9040" s="3" t="s">
        <v>10591</v>
      </c>
      <c r="G9040" s="7">
        <v>162</v>
      </c>
      <c r="H9040" s="3" t="s">
        <v>102</v>
      </c>
      <c r="I9040" s="9">
        <v>11.8</v>
      </c>
      <c r="J9040" s="7">
        <v>369.148148148148</v>
      </c>
      <c r="K9040" s="10">
        <v>93.3023778468948</v>
      </c>
      <c r="L9040" s="12">
        <f t="shared" si="602"/>
        <v>49.1776709294518</v>
      </c>
      <c r="M9040" s="11">
        <f t="shared" si="603"/>
        <v>1.89725084745763</v>
      </c>
      <c r="O9040" s="12" t="s">
        <v>1165</v>
      </c>
    </row>
    <row r="9041" spans="1:15">
      <c r="A9041" s="7">
        <v>9100</v>
      </c>
      <c r="B9041" s="8">
        <v>46211</v>
      </c>
      <c r="C9041" s="3" t="s">
        <v>10590</v>
      </c>
      <c r="D9041" s="3" t="s">
        <v>3144</v>
      </c>
      <c r="E9041" s="3" t="s">
        <v>1503</v>
      </c>
      <c r="F9041" s="3" t="s">
        <v>1503</v>
      </c>
      <c r="G9041" s="7">
        <v>36</v>
      </c>
      <c r="H9041" s="3" t="s">
        <v>102</v>
      </c>
      <c r="I9041" s="9">
        <v>11.3</v>
      </c>
      <c r="J9041" s="7">
        <v>354.5</v>
      </c>
      <c r="K9041" s="10">
        <v>96.137658674189</v>
      </c>
      <c r="L9041" s="12">
        <f t="shared" si="602"/>
        <v>49.0398177281111</v>
      </c>
      <c r="M9041" s="11">
        <f t="shared" si="603"/>
        <v>1.9604</v>
      </c>
      <c r="O9041" s="12" t="s">
        <v>1165</v>
      </c>
    </row>
    <row r="9042" spans="1:15">
      <c r="A9042" s="7">
        <v>9101</v>
      </c>
      <c r="B9042" s="8">
        <v>46211</v>
      </c>
      <c r="C9042" s="3" t="s">
        <v>10592</v>
      </c>
      <c r="D9042" s="3" t="s">
        <v>247</v>
      </c>
      <c r="E9042" s="3" t="s">
        <v>185</v>
      </c>
      <c r="F9042" s="3" t="s">
        <v>185</v>
      </c>
      <c r="G9042" s="7">
        <v>300</v>
      </c>
      <c r="H9042" s="3" t="s">
        <v>249</v>
      </c>
      <c r="I9042" s="9">
        <v>16.2</v>
      </c>
      <c r="J9042" s="7">
        <v>530</v>
      </c>
      <c r="K9042" s="10">
        <v>75.3049056603774</v>
      </c>
      <c r="L9042" s="12">
        <f t="shared" si="602"/>
        <v>47.0246734397678</v>
      </c>
      <c r="M9042" s="11">
        <f t="shared" si="603"/>
        <v>1.60139135802469</v>
      </c>
      <c r="O9042" s="12" t="s">
        <v>1165</v>
      </c>
    </row>
    <row r="9043" spans="1:15">
      <c r="A9043" s="7">
        <v>9102</v>
      </c>
      <c r="B9043" s="8">
        <v>46211</v>
      </c>
      <c r="C9043" s="3" t="s">
        <v>10593</v>
      </c>
      <c r="D9043" s="3" t="s">
        <v>247</v>
      </c>
      <c r="E9043" s="3" t="s">
        <v>10594</v>
      </c>
      <c r="F9043" s="3" t="s">
        <v>10595</v>
      </c>
      <c r="G9043" s="7">
        <v>0.80657</v>
      </c>
      <c r="H9043" s="3" t="s">
        <v>35</v>
      </c>
      <c r="I9043" s="9">
        <v>14.5</v>
      </c>
      <c r="J9043" s="7">
        <v>496</v>
      </c>
      <c r="K9043" s="10">
        <v>87.9395161290322</v>
      </c>
      <c r="L9043" s="12">
        <f t="shared" si="602"/>
        <v>44.9751861042184</v>
      </c>
      <c r="M9043" s="11">
        <f t="shared" si="603"/>
        <v>1.95528965517241</v>
      </c>
      <c r="O9043" s="12" t="s">
        <v>1165</v>
      </c>
    </row>
    <row r="9044" spans="1:15">
      <c r="A9044" s="7">
        <v>9103</v>
      </c>
      <c r="B9044" s="8">
        <v>46211</v>
      </c>
      <c r="C9044" s="3" t="s">
        <v>10546</v>
      </c>
      <c r="D9044" s="3" t="s">
        <v>1707</v>
      </c>
      <c r="E9044" s="3" t="s">
        <v>10596</v>
      </c>
      <c r="F9044" s="3" t="s">
        <v>10596</v>
      </c>
      <c r="G9044" s="7">
        <v>23.09</v>
      </c>
      <c r="H9044" s="3" t="s">
        <v>35</v>
      </c>
      <c r="I9044" s="9">
        <v>11.6</v>
      </c>
      <c r="J9044" s="7">
        <v>420</v>
      </c>
      <c r="K9044" s="10">
        <v>103.637142857143</v>
      </c>
      <c r="L9044" s="12">
        <f t="shared" si="602"/>
        <v>42.4908424908425</v>
      </c>
      <c r="M9044" s="11">
        <f t="shared" si="603"/>
        <v>2.43904655172414</v>
      </c>
      <c r="O9044" s="12" t="s">
        <v>1165</v>
      </c>
    </row>
    <row r="9045" spans="1:15">
      <c r="A9045" s="7">
        <v>9104</v>
      </c>
      <c r="B9045" s="8">
        <v>46211</v>
      </c>
      <c r="C9045" s="3" t="s">
        <v>10597</v>
      </c>
      <c r="D9045" s="3" t="s">
        <v>67</v>
      </c>
      <c r="E9045" s="3" t="s">
        <v>10598</v>
      </c>
      <c r="F9045" s="3" t="s">
        <v>10598</v>
      </c>
      <c r="G9045" s="7">
        <v>7</v>
      </c>
      <c r="H9045" s="3" t="s">
        <v>3514</v>
      </c>
      <c r="I9045" s="9">
        <v>14.8</v>
      </c>
      <c r="J9045" s="7">
        <v>541</v>
      </c>
      <c r="K9045" s="10">
        <v>51.2990757855823</v>
      </c>
      <c r="L9045" s="12">
        <f t="shared" si="602"/>
        <v>42.0873027157685</v>
      </c>
      <c r="M9045" s="11">
        <f t="shared" si="603"/>
        <v>1.21887297297297</v>
      </c>
      <c r="O9045" s="12" t="s">
        <v>1165</v>
      </c>
    </row>
    <row r="9046" spans="1:15">
      <c r="A9046" s="7">
        <v>9105</v>
      </c>
      <c r="B9046" s="8">
        <v>46211</v>
      </c>
      <c r="C9046" s="3" t="s">
        <v>10599</v>
      </c>
      <c r="D9046" s="3" t="s">
        <v>1111</v>
      </c>
      <c r="E9046" s="3" t="s">
        <v>1574</v>
      </c>
      <c r="F9046" s="3" t="s">
        <v>1574</v>
      </c>
      <c r="G9046" s="7">
        <v>200</v>
      </c>
      <c r="H9046" s="3" t="s">
        <v>723</v>
      </c>
      <c r="I9046" s="9">
        <v>12.9</v>
      </c>
      <c r="J9046" s="7">
        <v>496</v>
      </c>
      <c r="K9046" s="10">
        <v>74.2701612903226</v>
      </c>
      <c r="L9046" s="12">
        <f t="shared" si="602"/>
        <v>40.0124069478908</v>
      </c>
      <c r="M9046" s="11">
        <f t="shared" si="603"/>
        <v>1.85617829457364</v>
      </c>
      <c r="O9046" s="12" t="s">
        <v>1165</v>
      </c>
    </row>
    <row r="9047" spans="1:15">
      <c r="A9047" s="7">
        <v>9106</v>
      </c>
      <c r="B9047" s="8">
        <v>46211</v>
      </c>
      <c r="C9047" s="3" t="s">
        <v>10600</v>
      </c>
      <c r="D9047" s="3" t="s">
        <v>67</v>
      </c>
      <c r="E9047" s="3" t="s">
        <v>10601</v>
      </c>
      <c r="F9047" s="3" t="s">
        <v>10602</v>
      </c>
      <c r="G9047" s="7">
        <v>100</v>
      </c>
      <c r="H9047" s="3" t="s">
        <v>170</v>
      </c>
      <c r="I9047" s="9">
        <v>15.8</v>
      </c>
      <c r="J9047" s="7">
        <v>612</v>
      </c>
      <c r="K9047" s="10">
        <v>54.5797385620915</v>
      </c>
      <c r="L9047" s="12">
        <f t="shared" si="602"/>
        <v>39.7184514831574</v>
      </c>
      <c r="M9047" s="11">
        <f t="shared" si="603"/>
        <v>1.37416582278481</v>
      </c>
      <c r="O9047" s="12" t="s">
        <v>1165</v>
      </c>
    </row>
    <row r="9048" spans="1:15">
      <c r="A9048" s="7">
        <v>9107</v>
      </c>
      <c r="B9048" s="8">
        <v>46211</v>
      </c>
      <c r="C9048" s="3" t="s">
        <v>10600</v>
      </c>
      <c r="D9048" s="3" t="s">
        <v>67</v>
      </c>
      <c r="E9048" s="3" t="s">
        <v>10603</v>
      </c>
      <c r="F9048" s="3" t="s">
        <v>10604</v>
      </c>
      <c r="G9048" s="7">
        <v>20</v>
      </c>
      <c r="H9048" s="3" t="s">
        <v>170</v>
      </c>
      <c r="I9048" s="9">
        <v>12.8</v>
      </c>
      <c r="J9048" s="7">
        <v>542</v>
      </c>
      <c r="K9048" s="10">
        <v>67.2162361623616</v>
      </c>
      <c r="L9048" s="12">
        <f t="shared" si="602"/>
        <v>36.3326710190179</v>
      </c>
      <c r="M9048" s="11">
        <f t="shared" si="603"/>
        <v>1.850021875</v>
      </c>
      <c r="O9048" s="12" t="s">
        <v>1165</v>
      </c>
    </row>
    <row r="9049" spans="1:15">
      <c r="A9049" s="7">
        <v>9108</v>
      </c>
      <c r="B9049" s="8">
        <v>46211</v>
      </c>
      <c r="C9049" s="3" t="s">
        <v>10456</v>
      </c>
      <c r="D9049" s="3" t="s">
        <v>29</v>
      </c>
      <c r="E9049" s="3" t="s">
        <v>10605</v>
      </c>
      <c r="F9049" s="3" t="s">
        <v>10606</v>
      </c>
      <c r="G9049" s="7">
        <v>15.05</v>
      </c>
      <c r="H9049" s="3" t="s">
        <v>20</v>
      </c>
      <c r="I9049" s="9">
        <v>10.9</v>
      </c>
      <c r="J9049" s="7">
        <v>477</v>
      </c>
      <c r="K9049" s="10">
        <v>62.6356394129979</v>
      </c>
      <c r="L9049" s="12">
        <f t="shared" si="602"/>
        <v>35.1556200612804</v>
      </c>
      <c r="M9049" s="11">
        <f t="shared" si="603"/>
        <v>1.78166788990826</v>
      </c>
      <c r="O9049" s="12" t="s">
        <v>1165</v>
      </c>
    </row>
    <row r="9050" spans="1:15">
      <c r="A9050" s="7">
        <v>9109</v>
      </c>
      <c r="B9050" s="8">
        <v>46211</v>
      </c>
      <c r="C9050" s="3" t="s">
        <v>10600</v>
      </c>
      <c r="D9050" s="3" t="s">
        <v>67</v>
      </c>
      <c r="E9050" s="3" t="s">
        <v>10607</v>
      </c>
      <c r="F9050" s="3" t="s">
        <v>10607</v>
      </c>
      <c r="G9050" s="7">
        <v>1020</v>
      </c>
      <c r="H9050" s="3" t="s">
        <v>170</v>
      </c>
      <c r="I9050" s="9">
        <v>11.2</v>
      </c>
      <c r="J9050" s="7">
        <v>562</v>
      </c>
      <c r="K9050" s="10">
        <v>51.1516014234875</v>
      </c>
      <c r="L9050" s="12">
        <f t="shared" si="602"/>
        <v>30.6597317273474</v>
      </c>
      <c r="M9050" s="11">
        <f t="shared" si="603"/>
        <v>1.66836428571428</v>
      </c>
      <c r="O9050" s="12" t="s">
        <v>1165</v>
      </c>
    </row>
    <row r="9051" spans="1:15">
      <c r="A9051" s="7">
        <v>9110</v>
      </c>
      <c r="B9051" s="8">
        <v>46211</v>
      </c>
      <c r="C9051" s="3" t="s">
        <v>10608</v>
      </c>
      <c r="D9051" s="3" t="s">
        <v>59</v>
      </c>
      <c r="E9051" s="3" t="s">
        <v>1251</v>
      </c>
      <c r="F9051" s="3" t="s">
        <v>1251</v>
      </c>
      <c r="G9051" s="7">
        <v>8</v>
      </c>
      <c r="H9051" s="3" t="s">
        <v>249</v>
      </c>
      <c r="I9051" s="9">
        <v>8.62</v>
      </c>
      <c r="J9051" s="7">
        <v>461.5</v>
      </c>
      <c r="K9051" s="10">
        <v>50.2439869989166</v>
      </c>
      <c r="L9051" s="12">
        <f t="shared" si="602"/>
        <v>28.7357279773314</v>
      </c>
      <c r="M9051" s="11">
        <f t="shared" si="603"/>
        <v>1.7484849187935</v>
      </c>
      <c r="O9051" s="12" t="s">
        <v>1165</v>
      </c>
    </row>
    <row r="9052" spans="1:15">
      <c r="A9052" s="7">
        <v>9111</v>
      </c>
      <c r="B9052" s="8">
        <v>46211</v>
      </c>
      <c r="C9052" s="3" t="s">
        <v>10609</v>
      </c>
      <c r="D9052" s="3" t="s">
        <v>911</v>
      </c>
      <c r="E9052" s="3" t="s">
        <v>10610</v>
      </c>
      <c r="F9052" s="3" t="s">
        <v>10611</v>
      </c>
      <c r="G9052" s="7">
        <v>150</v>
      </c>
      <c r="H9052" s="3" t="s">
        <v>65</v>
      </c>
      <c r="I9052" s="9">
        <v>9.84</v>
      </c>
      <c r="J9052" s="7">
        <v>529</v>
      </c>
      <c r="K9052" s="10">
        <v>275.130434782609</v>
      </c>
      <c r="L9052" s="12">
        <f t="shared" si="602"/>
        <v>28.6171295623091</v>
      </c>
      <c r="M9052" s="11">
        <f t="shared" si="603"/>
        <v>9.61418699186993</v>
      </c>
      <c r="O9052" s="12" t="s">
        <v>1165</v>
      </c>
    </row>
    <row r="9053" spans="1:15">
      <c r="A9053" s="7">
        <v>9112</v>
      </c>
      <c r="B9053" s="8">
        <v>46211</v>
      </c>
      <c r="C9053" s="3" t="s">
        <v>10612</v>
      </c>
      <c r="D9053" s="3" t="s">
        <v>17</v>
      </c>
      <c r="E9053" s="3" t="s">
        <v>1632</v>
      </c>
      <c r="F9053" s="3" t="s">
        <v>1632</v>
      </c>
      <c r="G9053" s="7">
        <v>200</v>
      </c>
      <c r="H9053" s="3" t="s">
        <v>123</v>
      </c>
      <c r="I9053" s="9">
        <v>5.4</v>
      </c>
      <c r="J9053" s="7">
        <v>298.5</v>
      </c>
      <c r="K9053" s="10">
        <v>67.9892797319933</v>
      </c>
      <c r="L9053" s="12">
        <f t="shared" si="602"/>
        <v>27.8314650173947</v>
      </c>
      <c r="M9053" s="11">
        <f t="shared" si="603"/>
        <v>2.44289259259259</v>
      </c>
      <c r="O9053" s="12" t="s">
        <v>1165</v>
      </c>
    </row>
    <row r="9054" spans="1:15">
      <c r="A9054" s="7">
        <v>9113</v>
      </c>
      <c r="B9054" s="8">
        <v>46211</v>
      </c>
      <c r="C9054" s="3" t="s">
        <v>10613</v>
      </c>
      <c r="D9054" s="3" t="s">
        <v>100</v>
      </c>
      <c r="E9054" s="3" t="s">
        <v>1258</v>
      </c>
      <c r="F9054" s="3" t="s">
        <v>1258</v>
      </c>
      <c r="G9054" s="7">
        <v>6</v>
      </c>
      <c r="H9054" s="3" t="s">
        <v>61</v>
      </c>
      <c r="I9054" s="9">
        <v>2.18</v>
      </c>
      <c r="J9054" s="7">
        <v>186</v>
      </c>
      <c r="K9054" s="10">
        <v>40.8501075268817</v>
      </c>
      <c r="L9054" s="12">
        <f t="shared" si="602"/>
        <v>18.0314309346567</v>
      </c>
      <c r="M9054" s="11">
        <f t="shared" si="603"/>
        <v>2.26549449541284</v>
      </c>
      <c r="O9054" s="12" t="s">
        <v>1165</v>
      </c>
    </row>
    <row r="9055" spans="1:15">
      <c r="A9055" s="7">
        <v>9114</v>
      </c>
      <c r="B9055" s="8">
        <v>46211</v>
      </c>
      <c r="C9055" s="3" t="s">
        <v>10614</v>
      </c>
      <c r="D9055" s="3" t="s">
        <v>2621</v>
      </c>
      <c r="E9055" s="3" t="s">
        <v>10615</v>
      </c>
      <c r="F9055" s="3" t="s">
        <v>10616</v>
      </c>
      <c r="G9055" s="7">
        <v>216</v>
      </c>
      <c r="H9055" s="3" t="s">
        <v>35</v>
      </c>
      <c r="I9055" s="9">
        <v>5.46</v>
      </c>
      <c r="J9055" s="7">
        <v>512</v>
      </c>
      <c r="K9055" s="10">
        <v>35.22421875</v>
      </c>
      <c r="L9055" s="12">
        <f t="shared" si="602"/>
        <v>16.40625</v>
      </c>
      <c r="M9055" s="11">
        <f t="shared" si="603"/>
        <v>2.147</v>
      </c>
      <c r="O9055" s="12" t="s">
        <v>1165</v>
      </c>
    </row>
    <row r="9056" spans="1:15">
      <c r="A9056" s="7">
        <v>9115</v>
      </c>
      <c r="B9056" s="8">
        <v>46211</v>
      </c>
      <c r="C9056" s="3" t="s">
        <v>10617</v>
      </c>
      <c r="D9056" s="3" t="s">
        <v>884</v>
      </c>
      <c r="E9056" s="3" t="s">
        <v>9287</v>
      </c>
      <c r="F9056" s="3" t="s">
        <v>9287</v>
      </c>
      <c r="G9056" s="7">
        <v>200</v>
      </c>
      <c r="H9056" s="3" t="s">
        <v>10618</v>
      </c>
      <c r="I9056" s="9">
        <v>4.6</v>
      </c>
      <c r="J9056" s="7">
        <v>455</v>
      </c>
      <c r="K9056" s="10">
        <v>91.3934065934066</v>
      </c>
      <c r="L9056" s="12">
        <f t="shared" si="602"/>
        <v>15.5536770921386</v>
      </c>
      <c r="M9056" s="11">
        <f t="shared" si="603"/>
        <v>5.876</v>
      </c>
      <c r="O9056" s="12" t="s">
        <v>1165</v>
      </c>
    </row>
    <row r="9057" spans="1:20">
      <c r="A9057" s="7">
        <v>9116</v>
      </c>
      <c r="B9057" s="8">
        <v>46211</v>
      </c>
      <c r="C9057" s="3" t="s">
        <v>10619</v>
      </c>
      <c r="D9057" s="3" t="s">
        <v>1261</v>
      </c>
      <c r="E9057" s="3" t="s">
        <v>68</v>
      </c>
      <c r="F9057" s="3" t="s">
        <v>68</v>
      </c>
      <c r="G9057" s="7">
        <v>12</v>
      </c>
      <c r="H9057" s="3" t="s">
        <v>102</v>
      </c>
      <c r="I9057" s="9">
        <v>5.3</v>
      </c>
      <c r="J9057" s="7">
        <v>532.5</v>
      </c>
      <c r="K9057" s="10">
        <v>25.2950234741784</v>
      </c>
      <c r="L9057" s="12">
        <f t="shared" si="602"/>
        <v>15.3123871433731</v>
      </c>
      <c r="M9057" s="11">
        <f t="shared" si="603"/>
        <v>1.6519320754717</v>
      </c>
      <c r="O9057" s="12" t="s">
        <v>1165</v>
      </c>
    </row>
    <row r="9058" spans="1:20">
      <c r="A9058" s="7">
        <v>9117</v>
      </c>
      <c r="B9058" s="8">
        <v>46211</v>
      </c>
      <c r="C9058" s="3" t="s">
        <v>10587</v>
      </c>
      <c r="D9058" s="3" t="s">
        <v>1195</v>
      </c>
      <c r="E9058" s="3" t="s">
        <v>5585</v>
      </c>
      <c r="F9058" s="3" t="s">
        <v>5585</v>
      </c>
      <c r="G9058" s="7">
        <v>110</v>
      </c>
      <c r="H9058" s="3" t="s">
        <v>269</v>
      </c>
      <c r="I9058" s="9">
        <v>3.54</v>
      </c>
      <c r="J9058" s="7">
        <v>363.166666666667</v>
      </c>
      <c r="K9058" s="10">
        <v>20.0879669573199</v>
      </c>
      <c r="L9058" s="12">
        <f t="shared" si="602"/>
        <v>14.9962932890881</v>
      </c>
      <c r="M9058" s="11">
        <f t="shared" si="603"/>
        <v>1.33952881355933</v>
      </c>
      <c r="O9058" s="12" t="s">
        <v>1165</v>
      </c>
    </row>
    <row r="9059" spans="1:20">
      <c r="A9059" s="7">
        <v>9118</v>
      </c>
      <c r="B9059" s="8">
        <v>46211</v>
      </c>
      <c r="C9059" s="3" t="s">
        <v>10590</v>
      </c>
      <c r="D9059" s="3" t="s">
        <v>3144</v>
      </c>
      <c r="E9059" s="3" t="s">
        <v>1589</v>
      </c>
      <c r="F9059" s="3" t="s">
        <v>1589</v>
      </c>
      <c r="G9059" s="7">
        <v>42</v>
      </c>
      <c r="H9059" s="3" t="s">
        <v>102</v>
      </c>
      <c r="I9059" s="9">
        <v>3.86</v>
      </c>
      <c r="J9059" s="7">
        <v>400</v>
      </c>
      <c r="K9059" s="10">
        <v>27.459</v>
      </c>
      <c r="L9059" s="12">
        <f t="shared" si="602"/>
        <v>14.8461538461538</v>
      </c>
      <c r="M9059" s="11">
        <f t="shared" si="603"/>
        <v>1.84956994818653</v>
      </c>
      <c r="O9059" s="12" t="s">
        <v>1165</v>
      </c>
    </row>
    <row r="9060" spans="1:20">
      <c r="A9060" s="7">
        <v>9119</v>
      </c>
      <c r="B9060" s="8">
        <v>46211</v>
      </c>
      <c r="C9060" s="3" t="s">
        <v>10620</v>
      </c>
      <c r="D9060" s="3" t="s">
        <v>614</v>
      </c>
      <c r="E9060" s="3" t="s">
        <v>485</v>
      </c>
      <c r="F9060" s="3" t="s">
        <v>485</v>
      </c>
      <c r="G9060" s="7">
        <v>6</v>
      </c>
      <c r="H9060" s="3" t="s">
        <v>1582</v>
      </c>
      <c r="I9060" s="9">
        <v>3.1</v>
      </c>
      <c r="J9060" s="7">
        <v>381</v>
      </c>
      <c r="K9060" s="10">
        <v>1.74868241469816</v>
      </c>
      <c r="L9060" s="12">
        <f t="shared" si="602"/>
        <v>12.5176660609731</v>
      </c>
      <c r="M9060" s="11">
        <f t="shared" si="603"/>
        <v>0.139697161290322</v>
      </c>
      <c r="O9060" s="12" t="s">
        <v>1165</v>
      </c>
    </row>
    <row r="9061" spans="1:20">
      <c r="A9061" s="7">
        <v>9120</v>
      </c>
      <c r="B9061" s="8">
        <v>46211</v>
      </c>
      <c r="C9061" s="3" t="s">
        <v>10621</v>
      </c>
      <c r="D9061" s="3" t="s">
        <v>864</v>
      </c>
      <c r="E9061" s="3" t="s">
        <v>5073</v>
      </c>
      <c r="F9061" s="3" t="s">
        <v>5073</v>
      </c>
      <c r="G9061" s="7">
        <v>4</v>
      </c>
      <c r="H9061" s="3" t="s">
        <v>42</v>
      </c>
      <c r="I9061" s="9">
        <v>1.59</v>
      </c>
      <c r="J9061" s="7">
        <v>245.5</v>
      </c>
      <c r="K9061" s="10">
        <v>20.2709572301426</v>
      </c>
      <c r="L9061" s="12">
        <f t="shared" si="602"/>
        <v>9.96396678677738</v>
      </c>
      <c r="M9061" s="11">
        <f t="shared" si="603"/>
        <v>2.03442641509434</v>
      </c>
      <c r="O9061" s="12" t="s">
        <v>1165</v>
      </c>
    </row>
    <row r="9062" spans="1:20">
      <c r="A9062" s="7">
        <v>9121</v>
      </c>
      <c r="B9062" s="8">
        <v>46211</v>
      </c>
      <c r="C9062" s="3" t="s">
        <v>10622</v>
      </c>
      <c r="D9062" s="3" t="s">
        <v>1195</v>
      </c>
      <c r="E9062" s="3" t="s">
        <v>3121</v>
      </c>
      <c r="F9062" s="3" t="s">
        <v>3121</v>
      </c>
      <c r="G9062" s="7">
        <v>25</v>
      </c>
      <c r="H9062" s="3" t="s">
        <v>269</v>
      </c>
      <c r="I9062" s="9">
        <v>3.08</v>
      </c>
      <c r="J9062" s="7">
        <v>492.5</v>
      </c>
      <c r="K9062" s="10">
        <v>14.3079796954315</v>
      </c>
      <c r="L9062" s="12">
        <f t="shared" si="602"/>
        <v>9.62124170245998</v>
      </c>
      <c r="M9062" s="11">
        <f t="shared" si="603"/>
        <v>1.48712402597403</v>
      </c>
      <c r="O9062" s="12" t="s">
        <v>1165</v>
      </c>
    </row>
    <row r="9063" spans="1:20">
      <c r="A9063" s="7">
        <v>9122</v>
      </c>
      <c r="B9063" s="8">
        <v>46211</v>
      </c>
      <c r="C9063" s="3" t="s">
        <v>10623</v>
      </c>
      <c r="D9063" s="3" t="s">
        <v>6946</v>
      </c>
      <c r="E9063" s="3" t="s">
        <v>10624</v>
      </c>
      <c r="F9063" s="3" t="s">
        <v>10625</v>
      </c>
      <c r="G9063" s="7">
        <v>18</v>
      </c>
      <c r="H9063" s="3" t="s">
        <v>35</v>
      </c>
      <c r="I9063" s="9">
        <v>1.61</v>
      </c>
      <c r="J9063" s="7">
        <v>358</v>
      </c>
      <c r="K9063" s="10">
        <v>8.10569832402235</v>
      </c>
      <c r="L9063" s="12">
        <f t="shared" si="602"/>
        <v>6.91877954447787</v>
      </c>
      <c r="M9063" s="11">
        <f t="shared" si="603"/>
        <v>1.17155031055901</v>
      </c>
      <c r="O9063" s="12" t="s">
        <v>1165</v>
      </c>
    </row>
    <row r="9064" spans="1:20">
      <c r="A9064" s="7">
        <v>9123</v>
      </c>
      <c r="B9064" s="8">
        <v>46211</v>
      </c>
      <c r="C9064" s="3" t="s">
        <v>10626</v>
      </c>
      <c r="D9064" s="3" t="s">
        <v>1195</v>
      </c>
      <c r="E9064" s="3" t="s">
        <v>673</v>
      </c>
      <c r="F9064" s="3" t="s">
        <v>673</v>
      </c>
      <c r="G9064" s="7">
        <v>30</v>
      </c>
      <c r="H9064" s="3" t="s">
        <v>269</v>
      </c>
      <c r="I9064" s="9">
        <v>1.27</v>
      </c>
      <c r="J9064" s="7">
        <v>714.5</v>
      </c>
      <c r="K9064" s="10">
        <v>2.7392022393282</v>
      </c>
      <c r="L9064" s="12">
        <f t="shared" si="602"/>
        <v>2.73456424611078</v>
      </c>
      <c r="M9064" s="11">
        <f t="shared" si="603"/>
        <v>1.00169606299213</v>
      </c>
      <c r="O9064" s="12" t="s">
        <v>1165</v>
      </c>
    </row>
    <row r="9065" s="5" customFormat="1" ht="16.5" spans="1:20">
      <c r="A9065" s="44">
        <v>9124</v>
      </c>
      <c r="B9065" s="45">
        <v>46211</v>
      </c>
      <c r="C9065" s="5" t="s">
        <v>10626</v>
      </c>
      <c r="D9065" s="5" t="s">
        <v>1195</v>
      </c>
      <c r="E9065" s="5" t="s">
        <v>2706</v>
      </c>
      <c r="F9065" s="5" t="s">
        <v>2706</v>
      </c>
      <c r="G9065" s="44">
        <v>30</v>
      </c>
      <c r="H9065" s="5" t="s">
        <v>269</v>
      </c>
      <c r="I9065" s="46">
        <v>1.26</v>
      </c>
      <c r="J9065" s="44">
        <v>735</v>
      </c>
      <c r="K9065" s="47">
        <v>2.78272108843537</v>
      </c>
      <c r="L9065" s="48">
        <f t="shared" si="602"/>
        <v>2.63736263736264</v>
      </c>
      <c r="M9065" s="49">
        <f t="shared" si="603"/>
        <v>1.05511507936508</v>
      </c>
      <c r="O9065" s="48" t="s">
        <v>1165</v>
      </c>
      <c r="Q9065" s="46"/>
    </row>
    <row r="9066" ht="16.5" spans="1:20">
      <c r="A9066" s="7">
        <v>9125</v>
      </c>
      <c r="B9066" s="8">
        <v>46211</v>
      </c>
      <c r="C9066" s="3" t="s">
        <v>4719</v>
      </c>
      <c r="D9066" s="3" t="s">
        <v>33</v>
      </c>
      <c r="E9066" s="3" t="s">
        <v>4720</v>
      </c>
      <c r="F9066" s="3" t="s">
        <v>2909</v>
      </c>
      <c r="G9066" s="7">
        <v>1000</v>
      </c>
      <c r="H9066" s="3" t="s">
        <v>35</v>
      </c>
      <c r="I9066" s="9">
        <v>25.2</v>
      </c>
      <c r="J9066" s="7">
        <v>461</v>
      </c>
      <c r="K9066" s="10">
        <v>175.57153612414</v>
      </c>
      <c r="L9066" s="12">
        <f t="shared" si="602"/>
        <v>84.098114466878</v>
      </c>
      <c r="M9066" s="11">
        <f t="shared" si="603"/>
        <v>2.08769884125391</v>
      </c>
      <c r="O9066" s="12" t="s">
        <v>10627</v>
      </c>
      <c r="P9066" s="3" t="s">
        <v>4720</v>
      </c>
      <c r="Q9066" s="9">
        <v>160.630182832352</v>
      </c>
      <c r="R9066" s="3">
        <f>Q9066/K9066</f>
        <v>0.914898772194919</v>
      </c>
      <c r="S9066" s="3">
        <v>184.812143288569</v>
      </c>
      <c r="T9066" s="3">
        <f>S9066*0.95</f>
        <v>175.57153612414</v>
      </c>
    </row>
    <row r="9067" spans="1:20">
      <c r="A9067" s="7">
        <v>9126</v>
      </c>
      <c r="B9067" s="8">
        <v>46211</v>
      </c>
      <c r="C9067" s="3" t="s">
        <v>56</v>
      </c>
      <c r="D9067" s="3" t="s">
        <v>33</v>
      </c>
      <c r="E9067" s="3" t="s">
        <v>27</v>
      </c>
      <c r="F9067" s="3" t="s">
        <v>57</v>
      </c>
      <c r="G9067" s="7">
        <v>1000</v>
      </c>
      <c r="H9067" s="3" t="s">
        <v>35</v>
      </c>
      <c r="I9067" s="9">
        <v>15.7</v>
      </c>
      <c r="J9067" s="7">
        <v>438</v>
      </c>
      <c r="K9067" s="10">
        <v>108.684941977671</v>
      </c>
      <c r="L9067" s="12">
        <f t="shared" si="602"/>
        <v>55.1457674745346</v>
      </c>
      <c r="M9067" s="11">
        <f t="shared" si="603"/>
        <v>1.97086643191356</v>
      </c>
      <c r="O9067" s="12" t="s">
        <v>10627</v>
      </c>
      <c r="P9067" s="3" t="s">
        <v>27</v>
      </c>
      <c r="Q9067" s="9">
        <v>89.6432267884323</v>
      </c>
      <c r="R9067" s="3">
        <f>Q9067/K9067</f>
        <v>0.824798957033528</v>
      </c>
      <c r="S9067" s="3">
        <v>114.405202081759</v>
      </c>
      <c r="T9067" s="3">
        <f t="shared" ref="T9067:T9081" si="604">S9067*0.95</f>
        <v>108.684941977671</v>
      </c>
    </row>
    <row r="9068" spans="1:20">
      <c r="A9068" s="7">
        <v>9127</v>
      </c>
      <c r="B9068" s="8">
        <v>46211</v>
      </c>
      <c r="C9068" s="3" t="s">
        <v>3378</v>
      </c>
      <c r="D9068" s="3" t="s">
        <v>33</v>
      </c>
      <c r="E9068" s="3" t="s">
        <v>4735</v>
      </c>
      <c r="F9068" s="3" t="s">
        <v>3379</v>
      </c>
      <c r="G9068" s="7">
        <v>1000</v>
      </c>
      <c r="H9068" s="3" t="s">
        <v>35</v>
      </c>
      <c r="I9068" s="9">
        <v>10.5</v>
      </c>
      <c r="J9068" s="7">
        <v>460</v>
      </c>
      <c r="K9068" s="10">
        <v>101.889200780703</v>
      </c>
      <c r="L9068" s="12">
        <f t="shared" si="602"/>
        <v>35.1170568561873</v>
      </c>
      <c r="M9068" s="11">
        <f t="shared" si="603"/>
        <v>2.90141628889811</v>
      </c>
      <c r="O9068" s="12" t="s">
        <v>10627</v>
      </c>
      <c r="S9068" s="3">
        <v>107.251790295476</v>
      </c>
      <c r="T9068" s="3">
        <f t="shared" si="604"/>
        <v>101.889200780703</v>
      </c>
    </row>
    <row r="9069" spans="1:20">
      <c r="A9069" s="7">
        <v>9128</v>
      </c>
      <c r="B9069" s="8">
        <v>46211</v>
      </c>
      <c r="C9069" s="3" t="s">
        <v>10612</v>
      </c>
      <c r="D9069" s="3" t="s">
        <v>17</v>
      </c>
      <c r="E9069" s="3" t="s">
        <v>10628</v>
      </c>
      <c r="F9069" s="3" t="s">
        <v>10629</v>
      </c>
      <c r="G9069" s="7">
        <v>228</v>
      </c>
      <c r="H9069" s="3" t="s">
        <v>795</v>
      </c>
      <c r="I9069" s="9">
        <v>24.6</v>
      </c>
      <c r="J9069" s="7">
        <v>437</v>
      </c>
      <c r="K9069" s="10">
        <v>176.182145077249</v>
      </c>
      <c r="L9069" s="12">
        <f t="shared" ref="L9069:L9089" si="605">I9069/J9069/650*1000000</f>
        <v>86.6044710438303</v>
      </c>
      <c r="M9069" s="11">
        <f t="shared" ref="M9069:M9089" si="606">K9069/L9069</f>
        <v>2.03433082557693</v>
      </c>
      <c r="O9069" s="12" t="s">
        <v>10627</v>
      </c>
      <c r="S9069" s="3">
        <v>185.454889554999</v>
      </c>
      <c r="T9069" s="3">
        <f t="shared" si="604"/>
        <v>176.182145077249</v>
      </c>
    </row>
    <row r="9070" spans="1:20">
      <c r="A9070" s="7">
        <v>9129</v>
      </c>
      <c r="B9070" s="8">
        <v>46211</v>
      </c>
      <c r="C9070" s="3" t="s">
        <v>10576</v>
      </c>
      <c r="D9070" s="3" t="s">
        <v>128</v>
      </c>
      <c r="E9070" s="3" t="s">
        <v>10630</v>
      </c>
      <c r="F9070" s="3" t="s">
        <v>10631</v>
      </c>
      <c r="G9070" s="7">
        <v>2</v>
      </c>
      <c r="H9070" s="3" t="s">
        <v>1770</v>
      </c>
      <c r="I9070" s="9">
        <v>22.6</v>
      </c>
      <c r="J9070" s="7">
        <v>416</v>
      </c>
      <c r="K9070" s="10">
        <v>36.7936992903168</v>
      </c>
      <c r="L9070" s="12">
        <f t="shared" si="605"/>
        <v>83.5798816568047</v>
      </c>
      <c r="M9070" s="11">
        <f t="shared" si="606"/>
        <v>0.440221959650516</v>
      </c>
      <c r="O9070" s="12" t="s">
        <v>10627</v>
      </c>
      <c r="S9070" s="3">
        <v>38.7302097792809</v>
      </c>
      <c r="T9070" s="3">
        <f t="shared" si="604"/>
        <v>36.7936992903168</v>
      </c>
    </row>
    <row r="9071" spans="1:20">
      <c r="A9071" s="7">
        <v>9130</v>
      </c>
      <c r="B9071" s="8">
        <v>46211</v>
      </c>
      <c r="C9071" s="3" t="s">
        <v>10612</v>
      </c>
      <c r="D9071" s="3" t="s">
        <v>17</v>
      </c>
      <c r="E9071" s="3" t="s">
        <v>10632</v>
      </c>
      <c r="F9071" s="3" t="s">
        <v>10633</v>
      </c>
      <c r="G9071" s="7">
        <v>159</v>
      </c>
      <c r="H9071" s="3" t="s">
        <v>35</v>
      </c>
      <c r="I9071" s="9">
        <v>18.8</v>
      </c>
      <c r="J9071" s="7">
        <v>436</v>
      </c>
      <c r="K9071" s="10">
        <v>144.786382441127</v>
      </c>
      <c r="L9071" s="12">
        <f t="shared" si="605"/>
        <v>66.3373323923783</v>
      </c>
      <c r="M9071" s="11">
        <f t="shared" si="606"/>
        <v>2.18257770126678</v>
      </c>
      <c r="O9071" s="12" t="s">
        <v>10627</v>
      </c>
      <c r="S9071" s="3">
        <v>152.406718359081</v>
      </c>
      <c r="T9071" s="3">
        <f t="shared" si="604"/>
        <v>144.786382441127</v>
      </c>
    </row>
    <row r="9072" spans="1:20">
      <c r="A9072" s="7">
        <v>9131</v>
      </c>
      <c r="B9072" s="8">
        <v>46211</v>
      </c>
      <c r="C9072" s="3" t="s">
        <v>10634</v>
      </c>
      <c r="D9072" s="3" t="s">
        <v>33</v>
      </c>
      <c r="E9072" s="3" t="s">
        <v>10635</v>
      </c>
      <c r="F9072" s="3" t="s">
        <v>10636</v>
      </c>
      <c r="G9072" s="7">
        <v>100</v>
      </c>
      <c r="H9072" s="3" t="s">
        <v>65</v>
      </c>
      <c r="I9072" s="9">
        <v>19.6</v>
      </c>
      <c r="J9072" s="7">
        <v>412</v>
      </c>
      <c r="K9072" s="10">
        <v>168.004709753018</v>
      </c>
      <c r="L9072" s="12">
        <f t="shared" si="605"/>
        <v>73.1889469753547</v>
      </c>
      <c r="M9072" s="11">
        <f t="shared" si="606"/>
        <v>2.29549292203358</v>
      </c>
      <c r="O9072" s="12" t="s">
        <v>10627</v>
      </c>
      <c r="S9072" s="3">
        <v>176.847062897914</v>
      </c>
      <c r="T9072" s="3">
        <f t="shared" si="604"/>
        <v>168.004709753018</v>
      </c>
    </row>
    <row r="9073" spans="1:20">
      <c r="A9073" s="7">
        <v>9132</v>
      </c>
      <c r="B9073" s="8">
        <v>46211</v>
      </c>
      <c r="C9073" s="3" t="s">
        <v>10637</v>
      </c>
      <c r="D9073" s="3" t="s">
        <v>2638</v>
      </c>
      <c r="E9073" s="3" t="s">
        <v>10638</v>
      </c>
      <c r="F9073" s="3" t="s">
        <v>3342</v>
      </c>
      <c r="G9073" s="7">
        <v>150</v>
      </c>
      <c r="H9073" s="3" t="s">
        <v>7427</v>
      </c>
      <c r="I9073" s="9">
        <v>11.1</v>
      </c>
      <c r="J9073" s="7">
        <v>441</v>
      </c>
      <c r="K9073" s="10">
        <v>249.934002363763</v>
      </c>
      <c r="L9073" s="12">
        <f t="shared" si="605"/>
        <v>38.7231815803244</v>
      </c>
      <c r="M9073" s="11">
        <f t="shared" si="606"/>
        <v>6.45437673671826</v>
      </c>
      <c r="O9073" s="12" t="s">
        <v>10627</v>
      </c>
      <c r="S9073" s="3">
        <v>263.088423540803</v>
      </c>
      <c r="T9073" s="3">
        <f t="shared" si="604"/>
        <v>249.934002363763</v>
      </c>
    </row>
    <row r="9074" spans="1:20">
      <c r="A9074" s="7">
        <v>9133</v>
      </c>
      <c r="B9074" s="8">
        <v>46211</v>
      </c>
      <c r="C9074" s="3" t="s">
        <v>10600</v>
      </c>
      <c r="D9074" s="3" t="s">
        <v>67</v>
      </c>
      <c r="E9074" s="3" t="s">
        <v>10639</v>
      </c>
      <c r="F9074" s="3" t="s">
        <v>10640</v>
      </c>
      <c r="G9074" s="7">
        <v>90</v>
      </c>
      <c r="H9074" s="3" t="s">
        <v>179</v>
      </c>
      <c r="I9074" s="9">
        <v>14.5</v>
      </c>
      <c r="J9074" s="7">
        <v>592</v>
      </c>
      <c r="K9074" s="10">
        <v>57.5133870574268</v>
      </c>
      <c r="L9074" s="12">
        <f t="shared" si="605"/>
        <v>37.6819126819127</v>
      </c>
      <c r="M9074" s="11">
        <f t="shared" si="606"/>
        <v>1.52628629928951</v>
      </c>
      <c r="O9074" s="12" t="s">
        <v>10627</v>
      </c>
      <c r="S9074" s="3">
        <v>60.5404074288703</v>
      </c>
      <c r="T9074" s="3">
        <f t="shared" si="604"/>
        <v>57.5133870574268</v>
      </c>
    </row>
    <row r="9075" spans="1:20">
      <c r="A9075" s="7">
        <v>9134</v>
      </c>
      <c r="B9075" s="8">
        <v>46211</v>
      </c>
      <c r="C9075" s="3" t="s">
        <v>10612</v>
      </c>
      <c r="D9075" s="3" t="s">
        <v>17</v>
      </c>
      <c r="E9075" s="3" t="s">
        <v>10641</v>
      </c>
      <c r="F9075" s="3" t="s">
        <v>10642</v>
      </c>
      <c r="G9075" s="7">
        <v>222</v>
      </c>
      <c r="H9075" s="3" t="s">
        <v>632</v>
      </c>
      <c r="I9075" s="9">
        <v>7.12</v>
      </c>
      <c r="J9075" s="7">
        <v>303</v>
      </c>
      <c r="K9075" s="10">
        <v>112.916920679237</v>
      </c>
      <c r="L9075" s="12">
        <f t="shared" si="605"/>
        <v>36.1513074384362</v>
      </c>
      <c r="M9075" s="11">
        <f t="shared" si="606"/>
        <v>3.12345330446288</v>
      </c>
      <c r="O9075" s="12" t="s">
        <v>10627</v>
      </c>
      <c r="S9075" s="3">
        <v>118.85991650446</v>
      </c>
      <c r="T9075" s="3">
        <f t="shared" si="604"/>
        <v>112.916920679237</v>
      </c>
    </row>
    <row r="9076" spans="1:20">
      <c r="A9076" s="7">
        <v>9135</v>
      </c>
      <c r="B9076" s="8">
        <v>46211</v>
      </c>
      <c r="C9076" s="3" t="s">
        <v>10612</v>
      </c>
      <c r="D9076" s="3" t="s">
        <v>17</v>
      </c>
      <c r="E9076" s="3" t="s">
        <v>10643</v>
      </c>
      <c r="F9076" s="3" t="s">
        <v>10644</v>
      </c>
      <c r="G9076" s="7">
        <v>176</v>
      </c>
      <c r="H9076" s="3" t="s">
        <v>632</v>
      </c>
      <c r="I9076" s="9">
        <v>5.44</v>
      </c>
      <c r="J9076" s="7">
        <v>297</v>
      </c>
      <c r="K9076" s="10">
        <v>87.3059805844368</v>
      </c>
      <c r="L9076" s="12">
        <f t="shared" si="605"/>
        <v>28.1792281792282</v>
      </c>
      <c r="M9076" s="11">
        <f t="shared" si="606"/>
        <v>3.09823888820322</v>
      </c>
      <c r="O9076" s="12" t="s">
        <v>10627</v>
      </c>
      <c r="S9076" s="3">
        <v>91.901032194144</v>
      </c>
      <c r="T9076" s="3">
        <f t="shared" si="604"/>
        <v>87.3059805844368</v>
      </c>
    </row>
    <row r="9077" spans="1:20">
      <c r="A9077" s="7">
        <v>9136</v>
      </c>
      <c r="B9077" s="8">
        <v>46211</v>
      </c>
      <c r="C9077" s="3" t="s">
        <v>10327</v>
      </c>
      <c r="D9077" s="3" t="s">
        <v>1703</v>
      </c>
      <c r="E9077" s="3" t="s">
        <v>1546</v>
      </c>
      <c r="F9077" s="3" t="s">
        <v>1546</v>
      </c>
      <c r="G9077" s="7">
        <v>40</v>
      </c>
      <c r="H9077" s="3" t="s">
        <v>507</v>
      </c>
      <c r="I9077" s="9">
        <v>2.14</v>
      </c>
      <c r="J9077" s="7">
        <v>657</v>
      </c>
      <c r="K9077" s="10">
        <v>7.45205003050364</v>
      </c>
      <c r="L9077" s="12">
        <f t="shared" si="605"/>
        <v>5.011122819342</v>
      </c>
      <c r="M9077" s="11">
        <f t="shared" si="606"/>
        <v>1.4871018530498</v>
      </c>
      <c r="O9077" s="12" t="s">
        <v>10627</v>
      </c>
      <c r="S9077" s="3">
        <v>7.84426319000383</v>
      </c>
      <c r="T9077" s="3">
        <f t="shared" si="604"/>
        <v>7.45205003050364</v>
      </c>
    </row>
    <row r="9078" spans="1:20">
      <c r="A9078" s="7">
        <v>9137</v>
      </c>
      <c r="B9078" s="8">
        <v>46211</v>
      </c>
      <c r="C9078" s="3" t="s">
        <v>10645</v>
      </c>
      <c r="D9078" s="3" t="s">
        <v>864</v>
      </c>
      <c r="E9078" s="3" t="s">
        <v>10646</v>
      </c>
      <c r="F9078" s="3" t="s">
        <v>10647</v>
      </c>
      <c r="G9078" s="7">
        <v>30</v>
      </c>
      <c r="H9078" s="3" t="s">
        <v>6769</v>
      </c>
      <c r="I9078" s="9">
        <v>0.802</v>
      </c>
      <c r="J9078" s="7">
        <v>255</v>
      </c>
      <c r="K9078" s="10">
        <v>29.5355899979086</v>
      </c>
      <c r="L9078" s="12">
        <f t="shared" si="605"/>
        <v>4.83861236802413</v>
      </c>
      <c r="M9078" s="11">
        <f t="shared" si="606"/>
        <v>6.10414469096428</v>
      </c>
      <c r="O9078" s="12" t="s">
        <v>10627</v>
      </c>
      <c r="S9078" s="3">
        <v>31.0900947346407</v>
      </c>
      <c r="T9078" s="3">
        <f t="shared" si="604"/>
        <v>29.5355899979086</v>
      </c>
    </row>
    <row r="9079" spans="1:20">
      <c r="A9079" s="7">
        <v>9138</v>
      </c>
      <c r="B9079" s="8">
        <v>46211</v>
      </c>
      <c r="C9079" s="3" t="s">
        <v>10648</v>
      </c>
      <c r="D9079" s="3" t="s">
        <v>2910</v>
      </c>
      <c r="E9079" s="3" t="s">
        <v>10649</v>
      </c>
      <c r="F9079" s="3" t="s">
        <v>10650</v>
      </c>
      <c r="G9079" s="7">
        <v>1000</v>
      </c>
      <c r="H9079" s="3" t="s">
        <v>1355</v>
      </c>
      <c r="I9079" s="9">
        <v>0.754</v>
      </c>
      <c r="J9079" s="7">
        <v>437</v>
      </c>
      <c r="K9079" s="10">
        <v>6.50912834509559</v>
      </c>
      <c r="L9079" s="12">
        <f t="shared" si="605"/>
        <v>2.65446224256293</v>
      </c>
      <c r="M9079" s="11">
        <f t="shared" si="606"/>
        <v>2.4521457644886</v>
      </c>
      <c r="O9079" s="12" t="s">
        <v>10627</v>
      </c>
      <c r="S9079" s="3">
        <v>6.85171404746904</v>
      </c>
      <c r="T9079" s="3">
        <f t="shared" si="604"/>
        <v>6.50912834509559</v>
      </c>
    </row>
    <row r="9080" spans="1:20">
      <c r="A9080" s="7">
        <v>9139</v>
      </c>
      <c r="B9080" s="8">
        <v>46211</v>
      </c>
      <c r="C9080" s="3" t="s">
        <v>10651</v>
      </c>
      <c r="D9080" s="3" t="s">
        <v>2910</v>
      </c>
      <c r="E9080" s="3" t="s">
        <v>10652</v>
      </c>
      <c r="F9080" s="3" t="s">
        <v>10652</v>
      </c>
      <c r="G9080" s="7">
        <v>1000</v>
      </c>
      <c r="H9080" s="3" t="s">
        <v>1355</v>
      </c>
      <c r="I9080" s="9">
        <v>0.372</v>
      </c>
      <c r="J9080" s="7">
        <v>471</v>
      </c>
      <c r="K9080" s="10">
        <v>2.1838031272916</v>
      </c>
      <c r="L9080" s="12">
        <f t="shared" si="605"/>
        <v>1.21509064184223</v>
      </c>
      <c r="M9080" s="11">
        <f t="shared" si="606"/>
        <v>1.7972347511299</v>
      </c>
      <c r="O9080" s="12" t="s">
        <v>10627</v>
      </c>
      <c r="S9080" s="3">
        <v>2.29874013399116</v>
      </c>
      <c r="T9080" s="3">
        <f t="shared" si="604"/>
        <v>2.1838031272916</v>
      </c>
    </row>
    <row r="9081" s="5" customFormat="1" ht="16.5" spans="1:20">
      <c r="A9081" s="44">
        <v>9140</v>
      </c>
      <c r="B9081" s="45">
        <v>46211</v>
      </c>
      <c r="C9081" s="5" t="s">
        <v>10653</v>
      </c>
      <c r="D9081" s="5" t="s">
        <v>149</v>
      </c>
      <c r="E9081" s="5" t="s">
        <v>10654</v>
      </c>
      <c r="F9081" s="5" t="s">
        <v>10655</v>
      </c>
      <c r="G9081" s="44">
        <v>10</v>
      </c>
      <c r="H9081" s="5" t="s">
        <v>4032</v>
      </c>
      <c r="I9081" s="46">
        <v>0.162</v>
      </c>
      <c r="J9081" s="44">
        <v>500</v>
      </c>
      <c r="K9081" s="47">
        <v>0.767901225283742</v>
      </c>
      <c r="L9081" s="48">
        <f t="shared" si="605"/>
        <v>0.498461538461539</v>
      </c>
      <c r="M9081" s="49">
        <f t="shared" si="606"/>
        <v>1.54054258158775</v>
      </c>
      <c r="O9081" s="48" t="s">
        <v>10627</v>
      </c>
      <c r="Q9081" s="46"/>
      <c r="S9081" s="5">
        <v>0.808317079246044</v>
      </c>
      <c r="T9081" s="3">
        <f t="shared" si="604"/>
        <v>0.767901225283742</v>
      </c>
    </row>
    <row r="9082" ht="16.5" spans="1:20">
      <c r="A9082" s="7">
        <v>9141</v>
      </c>
      <c r="B9082" s="8">
        <v>46212</v>
      </c>
      <c r="C9082" s="3" t="s">
        <v>4719</v>
      </c>
      <c r="D9082" s="3" t="s">
        <v>33</v>
      </c>
      <c r="E9082" s="3" t="s">
        <v>4720</v>
      </c>
      <c r="F9082" s="3" t="s">
        <v>2909</v>
      </c>
      <c r="G9082" s="7">
        <v>1000</v>
      </c>
      <c r="H9082" s="3" t="s">
        <v>35</v>
      </c>
      <c r="I9082" s="9">
        <v>25.2</v>
      </c>
      <c r="J9082" s="7">
        <v>461</v>
      </c>
      <c r="K9082" s="10">
        <v>177.876749183506</v>
      </c>
      <c r="L9082" s="12">
        <f t="shared" si="605"/>
        <v>84.098114466878</v>
      </c>
      <c r="M9082" s="11">
        <f t="shared" si="606"/>
        <v>2.11510983701736</v>
      </c>
      <c r="O9082" s="12" t="s">
        <v>10627</v>
      </c>
      <c r="P9082" s="3" t="s">
        <v>4720</v>
      </c>
      <c r="Q9082" s="9">
        <v>160.630182832352</v>
      </c>
      <c r="R9082" s="3">
        <f>Q9082/K9082</f>
        <v>0.903042042142554</v>
      </c>
    </row>
    <row r="9083" spans="1:20">
      <c r="A9083" s="7">
        <v>9142</v>
      </c>
      <c r="B9083" s="8">
        <v>46212</v>
      </c>
      <c r="C9083" s="3" t="s">
        <v>56</v>
      </c>
      <c r="D9083" s="3" t="s">
        <v>33</v>
      </c>
      <c r="E9083" s="3" t="s">
        <v>27</v>
      </c>
      <c r="F9083" s="3" t="s">
        <v>57</v>
      </c>
      <c r="G9083" s="7">
        <v>1000</v>
      </c>
      <c r="H9083" s="3" t="s">
        <v>35</v>
      </c>
      <c r="I9083" s="9">
        <v>15.7</v>
      </c>
      <c r="J9083" s="7">
        <v>438</v>
      </c>
      <c r="K9083" s="10">
        <v>119.823222878861</v>
      </c>
      <c r="L9083" s="12">
        <f t="shared" si="605"/>
        <v>55.1457674745346</v>
      </c>
      <c r="M9083" s="11">
        <f t="shared" si="606"/>
        <v>2.1728453218861</v>
      </c>
      <c r="O9083" s="12" t="s">
        <v>10627</v>
      </c>
      <c r="P9083" s="3" t="s">
        <v>27</v>
      </c>
      <c r="Q9083" s="9">
        <v>89.6432267884323</v>
      </c>
      <c r="R9083" s="3">
        <f>Q9083/K9083</f>
        <v>0.748128990646995</v>
      </c>
    </row>
    <row r="9084" spans="1:20">
      <c r="A9084" s="7">
        <v>9143</v>
      </c>
      <c r="B9084" s="8">
        <v>46212</v>
      </c>
      <c r="C9084" s="3" t="s">
        <v>3378</v>
      </c>
      <c r="D9084" s="3" t="s">
        <v>33</v>
      </c>
      <c r="E9084" s="3" t="s">
        <v>4735</v>
      </c>
      <c r="F9084" s="3" t="s">
        <v>3379</v>
      </c>
      <c r="G9084" s="7">
        <v>1000</v>
      </c>
      <c r="H9084" s="3" t="s">
        <v>35</v>
      </c>
      <c r="I9084" s="9">
        <v>10.5</v>
      </c>
      <c r="J9084" s="7">
        <v>460</v>
      </c>
      <c r="K9084" s="10">
        <v>102.55032269851</v>
      </c>
      <c r="L9084" s="12">
        <f t="shared" si="605"/>
        <v>35.1170568561873</v>
      </c>
      <c r="M9084" s="11">
        <f t="shared" si="606"/>
        <v>2.92024252255757</v>
      </c>
      <c r="O9084" s="12" t="s">
        <v>10627</v>
      </c>
    </row>
    <row r="9085" spans="1:20">
      <c r="A9085" s="7">
        <v>9144</v>
      </c>
      <c r="B9085" s="8">
        <v>46212</v>
      </c>
      <c r="C9085" s="3" t="s">
        <v>10656</v>
      </c>
      <c r="D9085" s="3" t="s">
        <v>23</v>
      </c>
      <c r="E9085" s="3" t="s">
        <v>10657</v>
      </c>
      <c r="F9085" s="3" t="s">
        <v>10657</v>
      </c>
      <c r="G9085" s="7">
        <v>1000</v>
      </c>
      <c r="H9085" s="3" t="s">
        <v>2108</v>
      </c>
      <c r="I9085" s="9">
        <v>25.2</v>
      </c>
      <c r="J9085" s="7">
        <v>450</v>
      </c>
      <c r="K9085" s="10">
        <v>130.499051708645</v>
      </c>
      <c r="L9085" s="12">
        <f t="shared" ref="L9085:L9111" si="607">I9085/J9085/650*1000000</f>
        <v>86.1538461538462</v>
      </c>
      <c r="M9085" s="11">
        <f t="shared" ref="M9085:M9111" si="608">K9085/L9085</f>
        <v>1.51472113590391</v>
      </c>
      <c r="O9085" s="12" t="s">
        <v>10627</v>
      </c>
    </row>
    <row r="9086" spans="1:20">
      <c r="A9086" s="7">
        <v>9145</v>
      </c>
      <c r="B9086" s="8">
        <v>46212</v>
      </c>
      <c r="C9086" s="3" t="s">
        <v>10658</v>
      </c>
      <c r="D9086" s="3" t="s">
        <v>10659</v>
      </c>
      <c r="E9086" s="3" t="s">
        <v>10660</v>
      </c>
      <c r="F9086" s="3" t="s">
        <v>10661</v>
      </c>
      <c r="G9086" s="7">
        <v>5</v>
      </c>
      <c r="H9086" s="3" t="s">
        <v>507</v>
      </c>
      <c r="I9086" s="9">
        <v>27.8</v>
      </c>
      <c r="J9086" s="7">
        <v>524</v>
      </c>
      <c r="K9086" s="10">
        <v>143.781651285768</v>
      </c>
      <c r="L9086" s="12">
        <f t="shared" si="607"/>
        <v>81.620669406929</v>
      </c>
      <c r="M9086" s="11">
        <f t="shared" si="608"/>
        <v>1.7615838283429</v>
      </c>
      <c r="O9086" s="12" t="s">
        <v>10627</v>
      </c>
    </row>
    <row r="9087" spans="1:20">
      <c r="A9087" s="7">
        <v>9146</v>
      </c>
      <c r="B9087" s="8">
        <v>46212</v>
      </c>
      <c r="C9087" s="3" t="s">
        <v>10662</v>
      </c>
      <c r="D9087" s="3" t="s">
        <v>29</v>
      </c>
      <c r="E9087" s="3" t="s">
        <v>1750</v>
      </c>
      <c r="F9087" s="3" t="s">
        <v>1750</v>
      </c>
      <c r="G9087" s="7">
        <v>162</v>
      </c>
      <c r="H9087" s="3" t="s">
        <v>35</v>
      </c>
      <c r="I9087" s="9">
        <v>16.3</v>
      </c>
      <c r="J9087" s="7">
        <v>390</v>
      </c>
      <c r="K9087" s="10">
        <v>135.215331297654</v>
      </c>
      <c r="L9087" s="12">
        <f t="shared" si="607"/>
        <v>64.2998027613412</v>
      </c>
      <c r="M9087" s="11">
        <f t="shared" si="608"/>
        <v>2.10288874134695</v>
      </c>
      <c r="O9087" s="12" t="s">
        <v>10627</v>
      </c>
    </row>
    <row r="9088" spans="1:20">
      <c r="A9088" s="7">
        <v>9147</v>
      </c>
      <c r="B9088" s="8">
        <v>46212</v>
      </c>
      <c r="C9088" s="3" t="s">
        <v>10663</v>
      </c>
      <c r="D9088" s="3" t="s">
        <v>2038</v>
      </c>
      <c r="E9088" s="3" t="s">
        <v>10664</v>
      </c>
      <c r="F9088" s="3" t="s">
        <v>10665</v>
      </c>
      <c r="G9088" s="7">
        <v>4</v>
      </c>
      <c r="H9088" s="3" t="s">
        <v>906</v>
      </c>
      <c r="I9088" s="9">
        <v>10.8</v>
      </c>
      <c r="J9088" s="7">
        <v>330</v>
      </c>
      <c r="K9088" s="10">
        <v>252.08155522202</v>
      </c>
      <c r="L9088" s="12">
        <f t="shared" si="607"/>
        <v>50.3496503496504</v>
      </c>
      <c r="M9088" s="11">
        <f t="shared" si="608"/>
        <v>5.00661977732623</v>
      </c>
      <c r="O9088" s="12" t="s">
        <v>10627</v>
      </c>
    </row>
    <row r="9089" spans="1:15">
      <c r="A9089" s="7">
        <v>9148</v>
      </c>
      <c r="B9089" s="8">
        <v>46212</v>
      </c>
      <c r="C9089" s="3" t="s">
        <v>10583</v>
      </c>
      <c r="D9089" s="3" t="s">
        <v>329</v>
      </c>
      <c r="E9089" s="3" t="s">
        <v>9888</v>
      </c>
      <c r="F9089" s="3" t="s">
        <v>9888</v>
      </c>
      <c r="G9089" s="7">
        <v>30</v>
      </c>
      <c r="H9089" s="3" t="s">
        <v>5913</v>
      </c>
      <c r="I9089" s="9">
        <v>6.34</v>
      </c>
      <c r="J9089" s="7">
        <v>199.5</v>
      </c>
      <c r="K9089" s="10">
        <v>151.659604935419</v>
      </c>
      <c r="L9089" s="12">
        <f t="shared" si="607"/>
        <v>48.8914594177752</v>
      </c>
      <c r="M9089" s="11">
        <f t="shared" si="608"/>
        <v>3.10196518454266</v>
      </c>
      <c r="O9089" s="12" t="s">
        <v>10627</v>
      </c>
    </row>
    <row r="9090" spans="1:15">
      <c r="A9090" s="7">
        <v>9149</v>
      </c>
      <c r="B9090" s="8">
        <v>46212</v>
      </c>
      <c r="C9090" s="3" t="s">
        <v>10666</v>
      </c>
      <c r="D9090" s="3" t="s">
        <v>869</v>
      </c>
      <c r="E9090" s="3" t="s">
        <v>673</v>
      </c>
      <c r="F9090" s="3" t="s">
        <v>673</v>
      </c>
      <c r="G9090" s="7">
        <v>30</v>
      </c>
      <c r="H9090" s="3" t="s">
        <v>35</v>
      </c>
      <c r="I9090" s="9">
        <v>15.1</v>
      </c>
      <c r="J9090" s="7">
        <v>485.2</v>
      </c>
      <c r="K9090" s="10">
        <v>126.319068773463</v>
      </c>
      <c r="L9090" s="12">
        <f t="shared" si="607"/>
        <v>47.8787494451138</v>
      </c>
      <c r="M9090" s="11">
        <f t="shared" si="608"/>
        <v>2.63831178210429</v>
      </c>
      <c r="O9090" s="12" t="s">
        <v>10627</v>
      </c>
    </row>
    <row r="9091" spans="1:15">
      <c r="A9091" s="7">
        <v>9150</v>
      </c>
      <c r="B9091" s="8">
        <v>46212</v>
      </c>
      <c r="C9091" s="3" t="s">
        <v>10667</v>
      </c>
      <c r="D9091" s="3" t="s">
        <v>29</v>
      </c>
      <c r="E9091" s="3" t="s">
        <v>1430</v>
      </c>
      <c r="F9091" s="3" t="s">
        <v>1430</v>
      </c>
      <c r="G9091" s="7">
        <v>1000</v>
      </c>
      <c r="H9091" s="3" t="s">
        <v>65</v>
      </c>
      <c r="I9091" s="9">
        <v>13.7</v>
      </c>
      <c r="J9091" s="7">
        <v>464</v>
      </c>
      <c r="K9091" s="10">
        <v>75.2152376955953</v>
      </c>
      <c r="L9091" s="12">
        <f t="shared" si="607"/>
        <v>45.4244031830239</v>
      </c>
      <c r="M9091" s="11">
        <f t="shared" si="608"/>
        <v>1.65583326197019</v>
      </c>
      <c r="O9091" s="12" t="s">
        <v>10627</v>
      </c>
    </row>
    <row r="9092" spans="1:15">
      <c r="A9092" s="7">
        <v>9151</v>
      </c>
      <c r="B9092" s="8">
        <v>46212</v>
      </c>
      <c r="C9092" s="3" t="s">
        <v>10666</v>
      </c>
      <c r="D9092" s="3" t="s">
        <v>869</v>
      </c>
      <c r="E9092" s="3" t="s">
        <v>10668</v>
      </c>
      <c r="F9092" s="3" t="s">
        <v>10668</v>
      </c>
      <c r="G9092" s="7">
        <v>30</v>
      </c>
      <c r="H9092" s="3" t="s">
        <v>35</v>
      </c>
      <c r="I9092" s="9">
        <v>13.7</v>
      </c>
      <c r="J9092" s="7">
        <v>466.6</v>
      </c>
      <c r="K9092" s="10">
        <v>100.76341616765</v>
      </c>
      <c r="L9092" s="12">
        <f t="shared" si="607"/>
        <v>45.1712882060074</v>
      </c>
      <c r="M9092" s="11">
        <f t="shared" si="608"/>
        <v>2.23069609412311</v>
      </c>
      <c r="O9092" s="12" t="s">
        <v>10627</v>
      </c>
    </row>
    <row r="9093" spans="1:15">
      <c r="A9093" s="7">
        <v>9152</v>
      </c>
      <c r="B9093" s="8">
        <v>46212</v>
      </c>
      <c r="C9093" s="3" t="s">
        <v>10667</v>
      </c>
      <c r="D9093" s="3" t="s">
        <v>29</v>
      </c>
      <c r="E9093" s="3" t="s">
        <v>2112</v>
      </c>
      <c r="F9093" s="3" t="s">
        <v>2112</v>
      </c>
      <c r="G9093" s="7">
        <v>1000</v>
      </c>
      <c r="H9093" s="3" t="s">
        <v>65</v>
      </c>
      <c r="I9093" s="9">
        <v>12.2</v>
      </c>
      <c r="J9093" s="7">
        <v>467</v>
      </c>
      <c r="K9093" s="10">
        <v>81.2440995128558</v>
      </c>
      <c r="L9093" s="12">
        <f t="shared" si="607"/>
        <v>40.1910723109867</v>
      </c>
      <c r="M9093" s="11">
        <f t="shared" si="608"/>
        <v>2.02144642681372</v>
      </c>
      <c r="O9093" s="12" t="s">
        <v>10627</v>
      </c>
    </row>
    <row r="9094" spans="1:15">
      <c r="A9094" s="7">
        <v>9153</v>
      </c>
      <c r="B9094" s="8">
        <v>46212</v>
      </c>
      <c r="C9094" s="3" t="s">
        <v>10669</v>
      </c>
      <c r="D9094" s="3" t="s">
        <v>247</v>
      </c>
      <c r="E9094" s="3" t="s">
        <v>1419</v>
      </c>
      <c r="F9094" s="3" t="s">
        <v>1419</v>
      </c>
      <c r="G9094" s="7">
        <v>120</v>
      </c>
      <c r="H9094" s="3" t="s">
        <v>115</v>
      </c>
      <c r="I9094" s="9">
        <v>11.3</v>
      </c>
      <c r="J9094" s="7">
        <v>450</v>
      </c>
      <c r="K9094" s="10">
        <v>90.2886809455024</v>
      </c>
      <c r="L9094" s="12">
        <f t="shared" si="607"/>
        <v>38.6324786324786</v>
      </c>
      <c r="M9094" s="11">
        <f t="shared" si="608"/>
        <v>2.33711851119995</v>
      </c>
      <c r="O9094" s="12" t="s">
        <v>10627</v>
      </c>
    </row>
    <row r="9095" spans="1:15">
      <c r="A9095" s="7">
        <v>9154</v>
      </c>
      <c r="B9095" s="8">
        <v>46212</v>
      </c>
      <c r="C9095" s="3" t="s">
        <v>8938</v>
      </c>
      <c r="D9095" s="3" t="s">
        <v>816</v>
      </c>
      <c r="E9095" s="3" t="s">
        <v>10670</v>
      </c>
      <c r="F9095" s="3" t="s">
        <v>10671</v>
      </c>
      <c r="G9095" s="7">
        <v>200</v>
      </c>
      <c r="H9095" s="3" t="s">
        <v>8939</v>
      </c>
      <c r="I9095" s="9">
        <v>12.8</v>
      </c>
      <c r="J9095" s="7">
        <v>553</v>
      </c>
      <c r="K9095" s="10">
        <v>2.10659038309163</v>
      </c>
      <c r="L9095" s="12">
        <f t="shared" si="607"/>
        <v>35.6099596605926</v>
      </c>
      <c r="M9095" s="11">
        <f t="shared" si="608"/>
        <v>0.0591573369689286</v>
      </c>
      <c r="O9095" s="12" t="s">
        <v>10627</v>
      </c>
    </row>
    <row r="9096" spans="1:15">
      <c r="A9096" s="7">
        <v>9155</v>
      </c>
      <c r="B9096" s="8">
        <v>46212</v>
      </c>
      <c r="C9096" s="3" t="s">
        <v>10656</v>
      </c>
      <c r="D9096" s="3" t="s">
        <v>23</v>
      </c>
      <c r="E9096" s="3" t="s">
        <v>10672</v>
      </c>
      <c r="F9096" s="3" t="s">
        <v>10672</v>
      </c>
      <c r="G9096" s="7">
        <v>1000</v>
      </c>
      <c r="H9096" s="3" t="s">
        <v>2108</v>
      </c>
      <c r="I9096" s="9">
        <v>9.74</v>
      </c>
      <c r="J9096" s="7">
        <v>450</v>
      </c>
      <c r="K9096" s="10">
        <v>57.4660120222304</v>
      </c>
      <c r="L9096" s="12">
        <f t="shared" si="607"/>
        <v>33.2991452991453</v>
      </c>
      <c r="M9096" s="11">
        <f t="shared" si="608"/>
        <v>1.72575036103721</v>
      </c>
      <c r="O9096" s="12" t="s">
        <v>10627</v>
      </c>
    </row>
    <row r="9097" spans="1:15">
      <c r="A9097" s="7">
        <v>9156</v>
      </c>
      <c r="B9097" s="8">
        <v>46212</v>
      </c>
      <c r="C9097" s="3" t="s">
        <v>10565</v>
      </c>
      <c r="D9097" s="3" t="s">
        <v>88</v>
      </c>
      <c r="E9097" s="3" t="s">
        <v>10673</v>
      </c>
      <c r="F9097" s="3" t="s">
        <v>10673</v>
      </c>
      <c r="G9097" s="7">
        <v>88.38</v>
      </c>
      <c r="H9097" s="3" t="s">
        <v>249</v>
      </c>
      <c r="I9097" s="9">
        <v>12</v>
      </c>
      <c r="J9097" s="7">
        <v>571</v>
      </c>
      <c r="K9097" s="10">
        <v>38.6079333250243</v>
      </c>
      <c r="L9097" s="12">
        <f t="shared" si="607"/>
        <v>32.33194126364</v>
      </c>
      <c r="M9097" s="11">
        <f t="shared" si="608"/>
        <v>1.19411120446523</v>
      </c>
      <c r="O9097" s="12" t="s">
        <v>10627</v>
      </c>
    </row>
    <row r="9098" spans="1:15">
      <c r="A9098" s="7">
        <v>9157</v>
      </c>
      <c r="B9098" s="8">
        <v>46212</v>
      </c>
      <c r="C9098" s="3" t="s">
        <v>10674</v>
      </c>
      <c r="D9098" s="3" t="s">
        <v>1703</v>
      </c>
      <c r="E9098" s="3" t="s">
        <v>10675</v>
      </c>
      <c r="F9098" s="3" t="s">
        <v>6123</v>
      </c>
      <c r="G9098" s="7">
        <v>4</v>
      </c>
      <c r="H9098" s="3" t="s">
        <v>507</v>
      </c>
      <c r="I9098" s="9">
        <v>5.26</v>
      </c>
      <c r="J9098" s="7">
        <v>271</v>
      </c>
      <c r="K9098" s="10">
        <v>56.5916946629317</v>
      </c>
      <c r="L9098" s="12">
        <f t="shared" si="607"/>
        <v>29.8609139937553</v>
      </c>
      <c r="M9098" s="11">
        <f t="shared" si="608"/>
        <v>1.89517623856947</v>
      </c>
      <c r="O9098" s="12" t="s">
        <v>10627</v>
      </c>
    </row>
    <row r="9099" spans="1:15">
      <c r="A9099" s="7">
        <v>9158</v>
      </c>
      <c r="B9099" s="8">
        <v>46212</v>
      </c>
      <c r="C9099" s="3" t="s">
        <v>10656</v>
      </c>
      <c r="D9099" s="3" t="s">
        <v>23</v>
      </c>
      <c r="E9099" s="3" t="s">
        <v>10676</v>
      </c>
      <c r="F9099" s="3" t="s">
        <v>10676</v>
      </c>
      <c r="G9099" s="7">
        <v>1000</v>
      </c>
      <c r="H9099" s="3" t="s">
        <v>1085</v>
      </c>
      <c r="I9099" s="9">
        <v>6</v>
      </c>
      <c r="J9099" s="7">
        <v>450</v>
      </c>
      <c r="K9099" s="10">
        <v>32.2825928582086</v>
      </c>
      <c r="L9099" s="12">
        <f t="shared" si="607"/>
        <v>20.5128205128205</v>
      </c>
      <c r="M9099" s="11">
        <f t="shared" si="608"/>
        <v>1.57377640183767</v>
      </c>
      <c r="O9099" s="12" t="s">
        <v>10627</v>
      </c>
    </row>
    <row r="9100" spans="1:15">
      <c r="A9100" s="7">
        <v>9159</v>
      </c>
      <c r="B9100" s="8">
        <v>46212</v>
      </c>
      <c r="C9100" s="3" t="s">
        <v>10677</v>
      </c>
      <c r="D9100" s="3" t="s">
        <v>197</v>
      </c>
      <c r="E9100" s="3" t="s">
        <v>10678</v>
      </c>
      <c r="F9100" s="3" t="s">
        <v>10679</v>
      </c>
      <c r="G9100" s="7">
        <v>66</v>
      </c>
      <c r="H9100" s="3" t="s">
        <v>200</v>
      </c>
      <c r="I9100" s="9">
        <v>5.2</v>
      </c>
      <c r="J9100" s="7">
        <v>424</v>
      </c>
      <c r="K9100" s="10">
        <v>39.4253841885981</v>
      </c>
      <c r="L9100" s="12">
        <f t="shared" si="607"/>
        <v>18.8679245283019</v>
      </c>
      <c r="M9100" s="11">
        <f t="shared" si="608"/>
        <v>2.0895453619957</v>
      </c>
      <c r="O9100" s="12" t="s">
        <v>10627</v>
      </c>
    </row>
    <row r="9101" spans="1:15">
      <c r="A9101" s="7">
        <v>9160</v>
      </c>
      <c r="B9101" s="8">
        <v>46212</v>
      </c>
      <c r="C9101" s="3" t="s">
        <v>10680</v>
      </c>
      <c r="D9101" s="3" t="s">
        <v>5322</v>
      </c>
      <c r="E9101" s="3" t="s">
        <v>10681</v>
      </c>
      <c r="F9101" s="3" t="s">
        <v>10681</v>
      </c>
      <c r="G9101" s="7">
        <v>32</v>
      </c>
      <c r="H9101" s="3" t="s">
        <v>102</v>
      </c>
      <c r="I9101" s="9">
        <v>2.66</v>
      </c>
      <c r="J9101" s="7">
        <v>515.25</v>
      </c>
      <c r="K9101" s="10">
        <v>11.9606558990849</v>
      </c>
      <c r="L9101" s="12">
        <f t="shared" si="607"/>
        <v>7.94237300787519</v>
      </c>
      <c r="M9101" s="11">
        <f t="shared" si="608"/>
        <v>1.50592976270762</v>
      </c>
      <c r="O9101" s="12" t="s">
        <v>10627</v>
      </c>
    </row>
    <row r="9102" spans="1:15">
      <c r="A9102" s="7">
        <v>9161</v>
      </c>
      <c r="B9102" s="8">
        <v>46212</v>
      </c>
      <c r="C9102" s="3" t="s">
        <v>10682</v>
      </c>
      <c r="D9102" s="3" t="s">
        <v>8852</v>
      </c>
      <c r="E9102" s="3" t="s">
        <v>41</v>
      </c>
      <c r="F9102" s="3" t="s">
        <v>41</v>
      </c>
      <c r="G9102" s="7">
        <v>10</v>
      </c>
      <c r="H9102" s="3" t="s">
        <v>4990</v>
      </c>
      <c r="I9102" s="9">
        <v>0.136</v>
      </c>
      <c r="J9102" s="7">
        <v>450</v>
      </c>
      <c r="K9102" s="10">
        <v>0.00811691918772542</v>
      </c>
      <c r="L9102" s="12">
        <f t="shared" ref="L9102:L9133" si="609">I9102/J9102/650*1000000</f>
        <v>0.464957264957265</v>
      </c>
      <c r="M9102" s="11">
        <f t="shared" ref="M9102:M9133" si="610">K9102/L9102</f>
        <v>0.0174573445765418</v>
      </c>
      <c r="O9102" s="12" t="s">
        <v>10627</v>
      </c>
    </row>
    <row r="9103" spans="1:15">
      <c r="A9103" s="7">
        <v>9162</v>
      </c>
      <c r="B9103" s="8">
        <v>46212</v>
      </c>
      <c r="C9103" s="3" t="s">
        <v>10653</v>
      </c>
      <c r="D9103" s="3" t="s">
        <v>149</v>
      </c>
      <c r="E9103" s="3" t="s">
        <v>10683</v>
      </c>
      <c r="F9103" s="3" t="s">
        <v>10684</v>
      </c>
      <c r="G9103" s="7">
        <v>10</v>
      </c>
      <c r="H9103" s="3" t="s">
        <v>4032</v>
      </c>
      <c r="I9103" s="9">
        <v>0.118</v>
      </c>
      <c r="J9103" s="7">
        <v>600</v>
      </c>
      <c r="K9103" s="10">
        <v>0.00119137794875617</v>
      </c>
      <c r="L9103" s="12">
        <f t="shared" si="609"/>
        <v>0.302564102564103</v>
      </c>
      <c r="M9103" s="11">
        <f t="shared" si="610"/>
        <v>0.00393760508487209</v>
      </c>
      <c r="O9103" s="12" t="s">
        <v>10627</v>
      </c>
    </row>
    <row r="9104" spans="1:15">
      <c r="A9104" s="7">
        <v>9163</v>
      </c>
      <c r="B9104" s="8">
        <v>46212</v>
      </c>
      <c r="C9104" s="3" t="s">
        <v>10685</v>
      </c>
      <c r="D9104" s="3" t="s">
        <v>2910</v>
      </c>
      <c r="E9104" s="3" t="s">
        <v>10686</v>
      </c>
      <c r="F9104" s="3" t="s">
        <v>10686</v>
      </c>
      <c r="G9104" s="7">
        <v>1000</v>
      </c>
      <c r="H9104" s="3" t="s">
        <v>1355</v>
      </c>
      <c r="I9104" s="9">
        <v>0.562</v>
      </c>
      <c r="J9104" s="7">
        <v>450</v>
      </c>
      <c r="K9104" s="10">
        <v>1.7615462369389</v>
      </c>
      <c r="L9104" s="12">
        <f t="shared" si="609"/>
        <v>1.92136752136752</v>
      </c>
      <c r="M9104" s="11">
        <f t="shared" si="610"/>
        <v>0.916818993424605</v>
      </c>
      <c r="O9104" s="12" t="s">
        <v>10627</v>
      </c>
    </row>
    <row r="9105" spans="1:18">
      <c r="A9105" s="7">
        <v>9164</v>
      </c>
      <c r="B9105" s="8">
        <v>46212</v>
      </c>
      <c r="C9105" s="3" t="s">
        <v>10685</v>
      </c>
      <c r="D9105" s="3" t="s">
        <v>2910</v>
      </c>
      <c r="E9105" s="3" t="s">
        <v>10687</v>
      </c>
      <c r="F9105" s="3" t="s">
        <v>10687</v>
      </c>
      <c r="G9105" s="7">
        <v>1000</v>
      </c>
      <c r="H9105" s="3" t="s">
        <v>1355</v>
      </c>
      <c r="I9105" s="9">
        <v>1.38</v>
      </c>
      <c r="J9105" s="7">
        <v>450</v>
      </c>
      <c r="K9105" s="10">
        <v>7.33598412407769</v>
      </c>
      <c r="L9105" s="12">
        <f t="shared" si="609"/>
        <v>4.71794871794872</v>
      </c>
      <c r="M9105" s="11">
        <f t="shared" si="610"/>
        <v>1.55490967847299</v>
      </c>
      <c r="O9105" s="12" t="s">
        <v>10627</v>
      </c>
    </row>
    <row r="9106" s="5" customFormat="1" ht="16.5" spans="1:18">
      <c r="A9106" s="44">
        <v>9165</v>
      </c>
      <c r="B9106" s="45">
        <v>46212</v>
      </c>
      <c r="C9106" s="5" t="s">
        <v>10680</v>
      </c>
      <c r="D9106" s="5" t="s">
        <v>5322</v>
      </c>
      <c r="E9106" s="5" t="s">
        <v>10688</v>
      </c>
      <c r="F9106" s="5" t="s">
        <v>7700</v>
      </c>
      <c r="G9106" s="44">
        <v>8</v>
      </c>
      <c r="H9106" s="5" t="s">
        <v>102</v>
      </c>
      <c r="I9106" s="46">
        <v>0</v>
      </c>
      <c r="J9106" s="44">
        <v>450</v>
      </c>
      <c r="K9106" s="47">
        <v>0.00985397788592511</v>
      </c>
      <c r="L9106" s="48">
        <f t="shared" si="609"/>
        <v>0</v>
      </c>
      <c r="M9106" s="49" t="e">
        <f t="shared" si="610"/>
        <v>#DIV/0!</v>
      </c>
      <c r="O9106" s="48" t="s">
        <v>10627</v>
      </c>
      <c r="Q9106" s="46"/>
    </row>
    <row r="9107" ht="16.5" spans="1:18">
      <c r="A9107" s="7">
        <v>9166</v>
      </c>
      <c r="B9107" s="8">
        <v>46213</v>
      </c>
      <c r="C9107" s="3" t="s">
        <v>4719</v>
      </c>
      <c r="D9107" s="3" t="s">
        <v>33</v>
      </c>
      <c r="E9107" s="3" t="s">
        <v>4720</v>
      </c>
      <c r="F9107" s="3" t="s">
        <v>2909</v>
      </c>
      <c r="G9107" s="7">
        <v>1000</v>
      </c>
      <c r="H9107" s="3" t="s">
        <v>35</v>
      </c>
      <c r="I9107" s="9">
        <v>25.2</v>
      </c>
      <c r="J9107" s="7">
        <v>461</v>
      </c>
      <c r="K9107" s="10">
        <v>155.503687635575</v>
      </c>
      <c r="L9107" s="12">
        <f t="shared" si="609"/>
        <v>84.098114466878</v>
      </c>
      <c r="M9107" s="11">
        <f t="shared" si="610"/>
        <v>1.84907460317461</v>
      </c>
      <c r="O9107" s="12" t="s">
        <v>1165</v>
      </c>
      <c r="P9107" s="3" t="s">
        <v>4720</v>
      </c>
      <c r="Q9107" s="9">
        <v>160.630182832352</v>
      </c>
      <c r="R9107" s="3">
        <f>Q9107/K9107</f>
        <v>1.03296703296703</v>
      </c>
    </row>
    <row r="9108" spans="1:18">
      <c r="A9108" s="7">
        <v>9167</v>
      </c>
      <c r="B9108" s="8">
        <v>46213</v>
      </c>
      <c r="C9108" s="3" t="s">
        <v>3378</v>
      </c>
      <c r="D9108" s="3" t="s">
        <v>33</v>
      </c>
      <c r="E9108" s="3" t="s">
        <v>4735</v>
      </c>
      <c r="F9108" s="3" t="s">
        <v>3379</v>
      </c>
      <c r="G9108" s="7">
        <v>1000</v>
      </c>
      <c r="H9108" s="3" t="s">
        <v>35</v>
      </c>
      <c r="I9108" s="9">
        <v>10.5</v>
      </c>
      <c r="J9108" s="7">
        <v>460</v>
      </c>
      <c r="K9108" s="10">
        <v>87.8452173913044</v>
      </c>
      <c r="L9108" s="12">
        <f t="shared" si="609"/>
        <v>35.1170568561873</v>
      </c>
      <c r="M9108" s="11">
        <f t="shared" si="610"/>
        <v>2.50149714285714</v>
      </c>
      <c r="O9108" s="12" t="s">
        <v>1165</v>
      </c>
      <c r="P9108" s="3" t="s">
        <v>4735</v>
      </c>
      <c r="Q9108" s="9">
        <v>90</v>
      </c>
      <c r="R9108" s="3">
        <f>Q9108/K9108</f>
        <v>1.02452931044723</v>
      </c>
    </row>
    <row r="9109" spans="1:18">
      <c r="A9109" s="7">
        <v>9168</v>
      </c>
      <c r="B9109" s="8">
        <v>46213</v>
      </c>
      <c r="C9109" s="3" t="s">
        <v>10689</v>
      </c>
      <c r="D9109" s="3" t="s">
        <v>23</v>
      </c>
      <c r="E9109" s="3" t="s">
        <v>10690</v>
      </c>
      <c r="F9109" s="3" t="s">
        <v>10690</v>
      </c>
      <c r="G9109" s="7">
        <v>1000</v>
      </c>
      <c r="H9109" s="3" t="s">
        <v>10691</v>
      </c>
      <c r="I9109" s="9">
        <v>9.18</v>
      </c>
      <c r="J9109" s="7">
        <v>440</v>
      </c>
      <c r="K9109" s="10">
        <v>66.7727272727273</v>
      </c>
      <c r="L9109" s="12">
        <f t="shared" si="609"/>
        <v>32.0979020979021</v>
      </c>
      <c r="M9109" s="11">
        <f t="shared" si="610"/>
        <v>2.08028322440087</v>
      </c>
      <c r="O9109" s="12" t="s">
        <v>1165</v>
      </c>
    </row>
    <row r="9110" spans="1:18">
      <c r="A9110" s="7">
        <v>9169</v>
      </c>
      <c r="B9110" s="8">
        <v>46213</v>
      </c>
      <c r="C9110" s="3" t="s">
        <v>10692</v>
      </c>
      <c r="D9110" s="3" t="s">
        <v>29</v>
      </c>
      <c r="E9110" s="3" t="s">
        <v>10693</v>
      </c>
      <c r="F9110" s="3" t="s">
        <v>10694</v>
      </c>
      <c r="G9110" s="7">
        <v>120</v>
      </c>
      <c r="H9110" s="3" t="s">
        <v>107</v>
      </c>
      <c r="I9110" s="9">
        <v>24.4</v>
      </c>
      <c r="J9110" s="7">
        <v>318</v>
      </c>
      <c r="K9110" s="10">
        <v>226</v>
      </c>
      <c r="L9110" s="12">
        <f t="shared" si="609"/>
        <v>118.045476536043</v>
      </c>
      <c r="M9110" s="11">
        <f t="shared" si="610"/>
        <v>1.91451639344262</v>
      </c>
      <c r="O9110" s="12" t="s">
        <v>1165</v>
      </c>
    </row>
    <row r="9111" spans="1:18">
      <c r="A9111" s="7">
        <v>9170</v>
      </c>
      <c r="B9111" s="8">
        <v>46213</v>
      </c>
      <c r="C9111" s="3" t="s">
        <v>10695</v>
      </c>
      <c r="D9111" s="3" t="s">
        <v>29</v>
      </c>
      <c r="E9111" s="3" t="s">
        <v>763</v>
      </c>
      <c r="F9111" s="3" t="s">
        <v>763</v>
      </c>
      <c r="G9111" s="7">
        <v>60</v>
      </c>
      <c r="H9111" s="3" t="s">
        <v>61</v>
      </c>
      <c r="I9111" s="9">
        <v>10.6</v>
      </c>
      <c r="J9111" s="7">
        <v>181</v>
      </c>
      <c r="K9111" s="10">
        <v>240.733701657459</v>
      </c>
      <c r="L9111" s="12">
        <f t="shared" si="609"/>
        <v>90.0977475563111</v>
      </c>
      <c r="M9111" s="11">
        <f t="shared" si="610"/>
        <v>2.67191698113208</v>
      </c>
      <c r="O9111" s="12" t="s">
        <v>1165</v>
      </c>
    </row>
    <row r="9112" spans="1:18">
      <c r="A9112" s="7">
        <v>9171</v>
      </c>
      <c r="B9112" s="8">
        <v>46213</v>
      </c>
      <c r="C9112" s="3" t="s">
        <v>10696</v>
      </c>
      <c r="D9112" s="3" t="s">
        <v>67</v>
      </c>
      <c r="E9112" s="3" t="s">
        <v>10697</v>
      </c>
      <c r="F9112" s="3" t="s">
        <v>10698</v>
      </c>
      <c r="G9112" s="7">
        <v>100</v>
      </c>
      <c r="H9112" s="3" t="s">
        <v>1792</v>
      </c>
      <c r="I9112" s="9">
        <v>19.7</v>
      </c>
      <c r="J9112" s="7">
        <v>369</v>
      </c>
      <c r="K9112" s="10">
        <v>159.241192411924</v>
      </c>
      <c r="L9112" s="12">
        <f t="shared" si="609"/>
        <v>82.1346675005212</v>
      </c>
      <c r="M9112" s="11">
        <f t="shared" si="610"/>
        <v>1.93878172588832</v>
      </c>
      <c r="O9112" s="12" t="s">
        <v>1165</v>
      </c>
    </row>
    <row r="9113" spans="1:18">
      <c r="A9113" s="7">
        <v>9172</v>
      </c>
      <c r="B9113" s="8">
        <v>46213</v>
      </c>
      <c r="C9113" s="3" t="s">
        <v>10692</v>
      </c>
      <c r="D9113" s="3" t="s">
        <v>29</v>
      </c>
      <c r="E9113" s="3" t="s">
        <v>10699</v>
      </c>
      <c r="F9113" s="3" t="s">
        <v>10700</v>
      </c>
      <c r="G9113" s="7">
        <v>120</v>
      </c>
      <c r="H9113" s="3" t="s">
        <v>107</v>
      </c>
      <c r="I9113" s="9">
        <v>14.8</v>
      </c>
      <c r="J9113" s="7">
        <v>288</v>
      </c>
      <c r="K9113" s="10">
        <v>150.980555555556</v>
      </c>
      <c r="L9113" s="12">
        <f t="shared" si="609"/>
        <v>79.0598290598291</v>
      </c>
      <c r="M9113" s="11">
        <f t="shared" si="610"/>
        <v>1.90970000000001</v>
      </c>
      <c r="O9113" s="12" t="s">
        <v>1165</v>
      </c>
    </row>
    <row r="9114" spans="1:18">
      <c r="A9114" s="7">
        <v>9173</v>
      </c>
      <c r="B9114" s="8">
        <v>46213</v>
      </c>
      <c r="C9114" s="3" t="s">
        <v>10701</v>
      </c>
      <c r="D9114" s="3" t="s">
        <v>29</v>
      </c>
      <c r="E9114" s="3" t="s">
        <v>10702</v>
      </c>
      <c r="F9114" s="3" t="s">
        <v>10702</v>
      </c>
      <c r="G9114" s="7">
        <v>6.21</v>
      </c>
      <c r="H9114" s="3" t="s">
        <v>61</v>
      </c>
      <c r="I9114" s="9">
        <v>10.2</v>
      </c>
      <c r="J9114" s="7">
        <v>202</v>
      </c>
      <c r="K9114" s="10">
        <v>206.756435643564</v>
      </c>
      <c r="L9114" s="12">
        <f t="shared" si="609"/>
        <v>77.6846915460777</v>
      </c>
      <c r="M9114" s="11">
        <f t="shared" si="610"/>
        <v>2.66148235294117</v>
      </c>
      <c r="O9114" s="12" t="s">
        <v>1165</v>
      </c>
    </row>
    <row r="9115" spans="1:18">
      <c r="A9115" s="7">
        <v>9174</v>
      </c>
      <c r="B9115" s="8">
        <v>46213</v>
      </c>
      <c r="C9115" s="3" t="s">
        <v>10528</v>
      </c>
      <c r="D9115" s="3" t="s">
        <v>29</v>
      </c>
      <c r="E9115" s="3" t="s">
        <v>10703</v>
      </c>
      <c r="F9115" s="3" t="s">
        <v>10703</v>
      </c>
      <c r="G9115" s="7">
        <v>19.15</v>
      </c>
      <c r="H9115" s="3" t="s">
        <v>35</v>
      </c>
      <c r="I9115" s="9">
        <v>13.7</v>
      </c>
      <c r="J9115" s="7">
        <v>384</v>
      </c>
      <c r="K9115" s="10">
        <v>106.408333333333</v>
      </c>
      <c r="L9115" s="12">
        <f t="shared" si="609"/>
        <v>54.8878205128205</v>
      </c>
      <c r="M9115" s="11">
        <f t="shared" si="610"/>
        <v>1.93865109489051</v>
      </c>
      <c r="O9115" s="12" t="s">
        <v>1165</v>
      </c>
    </row>
    <row r="9116" spans="1:18">
      <c r="A9116" s="7">
        <v>9175</v>
      </c>
      <c r="B9116" s="8">
        <v>46213</v>
      </c>
      <c r="C9116" s="3" t="s">
        <v>10704</v>
      </c>
      <c r="D9116" s="3" t="s">
        <v>212</v>
      </c>
      <c r="E9116" s="3" t="s">
        <v>1503</v>
      </c>
      <c r="F9116" s="3" t="s">
        <v>1503</v>
      </c>
      <c r="G9116" s="7">
        <v>36</v>
      </c>
      <c r="H9116" s="3" t="s">
        <v>244</v>
      </c>
      <c r="I9116" s="9">
        <v>13.7</v>
      </c>
      <c r="J9116" s="7">
        <v>399</v>
      </c>
      <c r="K9116" s="10">
        <v>124.384962406015</v>
      </c>
      <c r="L9116" s="12">
        <f t="shared" si="609"/>
        <v>52.8243686138423</v>
      </c>
      <c r="M9116" s="11">
        <f t="shared" si="610"/>
        <v>2.35468905109489</v>
      </c>
      <c r="O9116" s="12" t="s">
        <v>1165</v>
      </c>
    </row>
    <row r="9117" spans="1:18">
      <c r="A9117" s="7">
        <v>9176</v>
      </c>
      <c r="B9117" s="8">
        <v>46213</v>
      </c>
      <c r="C9117" s="3" t="s">
        <v>10488</v>
      </c>
      <c r="D9117" s="3" t="s">
        <v>29</v>
      </c>
      <c r="E9117" s="3" t="s">
        <v>10705</v>
      </c>
      <c r="F9117" s="3" t="s">
        <v>10706</v>
      </c>
      <c r="G9117" s="7">
        <v>30</v>
      </c>
      <c r="H9117" s="3" t="s">
        <v>123</v>
      </c>
      <c r="I9117" s="9">
        <v>13</v>
      </c>
      <c r="J9117" s="7">
        <v>381</v>
      </c>
      <c r="K9117" s="10">
        <v>123.855118110236</v>
      </c>
      <c r="L9117" s="12">
        <f t="shared" si="609"/>
        <v>52.49343832021</v>
      </c>
      <c r="M9117" s="11">
        <f t="shared" si="610"/>
        <v>2.35944</v>
      </c>
      <c r="O9117" s="12" t="s">
        <v>1165</v>
      </c>
    </row>
    <row r="9118" spans="1:18">
      <c r="A9118" s="7">
        <v>9177</v>
      </c>
      <c r="B9118" s="8">
        <v>46213</v>
      </c>
      <c r="C9118" s="3" t="s">
        <v>10707</v>
      </c>
      <c r="D9118" s="3" t="s">
        <v>10708</v>
      </c>
      <c r="E9118" s="3" t="s">
        <v>1681</v>
      </c>
      <c r="F9118" s="3" t="s">
        <v>1681</v>
      </c>
      <c r="G9118" s="7">
        <v>15</v>
      </c>
      <c r="H9118" s="3" t="s">
        <v>102</v>
      </c>
      <c r="I9118" s="9">
        <v>13</v>
      </c>
      <c r="J9118" s="7">
        <v>381</v>
      </c>
      <c r="K9118" s="10">
        <v>105.110761154856</v>
      </c>
      <c r="L9118" s="12">
        <f t="shared" si="609"/>
        <v>52.49343832021</v>
      </c>
      <c r="M9118" s="11">
        <f t="shared" si="610"/>
        <v>2.00236000000001</v>
      </c>
      <c r="O9118" s="12" t="s">
        <v>1165</v>
      </c>
    </row>
    <row r="9119" spans="1:18">
      <c r="A9119" s="7">
        <v>9178</v>
      </c>
      <c r="B9119" s="8">
        <v>46213</v>
      </c>
      <c r="C9119" s="3" t="s">
        <v>10696</v>
      </c>
      <c r="D9119" s="3" t="s">
        <v>67</v>
      </c>
      <c r="E9119" s="3" t="s">
        <v>10709</v>
      </c>
      <c r="F9119" s="3" t="s">
        <v>10710</v>
      </c>
      <c r="G9119" s="7">
        <v>110</v>
      </c>
      <c r="H9119" s="3" t="s">
        <v>1617</v>
      </c>
      <c r="I9119" s="9">
        <v>11.6</v>
      </c>
      <c r="J9119" s="7">
        <v>344</v>
      </c>
      <c r="K9119" s="10">
        <v>120.358139534884</v>
      </c>
      <c r="L9119" s="12">
        <f t="shared" si="609"/>
        <v>51.8783542039356</v>
      </c>
      <c r="M9119" s="11">
        <f t="shared" si="610"/>
        <v>2.32000689655173</v>
      </c>
      <c r="O9119" s="12" t="s">
        <v>1165</v>
      </c>
    </row>
    <row r="9120" spans="1:18">
      <c r="A9120" s="7">
        <v>9179</v>
      </c>
      <c r="B9120" s="8">
        <v>46213</v>
      </c>
      <c r="C9120" s="3" t="s">
        <v>10711</v>
      </c>
      <c r="D9120" s="3" t="s">
        <v>232</v>
      </c>
      <c r="E9120" s="3" t="s">
        <v>1246</v>
      </c>
      <c r="F9120" s="3" t="s">
        <v>1246</v>
      </c>
      <c r="G9120" s="7">
        <v>48</v>
      </c>
      <c r="H9120" s="3" t="s">
        <v>1582</v>
      </c>
      <c r="I9120" s="9">
        <v>11.9</v>
      </c>
      <c r="J9120" s="7">
        <v>374</v>
      </c>
      <c r="K9120" s="10">
        <v>85.9283422459893</v>
      </c>
      <c r="L9120" s="12">
        <f t="shared" si="609"/>
        <v>48.951048951049</v>
      </c>
      <c r="M9120" s="11">
        <f t="shared" si="610"/>
        <v>1.75539327731092</v>
      </c>
      <c r="O9120" s="12" t="s">
        <v>1165</v>
      </c>
    </row>
    <row r="9121" spans="1:15">
      <c r="A9121" s="7">
        <v>9180</v>
      </c>
      <c r="B9121" s="8">
        <v>46213</v>
      </c>
      <c r="C9121" s="3" t="s">
        <v>10712</v>
      </c>
      <c r="D9121" s="3" t="s">
        <v>119</v>
      </c>
      <c r="E9121" s="3" t="s">
        <v>1242</v>
      </c>
      <c r="F9121" s="3" t="s">
        <v>1242</v>
      </c>
      <c r="G9121" s="7">
        <v>108</v>
      </c>
      <c r="H9121" s="3" t="s">
        <v>632</v>
      </c>
      <c r="I9121" s="9">
        <v>13.4</v>
      </c>
      <c r="J9121" s="7">
        <v>448</v>
      </c>
      <c r="K9121" s="10">
        <v>73.7526785714286</v>
      </c>
      <c r="L9121" s="12">
        <f t="shared" si="609"/>
        <v>46.0164835164835</v>
      </c>
      <c r="M9121" s="11">
        <f t="shared" si="610"/>
        <v>1.6027447761194</v>
      </c>
      <c r="O9121" s="12" t="s">
        <v>1165</v>
      </c>
    </row>
    <row r="9122" spans="1:15">
      <c r="A9122" s="7">
        <v>9181</v>
      </c>
      <c r="B9122" s="8">
        <v>46213</v>
      </c>
      <c r="C9122" s="3" t="s">
        <v>10713</v>
      </c>
      <c r="D9122" s="3" t="s">
        <v>7310</v>
      </c>
      <c r="E9122" s="3" t="s">
        <v>10714</v>
      </c>
      <c r="F9122" s="3" t="s">
        <v>10714</v>
      </c>
      <c r="G9122" s="7">
        <v>90</v>
      </c>
      <c r="H9122" s="3" t="s">
        <v>35</v>
      </c>
      <c r="I9122" s="9">
        <v>13.9</v>
      </c>
      <c r="J9122" s="7">
        <v>465</v>
      </c>
      <c r="K9122" s="10">
        <v>85.9286021505376</v>
      </c>
      <c r="L9122" s="12">
        <f t="shared" si="609"/>
        <v>45.9884201819686</v>
      </c>
      <c r="M9122" s="11">
        <f t="shared" si="610"/>
        <v>1.86848345323741</v>
      </c>
      <c r="O9122" s="12" t="s">
        <v>1165</v>
      </c>
    </row>
    <row r="9123" spans="1:15">
      <c r="A9123" s="7">
        <v>9182</v>
      </c>
      <c r="B9123" s="8">
        <v>46213</v>
      </c>
      <c r="C9123" s="3" t="s">
        <v>10210</v>
      </c>
      <c r="D9123" s="3" t="s">
        <v>578</v>
      </c>
      <c r="E9123" s="3" t="s">
        <v>10715</v>
      </c>
      <c r="F9123" s="3" t="s">
        <v>10715</v>
      </c>
      <c r="G9123" s="7">
        <v>1.84</v>
      </c>
      <c r="H9123" s="3" t="s">
        <v>102</v>
      </c>
      <c r="I9123" s="9">
        <v>9.84</v>
      </c>
      <c r="J9123" s="7">
        <v>348</v>
      </c>
      <c r="K9123" s="10">
        <v>129.625287356322</v>
      </c>
      <c r="L9123" s="12">
        <f t="shared" si="609"/>
        <v>43.5013262599469</v>
      </c>
      <c r="M9123" s="11">
        <f t="shared" si="610"/>
        <v>2.97980081300813</v>
      </c>
      <c r="O9123" s="12" t="s">
        <v>1165</v>
      </c>
    </row>
    <row r="9124" spans="1:15">
      <c r="A9124" s="7">
        <v>9183</v>
      </c>
      <c r="B9124" s="8">
        <v>46213</v>
      </c>
      <c r="C9124" s="3" t="s">
        <v>10716</v>
      </c>
      <c r="D9124" s="3" t="s">
        <v>852</v>
      </c>
      <c r="E9124" s="3" t="s">
        <v>10717</v>
      </c>
      <c r="F9124" s="3" t="s">
        <v>10717</v>
      </c>
      <c r="G9124" s="7">
        <v>210</v>
      </c>
      <c r="H9124" s="3" t="s">
        <v>35</v>
      </c>
      <c r="I9124" s="9">
        <v>12.7</v>
      </c>
      <c r="J9124" s="7">
        <v>467</v>
      </c>
      <c r="K9124" s="10">
        <v>81.8826552462527</v>
      </c>
      <c r="L9124" s="12">
        <f t="shared" si="609"/>
        <v>41.8382474056992</v>
      </c>
      <c r="M9124" s="11">
        <f t="shared" si="610"/>
        <v>1.95712440944882</v>
      </c>
      <c r="O9124" s="12" t="s">
        <v>1165</v>
      </c>
    </row>
    <row r="9125" spans="1:15">
      <c r="A9125" s="7">
        <v>9184</v>
      </c>
      <c r="B9125" s="8">
        <v>46213</v>
      </c>
      <c r="C9125" s="3" t="s">
        <v>10718</v>
      </c>
      <c r="D9125" s="3" t="s">
        <v>33</v>
      </c>
      <c r="E9125" s="3" t="s">
        <v>10719</v>
      </c>
      <c r="F9125" s="3" t="s">
        <v>10720</v>
      </c>
      <c r="G9125" s="7">
        <v>100</v>
      </c>
      <c r="H9125" s="3" t="s">
        <v>65</v>
      </c>
      <c r="I9125" s="9">
        <v>13.1</v>
      </c>
      <c r="J9125" s="7">
        <v>484</v>
      </c>
      <c r="K9125" s="10">
        <v>75.6446280991736</v>
      </c>
      <c r="L9125" s="12">
        <f t="shared" si="609"/>
        <v>41.6401780038144</v>
      </c>
      <c r="M9125" s="11">
        <f t="shared" si="610"/>
        <v>1.81662595419847</v>
      </c>
      <c r="O9125" s="12" t="s">
        <v>1165</v>
      </c>
    </row>
    <row r="9126" spans="1:15">
      <c r="A9126" s="7">
        <v>9185</v>
      </c>
      <c r="B9126" s="8">
        <v>46213</v>
      </c>
      <c r="C9126" s="3" t="s">
        <v>10721</v>
      </c>
      <c r="D9126" s="3" t="s">
        <v>128</v>
      </c>
      <c r="E9126" s="3" t="s">
        <v>10722</v>
      </c>
      <c r="F9126" s="3" t="s">
        <v>10722</v>
      </c>
      <c r="G9126" s="7">
        <v>2</v>
      </c>
      <c r="H9126" s="3" t="s">
        <v>1250</v>
      </c>
      <c r="I9126" s="9">
        <v>10.7</v>
      </c>
      <c r="J9126" s="7">
        <v>401</v>
      </c>
      <c r="K9126" s="10">
        <v>92.0907730673317</v>
      </c>
      <c r="L9126" s="12">
        <f t="shared" si="609"/>
        <v>41.0512181085747</v>
      </c>
      <c r="M9126" s="11">
        <f t="shared" si="610"/>
        <v>2.24331401869159</v>
      </c>
      <c r="O9126" s="12" t="s">
        <v>1165</v>
      </c>
    </row>
    <row r="9127" spans="1:15">
      <c r="A9127" s="7">
        <v>9186</v>
      </c>
      <c r="B9127" s="8">
        <v>46213</v>
      </c>
      <c r="C9127" s="3" t="s">
        <v>10576</v>
      </c>
      <c r="D9127" s="3" t="s">
        <v>128</v>
      </c>
      <c r="E9127" s="3" t="s">
        <v>10723</v>
      </c>
      <c r="F9127" s="3" t="s">
        <v>10723</v>
      </c>
      <c r="G9127" s="7">
        <v>8.5</v>
      </c>
      <c r="H9127" s="3" t="s">
        <v>1770</v>
      </c>
      <c r="I9127" s="9">
        <v>10.3</v>
      </c>
      <c r="J9127" s="7">
        <v>393</v>
      </c>
      <c r="K9127" s="10">
        <v>19.3451399491094</v>
      </c>
      <c r="L9127" s="12">
        <f t="shared" si="609"/>
        <v>40.3210021530632</v>
      </c>
      <c r="M9127" s="11">
        <f t="shared" si="610"/>
        <v>0.479778252427184</v>
      </c>
      <c r="O9127" s="12" t="s">
        <v>1165</v>
      </c>
    </row>
    <row r="9128" spans="1:15">
      <c r="A9128" s="7">
        <v>9187</v>
      </c>
      <c r="B9128" s="8">
        <v>46213</v>
      </c>
      <c r="C9128" s="3" t="s">
        <v>10692</v>
      </c>
      <c r="D9128" s="3" t="s">
        <v>29</v>
      </c>
      <c r="E9128" s="3" t="s">
        <v>10724</v>
      </c>
      <c r="F9128" s="3" t="s">
        <v>10725</v>
      </c>
      <c r="G9128" s="7">
        <v>20</v>
      </c>
      <c r="H9128" s="3" t="s">
        <v>20</v>
      </c>
      <c r="I9128" s="9">
        <v>16</v>
      </c>
      <c r="J9128" s="7">
        <v>612</v>
      </c>
      <c r="K9128" s="10">
        <v>61.1529411764706</v>
      </c>
      <c r="L9128" s="12">
        <f t="shared" si="609"/>
        <v>40.2212166918049</v>
      </c>
      <c r="M9128" s="11">
        <f t="shared" si="610"/>
        <v>1.520415</v>
      </c>
      <c r="O9128" s="12" t="s">
        <v>1165</v>
      </c>
    </row>
    <row r="9129" spans="1:15">
      <c r="A9129" s="7">
        <v>9188</v>
      </c>
      <c r="B9129" s="8">
        <v>46213</v>
      </c>
      <c r="C9129" s="3" t="s">
        <v>10674</v>
      </c>
      <c r="D9129" s="3" t="s">
        <v>1703</v>
      </c>
      <c r="E9129" s="3" t="s">
        <v>10726</v>
      </c>
      <c r="F9129" s="3" t="s">
        <v>10727</v>
      </c>
      <c r="G9129" s="7">
        <v>4</v>
      </c>
      <c r="H9129" s="3" t="s">
        <v>507</v>
      </c>
      <c r="I9129" s="9">
        <v>10.6</v>
      </c>
      <c r="J9129" s="7">
        <v>367</v>
      </c>
      <c r="K9129" s="10">
        <v>75.4975476839237</v>
      </c>
      <c r="L9129" s="12">
        <f t="shared" si="609"/>
        <v>44.4351289037938</v>
      </c>
      <c r="M9129" s="11">
        <f t="shared" si="610"/>
        <v>1.69905094339623</v>
      </c>
      <c r="O9129" s="12" t="s">
        <v>1165</v>
      </c>
    </row>
    <row r="9130" spans="1:15">
      <c r="A9130" s="7">
        <v>9189</v>
      </c>
      <c r="B9130" s="8">
        <v>46213</v>
      </c>
      <c r="C9130" s="3" t="s">
        <v>10728</v>
      </c>
      <c r="D9130" s="3" t="s">
        <v>1727</v>
      </c>
      <c r="E9130" s="3" t="s">
        <v>3216</v>
      </c>
      <c r="F9130" s="3" t="s">
        <v>3216</v>
      </c>
      <c r="G9130" s="7">
        <v>72</v>
      </c>
      <c r="H9130" s="3" t="s">
        <v>10729</v>
      </c>
      <c r="I9130" s="9">
        <v>13.7</v>
      </c>
      <c r="J9130" s="7">
        <v>553</v>
      </c>
      <c r="K9130" s="10">
        <v>89.8278481012658</v>
      </c>
      <c r="L9130" s="12">
        <f t="shared" si="609"/>
        <v>38.113784949228</v>
      </c>
      <c r="M9130" s="11">
        <f t="shared" si="610"/>
        <v>2.35683357664234</v>
      </c>
      <c r="O9130" s="12" t="s">
        <v>1165</v>
      </c>
    </row>
    <row r="9131" spans="1:15">
      <c r="A9131" s="7">
        <v>9190</v>
      </c>
      <c r="B9131" s="8">
        <v>46213</v>
      </c>
      <c r="C9131" s="3" t="s">
        <v>10662</v>
      </c>
      <c r="D9131" s="3" t="s">
        <v>29</v>
      </c>
      <c r="E9131" s="3" t="s">
        <v>10730</v>
      </c>
      <c r="F9131" s="3" t="s">
        <v>10730</v>
      </c>
      <c r="G9131" s="7">
        <v>294</v>
      </c>
      <c r="H9131" s="3" t="s">
        <v>35</v>
      </c>
      <c r="I9131" s="9">
        <v>9.3</v>
      </c>
      <c r="J9131" s="7">
        <v>379</v>
      </c>
      <c r="K9131" s="10">
        <v>81.6939313984169</v>
      </c>
      <c r="L9131" s="12">
        <f t="shared" si="609"/>
        <v>37.751167038766</v>
      </c>
      <c r="M9131" s="11">
        <f t="shared" si="610"/>
        <v>2.16401075268817</v>
      </c>
      <c r="O9131" s="12" t="s">
        <v>1165</v>
      </c>
    </row>
    <row r="9132" spans="1:15">
      <c r="A9132" s="7">
        <v>9191</v>
      </c>
      <c r="B9132" s="8">
        <v>46213</v>
      </c>
      <c r="C9132" s="3" t="s">
        <v>10731</v>
      </c>
      <c r="D9132" s="3" t="s">
        <v>1461</v>
      </c>
      <c r="E9132" s="3" t="s">
        <v>9534</v>
      </c>
      <c r="F9132" s="3" t="s">
        <v>9534</v>
      </c>
      <c r="G9132" s="7">
        <v>29</v>
      </c>
      <c r="H9132" s="3" t="s">
        <v>3399</v>
      </c>
      <c r="I9132" s="9">
        <v>9.24</v>
      </c>
      <c r="J9132" s="7">
        <v>377</v>
      </c>
      <c r="K9132" s="10">
        <v>22.4801061007958</v>
      </c>
      <c r="L9132" s="12">
        <f t="shared" si="609"/>
        <v>37.7065904917364</v>
      </c>
      <c r="M9132" s="11">
        <f t="shared" si="610"/>
        <v>0.596185064935066</v>
      </c>
      <c r="O9132" s="12" t="s">
        <v>1165</v>
      </c>
    </row>
    <row r="9133" spans="1:15">
      <c r="A9133" s="7">
        <v>9192</v>
      </c>
      <c r="B9133" s="8">
        <v>46213</v>
      </c>
      <c r="C9133" s="3" t="s">
        <v>10707</v>
      </c>
      <c r="D9133" s="3" t="s">
        <v>10708</v>
      </c>
      <c r="E9133" s="3" t="s">
        <v>1296</v>
      </c>
      <c r="F9133" s="3" t="s">
        <v>1296</v>
      </c>
      <c r="G9133" s="7">
        <v>12</v>
      </c>
      <c r="H9133" s="3" t="s">
        <v>102</v>
      </c>
      <c r="I9133" s="9">
        <v>8.26</v>
      </c>
      <c r="J9133" s="7">
        <v>350</v>
      </c>
      <c r="K9133" s="10">
        <v>71.0285714285714</v>
      </c>
      <c r="L9133" s="12">
        <f t="shared" si="609"/>
        <v>36.3076923076923</v>
      </c>
      <c r="M9133" s="11">
        <f t="shared" si="610"/>
        <v>1.95629539951574</v>
      </c>
      <c r="O9133" s="12" t="s">
        <v>1165</v>
      </c>
    </row>
    <row r="9134" spans="1:15">
      <c r="A9134" s="7">
        <v>9193</v>
      </c>
      <c r="B9134" s="8">
        <v>46213</v>
      </c>
      <c r="C9134" s="3" t="s">
        <v>10617</v>
      </c>
      <c r="D9134" s="3" t="s">
        <v>884</v>
      </c>
      <c r="E9134" s="3" t="s">
        <v>10732</v>
      </c>
      <c r="F9134" s="3" t="s">
        <v>10733</v>
      </c>
      <c r="G9134" s="7">
        <v>45</v>
      </c>
      <c r="H9134" s="3" t="s">
        <v>10734</v>
      </c>
      <c r="I9134" s="9">
        <v>10.6</v>
      </c>
      <c r="J9134" s="7">
        <v>451</v>
      </c>
      <c r="K9134" s="10">
        <v>98.7184035476719</v>
      </c>
      <c r="L9134" s="12">
        <f t="shared" ref="L9134:L9172" si="611">I9134/J9134/650*1000000</f>
        <v>36.1589629882313</v>
      </c>
      <c r="M9134" s="11">
        <f t="shared" ref="M9134:M9172" si="612">K9134/L9134</f>
        <v>2.73012264150944</v>
      </c>
      <c r="O9134" s="12" t="s">
        <v>1165</v>
      </c>
    </row>
    <row r="9135" spans="1:15">
      <c r="A9135" s="7">
        <v>9194</v>
      </c>
      <c r="B9135" s="8">
        <v>46213</v>
      </c>
      <c r="C9135" s="3" t="s">
        <v>10546</v>
      </c>
      <c r="D9135" s="3" t="s">
        <v>1707</v>
      </c>
      <c r="E9135" s="3" t="s">
        <v>10735</v>
      </c>
      <c r="F9135" s="3" t="s">
        <v>10735</v>
      </c>
      <c r="G9135" s="7">
        <v>1.9607</v>
      </c>
      <c r="H9135" s="3" t="s">
        <v>35</v>
      </c>
      <c r="I9135" s="9">
        <v>7.84</v>
      </c>
      <c r="J9135" s="7">
        <v>420</v>
      </c>
      <c r="K9135" s="10">
        <v>76.4095238095238</v>
      </c>
      <c r="L9135" s="12">
        <f t="shared" si="611"/>
        <v>28.7179487179487</v>
      </c>
      <c r="M9135" s="11">
        <f t="shared" si="612"/>
        <v>2.6606887755102</v>
      </c>
      <c r="O9135" s="12" t="s">
        <v>1165</v>
      </c>
    </row>
    <row r="9136" spans="1:15">
      <c r="A9136" s="7">
        <v>9195</v>
      </c>
      <c r="B9136" s="8">
        <v>46213</v>
      </c>
      <c r="C9136" s="3" t="s">
        <v>9765</v>
      </c>
      <c r="D9136" s="3" t="s">
        <v>9766</v>
      </c>
      <c r="E9136" s="3" t="s">
        <v>185</v>
      </c>
      <c r="F9136" s="3" t="s">
        <v>185</v>
      </c>
      <c r="G9136" s="7">
        <v>300</v>
      </c>
      <c r="H9136" s="3" t="s">
        <v>249</v>
      </c>
      <c r="I9136" s="9">
        <v>8.94</v>
      </c>
      <c r="J9136" s="7">
        <v>500</v>
      </c>
      <c r="K9136" s="10">
        <v>59.3024</v>
      </c>
      <c r="L9136" s="12">
        <f t="shared" si="611"/>
        <v>27.5076923076923</v>
      </c>
      <c r="M9136" s="11">
        <f t="shared" si="612"/>
        <v>2.15584787472036</v>
      </c>
      <c r="O9136" s="12" t="s">
        <v>1165</v>
      </c>
    </row>
    <row r="9137" spans="1:18">
      <c r="A9137" s="7">
        <v>9196</v>
      </c>
      <c r="B9137" s="8">
        <v>46213</v>
      </c>
      <c r="C9137" s="3" t="s">
        <v>10662</v>
      </c>
      <c r="D9137" s="3" t="s">
        <v>29</v>
      </c>
      <c r="E9137" s="3" t="s">
        <v>2510</v>
      </c>
      <c r="F9137" s="3" t="s">
        <v>2510</v>
      </c>
      <c r="G9137" s="7">
        <v>8</v>
      </c>
      <c r="H9137" s="3" t="s">
        <v>10736</v>
      </c>
      <c r="I9137" s="9">
        <v>6.92</v>
      </c>
      <c r="J9137" s="7">
        <v>452</v>
      </c>
      <c r="K9137" s="10">
        <v>39.1</v>
      </c>
      <c r="L9137" s="12">
        <f t="shared" si="611"/>
        <v>23.5534377127297</v>
      </c>
      <c r="M9137" s="11">
        <f t="shared" si="612"/>
        <v>1.6600549132948</v>
      </c>
      <c r="O9137" s="12" t="s">
        <v>1165</v>
      </c>
    </row>
    <row r="9138" spans="1:18">
      <c r="A9138" s="7">
        <v>9197</v>
      </c>
      <c r="B9138" s="8">
        <v>46213</v>
      </c>
      <c r="C9138" s="3" t="s">
        <v>10613</v>
      </c>
      <c r="D9138" s="3" t="s">
        <v>100</v>
      </c>
      <c r="E9138" s="3" t="s">
        <v>10737</v>
      </c>
      <c r="F9138" s="3" t="s">
        <v>10737</v>
      </c>
      <c r="G9138" s="7">
        <v>2</v>
      </c>
      <c r="H9138" s="3" t="s">
        <v>61</v>
      </c>
      <c r="I9138" s="9">
        <v>1.94</v>
      </c>
      <c r="J9138" s="7">
        <v>186</v>
      </c>
      <c r="K9138" s="10">
        <v>39.9995698924731</v>
      </c>
      <c r="L9138" s="12">
        <f t="shared" si="611"/>
        <v>16.0463192721257</v>
      </c>
      <c r="M9138" s="11">
        <f t="shared" si="612"/>
        <v>2.49275670103093</v>
      </c>
      <c r="O9138" s="12" t="s">
        <v>1165</v>
      </c>
    </row>
    <row r="9139" spans="1:18">
      <c r="A9139" s="7">
        <v>9198</v>
      </c>
      <c r="B9139" s="8">
        <v>46213</v>
      </c>
      <c r="C9139" s="3" t="s">
        <v>10738</v>
      </c>
      <c r="D9139" s="3" t="s">
        <v>88</v>
      </c>
      <c r="E9139" s="3" t="s">
        <v>10739</v>
      </c>
      <c r="F9139" s="3" t="s">
        <v>10739</v>
      </c>
      <c r="G9139" s="7">
        <v>6.5</v>
      </c>
      <c r="H9139" s="3" t="s">
        <v>35</v>
      </c>
      <c r="I9139" s="9">
        <v>5.2</v>
      </c>
      <c r="J9139" s="7">
        <v>515</v>
      </c>
      <c r="K9139" s="10">
        <v>33.3514563106796</v>
      </c>
      <c r="L9139" s="12">
        <f t="shared" si="611"/>
        <v>15.5339805825243</v>
      </c>
      <c r="M9139" s="11">
        <f t="shared" si="612"/>
        <v>2.147</v>
      </c>
      <c r="O9139" s="12" t="s">
        <v>1165</v>
      </c>
    </row>
    <row r="9140" spans="1:18">
      <c r="A9140" s="7">
        <v>9199</v>
      </c>
      <c r="B9140" s="8">
        <v>46213</v>
      </c>
      <c r="C9140" s="3" t="s">
        <v>10740</v>
      </c>
      <c r="D9140" s="3" t="s">
        <v>1707</v>
      </c>
      <c r="E9140" s="3" t="s">
        <v>1419</v>
      </c>
      <c r="F9140" s="3" t="s">
        <v>1419</v>
      </c>
      <c r="G9140" s="7">
        <v>120</v>
      </c>
      <c r="H9140" s="3" t="s">
        <v>1708</v>
      </c>
      <c r="I9140" s="9">
        <v>3.68</v>
      </c>
      <c r="J9140" s="7">
        <v>381</v>
      </c>
      <c r="K9140" s="10">
        <v>54.9280839895013</v>
      </c>
      <c r="L9140" s="12">
        <f t="shared" si="611"/>
        <v>14.8596810014133</v>
      </c>
      <c r="M9140" s="11">
        <f t="shared" si="612"/>
        <v>3.69645108695652</v>
      </c>
      <c r="O9140" s="12" t="s">
        <v>1165</v>
      </c>
    </row>
    <row r="9141" spans="1:18">
      <c r="A9141" s="7">
        <v>9200</v>
      </c>
      <c r="B9141" s="8">
        <v>46213</v>
      </c>
      <c r="C9141" s="3" t="s">
        <v>10619</v>
      </c>
      <c r="D9141" s="3" t="s">
        <v>1261</v>
      </c>
      <c r="E9141" s="3" t="s">
        <v>10741</v>
      </c>
      <c r="F9141" s="3" t="s">
        <v>10742</v>
      </c>
      <c r="G9141" s="7">
        <v>3</v>
      </c>
      <c r="H9141" s="3" t="s">
        <v>102</v>
      </c>
      <c r="I9141" s="9">
        <v>3.84</v>
      </c>
      <c r="J9141" s="7">
        <v>533</v>
      </c>
      <c r="K9141" s="10">
        <v>18.5718574108818</v>
      </c>
      <c r="L9141" s="12">
        <f t="shared" si="611"/>
        <v>11.0838504834752</v>
      </c>
      <c r="M9141" s="11">
        <f t="shared" si="612"/>
        <v>1.675578125</v>
      </c>
      <c r="O9141" s="12" t="s">
        <v>1165</v>
      </c>
    </row>
    <row r="9142" spans="1:18">
      <c r="A9142" s="7">
        <v>9201</v>
      </c>
      <c r="B9142" s="8">
        <v>46213</v>
      </c>
      <c r="C9142" s="3" t="s">
        <v>10662</v>
      </c>
      <c r="D9142" s="3" t="s">
        <v>29</v>
      </c>
      <c r="E9142" s="3" t="s">
        <v>175</v>
      </c>
      <c r="F9142" s="3" t="s">
        <v>175</v>
      </c>
      <c r="G9142" s="7">
        <v>30</v>
      </c>
      <c r="H9142" s="3" t="s">
        <v>35</v>
      </c>
      <c r="I9142" s="9">
        <v>2.24</v>
      </c>
      <c r="J9142" s="7">
        <v>370</v>
      </c>
      <c r="K9142" s="10">
        <v>18.2143783783784</v>
      </c>
      <c r="L9142" s="12">
        <f t="shared" si="611"/>
        <v>9.31392931392931</v>
      </c>
      <c r="M9142" s="11">
        <f t="shared" si="612"/>
        <v>1.95560625</v>
      </c>
      <c r="O9142" s="12" t="s">
        <v>1165</v>
      </c>
    </row>
    <row r="9143" spans="1:18">
      <c r="A9143" s="7">
        <v>9202</v>
      </c>
      <c r="B9143" s="8">
        <v>46213</v>
      </c>
      <c r="C9143" s="3" t="s">
        <v>10712</v>
      </c>
      <c r="D9143" s="3" t="s">
        <v>119</v>
      </c>
      <c r="E9143" s="3" t="s">
        <v>10743</v>
      </c>
      <c r="F9143" s="3" t="s">
        <v>10744</v>
      </c>
      <c r="G9143" s="7">
        <v>6</v>
      </c>
      <c r="H9143" s="3" t="s">
        <v>632</v>
      </c>
      <c r="I9143" s="9">
        <v>2.14</v>
      </c>
      <c r="J9143" s="7">
        <v>418</v>
      </c>
      <c r="K9143" s="10">
        <v>15.8416267942584</v>
      </c>
      <c r="L9143" s="12">
        <f t="shared" si="611"/>
        <v>7.87633419212367</v>
      </c>
      <c r="M9143" s="11">
        <f t="shared" si="612"/>
        <v>2.01129439252337</v>
      </c>
      <c r="O9143" s="12" t="s">
        <v>1165</v>
      </c>
    </row>
    <row r="9144" spans="1:18">
      <c r="A9144" s="7">
        <v>9203</v>
      </c>
      <c r="B9144" s="8">
        <v>46213</v>
      </c>
      <c r="C9144" s="3" t="s">
        <v>10745</v>
      </c>
      <c r="D9144" s="3" t="s">
        <v>67</v>
      </c>
      <c r="E9144" s="3" t="s">
        <v>10746</v>
      </c>
      <c r="F9144" s="3" t="s">
        <v>10747</v>
      </c>
      <c r="G9144" s="7">
        <v>80</v>
      </c>
      <c r="H9144" s="3" t="s">
        <v>170</v>
      </c>
      <c r="I9144" s="9">
        <v>1.1</v>
      </c>
      <c r="J9144" s="7">
        <v>234</v>
      </c>
      <c r="K9144" s="10">
        <v>0.00425923076923077</v>
      </c>
      <c r="L9144" s="12">
        <f t="shared" si="611"/>
        <v>7.23208415516108</v>
      </c>
      <c r="M9144" s="11">
        <f t="shared" si="612"/>
        <v>0.000588935454545455</v>
      </c>
      <c r="O9144" s="12" t="s">
        <v>1165</v>
      </c>
    </row>
    <row r="9145" spans="1:18">
      <c r="A9145" s="7">
        <v>9204</v>
      </c>
      <c r="B9145" s="8">
        <v>46213</v>
      </c>
      <c r="C9145" s="3" t="s">
        <v>10712</v>
      </c>
      <c r="D9145" s="3" t="s">
        <v>119</v>
      </c>
      <c r="E9145" s="3" t="s">
        <v>10748</v>
      </c>
      <c r="F9145" s="3" t="s">
        <v>10749</v>
      </c>
      <c r="G9145" s="7">
        <v>6</v>
      </c>
      <c r="H9145" s="3" t="s">
        <v>632</v>
      </c>
      <c r="I9145" s="9">
        <v>0.4</v>
      </c>
      <c r="J9145" s="7">
        <v>497</v>
      </c>
      <c r="K9145" s="10">
        <v>2.35094567404427</v>
      </c>
      <c r="L9145" s="12">
        <f t="shared" si="611"/>
        <v>1.23819842129701</v>
      </c>
      <c r="M9145" s="11">
        <f t="shared" si="612"/>
        <v>1.8986825</v>
      </c>
      <c r="O9145" s="12" t="s">
        <v>1165</v>
      </c>
    </row>
    <row r="9146" s="5" customFormat="1" ht="16.5" spans="1:18">
      <c r="A9146" s="44">
        <v>9205</v>
      </c>
      <c r="B9146" s="45">
        <v>46213</v>
      </c>
      <c r="C9146" s="5" t="s">
        <v>10750</v>
      </c>
      <c r="D9146" s="5" t="s">
        <v>2910</v>
      </c>
      <c r="E9146" s="5" t="s">
        <v>10751</v>
      </c>
      <c r="F9146" s="5" t="s">
        <v>10751</v>
      </c>
      <c r="G9146" s="44">
        <v>1000</v>
      </c>
      <c r="H9146" s="5" t="s">
        <v>1355</v>
      </c>
      <c r="I9146" s="46">
        <v>1.66</v>
      </c>
      <c r="J9146" s="44">
        <v>410</v>
      </c>
      <c r="K9146" s="47">
        <v>14.1663414634146</v>
      </c>
      <c r="L9146" s="48">
        <f t="shared" si="611"/>
        <v>6.22889305816135</v>
      </c>
      <c r="M9146" s="49">
        <f t="shared" si="612"/>
        <v>2.27429518072289</v>
      </c>
      <c r="O9146" s="48" t="s">
        <v>1165</v>
      </c>
      <c r="Q9146" s="46"/>
    </row>
    <row r="9147" ht="16.5" spans="1:18">
      <c r="A9147" s="7">
        <v>9206</v>
      </c>
      <c r="B9147" s="8">
        <v>46213</v>
      </c>
      <c r="C9147" s="3" t="s">
        <v>4719</v>
      </c>
      <c r="D9147" s="3" t="s">
        <v>33</v>
      </c>
      <c r="E9147" s="3" t="s">
        <v>4720</v>
      </c>
      <c r="F9147" s="3" t="s">
        <v>2909</v>
      </c>
      <c r="G9147" s="7">
        <v>1000</v>
      </c>
      <c r="H9147" s="3" t="s">
        <v>35</v>
      </c>
      <c r="I9147" s="9">
        <v>25.2</v>
      </c>
      <c r="J9147" s="7">
        <v>461</v>
      </c>
      <c r="K9147" s="10">
        <v>149.22863340564</v>
      </c>
      <c r="L9147" s="12">
        <f t="shared" si="611"/>
        <v>84.098114466878</v>
      </c>
      <c r="M9147" s="11">
        <f t="shared" si="612"/>
        <v>1.77445873015873</v>
      </c>
      <c r="O9147" s="12" t="s">
        <v>10172</v>
      </c>
      <c r="P9147" s="3" t="s">
        <v>4720</v>
      </c>
      <c r="Q9147" s="9">
        <v>160.630182832352</v>
      </c>
      <c r="R9147" s="3">
        <f>Q9147/K9147</f>
        <v>1.07640322883424</v>
      </c>
    </row>
    <row r="9148" spans="1:18">
      <c r="A9148" s="7">
        <v>9207</v>
      </c>
      <c r="B9148" s="8">
        <v>46213</v>
      </c>
      <c r="C9148" s="3" t="s">
        <v>3378</v>
      </c>
      <c r="D9148" s="3" t="s">
        <v>33</v>
      </c>
      <c r="E9148" s="3" t="s">
        <v>4735</v>
      </c>
      <c r="F9148" s="3" t="s">
        <v>3379</v>
      </c>
      <c r="G9148" s="7">
        <v>1000</v>
      </c>
      <c r="H9148" s="3" t="s">
        <v>35</v>
      </c>
      <c r="I9148" s="9">
        <v>10.5</v>
      </c>
      <c r="J9148" s="7">
        <v>460</v>
      </c>
      <c r="K9148" s="10">
        <v>73.4991304347826</v>
      </c>
      <c r="L9148" s="12">
        <f t="shared" si="611"/>
        <v>35.1170568561873</v>
      </c>
      <c r="M9148" s="11">
        <f t="shared" si="612"/>
        <v>2.09297523809524</v>
      </c>
      <c r="O9148" s="12" t="s">
        <v>10172</v>
      </c>
      <c r="P9148" s="3" t="s">
        <v>4735</v>
      </c>
      <c r="Q9148" s="9">
        <v>92.6557981178035</v>
      </c>
      <c r="R9148" s="3">
        <f>Q9148/K9148</f>
        <v>1.26063801802416</v>
      </c>
    </row>
    <row r="9149" spans="1:18">
      <c r="A9149" s="7">
        <v>9208</v>
      </c>
      <c r="B9149" s="8">
        <v>46213</v>
      </c>
      <c r="C9149" s="3" t="s">
        <v>10752</v>
      </c>
      <c r="D9149" s="3" t="s">
        <v>7021</v>
      </c>
      <c r="E9149" s="3" t="s">
        <v>10753</v>
      </c>
      <c r="F9149" s="3" t="s">
        <v>10754</v>
      </c>
      <c r="G9149" s="7">
        <v>40</v>
      </c>
      <c r="H9149" s="3" t="s">
        <v>563</v>
      </c>
      <c r="I9149" s="9">
        <v>24.4</v>
      </c>
      <c r="J9149" s="7">
        <v>416</v>
      </c>
      <c r="K9149" s="10">
        <v>641.790557824648</v>
      </c>
      <c r="L9149" s="12">
        <f t="shared" si="611"/>
        <v>90.2366863905325</v>
      </c>
      <c r="M9149" s="11">
        <f t="shared" si="612"/>
        <v>7.11230191949938</v>
      </c>
      <c r="O9149" s="12" t="s">
        <v>10172</v>
      </c>
    </row>
    <row r="9150" spans="1:18">
      <c r="A9150" s="7">
        <v>9209</v>
      </c>
      <c r="B9150" s="8">
        <v>46213</v>
      </c>
      <c r="C9150" s="3" t="s">
        <v>10210</v>
      </c>
      <c r="D9150" s="3" t="s">
        <v>578</v>
      </c>
      <c r="E9150" s="3" t="s">
        <v>10755</v>
      </c>
      <c r="F9150" s="3" t="s">
        <v>10756</v>
      </c>
      <c r="G9150" s="7">
        <v>82.7782</v>
      </c>
      <c r="H9150" s="3" t="s">
        <v>102</v>
      </c>
      <c r="I9150" s="9">
        <v>14.9</v>
      </c>
      <c r="J9150" s="7">
        <v>301</v>
      </c>
      <c r="K9150" s="10">
        <v>350.032632897463</v>
      </c>
      <c r="L9150" s="12">
        <f t="shared" si="611"/>
        <v>76.1564017377971</v>
      </c>
      <c r="M9150" s="11">
        <f t="shared" si="612"/>
        <v>4.59623386754286</v>
      </c>
      <c r="O9150" s="12" t="s">
        <v>10172</v>
      </c>
    </row>
    <row r="9151" spans="1:18">
      <c r="A9151" s="7">
        <v>9210</v>
      </c>
      <c r="B9151" s="8">
        <v>46213</v>
      </c>
      <c r="C9151" s="3" t="s">
        <v>10721</v>
      </c>
      <c r="D9151" s="3" t="s">
        <v>128</v>
      </c>
      <c r="E9151" s="3" t="s">
        <v>10757</v>
      </c>
      <c r="F9151" s="3" t="s">
        <v>10758</v>
      </c>
      <c r="G9151" s="7">
        <v>1.5</v>
      </c>
      <c r="H9151" s="3" t="s">
        <v>1770</v>
      </c>
      <c r="I9151" s="9">
        <v>19.4</v>
      </c>
      <c r="J9151" s="7">
        <v>415</v>
      </c>
      <c r="K9151" s="10">
        <v>103.387567681002</v>
      </c>
      <c r="L9151" s="12">
        <f t="shared" si="611"/>
        <v>71.9184430027803</v>
      </c>
      <c r="M9151" s="11">
        <f t="shared" si="612"/>
        <v>1.43756682381187</v>
      </c>
      <c r="O9151" s="12" t="s">
        <v>10172</v>
      </c>
    </row>
    <row r="9152" spans="1:18">
      <c r="A9152" s="7">
        <v>9211</v>
      </c>
      <c r="B9152" s="8">
        <v>46213</v>
      </c>
      <c r="C9152" s="3" t="s">
        <v>10759</v>
      </c>
      <c r="D9152" s="3" t="s">
        <v>197</v>
      </c>
      <c r="E9152" s="3" t="s">
        <v>10760</v>
      </c>
      <c r="F9152" s="3" t="s">
        <v>10761</v>
      </c>
      <c r="G9152" s="7">
        <v>160</v>
      </c>
      <c r="H9152" s="3" t="s">
        <v>200</v>
      </c>
      <c r="I9152" s="9">
        <v>21</v>
      </c>
      <c r="J9152" s="7">
        <v>482</v>
      </c>
      <c r="K9152" s="10">
        <v>218.862334445304</v>
      </c>
      <c r="L9152" s="12">
        <f t="shared" si="611"/>
        <v>67.0284072773699</v>
      </c>
      <c r="M9152" s="11">
        <f t="shared" si="612"/>
        <v>3.26521758960542</v>
      </c>
      <c r="O9152" s="12" t="s">
        <v>10172</v>
      </c>
    </row>
    <row r="9153" spans="1:15">
      <c r="A9153" s="7">
        <v>9212</v>
      </c>
      <c r="B9153" s="8">
        <v>46213</v>
      </c>
      <c r="C9153" s="3" t="s">
        <v>10576</v>
      </c>
      <c r="D9153" s="3" t="s">
        <v>128</v>
      </c>
      <c r="E9153" s="3" t="s">
        <v>10762</v>
      </c>
      <c r="F9153" s="3" t="s">
        <v>10763</v>
      </c>
      <c r="G9153" s="7">
        <v>6</v>
      </c>
      <c r="H9153" s="3" t="s">
        <v>173</v>
      </c>
      <c r="I9153" s="9">
        <v>19.6</v>
      </c>
      <c r="J9153" s="7">
        <v>488</v>
      </c>
      <c r="K9153" s="10">
        <v>138.683607148342</v>
      </c>
      <c r="L9153" s="12">
        <f t="shared" si="611"/>
        <v>61.7906683480454</v>
      </c>
      <c r="M9153" s="11">
        <f t="shared" si="612"/>
        <v>2.24441021364562</v>
      </c>
      <c r="O9153" s="12" t="s">
        <v>10172</v>
      </c>
    </row>
    <row r="9154" spans="1:15">
      <c r="A9154" s="7">
        <v>9213</v>
      </c>
      <c r="B9154" s="8">
        <v>46213</v>
      </c>
      <c r="C9154" s="3" t="s">
        <v>10370</v>
      </c>
      <c r="D9154" s="3" t="s">
        <v>29</v>
      </c>
      <c r="E9154" s="3" t="s">
        <v>10764</v>
      </c>
      <c r="F9154" s="3" t="s">
        <v>10765</v>
      </c>
      <c r="G9154" s="7">
        <v>7</v>
      </c>
      <c r="H9154" s="3" t="s">
        <v>65</v>
      </c>
      <c r="I9154" s="9">
        <v>18.9</v>
      </c>
      <c r="J9154" s="7">
        <v>508</v>
      </c>
      <c r="K9154" s="10">
        <v>130.917218275896</v>
      </c>
      <c r="L9154" s="12">
        <f t="shared" si="611"/>
        <v>57.2380375529982</v>
      </c>
      <c r="M9154" s="11">
        <f t="shared" si="612"/>
        <v>2.28724155950798</v>
      </c>
      <c r="O9154" s="12" t="s">
        <v>10172</v>
      </c>
    </row>
    <row r="9155" spans="1:15">
      <c r="A9155" s="7">
        <v>9214</v>
      </c>
      <c r="B9155" s="8">
        <v>46213</v>
      </c>
      <c r="C9155" s="3" t="s">
        <v>10612</v>
      </c>
      <c r="D9155" s="3" t="s">
        <v>17</v>
      </c>
      <c r="E9155" s="3" t="s">
        <v>10766</v>
      </c>
      <c r="F9155" s="3" t="s">
        <v>10767</v>
      </c>
      <c r="G9155" s="7">
        <v>17.62</v>
      </c>
      <c r="H9155" s="3" t="s">
        <v>795</v>
      </c>
      <c r="I9155" s="9">
        <v>14</v>
      </c>
      <c r="J9155" s="7">
        <v>388</v>
      </c>
      <c r="K9155" s="10">
        <v>16.7574090933062</v>
      </c>
      <c r="L9155" s="12">
        <f t="shared" si="611"/>
        <v>55.5114988104679</v>
      </c>
      <c r="M9155" s="11">
        <f t="shared" si="612"/>
        <v>0.301872755237987</v>
      </c>
      <c r="O9155" s="12" t="s">
        <v>10172</v>
      </c>
    </row>
    <row r="9156" spans="1:15">
      <c r="A9156" s="7">
        <v>9215</v>
      </c>
      <c r="B9156" s="8">
        <v>46213</v>
      </c>
      <c r="C9156" s="3" t="s">
        <v>10768</v>
      </c>
      <c r="D9156" s="3" t="s">
        <v>1628</v>
      </c>
      <c r="E9156" s="3" t="s">
        <v>10769</v>
      </c>
      <c r="F9156" s="3" t="s">
        <v>10770</v>
      </c>
      <c r="G9156" s="7">
        <v>35</v>
      </c>
      <c r="H9156" s="3" t="s">
        <v>35</v>
      </c>
      <c r="I9156" s="9">
        <v>8.56</v>
      </c>
      <c r="J9156" s="7">
        <v>244</v>
      </c>
      <c r="K9156" s="10">
        <v>140.853167909091</v>
      </c>
      <c r="L9156" s="12">
        <f t="shared" si="611"/>
        <v>53.9722572509458</v>
      </c>
      <c r="M9156" s="11">
        <f t="shared" si="612"/>
        <v>2.60973276055863</v>
      </c>
      <c r="O9156" s="12" t="s">
        <v>10172</v>
      </c>
    </row>
    <row r="9157" spans="1:15">
      <c r="A9157" s="7">
        <v>9216</v>
      </c>
      <c r="B9157" s="8">
        <v>46213</v>
      </c>
      <c r="C9157" s="3" t="s">
        <v>10704</v>
      </c>
      <c r="D9157" s="3" t="s">
        <v>212</v>
      </c>
      <c r="E9157" s="3" t="s">
        <v>10771</v>
      </c>
      <c r="F9157" s="3" t="s">
        <v>10772</v>
      </c>
      <c r="G9157" s="7">
        <v>6</v>
      </c>
      <c r="H9157" s="3" t="s">
        <v>10773</v>
      </c>
      <c r="I9157" s="9">
        <v>16</v>
      </c>
      <c r="J9157" s="7">
        <v>463</v>
      </c>
      <c r="K9157" s="10">
        <v>170.539984898742</v>
      </c>
      <c r="L9157" s="12">
        <f t="shared" si="611"/>
        <v>53.1649775710251</v>
      </c>
      <c r="M9157" s="11">
        <f t="shared" si="612"/>
        <v>3.20775052845478</v>
      </c>
      <c r="O9157" s="12" t="s">
        <v>10172</v>
      </c>
    </row>
    <row r="9158" spans="1:15">
      <c r="A9158" s="7">
        <v>9217</v>
      </c>
      <c r="B9158" s="8">
        <v>46213</v>
      </c>
      <c r="C9158" s="3" t="s">
        <v>10774</v>
      </c>
      <c r="D9158" s="3" t="s">
        <v>2621</v>
      </c>
      <c r="E9158" s="3" t="s">
        <v>10775</v>
      </c>
      <c r="F9158" s="3" t="s">
        <v>10776</v>
      </c>
      <c r="G9158" s="7">
        <v>210</v>
      </c>
      <c r="H9158" s="3" t="s">
        <v>35</v>
      </c>
      <c r="I9158" s="9">
        <v>15.4</v>
      </c>
      <c r="J9158" s="7">
        <v>465</v>
      </c>
      <c r="K9158" s="10">
        <v>127.398862654163</v>
      </c>
      <c r="L9158" s="12">
        <f t="shared" si="611"/>
        <v>50.9511993382961</v>
      </c>
      <c r="M9158" s="11">
        <f t="shared" si="612"/>
        <v>2.50040949592343</v>
      </c>
      <c r="O9158" s="12" t="s">
        <v>10172</v>
      </c>
    </row>
    <row r="9159" spans="1:15">
      <c r="A9159" s="7">
        <v>9218</v>
      </c>
      <c r="B9159" s="8">
        <v>46213</v>
      </c>
      <c r="C9159" s="3" t="s">
        <v>10777</v>
      </c>
      <c r="D9159" s="3" t="s">
        <v>47</v>
      </c>
      <c r="E9159" s="3" t="s">
        <v>10778</v>
      </c>
      <c r="F9159" s="3" t="s">
        <v>10778</v>
      </c>
      <c r="G9159" s="7">
        <v>460</v>
      </c>
      <c r="H9159" s="3" t="s">
        <v>65</v>
      </c>
      <c r="I9159" s="9">
        <v>14.1</v>
      </c>
      <c r="J9159" s="7">
        <v>429</v>
      </c>
      <c r="K9159" s="10">
        <v>139.746522258767</v>
      </c>
      <c r="L9159" s="12">
        <f t="shared" si="611"/>
        <v>50.564819795589</v>
      </c>
      <c r="M9159" s="11">
        <f t="shared" si="612"/>
        <v>2.76371047743668</v>
      </c>
      <c r="O9159" s="12" t="s">
        <v>10172</v>
      </c>
    </row>
    <row r="9160" spans="1:15">
      <c r="A9160" s="7">
        <v>9219</v>
      </c>
      <c r="B9160" s="8">
        <v>46213</v>
      </c>
      <c r="C9160" s="3" t="s">
        <v>10779</v>
      </c>
      <c r="D9160" s="3" t="s">
        <v>2401</v>
      </c>
      <c r="E9160" s="3" t="s">
        <v>10780</v>
      </c>
      <c r="F9160" s="3" t="s">
        <v>10780</v>
      </c>
      <c r="G9160" s="7">
        <v>180</v>
      </c>
      <c r="H9160" s="3" t="s">
        <v>35</v>
      </c>
      <c r="I9160" s="9">
        <v>15</v>
      </c>
      <c r="J9160" s="7">
        <v>467</v>
      </c>
      <c r="K9160" s="10">
        <v>165.251363309088</v>
      </c>
      <c r="L9160" s="12">
        <f t="shared" si="611"/>
        <v>49.415252841377</v>
      </c>
      <c r="M9160" s="11">
        <f t="shared" si="612"/>
        <v>3.34413675549824</v>
      </c>
      <c r="O9160" s="12" t="s">
        <v>10172</v>
      </c>
    </row>
    <row r="9161" spans="1:15">
      <c r="A9161" s="7">
        <v>9220</v>
      </c>
      <c r="B9161" s="8">
        <v>46213</v>
      </c>
      <c r="C9161" s="3" t="s">
        <v>10777</v>
      </c>
      <c r="D9161" s="3" t="s">
        <v>47</v>
      </c>
      <c r="E9161" s="3" t="s">
        <v>380</v>
      </c>
      <c r="F9161" s="3" t="s">
        <v>380</v>
      </c>
      <c r="G9161" s="7">
        <v>1050</v>
      </c>
      <c r="H9161" s="3" t="s">
        <v>682</v>
      </c>
      <c r="I9161" s="9">
        <v>12.6</v>
      </c>
      <c r="J9161" s="7">
        <v>410</v>
      </c>
      <c r="K9161" s="10">
        <v>141.541780843967</v>
      </c>
      <c r="L9161" s="12">
        <f t="shared" si="611"/>
        <v>47.2795497185741</v>
      </c>
      <c r="M9161" s="11">
        <f t="shared" si="612"/>
        <v>2.9937209995966</v>
      </c>
      <c r="O9161" s="12" t="s">
        <v>10172</v>
      </c>
    </row>
    <row r="9162" spans="1:15">
      <c r="A9162" s="7">
        <v>9221</v>
      </c>
      <c r="B9162" s="8">
        <v>46213</v>
      </c>
      <c r="C9162" s="3" t="s">
        <v>10781</v>
      </c>
      <c r="D9162" s="3" t="s">
        <v>17</v>
      </c>
      <c r="E9162" s="3" t="s">
        <v>10782</v>
      </c>
      <c r="F9162" s="3" t="s">
        <v>10783</v>
      </c>
      <c r="G9162" s="7">
        <v>5</v>
      </c>
      <c r="H9162" s="3" t="s">
        <v>632</v>
      </c>
      <c r="I9162" s="9">
        <v>10.3</v>
      </c>
      <c r="J9162" s="7">
        <v>357</v>
      </c>
      <c r="K9162" s="10">
        <v>191.163241389085</v>
      </c>
      <c r="L9162" s="12">
        <f t="shared" si="611"/>
        <v>44.3869855634562</v>
      </c>
      <c r="M9162" s="11">
        <f t="shared" si="612"/>
        <v>4.30674079265409</v>
      </c>
      <c r="O9162" s="12" t="s">
        <v>10172</v>
      </c>
    </row>
    <row r="9163" spans="1:15">
      <c r="A9163" s="7">
        <v>9222</v>
      </c>
      <c r="B9163" s="8">
        <v>46213</v>
      </c>
      <c r="C9163" s="3" t="s">
        <v>10704</v>
      </c>
      <c r="D9163" s="3" t="s">
        <v>212</v>
      </c>
      <c r="E9163" s="3" t="s">
        <v>10784</v>
      </c>
      <c r="F9163" s="3" t="s">
        <v>10785</v>
      </c>
      <c r="G9163" s="7">
        <v>6</v>
      </c>
      <c r="H9163" s="3" t="s">
        <v>10773</v>
      </c>
      <c r="I9163" s="9">
        <v>12.9</v>
      </c>
      <c r="J9163" s="7">
        <v>458</v>
      </c>
      <c r="K9163" s="10">
        <v>148.52768968807</v>
      </c>
      <c r="L9163" s="12">
        <f t="shared" si="611"/>
        <v>43.3322136378905</v>
      </c>
      <c r="M9163" s="11">
        <f t="shared" si="612"/>
        <v>3.42765063722003</v>
      </c>
      <c r="O9163" s="12" t="s">
        <v>10172</v>
      </c>
    </row>
    <row r="9164" spans="1:15">
      <c r="A9164" s="7">
        <v>9223</v>
      </c>
      <c r="B9164" s="8">
        <v>46213</v>
      </c>
      <c r="C9164" s="3" t="s">
        <v>10191</v>
      </c>
      <c r="D9164" s="3" t="s">
        <v>29</v>
      </c>
      <c r="E9164" s="3" t="s">
        <v>10786</v>
      </c>
      <c r="F9164" s="3" t="s">
        <v>10786</v>
      </c>
      <c r="G9164" s="7">
        <v>50</v>
      </c>
      <c r="H9164" s="3" t="s">
        <v>65</v>
      </c>
      <c r="I9164" s="9">
        <v>10.9</v>
      </c>
      <c r="J9164" s="7">
        <v>498</v>
      </c>
      <c r="K9164" s="10">
        <v>69.8151315551206</v>
      </c>
      <c r="L9164" s="12">
        <f t="shared" si="611"/>
        <v>33.6731541550819</v>
      </c>
      <c r="M9164" s="11">
        <f t="shared" si="612"/>
        <v>2.07331725544886</v>
      </c>
      <c r="O9164" s="12" t="s">
        <v>10172</v>
      </c>
    </row>
    <row r="9165" spans="1:15">
      <c r="A9165" s="7">
        <v>9224</v>
      </c>
      <c r="B9165" s="8">
        <v>46213</v>
      </c>
      <c r="C9165" s="3" t="s">
        <v>10667</v>
      </c>
      <c r="D9165" s="3" t="s">
        <v>29</v>
      </c>
      <c r="E9165" s="3" t="s">
        <v>387</v>
      </c>
      <c r="F9165" s="3" t="s">
        <v>387</v>
      </c>
      <c r="G9165" s="7">
        <v>300</v>
      </c>
      <c r="H9165" s="3" t="s">
        <v>65</v>
      </c>
      <c r="I9165" s="9">
        <v>9.9</v>
      </c>
      <c r="J9165" s="7">
        <v>463</v>
      </c>
      <c r="K9165" s="10">
        <v>68.296431485829</v>
      </c>
      <c r="L9165" s="12">
        <f t="shared" si="611"/>
        <v>32.8958298720718</v>
      </c>
      <c r="M9165" s="11">
        <f t="shared" si="612"/>
        <v>2.07614253087477</v>
      </c>
      <c r="O9165" s="12" t="s">
        <v>10172</v>
      </c>
    </row>
    <row r="9166" spans="1:15">
      <c r="A9166" s="7">
        <v>9225</v>
      </c>
      <c r="B9166" s="8">
        <v>46213</v>
      </c>
      <c r="C9166" s="3" t="s">
        <v>10674</v>
      </c>
      <c r="D9166" s="3" t="s">
        <v>1703</v>
      </c>
      <c r="E9166" s="3" t="s">
        <v>10787</v>
      </c>
      <c r="F9166" s="3" t="s">
        <v>10788</v>
      </c>
      <c r="G9166" s="7">
        <v>4</v>
      </c>
      <c r="H9166" s="3" t="s">
        <v>507</v>
      </c>
      <c r="I9166" s="9">
        <v>7.14</v>
      </c>
      <c r="J9166" s="7">
        <v>362</v>
      </c>
      <c r="K9166" s="10">
        <v>81.8481469812973</v>
      </c>
      <c r="L9166" s="12">
        <f t="shared" si="611"/>
        <v>30.3442413939651</v>
      </c>
      <c r="M9166" s="11">
        <f t="shared" si="612"/>
        <v>2.69732058609233</v>
      </c>
      <c r="O9166" s="12" t="s">
        <v>10172</v>
      </c>
    </row>
    <row r="9167" spans="1:15">
      <c r="A9167" s="7">
        <v>9226</v>
      </c>
      <c r="B9167" s="8">
        <v>46213</v>
      </c>
      <c r="C9167" s="3" t="s">
        <v>10612</v>
      </c>
      <c r="D9167" s="3" t="s">
        <v>17</v>
      </c>
      <c r="E9167" s="3" t="s">
        <v>10789</v>
      </c>
      <c r="F9167" s="3" t="s">
        <v>10790</v>
      </c>
      <c r="G9167" s="7">
        <v>88</v>
      </c>
      <c r="H9167" s="3" t="s">
        <v>123</v>
      </c>
      <c r="I9167" s="9">
        <v>4.48</v>
      </c>
      <c r="J9167" s="7">
        <v>288</v>
      </c>
      <c r="K9167" s="10">
        <v>74.9965102142758</v>
      </c>
      <c r="L9167" s="12">
        <f t="shared" si="611"/>
        <v>23.9316239316239</v>
      </c>
      <c r="M9167" s="11">
        <f t="shared" si="612"/>
        <v>3.13378274823938</v>
      </c>
      <c r="O9167" s="12" t="s">
        <v>10172</v>
      </c>
    </row>
    <row r="9168" spans="1:15">
      <c r="A9168" s="7">
        <v>9227</v>
      </c>
      <c r="B9168" s="8">
        <v>46213</v>
      </c>
      <c r="C9168" s="3" t="s">
        <v>10707</v>
      </c>
      <c r="D9168" s="3" t="s">
        <v>10708</v>
      </c>
      <c r="E9168" s="3" t="s">
        <v>10791</v>
      </c>
      <c r="F9168" s="3" t="s">
        <v>10792</v>
      </c>
      <c r="G9168" s="7">
        <v>3</v>
      </c>
      <c r="H9168" s="3" t="s">
        <v>102</v>
      </c>
      <c r="I9168" s="9">
        <v>6.04</v>
      </c>
      <c r="J9168" s="7">
        <v>418</v>
      </c>
      <c r="K9168" s="10">
        <v>46.2076852424293</v>
      </c>
      <c r="L9168" s="12">
        <f t="shared" si="611"/>
        <v>22.2304011777696</v>
      </c>
      <c r="M9168" s="11">
        <f t="shared" si="612"/>
        <v>2.07858080800795</v>
      </c>
      <c r="O9168" s="12" t="s">
        <v>10172</v>
      </c>
    </row>
    <row r="9169" spans="1:18">
      <c r="A9169" s="7">
        <v>9228</v>
      </c>
      <c r="B9169" s="8">
        <v>46213</v>
      </c>
      <c r="C9169" s="3" t="s">
        <v>10781</v>
      </c>
      <c r="D9169" s="3" t="s">
        <v>17</v>
      </c>
      <c r="E9169" s="3" t="s">
        <v>10793</v>
      </c>
      <c r="F9169" s="3" t="s">
        <v>10794</v>
      </c>
      <c r="G9169" s="7">
        <v>9</v>
      </c>
      <c r="H9169" s="3" t="s">
        <v>10795</v>
      </c>
      <c r="I9169" s="9">
        <v>4.24</v>
      </c>
      <c r="J9169" s="7">
        <v>336</v>
      </c>
      <c r="K9169" s="10">
        <v>56.0824810607093</v>
      </c>
      <c r="L9169" s="12">
        <f t="shared" si="611"/>
        <v>19.4139194139194</v>
      </c>
      <c r="M9169" s="11">
        <f t="shared" si="612"/>
        <v>2.88877685463654</v>
      </c>
      <c r="O9169" s="12" t="s">
        <v>10172</v>
      </c>
    </row>
    <row r="9170" spans="1:18">
      <c r="A9170" s="7">
        <v>9229</v>
      </c>
      <c r="B9170" s="8">
        <v>46213</v>
      </c>
      <c r="C9170" s="3">
        <v>0</v>
      </c>
      <c r="D9170" s="3" t="s">
        <v>50</v>
      </c>
      <c r="E9170" s="3" t="s">
        <v>10796</v>
      </c>
      <c r="F9170" s="3" t="s">
        <v>10796</v>
      </c>
      <c r="G9170" s="7">
        <v>10</v>
      </c>
      <c r="H9170" s="3" t="s">
        <v>50</v>
      </c>
      <c r="I9170" s="9">
        <v>5.44</v>
      </c>
      <c r="J9170" s="7">
        <v>450</v>
      </c>
      <c r="K9170" s="10">
        <v>44.6298047595554</v>
      </c>
      <c r="L9170" s="12">
        <f t="shared" si="611"/>
        <v>18.5982905982906</v>
      </c>
      <c r="M9170" s="11">
        <f t="shared" si="612"/>
        <v>2.39967240664889</v>
      </c>
      <c r="O9170" s="12" t="s">
        <v>10172</v>
      </c>
    </row>
    <row r="9171" spans="1:18">
      <c r="A9171" s="7">
        <v>9230</v>
      </c>
      <c r="B9171" s="8">
        <v>46213</v>
      </c>
      <c r="C9171" s="3" t="s">
        <v>10797</v>
      </c>
      <c r="D9171" s="3" t="s">
        <v>636</v>
      </c>
      <c r="E9171" s="3" t="s">
        <v>10798</v>
      </c>
      <c r="F9171" s="3" t="s">
        <v>10799</v>
      </c>
      <c r="G9171" s="7">
        <v>120</v>
      </c>
      <c r="H9171" s="3" t="s">
        <v>200</v>
      </c>
      <c r="I9171" s="9">
        <v>3.94</v>
      </c>
      <c r="J9171" s="7">
        <v>348</v>
      </c>
      <c r="K9171" s="10">
        <v>47.5312819837154</v>
      </c>
      <c r="L9171" s="12">
        <f t="shared" si="611"/>
        <v>17.4182139699381</v>
      </c>
      <c r="M9171" s="11">
        <f t="shared" si="612"/>
        <v>2.72882639206001</v>
      </c>
      <c r="O9171" s="12" t="s">
        <v>10172</v>
      </c>
    </row>
    <row r="9172" spans="1:18">
      <c r="A9172" s="7">
        <v>9231</v>
      </c>
      <c r="B9172" s="8">
        <v>46213</v>
      </c>
      <c r="C9172" s="3" t="s">
        <v>10800</v>
      </c>
      <c r="D9172" s="3" t="s">
        <v>197</v>
      </c>
      <c r="E9172" s="3" t="s">
        <v>10801</v>
      </c>
      <c r="F9172" s="3" t="s">
        <v>10802</v>
      </c>
      <c r="G9172" s="7">
        <v>42</v>
      </c>
      <c r="H9172" s="3" t="s">
        <v>200</v>
      </c>
      <c r="I9172" s="9">
        <v>3.44</v>
      </c>
      <c r="J9172" s="7">
        <v>384</v>
      </c>
      <c r="K9172" s="10">
        <v>36.4982567479213</v>
      </c>
      <c r="L9172" s="12">
        <f t="shared" si="611"/>
        <v>13.7820512820513</v>
      </c>
      <c r="M9172" s="11">
        <f t="shared" si="612"/>
        <v>2.64824560589568</v>
      </c>
      <c r="O9172" s="12" t="s">
        <v>10172</v>
      </c>
    </row>
    <row r="9173" spans="1:18">
      <c r="A9173" s="7">
        <v>9232</v>
      </c>
      <c r="B9173" s="8">
        <v>46213</v>
      </c>
      <c r="C9173" s="3" t="s">
        <v>10721</v>
      </c>
      <c r="D9173" s="3" t="s">
        <v>128</v>
      </c>
      <c r="E9173" s="3" t="s">
        <v>10803</v>
      </c>
      <c r="F9173" s="3" t="s">
        <v>10329</v>
      </c>
      <c r="G9173" s="7">
        <v>3</v>
      </c>
      <c r="H9173" s="3" t="s">
        <v>115</v>
      </c>
      <c r="I9173" s="9">
        <v>3.66</v>
      </c>
      <c r="J9173" s="7">
        <v>552</v>
      </c>
      <c r="K9173" s="10">
        <v>9.75892737291861</v>
      </c>
      <c r="L9173" s="12">
        <f t="shared" ref="L9173:L9204" si="613">I9173/J9173/650*1000000</f>
        <v>10.2006688963211</v>
      </c>
      <c r="M9173" s="11">
        <f t="shared" ref="M9173:M9204" si="614">K9173/L9173</f>
        <v>0.956694847377923</v>
      </c>
      <c r="O9173" s="12" t="s">
        <v>10172</v>
      </c>
    </row>
    <row r="9174" spans="1:18">
      <c r="A9174" s="7">
        <v>9233</v>
      </c>
      <c r="B9174" s="8">
        <v>46213</v>
      </c>
      <c r="C9174" s="3" t="s">
        <v>10759</v>
      </c>
      <c r="D9174" s="3" t="s">
        <v>197</v>
      </c>
      <c r="E9174" s="3" t="s">
        <v>10804</v>
      </c>
      <c r="F9174" s="3" t="s">
        <v>10805</v>
      </c>
      <c r="G9174" s="7">
        <v>169</v>
      </c>
      <c r="H9174" s="3" t="s">
        <v>200</v>
      </c>
      <c r="I9174" s="9">
        <v>2.44</v>
      </c>
      <c r="J9174" s="7">
        <v>386</v>
      </c>
      <c r="K9174" s="10">
        <v>22.6117446756116</v>
      </c>
      <c r="L9174" s="12">
        <f t="shared" si="613"/>
        <v>9.72499003587087</v>
      </c>
      <c r="M9174" s="11">
        <f t="shared" si="614"/>
        <v>2.32511751602908</v>
      </c>
      <c r="O9174" s="12" t="s">
        <v>10172</v>
      </c>
    </row>
    <row r="9175" spans="1:18">
      <c r="A9175" s="7">
        <v>9234</v>
      </c>
      <c r="B9175" s="8">
        <v>46213</v>
      </c>
      <c r="C9175" s="3" t="s">
        <v>10781</v>
      </c>
      <c r="D9175" s="3" t="s">
        <v>17</v>
      </c>
      <c r="E9175" s="3" t="s">
        <v>10806</v>
      </c>
      <c r="F9175" s="3" t="s">
        <v>10807</v>
      </c>
      <c r="G9175" s="7">
        <v>7</v>
      </c>
      <c r="H9175" s="3" t="s">
        <v>795</v>
      </c>
      <c r="I9175" s="9">
        <v>0.49</v>
      </c>
      <c r="J9175" s="7">
        <v>356</v>
      </c>
      <c r="K9175" s="10">
        <v>7.46350504709094</v>
      </c>
      <c r="L9175" s="12">
        <f t="shared" si="613"/>
        <v>2.11754537597234</v>
      </c>
      <c r="M9175" s="11">
        <f t="shared" si="614"/>
        <v>3.52460217938131</v>
      </c>
      <c r="O9175" s="12" t="s">
        <v>10172</v>
      </c>
    </row>
    <row r="9176" s="5" customFormat="1" ht="16.5" spans="1:18">
      <c r="A9176" s="44">
        <v>9235</v>
      </c>
      <c r="B9176" s="45">
        <v>46213</v>
      </c>
      <c r="C9176" s="5" t="s">
        <v>10808</v>
      </c>
      <c r="D9176" s="5" t="s">
        <v>864</v>
      </c>
      <c r="E9176" s="5" t="s">
        <v>10809</v>
      </c>
      <c r="F9176" s="5" t="s">
        <v>10810</v>
      </c>
      <c r="G9176" s="44">
        <v>220</v>
      </c>
      <c r="H9176" s="5" t="s">
        <v>86</v>
      </c>
      <c r="I9176" s="46">
        <v>0.398</v>
      </c>
      <c r="J9176" s="44">
        <v>395</v>
      </c>
      <c r="K9176" s="47">
        <v>7.98357494269745</v>
      </c>
      <c r="L9176" s="48">
        <f t="shared" si="613"/>
        <v>1.55014605647517</v>
      </c>
      <c r="M9176" s="49">
        <f t="shared" si="614"/>
        <v>5.15020820738083</v>
      </c>
      <c r="O9176" s="48" t="s">
        <v>10172</v>
      </c>
      <c r="Q9176" s="46"/>
    </row>
    <row r="9177" ht="16.5" spans="1:18">
      <c r="A9177" s="7">
        <v>9236</v>
      </c>
      <c r="B9177" s="8">
        <v>46214</v>
      </c>
      <c r="C9177" s="3" t="s">
        <v>4719</v>
      </c>
      <c r="D9177" s="3" t="s">
        <v>33</v>
      </c>
      <c r="E9177" s="3" t="s">
        <v>4720</v>
      </c>
      <c r="F9177" s="3" t="s">
        <v>2909</v>
      </c>
      <c r="G9177" s="7">
        <v>1000</v>
      </c>
      <c r="H9177" s="3" t="s">
        <v>35</v>
      </c>
      <c r="I9177" s="9">
        <v>25.2</v>
      </c>
      <c r="J9177" s="7">
        <v>461</v>
      </c>
      <c r="K9177" s="10">
        <v>149.22863340564</v>
      </c>
      <c r="L9177" s="12">
        <f t="shared" si="613"/>
        <v>84.098114466878</v>
      </c>
      <c r="M9177" s="11">
        <f t="shared" si="614"/>
        <v>1.77445873015873</v>
      </c>
      <c r="O9177" s="12" t="s">
        <v>1165</v>
      </c>
      <c r="P9177" s="3" t="s">
        <v>4720</v>
      </c>
      <c r="Q9177" s="9">
        <v>160.630182832352</v>
      </c>
      <c r="R9177" s="3">
        <f>Q9177/K9177</f>
        <v>1.07640322883424</v>
      </c>
    </row>
    <row r="9178" spans="1:18">
      <c r="A9178" s="7">
        <v>9237</v>
      </c>
      <c r="B9178" s="8">
        <v>46214</v>
      </c>
      <c r="C9178" s="3" t="s">
        <v>3378</v>
      </c>
      <c r="D9178" s="3" t="s">
        <v>33</v>
      </c>
      <c r="E9178" s="3" t="s">
        <v>4735</v>
      </c>
      <c r="F9178" s="3" t="s">
        <v>3379</v>
      </c>
      <c r="G9178" s="7">
        <v>1000</v>
      </c>
      <c r="H9178" s="3" t="s">
        <v>35</v>
      </c>
      <c r="I9178" s="9">
        <v>10.5</v>
      </c>
      <c r="J9178" s="7">
        <v>460</v>
      </c>
      <c r="K9178" s="10">
        <v>73.4991304347826</v>
      </c>
      <c r="L9178" s="12">
        <f t="shared" si="613"/>
        <v>35.1170568561873</v>
      </c>
      <c r="M9178" s="11">
        <f t="shared" si="614"/>
        <v>2.09297523809524</v>
      </c>
      <c r="O9178" s="12" t="s">
        <v>1165</v>
      </c>
      <c r="P9178" s="3" t="s">
        <v>4735</v>
      </c>
      <c r="Q9178" s="9">
        <v>95.4401420865575</v>
      </c>
      <c r="R9178" s="3">
        <f>Q9178/K9178</f>
        <v>1.29852069707469</v>
      </c>
    </row>
    <row r="9179" spans="1:18">
      <c r="A9179" s="7">
        <v>9238</v>
      </c>
      <c r="B9179" s="8">
        <v>46214</v>
      </c>
      <c r="C9179" s="3" t="s">
        <v>10695</v>
      </c>
      <c r="D9179" s="3" t="s">
        <v>29</v>
      </c>
      <c r="E9179" s="3" t="s">
        <v>1647</v>
      </c>
      <c r="F9179" s="3" t="s">
        <v>1647</v>
      </c>
      <c r="G9179" s="7">
        <v>120</v>
      </c>
      <c r="H9179" s="3" t="s">
        <v>61</v>
      </c>
      <c r="I9179" s="9">
        <v>14.5</v>
      </c>
      <c r="J9179" s="7">
        <v>197</v>
      </c>
      <c r="K9179" s="10">
        <v>266.152284263959</v>
      </c>
      <c r="L9179" s="12">
        <f t="shared" si="613"/>
        <v>113.237016790316</v>
      </c>
      <c r="M9179" s="11">
        <f t="shared" si="614"/>
        <v>2.3504</v>
      </c>
      <c r="O9179" s="12" t="s">
        <v>1165</v>
      </c>
    </row>
    <row r="9180" spans="1:18">
      <c r="A9180" s="7">
        <v>9239</v>
      </c>
      <c r="B9180" s="8">
        <v>46214</v>
      </c>
      <c r="C9180" s="3" t="s">
        <v>10811</v>
      </c>
      <c r="D9180" s="3" t="s">
        <v>10812</v>
      </c>
      <c r="E9180" s="3" t="s">
        <v>1601</v>
      </c>
      <c r="F9180" s="3" t="s">
        <v>1601</v>
      </c>
      <c r="G9180" s="7">
        <v>20</v>
      </c>
      <c r="H9180" s="3" t="s">
        <v>123</v>
      </c>
      <c r="I9180" s="9">
        <v>18.5</v>
      </c>
      <c r="J9180" s="7">
        <v>300</v>
      </c>
      <c r="K9180" s="10">
        <v>200.688</v>
      </c>
      <c r="L9180" s="12">
        <f t="shared" si="613"/>
        <v>94.8717948717949</v>
      </c>
      <c r="M9180" s="11">
        <f t="shared" si="614"/>
        <v>2.11536</v>
      </c>
      <c r="O9180" s="12" t="s">
        <v>1165</v>
      </c>
    </row>
    <row r="9181" spans="1:18">
      <c r="A9181" s="7">
        <v>9240</v>
      </c>
      <c r="B9181" s="8">
        <v>46214</v>
      </c>
      <c r="C9181" s="3" t="s">
        <v>10813</v>
      </c>
      <c r="D9181" s="3" t="s">
        <v>247</v>
      </c>
      <c r="E9181" s="3" t="s">
        <v>10814</v>
      </c>
      <c r="F9181" s="3" t="s">
        <v>10815</v>
      </c>
      <c r="G9181" s="7">
        <v>60</v>
      </c>
      <c r="H9181" s="3" t="s">
        <v>123</v>
      </c>
      <c r="I9181" s="9">
        <v>20.2</v>
      </c>
      <c r="J9181" s="7">
        <v>355</v>
      </c>
      <c r="K9181" s="10">
        <v>190.221971830986</v>
      </c>
      <c r="L9181" s="12">
        <f t="shared" si="613"/>
        <v>87.5406283856988</v>
      </c>
      <c r="M9181" s="11">
        <f t="shared" si="614"/>
        <v>2.17295643564357</v>
      </c>
      <c r="O9181" s="12" t="s">
        <v>1165</v>
      </c>
    </row>
    <row r="9182" spans="1:18">
      <c r="A9182" s="7">
        <v>9241</v>
      </c>
      <c r="B9182" s="8">
        <v>46214</v>
      </c>
      <c r="C9182" s="3" t="s">
        <v>9765</v>
      </c>
      <c r="D9182" s="3" t="s">
        <v>9766</v>
      </c>
      <c r="E9182" s="3" t="s">
        <v>10816</v>
      </c>
      <c r="F9182" s="3" t="s">
        <v>10817</v>
      </c>
      <c r="G9182" s="7">
        <v>150</v>
      </c>
      <c r="H9182" s="3" t="s">
        <v>249</v>
      </c>
      <c r="I9182" s="9">
        <v>26.6</v>
      </c>
      <c r="J9182" s="7">
        <v>500</v>
      </c>
      <c r="K9182" s="10">
        <v>164.7088</v>
      </c>
      <c r="L9182" s="12">
        <f t="shared" si="613"/>
        <v>81.8461538461539</v>
      </c>
      <c r="M9182" s="11">
        <f t="shared" si="614"/>
        <v>2.01241954887218</v>
      </c>
      <c r="O9182" s="12" t="s">
        <v>1165</v>
      </c>
    </row>
    <row r="9183" spans="1:18">
      <c r="A9183" s="7">
        <v>9242</v>
      </c>
      <c r="B9183" s="8">
        <v>46214</v>
      </c>
      <c r="C9183" s="3" t="s">
        <v>10692</v>
      </c>
      <c r="D9183" s="3" t="s">
        <v>29</v>
      </c>
      <c r="E9183" s="3" t="s">
        <v>1806</v>
      </c>
      <c r="F9183" s="3" t="s">
        <v>1806</v>
      </c>
      <c r="G9183" s="7">
        <v>240</v>
      </c>
      <c r="H9183" s="3" t="s">
        <v>107</v>
      </c>
      <c r="I9183" s="9">
        <v>15.7</v>
      </c>
      <c r="J9183" s="7">
        <v>309</v>
      </c>
      <c r="K9183" s="10">
        <v>157.688025889968</v>
      </c>
      <c r="L9183" s="12">
        <f t="shared" si="613"/>
        <v>78.167786905651</v>
      </c>
      <c r="M9183" s="11">
        <f t="shared" si="614"/>
        <v>2.01730191082803</v>
      </c>
      <c r="O9183" s="12" t="s">
        <v>1165</v>
      </c>
    </row>
    <row r="9184" spans="1:18">
      <c r="A9184" s="7">
        <v>9243</v>
      </c>
      <c r="B9184" s="8">
        <v>46214</v>
      </c>
      <c r="C9184" s="3" t="s">
        <v>10818</v>
      </c>
      <c r="D9184" s="3" t="s">
        <v>247</v>
      </c>
      <c r="E9184" s="3" t="s">
        <v>10819</v>
      </c>
      <c r="F9184" s="3" t="s">
        <v>10820</v>
      </c>
      <c r="G9184" s="7">
        <v>170</v>
      </c>
      <c r="H9184" s="3" t="s">
        <v>249</v>
      </c>
      <c r="I9184" s="9">
        <v>25.6</v>
      </c>
      <c r="J9184" s="7">
        <v>511</v>
      </c>
      <c r="K9184" s="10">
        <v>139.934246575342</v>
      </c>
      <c r="L9184" s="12">
        <f t="shared" si="613"/>
        <v>77.0736113201867</v>
      </c>
      <c r="M9184" s="11">
        <f t="shared" si="614"/>
        <v>1.81559218749999</v>
      </c>
      <c r="O9184" s="12" t="s">
        <v>1165</v>
      </c>
    </row>
    <row r="9185" spans="1:15">
      <c r="A9185" s="7">
        <v>9244</v>
      </c>
      <c r="B9185" s="8">
        <v>46214</v>
      </c>
      <c r="C9185" s="3" t="s">
        <v>9765</v>
      </c>
      <c r="D9185" s="3" t="s">
        <v>9766</v>
      </c>
      <c r="E9185" s="3" t="s">
        <v>3344</v>
      </c>
      <c r="F9185" s="3" t="s">
        <v>3344</v>
      </c>
      <c r="G9185" s="7">
        <v>300</v>
      </c>
      <c r="H9185" s="3" t="s">
        <v>249</v>
      </c>
      <c r="I9185" s="9">
        <v>22.2</v>
      </c>
      <c r="J9185" s="7">
        <v>500</v>
      </c>
      <c r="K9185" s="10">
        <v>116.2544</v>
      </c>
      <c r="L9185" s="12">
        <f t="shared" si="613"/>
        <v>68.3076923076923</v>
      </c>
      <c r="M9185" s="11">
        <f t="shared" si="614"/>
        <v>1.70192252252252</v>
      </c>
      <c r="O9185" s="12" t="s">
        <v>1165</v>
      </c>
    </row>
    <row r="9186" spans="1:15">
      <c r="A9186" s="7">
        <v>9245</v>
      </c>
      <c r="B9186" s="8">
        <v>46214</v>
      </c>
      <c r="C9186" s="3" t="s">
        <v>10821</v>
      </c>
      <c r="D9186" s="3" t="s">
        <v>274</v>
      </c>
      <c r="E9186" s="3" t="s">
        <v>10822</v>
      </c>
      <c r="F9186" s="3" t="s">
        <v>10822</v>
      </c>
      <c r="G9186" s="7">
        <v>132</v>
      </c>
      <c r="H9186" s="3" t="s">
        <v>123</v>
      </c>
      <c r="I9186" s="9">
        <v>15.9</v>
      </c>
      <c r="J9186" s="7">
        <v>400</v>
      </c>
      <c r="K9186" s="10">
        <v>131.532</v>
      </c>
      <c r="L9186" s="12">
        <f t="shared" si="613"/>
        <v>61.1538461538462</v>
      </c>
      <c r="M9186" s="11">
        <f t="shared" si="614"/>
        <v>2.15083773584906</v>
      </c>
      <c r="O9186" s="12" t="s">
        <v>1165</v>
      </c>
    </row>
    <row r="9187" spans="1:15">
      <c r="A9187" s="7">
        <v>9246</v>
      </c>
      <c r="B9187" s="8">
        <v>46214</v>
      </c>
      <c r="C9187" s="3" t="s">
        <v>10823</v>
      </c>
      <c r="D9187" s="3" t="s">
        <v>67</v>
      </c>
      <c r="E9187" s="3" t="s">
        <v>10824</v>
      </c>
      <c r="F9187" s="3" t="s">
        <v>10825</v>
      </c>
      <c r="G9187" s="7">
        <v>50</v>
      </c>
      <c r="H9187" s="3" t="s">
        <v>2068</v>
      </c>
      <c r="I9187" s="9">
        <v>12.6</v>
      </c>
      <c r="J9187" s="7">
        <v>321</v>
      </c>
      <c r="K9187" s="10">
        <v>96.0323987538941</v>
      </c>
      <c r="L9187" s="12">
        <f t="shared" si="613"/>
        <v>60.3882099209202</v>
      </c>
      <c r="M9187" s="11">
        <f t="shared" si="614"/>
        <v>1.59025079365079</v>
      </c>
      <c r="O9187" s="12" t="s">
        <v>1165</v>
      </c>
    </row>
    <row r="9188" spans="1:15">
      <c r="A9188" s="7">
        <v>9247</v>
      </c>
      <c r="B9188" s="8">
        <v>46214</v>
      </c>
      <c r="C9188" s="3" t="s">
        <v>10821</v>
      </c>
      <c r="D9188" s="3" t="s">
        <v>274</v>
      </c>
      <c r="E9188" s="3" t="s">
        <v>9398</v>
      </c>
      <c r="F9188" s="3" t="s">
        <v>9398</v>
      </c>
      <c r="G9188" s="7">
        <v>99</v>
      </c>
      <c r="H9188" s="3" t="s">
        <v>123</v>
      </c>
      <c r="I9188" s="9">
        <v>15.4</v>
      </c>
      <c r="J9188" s="7">
        <v>400</v>
      </c>
      <c r="K9188" s="10">
        <v>139.216</v>
      </c>
      <c r="L9188" s="12">
        <f t="shared" si="613"/>
        <v>59.2307692307692</v>
      </c>
      <c r="M9188" s="11">
        <f t="shared" si="614"/>
        <v>2.3504</v>
      </c>
      <c r="O9188" s="12" t="s">
        <v>1165</v>
      </c>
    </row>
    <row r="9189" spans="1:15">
      <c r="A9189" s="7">
        <v>9248</v>
      </c>
      <c r="B9189" s="8">
        <v>46214</v>
      </c>
      <c r="C9189" s="3" t="s">
        <v>10718</v>
      </c>
      <c r="D9189" s="3" t="s">
        <v>33</v>
      </c>
      <c r="E9189" s="3" t="s">
        <v>10826</v>
      </c>
      <c r="F9189" s="3" t="s">
        <v>10827</v>
      </c>
      <c r="G9189" s="7">
        <v>100</v>
      </c>
      <c r="H9189" s="3" t="s">
        <v>65</v>
      </c>
      <c r="I9189" s="9">
        <v>17.8</v>
      </c>
      <c r="J9189" s="7">
        <v>478</v>
      </c>
      <c r="K9189" s="10">
        <v>101.369037656904</v>
      </c>
      <c r="L9189" s="12">
        <f t="shared" si="613"/>
        <v>57.2899903443837</v>
      </c>
      <c r="M9189" s="11">
        <f t="shared" si="614"/>
        <v>1.76940224719102</v>
      </c>
      <c r="O9189" s="12" t="s">
        <v>1165</v>
      </c>
    </row>
    <row r="9190" spans="1:15">
      <c r="A9190" s="7">
        <v>9249</v>
      </c>
      <c r="B9190" s="8">
        <v>46214</v>
      </c>
      <c r="C9190" s="3" t="s">
        <v>10828</v>
      </c>
      <c r="D9190" s="3" t="s">
        <v>23</v>
      </c>
      <c r="E9190" s="3" t="s">
        <v>10829</v>
      </c>
      <c r="F9190" s="3" t="s">
        <v>10829</v>
      </c>
      <c r="G9190" s="7">
        <v>1000</v>
      </c>
      <c r="H9190" s="3" t="s">
        <v>10830</v>
      </c>
      <c r="I9190" s="9">
        <v>17</v>
      </c>
      <c r="J9190" s="7">
        <v>461</v>
      </c>
      <c r="K9190" s="10">
        <v>100.204772234273</v>
      </c>
      <c r="L9190" s="12">
        <f t="shared" si="613"/>
        <v>56.7328549974971</v>
      </c>
      <c r="M9190" s="11">
        <f t="shared" si="614"/>
        <v>1.76625647058823</v>
      </c>
      <c r="O9190" s="12" t="s">
        <v>1165</v>
      </c>
    </row>
    <row r="9191" spans="1:15">
      <c r="A9191" s="7">
        <v>9250</v>
      </c>
      <c r="B9191" s="8">
        <v>46214</v>
      </c>
      <c r="C9191" s="3" t="s">
        <v>10662</v>
      </c>
      <c r="D9191" s="3" t="s">
        <v>29</v>
      </c>
      <c r="E9191" s="3" t="s">
        <v>10831</v>
      </c>
      <c r="F9191" s="3" t="s">
        <v>10831</v>
      </c>
      <c r="G9191" s="7">
        <v>18.62</v>
      </c>
      <c r="H9191" s="3" t="s">
        <v>35</v>
      </c>
      <c r="I9191" s="9">
        <v>13.4</v>
      </c>
      <c r="J9191" s="7">
        <v>377</v>
      </c>
      <c r="K9191" s="10">
        <v>124.929442970822</v>
      </c>
      <c r="L9191" s="12">
        <f t="shared" si="613"/>
        <v>54.6827178126913</v>
      </c>
      <c r="M9191" s="11">
        <f t="shared" si="614"/>
        <v>2.28462388059701</v>
      </c>
      <c r="O9191" s="12" t="s">
        <v>1165</v>
      </c>
    </row>
    <row r="9192" spans="1:15">
      <c r="A9192" s="7">
        <v>9251</v>
      </c>
      <c r="B9192" s="8">
        <v>46214</v>
      </c>
      <c r="C9192" s="3" t="s">
        <v>10592</v>
      </c>
      <c r="D9192" s="3" t="s">
        <v>88</v>
      </c>
      <c r="E9192" s="3" t="s">
        <v>5253</v>
      </c>
      <c r="F9192" s="3" t="s">
        <v>5253</v>
      </c>
      <c r="G9192" s="7">
        <v>16</v>
      </c>
      <c r="H9192" s="3" t="s">
        <v>249</v>
      </c>
      <c r="I9192" s="9">
        <v>18.5</v>
      </c>
      <c r="J9192" s="7">
        <v>530</v>
      </c>
      <c r="K9192" s="10">
        <v>103.192452830189</v>
      </c>
      <c r="L9192" s="12">
        <f t="shared" si="613"/>
        <v>53.7010159651669</v>
      </c>
      <c r="M9192" s="11">
        <f t="shared" si="614"/>
        <v>1.92161081081082</v>
      </c>
      <c r="O9192" s="12" t="s">
        <v>1165</v>
      </c>
    </row>
    <row r="9193" spans="1:15">
      <c r="A9193" s="7">
        <v>9252</v>
      </c>
      <c r="B9193" s="8">
        <v>46214</v>
      </c>
      <c r="C9193" s="3" t="s">
        <v>10832</v>
      </c>
      <c r="D9193" s="3" t="s">
        <v>10833</v>
      </c>
      <c r="E9193" s="3" t="s">
        <v>1674</v>
      </c>
      <c r="F9193" s="3" t="s">
        <v>1674</v>
      </c>
      <c r="G9193" s="7">
        <v>24</v>
      </c>
      <c r="H9193" s="3" t="s">
        <v>7350</v>
      </c>
      <c r="I9193" s="9">
        <v>13.4</v>
      </c>
      <c r="J9193" s="7">
        <v>410.083333333333</v>
      </c>
      <c r="K9193" s="10">
        <v>98.3175777281041</v>
      </c>
      <c r="L9193" s="12">
        <f t="shared" si="613"/>
        <v>50.271208165945</v>
      </c>
      <c r="M9193" s="11">
        <f t="shared" si="614"/>
        <v>1.95574328358209</v>
      </c>
      <c r="O9193" s="12" t="s">
        <v>1165</v>
      </c>
    </row>
    <row r="9194" spans="1:15">
      <c r="A9194" s="7">
        <v>9253</v>
      </c>
      <c r="B9194" s="8">
        <v>46214</v>
      </c>
      <c r="C9194" s="3" t="s">
        <v>10834</v>
      </c>
      <c r="D9194" s="3" t="s">
        <v>212</v>
      </c>
      <c r="E9194" s="3" t="s">
        <v>637</v>
      </c>
      <c r="F9194" s="3" t="s">
        <v>637</v>
      </c>
      <c r="G9194" s="7">
        <v>96</v>
      </c>
      <c r="H9194" s="3" t="s">
        <v>244</v>
      </c>
      <c r="I9194" s="9">
        <v>12.4</v>
      </c>
      <c r="J9194" s="7">
        <v>385.875</v>
      </c>
      <c r="K9194" s="10">
        <v>137.166699060577</v>
      </c>
      <c r="L9194" s="12">
        <f t="shared" si="613"/>
        <v>49.4380902544168</v>
      </c>
      <c r="M9194" s="11">
        <f t="shared" si="614"/>
        <v>2.77451451612904</v>
      </c>
      <c r="O9194" s="12" t="s">
        <v>1165</v>
      </c>
    </row>
    <row r="9195" spans="1:15">
      <c r="A9195" s="7">
        <v>9254</v>
      </c>
      <c r="B9195" s="8">
        <v>46214</v>
      </c>
      <c r="C9195" s="3" t="s">
        <v>10835</v>
      </c>
      <c r="D9195" s="3" t="s">
        <v>33</v>
      </c>
      <c r="E9195" s="3" t="s">
        <v>10836</v>
      </c>
      <c r="F9195" s="3" t="s">
        <v>10836</v>
      </c>
      <c r="G9195" s="7">
        <v>1000</v>
      </c>
      <c r="H9195" s="3" t="s">
        <v>35</v>
      </c>
      <c r="I9195" s="9">
        <v>16.1</v>
      </c>
      <c r="J9195" s="7">
        <v>510</v>
      </c>
      <c r="K9195" s="10">
        <v>81.4486274509804</v>
      </c>
      <c r="L9195" s="12">
        <f t="shared" si="613"/>
        <v>48.5671191553545</v>
      </c>
      <c r="M9195" s="11">
        <f t="shared" si="614"/>
        <v>1.67703229813665</v>
      </c>
      <c r="O9195" s="12" t="s">
        <v>1165</v>
      </c>
    </row>
    <row r="9196" spans="1:15">
      <c r="A9196" s="7">
        <v>9255</v>
      </c>
      <c r="B9196" s="8">
        <v>46214</v>
      </c>
      <c r="C9196" s="3" t="s">
        <v>9765</v>
      </c>
      <c r="D9196" s="3" t="s">
        <v>9766</v>
      </c>
      <c r="E9196" s="3" t="s">
        <v>185</v>
      </c>
      <c r="F9196" s="3" t="s">
        <v>185</v>
      </c>
      <c r="G9196" s="7">
        <v>300</v>
      </c>
      <c r="H9196" s="3" t="s">
        <v>249</v>
      </c>
      <c r="I9196" s="9">
        <v>15.7</v>
      </c>
      <c r="J9196" s="7">
        <v>500</v>
      </c>
      <c r="K9196" s="10">
        <v>88.3208</v>
      </c>
      <c r="L9196" s="12">
        <f t="shared" si="613"/>
        <v>48.3076923076923</v>
      </c>
      <c r="M9196" s="11">
        <f t="shared" si="614"/>
        <v>1.82829681528662</v>
      </c>
      <c r="O9196" s="12" t="s">
        <v>1165</v>
      </c>
    </row>
    <row r="9197" spans="1:15">
      <c r="A9197" s="7">
        <v>9256</v>
      </c>
      <c r="B9197" s="8">
        <v>46214</v>
      </c>
      <c r="C9197" s="3" t="s">
        <v>10837</v>
      </c>
      <c r="D9197" s="3" t="s">
        <v>816</v>
      </c>
      <c r="E9197" s="3" t="s">
        <v>10838</v>
      </c>
      <c r="F9197" s="3" t="s">
        <v>10839</v>
      </c>
      <c r="G9197" s="7">
        <v>90</v>
      </c>
      <c r="H9197" s="3" t="s">
        <v>8939</v>
      </c>
      <c r="I9197" s="9">
        <v>12.8</v>
      </c>
      <c r="J9197" s="7">
        <v>413</v>
      </c>
      <c r="K9197" s="10">
        <v>54.6121065375303</v>
      </c>
      <c r="L9197" s="12">
        <f t="shared" si="613"/>
        <v>47.6811324268951</v>
      </c>
      <c r="M9197" s="11">
        <f t="shared" si="614"/>
        <v>1.1453609375</v>
      </c>
      <c r="O9197" s="12" t="s">
        <v>1165</v>
      </c>
    </row>
    <row r="9198" spans="1:15">
      <c r="A9198" s="7">
        <v>9257</v>
      </c>
      <c r="B9198" s="8">
        <v>46214</v>
      </c>
      <c r="C9198" s="3" t="s">
        <v>10669</v>
      </c>
      <c r="D9198" s="3" t="s">
        <v>88</v>
      </c>
      <c r="E9198" s="3" t="s">
        <v>10840</v>
      </c>
      <c r="F9198" s="3" t="s">
        <v>10840</v>
      </c>
      <c r="G9198" s="7">
        <v>56.64</v>
      </c>
      <c r="H9198" s="3" t="s">
        <v>115</v>
      </c>
      <c r="I9198" s="9">
        <v>12.6</v>
      </c>
      <c r="J9198" s="7">
        <v>450</v>
      </c>
      <c r="K9198" s="10">
        <v>72.7217777777778</v>
      </c>
      <c r="L9198" s="12">
        <f t="shared" si="613"/>
        <v>43.0769230769231</v>
      </c>
      <c r="M9198" s="11">
        <f t="shared" si="614"/>
        <v>1.68818412698413</v>
      </c>
      <c r="O9198" s="12" t="s">
        <v>1165</v>
      </c>
    </row>
    <row r="9199" spans="1:15">
      <c r="A9199" s="7">
        <v>9258</v>
      </c>
      <c r="B9199" s="8">
        <v>46214</v>
      </c>
      <c r="C9199" s="3" t="s">
        <v>10718</v>
      </c>
      <c r="D9199" s="3" t="s">
        <v>33</v>
      </c>
      <c r="E9199" s="3" t="s">
        <v>1445</v>
      </c>
      <c r="F9199" s="3" t="s">
        <v>1445</v>
      </c>
      <c r="G9199" s="7">
        <v>300</v>
      </c>
      <c r="H9199" s="3" t="s">
        <v>65</v>
      </c>
      <c r="I9199" s="9">
        <v>13</v>
      </c>
      <c r="J9199" s="7">
        <v>468</v>
      </c>
      <c r="K9199" s="10">
        <v>69.0555555555556</v>
      </c>
      <c r="L9199" s="12">
        <f t="shared" si="613"/>
        <v>42.7350427350427</v>
      </c>
      <c r="M9199" s="11">
        <f t="shared" si="614"/>
        <v>1.6159</v>
      </c>
      <c r="O9199" s="12" t="s">
        <v>1165</v>
      </c>
    </row>
    <row r="9200" spans="1:15">
      <c r="A9200" s="7">
        <v>9259</v>
      </c>
      <c r="B9200" s="8">
        <v>46214</v>
      </c>
      <c r="C9200" s="3" t="s">
        <v>10488</v>
      </c>
      <c r="D9200" s="3" t="s">
        <v>29</v>
      </c>
      <c r="E9200" s="3" t="s">
        <v>10841</v>
      </c>
      <c r="F9200" s="3" t="s">
        <v>10842</v>
      </c>
      <c r="G9200" s="7">
        <v>15</v>
      </c>
      <c r="H9200" s="3" t="s">
        <v>123</v>
      </c>
      <c r="I9200" s="9">
        <v>11.8</v>
      </c>
      <c r="J9200" s="7">
        <v>444</v>
      </c>
      <c r="K9200" s="10">
        <v>97.5261261261261</v>
      </c>
      <c r="L9200" s="12">
        <f t="shared" si="613"/>
        <v>40.8870408870409</v>
      </c>
      <c r="M9200" s="11">
        <f t="shared" si="614"/>
        <v>2.38525762711864</v>
      </c>
      <c r="O9200" s="12" t="s">
        <v>1165</v>
      </c>
    </row>
    <row r="9201" spans="1:17">
      <c r="A9201" s="7">
        <v>9260</v>
      </c>
      <c r="B9201" s="8">
        <v>46214</v>
      </c>
      <c r="C9201" s="3" t="s">
        <v>10666</v>
      </c>
      <c r="D9201" s="3" t="s">
        <v>869</v>
      </c>
      <c r="E9201" s="3" t="s">
        <v>10843</v>
      </c>
      <c r="F9201" s="3" t="s">
        <v>10843</v>
      </c>
      <c r="G9201" s="7">
        <v>19.49</v>
      </c>
      <c r="H9201" s="3" t="s">
        <v>35</v>
      </c>
      <c r="I9201" s="9">
        <v>12.6</v>
      </c>
      <c r="J9201" s="7">
        <v>477.333333333333</v>
      </c>
      <c r="K9201" s="10">
        <v>75.4701117318436</v>
      </c>
      <c r="L9201" s="12">
        <f t="shared" si="613"/>
        <v>40.6102277610658</v>
      </c>
      <c r="M9201" s="11">
        <f t="shared" si="614"/>
        <v>1.85840158730159</v>
      </c>
      <c r="O9201" s="12" t="s">
        <v>1165</v>
      </c>
    </row>
    <row r="9202" spans="1:17">
      <c r="A9202" s="7">
        <v>9261</v>
      </c>
      <c r="B9202" s="8">
        <v>46214</v>
      </c>
      <c r="C9202" s="3" t="s">
        <v>10844</v>
      </c>
      <c r="D9202" s="3" t="s">
        <v>47</v>
      </c>
      <c r="E9202" s="3" t="s">
        <v>1442</v>
      </c>
      <c r="F9202" s="3" t="s">
        <v>1442</v>
      </c>
      <c r="G9202" s="7">
        <v>600</v>
      </c>
      <c r="H9202" s="3" t="s">
        <v>238</v>
      </c>
      <c r="I9202" s="9">
        <v>14</v>
      </c>
      <c r="J9202" s="7">
        <v>538</v>
      </c>
      <c r="K9202" s="10">
        <v>48.4765799256506</v>
      </c>
      <c r="L9202" s="12">
        <f t="shared" si="613"/>
        <v>40.0343151272519</v>
      </c>
      <c r="M9202" s="11">
        <f t="shared" si="614"/>
        <v>1.21087571428572</v>
      </c>
      <c r="O9202" s="12" t="s">
        <v>1165</v>
      </c>
    </row>
    <row r="9203" spans="1:17">
      <c r="A9203" s="7">
        <v>9262</v>
      </c>
      <c r="B9203" s="8">
        <v>46214</v>
      </c>
      <c r="C9203" s="3" t="s">
        <v>10845</v>
      </c>
      <c r="D9203" s="3" t="s">
        <v>119</v>
      </c>
      <c r="E9203" s="3" t="s">
        <v>1093</v>
      </c>
      <c r="F9203" s="3" t="s">
        <v>1093</v>
      </c>
      <c r="G9203" s="7">
        <v>60</v>
      </c>
      <c r="H9203" s="3" t="s">
        <v>61</v>
      </c>
      <c r="I9203" s="9">
        <v>4.18</v>
      </c>
      <c r="J9203" s="7">
        <v>190</v>
      </c>
      <c r="K9203" s="10">
        <v>76.3642105263158</v>
      </c>
      <c r="L9203" s="12">
        <f t="shared" si="613"/>
        <v>33.8461538461538</v>
      </c>
      <c r="M9203" s="11">
        <f t="shared" si="614"/>
        <v>2.25621531100479</v>
      </c>
      <c r="O9203" s="12" t="s">
        <v>1165</v>
      </c>
    </row>
    <row r="9204" spans="1:17">
      <c r="A9204" s="7">
        <v>9263</v>
      </c>
      <c r="B9204" s="8">
        <v>46214</v>
      </c>
      <c r="C9204" s="3" t="s">
        <v>10846</v>
      </c>
      <c r="D9204" s="3" t="s">
        <v>67</v>
      </c>
      <c r="E9204" s="3" t="s">
        <v>1906</v>
      </c>
      <c r="F9204" s="3" t="s">
        <v>1906</v>
      </c>
      <c r="G9204" s="7">
        <v>800</v>
      </c>
      <c r="H9204" s="3" t="s">
        <v>170</v>
      </c>
      <c r="I9204" s="9">
        <v>12</v>
      </c>
      <c r="J9204" s="7">
        <v>612</v>
      </c>
      <c r="K9204" s="10">
        <v>47.6372549019608</v>
      </c>
      <c r="L9204" s="12">
        <f t="shared" si="613"/>
        <v>30.1659125188537</v>
      </c>
      <c r="M9204" s="11">
        <f t="shared" si="614"/>
        <v>1.579175</v>
      </c>
      <c r="O9204" s="12" t="s">
        <v>1165</v>
      </c>
    </row>
    <row r="9205" spans="1:17">
      <c r="A9205" s="7">
        <v>9264</v>
      </c>
      <c r="B9205" s="8">
        <v>46214</v>
      </c>
      <c r="C9205" s="3" t="s">
        <v>10846</v>
      </c>
      <c r="D9205" s="3" t="s">
        <v>67</v>
      </c>
      <c r="E9205" s="3" t="s">
        <v>10847</v>
      </c>
      <c r="F9205" s="3" t="s">
        <v>10847</v>
      </c>
      <c r="G9205" s="7">
        <v>158</v>
      </c>
      <c r="H9205" s="3" t="s">
        <v>314</v>
      </c>
      <c r="I9205" s="9">
        <v>11.9</v>
      </c>
      <c r="J9205" s="7">
        <v>638</v>
      </c>
      <c r="K9205" s="10">
        <v>51.930407523511</v>
      </c>
      <c r="L9205" s="12">
        <f t="shared" ref="L9205:L9246" si="615">I9205/J9205/650*1000000</f>
        <v>28.6954424885459</v>
      </c>
      <c r="M9205" s="11">
        <f t="shared" ref="M9205:M9246" si="616">K9205/L9205</f>
        <v>1.80970924369748</v>
      </c>
      <c r="O9205" s="12" t="s">
        <v>1165</v>
      </c>
    </row>
    <row r="9206" spans="1:17">
      <c r="A9206" s="7">
        <v>9265</v>
      </c>
      <c r="B9206" s="8">
        <v>46214</v>
      </c>
      <c r="C9206" s="3" t="s">
        <v>9765</v>
      </c>
      <c r="D9206" s="3" t="s">
        <v>9766</v>
      </c>
      <c r="E9206" s="3" t="s">
        <v>10848</v>
      </c>
      <c r="F9206" s="3" t="s">
        <v>10849</v>
      </c>
      <c r="G9206" s="7">
        <v>150</v>
      </c>
      <c r="H9206" s="3" t="s">
        <v>249</v>
      </c>
      <c r="I9206" s="9">
        <v>8.98</v>
      </c>
      <c r="J9206" s="7">
        <v>500</v>
      </c>
      <c r="K9206" s="10">
        <v>61.1104</v>
      </c>
      <c r="L9206" s="12">
        <f t="shared" si="615"/>
        <v>27.6307692307692</v>
      </c>
      <c r="M9206" s="11">
        <f t="shared" si="616"/>
        <v>2.21167928730512</v>
      </c>
      <c r="O9206" s="12" t="s">
        <v>1165</v>
      </c>
    </row>
    <row r="9207" spans="1:17">
      <c r="A9207" s="7">
        <v>9266</v>
      </c>
      <c r="B9207" s="8">
        <v>46214</v>
      </c>
      <c r="C9207" s="3" t="s">
        <v>10823</v>
      </c>
      <c r="D9207" s="3" t="s">
        <v>67</v>
      </c>
      <c r="E9207" s="3" t="s">
        <v>1371</v>
      </c>
      <c r="F9207" s="3" t="s">
        <v>1371</v>
      </c>
      <c r="G9207" s="7">
        <v>60</v>
      </c>
      <c r="H9207" s="3" t="s">
        <v>170</v>
      </c>
      <c r="I9207" s="9">
        <v>10.5</v>
      </c>
      <c r="J9207" s="7">
        <v>636</v>
      </c>
      <c r="K9207" s="10">
        <v>33.5446540880503</v>
      </c>
      <c r="L9207" s="12">
        <f t="shared" si="615"/>
        <v>25.3991291727141</v>
      </c>
      <c r="M9207" s="11">
        <f t="shared" si="616"/>
        <v>1.32070095238095</v>
      </c>
      <c r="O9207" s="12" t="s">
        <v>1165</v>
      </c>
    </row>
    <row r="9208" spans="1:17">
      <c r="A9208" s="7">
        <v>9267</v>
      </c>
      <c r="B9208" s="8">
        <v>46214</v>
      </c>
      <c r="C9208" s="3" t="s">
        <v>9765</v>
      </c>
      <c r="D9208" s="3" t="s">
        <v>9766</v>
      </c>
      <c r="E9208" s="3" t="s">
        <v>10850</v>
      </c>
      <c r="F9208" s="3" t="s">
        <v>10851</v>
      </c>
      <c r="G9208" s="7">
        <v>150</v>
      </c>
      <c r="H9208" s="3" t="s">
        <v>249</v>
      </c>
      <c r="I9208" s="9">
        <v>7.86</v>
      </c>
      <c r="J9208" s="7">
        <v>500</v>
      </c>
      <c r="K9208" s="10">
        <v>52.2512</v>
      </c>
      <c r="L9208" s="12">
        <f t="shared" si="615"/>
        <v>24.1846153846154</v>
      </c>
      <c r="M9208" s="11">
        <f t="shared" si="616"/>
        <v>2.16051399491094</v>
      </c>
      <c r="O9208" s="12" t="s">
        <v>1165</v>
      </c>
    </row>
    <row r="9209" spans="1:17">
      <c r="A9209" s="7">
        <v>9268</v>
      </c>
      <c r="B9209" s="8">
        <v>46214</v>
      </c>
      <c r="C9209" s="3" t="s">
        <v>10852</v>
      </c>
      <c r="D9209" s="3" t="s">
        <v>6091</v>
      </c>
      <c r="E9209" s="3" t="s">
        <v>10853</v>
      </c>
      <c r="F9209" s="3" t="s">
        <v>10853</v>
      </c>
      <c r="G9209" s="7">
        <v>64</v>
      </c>
      <c r="H9209" s="3" t="s">
        <v>1491</v>
      </c>
      <c r="I9209" s="9">
        <v>4.46</v>
      </c>
      <c r="J9209" s="7">
        <v>300</v>
      </c>
      <c r="K9209" s="10">
        <v>44.748</v>
      </c>
      <c r="L9209" s="12">
        <f t="shared" si="615"/>
        <v>22.8717948717949</v>
      </c>
      <c r="M9209" s="11">
        <f t="shared" si="616"/>
        <v>1.95647085201794</v>
      </c>
      <c r="O9209" s="12" t="s">
        <v>1165</v>
      </c>
    </row>
    <row r="9210" spans="1:17">
      <c r="A9210" s="7">
        <v>9269</v>
      </c>
      <c r="B9210" s="8">
        <v>46214</v>
      </c>
      <c r="C9210" s="3" t="s">
        <v>10846</v>
      </c>
      <c r="D9210" s="3" t="s">
        <v>67</v>
      </c>
      <c r="E9210" s="3" t="s">
        <v>175</v>
      </c>
      <c r="F9210" s="3" t="s">
        <v>175</v>
      </c>
      <c r="G9210" s="7">
        <v>30</v>
      </c>
      <c r="H9210" s="3" t="s">
        <v>179</v>
      </c>
      <c r="I9210" s="9">
        <v>9.88</v>
      </c>
      <c r="J9210" s="7">
        <v>695</v>
      </c>
      <c r="K9210" s="10">
        <v>27.7703597122302</v>
      </c>
      <c r="L9210" s="12">
        <f t="shared" si="615"/>
        <v>21.8705035971223</v>
      </c>
      <c r="M9210" s="11">
        <f t="shared" si="616"/>
        <v>1.26976315789474</v>
      </c>
      <c r="O9210" s="12" t="s">
        <v>1165</v>
      </c>
    </row>
    <row r="9211" spans="1:17">
      <c r="A9211" s="7">
        <v>9270</v>
      </c>
      <c r="B9211" s="8">
        <v>46214</v>
      </c>
      <c r="C9211" s="3" t="s">
        <v>10846</v>
      </c>
      <c r="D9211" s="3" t="s">
        <v>67</v>
      </c>
      <c r="E9211" s="3" t="s">
        <v>10854</v>
      </c>
      <c r="F9211" s="3" t="s">
        <v>10855</v>
      </c>
      <c r="G9211" s="7">
        <v>100</v>
      </c>
      <c r="H9211" s="3" t="s">
        <v>179</v>
      </c>
      <c r="I9211" s="9">
        <v>7.66</v>
      </c>
      <c r="J9211" s="7">
        <v>613</v>
      </c>
      <c r="K9211" s="10">
        <v>32.8861337683524</v>
      </c>
      <c r="L9211" s="12">
        <f t="shared" si="615"/>
        <v>19.2244949178065</v>
      </c>
      <c r="M9211" s="11">
        <f t="shared" si="616"/>
        <v>1.71063707571802</v>
      </c>
      <c r="O9211" s="12" t="s">
        <v>1165</v>
      </c>
    </row>
    <row r="9212" spans="1:17">
      <c r="A9212" s="7">
        <v>9271</v>
      </c>
      <c r="B9212" s="8">
        <v>46214</v>
      </c>
      <c r="C9212" s="3" t="s">
        <v>10823</v>
      </c>
      <c r="D9212" s="3" t="s">
        <v>67</v>
      </c>
      <c r="E9212" s="3" t="s">
        <v>10856</v>
      </c>
      <c r="F9212" s="3" t="s">
        <v>10857</v>
      </c>
      <c r="G9212" s="7">
        <v>60</v>
      </c>
      <c r="H9212" s="3" t="s">
        <v>170</v>
      </c>
      <c r="I9212" s="9">
        <v>6.58</v>
      </c>
      <c r="J9212" s="7">
        <v>565</v>
      </c>
      <c r="K9212" s="10">
        <v>20.56</v>
      </c>
      <c r="L9212" s="12">
        <f t="shared" si="615"/>
        <v>17.9169503063308</v>
      </c>
      <c r="M9212" s="11">
        <f t="shared" si="616"/>
        <v>1.14751671732523</v>
      </c>
      <c r="O9212" s="12" t="s">
        <v>1165</v>
      </c>
    </row>
    <row r="9213" spans="1:17">
      <c r="A9213" s="7">
        <v>9272</v>
      </c>
      <c r="B9213" s="8">
        <v>46214</v>
      </c>
      <c r="C9213" s="3" t="s">
        <v>10626</v>
      </c>
      <c r="D9213" s="3" t="s">
        <v>1195</v>
      </c>
      <c r="E9213" s="3" t="s">
        <v>10858</v>
      </c>
      <c r="F9213" s="3" t="s">
        <v>10858</v>
      </c>
      <c r="G9213" s="7">
        <v>9</v>
      </c>
      <c r="H9213" s="3" t="s">
        <v>269</v>
      </c>
      <c r="I9213" s="9">
        <v>1.55</v>
      </c>
      <c r="J9213" s="7">
        <v>327</v>
      </c>
      <c r="K9213" s="10">
        <v>12.0533333333333</v>
      </c>
      <c r="L9213" s="12">
        <f t="shared" si="615"/>
        <v>7.29240178781463</v>
      </c>
      <c r="M9213" s="11">
        <f t="shared" si="616"/>
        <v>1.65286193548387</v>
      </c>
      <c r="O9213" s="12" t="s">
        <v>1165</v>
      </c>
    </row>
    <row r="9214" spans="1:17">
      <c r="A9214" s="7">
        <v>9273</v>
      </c>
      <c r="B9214" s="8">
        <v>46214</v>
      </c>
      <c r="C9214" s="3" t="s">
        <v>10622</v>
      </c>
      <c r="D9214" s="3" t="s">
        <v>1195</v>
      </c>
      <c r="E9214" s="3" t="s">
        <v>10859</v>
      </c>
      <c r="F9214" s="3" t="s">
        <v>10860</v>
      </c>
      <c r="G9214" s="7">
        <v>10</v>
      </c>
      <c r="H9214" s="3" t="s">
        <v>269</v>
      </c>
      <c r="I9214" s="9">
        <v>1.23</v>
      </c>
      <c r="J9214" s="7">
        <v>336</v>
      </c>
      <c r="K9214" s="10">
        <v>10.3179761904762</v>
      </c>
      <c r="L9214" s="12">
        <f t="shared" si="615"/>
        <v>5.63186813186813</v>
      </c>
      <c r="M9214" s="11">
        <f t="shared" si="616"/>
        <v>1.83206991869919</v>
      </c>
      <c r="O9214" s="12" t="s">
        <v>1165</v>
      </c>
    </row>
    <row r="9215" spans="1:17">
      <c r="A9215" s="7">
        <v>9274</v>
      </c>
      <c r="B9215" s="8">
        <v>46214</v>
      </c>
      <c r="C9215" s="3" t="s">
        <v>10845</v>
      </c>
      <c r="D9215" s="3" t="s">
        <v>119</v>
      </c>
      <c r="E9215" s="3" t="s">
        <v>10861</v>
      </c>
      <c r="F9215" s="3" t="s">
        <v>10861</v>
      </c>
      <c r="G9215" s="7">
        <v>20</v>
      </c>
      <c r="H9215" s="3" t="s">
        <v>61</v>
      </c>
      <c r="I9215" s="9">
        <v>0.812</v>
      </c>
      <c r="J9215" s="7">
        <v>337</v>
      </c>
      <c r="K9215" s="10">
        <v>9.28813056379822</v>
      </c>
      <c r="L9215" s="12">
        <f t="shared" si="615"/>
        <v>3.70691622917142</v>
      </c>
      <c r="M9215" s="11">
        <f t="shared" si="616"/>
        <v>2.50562192118227</v>
      </c>
      <c r="O9215" s="12" t="s">
        <v>1165</v>
      </c>
    </row>
    <row r="9216" s="5" customFormat="1" ht="16.5" spans="1:17">
      <c r="A9216" s="44">
        <v>9275</v>
      </c>
      <c r="B9216" s="45">
        <v>46214</v>
      </c>
      <c r="C9216" s="5" t="s">
        <v>10862</v>
      </c>
      <c r="D9216" s="5" t="s">
        <v>2910</v>
      </c>
      <c r="E9216" s="5" t="s">
        <v>10863</v>
      </c>
      <c r="F9216" s="5" t="s">
        <v>10863</v>
      </c>
      <c r="G9216" s="44">
        <v>1000</v>
      </c>
      <c r="H9216" s="5" t="s">
        <v>1355</v>
      </c>
      <c r="I9216" s="46">
        <v>0.55</v>
      </c>
      <c r="J9216" s="44">
        <v>403</v>
      </c>
      <c r="K9216" s="47">
        <v>5.49578163771712</v>
      </c>
      <c r="L9216" s="48">
        <f t="shared" si="615"/>
        <v>2.09963733536935</v>
      </c>
      <c r="M9216" s="49">
        <f t="shared" si="616"/>
        <v>2.61749090909091</v>
      </c>
      <c r="O9216" s="48" t="s">
        <v>1165</v>
      </c>
      <c r="Q9216" s="46"/>
    </row>
    <row r="9217" ht="16.5" spans="1:18">
      <c r="A9217" s="7">
        <v>9276</v>
      </c>
      <c r="B9217" s="8">
        <v>46214</v>
      </c>
      <c r="C9217" s="3" t="s">
        <v>4719</v>
      </c>
      <c r="D9217" s="3" t="s">
        <v>33</v>
      </c>
      <c r="E9217" s="3" t="s">
        <v>4720</v>
      </c>
      <c r="F9217" s="3" t="s">
        <v>2909</v>
      </c>
      <c r="G9217" s="7">
        <v>1000</v>
      </c>
      <c r="H9217" s="3" t="s">
        <v>35</v>
      </c>
      <c r="I9217" s="9">
        <v>25.2</v>
      </c>
      <c r="J9217" s="7">
        <v>461</v>
      </c>
      <c r="K9217" s="10">
        <v>154.136066767761</v>
      </c>
      <c r="L9217" s="12">
        <f t="shared" si="615"/>
        <v>84.098114466878</v>
      </c>
      <c r="M9217" s="11">
        <f t="shared" si="616"/>
        <v>1.83281239710157</v>
      </c>
      <c r="O9217" s="12" t="s">
        <v>1165</v>
      </c>
      <c r="P9217" s="3" t="s">
        <v>4720</v>
      </c>
      <c r="Q9217" s="9">
        <v>160.630182832352</v>
      </c>
      <c r="R9217" s="3">
        <f>Q9217/K9217</f>
        <v>1.04213235877088</v>
      </c>
    </row>
    <row r="9218" spans="1:18">
      <c r="A9218" s="7">
        <v>9277</v>
      </c>
      <c r="B9218" s="8">
        <v>46214</v>
      </c>
      <c r="C9218" s="3" t="s">
        <v>3378</v>
      </c>
      <c r="D9218" s="3" t="s">
        <v>33</v>
      </c>
      <c r="E9218" s="3" t="s">
        <v>4735</v>
      </c>
      <c r="F9218" s="3" t="s">
        <v>3379</v>
      </c>
      <c r="G9218" s="7">
        <v>1000</v>
      </c>
      <c r="H9218" s="3" t="s">
        <v>35</v>
      </c>
      <c r="I9218" s="9">
        <v>10.5</v>
      </c>
      <c r="J9218" s="7">
        <v>460</v>
      </c>
      <c r="K9218" s="10">
        <v>83.8475180086882</v>
      </c>
      <c r="L9218" s="12">
        <f t="shared" si="615"/>
        <v>35.1170568561873</v>
      </c>
      <c r="M9218" s="11">
        <f t="shared" si="616"/>
        <v>2.38765789377122</v>
      </c>
      <c r="O9218" s="12" t="s">
        <v>1165</v>
      </c>
      <c r="P9218" s="3" t="s">
        <v>4735</v>
      </c>
      <c r="Q9218" s="9">
        <v>95.4401420865575</v>
      </c>
      <c r="R9218" s="3">
        <f>Q9218/K9218</f>
        <v>1.13825840469921</v>
      </c>
    </row>
    <row r="9219" spans="1:18">
      <c r="A9219" s="7">
        <v>9278</v>
      </c>
      <c r="B9219" s="8">
        <v>46214</v>
      </c>
      <c r="C9219" s="3" t="s">
        <v>10864</v>
      </c>
      <c r="D9219" s="3" t="s">
        <v>2147</v>
      </c>
      <c r="E9219" s="3" t="s">
        <v>10865</v>
      </c>
      <c r="F9219" s="3" t="s">
        <v>10866</v>
      </c>
      <c r="G9219" s="7">
        <v>46</v>
      </c>
      <c r="H9219" s="3" t="s">
        <v>115</v>
      </c>
      <c r="I9219" s="9">
        <v>22.4</v>
      </c>
      <c r="J9219" s="7">
        <v>507</v>
      </c>
      <c r="K9219" s="10">
        <v>97.2215188231459</v>
      </c>
      <c r="L9219" s="12">
        <f t="shared" si="615"/>
        <v>67.9714762554999</v>
      </c>
      <c r="M9219" s="11">
        <f t="shared" si="616"/>
        <v>1.43032819322177</v>
      </c>
      <c r="O9219" s="12" t="s">
        <v>1165</v>
      </c>
    </row>
    <row r="9220" spans="1:18">
      <c r="A9220" s="7">
        <v>9279</v>
      </c>
      <c r="B9220" s="8">
        <v>46214</v>
      </c>
      <c r="C9220" s="3" t="s">
        <v>10590</v>
      </c>
      <c r="D9220" s="3" t="s">
        <v>3144</v>
      </c>
      <c r="E9220" s="3" t="s">
        <v>10867</v>
      </c>
      <c r="F9220" s="3" t="s">
        <v>10867</v>
      </c>
      <c r="G9220" s="7">
        <v>16.9</v>
      </c>
      <c r="H9220" s="3" t="s">
        <v>102</v>
      </c>
      <c r="I9220" s="9">
        <v>11.8</v>
      </c>
      <c r="J9220" s="7">
        <v>419</v>
      </c>
      <c r="K9220" s="10">
        <v>124.947872434994</v>
      </c>
      <c r="L9220" s="12">
        <f t="shared" si="615"/>
        <v>43.3266017991555</v>
      </c>
      <c r="M9220" s="11">
        <f t="shared" si="616"/>
        <v>2.88386042861615</v>
      </c>
      <c r="O9220" s="12" t="s">
        <v>1165</v>
      </c>
    </row>
    <row r="9221" spans="1:18">
      <c r="A9221" s="7">
        <v>9280</v>
      </c>
      <c r="B9221" s="8">
        <v>46214</v>
      </c>
      <c r="C9221" s="3" t="s">
        <v>10667</v>
      </c>
      <c r="D9221" s="3" t="s">
        <v>29</v>
      </c>
      <c r="E9221" s="3" t="s">
        <v>10868</v>
      </c>
      <c r="F9221" s="3" t="s">
        <v>10868</v>
      </c>
      <c r="G9221" s="7">
        <v>33.03</v>
      </c>
      <c r="H9221" s="3" t="s">
        <v>65</v>
      </c>
      <c r="I9221" s="9">
        <v>10</v>
      </c>
      <c r="J9221" s="7">
        <v>485</v>
      </c>
      <c r="K9221" s="10">
        <v>38.1722439441484</v>
      </c>
      <c r="L9221" s="12">
        <f t="shared" si="615"/>
        <v>31.7208564631245</v>
      </c>
      <c r="M9221" s="11">
        <f t="shared" si="616"/>
        <v>1.20337999033928</v>
      </c>
      <c r="O9221" s="12" t="s">
        <v>1165</v>
      </c>
    </row>
    <row r="9222" spans="1:18">
      <c r="A9222" s="7">
        <v>9281</v>
      </c>
      <c r="B9222" s="8">
        <v>46214</v>
      </c>
      <c r="C9222" s="3" t="s">
        <v>10869</v>
      </c>
      <c r="D9222" s="3" t="s">
        <v>212</v>
      </c>
      <c r="E9222" s="3" t="s">
        <v>10870</v>
      </c>
      <c r="F9222" s="3" t="s">
        <v>10871</v>
      </c>
      <c r="G9222" s="7">
        <v>100</v>
      </c>
      <c r="H9222" s="3" t="s">
        <v>723</v>
      </c>
      <c r="I9222" s="9">
        <v>8.22</v>
      </c>
      <c r="J9222" s="7">
        <v>537</v>
      </c>
      <c r="K9222" s="10">
        <v>36.5546414039654</v>
      </c>
      <c r="L9222" s="12">
        <f t="shared" si="615"/>
        <v>23.5496347228191</v>
      </c>
      <c r="M9222" s="11">
        <f t="shared" si="616"/>
        <v>1.55223814866838</v>
      </c>
      <c r="O9222" s="12" t="s">
        <v>1165</v>
      </c>
    </row>
    <row r="9223" spans="1:18">
      <c r="A9223" s="7">
        <v>9282</v>
      </c>
      <c r="B9223" s="8">
        <v>46214</v>
      </c>
      <c r="C9223" s="3" t="s">
        <v>10565</v>
      </c>
      <c r="D9223" s="3" t="s">
        <v>88</v>
      </c>
      <c r="E9223" s="3" t="s">
        <v>10872</v>
      </c>
      <c r="F9223" s="3" t="s">
        <v>10872</v>
      </c>
      <c r="G9223" s="7">
        <v>5.98</v>
      </c>
      <c r="H9223" s="3" t="s">
        <v>249</v>
      </c>
      <c r="I9223" s="9">
        <v>8.32</v>
      </c>
      <c r="J9223" s="7">
        <v>552</v>
      </c>
      <c r="K9223" s="10">
        <v>33.58126576396</v>
      </c>
      <c r="L9223" s="12">
        <f t="shared" si="615"/>
        <v>23.1884057971014</v>
      </c>
      <c r="M9223" s="11">
        <f t="shared" si="616"/>
        <v>1.44819208607077</v>
      </c>
      <c r="O9223" s="12" t="s">
        <v>1165</v>
      </c>
    </row>
    <row r="9224" spans="1:18">
      <c r="A9224" s="7">
        <v>9283</v>
      </c>
      <c r="B9224" s="8">
        <v>46214</v>
      </c>
      <c r="C9224" s="3" t="s">
        <v>10565</v>
      </c>
      <c r="D9224" s="3" t="s">
        <v>88</v>
      </c>
      <c r="E9224" s="3" t="s">
        <v>10873</v>
      </c>
      <c r="F9224" s="3" t="s">
        <v>10873</v>
      </c>
      <c r="G9224" s="7">
        <v>18.71</v>
      </c>
      <c r="H9224" s="3" t="s">
        <v>249</v>
      </c>
      <c r="I9224" s="9">
        <v>7.74</v>
      </c>
      <c r="J9224" s="7">
        <v>555</v>
      </c>
      <c r="K9224" s="10">
        <v>25.0020967431971</v>
      </c>
      <c r="L9224" s="12">
        <f t="shared" si="615"/>
        <v>21.4553014553015</v>
      </c>
      <c r="M9224" s="11">
        <f t="shared" si="616"/>
        <v>1.16531090440676</v>
      </c>
      <c r="O9224" s="12" t="s">
        <v>1165</v>
      </c>
    </row>
    <row r="9225" spans="1:18">
      <c r="A9225" s="7">
        <v>9284</v>
      </c>
      <c r="B9225" s="8">
        <v>46214</v>
      </c>
      <c r="C9225" s="3" t="s">
        <v>10874</v>
      </c>
      <c r="D9225" s="3" t="s">
        <v>1703</v>
      </c>
      <c r="E9225" s="3" t="s">
        <v>10875</v>
      </c>
      <c r="F9225" s="3" t="s">
        <v>10876</v>
      </c>
      <c r="G9225" s="7">
        <v>20</v>
      </c>
      <c r="H9225" s="3" t="s">
        <v>507</v>
      </c>
      <c r="I9225" s="9">
        <v>6.18</v>
      </c>
      <c r="J9225" s="7">
        <v>503</v>
      </c>
      <c r="K9225" s="10">
        <v>41.8882659510163</v>
      </c>
      <c r="L9225" s="12">
        <f t="shared" si="615"/>
        <v>18.9019727787123</v>
      </c>
      <c r="M9225" s="11">
        <f t="shared" si="616"/>
        <v>2.21607905383249</v>
      </c>
      <c r="O9225" s="12" t="s">
        <v>1165</v>
      </c>
    </row>
    <row r="9226" spans="1:18">
      <c r="A9226" s="7">
        <v>9285</v>
      </c>
      <c r="B9226" s="8">
        <v>46214</v>
      </c>
      <c r="C9226" s="3" t="s">
        <v>10874</v>
      </c>
      <c r="D9226" s="3" t="s">
        <v>1703</v>
      </c>
      <c r="E9226" s="3" t="s">
        <v>10877</v>
      </c>
      <c r="F9226" s="3" t="s">
        <v>10878</v>
      </c>
      <c r="G9226" s="7">
        <v>20</v>
      </c>
      <c r="H9226" s="3" t="s">
        <v>507</v>
      </c>
      <c r="I9226" s="9">
        <v>1.96</v>
      </c>
      <c r="J9226" s="7">
        <v>533</v>
      </c>
      <c r="K9226" s="10">
        <v>10.8589515587626</v>
      </c>
      <c r="L9226" s="12">
        <f t="shared" si="615"/>
        <v>5.65738201760716</v>
      </c>
      <c r="M9226" s="11">
        <f t="shared" si="616"/>
        <v>1.91943049363944</v>
      </c>
      <c r="O9226" s="12" t="s">
        <v>1165</v>
      </c>
    </row>
    <row r="9227" spans="1:18">
      <c r="A9227" s="7">
        <v>9286</v>
      </c>
      <c r="B9227" s="8">
        <v>46214</v>
      </c>
      <c r="C9227" s="3" t="s">
        <v>10852</v>
      </c>
      <c r="D9227" s="3" t="s">
        <v>6091</v>
      </c>
      <c r="E9227" s="3" t="s">
        <v>10681</v>
      </c>
      <c r="F9227" s="3" t="s">
        <v>10681</v>
      </c>
      <c r="G9227" s="7">
        <v>32</v>
      </c>
      <c r="H9227" s="3" t="s">
        <v>1491</v>
      </c>
      <c r="I9227" s="9">
        <v>0.936</v>
      </c>
      <c r="J9227" s="7">
        <v>300</v>
      </c>
      <c r="K9227" s="10">
        <v>7.89979158242544</v>
      </c>
      <c r="L9227" s="12">
        <f t="shared" si="615"/>
        <v>4.8</v>
      </c>
      <c r="M9227" s="11">
        <f t="shared" si="616"/>
        <v>1.6457899130053</v>
      </c>
      <c r="O9227" s="12" t="s">
        <v>1165</v>
      </c>
    </row>
    <row r="9228" s="5" customFormat="1" ht="16.5" spans="1:18">
      <c r="A9228" s="44">
        <v>9287</v>
      </c>
      <c r="B9228" s="45">
        <v>46214</v>
      </c>
      <c r="C9228" s="5" t="s">
        <v>10874</v>
      </c>
      <c r="D9228" s="5" t="s">
        <v>1703</v>
      </c>
      <c r="E9228" s="5" t="s">
        <v>10879</v>
      </c>
      <c r="F9228" s="5" t="s">
        <v>10880</v>
      </c>
      <c r="G9228" s="44">
        <v>20</v>
      </c>
      <c r="H9228" s="5" t="s">
        <v>507</v>
      </c>
      <c r="I9228" s="46">
        <v>1.62</v>
      </c>
      <c r="J9228" s="44">
        <v>743</v>
      </c>
      <c r="K9228" s="47">
        <v>5.62900741199786</v>
      </c>
      <c r="L9228" s="48">
        <f t="shared" si="615"/>
        <v>3.35438451185423</v>
      </c>
      <c r="M9228" s="49">
        <f t="shared" si="616"/>
        <v>1.6781044010027</v>
      </c>
      <c r="O9228" s="48" t="s">
        <v>1165</v>
      </c>
      <c r="Q9228" s="46"/>
    </row>
    <row r="9229" ht="16.5" spans="1:18">
      <c r="A9229" s="7">
        <v>9288</v>
      </c>
      <c r="B9229" s="8">
        <v>46215</v>
      </c>
      <c r="C9229" s="3" t="s">
        <v>4719</v>
      </c>
      <c r="D9229" s="3" t="s">
        <v>33</v>
      </c>
      <c r="E9229" s="3" t="s">
        <v>4720</v>
      </c>
      <c r="F9229" s="3" t="s">
        <v>2909</v>
      </c>
      <c r="G9229" s="7">
        <v>1000</v>
      </c>
      <c r="H9229" s="3" t="s">
        <v>35</v>
      </c>
      <c r="I9229" s="9">
        <v>25.2</v>
      </c>
      <c r="J9229" s="7">
        <v>461</v>
      </c>
      <c r="K9229" s="10">
        <v>167.990496174115</v>
      </c>
      <c r="L9229" s="12">
        <f t="shared" si="615"/>
        <v>84.098114466878</v>
      </c>
      <c r="M9229" s="11">
        <f t="shared" si="616"/>
        <v>1.9975536578799</v>
      </c>
      <c r="O9229" s="12" t="s">
        <v>10627</v>
      </c>
      <c r="P9229" s="3" t="s">
        <v>4720</v>
      </c>
      <c r="Q9229" s="9">
        <v>160.630182832352</v>
      </c>
      <c r="R9229" s="3">
        <f>Q9229/K9229</f>
        <v>0.956186132493266</v>
      </c>
    </row>
    <row r="9230" spans="1:18">
      <c r="A9230" s="7">
        <v>9289</v>
      </c>
      <c r="B9230" s="8">
        <v>46215</v>
      </c>
      <c r="C9230" s="3" t="s">
        <v>3378</v>
      </c>
      <c r="D9230" s="3" t="s">
        <v>33</v>
      </c>
      <c r="E9230" s="3" t="s">
        <v>4735</v>
      </c>
      <c r="F9230" s="3" t="s">
        <v>3379</v>
      </c>
      <c r="G9230" s="7">
        <v>1000</v>
      </c>
      <c r="H9230" s="3" t="s">
        <v>35</v>
      </c>
      <c r="I9230" s="9">
        <v>10.5</v>
      </c>
      <c r="J9230" s="7">
        <v>460</v>
      </c>
      <c r="K9230" s="10">
        <v>113.806964542555</v>
      </c>
      <c r="L9230" s="12">
        <f t="shared" si="615"/>
        <v>35.1170568561873</v>
      </c>
      <c r="M9230" s="11">
        <f t="shared" si="616"/>
        <v>3.24078879983085</v>
      </c>
      <c r="O9230" s="12" t="s">
        <v>10627</v>
      </c>
      <c r="P9230" s="3" t="s">
        <v>4735</v>
      </c>
      <c r="Q9230" s="9">
        <v>95.4401420865575</v>
      </c>
      <c r="R9230" s="3">
        <f>Q9230/K9230</f>
        <v>0.83861424887464</v>
      </c>
    </row>
    <row r="9231" spans="1:18">
      <c r="A9231" s="7">
        <v>9290</v>
      </c>
      <c r="B9231" s="8">
        <v>46215</v>
      </c>
      <c r="C9231" s="3" t="s">
        <v>10300</v>
      </c>
      <c r="D9231" s="3" t="s">
        <v>67</v>
      </c>
      <c r="E9231" s="3" t="s">
        <v>10881</v>
      </c>
      <c r="F9231" s="3" t="s">
        <v>10881</v>
      </c>
      <c r="G9231" s="7">
        <v>150</v>
      </c>
      <c r="H9231" s="3" t="s">
        <v>1792</v>
      </c>
      <c r="I9231" s="9">
        <v>19.8</v>
      </c>
      <c r="J9231" s="7">
        <v>341</v>
      </c>
      <c r="K9231" s="10">
        <v>85.5583805632381</v>
      </c>
      <c r="L9231" s="12">
        <f t="shared" si="615"/>
        <v>89.3300248138958</v>
      </c>
      <c r="M9231" s="11">
        <f t="shared" si="616"/>
        <v>0.957778537971804</v>
      </c>
      <c r="O9231" s="12" t="s">
        <v>10627</v>
      </c>
    </row>
    <row r="9232" spans="1:18">
      <c r="A9232" s="7">
        <v>9291</v>
      </c>
      <c r="B9232" s="8">
        <v>46215</v>
      </c>
      <c r="C9232" s="3" t="s">
        <v>10882</v>
      </c>
      <c r="D9232" s="3" t="s">
        <v>29</v>
      </c>
      <c r="E9232" s="3" t="s">
        <v>3690</v>
      </c>
      <c r="F9232" s="3" t="s">
        <v>3690</v>
      </c>
      <c r="G9232" s="7">
        <v>186</v>
      </c>
      <c r="H9232" s="3" t="s">
        <v>35</v>
      </c>
      <c r="I9232" s="9">
        <v>20</v>
      </c>
      <c r="J9232" s="7">
        <v>384</v>
      </c>
      <c r="K9232" s="10">
        <v>220.613578855991</v>
      </c>
      <c r="L9232" s="12">
        <f t="shared" si="615"/>
        <v>80.1282051282051</v>
      </c>
      <c r="M9232" s="11">
        <f t="shared" si="616"/>
        <v>2.75325746412277</v>
      </c>
      <c r="O9232" s="12" t="s">
        <v>10627</v>
      </c>
    </row>
    <row r="9233" spans="1:15">
      <c r="A9233" s="7">
        <v>9292</v>
      </c>
      <c r="B9233" s="8">
        <v>46215</v>
      </c>
      <c r="C9233" s="3" t="s">
        <v>10883</v>
      </c>
      <c r="D9233" s="3" t="s">
        <v>67</v>
      </c>
      <c r="E9233" s="3" t="s">
        <v>10884</v>
      </c>
      <c r="F9233" s="3" t="s">
        <v>10884</v>
      </c>
      <c r="G9233" s="7">
        <v>100</v>
      </c>
      <c r="H9233" s="3" t="s">
        <v>170</v>
      </c>
      <c r="I9233" s="9">
        <v>25.6</v>
      </c>
      <c r="J9233" s="7">
        <v>527</v>
      </c>
      <c r="K9233" s="10">
        <v>138.358706776512</v>
      </c>
      <c r="L9233" s="12">
        <f t="shared" si="615"/>
        <v>74.7336155305795</v>
      </c>
      <c r="M9233" s="11">
        <f t="shared" si="616"/>
        <v>1.85135839868337</v>
      </c>
      <c r="O9233" s="12" t="s">
        <v>10627</v>
      </c>
    </row>
    <row r="9234" spans="1:15">
      <c r="A9234" s="7">
        <v>9293</v>
      </c>
      <c r="B9234" s="8">
        <v>46215</v>
      </c>
      <c r="C9234" s="3" t="s">
        <v>10883</v>
      </c>
      <c r="D9234" s="3" t="s">
        <v>67</v>
      </c>
      <c r="E9234" s="3" t="s">
        <v>10885</v>
      </c>
      <c r="F9234" s="3" t="s">
        <v>10885</v>
      </c>
      <c r="G9234" s="7">
        <v>10</v>
      </c>
      <c r="H9234" s="3" t="s">
        <v>170</v>
      </c>
      <c r="I9234" s="9">
        <v>22.8</v>
      </c>
      <c r="J9234" s="7">
        <v>528</v>
      </c>
      <c r="K9234" s="10">
        <v>132.147653391867</v>
      </c>
      <c r="L9234" s="12">
        <f t="shared" si="615"/>
        <v>66.4335664335664</v>
      </c>
      <c r="M9234" s="11">
        <f t="shared" si="616"/>
        <v>1.98916994053021</v>
      </c>
      <c r="O9234" s="12" t="s">
        <v>10627</v>
      </c>
    </row>
    <row r="9235" spans="1:15">
      <c r="A9235" s="7">
        <v>9294</v>
      </c>
      <c r="B9235" s="8">
        <v>46215</v>
      </c>
      <c r="C9235" s="3" t="s">
        <v>10777</v>
      </c>
      <c r="D9235" s="3" t="s">
        <v>47</v>
      </c>
      <c r="E9235" s="3" t="s">
        <v>10886</v>
      </c>
      <c r="F9235" s="3" t="s">
        <v>10886</v>
      </c>
      <c r="G9235" s="7">
        <v>53.65</v>
      </c>
      <c r="H9235" s="3" t="s">
        <v>1725</v>
      </c>
      <c r="I9235" s="9">
        <v>16.9</v>
      </c>
      <c r="J9235" s="7">
        <v>407</v>
      </c>
      <c r="K9235" s="10">
        <v>168.15620028709</v>
      </c>
      <c r="L9235" s="12">
        <f t="shared" si="615"/>
        <v>63.8820638820639</v>
      </c>
      <c r="M9235" s="11">
        <f t="shared" si="616"/>
        <v>2.63229128910945</v>
      </c>
      <c r="O9235" s="12" t="s">
        <v>10627</v>
      </c>
    </row>
    <row r="9236" spans="1:15">
      <c r="A9236" s="7">
        <v>9295</v>
      </c>
      <c r="B9236" s="8">
        <v>46215</v>
      </c>
      <c r="C9236" s="3" t="s">
        <v>10662</v>
      </c>
      <c r="D9236" s="3" t="s">
        <v>29</v>
      </c>
      <c r="E9236" s="3" t="s">
        <v>10887</v>
      </c>
      <c r="F9236" s="3" t="s">
        <v>10887</v>
      </c>
      <c r="G9236" s="7">
        <v>7.6</v>
      </c>
      <c r="H9236" s="3" t="s">
        <v>35</v>
      </c>
      <c r="I9236" s="9">
        <v>12.9</v>
      </c>
      <c r="J9236" s="7">
        <v>379</v>
      </c>
      <c r="K9236" s="10">
        <v>125.691873001864</v>
      </c>
      <c r="L9236" s="12">
        <f t="shared" si="615"/>
        <v>52.3645220215141</v>
      </c>
      <c r="M9236" s="11">
        <f t="shared" si="616"/>
        <v>2.40032503209374</v>
      </c>
      <c r="O9236" s="12" t="s">
        <v>10627</v>
      </c>
    </row>
    <row r="9237" spans="1:15">
      <c r="A9237" s="7">
        <v>9296</v>
      </c>
      <c r="B9237" s="8">
        <v>46215</v>
      </c>
      <c r="C9237" s="3" t="s">
        <v>10888</v>
      </c>
      <c r="D9237" s="3" t="s">
        <v>17</v>
      </c>
      <c r="E9237" s="3" t="s">
        <v>10889</v>
      </c>
      <c r="F9237" s="3" t="s">
        <v>10889</v>
      </c>
      <c r="G9237" s="7">
        <v>200</v>
      </c>
      <c r="H9237" s="3" t="s">
        <v>795</v>
      </c>
      <c r="I9237" s="9">
        <v>14.6</v>
      </c>
      <c r="J9237" s="7">
        <v>438</v>
      </c>
      <c r="K9237" s="10">
        <v>107.11796194451</v>
      </c>
      <c r="L9237" s="12">
        <f t="shared" si="615"/>
        <v>51.2820512820513</v>
      </c>
      <c r="M9237" s="11">
        <f t="shared" si="616"/>
        <v>2.08880025791795</v>
      </c>
      <c r="O9237" s="12" t="s">
        <v>10627</v>
      </c>
    </row>
    <row r="9238" spans="1:15">
      <c r="A9238" s="7">
        <v>9297</v>
      </c>
      <c r="B9238" s="8">
        <v>46215</v>
      </c>
      <c r="C9238" s="3" t="s">
        <v>10890</v>
      </c>
      <c r="D9238" s="3" t="s">
        <v>197</v>
      </c>
      <c r="E9238" s="3" t="s">
        <v>10891</v>
      </c>
      <c r="F9238" s="3" t="s">
        <v>10891</v>
      </c>
      <c r="G9238" s="7">
        <v>132</v>
      </c>
      <c r="H9238" s="3" t="s">
        <v>200</v>
      </c>
      <c r="I9238" s="9">
        <v>12.1</v>
      </c>
      <c r="J9238" s="7">
        <v>374</v>
      </c>
      <c r="K9238" s="10">
        <v>116.796111499562</v>
      </c>
      <c r="L9238" s="12">
        <f t="shared" si="615"/>
        <v>49.7737556561086</v>
      </c>
      <c r="M9238" s="11">
        <f t="shared" si="616"/>
        <v>2.34654005830938</v>
      </c>
      <c r="O9238" s="12" t="s">
        <v>10627</v>
      </c>
    </row>
    <row r="9239" spans="1:15">
      <c r="A9239" s="7">
        <v>9298</v>
      </c>
      <c r="B9239" s="8">
        <v>46215</v>
      </c>
      <c r="C9239" s="3" t="s">
        <v>10888</v>
      </c>
      <c r="D9239" s="3" t="s">
        <v>17</v>
      </c>
      <c r="E9239" s="3" t="s">
        <v>10892</v>
      </c>
      <c r="F9239" s="3" t="s">
        <v>10892</v>
      </c>
      <c r="G9239" s="7">
        <v>218</v>
      </c>
      <c r="H9239" s="3" t="s">
        <v>35</v>
      </c>
      <c r="I9239" s="9">
        <v>10.5</v>
      </c>
      <c r="J9239" s="7">
        <v>412</v>
      </c>
      <c r="K9239" s="10">
        <v>81.4307210051898</v>
      </c>
      <c r="L9239" s="12">
        <f t="shared" si="615"/>
        <v>39.2083644510829</v>
      </c>
      <c r="M9239" s="11">
        <f t="shared" si="616"/>
        <v>2.07687115097046</v>
      </c>
      <c r="O9239" s="12" t="s">
        <v>10627</v>
      </c>
    </row>
    <row r="9240" spans="1:15">
      <c r="A9240" s="7">
        <v>9299</v>
      </c>
      <c r="B9240" s="8">
        <v>46215</v>
      </c>
      <c r="C9240" s="3" t="s">
        <v>10713</v>
      </c>
      <c r="D9240" s="3" t="s">
        <v>7310</v>
      </c>
      <c r="E9240" s="3" t="s">
        <v>10893</v>
      </c>
      <c r="F9240" s="3" t="s">
        <v>10893</v>
      </c>
      <c r="G9240" s="7">
        <v>1.593</v>
      </c>
      <c r="H9240" s="3" t="s">
        <v>35</v>
      </c>
      <c r="I9240" s="9">
        <v>11.5</v>
      </c>
      <c r="J9240" s="7">
        <v>466</v>
      </c>
      <c r="K9240" s="10">
        <v>94.0329468608414</v>
      </c>
      <c r="L9240" s="12">
        <f t="shared" si="615"/>
        <v>37.9663255199736</v>
      </c>
      <c r="M9240" s="11">
        <f t="shared" si="616"/>
        <v>2.47674605253468</v>
      </c>
      <c r="O9240" s="12" t="s">
        <v>10627</v>
      </c>
    </row>
    <row r="9241" spans="1:15">
      <c r="A9241" s="7">
        <v>9300</v>
      </c>
      <c r="B9241" s="8">
        <v>46215</v>
      </c>
      <c r="C9241" s="3" t="s">
        <v>10662</v>
      </c>
      <c r="D9241" s="3" t="s">
        <v>29</v>
      </c>
      <c r="E9241" s="3" t="s">
        <v>10894</v>
      </c>
      <c r="F9241" s="3" t="s">
        <v>10894</v>
      </c>
      <c r="G9241" s="7">
        <v>0.13</v>
      </c>
      <c r="H9241" s="3" t="s">
        <v>10736</v>
      </c>
      <c r="I9241" s="9">
        <v>11.1</v>
      </c>
      <c r="J9241" s="7">
        <v>452</v>
      </c>
      <c r="K9241" s="10">
        <v>54.6797442436218</v>
      </c>
      <c r="L9241" s="12">
        <f t="shared" si="615"/>
        <v>37.7808032675289</v>
      </c>
      <c r="M9241" s="11">
        <f t="shared" si="616"/>
        <v>1.44728908637622</v>
      </c>
      <c r="O9241" s="12" t="s">
        <v>10627</v>
      </c>
    </row>
    <row r="9242" spans="1:15">
      <c r="A9242" s="7">
        <v>9301</v>
      </c>
      <c r="B9242" s="8">
        <v>46215</v>
      </c>
      <c r="C9242" s="3" t="s">
        <v>10882</v>
      </c>
      <c r="D9242" s="3" t="s">
        <v>29</v>
      </c>
      <c r="E9242" s="3" t="s">
        <v>10895</v>
      </c>
      <c r="F9242" s="3" t="s">
        <v>10895</v>
      </c>
      <c r="G9242" s="7">
        <v>6</v>
      </c>
      <c r="H9242" s="3" t="s">
        <v>35</v>
      </c>
      <c r="I9242" s="9">
        <v>8.94</v>
      </c>
      <c r="J9242" s="7">
        <v>379</v>
      </c>
      <c r="K9242" s="10">
        <v>87.7261284347574</v>
      </c>
      <c r="L9242" s="12">
        <f t="shared" si="615"/>
        <v>36.2898315404912</v>
      </c>
      <c r="M9242" s="11">
        <f t="shared" si="616"/>
        <v>2.41737491497791</v>
      </c>
      <c r="O9242" s="12" t="s">
        <v>10627</v>
      </c>
    </row>
    <row r="9243" spans="1:15">
      <c r="A9243" s="7">
        <v>9302</v>
      </c>
      <c r="B9243" s="8">
        <v>46215</v>
      </c>
      <c r="C9243" s="3" t="s">
        <v>10883</v>
      </c>
      <c r="D9243" s="3" t="s">
        <v>67</v>
      </c>
      <c r="E9243" s="3" t="s">
        <v>10896</v>
      </c>
      <c r="F9243" s="3" t="s">
        <v>10896</v>
      </c>
      <c r="G9243" s="7">
        <v>90</v>
      </c>
      <c r="H9243" s="3" t="s">
        <v>179</v>
      </c>
      <c r="I9243" s="9">
        <v>13</v>
      </c>
      <c r="J9243" s="7">
        <v>603</v>
      </c>
      <c r="K9243" s="10">
        <v>45.2386397746072</v>
      </c>
      <c r="L9243" s="12">
        <f t="shared" si="615"/>
        <v>33.167495854063</v>
      </c>
      <c r="M9243" s="11">
        <f t="shared" si="616"/>
        <v>1.36394498920441</v>
      </c>
      <c r="O9243" s="12" t="s">
        <v>10627</v>
      </c>
    </row>
    <row r="9244" spans="1:15">
      <c r="A9244" s="7">
        <v>9303</v>
      </c>
      <c r="B9244" s="8">
        <v>46215</v>
      </c>
      <c r="C9244" s="3" t="s">
        <v>10888</v>
      </c>
      <c r="D9244" s="3" t="s">
        <v>17</v>
      </c>
      <c r="E9244" s="3" t="s">
        <v>10897</v>
      </c>
      <c r="F9244" s="3" t="s">
        <v>10897</v>
      </c>
      <c r="G9244" s="7">
        <v>218</v>
      </c>
      <c r="H9244" s="3" t="s">
        <v>35</v>
      </c>
      <c r="I9244" s="9">
        <v>9.24</v>
      </c>
      <c r="J9244" s="7">
        <v>436</v>
      </c>
      <c r="K9244" s="10">
        <v>83.385704460494</v>
      </c>
      <c r="L9244" s="12">
        <f t="shared" si="615"/>
        <v>32.6040931545519</v>
      </c>
      <c r="M9244" s="11">
        <f t="shared" si="616"/>
        <v>2.55752258053074</v>
      </c>
      <c r="O9244" s="12" t="s">
        <v>10627</v>
      </c>
    </row>
    <row r="9245" spans="1:15">
      <c r="A9245" s="7">
        <v>9304</v>
      </c>
      <c r="B9245" s="8">
        <v>46215</v>
      </c>
      <c r="C9245" s="3" t="s">
        <v>10883</v>
      </c>
      <c r="D9245" s="3" t="s">
        <v>67</v>
      </c>
      <c r="E9245" s="3" t="s">
        <v>2051</v>
      </c>
      <c r="F9245" s="3" t="s">
        <v>2051</v>
      </c>
      <c r="G9245" s="7">
        <v>200</v>
      </c>
      <c r="H9245" s="3" t="s">
        <v>170</v>
      </c>
      <c r="I9245" s="9">
        <v>10.4</v>
      </c>
      <c r="J9245" s="7">
        <v>590</v>
      </c>
      <c r="K9245" s="10">
        <v>57.5646543987727</v>
      </c>
      <c r="L9245" s="12">
        <f t="shared" si="615"/>
        <v>27.1186440677966</v>
      </c>
      <c r="M9245" s="11">
        <f t="shared" si="616"/>
        <v>2.12269663095474</v>
      </c>
      <c r="O9245" s="12" t="s">
        <v>10627</v>
      </c>
    </row>
    <row r="9246" spans="1:15">
      <c r="A9246" s="7">
        <v>9305</v>
      </c>
      <c r="B9246" s="8">
        <v>46215</v>
      </c>
      <c r="C9246" s="3" t="s">
        <v>50</v>
      </c>
      <c r="D9246" s="3" t="s">
        <v>50</v>
      </c>
      <c r="E9246" s="3" t="s">
        <v>10898</v>
      </c>
      <c r="F9246" s="3" t="s">
        <v>10898</v>
      </c>
      <c r="G9246" s="7">
        <v>2</v>
      </c>
      <c r="H9246" s="3" t="s">
        <v>50</v>
      </c>
      <c r="I9246" s="9">
        <v>5.96</v>
      </c>
      <c r="J9246" s="7">
        <v>450</v>
      </c>
      <c r="K9246" s="10">
        <v>43.7977903789944</v>
      </c>
      <c r="L9246" s="12">
        <f t="shared" si="615"/>
        <v>20.3760683760684</v>
      </c>
      <c r="M9246" s="11">
        <f t="shared" si="616"/>
        <v>2.14947209494226</v>
      </c>
      <c r="O9246" s="12" t="s">
        <v>10627</v>
      </c>
    </row>
    <row r="9247" spans="1:15">
      <c r="A9247" s="7">
        <v>9306</v>
      </c>
      <c r="B9247" s="8">
        <v>46215</v>
      </c>
      <c r="C9247" s="3" t="s">
        <v>10680</v>
      </c>
      <c r="D9247" s="3" t="s">
        <v>5322</v>
      </c>
      <c r="E9247" s="3" t="s">
        <v>1055</v>
      </c>
      <c r="F9247" s="3" t="s">
        <v>1055</v>
      </c>
      <c r="G9247" s="7">
        <v>6</v>
      </c>
      <c r="H9247" s="3" t="s">
        <v>102</v>
      </c>
      <c r="I9247" s="9">
        <v>4</v>
      </c>
      <c r="J9247" s="7">
        <v>516.25</v>
      </c>
      <c r="K9247" s="10">
        <v>19.4219240553443</v>
      </c>
      <c r="L9247" s="12">
        <f t="shared" ref="L9247:L9278" si="617">I9247/J9247/650*1000000</f>
        <v>11.9202831067238</v>
      </c>
      <c r="M9247" s="11">
        <f t="shared" ref="M9247:M9278" si="618">K9247/L9247</f>
        <v>1.62931734770537</v>
      </c>
      <c r="O9247" s="12" t="s">
        <v>10627</v>
      </c>
    </row>
    <row r="9248" spans="1:15">
      <c r="A9248" s="7">
        <v>9307</v>
      </c>
      <c r="B9248" s="8">
        <v>46215</v>
      </c>
      <c r="C9248" s="3" t="s">
        <v>10899</v>
      </c>
      <c r="D9248" s="3" t="s">
        <v>1261</v>
      </c>
      <c r="E9248" s="3" t="s">
        <v>1175</v>
      </c>
      <c r="F9248" s="3" t="s">
        <v>1175</v>
      </c>
      <c r="G9248" s="7">
        <v>32</v>
      </c>
      <c r="H9248" s="3" t="s">
        <v>249</v>
      </c>
      <c r="I9248" s="9">
        <v>1.61</v>
      </c>
      <c r="J9248" s="7">
        <v>276.833333333333</v>
      </c>
      <c r="K9248" s="10">
        <v>14.7238253169143</v>
      </c>
      <c r="L9248" s="12">
        <f t="shared" si="617"/>
        <v>8.94734404668181</v>
      </c>
      <c r="M9248" s="11">
        <f t="shared" si="618"/>
        <v>1.64560848896548</v>
      </c>
      <c r="O9248" s="12" t="s">
        <v>10627</v>
      </c>
    </row>
    <row r="9249" spans="1:18">
      <c r="A9249" s="7">
        <v>9308</v>
      </c>
      <c r="B9249" s="8">
        <v>46215</v>
      </c>
      <c r="C9249" s="3" t="s">
        <v>10745</v>
      </c>
      <c r="D9249" s="3" t="s">
        <v>67</v>
      </c>
      <c r="E9249" s="3" t="s">
        <v>10746</v>
      </c>
      <c r="F9249" s="3" t="s">
        <v>10747</v>
      </c>
      <c r="G9249" s="7">
        <v>80</v>
      </c>
      <c r="H9249" s="3" t="s">
        <v>170</v>
      </c>
      <c r="I9249" s="9">
        <v>1.1</v>
      </c>
      <c r="J9249" s="7">
        <v>234</v>
      </c>
      <c r="K9249" s="10">
        <v>0.00410398694489581</v>
      </c>
      <c r="L9249" s="12">
        <f t="shared" si="617"/>
        <v>7.23208415516108</v>
      </c>
      <c r="M9249" s="11">
        <f t="shared" si="618"/>
        <v>0.000567469467562411</v>
      </c>
      <c r="O9249" s="12" t="s">
        <v>10627</v>
      </c>
    </row>
    <row r="9250" spans="1:18">
      <c r="A9250" s="7">
        <v>9309</v>
      </c>
      <c r="B9250" s="8">
        <v>46215</v>
      </c>
      <c r="C9250" s="3" t="s">
        <v>10680</v>
      </c>
      <c r="D9250" s="3" t="s">
        <v>5322</v>
      </c>
      <c r="E9250" s="3" t="s">
        <v>10900</v>
      </c>
      <c r="F9250" s="3" t="s">
        <v>10900</v>
      </c>
      <c r="G9250" s="7">
        <v>5</v>
      </c>
      <c r="H9250" s="3" t="s">
        <v>102</v>
      </c>
      <c r="I9250" s="9">
        <v>0.988</v>
      </c>
      <c r="J9250" s="7">
        <v>507</v>
      </c>
      <c r="K9250" s="10">
        <v>5.39938499706502</v>
      </c>
      <c r="L9250" s="12">
        <f t="shared" si="617"/>
        <v>2.99802761341223</v>
      </c>
      <c r="M9250" s="11">
        <f t="shared" si="618"/>
        <v>1.80097907467892</v>
      </c>
      <c r="O9250" s="12" t="s">
        <v>10627</v>
      </c>
    </row>
    <row r="9251" s="5" customFormat="1" ht="16.5" spans="1:18">
      <c r="A9251" s="44">
        <v>9310</v>
      </c>
      <c r="B9251" s="45">
        <v>46215</v>
      </c>
      <c r="C9251" s="5" t="s">
        <v>10680</v>
      </c>
      <c r="D9251" s="5" t="s">
        <v>5322</v>
      </c>
      <c r="E9251" s="5" t="s">
        <v>10901</v>
      </c>
      <c r="F9251" s="5" t="s">
        <v>10901</v>
      </c>
      <c r="G9251" s="44">
        <v>6</v>
      </c>
      <c r="H9251" s="5" t="s">
        <v>102</v>
      </c>
      <c r="I9251" s="46">
        <v>0</v>
      </c>
      <c r="J9251" s="44">
        <v>528</v>
      </c>
      <c r="K9251" s="47">
        <v>0.784148110189673</v>
      </c>
      <c r="L9251" s="48">
        <f t="shared" si="617"/>
        <v>0</v>
      </c>
      <c r="M9251" s="49" t="e">
        <f t="shared" si="618"/>
        <v>#DIV/0!</v>
      </c>
      <c r="O9251" s="48" t="s">
        <v>10627</v>
      </c>
      <c r="Q9251" s="46"/>
    </row>
    <row r="9252" ht="16.5" spans="1:18">
      <c r="A9252" s="7">
        <v>9311</v>
      </c>
      <c r="B9252" s="8">
        <v>46216</v>
      </c>
      <c r="C9252" s="3" t="s">
        <v>4719</v>
      </c>
      <c r="D9252" s="3" t="s">
        <v>33</v>
      </c>
      <c r="E9252" s="3" t="s">
        <v>4720</v>
      </c>
      <c r="F9252" s="3" t="s">
        <v>2909</v>
      </c>
      <c r="G9252" s="7">
        <v>1000</v>
      </c>
      <c r="H9252" s="3" t="s">
        <v>35</v>
      </c>
      <c r="I9252" s="9">
        <v>25.2</v>
      </c>
      <c r="J9252" s="7">
        <v>461</v>
      </c>
      <c r="K9252" s="10">
        <v>145.895010845987</v>
      </c>
      <c r="L9252" s="12">
        <f t="shared" si="617"/>
        <v>84.098114466878</v>
      </c>
      <c r="M9252" s="11">
        <f t="shared" si="618"/>
        <v>1.73481904761905</v>
      </c>
      <c r="O9252" s="12" t="s">
        <v>10627</v>
      </c>
      <c r="P9252" s="3" t="s">
        <v>4720</v>
      </c>
      <c r="Q9252" s="9">
        <v>160.630182832352</v>
      </c>
      <c r="R9252" s="3">
        <f>Q9252/K9252</f>
        <v>1.10099846390169</v>
      </c>
    </row>
    <row r="9253" spans="1:18">
      <c r="A9253" s="7">
        <v>9312</v>
      </c>
      <c r="B9253" s="8">
        <v>46216</v>
      </c>
      <c r="C9253" s="3" t="s">
        <v>3378</v>
      </c>
      <c r="D9253" s="3" t="s">
        <v>33</v>
      </c>
      <c r="E9253" s="3" t="s">
        <v>4735</v>
      </c>
      <c r="F9253" s="3" t="s">
        <v>3379</v>
      </c>
      <c r="G9253" s="7">
        <v>1000</v>
      </c>
      <c r="H9253" s="3" t="s">
        <v>35</v>
      </c>
      <c r="I9253" s="9">
        <v>10.5</v>
      </c>
      <c r="J9253" s="7">
        <v>460</v>
      </c>
      <c r="K9253" s="10">
        <v>98.4573913043478</v>
      </c>
      <c r="L9253" s="12">
        <f t="shared" si="617"/>
        <v>35.1170568561873</v>
      </c>
      <c r="M9253" s="11">
        <f t="shared" si="618"/>
        <v>2.80369142857143</v>
      </c>
      <c r="O9253" s="12" t="s">
        <v>10627</v>
      </c>
      <c r="P9253" s="3" t="s">
        <v>4735</v>
      </c>
      <c r="Q9253" s="9">
        <v>95.4401420865575</v>
      </c>
      <c r="R9253" s="3">
        <f>Q9253/K9253</f>
        <v>0.969354771868132</v>
      </c>
    </row>
    <row r="9254" spans="1:18">
      <c r="A9254" s="7">
        <v>9313</v>
      </c>
      <c r="B9254" s="8">
        <v>46216</v>
      </c>
      <c r="C9254" s="3" t="s">
        <v>10902</v>
      </c>
      <c r="D9254" s="3" t="s">
        <v>67</v>
      </c>
      <c r="E9254" s="3" t="s">
        <v>10903</v>
      </c>
      <c r="F9254" s="3" t="s">
        <v>10903</v>
      </c>
      <c r="G9254" s="7">
        <v>210</v>
      </c>
      <c r="H9254" s="3" t="s">
        <v>1792</v>
      </c>
      <c r="I9254" s="9">
        <v>14.4</v>
      </c>
      <c r="J9254" s="7">
        <v>348</v>
      </c>
      <c r="K9254" s="10">
        <v>57.4091954022989</v>
      </c>
      <c r="L9254" s="12">
        <f t="shared" si="617"/>
        <v>63.6604774535809</v>
      </c>
      <c r="M9254" s="11">
        <f t="shared" si="618"/>
        <v>0.901802777777779</v>
      </c>
      <c r="O9254" s="12" t="s">
        <v>10627</v>
      </c>
    </row>
    <row r="9255" spans="1:18">
      <c r="A9255" s="7">
        <v>9314</v>
      </c>
      <c r="B9255" s="8">
        <v>46216</v>
      </c>
      <c r="C9255" s="3" t="s">
        <v>10904</v>
      </c>
      <c r="D9255" s="3" t="s">
        <v>6946</v>
      </c>
      <c r="E9255" s="3" t="s">
        <v>85</v>
      </c>
      <c r="F9255" s="3" t="s">
        <v>85</v>
      </c>
      <c r="G9255" s="7">
        <v>1100</v>
      </c>
      <c r="H9255" s="3" t="s">
        <v>9947</v>
      </c>
      <c r="I9255" s="9">
        <v>17.1</v>
      </c>
      <c r="J9255" s="7">
        <v>423</v>
      </c>
      <c r="K9255" s="10">
        <v>138.698817966903</v>
      </c>
      <c r="L9255" s="12">
        <f t="shared" si="617"/>
        <v>62.1931260229133</v>
      </c>
      <c r="M9255" s="11">
        <f t="shared" si="618"/>
        <v>2.23013099415205</v>
      </c>
      <c r="O9255" s="12" t="s">
        <v>10627</v>
      </c>
    </row>
    <row r="9256" spans="1:18">
      <c r="A9256" s="7">
        <v>9315</v>
      </c>
      <c r="B9256" s="8">
        <v>46216</v>
      </c>
      <c r="C9256" s="3" t="s">
        <v>10692</v>
      </c>
      <c r="D9256" s="3" t="s">
        <v>29</v>
      </c>
      <c r="E9256" s="3" t="s">
        <v>10905</v>
      </c>
      <c r="F9256" s="3" t="s">
        <v>10906</v>
      </c>
      <c r="G9256" s="7">
        <v>8.84</v>
      </c>
      <c r="H9256" s="3" t="s">
        <v>31</v>
      </c>
      <c r="I9256" s="9">
        <v>11.9</v>
      </c>
      <c r="J9256" s="7">
        <v>305</v>
      </c>
      <c r="K9256" s="10">
        <v>138.712131147541</v>
      </c>
      <c r="L9256" s="12">
        <f t="shared" si="617"/>
        <v>60.0252206809584</v>
      </c>
      <c r="M9256" s="11">
        <f t="shared" si="618"/>
        <v>2.3108974789916</v>
      </c>
      <c r="O9256" s="12" t="s">
        <v>10627</v>
      </c>
    </row>
    <row r="9257" spans="1:18">
      <c r="A9257" s="7">
        <v>9316</v>
      </c>
      <c r="B9257" s="8">
        <v>46216</v>
      </c>
      <c r="C9257" s="3" t="s">
        <v>10869</v>
      </c>
      <c r="D9257" s="3" t="s">
        <v>212</v>
      </c>
      <c r="E9257" s="3" t="s">
        <v>10907</v>
      </c>
      <c r="F9257" s="3" t="s">
        <v>10908</v>
      </c>
      <c r="G9257" s="7">
        <v>100</v>
      </c>
      <c r="H9257" s="3" t="s">
        <v>723</v>
      </c>
      <c r="I9257" s="9">
        <v>19.4</v>
      </c>
      <c r="J9257" s="7">
        <v>505</v>
      </c>
      <c r="K9257" s="10">
        <v>52.8079207920792</v>
      </c>
      <c r="L9257" s="12">
        <f t="shared" si="617"/>
        <v>59.1012947448591</v>
      </c>
      <c r="M9257" s="11">
        <f t="shared" si="618"/>
        <v>0.893515463917526</v>
      </c>
      <c r="O9257" s="12" t="s">
        <v>10627</v>
      </c>
    </row>
    <row r="9258" spans="1:18">
      <c r="A9258" s="7">
        <v>9317</v>
      </c>
      <c r="B9258" s="8">
        <v>46216</v>
      </c>
      <c r="C9258" s="3" t="s">
        <v>10902</v>
      </c>
      <c r="D9258" s="3" t="s">
        <v>67</v>
      </c>
      <c r="E9258" s="3" t="s">
        <v>2252</v>
      </c>
      <c r="F9258" s="3" t="s">
        <v>2252</v>
      </c>
      <c r="G9258" s="7">
        <v>200</v>
      </c>
      <c r="H9258" s="3" t="s">
        <v>1792</v>
      </c>
      <c r="I9258" s="9">
        <v>12.6</v>
      </c>
      <c r="J9258" s="7">
        <v>350</v>
      </c>
      <c r="K9258" s="10">
        <v>77.2274285714286</v>
      </c>
      <c r="L9258" s="12">
        <f t="shared" si="617"/>
        <v>55.3846153846154</v>
      </c>
      <c r="M9258" s="11">
        <f t="shared" si="618"/>
        <v>1.39438412698413</v>
      </c>
      <c r="O9258" s="12" t="s">
        <v>10627</v>
      </c>
    </row>
    <row r="9259" spans="1:18">
      <c r="A9259" s="7">
        <v>9318</v>
      </c>
      <c r="B9259" s="8">
        <v>46216</v>
      </c>
      <c r="C9259" s="3" t="s">
        <v>10583</v>
      </c>
      <c r="D9259" s="3" t="s">
        <v>329</v>
      </c>
      <c r="E9259" s="3" t="s">
        <v>2585</v>
      </c>
      <c r="F9259" s="3" t="s">
        <v>2585</v>
      </c>
      <c r="G9259" s="7">
        <v>30</v>
      </c>
      <c r="H9259" s="3" t="s">
        <v>5913</v>
      </c>
      <c r="I9259" s="9">
        <v>7.1</v>
      </c>
      <c r="J9259" s="7">
        <v>199.5</v>
      </c>
      <c r="K9259" s="10">
        <v>154.971428571429</v>
      </c>
      <c r="L9259" s="12">
        <f t="shared" si="617"/>
        <v>54.7522652785811</v>
      </c>
      <c r="M9259" s="11">
        <f t="shared" si="618"/>
        <v>2.83041126760564</v>
      </c>
      <c r="O9259" s="12" t="s">
        <v>10627</v>
      </c>
    </row>
    <row r="9260" spans="1:18">
      <c r="A9260" s="7">
        <v>9319</v>
      </c>
      <c r="B9260" s="8">
        <v>46216</v>
      </c>
      <c r="C9260" s="3" t="s">
        <v>10662</v>
      </c>
      <c r="D9260" s="3" t="s">
        <v>29</v>
      </c>
      <c r="E9260" s="3" t="s">
        <v>10909</v>
      </c>
      <c r="F9260" s="3" t="s">
        <v>10910</v>
      </c>
      <c r="G9260" s="7">
        <v>0.44</v>
      </c>
      <c r="H9260" s="3" t="s">
        <v>35</v>
      </c>
      <c r="I9260" s="9">
        <v>13.4</v>
      </c>
      <c r="J9260" s="7">
        <v>379</v>
      </c>
      <c r="K9260" s="10">
        <v>108.766226912929</v>
      </c>
      <c r="L9260" s="12">
        <f t="shared" si="617"/>
        <v>54.3941546580069</v>
      </c>
      <c r="M9260" s="11">
        <f t="shared" si="618"/>
        <v>1.99959402985075</v>
      </c>
      <c r="O9260" s="12" t="s">
        <v>10627</v>
      </c>
    </row>
    <row r="9261" spans="1:18">
      <c r="A9261" s="7">
        <v>9320</v>
      </c>
      <c r="B9261" s="8">
        <v>46216</v>
      </c>
      <c r="C9261" s="3" t="s">
        <v>9765</v>
      </c>
      <c r="D9261" s="3" t="s">
        <v>9766</v>
      </c>
      <c r="E9261" s="3" t="s">
        <v>3624</v>
      </c>
      <c r="F9261" s="3" t="s">
        <v>3624</v>
      </c>
      <c r="G9261" s="7">
        <v>450</v>
      </c>
      <c r="H9261" s="3" t="s">
        <v>249</v>
      </c>
      <c r="I9261" s="9">
        <v>16.9</v>
      </c>
      <c r="J9261" s="7">
        <v>500</v>
      </c>
      <c r="K9261" s="10">
        <v>99.6208</v>
      </c>
      <c r="L9261" s="12">
        <f t="shared" si="617"/>
        <v>52</v>
      </c>
      <c r="M9261" s="11">
        <f t="shared" si="618"/>
        <v>1.91578461538462</v>
      </c>
      <c r="O9261" s="12" t="s">
        <v>10627</v>
      </c>
    </row>
    <row r="9262" spans="1:18">
      <c r="A9262" s="7">
        <v>9321</v>
      </c>
      <c r="B9262" s="8">
        <v>46216</v>
      </c>
      <c r="C9262" s="3" t="s">
        <v>10902</v>
      </c>
      <c r="D9262" s="3" t="s">
        <v>67</v>
      </c>
      <c r="E9262" s="3" t="s">
        <v>2051</v>
      </c>
      <c r="F9262" s="3" t="s">
        <v>2051</v>
      </c>
      <c r="G9262" s="7">
        <v>200</v>
      </c>
      <c r="H9262" s="3" t="s">
        <v>1792</v>
      </c>
      <c r="I9262" s="9">
        <v>11.8</v>
      </c>
      <c r="J9262" s="7">
        <v>362</v>
      </c>
      <c r="K9262" s="10">
        <v>72.4198895027624</v>
      </c>
      <c r="L9262" s="12">
        <f t="shared" si="617"/>
        <v>50.148746281343</v>
      </c>
      <c r="M9262" s="11">
        <f t="shared" si="618"/>
        <v>1.44410169491525</v>
      </c>
      <c r="O9262" s="12" t="s">
        <v>10627</v>
      </c>
    </row>
    <row r="9263" spans="1:18">
      <c r="A9263" s="7">
        <v>9322</v>
      </c>
      <c r="B9263" s="8">
        <v>46216</v>
      </c>
      <c r="C9263" s="3" t="s">
        <v>10713</v>
      </c>
      <c r="D9263" s="3" t="s">
        <v>7310</v>
      </c>
      <c r="E9263" s="3" t="s">
        <v>10911</v>
      </c>
      <c r="F9263" s="3" t="s">
        <v>10912</v>
      </c>
      <c r="G9263" s="7">
        <v>1.2118</v>
      </c>
      <c r="H9263" s="3" t="s">
        <v>35</v>
      </c>
      <c r="I9263" s="9">
        <v>15</v>
      </c>
      <c r="J9263" s="7">
        <v>469</v>
      </c>
      <c r="K9263" s="10">
        <v>85.581236673774</v>
      </c>
      <c r="L9263" s="12">
        <f t="shared" si="617"/>
        <v>49.2045268164671</v>
      </c>
      <c r="M9263" s="11">
        <f t="shared" si="618"/>
        <v>1.739296</v>
      </c>
      <c r="O9263" s="12" t="s">
        <v>10627</v>
      </c>
    </row>
    <row r="9264" spans="1:18">
      <c r="A9264" s="7">
        <v>9323</v>
      </c>
      <c r="B9264" s="8">
        <v>46216</v>
      </c>
      <c r="C9264" s="3" t="s">
        <v>9765</v>
      </c>
      <c r="D9264" s="3" t="s">
        <v>9766</v>
      </c>
      <c r="E9264" s="3" t="s">
        <v>5316</v>
      </c>
      <c r="F9264" s="3" t="s">
        <v>5316</v>
      </c>
      <c r="G9264" s="7">
        <v>450</v>
      </c>
      <c r="H9264" s="3" t="s">
        <v>249</v>
      </c>
      <c r="I9264" s="9">
        <v>15.7</v>
      </c>
      <c r="J9264" s="7">
        <v>500</v>
      </c>
      <c r="K9264" s="10">
        <v>86.6032</v>
      </c>
      <c r="L9264" s="12">
        <f t="shared" si="617"/>
        <v>48.3076923076923</v>
      </c>
      <c r="M9264" s="11">
        <f t="shared" si="618"/>
        <v>1.79274140127389</v>
      </c>
      <c r="O9264" s="12" t="s">
        <v>10627</v>
      </c>
    </row>
    <row r="9265" spans="1:15">
      <c r="A9265" s="7">
        <v>9324</v>
      </c>
      <c r="B9265" s="8">
        <v>46216</v>
      </c>
      <c r="C9265" s="3" t="s">
        <v>9765</v>
      </c>
      <c r="D9265" s="3" t="s">
        <v>9766</v>
      </c>
      <c r="E9265" s="3" t="s">
        <v>4589</v>
      </c>
      <c r="F9265" s="3" t="s">
        <v>4589</v>
      </c>
      <c r="G9265" s="7">
        <v>450</v>
      </c>
      <c r="H9265" s="3" t="s">
        <v>249</v>
      </c>
      <c r="I9265" s="9">
        <v>15.4</v>
      </c>
      <c r="J9265" s="7">
        <v>500</v>
      </c>
      <c r="K9265" s="10">
        <v>76.6592</v>
      </c>
      <c r="L9265" s="12">
        <f t="shared" si="617"/>
        <v>47.3846153846154</v>
      </c>
      <c r="M9265" s="11">
        <f t="shared" si="618"/>
        <v>1.61780779220779</v>
      </c>
      <c r="O9265" s="12" t="s">
        <v>10627</v>
      </c>
    </row>
    <row r="9266" spans="1:15">
      <c r="A9266" s="7">
        <v>9325</v>
      </c>
      <c r="B9266" s="8">
        <v>46216</v>
      </c>
      <c r="C9266" s="3" t="s">
        <v>10852</v>
      </c>
      <c r="D9266" s="3" t="s">
        <v>6091</v>
      </c>
      <c r="E9266" s="3" t="s">
        <v>10913</v>
      </c>
      <c r="F9266" s="3" t="s">
        <v>10913</v>
      </c>
      <c r="G9266" s="7">
        <v>8.9158</v>
      </c>
      <c r="H9266" s="3" t="s">
        <v>1491</v>
      </c>
      <c r="I9266" s="9">
        <v>8.52</v>
      </c>
      <c r="J9266" s="7">
        <v>300</v>
      </c>
      <c r="K9266" s="10">
        <v>73.0733333333333</v>
      </c>
      <c r="L9266" s="12">
        <f t="shared" si="617"/>
        <v>43.6923076923077</v>
      </c>
      <c r="M9266" s="11">
        <f t="shared" si="618"/>
        <v>1.67245305164319</v>
      </c>
      <c r="O9266" s="12" t="s">
        <v>10627</v>
      </c>
    </row>
    <row r="9267" spans="1:15">
      <c r="A9267" s="7">
        <v>9326</v>
      </c>
      <c r="B9267" s="8">
        <v>46216</v>
      </c>
      <c r="C9267" s="3" t="s">
        <v>10811</v>
      </c>
      <c r="D9267" s="3" t="s">
        <v>10812</v>
      </c>
      <c r="E9267" s="3" t="s">
        <v>10914</v>
      </c>
      <c r="F9267" s="3" t="s">
        <v>10914</v>
      </c>
      <c r="G9267" s="7">
        <v>4.1944</v>
      </c>
      <c r="H9267" s="3" t="s">
        <v>123</v>
      </c>
      <c r="I9267" s="9">
        <v>8.2</v>
      </c>
      <c r="J9267" s="7">
        <v>300</v>
      </c>
      <c r="K9267" s="10">
        <v>94.3173333333333</v>
      </c>
      <c r="L9267" s="12">
        <f t="shared" si="617"/>
        <v>42.0512820512821</v>
      </c>
      <c r="M9267" s="11">
        <f t="shared" si="618"/>
        <v>2.24291219512195</v>
      </c>
      <c r="O9267" s="12" t="s">
        <v>10627</v>
      </c>
    </row>
    <row r="9268" spans="1:15">
      <c r="A9268" s="7">
        <v>9327</v>
      </c>
      <c r="B9268" s="8">
        <v>46216</v>
      </c>
      <c r="C9268" s="3" t="s">
        <v>10902</v>
      </c>
      <c r="D9268" s="3" t="s">
        <v>67</v>
      </c>
      <c r="E9268" s="3" t="s">
        <v>3342</v>
      </c>
      <c r="F9268" s="3" t="s">
        <v>3342</v>
      </c>
      <c r="G9268" s="7">
        <v>1060</v>
      </c>
      <c r="H9268" s="3" t="s">
        <v>179</v>
      </c>
      <c r="I9268" s="9">
        <v>14.5</v>
      </c>
      <c r="J9268" s="7">
        <v>568</v>
      </c>
      <c r="K9268" s="10">
        <v>49.5767605633803</v>
      </c>
      <c r="L9268" s="12">
        <f t="shared" si="617"/>
        <v>39.2741061755146</v>
      </c>
      <c r="M9268" s="11">
        <f t="shared" si="618"/>
        <v>1.26232689655172</v>
      </c>
      <c r="O9268" s="12" t="s">
        <v>10627</v>
      </c>
    </row>
    <row r="9269" spans="1:15">
      <c r="A9269" s="7">
        <v>9328</v>
      </c>
      <c r="B9269" s="8">
        <v>46216</v>
      </c>
      <c r="C9269" s="3" t="s">
        <v>10904</v>
      </c>
      <c r="D9269" s="3" t="s">
        <v>6946</v>
      </c>
      <c r="E9269" s="3" t="s">
        <v>10915</v>
      </c>
      <c r="F9269" s="3" t="s">
        <v>10915</v>
      </c>
      <c r="G9269" s="7">
        <v>300</v>
      </c>
      <c r="H9269" s="3" t="s">
        <v>10359</v>
      </c>
      <c r="I9269" s="9">
        <v>13.6</v>
      </c>
      <c r="J9269" s="7">
        <v>533</v>
      </c>
      <c r="K9269" s="10">
        <v>74.7114446529081</v>
      </c>
      <c r="L9269" s="12">
        <f t="shared" si="617"/>
        <v>39.2553037956415</v>
      </c>
      <c r="M9269" s="11">
        <f t="shared" si="618"/>
        <v>1.90321911764706</v>
      </c>
      <c r="O9269" s="12" t="s">
        <v>10627</v>
      </c>
    </row>
    <row r="9270" spans="1:15">
      <c r="A9270" s="7">
        <v>9329</v>
      </c>
      <c r="B9270" s="8">
        <v>46216</v>
      </c>
      <c r="C9270" s="3" t="s">
        <v>10916</v>
      </c>
      <c r="D9270" s="3" t="s">
        <v>1698</v>
      </c>
      <c r="E9270" s="3" t="s">
        <v>10917</v>
      </c>
      <c r="F9270" s="3" t="s">
        <v>10918</v>
      </c>
      <c r="G9270" s="7">
        <v>20</v>
      </c>
      <c r="H9270" s="3" t="s">
        <v>123</v>
      </c>
      <c r="I9270" s="9">
        <v>9.82</v>
      </c>
      <c r="J9270" s="7">
        <v>390</v>
      </c>
      <c r="K9270" s="10">
        <v>78.2307692307692</v>
      </c>
      <c r="L9270" s="12">
        <f t="shared" si="617"/>
        <v>38.7376725838264</v>
      </c>
      <c r="M9270" s="11">
        <f t="shared" si="618"/>
        <v>2.01950101832994</v>
      </c>
      <c r="O9270" s="12" t="s">
        <v>10627</v>
      </c>
    </row>
    <row r="9271" spans="1:15">
      <c r="A9271" s="7">
        <v>9330</v>
      </c>
      <c r="B9271" s="8">
        <v>46216</v>
      </c>
      <c r="C9271" s="3" t="s">
        <v>10902</v>
      </c>
      <c r="D9271" s="3" t="s">
        <v>67</v>
      </c>
      <c r="E9271" s="3" t="s">
        <v>10919</v>
      </c>
      <c r="F9271" s="3" t="s">
        <v>10919</v>
      </c>
      <c r="G9271" s="7">
        <v>130</v>
      </c>
      <c r="H9271" s="3" t="s">
        <v>170</v>
      </c>
      <c r="I9271" s="9">
        <v>13.8</v>
      </c>
      <c r="J9271" s="7">
        <v>555</v>
      </c>
      <c r="K9271" s="10">
        <v>51.9596396396396</v>
      </c>
      <c r="L9271" s="12">
        <f t="shared" si="617"/>
        <v>38.2536382536383</v>
      </c>
      <c r="M9271" s="11">
        <f t="shared" si="618"/>
        <v>1.35829275362319</v>
      </c>
      <c r="O9271" s="12" t="s">
        <v>10627</v>
      </c>
    </row>
    <row r="9272" spans="1:15">
      <c r="A9272" s="7">
        <v>9331</v>
      </c>
      <c r="B9272" s="8">
        <v>46216</v>
      </c>
      <c r="C9272" s="3" t="s">
        <v>9765</v>
      </c>
      <c r="D9272" s="3" t="s">
        <v>9766</v>
      </c>
      <c r="E9272" s="3" t="s">
        <v>2036</v>
      </c>
      <c r="F9272" s="3" t="s">
        <v>2036</v>
      </c>
      <c r="G9272" s="7">
        <v>300</v>
      </c>
      <c r="H9272" s="3" t="s">
        <v>249</v>
      </c>
      <c r="I9272" s="9">
        <v>12.3</v>
      </c>
      <c r="J9272" s="7">
        <v>500</v>
      </c>
      <c r="K9272" s="10">
        <v>64.184</v>
      </c>
      <c r="L9272" s="12">
        <f t="shared" si="617"/>
        <v>37.8461538461538</v>
      </c>
      <c r="M9272" s="11">
        <f t="shared" si="618"/>
        <v>1.69591869918699</v>
      </c>
      <c r="O9272" s="12" t="s">
        <v>10627</v>
      </c>
    </row>
    <row r="9273" spans="1:15">
      <c r="A9273" s="7">
        <v>9332</v>
      </c>
      <c r="B9273" s="8">
        <v>46216</v>
      </c>
      <c r="C9273" s="3" t="s">
        <v>9765</v>
      </c>
      <c r="D9273" s="3" t="s">
        <v>9766</v>
      </c>
      <c r="E9273" s="3" t="s">
        <v>3466</v>
      </c>
      <c r="F9273" s="3" t="s">
        <v>3466</v>
      </c>
      <c r="G9273" s="7">
        <v>300</v>
      </c>
      <c r="H9273" s="3" t="s">
        <v>249</v>
      </c>
      <c r="I9273" s="9">
        <v>11.5</v>
      </c>
      <c r="J9273" s="7">
        <v>500</v>
      </c>
      <c r="K9273" s="10">
        <v>60.7488</v>
      </c>
      <c r="L9273" s="12">
        <f t="shared" si="617"/>
        <v>35.3846153846154</v>
      </c>
      <c r="M9273" s="11">
        <f t="shared" si="618"/>
        <v>1.71681391304348</v>
      </c>
      <c r="O9273" s="12" t="s">
        <v>10627</v>
      </c>
    </row>
    <row r="9274" spans="1:15">
      <c r="A9274" s="7">
        <v>9333</v>
      </c>
      <c r="B9274" s="8">
        <v>46216</v>
      </c>
      <c r="C9274" s="3" t="s">
        <v>10902</v>
      </c>
      <c r="D9274" s="3" t="s">
        <v>67</v>
      </c>
      <c r="E9274" s="3" t="s">
        <v>10920</v>
      </c>
      <c r="F9274" s="3" t="s">
        <v>10920</v>
      </c>
      <c r="G9274" s="7">
        <v>920</v>
      </c>
      <c r="H9274" s="3" t="s">
        <v>170</v>
      </c>
      <c r="I9274" s="9">
        <v>11.9</v>
      </c>
      <c r="J9274" s="7">
        <v>547</v>
      </c>
      <c r="K9274" s="10">
        <v>48.0921389396709</v>
      </c>
      <c r="L9274" s="12">
        <f t="shared" si="617"/>
        <v>33.46927295739</v>
      </c>
      <c r="M9274" s="11">
        <f t="shared" si="618"/>
        <v>1.43690420168067</v>
      </c>
      <c r="O9274" s="12" t="s">
        <v>10627</v>
      </c>
    </row>
    <row r="9275" spans="1:15">
      <c r="A9275" s="7">
        <v>9334</v>
      </c>
      <c r="B9275" s="8">
        <v>46216</v>
      </c>
      <c r="C9275" s="3" t="s">
        <v>10902</v>
      </c>
      <c r="D9275" s="3" t="s">
        <v>67</v>
      </c>
      <c r="E9275" s="3" t="s">
        <v>1179</v>
      </c>
      <c r="F9275" s="3" t="s">
        <v>1179</v>
      </c>
      <c r="G9275" s="7">
        <v>700</v>
      </c>
      <c r="H9275" s="3" t="s">
        <v>179</v>
      </c>
      <c r="I9275" s="9">
        <v>12.7</v>
      </c>
      <c r="J9275" s="7">
        <v>611</v>
      </c>
      <c r="K9275" s="10">
        <v>38.6160392798691</v>
      </c>
      <c r="L9275" s="12">
        <f t="shared" si="617"/>
        <v>31.9778421251416</v>
      </c>
      <c r="M9275" s="11">
        <f t="shared" si="618"/>
        <v>1.2075874015748</v>
      </c>
      <c r="O9275" s="12" t="s">
        <v>10627</v>
      </c>
    </row>
    <row r="9276" spans="1:15">
      <c r="A9276" s="7">
        <v>9335</v>
      </c>
      <c r="B9276" s="8">
        <v>46216</v>
      </c>
      <c r="C9276" s="3" t="s">
        <v>9765</v>
      </c>
      <c r="D9276" s="3" t="s">
        <v>9766</v>
      </c>
      <c r="E9276" s="3" t="s">
        <v>2597</v>
      </c>
      <c r="F9276" s="3" t="s">
        <v>2597</v>
      </c>
      <c r="G9276" s="7">
        <v>300</v>
      </c>
      <c r="H9276" s="3" t="s">
        <v>249</v>
      </c>
      <c r="I9276" s="9">
        <v>10.3</v>
      </c>
      <c r="J9276" s="7">
        <v>500</v>
      </c>
      <c r="K9276" s="10">
        <v>57.0424</v>
      </c>
      <c r="L9276" s="12">
        <f t="shared" si="617"/>
        <v>31.6923076923077</v>
      </c>
      <c r="M9276" s="11">
        <f t="shared" si="618"/>
        <v>1.79988155339806</v>
      </c>
      <c r="O9276" s="12" t="s">
        <v>10627</v>
      </c>
    </row>
    <row r="9277" spans="1:15">
      <c r="A9277" s="7">
        <v>9336</v>
      </c>
      <c r="B9277" s="8">
        <v>46216</v>
      </c>
      <c r="C9277" s="3" t="s">
        <v>10669</v>
      </c>
      <c r="D9277" s="3" t="s">
        <v>88</v>
      </c>
      <c r="E9277" s="3" t="s">
        <v>10921</v>
      </c>
      <c r="F9277" s="3" t="s">
        <v>10921</v>
      </c>
      <c r="G9277" s="7">
        <v>0.9737</v>
      </c>
      <c r="H9277" s="3" t="s">
        <v>115</v>
      </c>
      <c r="I9277" s="9">
        <v>7.9</v>
      </c>
      <c r="J9277" s="7">
        <v>450</v>
      </c>
      <c r="K9277" s="10">
        <v>41.6844444444444</v>
      </c>
      <c r="L9277" s="12">
        <f t="shared" si="617"/>
        <v>27.008547008547</v>
      </c>
      <c r="M9277" s="11">
        <f t="shared" si="618"/>
        <v>1.54337974683544</v>
      </c>
      <c r="O9277" s="12" t="s">
        <v>10627</v>
      </c>
    </row>
    <row r="9278" spans="1:15">
      <c r="A9278" s="7">
        <v>9337</v>
      </c>
      <c r="B9278" s="8">
        <v>46216</v>
      </c>
      <c r="C9278" s="3" t="s">
        <v>10902</v>
      </c>
      <c r="D9278" s="3" t="s">
        <v>67</v>
      </c>
      <c r="E9278" s="3" t="s">
        <v>2396</v>
      </c>
      <c r="F9278" s="3" t="s">
        <v>2396</v>
      </c>
      <c r="G9278" s="7">
        <v>150</v>
      </c>
      <c r="H9278" s="3" t="s">
        <v>170</v>
      </c>
      <c r="I9278" s="9">
        <v>9.72</v>
      </c>
      <c r="J9278" s="7">
        <v>557</v>
      </c>
      <c r="K9278" s="10">
        <v>33.6768402154399</v>
      </c>
      <c r="L9278" s="12">
        <f t="shared" si="617"/>
        <v>26.8471205634581</v>
      </c>
      <c r="M9278" s="11">
        <f t="shared" si="618"/>
        <v>1.25439300411523</v>
      </c>
      <c r="O9278" s="12" t="s">
        <v>10627</v>
      </c>
    </row>
    <row r="9279" spans="1:15">
      <c r="A9279" s="7">
        <v>9338</v>
      </c>
      <c r="B9279" s="8">
        <v>46216</v>
      </c>
      <c r="C9279" s="3" t="s">
        <v>10904</v>
      </c>
      <c r="D9279" s="3" t="s">
        <v>6946</v>
      </c>
      <c r="E9279" s="3" t="s">
        <v>10922</v>
      </c>
      <c r="F9279" s="3" t="s">
        <v>10923</v>
      </c>
      <c r="G9279" s="7">
        <v>62</v>
      </c>
      <c r="H9279" s="3" t="s">
        <v>269</v>
      </c>
      <c r="I9279" s="9">
        <v>6.64</v>
      </c>
      <c r="J9279" s="7">
        <v>589</v>
      </c>
      <c r="K9279" s="10">
        <v>27.6264855687606</v>
      </c>
      <c r="L9279" s="12">
        <f t="shared" ref="L9279:L9310" si="619">I9279/J9279/650*1000000</f>
        <v>17.3436071568499</v>
      </c>
      <c r="M9279" s="11">
        <f t="shared" ref="M9279:M9310" si="620">K9279/L9279</f>
        <v>1.59289156626506</v>
      </c>
      <c r="O9279" s="12" t="s">
        <v>10627</v>
      </c>
    </row>
    <row r="9280" spans="1:15">
      <c r="A9280" s="7">
        <v>9339</v>
      </c>
      <c r="B9280" s="8">
        <v>46216</v>
      </c>
      <c r="C9280" s="3" t="s">
        <v>10924</v>
      </c>
      <c r="D9280" s="3" t="s">
        <v>274</v>
      </c>
      <c r="E9280" s="3" t="s">
        <v>5778</v>
      </c>
      <c r="F9280" s="3" t="s">
        <v>5778</v>
      </c>
      <c r="G9280" s="7">
        <v>16</v>
      </c>
      <c r="H9280" s="3" t="s">
        <v>35</v>
      </c>
      <c r="I9280" s="9">
        <v>2.72</v>
      </c>
      <c r="J9280" s="7">
        <v>480</v>
      </c>
      <c r="K9280" s="10">
        <v>17.3549166666667</v>
      </c>
      <c r="L9280" s="12">
        <f t="shared" si="619"/>
        <v>8.71794871794872</v>
      </c>
      <c r="M9280" s="11">
        <f t="shared" si="620"/>
        <v>1.99071102941177</v>
      </c>
      <c r="O9280" s="12" t="s">
        <v>10627</v>
      </c>
    </row>
    <row r="9281" spans="1:18">
      <c r="A9281" s="7">
        <v>9340</v>
      </c>
      <c r="B9281" s="8">
        <v>46216</v>
      </c>
      <c r="C9281" s="3" t="s">
        <v>10626</v>
      </c>
      <c r="D9281" s="3" t="s">
        <v>1195</v>
      </c>
      <c r="E9281" s="3" t="s">
        <v>3978</v>
      </c>
      <c r="F9281" s="3" t="s">
        <v>3978</v>
      </c>
      <c r="G9281" s="7">
        <v>17</v>
      </c>
      <c r="H9281" s="3" t="s">
        <v>269</v>
      </c>
      <c r="I9281" s="9">
        <v>1.28</v>
      </c>
      <c r="J9281" s="7">
        <v>329.25</v>
      </c>
      <c r="K9281" s="10">
        <v>9.29397114654518</v>
      </c>
      <c r="L9281" s="12">
        <f t="shared" si="619"/>
        <v>5.9809590561299</v>
      </c>
      <c r="M9281" s="11">
        <f t="shared" si="620"/>
        <v>1.5539265625</v>
      </c>
      <c r="O9281" s="12" t="s">
        <v>10627</v>
      </c>
    </row>
    <row r="9282" spans="1:18">
      <c r="A9282" s="7">
        <v>9341</v>
      </c>
      <c r="B9282" s="8">
        <v>46216</v>
      </c>
      <c r="C9282" s="3" t="s">
        <v>10852</v>
      </c>
      <c r="D9282" s="3" t="s">
        <v>6091</v>
      </c>
      <c r="E9282" s="3" t="s">
        <v>10925</v>
      </c>
      <c r="F9282" s="3" t="s">
        <v>10926</v>
      </c>
      <c r="G9282" s="7">
        <v>4.5608</v>
      </c>
      <c r="H9282" s="3" t="s">
        <v>1491</v>
      </c>
      <c r="I9282" s="9">
        <v>0.882</v>
      </c>
      <c r="J9282" s="7">
        <v>300</v>
      </c>
      <c r="K9282" s="10">
        <v>5.16786666666667</v>
      </c>
      <c r="L9282" s="12">
        <f t="shared" si="619"/>
        <v>4.52307692307692</v>
      </c>
      <c r="M9282" s="11">
        <f t="shared" si="620"/>
        <v>1.14255555555556</v>
      </c>
      <c r="O9282" s="12" t="s">
        <v>10627</v>
      </c>
    </row>
    <row r="9283" spans="1:18">
      <c r="A9283" s="7">
        <v>9342</v>
      </c>
      <c r="B9283" s="8">
        <v>46216</v>
      </c>
      <c r="C9283" s="3" t="s">
        <v>10927</v>
      </c>
      <c r="D9283" s="3" t="s">
        <v>1261</v>
      </c>
      <c r="E9283" s="3" t="s">
        <v>10928</v>
      </c>
      <c r="F9283" s="3" t="s">
        <v>10929</v>
      </c>
      <c r="G9283" s="7">
        <v>2</v>
      </c>
      <c r="H9283" s="3" t="s">
        <v>102</v>
      </c>
      <c r="I9283" s="9">
        <v>0.808</v>
      </c>
      <c r="J9283" s="7">
        <v>498</v>
      </c>
      <c r="K9283" s="10">
        <v>3.00879518072289</v>
      </c>
      <c r="L9283" s="12">
        <f t="shared" si="619"/>
        <v>2.49613839975286</v>
      </c>
      <c r="M9283" s="11">
        <f t="shared" si="620"/>
        <v>1.20537995049505</v>
      </c>
      <c r="O9283" s="12" t="s">
        <v>10627</v>
      </c>
    </row>
    <row r="9284" spans="1:18">
      <c r="A9284" s="7">
        <v>9343</v>
      </c>
      <c r="B9284" s="8">
        <v>46216</v>
      </c>
      <c r="C9284" s="3" t="s">
        <v>10930</v>
      </c>
      <c r="D9284" s="3" t="s">
        <v>2910</v>
      </c>
      <c r="E9284" s="3" t="s">
        <v>10931</v>
      </c>
      <c r="F9284" s="3" t="s">
        <v>10932</v>
      </c>
      <c r="G9284" s="7">
        <v>1000</v>
      </c>
      <c r="H9284" s="3" t="s">
        <v>1355</v>
      </c>
      <c r="I9284" s="9">
        <v>0.944</v>
      </c>
      <c r="J9284" s="7">
        <v>442</v>
      </c>
      <c r="K9284" s="10">
        <v>4.63248868778281</v>
      </c>
      <c r="L9284" s="12">
        <f t="shared" si="619"/>
        <v>3.28576400974591</v>
      </c>
      <c r="M9284" s="11">
        <f t="shared" si="620"/>
        <v>1.40986652542373</v>
      </c>
      <c r="O9284" s="12" t="s">
        <v>10627</v>
      </c>
    </row>
    <row r="9285" spans="1:18">
      <c r="A9285" s="7">
        <v>9344</v>
      </c>
      <c r="B9285" s="8">
        <v>46216</v>
      </c>
      <c r="C9285" s="3" t="s">
        <v>10930</v>
      </c>
      <c r="D9285" s="3" t="s">
        <v>2910</v>
      </c>
      <c r="E9285" s="3" t="s">
        <v>10933</v>
      </c>
      <c r="F9285" s="3" t="s">
        <v>10934</v>
      </c>
      <c r="G9285" s="7">
        <v>1000</v>
      </c>
      <c r="H9285" s="3" t="s">
        <v>1355</v>
      </c>
      <c r="I9285" s="9">
        <v>1.04</v>
      </c>
      <c r="J9285" s="7">
        <v>431</v>
      </c>
      <c r="K9285" s="10">
        <v>7.08937354988399</v>
      </c>
      <c r="L9285" s="12">
        <f t="shared" si="619"/>
        <v>3.7122969837587</v>
      </c>
      <c r="M9285" s="11">
        <f t="shared" si="620"/>
        <v>1.9097</v>
      </c>
      <c r="O9285" s="12" t="s">
        <v>10627</v>
      </c>
    </row>
    <row r="9286" spans="1:18">
      <c r="A9286" s="7">
        <v>9345</v>
      </c>
      <c r="B9286" s="8">
        <v>46216</v>
      </c>
      <c r="C9286" s="3" t="s">
        <v>10930</v>
      </c>
      <c r="D9286" s="3" t="s">
        <v>2910</v>
      </c>
      <c r="E9286" s="3" t="s">
        <v>10935</v>
      </c>
      <c r="F9286" s="3" t="s">
        <v>10936</v>
      </c>
      <c r="G9286" s="7">
        <v>1000</v>
      </c>
      <c r="H9286" s="3" t="s">
        <v>1355</v>
      </c>
      <c r="I9286" s="9">
        <v>0.48</v>
      </c>
      <c r="J9286" s="7">
        <v>412</v>
      </c>
      <c r="K9286" s="10">
        <v>3.92208737864078</v>
      </c>
      <c r="L9286" s="12">
        <f t="shared" si="619"/>
        <v>1.79238237490665</v>
      </c>
      <c r="M9286" s="11">
        <f t="shared" si="620"/>
        <v>2.18819791666667</v>
      </c>
      <c r="O9286" s="12" t="s">
        <v>10627</v>
      </c>
    </row>
    <row r="9287" spans="1:18">
      <c r="A9287" s="7">
        <v>9346</v>
      </c>
      <c r="B9287" s="8">
        <v>46216</v>
      </c>
      <c r="C9287" s="3" t="s">
        <v>10930</v>
      </c>
      <c r="D9287" s="3" t="s">
        <v>2910</v>
      </c>
      <c r="E9287" s="3" t="s">
        <v>10937</v>
      </c>
      <c r="F9287" s="3" t="s">
        <v>10938</v>
      </c>
      <c r="G9287" s="7">
        <v>1000</v>
      </c>
      <c r="H9287" s="3" t="s">
        <v>1355</v>
      </c>
      <c r="I9287" s="9">
        <v>3.16</v>
      </c>
      <c r="J9287" s="7">
        <v>405</v>
      </c>
      <c r="K9287" s="10">
        <v>29.7985185185185</v>
      </c>
      <c r="L9287" s="12">
        <f t="shared" si="619"/>
        <v>12.0037986704653</v>
      </c>
      <c r="M9287" s="11">
        <f t="shared" si="620"/>
        <v>2.48242405063291</v>
      </c>
      <c r="O9287" s="12" t="s">
        <v>10627</v>
      </c>
    </row>
    <row r="9288" spans="1:18">
      <c r="A9288" s="7">
        <v>9347</v>
      </c>
      <c r="B9288" s="8">
        <v>46216</v>
      </c>
      <c r="C9288" s="3" t="s">
        <v>10930</v>
      </c>
      <c r="D9288" s="3" t="s">
        <v>2910</v>
      </c>
      <c r="E9288" s="3" t="s">
        <v>10939</v>
      </c>
      <c r="F9288" s="3" t="s">
        <v>10940</v>
      </c>
      <c r="G9288" s="7">
        <v>1000</v>
      </c>
      <c r="H9288" s="3" t="s">
        <v>1355</v>
      </c>
      <c r="I9288" s="9">
        <v>0.466</v>
      </c>
      <c r="J9288" s="7">
        <v>306</v>
      </c>
      <c r="K9288" s="10">
        <v>5.6056862745098</v>
      </c>
      <c r="L9288" s="12">
        <f t="shared" si="619"/>
        <v>2.34288587229764</v>
      </c>
      <c r="M9288" s="11">
        <f t="shared" si="620"/>
        <v>2.39264163090129</v>
      </c>
      <c r="O9288" s="12" t="s">
        <v>10627</v>
      </c>
    </row>
    <row r="9289" spans="1:18">
      <c r="A9289" s="7">
        <v>9348</v>
      </c>
      <c r="B9289" s="8">
        <v>46216</v>
      </c>
      <c r="C9289" s="3" t="s">
        <v>10930</v>
      </c>
      <c r="D9289" s="3" t="s">
        <v>2910</v>
      </c>
      <c r="E9289" s="3" t="s">
        <v>10941</v>
      </c>
      <c r="F9289" s="3" t="s">
        <v>10942</v>
      </c>
      <c r="G9289" s="7">
        <v>1000</v>
      </c>
      <c r="H9289" s="3" t="s">
        <v>1355</v>
      </c>
      <c r="I9289" s="9">
        <v>1.05</v>
      </c>
      <c r="J9289" s="7">
        <v>386</v>
      </c>
      <c r="K9289" s="10">
        <v>4.59611398963731</v>
      </c>
      <c r="L9289" s="12">
        <f t="shared" si="619"/>
        <v>4.18493423674771</v>
      </c>
      <c r="M9289" s="11">
        <f t="shared" si="620"/>
        <v>1.09825238095238</v>
      </c>
      <c r="O9289" s="12" t="s">
        <v>10627</v>
      </c>
    </row>
    <row r="9290" spans="1:18">
      <c r="A9290" s="7">
        <v>9349</v>
      </c>
      <c r="B9290" s="8">
        <v>46216</v>
      </c>
      <c r="C9290" s="3" t="s">
        <v>10943</v>
      </c>
      <c r="D9290" s="3" t="s">
        <v>2910</v>
      </c>
      <c r="E9290" s="3" t="s">
        <v>10944</v>
      </c>
      <c r="F9290" s="3" t="s">
        <v>10944</v>
      </c>
      <c r="G9290" s="7">
        <v>1000</v>
      </c>
      <c r="H9290" s="3" t="s">
        <v>1355</v>
      </c>
      <c r="I9290" s="9">
        <v>0.244</v>
      </c>
      <c r="J9290" s="7">
        <v>322</v>
      </c>
      <c r="K9290" s="10">
        <v>2.91975155279503</v>
      </c>
      <c r="L9290" s="12">
        <f t="shared" si="619"/>
        <v>1.16579073100812</v>
      </c>
      <c r="M9290" s="11">
        <f t="shared" si="620"/>
        <v>2.50452459016393</v>
      </c>
      <c r="O9290" s="12" t="s">
        <v>10627</v>
      </c>
    </row>
    <row r="9291" s="5" customFormat="1" ht="16.5" spans="1:18">
      <c r="A9291" s="44">
        <v>9350</v>
      </c>
      <c r="B9291" s="45">
        <v>46216</v>
      </c>
      <c r="C9291" s="5" t="s">
        <v>10943</v>
      </c>
      <c r="D9291" s="5" t="s">
        <v>2910</v>
      </c>
      <c r="E9291" s="5" t="s">
        <v>10945</v>
      </c>
      <c r="F9291" s="5" t="s">
        <v>10945</v>
      </c>
      <c r="G9291" s="44">
        <v>1000</v>
      </c>
      <c r="H9291" s="5" t="s">
        <v>1355</v>
      </c>
      <c r="I9291" s="46">
        <v>0.638</v>
      </c>
      <c r="J9291" s="44">
        <v>405</v>
      </c>
      <c r="K9291" s="47">
        <v>8.73866666666667</v>
      </c>
      <c r="L9291" s="48">
        <f t="shared" si="619"/>
        <v>2.42355175688509</v>
      </c>
      <c r="M9291" s="49">
        <f t="shared" si="620"/>
        <v>3.60572727272727</v>
      </c>
      <c r="O9291" s="48" t="s">
        <v>10627</v>
      </c>
      <c r="Q9291" s="46"/>
    </row>
    <row r="9292" ht="16.5" spans="1:18">
      <c r="A9292" s="7">
        <v>9351</v>
      </c>
      <c r="B9292" s="8">
        <v>46216</v>
      </c>
      <c r="C9292" s="3" t="s">
        <v>4719</v>
      </c>
      <c r="D9292" s="3" t="s">
        <v>33</v>
      </c>
      <c r="E9292" s="3" t="s">
        <v>4720</v>
      </c>
      <c r="F9292" s="3" t="s">
        <v>2909</v>
      </c>
      <c r="G9292" s="7">
        <v>1000</v>
      </c>
      <c r="H9292" s="3" t="s">
        <v>35</v>
      </c>
      <c r="I9292" s="9">
        <v>25.2</v>
      </c>
      <c r="J9292" s="7">
        <v>461</v>
      </c>
      <c r="K9292" s="10">
        <v>169.220543569701</v>
      </c>
      <c r="L9292" s="12">
        <f t="shared" si="619"/>
        <v>84.098114466878</v>
      </c>
      <c r="M9292" s="11">
        <f t="shared" si="620"/>
        <v>2.01217999526432</v>
      </c>
      <c r="O9292" s="12" t="s">
        <v>10946</v>
      </c>
      <c r="P9292" s="3" t="s">
        <v>4720</v>
      </c>
      <c r="Q9292" s="9">
        <v>160.630182832352</v>
      </c>
      <c r="R9292" s="3">
        <f t="shared" ref="R9292:R9298" si="621">Q9292/K9292</f>
        <v>0.949235710061346</v>
      </c>
    </row>
    <row r="9293" spans="1:18">
      <c r="A9293" s="7">
        <v>9352</v>
      </c>
      <c r="B9293" s="8">
        <v>46216</v>
      </c>
      <c r="C9293" s="3" t="s">
        <v>3378</v>
      </c>
      <c r="D9293" s="3" t="s">
        <v>33</v>
      </c>
      <c r="E9293" s="3" t="s">
        <v>4735</v>
      </c>
      <c r="F9293" s="3" t="s">
        <v>3379</v>
      </c>
      <c r="G9293" s="7">
        <v>1000</v>
      </c>
      <c r="H9293" s="3" t="s">
        <v>35</v>
      </c>
      <c r="I9293" s="9">
        <v>10.5</v>
      </c>
      <c r="J9293" s="7">
        <v>460</v>
      </c>
      <c r="K9293" s="10">
        <v>104.51645656254</v>
      </c>
      <c r="L9293" s="12">
        <f t="shared" si="619"/>
        <v>35.1170568561873</v>
      </c>
      <c r="M9293" s="11">
        <f t="shared" si="620"/>
        <v>2.97623052497138</v>
      </c>
      <c r="O9293" s="12" t="s">
        <v>10946</v>
      </c>
      <c r="P9293" s="3" t="s">
        <v>4735</v>
      </c>
      <c r="Q9293" s="9">
        <v>95.4401420865575</v>
      </c>
      <c r="R9293" s="3">
        <f t="shared" si="621"/>
        <v>0.913158991660309</v>
      </c>
    </row>
    <row r="9294" spans="1:18">
      <c r="A9294" s="7">
        <v>9353</v>
      </c>
      <c r="B9294" s="8">
        <v>46216</v>
      </c>
      <c r="C9294" s="3" t="s">
        <v>10882</v>
      </c>
      <c r="D9294" s="3" t="s">
        <v>29</v>
      </c>
      <c r="E9294" s="3" t="s">
        <v>10947</v>
      </c>
      <c r="F9294" s="3" t="s">
        <v>10948</v>
      </c>
      <c r="G9294" s="7">
        <v>100</v>
      </c>
      <c r="H9294" s="3" t="s">
        <v>65</v>
      </c>
      <c r="I9294" s="9">
        <v>28.4</v>
      </c>
      <c r="J9294" s="7">
        <v>489</v>
      </c>
      <c r="K9294" s="10">
        <v>211.701650092938</v>
      </c>
      <c r="L9294" s="12">
        <f t="shared" si="619"/>
        <v>89.3503224791568</v>
      </c>
      <c r="M9294" s="11">
        <f t="shared" si="620"/>
        <v>2.36934399584649</v>
      </c>
      <c r="O9294" s="12" t="s">
        <v>10946</v>
      </c>
    </row>
    <row r="9295" spans="1:18">
      <c r="A9295" s="7">
        <v>9354</v>
      </c>
      <c r="B9295" s="8">
        <v>46216</v>
      </c>
      <c r="C9295" s="3" t="s">
        <v>10731</v>
      </c>
      <c r="D9295" s="3" t="s">
        <v>1461</v>
      </c>
      <c r="E9295" s="3" t="s">
        <v>10949</v>
      </c>
      <c r="F9295" s="3" t="s">
        <v>10950</v>
      </c>
      <c r="G9295" s="7">
        <v>6</v>
      </c>
      <c r="H9295" s="3" t="s">
        <v>1355</v>
      </c>
      <c r="I9295" s="9">
        <v>22.6</v>
      </c>
      <c r="J9295" s="7">
        <v>437</v>
      </c>
      <c r="K9295" s="10">
        <v>0.741446639157542</v>
      </c>
      <c r="L9295" s="12">
        <f t="shared" si="619"/>
        <v>79.5634571378279</v>
      </c>
      <c r="M9295" s="11">
        <f t="shared" si="620"/>
        <v>0.00931893441826105</v>
      </c>
      <c r="O9295" s="12" t="s">
        <v>10946</v>
      </c>
    </row>
    <row r="9296" s="5" customFormat="1" ht="16.5" spans="1:18">
      <c r="A9296" s="44">
        <v>9355</v>
      </c>
      <c r="B9296" s="45">
        <v>46216</v>
      </c>
      <c r="C9296" s="5" t="s">
        <v>10882</v>
      </c>
      <c r="D9296" s="5" t="s">
        <v>29</v>
      </c>
      <c r="E9296" s="5" t="s">
        <v>770</v>
      </c>
      <c r="F9296" s="5" t="s">
        <v>770</v>
      </c>
      <c r="G9296" s="44">
        <v>600</v>
      </c>
      <c r="H9296" s="5" t="s">
        <v>65</v>
      </c>
      <c r="I9296" s="46">
        <v>5.88</v>
      </c>
      <c r="J9296" s="44">
        <v>531</v>
      </c>
      <c r="K9296" s="47">
        <v>39.7833127490545</v>
      </c>
      <c r="L9296" s="48">
        <f t="shared" si="619"/>
        <v>17.0360712733594</v>
      </c>
      <c r="M9296" s="49">
        <f t="shared" si="620"/>
        <v>2.33523986315241</v>
      </c>
      <c r="O9296" s="48" t="s">
        <v>10946</v>
      </c>
      <c r="Q9296" s="46"/>
    </row>
    <row r="9297" ht="16.5" spans="1:20">
      <c r="A9297" s="7">
        <v>9356</v>
      </c>
      <c r="B9297" s="8">
        <v>46218</v>
      </c>
      <c r="C9297" s="3" t="s">
        <v>4719</v>
      </c>
      <c r="D9297" s="3" t="s">
        <v>33</v>
      </c>
      <c r="E9297" s="3" t="s">
        <v>4720</v>
      </c>
      <c r="F9297" s="3" t="s">
        <v>2909</v>
      </c>
      <c r="G9297" s="7">
        <v>1000</v>
      </c>
      <c r="H9297" s="3" t="s">
        <v>35</v>
      </c>
      <c r="I9297" s="9">
        <v>25.2</v>
      </c>
      <c r="J9297" s="7">
        <v>461</v>
      </c>
      <c r="K9297" s="10">
        <v>162.333914217742</v>
      </c>
      <c r="L9297" s="12">
        <f t="shared" si="619"/>
        <v>84.098114466878</v>
      </c>
      <c r="M9297" s="11">
        <f t="shared" si="620"/>
        <v>1.93029196013279</v>
      </c>
      <c r="O9297" s="12" t="s">
        <v>1165</v>
      </c>
      <c r="P9297" s="3" t="s">
        <v>4720</v>
      </c>
      <c r="Q9297" s="9">
        <v>160.630182832352</v>
      </c>
      <c r="R9297" s="3">
        <f t="shared" si="621"/>
        <v>0.989504772347787</v>
      </c>
      <c r="T9297" s="3">
        <v>94.7044017568328</v>
      </c>
    </row>
    <row r="9298" spans="1:20">
      <c r="A9298" s="7">
        <v>9357</v>
      </c>
      <c r="B9298" s="8">
        <v>46218</v>
      </c>
      <c r="C9298" s="3" t="s">
        <v>3378</v>
      </c>
      <c r="D9298" s="3" t="s">
        <v>33</v>
      </c>
      <c r="E9298" s="3" t="s">
        <v>4735</v>
      </c>
      <c r="F9298" s="3" t="s">
        <v>3379</v>
      </c>
      <c r="G9298" s="7">
        <v>1000</v>
      </c>
      <c r="H9298" s="3" t="s">
        <v>35</v>
      </c>
      <c r="I9298" s="9">
        <v>10.5</v>
      </c>
      <c r="J9298" s="7">
        <v>460</v>
      </c>
      <c r="K9298" s="10">
        <v>94.7044017568328</v>
      </c>
      <c r="L9298" s="12">
        <f t="shared" si="619"/>
        <v>35.1170568561873</v>
      </c>
      <c r="M9298" s="11">
        <f t="shared" si="620"/>
        <v>2.69682058336124</v>
      </c>
      <c r="O9298" s="12" t="s">
        <v>1165</v>
      </c>
      <c r="P9298" s="3" t="s">
        <v>4735</v>
      </c>
      <c r="Q9298" s="9">
        <v>95.4401420865575</v>
      </c>
      <c r="R9298" s="3">
        <f t="shared" si="621"/>
        <v>1.007768808166</v>
      </c>
      <c r="T9298" s="3">
        <v>162.333914217742</v>
      </c>
    </row>
    <row r="9299" spans="1:20">
      <c r="A9299" s="7">
        <v>9358</v>
      </c>
      <c r="B9299" s="8">
        <v>46218</v>
      </c>
      <c r="C9299" s="3" t="s">
        <v>10951</v>
      </c>
      <c r="D9299" s="3" t="s">
        <v>23</v>
      </c>
      <c r="E9299" s="3" t="s">
        <v>10952</v>
      </c>
      <c r="F9299" s="3" t="s">
        <v>10952</v>
      </c>
      <c r="G9299" s="7">
        <v>1000</v>
      </c>
      <c r="H9299" s="3" t="s">
        <v>10953</v>
      </c>
      <c r="I9299" s="9">
        <v>19.4</v>
      </c>
      <c r="J9299" s="7">
        <v>395</v>
      </c>
      <c r="K9299" s="10">
        <v>140.842167383508</v>
      </c>
      <c r="L9299" s="12">
        <f t="shared" si="619"/>
        <v>75.5598831548199</v>
      </c>
      <c r="M9299" s="11">
        <f t="shared" si="620"/>
        <v>1.86398074617091</v>
      </c>
      <c r="O9299" s="12" t="s">
        <v>1165</v>
      </c>
    </row>
    <row r="9300" spans="1:20">
      <c r="A9300" s="7">
        <v>9359</v>
      </c>
      <c r="B9300" s="8">
        <v>46218</v>
      </c>
      <c r="C9300" s="3" t="s">
        <v>10954</v>
      </c>
      <c r="D9300" s="3" t="s">
        <v>67</v>
      </c>
      <c r="E9300" s="3" t="s">
        <v>1430</v>
      </c>
      <c r="F9300" s="3" t="s">
        <v>1430</v>
      </c>
      <c r="G9300" s="7">
        <v>1050</v>
      </c>
      <c r="H9300" s="3" t="s">
        <v>170</v>
      </c>
      <c r="I9300" s="9">
        <v>16.2</v>
      </c>
      <c r="J9300" s="7">
        <v>543</v>
      </c>
      <c r="K9300" s="10">
        <v>70.2801672441964</v>
      </c>
      <c r="L9300" s="12">
        <f t="shared" si="619"/>
        <v>45.8988525286868</v>
      </c>
      <c r="M9300" s="11">
        <f t="shared" si="620"/>
        <v>1.53119660671846</v>
      </c>
      <c r="O9300" s="12" t="s">
        <v>1165</v>
      </c>
    </row>
    <row r="9301" spans="1:20">
      <c r="A9301" s="7">
        <v>9360</v>
      </c>
      <c r="B9301" s="8">
        <v>46218</v>
      </c>
      <c r="C9301" s="3" t="s">
        <v>10955</v>
      </c>
      <c r="D9301" s="3" t="s">
        <v>88</v>
      </c>
      <c r="E9301" s="3" t="s">
        <v>10956</v>
      </c>
      <c r="F9301" s="3" t="s">
        <v>10956</v>
      </c>
      <c r="G9301" s="7">
        <v>375</v>
      </c>
      <c r="H9301" s="3" t="s">
        <v>10957</v>
      </c>
      <c r="I9301" s="9">
        <v>8.84</v>
      </c>
      <c r="J9301" s="7">
        <v>309</v>
      </c>
      <c r="K9301" s="10">
        <v>99.3603423652525</v>
      </c>
      <c r="L9301" s="12">
        <f t="shared" si="619"/>
        <v>44.0129449838188</v>
      </c>
      <c r="M9301" s="11">
        <f t="shared" si="620"/>
        <v>2.25752542579875</v>
      </c>
      <c r="O9301" s="12" t="s">
        <v>1165</v>
      </c>
    </row>
    <row r="9302" spans="1:20">
      <c r="A9302" s="7">
        <v>9361</v>
      </c>
      <c r="B9302" s="8">
        <v>46218</v>
      </c>
      <c r="C9302" s="3" t="s">
        <v>10958</v>
      </c>
      <c r="D9302" s="3" t="s">
        <v>232</v>
      </c>
      <c r="E9302" s="3" t="s">
        <v>10959</v>
      </c>
      <c r="F9302" s="3" t="s">
        <v>10960</v>
      </c>
      <c r="G9302" s="7">
        <v>12</v>
      </c>
      <c r="H9302" s="3" t="s">
        <v>234</v>
      </c>
      <c r="I9302" s="9">
        <v>10.1</v>
      </c>
      <c r="J9302" s="7">
        <v>446</v>
      </c>
      <c r="K9302" s="10">
        <v>60.7288010772568</v>
      </c>
      <c r="L9302" s="12">
        <f t="shared" si="619"/>
        <v>34.8395998620214</v>
      </c>
      <c r="M9302" s="11">
        <f t="shared" si="620"/>
        <v>1.74309697349473</v>
      </c>
      <c r="O9302" s="12" t="s">
        <v>1165</v>
      </c>
    </row>
    <row r="9303" spans="1:20">
      <c r="A9303" s="7">
        <v>9362</v>
      </c>
      <c r="B9303" s="8">
        <v>46218</v>
      </c>
      <c r="C9303" s="3" t="s">
        <v>10954</v>
      </c>
      <c r="D9303" s="3" t="s">
        <v>67</v>
      </c>
      <c r="E9303" s="3" t="s">
        <v>2112</v>
      </c>
      <c r="F9303" s="3" t="s">
        <v>2112</v>
      </c>
      <c r="G9303" s="7">
        <v>1050</v>
      </c>
      <c r="H9303" s="3" t="s">
        <v>170</v>
      </c>
      <c r="I9303" s="9">
        <v>11.8</v>
      </c>
      <c r="J9303" s="7">
        <v>563</v>
      </c>
      <c r="K9303" s="10">
        <v>44.839123409129</v>
      </c>
      <c r="L9303" s="12">
        <f t="shared" si="619"/>
        <v>32.2448421915562</v>
      </c>
      <c r="M9303" s="11">
        <f t="shared" si="620"/>
        <v>1.39058281453989</v>
      </c>
      <c r="O9303" s="12" t="s">
        <v>1165</v>
      </c>
    </row>
    <row r="9304" spans="1:20">
      <c r="A9304" s="7">
        <v>9363</v>
      </c>
      <c r="B9304" s="8">
        <v>46218</v>
      </c>
      <c r="C9304" s="3" t="s">
        <v>10961</v>
      </c>
      <c r="D9304" s="3" t="s">
        <v>47</v>
      </c>
      <c r="E9304" s="3" t="s">
        <v>10962</v>
      </c>
      <c r="F9304" s="3" t="s">
        <v>10962</v>
      </c>
      <c r="G9304" s="7">
        <v>620</v>
      </c>
      <c r="H9304" s="3" t="s">
        <v>65</v>
      </c>
      <c r="I9304" s="9">
        <v>7.68</v>
      </c>
      <c r="J9304" s="7">
        <v>449</v>
      </c>
      <c r="K9304" s="10">
        <v>51.7814079318652</v>
      </c>
      <c r="L9304" s="12">
        <f t="shared" si="619"/>
        <v>26.314887784821</v>
      </c>
      <c r="M9304" s="11">
        <f t="shared" si="620"/>
        <v>1.96776092511912</v>
      </c>
      <c r="O9304" s="12" t="s">
        <v>1165</v>
      </c>
    </row>
    <row r="9305" spans="1:20">
      <c r="A9305" s="7">
        <v>9364</v>
      </c>
      <c r="B9305" s="8">
        <v>46218</v>
      </c>
      <c r="C9305" s="3" t="s">
        <v>10958</v>
      </c>
      <c r="D9305" s="3" t="s">
        <v>232</v>
      </c>
      <c r="E9305" s="3" t="s">
        <v>10963</v>
      </c>
      <c r="F9305" s="3" t="s">
        <v>10964</v>
      </c>
      <c r="G9305" s="7">
        <v>6</v>
      </c>
      <c r="H9305" s="3" t="s">
        <v>65</v>
      </c>
      <c r="I9305" s="9">
        <v>3.22</v>
      </c>
      <c r="J9305" s="7">
        <v>328</v>
      </c>
      <c r="K9305" s="10">
        <v>18.7024102269149</v>
      </c>
      <c r="L9305" s="12">
        <f t="shared" si="619"/>
        <v>15.1031894934334</v>
      </c>
      <c r="M9305" s="11">
        <f t="shared" si="620"/>
        <v>1.23830865229138</v>
      </c>
      <c r="O9305" s="12" t="s">
        <v>1165</v>
      </c>
    </row>
    <row r="9306" spans="1:20">
      <c r="A9306" s="7">
        <v>9365</v>
      </c>
      <c r="B9306" s="8">
        <v>46218</v>
      </c>
      <c r="C9306" s="3" t="s">
        <v>10965</v>
      </c>
      <c r="D9306" s="3" t="s">
        <v>2910</v>
      </c>
      <c r="E9306" s="3" t="s">
        <v>10966</v>
      </c>
      <c r="F9306" s="3" t="s">
        <v>10966</v>
      </c>
      <c r="G9306" s="7">
        <v>1000</v>
      </c>
      <c r="H9306" s="3" t="s">
        <v>1355</v>
      </c>
      <c r="I9306" s="9">
        <v>0.48</v>
      </c>
      <c r="J9306" s="7">
        <v>442</v>
      </c>
      <c r="K9306" s="10">
        <v>2.90839418971161</v>
      </c>
      <c r="L9306" s="12">
        <f t="shared" si="619"/>
        <v>1.67072746258267</v>
      </c>
      <c r="M9306" s="11">
        <f t="shared" si="620"/>
        <v>1.74079510563364</v>
      </c>
      <c r="O9306" s="12" t="s">
        <v>1165</v>
      </c>
    </row>
    <row r="9307" spans="1:20">
      <c r="A9307" s="7">
        <v>9366</v>
      </c>
      <c r="B9307" s="8">
        <v>46218</v>
      </c>
      <c r="C9307" s="3" t="s">
        <v>10967</v>
      </c>
      <c r="D9307" s="3" t="s">
        <v>2910</v>
      </c>
      <c r="E9307" s="3" t="s">
        <v>10968</v>
      </c>
      <c r="F9307" s="3" t="s">
        <v>10968</v>
      </c>
      <c r="G9307" s="7">
        <v>1000</v>
      </c>
      <c r="H9307" s="3" t="s">
        <v>1355</v>
      </c>
      <c r="I9307" s="9">
        <v>1.1</v>
      </c>
      <c r="J9307" s="7">
        <v>353</v>
      </c>
      <c r="K9307" s="10">
        <v>9.49736405026811</v>
      </c>
      <c r="L9307" s="12">
        <f t="shared" si="619"/>
        <v>4.79407278274134</v>
      </c>
      <c r="M9307" s="11">
        <f t="shared" si="620"/>
        <v>1.98106380121274</v>
      </c>
      <c r="O9307" s="12" t="s">
        <v>1165</v>
      </c>
    </row>
    <row r="9308" spans="1:20">
      <c r="A9308" s="7">
        <v>9367</v>
      </c>
      <c r="B9308" s="8">
        <v>46218</v>
      </c>
      <c r="C9308" s="3" t="s">
        <v>10967</v>
      </c>
      <c r="D9308" s="3" t="s">
        <v>2910</v>
      </c>
      <c r="E9308" s="3" t="s">
        <v>10969</v>
      </c>
      <c r="F9308" s="3" t="s">
        <v>10969</v>
      </c>
      <c r="G9308" s="7">
        <v>1000</v>
      </c>
      <c r="H9308" s="3" t="s">
        <v>1355</v>
      </c>
      <c r="I9308" s="9">
        <v>1.76</v>
      </c>
      <c r="J9308" s="7">
        <v>478</v>
      </c>
      <c r="K9308" s="10">
        <v>8.80696903462191</v>
      </c>
      <c r="L9308" s="12">
        <f t="shared" si="619"/>
        <v>5.66462825877052</v>
      </c>
      <c r="M9308" s="11">
        <f t="shared" si="620"/>
        <v>1.55473027219149</v>
      </c>
      <c r="O9308" s="12" t="s">
        <v>1165</v>
      </c>
    </row>
    <row r="9309" s="5" customFormat="1" ht="16.5" spans="1:20">
      <c r="A9309" s="44">
        <v>9368</v>
      </c>
      <c r="B9309" s="45">
        <v>46218</v>
      </c>
      <c r="C9309" s="5" t="s">
        <v>10967</v>
      </c>
      <c r="D9309" s="5" t="s">
        <v>2910</v>
      </c>
      <c r="E9309" s="5" t="s">
        <v>10970</v>
      </c>
      <c r="F9309" s="5" t="s">
        <v>10970</v>
      </c>
      <c r="G9309" s="44">
        <v>1000</v>
      </c>
      <c r="H9309" s="5" t="s">
        <v>1355</v>
      </c>
      <c r="I9309" s="46">
        <v>2.1</v>
      </c>
      <c r="J9309" s="44">
        <v>436</v>
      </c>
      <c r="K9309" s="47">
        <v>12.38962884343</v>
      </c>
      <c r="L9309" s="48">
        <f t="shared" si="619"/>
        <v>7.41002117148906</v>
      </c>
      <c r="M9309" s="49">
        <f t="shared" si="620"/>
        <v>1.67200991153717</v>
      </c>
      <c r="O9309" s="48" t="s">
        <v>1165</v>
      </c>
      <c r="Q9309" s="46"/>
    </row>
    <row r="9310" ht="16.5" spans="1:20">
      <c r="A9310" s="7">
        <v>9369</v>
      </c>
      <c r="B9310" s="8">
        <v>46219</v>
      </c>
      <c r="C9310" s="3" t="s">
        <v>4719</v>
      </c>
      <c r="D9310" s="3" t="s">
        <v>33</v>
      </c>
      <c r="E9310" s="3" t="s">
        <v>4720</v>
      </c>
      <c r="F9310" s="3" t="s">
        <v>2909</v>
      </c>
      <c r="G9310" s="7">
        <v>1000</v>
      </c>
      <c r="H9310" s="3" t="s">
        <v>35</v>
      </c>
      <c r="I9310" s="9">
        <v>25.2</v>
      </c>
      <c r="J9310" s="7">
        <v>461</v>
      </c>
      <c r="K9310" s="10">
        <v>164.88672757097</v>
      </c>
      <c r="L9310" s="12">
        <f t="shared" si="619"/>
        <v>84.098114466878</v>
      </c>
      <c r="M9310" s="11">
        <f t="shared" si="620"/>
        <v>1.96064713954925</v>
      </c>
      <c r="O9310" s="12" t="s">
        <v>10971</v>
      </c>
      <c r="P9310" s="3" t="s">
        <v>4720</v>
      </c>
      <c r="Q9310" s="9">
        <v>160.630182832352</v>
      </c>
      <c r="R9310" s="3">
        <f>Q9310/K9310</f>
        <v>0.97418503719903</v>
      </c>
    </row>
    <row r="9311" spans="1:20">
      <c r="A9311" s="7">
        <v>9370</v>
      </c>
      <c r="B9311" s="8">
        <v>46219</v>
      </c>
      <c r="C9311" s="3" t="s">
        <v>3378</v>
      </c>
      <c r="D9311" s="3" t="s">
        <v>33</v>
      </c>
      <c r="E9311" s="3" t="s">
        <v>4735</v>
      </c>
      <c r="F9311" s="3" t="s">
        <v>3379</v>
      </c>
      <c r="G9311" s="7">
        <v>1000</v>
      </c>
      <c r="H9311" s="3" t="s">
        <v>35</v>
      </c>
      <c r="I9311" s="9">
        <v>10.5</v>
      </c>
      <c r="J9311" s="7">
        <v>460</v>
      </c>
      <c r="K9311" s="10">
        <v>109.535929887191</v>
      </c>
      <c r="L9311" s="12">
        <f t="shared" ref="L9311:L9352" si="622">I9311/J9311/650*1000000</f>
        <v>35.1170568561873</v>
      </c>
      <c r="M9311" s="11">
        <f t="shared" ref="M9311:M9352" si="623">K9311/L9311</f>
        <v>3.1191660034543</v>
      </c>
      <c r="O9311" s="12" t="s">
        <v>10971</v>
      </c>
      <c r="P9311" s="3" t="s">
        <v>4735</v>
      </c>
      <c r="Q9311" s="9">
        <v>95.4401420865575</v>
      </c>
      <c r="R9311" s="3">
        <f>Q9311/K9311</f>
        <v>0.871313569756056</v>
      </c>
    </row>
    <row r="9312" spans="1:20">
      <c r="A9312" s="7">
        <v>9371</v>
      </c>
      <c r="B9312" s="8">
        <v>46219</v>
      </c>
      <c r="C9312" s="3" t="s">
        <v>10902</v>
      </c>
      <c r="D9312" s="3" t="s">
        <v>67</v>
      </c>
      <c r="E9312" s="3" t="s">
        <v>3793</v>
      </c>
      <c r="F9312" s="3" t="s">
        <v>3793</v>
      </c>
      <c r="G9312" s="7">
        <v>56</v>
      </c>
      <c r="H9312" s="3" t="s">
        <v>1617</v>
      </c>
      <c r="I9312" s="9">
        <v>16.1</v>
      </c>
      <c r="J9312" s="7">
        <v>331</v>
      </c>
      <c r="K9312" s="10">
        <v>122.322739258273</v>
      </c>
      <c r="L9312" s="12">
        <f t="shared" si="622"/>
        <v>74.8315128979782</v>
      </c>
      <c r="M9312" s="11">
        <f t="shared" si="623"/>
        <v>1.63464207151661</v>
      </c>
      <c r="O9312" s="12" t="s">
        <v>10971</v>
      </c>
    </row>
    <row r="9313" spans="1:15">
      <c r="A9313" s="7">
        <v>9372</v>
      </c>
      <c r="B9313" s="8">
        <v>46219</v>
      </c>
      <c r="C9313" s="3" t="s">
        <v>10972</v>
      </c>
      <c r="D9313" s="3" t="s">
        <v>1727</v>
      </c>
      <c r="E9313" s="3" t="s">
        <v>4610</v>
      </c>
      <c r="F9313" s="3" t="s">
        <v>4610</v>
      </c>
      <c r="G9313" s="7">
        <v>42</v>
      </c>
      <c r="H9313" s="3" t="s">
        <v>10973</v>
      </c>
      <c r="I9313" s="9">
        <v>22.4</v>
      </c>
      <c r="J9313" s="7">
        <v>525.166666666667</v>
      </c>
      <c r="K9313" s="10">
        <v>219.517900714493</v>
      </c>
      <c r="L9313" s="12">
        <f t="shared" si="622"/>
        <v>65.6201938334594</v>
      </c>
      <c r="M9313" s="11">
        <f t="shared" si="623"/>
        <v>3.34527967521123</v>
      </c>
      <c r="O9313" s="12" t="s">
        <v>10971</v>
      </c>
    </row>
    <row r="9314" spans="1:15">
      <c r="A9314" s="7">
        <v>9373</v>
      </c>
      <c r="B9314" s="8">
        <v>46219</v>
      </c>
      <c r="C9314" s="3" t="s">
        <v>10974</v>
      </c>
      <c r="D9314" s="3" t="s">
        <v>23</v>
      </c>
      <c r="E9314" s="3" t="s">
        <v>10975</v>
      </c>
      <c r="F9314" s="3" t="s">
        <v>10975</v>
      </c>
      <c r="G9314" s="7">
        <v>1000</v>
      </c>
      <c r="H9314" s="3" t="s">
        <v>10976</v>
      </c>
      <c r="I9314" s="9">
        <v>19.1</v>
      </c>
      <c r="J9314" s="7">
        <v>420</v>
      </c>
      <c r="K9314" s="10">
        <v>150.711358433678</v>
      </c>
      <c r="L9314" s="12">
        <f t="shared" si="622"/>
        <v>69.96336996337</v>
      </c>
      <c r="M9314" s="11">
        <f t="shared" si="623"/>
        <v>2.1541466414866</v>
      </c>
      <c r="O9314" s="12" t="s">
        <v>10971</v>
      </c>
    </row>
    <row r="9315" spans="1:15">
      <c r="A9315" s="7">
        <v>9374</v>
      </c>
      <c r="B9315" s="8">
        <v>46219</v>
      </c>
      <c r="C9315" s="3" t="s">
        <v>10902</v>
      </c>
      <c r="D9315" s="3" t="s">
        <v>67</v>
      </c>
      <c r="E9315" s="3" t="s">
        <v>10977</v>
      </c>
      <c r="F9315" s="3" t="s">
        <v>10977</v>
      </c>
      <c r="G9315" s="7">
        <v>92</v>
      </c>
      <c r="H9315" s="3" t="s">
        <v>1792</v>
      </c>
      <c r="I9315" s="9">
        <v>13.9</v>
      </c>
      <c r="J9315" s="7">
        <v>353.333333333333</v>
      </c>
      <c r="K9315" s="10">
        <v>57.2982361361666</v>
      </c>
      <c r="L9315" s="12">
        <f t="shared" si="622"/>
        <v>60.522496371553</v>
      </c>
      <c r="M9315" s="11">
        <f t="shared" si="623"/>
        <v>0.946726251746253</v>
      </c>
      <c r="O9315" s="12" t="s">
        <v>10971</v>
      </c>
    </row>
    <row r="9316" spans="1:15">
      <c r="A9316" s="7">
        <v>9375</v>
      </c>
      <c r="B9316" s="8">
        <v>46219</v>
      </c>
      <c r="C9316" s="3" t="s">
        <v>10978</v>
      </c>
      <c r="D9316" s="3" t="s">
        <v>33</v>
      </c>
      <c r="E9316" s="3" t="s">
        <v>828</v>
      </c>
      <c r="F9316" s="3" t="s">
        <v>828</v>
      </c>
      <c r="G9316" s="7">
        <v>400</v>
      </c>
      <c r="H9316" s="3" t="s">
        <v>65</v>
      </c>
      <c r="I9316" s="9">
        <v>17.3</v>
      </c>
      <c r="J9316" s="7">
        <v>461</v>
      </c>
      <c r="K9316" s="10">
        <v>88.9456259506126</v>
      </c>
      <c r="L9316" s="12">
        <f t="shared" si="622"/>
        <v>57.7340230268647</v>
      </c>
      <c r="M9316" s="11">
        <f t="shared" si="623"/>
        <v>1.54061022058388</v>
      </c>
      <c r="O9316" s="12" t="s">
        <v>10971</v>
      </c>
    </row>
    <row r="9317" spans="1:15">
      <c r="A9317" s="7">
        <v>9376</v>
      </c>
      <c r="B9317" s="8">
        <v>46219</v>
      </c>
      <c r="C9317" s="3" t="s">
        <v>10961</v>
      </c>
      <c r="D9317" s="3" t="s">
        <v>47</v>
      </c>
      <c r="E9317" s="3" t="s">
        <v>3335</v>
      </c>
      <c r="F9317" s="3" t="s">
        <v>3335</v>
      </c>
      <c r="G9317" s="7">
        <v>600</v>
      </c>
      <c r="H9317" s="3" t="s">
        <v>1725</v>
      </c>
      <c r="I9317" s="9">
        <v>15.4</v>
      </c>
      <c r="J9317" s="7">
        <v>413</v>
      </c>
      <c r="K9317" s="10">
        <v>112.459517610564</v>
      </c>
      <c r="L9317" s="12">
        <f t="shared" si="622"/>
        <v>57.3663624511082</v>
      </c>
      <c r="M9317" s="11">
        <f t="shared" si="623"/>
        <v>1.96037386380233</v>
      </c>
      <c r="O9317" s="12" t="s">
        <v>10971</v>
      </c>
    </row>
    <row r="9318" spans="1:15">
      <c r="A9318" s="7">
        <v>9377</v>
      </c>
      <c r="B9318" s="8">
        <v>46219</v>
      </c>
      <c r="C9318" s="3" t="s">
        <v>10823</v>
      </c>
      <c r="D9318" s="3" t="s">
        <v>67</v>
      </c>
      <c r="E9318" s="3" t="s">
        <v>1430</v>
      </c>
      <c r="F9318" s="3" t="s">
        <v>1430</v>
      </c>
      <c r="G9318" s="7">
        <v>1040</v>
      </c>
      <c r="H9318" s="3" t="s">
        <v>170</v>
      </c>
      <c r="I9318" s="9">
        <v>19.3</v>
      </c>
      <c r="J9318" s="7">
        <v>544</v>
      </c>
      <c r="K9318" s="10">
        <v>92.3696040756562</v>
      </c>
      <c r="L9318" s="12">
        <f t="shared" si="622"/>
        <v>54.5814479638009</v>
      </c>
      <c r="M9318" s="11">
        <f t="shared" si="623"/>
        <v>1.69232601042239</v>
      </c>
      <c r="O9318" s="12" t="s">
        <v>10971</v>
      </c>
    </row>
    <row r="9319" spans="1:15">
      <c r="A9319" s="7">
        <v>9378</v>
      </c>
      <c r="B9319" s="8">
        <v>46219</v>
      </c>
      <c r="C9319" s="3" t="s">
        <v>10979</v>
      </c>
      <c r="D9319" s="3" t="s">
        <v>33</v>
      </c>
      <c r="E9319" s="3" t="s">
        <v>10980</v>
      </c>
      <c r="F9319" s="3" t="s">
        <v>10980</v>
      </c>
      <c r="G9319" s="7">
        <v>1000</v>
      </c>
      <c r="H9319" s="3" t="s">
        <v>35</v>
      </c>
      <c r="I9319" s="9">
        <v>15.8</v>
      </c>
      <c r="J9319" s="7">
        <v>503</v>
      </c>
      <c r="K9319" s="10">
        <v>98.3685952673849</v>
      </c>
      <c r="L9319" s="12">
        <f t="shared" si="622"/>
        <v>48.3254320232451</v>
      </c>
      <c r="M9319" s="11">
        <f t="shared" si="623"/>
        <v>2.03554507738427</v>
      </c>
      <c r="O9319" s="12" t="s">
        <v>10971</v>
      </c>
    </row>
    <row r="9320" spans="1:15">
      <c r="A9320" s="7">
        <v>9379</v>
      </c>
      <c r="B9320" s="8">
        <v>46219</v>
      </c>
      <c r="C9320" s="3" t="s">
        <v>10981</v>
      </c>
      <c r="D9320" s="3" t="s">
        <v>29</v>
      </c>
      <c r="E9320" s="3" t="s">
        <v>10982</v>
      </c>
      <c r="F9320" s="3" t="s">
        <v>10983</v>
      </c>
      <c r="G9320" s="7">
        <v>100</v>
      </c>
      <c r="H9320" s="3" t="s">
        <v>65</v>
      </c>
      <c r="I9320" s="9">
        <v>15.5</v>
      </c>
      <c r="J9320" s="7">
        <v>518</v>
      </c>
      <c r="K9320" s="10">
        <v>67.6918996899284</v>
      </c>
      <c r="L9320" s="12">
        <f t="shared" si="622"/>
        <v>46.035046035046</v>
      </c>
      <c r="M9320" s="11">
        <f t="shared" si="623"/>
        <v>1.47044275003864</v>
      </c>
      <c r="O9320" s="12" t="s">
        <v>10971</v>
      </c>
    </row>
    <row r="9321" spans="1:15">
      <c r="A9321" s="7">
        <v>9380</v>
      </c>
      <c r="B9321" s="8">
        <v>46219</v>
      </c>
      <c r="C9321" s="3" t="s">
        <v>10961</v>
      </c>
      <c r="D9321" s="3" t="s">
        <v>47</v>
      </c>
      <c r="E9321" s="3" t="s">
        <v>2491</v>
      </c>
      <c r="F9321" s="3" t="s">
        <v>2491</v>
      </c>
      <c r="G9321" s="7">
        <v>320</v>
      </c>
      <c r="H9321" s="3" t="s">
        <v>612</v>
      </c>
      <c r="I9321" s="9">
        <v>16.9</v>
      </c>
      <c r="J9321" s="7">
        <v>496</v>
      </c>
      <c r="K9321" s="10">
        <v>88.5248254191491</v>
      </c>
      <c r="L9321" s="12">
        <f t="shared" si="622"/>
        <v>52.4193548387097</v>
      </c>
      <c r="M9321" s="11">
        <f t="shared" si="623"/>
        <v>1.68878128491915</v>
      </c>
      <c r="O9321" s="12" t="s">
        <v>10971</v>
      </c>
    </row>
    <row r="9322" spans="1:15">
      <c r="A9322" s="7">
        <v>9381</v>
      </c>
      <c r="B9322" s="8">
        <v>46219</v>
      </c>
      <c r="C9322" s="3" t="s">
        <v>10984</v>
      </c>
      <c r="D9322" s="3" t="s">
        <v>47</v>
      </c>
      <c r="E9322" s="3" t="s">
        <v>2807</v>
      </c>
      <c r="F9322" s="3" t="s">
        <v>2807</v>
      </c>
      <c r="G9322" s="7">
        <v>160</v>
      </c>
      <c r="H9322" s="3" t="s">
        <v>2190</v>
      </c>
      <c r="I9322" s="9">
        <v>16.9</v>
      </c>
      <c r="J9322" s="7">
        <v>520</v>
      </c>
      <c r="K9322" s="10">
        <v>87.2595986219553</v>
      </c>
      <c r="L9322" s="12">
        <f t="shared" si="622"/>
        <v>50</v>
      </c>
      <c r="M9322" s="11">
        <f t="shared" si="623"/>
        <v>1.74519197243911</v>
      </c>
      <c r="O9322" s="12" t="s">
        <v>10971</v>
      </c>
    </row>
    <row r="9323" spans="1:15">
      <c r="A9323" s="7">
        <v>9382</v>
      </c>
      <c r="B9323" s="8">
        <v>46219</v>
      </c>
      <c r="C9323" s="3" t="s">
        <v>10985</v>
      </c>
      <c r="D9323" s="3" t="s">
        <v>204</v>
      </c>
      <c r="E9323" s="3" t="s">
        <v>1419</v>
      </c>
      <c r="F9323" s="3" t="s">
        <v>1419</v>
      </c>
      <c r="G9323" s="7">
        <v>120</v>
      </c>
      <c r="H9323" s="3" t="s">
        <v>1314</v>
      </c>
      <c r="I9323" s="9">
        <v>7.7</v>
      </c>
      <c r="J9323" s="7">
        <v>238.75</v>
      </c>
      <c r="K9323" s="10">
        <v>97.6138379960784</v>
      </c>
      <c r="L9323" s="12">
        <f t="shared" si="622"/>
        <v>49.6173983084978</v>
      </c>
      <c r="M9323" s="11">
        <f t="shared" si="623"/>
        <v>1.96733084208005</v>
      </c>
      <c r="O9323" s="12" t="s">
        <v>10971</v>
      </c>
    </row>
    <row r="9324" spans="1:15">
      <c r="A9324" s="7">
        <v>9383</v>
      </c>
      <c r="B9324" s="8">
        <v>46219</v>
      </c>
      <c r="C9324" s="3" t="s">
        <v>10986</v>
      </c>
      <c r="D9324" s="3" t="s">
        <v>212</v>
      </c>
      <c r="E9324" s="3" t="s">
        <v>756</v>
      </c>
      <c r="F9324" s="3" t="s">
        <v>756</v>
      </c>
      <c r="G9324" s="7">
        <v>12</v>
      </c>
      <c r="H9324" s="3" t="s">
        <v>244</v>
      </c>
      <c r="I9324" s="9">
        <v>10.5</v>
      </c>
      <c r="J9324" s="7">
        <v>384</v>
      </c>
      <c r="K9324" s="10">
        <v>105.421091417472</v>
      </c>
      <c r="L9324" s="12">
        <f t="shared" si="622"/>
        <v>42.0673076923077</v>
      </c>
      <c r="M9324" s="11">
        <f t="shared" si="623"/>
        <v>2.50600994455248</v>
      </c>
      <c r="O9324" s="12" t="s">
        <v>10971</v>
      </c>
    </row>
    <row r="9325" spans="1:15">
      <c r="A9325" s="7">
        <v>9384</v>
      </c>
      <c r="B9325" s="8">
        <v>46219</v>
      </c>
      <c r="C9325" s="3" t="s">
        <v>10985</v>
      </c>
      <c r="D9325" s="3" t="s">
        <v>204</v>
      </c>
      <c r="E9325" s="3" t="s">
        <v>3934</v>
      </c>
      <c r="F9325" s="3" t="s">
        <v>3934</v>
      </c>
      <c r="G9325" s="7">
        <v>200</v>
      </c>
      <c r="H9325" s="3" t="s">
        <v>234</v>
      </c>
      <c r="I9325" s="9">
        <v>9.1</v>
      </c>
      <c r="J9325" s="7">
        <v>313.5</v>
      </c>
      <c r="K9325" s="10">
        <v>106.15673256833</v>
      </c>
      <c r="L9325" s="12">
        <f t="shared" si="622"/>
        <v>44.6570972886762</v>
      </c>
      <c r="M9325" s="11">
        <f t="shared" si="623"/>
        <v>2.3771525471551</v>
      </c>
      <c r="O9325" s="12" t="s">
        <v>10971</v>
      </c>
    </row>
    <row r="9326" spans="1:15">
      <c r="A9326" s="7">
        <v>9385</v>
      </c>
      <c r="B9326" s="8">
        <v>46219</v>
      </c>
      <c r="C9326" s="3" t="s">
        <v>10883</v>
      </c>
      <c r="D9326" s="3" t="s">
        <v>67</v>
      </c>
      <c r="E9326" s="3" t="s">
        <v>2782</v>
      </c>
      <c r="F9326" s="3" t="s">
        <v>2782</v>
      </c>
      <c r="G9326" s="7">
        <v>20</v>
      </c>
      <c r="H9326" s="3" t="s">
        <v>314</v>
      </c>
      <c r="I9326" s="9">
        <v>17.9</v>
      </c>
      <c r="J9326" s="7">
        <v>619</v>
      </c>
      <c r="K9326" s="10">
        <v>90.2877021875828</v>
      </c>
      <c r="L9326" s="12">
        <f t="shared" si="622"/>
        <v>44.4886293028458</v>
      </c>
      <c r="M9326" s="11">
        <f t="shared" si="623"/>
        <v>2.02945569693709</v>
      </c>
      <c r="O9326" s="12" t="s">
        <v>10971</v>
      </c>
    </row>
    <row r="9327" spans="1:15">
      <c r="A9327" s="7">
        <v>9386</v>
      </c>
      <c r="B9327" s="8">
        <v>46219</v>
      </c>
      <c r="C9327" s="3" t="s">
        <v>10987</v>
      </c>
      <c r="D9327" s="3" t="s">
        <v>578</v>
      </c>
      <c r="E9327" s="3" t="s">
        <v>10988</v>
      </c>
      <c r="F9327" s="3" t="s">
        <v>10988</v>
      </c>
      <c r="G9327" s="7">
        <v>66</v>
      </c>
      <c r="H9327" s="3" t="s">
        <v>102</v>
      </c>
      <c r="I9327" s="9">
        <v>13.3</v>
      </c>
      <c r="J9327" s="7">
        <v>491.545454545455</v>
      </c>
      <c r="K9327" s="10">
        <v>79.7308654319518</v>
      </c>
      <c r="L9327" s="12">
        <f t="shared" si="622"/>
        <v>41.6269508187392</v>
      </c>
      <c r="M9327" s="11">
        <f t="shared" si="623"/>
        <v>1.9153664600401</v>
      </c>
      <c r="O9327" s="12" t="s">
        <v>10971</v>
      </c>
    </row>
    <row r="9328" spans="1:15">
      <c r="A9328" s="7">
        <v>9387</v>
      </c>
      <c r="B9328" s="8">
        <v>46219</v>
      </c>
      <c r="C9328" s="3" t="s">
        <v>10823</v>
      </c>
      <c r="D9328" s="3" t="s">
        <v>67</v>
      </c>
      <c r="E9328" s="3" t="s">
        <v>10989</v>
      </c>
      <c r="F9328" s="3" t="s">
        <v>10989</v>
      </c>
      <c r="G9328" s="7">
        <v>1020</v>
      </c>
      <c r="H9328" s="3" t="s">
        <v>170</v>
      </c>
      <c r="I9328" s="9">
        <v>14.6</v>
      </c>
      <c r="J9328" s="7">
        <v>549</v>
      </c>
      <c r="K9328" s="10">
        <v>66.8588281502923</v>
      </c>
      <c r="L9328" s="12">
        <f t="shared" si="622"/>
        <v>40.9135491102704</v>
      </c>
      <c r="M9328" s="11">
        <f t="shared" si="623"/>
        <v>1.63414882365971</v>
      </c>
      <c r="O9328" s="12" t="s">
        <v>10971</v>
      </c>
    </row>
    <row r="9329" spans="1:17">
      <c r="A9329" s="7">
        <v>9388</v>
      </c>
      <c r="B9329" s="8">
        <v>46219</v>
      </c>
      <c r="C9329" s="3" t="s">
        <v>10990</v>
      </c>
      <c r="D9329" s="3" t="s">
        <v>33</v>
      </c>
      <c r="E9329" s="3" t="s">
        <v>1601</v>
      </c>
      <c r="F9329" s="3" t="s">
        <v>1601</v>
      </c>
      <c r="G9329" s="7">
        <v>20</v>
      </c>
      <c r="H9329" s="3" t="s">
        <v>20</v>
      </c>
      <c r="I9329" s="9">
        <v>14.8</v>
      </c>
      <c r="J9329" s="7">
        <v>572</v>
      </c>
      <c r="K9329" s="10">
        <v>61.0894906770933</v>
      </c>
      <c r="L9329" s="12">
        <f t="shared" si="622"/>
        <v>39.8063474986552</v>
      </c>
      <c r="M9329" s="11">
        <f t="shared" si="623"/>
        <v>1.53466706984752</v>
      </c>
      <c r="O9329" s="12" t="s">
        <v>10971</v>
      </c>
    </row>
    <row r="9330" spans="1:17">
      <c r="A9330" s="7">
        <v>9389</v>
      </c>
      <c r="B9330" s="8">
        <v>46219</v>
      </c>
      <c r="C9330" s="3" t="s">
        <v>10991</v>
      </c>
      <c r="D9330" s="3" t="s">
        <v>373</v>
      </c>
      <c r="E9330" s="3" t="s">
        <v>2851</v>
      </c>
      <c r="F9330" s="3" t="s">
        <v>2851</v>
      </c>
      <c r="G9330" s="7">
        <v>720</v>
      </c>
      <c r="H9330" s="3" t="s">
        <v>65</v>
      </c>
      <c r="I9330" s="9">
        <v>11.3</v>
      </c>
      <c r="J9330" s="7">
        <v>435</v>
      </c>
      <c r="K9330" s="10">
        <v>104.610021043098</v>
      </c>
      <c r="L9330" s="12">
        <f t="shared" si="622"/>
        <v>39.9646330680813</v>
      </c>
      <c r="M9330" s="11">
        <f t="shared" si="623"/>
        <v>2.61756490707398</v>
      </c>
      <c r="O9330" s="12" t="s">
        <v>10971</v>
      </c>
    </row>
    <row r="9331" spans="1:17">
      <c r="A9331" s="7">
        <v>9390</v>
      </c>
      <c r="B9331" s="8">
        <v>46219</v>
      </c>
      <c r="C9331" s="3" t="s">
        <v>10992</v>
      </c>
      <c r="D9331" s="3" t="s">
        <v>212</v>
      </c>
      <c r="E9331" s="3" t="s">
        <v>1994</v>
      </c>
      <c r="F9331" s="3" t="s">
        <v>1994</v>
      </c>
      <c r="G9331" s="7">
        <v>200</v>
      </c>
      <c r="H9331" s="3" t="s">
        <v>723</v>
      </c>
      <c r="I9331" s="9">
        <v>12</v>
      </c>
      <c r="J9331" s="7">
        <v>489</v>
      </c>
      <c r="K9331" s="10">
        <v>68.9264926637365</v>
      </c>
      <c r="L9331" s="12">
        <f t="shared" si="622"/>
        <v>37.7536573855592</v>
      </c>
      <c r="M9331" s="11">
        <f t="shared" si="623"/>
        <v>1.82569047443072</v>
      </c>
      <c r="O9331" s="12" t="s">
        <v>10971</v>
      </c>
    </row>
    <row r="9332" spans="1:17">
      <c r="A9332" s="7">
        <v>9391</v>
      </c>
      <c r="B9332" s="8">
        <v>46219</v>
      </c>
      <c r="C9332" s="3" t="s">
        <v>10993</v>
      </c>
      <c r="D9332" s="3" t="s">
        <v>67</v>
      </c>
      <c r="E9332" s="3" t="s">
        <v>10994</v>
      </c>
      <c r="F9332" s="3" t="s">
        <v>10994</v>
      </c>
      <c r="G9332" s="7">
        <v>20</v>
      </c>
      <c r="H9332" s="3" t="s">
        <v>179</v>
      </c>
      <c r="I9332" s="9">
        <v>13.5</v>
      </c>
      <c r="J9332" s="7">
        <v>568</v>
      </c>
      <c r="K9332" s="10">
        <v>52.8269951276376</v>
      </c>
      <c r="L9332" s="12">
        <f t="shared" si="622"/>
        <v>36.5655471289274</v>
      </c>
      <c r="M9332" s="11">
        <f t="shared" si="623"/>
        <v>1.44472048897213</v>
      </c>
      <c r="O9332" s="12" t="s">
        <v>10971</v>
      </c>
    </row>
    <row r="9333" spans="1:17">
      <c r="A9333" s="7">
        <v>9392</v>
      </c>
      <c r="B9333" s="8">
        <v>46219</v>
      </c>
      <c r="C9333" s="3" t="s">
        <v>10961</v>
      </c>
      <c r="D9333" s="3" t="s">
        <v>47</v>
      </c>
      <c r="E9333" s="3" t="s">
        <v>10995</v>
      </c>
      <c r="F9333" s="3" t="s">
        <v>10996</v>
      </c>
      <c r="G9333" s="7">
        <v>160</v>
      </c>
      <c r="H9333" s="3" t="s">
        <v>65</v>
      </c>
      <c r="I9333" s="9">
        <v>10.6</v>
      </c>
      <c r="J9333" s="7">
        <v>436</v>
      </c>
      <c r="K9333" s="10">
        <v>72.7713292891826</v>
      </c>
      <c r="L9333" s="12">
        <f t="shared" si="622"/>
        <v>37.4029640084686</v>
      </c>
      <c r="M9333" s="11">
        <f t="shared" si="623"/>
        <v>1.945603275524</v>
      </c>
      <c r="O9333" s="12" t="s">
        <v>10971</v>
      </c>
      <c r="Q9333" s="9">
        <v>438</v>
      </c>
    </row>
    <row r="9334" spans="1:17">
      <c r="A9334" s="7">
        <v>9393</v>
      </c>
      <c r="B9334" s="8">
        <v>46219</v>
      </c>
      <c r="C9334" s="3" t="s">
        <v>10993</v>
      </c>
      <c r="D9334" s="3" t="s">
        <v>67</v>
      </c>
      <c r="E9334" s="3" t="s">
        <v>3662</v>
      </c>
      <c r="F9334" s="3" t="s">
        <v>3662</v>
      </c>
      <c r="G9334" s="7">
        <v>200</v>
      </c>
      <c r="H9334" s="3" t="s">
        <v>179</v>
      </c>
      <c r="I9334" s="9">
        <v>12</v>
      </c>
      <c r="J9334" s="7">
        <v>547</v>
      </c>
      <c r="K9334" s="10">
        <v>45.9809058675818</v>
      </c>
      <c r="L9334" s="12">
        <f t="shared" si="622"/>
        <v>33.7505273519899</v>
      </c>
      <c r="M9334" s="11">
        <f t="shared" si="623"/>
        <v>1.36237592343489</v>
      </c>
      <c r="O9334" s="12" t="s">
        <v>10971</v>
      </c>
    </row>
    <row r="9335" spans="1:17">
      <c r="A9335" s="7">
        <v>9394</v>
      </c>
      <c r="B9335" s="8">
        <v>46219</v>
      </c>
      <c r="C9335" s="3" t="s">
        <v>10990</v>
      </c>
      <c r="D9335" s="3" t="s">
        <v>33</v>
      </c>
      <c r="E9335" s="3" t="s">
        <v>2086</v>
      </c>
      <c r="F9335" s="3" t="s">
        <v>2086</v>
      </c>
      <c r="G9335" s="7">
        <v>1000</v>
      </c>
      <c r="H9335" s="3" t="s">
        <v>65</v>
      </c>
      <c r="I9335" s="9">
        <v>9.66</v>
      </c>
      <c r="J9335" s="7">
        <v>486</v>
      </c>
      <c r="K9335" s="10">
        <v>56.6141362052886</v>
      </c>
      <c r="L9335" s="12">
        <f t="shared" si="622"/>
        <v>30.5792972459639</v>
      </c>
      <c r="M9335" s="11">
        <f t="shared" si="623"/>
        <v>1.8513877460922</v>
      </c>
      <c r="O9335" s="12" t="s">
        <v>10971</v>
      </c>
    </row>
    <row r="9336" spans="1:17">
      <c r="A9336" s="7">
        <v>9395</v>
      </c>
      <c r="B9336" s="8">
        <v>46219</v>
      </c>
      <c r="C9336" s="3" t="s">
        <v>10997</v>
      </c>
      <c r="D9336" s="3" t="s">
        <v>911</v>
      </c>
      <c r="E9336" s="3" t="s">
        <v>248</v>
      </c>
      <c r="F9336" s="3" t="s">
        <v>248</v>
      </c>
      <c r="G9336" s="7">
        <v>300</v>
      </c>
      <c r="H9336" s="3" t="s">
        <v>65</v>
      </c>
      <c r="I9336" s="9">
        <v>9.96</v>
      </c>
      <c r="J9336" s="7">
        <v>566</v>
      </c>
      <c r="K9336" s="10">
        <v>49.7834449437819</v>
      </c>
      <c r="L9336" s="12">
        <f t="shared" si="622"/>
        <v>27.0725740690405</v>
      </c>
      <c r="M9336" s="11">
        <f t="shared" si="623"/>
        <v>1.83888849345556</v>
      </c>
      <c r="O9336" s="12" t="s">
        <v>10971</v>
      </c>
    </row>
    <row r="9337" spans="1:17">
      <c r="A9337" s="7">
        <v>9396</v>
      </c>
      <c r="B9337" s="8">
        <v>46219</v>
      </c>
      <c r="C9337" s="3" t="s">
        <v>10998</v>
      </c>
      <c r="D9337" s="3" t="s">
        <v>67</v>
      </c>
      <c r="E9337" s="3" t="s">
        <v>1638</v>
      </c>
      <c r="F9337" s="3" t="s">
        <v>1638</v>
      </c>
      <c r="G9337" s="7">
        <v>20</v>
      </c>
      <c r="H9337" s="3" t="s">
        <v>170</v>
      </c>
      <c r="I9337" s="9">
        <v>10.9</v>
      </c>
      <c r="J9337" s="7">
        <v>602</v>
      </c>
      <c r="K9337" s="10">
        <v>15.8046895047755</v>
      </c>
      <c r="L9337" s="12">
        <f t="shared" si="622"/>
        <v>27.8558650651674</v>
      </c>
      <c r="M9337" s="11">
        <f t="shared" si="623"/>
        <v>0.567373853506298</v>
      </c>
      <c r="O9337" s="12" t="s">
        <v>10971</v>
      </c>
    </row>
    <row r="9338" spans="1:17">
      <c r="A9338" s="7">
        <v>9397</v>
      </c>
      <c r="B9338" s="8">
        <v>46219</v>
      </c>
      <c r="C9338" s="3" t="s">
        <v>10999</v>
      </c>
      <c r="D9338" s="3" t="s">
        <v>1261</v>
      </c>
      <c r="E9338" s="3" t="s">
        <v>2375</v>
      </c>
      <c r="F9338" s="3" t="s">
        <v>2375</v>
      </c>
      <c r="G9338" s="7">
        <v>24</v>
      </c>
      <c r="H9338" s="3" t="s">
        <v>102</v>
      </c>
      <c r="I9338" s="9">
        <v>7.34</v>
      </c>
      <c r="J9338" s="7">
        <v>498.5</v>
      </c>
      <c r="K9338" s="10">
        <v>34.4266722362522</v>
      </c>
      <c r="L9338" s="12">
        <f t="shared" si="622"/>
        <v>22.6525731039272</v>
      </c>
      <c r="M9338" s="11">
        <f t="shared" si="623"/>
        <v>1.51976872906698</v>
      </c>
      <c r="O9338" s="12" t="s">
        <v>10971</v>
      </c>
    </row>
    <row r="9339" spans="1:17">
      <c r="A9339" s="7">
        <v>9398</v>
      </c>
      <c r="B9339" s="8">
        <v>46219</v>
      </c>
      <c r="C9339" s="3" t="s">
        <v>11000</v>
      </c>
      <c r="D9339" s="3" t="s">
        <v>29</v>
      </c>
      <c r="E9339" s="3" t="s">
        <v>3673</v>
      </c>
      <c r="F9339" s="3" t="s">
        <v>3673</v>
      </c>
      <c r="G9339" s="7">
        <v>200</v>
      </c>
      <c r="H9339" s="3" t="s">
        <v>65</v>
      </c>
      <c r="I9339" s="9">
        <v>6.58</v>
      </c>
      <c r="J9339" s="7">
        <v>500</v>
      </c>
      <c r="K9339" s="10">
        <v>37.5004029273987</v>
      </c>
      <c r="L9339" s="12">
        <f t="shared" si="622"/>
        <v>20.2461538461538</v>
      </c>
      <c r="M9339" s="11">
        <f t="shared" si="623"/>
        <v>1.85222354884568</v>
      </c>
      <c r="O9339" s="12" t="s">
        <v>10971</v>
      </c>
      <c r="Q9339" s="9">
        <v>521</v>
      </c>
    </row>
    <row r="9340" spans="1:17">
      <c r="A9340" s="7">
        <v>9399</v>
      </c>
      <c r="B9340" s="8">
        <v>46219</v>
      </c>
      <c r="C9340" s="3" t="s">
        <v>10998</v>
      </c>
      <c r="D9340" s="3" t="s">
        <v>67</v>
      </c>
      <c r="E9340" s="3" t="s">
        <v>6709</v>
      </c>
      <c r="F9340" s="3" t="s">
        <v>6709</v>
      </c>
      <c r="G9340" s="7">
        <v>4</v>
      </c>
      <c r="H9340" s="3" t="s">
        <v>69</v>
      </c>
      <c r="I9340" s="9">
        <v>6.52</v>
      </c>
      <c r="J9340" s="7">
        <v>481</v>
      </c>
      <c r="K9340" s="10">
        <v>21.0745867176016</v>
      </c>
      <c r="L9340" s="12">
        <f t="shared" si="622"/>
        <v>20.8539900847593</v>
      </c>
      <c r="M9340" s="11">
        <f t="shared" si="623"/>
        <v>1.01057814988622</v>
      </c>
      <c r="O9340" s="12" t="s">
        <v>10971</v>
      </c>
    </row>
    <row r="9341" spans="1:17">
      <c r="A9341" s="7">
        <v>9400</v>
      </c>
      <c r="B9341" s="8">
        <v>46219</v>
      </c>
      <c r="C9341" s="3" t="s">
        <v>10882</v>
      </c>
      <c r="D9341" s="3" t="s">
        <v>29</v>
      </c>
      <c r="E9341" s="3" t="s">
        <v>11001</v>
      </c>
      <c r="F9341" s="3" t="s">
        <v>11001</v>
      </c>
      <c r="G9341" s="7">
        <v>15.2</v>
      </c>
      <c r="H9341" s="3" t="s">
        <v>65</v>
      </c>
      <c r="I9341" s="9">
        <v>5.6</v>
      </c>
      <c r="J9341" s="7">
        <v>515</v>
      </c>
      <c r="K9341" s="10">
        <v>35.1438181701216</v>
      </c>
      <c r="L9341" s="12">
        <f t="shared" si="622"/>
        <v>16.7289021657954</v>
      </c>
      <c r="M9341" s="11">
        <f t="shared" si="623"/>
        <v>2.10078448793718</v>
      </c>
      <c r="O9341" s="12" t="s">
        <v>10971</v>
      </c>
    </row>
    <row r="9342" spans="1:17">
      <c r="A9342" s="7">
        <v>9401</v>
      </c>
      <c r="B9342" s="8">
        <v>46219</v>
      </c>
      <c r="C9342" s="3" t="s">
        <v>10904</v>
      </c>
      <c r="D9342" s="3" t="s">
        <v>6946</v>
      </c>
      <c r="E9342" s="3" t="s">
        <v>11002</v>
      </c>
      <c r="F9342" s="3" t="s">
        <v>11003</v>
      </c>
      <c r="G9342" s="7">
        <v>62</v>
      </c>
      <c r="H9342" s="3" t="s">
        <v>269</v>
      </c>
      <c r="I9342" s="9">
        <v>7.2</v>
      </c>
      <c r="J9342" s="7">
        <v>595</v>
      </c>
      <c r="K9342" s="10">
        <v>32.0068378769049</v>
      </c>
      <c r="L9342" s="12">
        <f t="shared" si="622"/>
        <v>18.6166774402069</v>
      </c>
      <c r="M9342" s="11">
        <f t="shared" si="623"/>
        <v>1.71925618734625</v>
      </c>
      <c r="O9342" s="12" t="s">
        <v>10971</v>
      </c>
    </row>
    <row r="9343" spans="1:17">
      <c r="A9343" s="7">
        <v>9402</v>
      </c>
      <c r="B9343" s="8">
        <v>46219</v>
      </c>
      <c r="C9343" s="3" t="s">
        <v>10904</v>
      </c>
      <c r="D9343" s="3" t="s">
        <v>6946</v>
      </c>
      <c r="E9343" s="3" t="s">
        <v>11004</v>
      </c>
      <c r="F9343" s="3" t="s">
        <v>11005</v>
      </c>
      <c r="G9343" s="7">
        <v>101</v>
      </c>
      <c r="H9343" s="3" t="s">
        <v>269</v>
      </c>
      <c r="I9343" s="9">
        <v>3.18</v>
      </c>
      <c r="J9343" s="7">
        <v>275</v>
      </c>
      <c r="K9343" s="10">
        <v>45.5201762806286</v>
      </c>
      <c r="L9343" s="12">
        <f t="shared" si="622"/>
        <v>17.7902097902098</v>
      </c>
      <c r="M9343" s="11">
        <f t="shared" si="623"/>
        <v>2.55872060067999</v>
      </c>
      <c r="O9343" s="12" t="s">
        <v>10971</v>
      </c>
    </row>
    <row r="9344" spans="1:17">
      <c r="A9344" s="7">
        <v>9403</v>
      </c>
      <c r="B9344" s="8">
        <v>46219</v>
      </c>
      <c r="C9344" s="3" t="s">
        <v>11006</v>
      </c>
      <c r="D9344" s="3" t="s">
        <v>17</v>
      </c>
      <c r="E9344" s="3" t="s">
        <v>11007</v>
      </c>
      <c r="F9344" s="3" t="s">
        <v>11008</v>
      </c>
      <c r="G9344" s="7">
        <v>6</v>
      </c>
      <c r="H9344" s="3" t="s">
        <v>795</v>
      </c>
      <c r="I9344" s="9">
        <v>3.4</v>
      </c>
      <c r="J9344" s="7">
        <v>386</v>
      </c>
      <c r="K9344" s="10">
        <v>31.7092086861171</v>
      </c>
      <c r="L9344" s="12">
        <f t="shared" si="622"/>
        <v>13.5512156237545</v>
      </c>
      <c r="M9344" s="11">
        <f t="shared" si="623"/>
        <v>2.33995307627847</v>
      </c>
      <c r="O9344" s="12" t="s">
        <v>10971</v>
      </c>
    </row>
    <row r="9345" spans="1:18">
      <c r="A9345" s="7">
        <v>9404</v>
      </c>
      <c r="B9345" s="8">
        <v>46219</v>
      </c>
      <c r="C9345" s="3" t="s">
        <v>11009</v>
      </c>
      <c r="D9345" s="3" t="s">
        <v>816</v>
      </c>
      <c r="E9345" s="3" t="s">
        <v>11010</v>
      </c>
      <c r="F9345" s="3" t="s">
        <v>11010</v>
      </c>
      <c r="G9345" s="7">
        <v>240</v>
      </c>
      <c r="H9345" s="3" t="s">
        <v>65</v>
      </c>
      <c r="I9345" s="9">
        <v>3.7</v>
      </c>
      <c r="J9345" s="7">
        <v>514</v>
      </c>
      <c r="K9345" s="10">
        <v>8.5910517858624</v>
      </c>
      <c r="L9345" s="12">
        <f t="shared" si="622"/>
        <v>11.0745285842562</v>
      </c>
      <c r="M9345" s="11">
        <f t="shared" si="623"/>
        <v>0.775748757204494</v>
      </c>
      <c r="O9345" s="12" t="s">
        <v>10971</v>
      </c>
    </row>
    <row r="9346" spans="1:18">
      <c r="A9346" s="7">
        <v>9405</v>
      </c>
      <c r="B9346" s="8">
        <v>46219</v>
      </c>
      <c r="C9346" s="3" t="s">
        <v>11009</v>
      </c>
      <c r="D9346" s="3" t="s">
        <v>816</v>
      </c>
      <c r="E9346" s="3" t="s">
        <v>6908</v>
      </c>
      <c r="F9346" s="3" t="s">
        <v>6908</v>
      </c>
      <c r="G9346" s="7">
        <v>180</v>
      </c>
      <c r="H9346" s="3" t="s">
        <v>65</v>
      </c>
      <c r="I9346" s="9">
        <v>3.68</v>
      </c>
      <c r="J9346" s="7">
        <v>522</v>
      </c>
      <c r="K9346" s="10">
        <v>7.8706817974076</v>
      </c>
      <c r="L9346" s="12">
        <f t="shared" si="622"/>
        <v>10.8458591217212</v>
      </c>
      <c r="M9346" s="11">
        <f t="shared" si="623"/>
        <v>0.725685416809891</v>
      </c>
      <c r="O9346" s="12" t="s">
        <v>10971</v>
      </c>
    </row>
    <row r="9347" spans="1:18">
      <c r="A9347" s="7">
        <v>9406</v>
      </c>
      <c r="B9347" s="8">
        <v>46219</v>
      </c>
      <c r="C9347" s="3" t="s">
        <v>11011</v>
      </c>
      <c r="D9347" s="3" t="s">
        <v>2910</v>
      </c>
      <c r="E9347" s="3" t="s">
        <v>11012</v>
      </c>
      <c r="F9347" s="3" t="s">
        <v>11012</v>
      </c>
      <c r="G9347" s="7">
        <v>1000</v>
      </c>
      <c r="H9347" s="3" t="s">
        <v>1355</v>
      </c>
      <c r="I9347" s="9">
        <v>2.06</v>
      </c>
      <c r="J9347" s="7">
        <v>440</v>
      </c>
      <c r="K9347" s="10">
        <v>17.9884245883335</v>
      </c>
      <c r="L9347" s="12">
        <f t="shared" si="622"/>
        <v>7.2027972027972</v>
      </c>
      <c r="M9347" s="11">
        <f t="shared" si="623"/>
        <v>2.49742205449679</v>
      </c>
      <c r="O9347" s="12" t="s">
        <v>10971</v>
      </c>
    </row>
    <row r="9348" spans="1:18">
      <c r="A9348" s="7">
        <v>9407</v>
      </c>
      <c r="B9348" s="8">
        <v>46219</v>
      </c>
      <c r="C9348" s="3" t="s">
        <v>11013</v>
      </c>
      <c r="D9348" s="3" t="s">
        <v>1439</v>
      </c>
      <c r="E9348" s="3" t="s">
        <v>762</v>
      </c>
      <c r="F9348" s="3" t="s">
        <v>762</v>
      </c>
      <c r="G9348" s="7">
        <v>60</v>
      </c>
      <c r="H9348" s="3" t="s">
        <v>65</v>
      </c>
      <c r="I9348" s="9">
        <v>1.46</v>
      </c>
      <c r="J9348" s="7">
        <v>449</v>
      </c>
      <c r="K9348" s="10">
        <v>4.28256975781413</v>
      </c>
      <c r="L9348" s="12">
        <f t="shared" si="622"/>
        <v>5.00256981326024</v>
      </c>
      <c r="M9348" s="11">
        <f t="shared" si="623"/>
        <v>0.856073961519215</v>
      </c>
      <c r="O9348" s="12" t="s">
        <v>10971</v>
      </c>
    </row>
    <row r="9349" spans="1:18">
      <c r="A9349" s="7">
        <v>9408</v>
      </c>
      <c r="B9349" s="8">
        <v>46219</v>
      </c>
      <c r="C9349" s="3" t="s">
        <v>11011</v>
      </c>
      <c r="D9349" s="3" t="s">
        <v>2910</v>
      </c>
      <c r="E9349" s="3" t="s">
        <v>11014</v>
      </c>
      <c r="F9349" s="3" t="s">
        <v>11014</v>
      </c>
      <c r="G9349" s="7">
        <v>1000</v>
      </c>
      <c r="H9349" s="3" t="s">
        <v>1355</v>
      </c>
      <c r="I9349" s="9">
        <v>1.55</v>
      </c>
      <c r="J9349" s="7">
        <v>437</v>
      </c>
      <c r="K9349" s="10">
        <v>10.5186064619767</v>
      </c>
      <c r="L9349" s="12">
        <f t="shared" si="622"/>
        <v>5.45678577715191</v>
      </c>
      <c r="M9349" s="11">
        <f t="shared" si="623"/>
        <v>1.9276194616287</v>
      </c>
      <c r="O9349" s="12" t="s">
        <v>10971</v>
      </c>
    </row>
    <row r="9350" spans="1:18">
      <c r="A9350" s="7">
        <v>9409</v>
      </c>
      <c r="B9350" s="8">
        <v>46219</v>
      </c>
      <c r="C9350" s="3" t="s">
        <v>11011</v>
      </c>
      <c r="D9350" s="3" t="s">
        <v>2910</v>
      </c>
      <c r="E9350" s="3" t="s">
        <v>11015</v>
      </c>
      <c r="F9350" s="3" t="s">
        <v>11015</v>
      </c>
      <c r="G9350" s="7">
        <v>1000</v>
      </c>
      <c r="H9350" s="3" t="s">
        <v>1355</v>
      </c>
      <c r="I9350" s="9">
        <v>0.874</v>
      </c>
      <c r="J9350" s="7">
        <v>392</v>
      </c>
      <c r="K9350" s="10">
        <v>7.25591014538492</v>
      </c>
      <c r="L9350" s="12">
        <f t="shared" si="622"/>
        <v>3.43014128728414</v>
      </c>
      <c r="M9350" s="11">
        <f t="shared" si="623"/>
        <v>2.11533856412366</v>
      </c>
      <c r="O9350" s="12" t="s">
        <v>10971</v>
      </c>
    </row>
    <row r="9351" s="5" customFormat="1" ht="16.5" spans="1:18">
      <c r="A9351" s="44">
        <v>9410</v>
      </c>
      <c r="B9351" s="45">
        <v>46219</v>
      </c>
      <c r="C9351" s="5" t="s">
        <v>10823</v>
      </c>
      <c r="D9351" s="5" t="s">
        <v>67</v>
      </c>
      <c r="E9351" s="5" t="s">
        <v>11016</v>
      </c>
      <c r="F9351" s="5" t="s">
        <v>11017</v>
      </c>
      <c r="G9351" s="44">
        <v>8</v>
      </c>
      <c r="H9351" s="5" t="s">
        <v>314</v>
      </c>
      <c r="I9351" s="46">
        <v>7.02</v>
      </c>
      <c r="J9351" s="44">
        <v>435</v>
      </c>
      <c r="K9351" s="47">
        <v>0.44433280671465</v>
      </c>
      <c r="L9351" s="48">
        <f t="shared" si="622"/>
        <v>24.8275862068966</v>
      </c>
      <c r="M9351" s="49">
        <f t="shared" si="623"/>
        <v>0.017896738048229</v>
      </c>
      <c r="O9351" s="48" t="s">
        <v>10971</v>
      </c>
      <c r="Q9351" s="46"/>
    </row>
    <row r="9352" ht="16.5" spans="1:18">
      <c r="A9352" s="7">
        <v>9411</v>
      </c>
      <c r="B9352" s="8">
        <v>46219</v>
      </c>
      <c r="C9352" s="3" t="s">
        <v>4719</v>
      </c>
      <c r="D9352" s="3" t="s">
        <v>33</v>
      </c>
      <c r="E9352" s="3" t="s">
        <v>4720</v>
      </c>
      <c r="F9352" s="3" t="s">
        <v>2909</v>
      </c>
      <c r="G9352" s="7">
        <v>1000</v>
      </c>
      <c r="H9352" s="3" t="s">
        <v>35</v>
      </c>
      <c r="I9352" s="9">
        <v>25.2</v>
      </c>
      <c r="J9352" s="7">
        <v>461</v>
      </c>
      <c r="K9352" s="10">
        <v>151.973969631236</v>
      </c>
      <c r="L9352" s="12">
        <f t="shared" si="622"/>
        <v>84.098114466878</v>
      </c>
      <c r="M9352" s="11">
        <f t="shared" si="623"/>
        <v>1.80710317460317</v>
      </c>
      <c r="O9352" s="12" t="s">
        <v>9933</v>
      </c>
      <c r="P9352" s="3" t="s">
        <v>4720</v>
      </c>
      <c r="Q9352" s="9">
        <v>160.630182832352</v>
      </c>
      <c r="R9352" s="3">
        <f>Q9352/K9352</f>
        <v>1.05695852534562</v>
      </c>
    </row>
    <row r="9353" spans="1:18">
      <c r="A9353" s="7">
        <v>9412</v>
      </c>
      <c r="B9353" s="8">
        <v>46219</v>
      </c>
      <c r="C9353" s="3" t="s">
        <v>3378</v>
      </c>
      <c r="D9353" s="3" t="s">
        <v>33</v>
      </c>
      <c r="E9353" s="3" t="s">
        <v>4735</v>
      </c>
      <c r="F9353" s="3" t="s">
        <v>3379</v>
      </c>
      <c r="G9353" s="7">
        <v>1000</v>
      </c>
      <c r="H9353" s="3" t="s">
        <v>35</v>
      </c>
      <c r="I9353" s="9">
        <v>10.5</v>
      </c>
      <c r="J9353" s="7">
        <v>460</v>
      </c>
      <c r="K9353" s="10">
        <v>97.4747826086957</v>
      </c>
      <c r="L9353" s="12">
        <f t="shared" ref="L9353:L9393" si="624">I9353/J9353/650*1000000</f>
        <v>35.1170568561873</v>
      </c>
      <c r="M9353" s="11">
        <f t="shared" ref="M9353:M9393" si="625">K9353/L9353</f>
        <v>2.77571047619048</v>
      </c>
      <c r="O9353" s="12" t="s">
        <v>9933</v>
      </c>
      <c r="P9353" s="3" t="s">
        <v>4735</v>
      </c>
      <c r="Q9353" s="9">
        <v>95.4401420865575</v>
      </c>
      <c r="R9353" s="3">
        <f>Q9353/K9353</f>
        <v>0.979126493358738</v>
      </c>
    </row>
    <row r="9354" spans="1:18">
      <c r="A9354" s="7">
        <v>9413</v>
      </c>
      <c r="B9354" s="8">
        <v>46219</v>
      </c>
      <c r="C9354" s="3" t="s">
        <v>11018</v>
      </c>
      <c r="D9354" s="3" t="s">
        <v>247</v>
      </c>
      <c r="E9354" s="3" t="s">
        <v>11019</v>
      </c>
      <c r="F9354" s="3" t="s">
        <v>11019</v>
      </c>
      <c r="G9354" s="7">
        <v>390</v>
      </c>
      <c r="H9354" s="3" t="s">
        <v>55</v>
      </c>
      <c r="I9354" s="9">
        <v>22.2</v>
      </c>
      <c r="J9354" s="7">
        <v>370</v>
      </c>
      <c r="K9354" s="10">
        <v>186.663783783784</v>
      </c>
      <c r="L9354" s="12">
        <f t="shared" si="624"/>
        <v>92.3076923076923</v>
      </c>
      <c r="M9354" s="11">
        <f t="shared" si="625"/>
        <v>2.02219099099099</v>
      </c>
      <c r="O9354" s="12" t="s">
        <v>9933</v>
      </c>
    </row>
    <row r="9355" spans="1:18">
      <c r="A9355" s="7">
        <v>9414</v>
      </c>
      <c r="B9355" s="8">
        <v>46219</v>
      </c>
      <c r="C9355" s="3" t="s">
        <v>11020</v>
      </c>
      <c r="D9355" s="3" t="s">
        <v>11021</v>
      </c>
      <c r="E9355" s="3" t="s">
        <v>11022</v>
      </c>
      <c r="F9355" s="3" t="s">
        <v>11022</v>
      </c>
      <c r="G9355" s="7">
        <v>44</v>
      </c>
      <c r="H9355" s="3" t="s">
        <v>123</v>
      </c>
      <c r="I9355" s="9">
        <v>19.4</v>
      </c>
      <c r="J9355" s="7">
        <v>380</v>
      </c>
      <c r="K9355" s="10">
        <v>161.53052631579</v>
      </c>
      <c r="L9355" s="12">
        <f t="shared" si="624"/>
        <v>78.5425101214575</v>
      </c>
      <c r="M9355" s="11">
        <f t="shared" si="625"/>
        <v>2.0566</v>
      </c>
      <c r="O9355" s="12" t="s">
        <v>9933</v>
      </c>
    </row>
    <row r="9356" spans="1:18">
      <c r="A9356" s="7">
        <v>9415</v>
      </c>
      <c r="B9356" s="8">
        <v>46219</v>
      </c>
      <c r="C9356" s="3" t="s">
        <v>11023</v>
      </c>
      <c r="D9356" s="3" t="s">
        <v>1676</v>
      </c>
      <c r="E9356" s="3" t="s">
        <v>11024</v>
      </c>
      <c r="F9356" s="3" t="s">
        <v>11025</v>
      </c>
      <c r="G9356" s="7">
        <v>15</v>
      </c>
      <c r="H9356" s="3" t="s">
        <v>249</v>
      </c>
      <c r="I9356" s="9">
        <v>24</v>
      </c>
      <c r="J9356" s="7">
        <v>480</v>
      </c>
      <c r="K9356" s="10">
        <v>132.775</v>
      </c>
      <c r="L9356" s="12">
        <f t="shared" si="624"/>
        <v>76.9230769230769</v>
      </c>
      <c r="M9356" s="11">
        <f t="shared" si="625"/>
        <v>1.726075</v>
      </c>
      <c r="O9356" s="12" t="s">
        <v>9933</v>
      </c>
    </row>
    <row r="9357" spans="1:18">
      <c r="A9357" s="7">
        <v>9416</v>
      </c>
      <c r="B9357" s="8">
        <v>46219</v>
      </c>
      <c r="C9357" s="3" t="s">
        <v>10993</v>
      </c>
      <c r="D9357" s="3" t="s">
        <v>67</v>
      </c>
      <c r="E9357" s="3" t="s">
        <v>3466</v>
      </c>
      <c r="F9357" s="3" t="s">
        <v>3466</v>
      </c>
      <c r="G9357" s="7">
        <v>300</v>
      </c>
      <c r="H9357" s="3" t="s">
        <v>1792</v>
      </c>
      <c r="I9357" s="9">
        <v>17.2</v>
      </c>
      <c r="J9357" s="7">
        <v>375</v>
      </c>
      <c r="K9357" s="10">
        <v>67.7397333333333</v>
      </c>
      <c r="L9357" s="12">
        <f t="shared" si="624"/>
        <v>70.5641025641026</v>
      </c>
      <c r="M9357" s="11">
        <f t="shared" si="625"/>
        <v>0.959974418604651</v>
      </c>
      <c r="O9357" s="12" t="s">
        <v>9933</v>
      </c>
    </row>
    <row r="9358" spans="1:18">
      <c r="A9358" s="7">
        <v>9417</v>
      </c>
      <c r="B9358" s="8">
        <v>46219</v>
      </c>
      <c r="C9358" s="3" t="s">
        <v>11026</v>
      </c>
      <c r="D9358" s="3" t="s">
        <v>67</v>
      </c>
      <c r="E9358" s="3" t="s">
        <v>11027</v>
      </c>
      <c r="F9358" s="3" t="s">
        <v>11027</v>
      </c>
      <c r="G9358" s="7">
        <v>220</v>
      </c>
      <c r="H9358" s="3" t="s">
        <v>1792</v>
      </c>
      <c r="I9358" s="9">
        <v>15.2</v>
      </c>
      <c r="J9358" s="7">
        <v>352</v>
      </c>
      <c r="K9358" s="10">
        <v>133.031818181818</v>
      </c>
      <c r="L9358" s="12">
        <f t="shared" si="624"/>
        <v>66.4335664335664</v>
      </c>
      <c r="M9358" s="11">
        <f t="shared" si="625"/>
        <v>2.00247894736842</v>
      </c>
      <c r="O9358" s="12" t="s">
        <v>9933</v>
      </c>
    </row>
    <row r="9359" spans="1:18">
      <c r="A9359" s="7">
        <v>9418</v>
      </c>
      <c r="B9359" s="8">
        <v>46219</v>
      </c>
      <c r="C9359" s="3" t="s">
        <v>11028</v>
      </c>
      <c r="D9359" s="3" t="s">
        <v>212</v>
      </c>
      <c r="E9359" s="3" t="s">
        <v>2033</v>
      </c>
      <c r="F9359" s="3" t="s">
        <v>2033</v>
      </c>
      <c r="G9359" s="7">
        <v>72</v>
      </c>
      <c r="H9359" s="3" t="s">
        <v>244</v>
      </c>
      <c r="I9359" s="9">
        <v>15.5</v>
      </c>
      <c r="J9359" s="7">
        <v>382</v>
      </c>
      <c r="K9359" s="10">
        <v>134.180104712042</v>
      </c>
      <c r="L9359" s="12">
        <f t="shared" si="624"/>
        <v>62.4244865082562</v>
      </c>
      <c r="M9359" s="11">
        <f t="shared" si="625"/>
        <v>2.14947870967742</v>
      </c>
      <c r="O9359" s="12" t="s">
        <v>9933</v>
      </c>
    </row>
    <row r="9360" spans="1:18">
      <c r="A9360" s="7">
        <v>9419</v>
      </c>
      <c r="B9360" s="8">
        <v>46219</v>
      </c>
      <c r="C9360" s="3" t="s">
        <v>11029</v>
      </c>
      <c r="D9360" s="3" t="s">
        <v>223</v>
      </c>
      <c r="E9360" s="3" t="s">
        <v>2101</v>
      </c>
      <c r="F9360" s="3" t="s">
        <v>2101</v>
      </c>
      <c r="G9360" s="7">
        <v>120</v>
      </c>
      <c r="H9360" s="3" t="s">
        <v>3685</v>
      </c>
      <c r="I9360" s="9">
        <v>17</v>
      </c>
      <c r="J9360" s="7">
        <v>450</v>
      </c>
      <c r="K9360" s="10">
        <v>111.895111111111</v>
      </c>
      <c r="L9360" s="12">
        <f t="shared" si="624"/>
        <v>58.1196581196581</v>
      </c>
      <c r="M9360" s="11">
        <f t="shared" si="625"/>
        <v>1.92525411764706</v>
      </c>
      <c r="O9360" s="12" t="s">
        <v>9933</v>
      </c>
    </row>
    <row r="9361" spans="1:15">
      <c r="A9361" s="7">
        <v>9420</v>
      </c>
      <c r="B9361" s="8">
        <v>46219</v>
      </c>
      <c r="C9361" s="3" t="s">
        <v>11030</v>
      </c>
      <c r="D9361" s="3" t="s">
        <v>100</v>
      </c>
      <c r="E9361" s="3" t="s">
        <v>2581</v>
      </c>
      <c r="F9361" s="3" t="s">
        <v>2581</v>
      </c>
      <c r="G9361" s="7">
        <v>48</v>
      </c>
      <c r="H9361" s="3" t="s">
        <v>102</v>
      </c>
      <c r="I9361" s="9">
        <v>19.5</v>
      </c>
      <c r="J9361" s="7">
        <v>534</v>
      </c>
      <c r="K9361" s="10">
        <v>106.651685393258</v>
      </c>
      <c r="L9361" s="12">
        <f t="shared" si="624"/>
        <v>56.1797752808989</v>
      </c>
      <c r="M9361" s="11">
        <f t="shared" si="625"/>
        <v>1.8984</v>
      </c>
      <c r="O9361" s="12" t="s">
        <v>9933</v>
      </c>
    </row>
    <row r="9362" spans="1:15">
      <c r="A9362" s="7">
        <v>9421</v>
      </c>
      <c r="B9362" s="8">
        <v>46219</v>
      </c>
      <c r="C9362" s="3" t="s">
        <v>11030</v>
      </c>
      <c r="D9362" s="3" t="s">
        <v>100</v>
      </c>
      <c r="E9362" s="3" t="s">
        <v>2826</v>
      </c>
      <c r="F9362" s="3" t="s">
        <v>2826</v>
      </c>
      <c r="G9362" s="7">
        <v>48</v>
      </c>
      <c r="H9362" s="3" t="s">
        <v>102</v>
      </c>
      <c r="I9362" s="9">
        <v>19.6</v>
      </c>
      <c r="J9362" s="7">
        <v>539.625</v>
      </c>
      <c r="K9362" s="10">
        <v>110.063099374566</v>
      </c>
      <c r="L9362" s="12">
        <f t="shared" si="624"/>
        <v>55.8792608827355</v>
      </c>
      <c r="M9362" s="11">
        <f t="shared" si="625"/>
        <v>1.96965918367347</v>
      </c>
      <c r="O9362" s="12" t="s">
        <v>9933</v>
      </c>
    </row>
    <row r="9363" spans="1:15">
      <c r="A9363" s="7">
        <v>9422</v>
      </c>
      <c r="B9363" s="8">
        <v>46219</v>
      </c>
      <c r="C9363" s="3" t="s">
        <v>10987</v>
      </c>
      <c r="D9363" s="3" t="s">
        <v>578</v>
      </c>
      <c r="E9363" s="3" t="s">
        <v>1938</v>
      </c>
      <c r="F9363" s="3" t="s">
        <v>1938</v>
      </c>
      <c r="G9363" s="7">
        <v>24</v>
      </c>
      <c r="H9363" s="3" t="s">
        <v>102</v>
      </c>
      <c r="I9363" s="9">
        <v>18.2</v>
      </c>
      <c r="J9363" s="7">
        <v>523.25</v>
      </c>
      <c r="K9363" s="10">
        <v>98.3040611562351</v>
      </c>
      <c r="L9363" s="12">
        <f t="shared" si="624"/>
        <v>53.5117056856187</v>
      </c>
      <c r="M9363" s="11">
        <f t="shared" si="625"/>
        <v>1.83705714285714</v>
      </c>
      <c r="O9363" s="12" t="s">
        <v>9933</v>
      </c>
    </row>
    <row r="9364" spans="1:15">
      <c r="A9364" s="7">
        <v>9423</v>
      </c>
      <c r="B9364" s="8">
        <v>46219</v>
      </c>
      <c r="C9364" s="3" t="s">
        <v>11030</v>
      </c>
      <c r="D9364" s="3" t="s">
        <v>100</v>
      </c>
      <c r="E9364" s="3" t="s">
        <v>751</v>
      </c>
      <c r="F9364" s="3" t="s">
        <v>751</v>
      </c>
      <c r="G9364" s="7">
        <v>48</v>
      </c>
      <c r="H9364" s="3" t="s">
        <v>102</v>
      </c>
      <c r="I9364" s="9">
        <v>17.5</v>
      </c>
      <c r="J9364" s="7">
        <v>503.2</v>
      </c>
      <c r="K9364" s="10">
        <v>108.868044515103</v>
      </c>
      <c r="L9364" s="12">
        <f t="shared" si="624"/>
        <v>53.5037299743182</v>
      </c>
      <c r="M9364" s="11">
        <f t="shared" si="625"/>
        <v>2.03477485714286</v>
      </c>
      <c r="O9364" s="12" t="s">
        <v>9933</v>
      </c>
    </row>
    <row r="9365" spans="1:15">
      <c r="A9365" s="7">
        <v>9424</v>
      </c>
      <c r="B9365" s="8">
        <v>46219</v>
      </c>
      <c r="C9365" s="3" t="s">
        <v>11030</v>
      </c>
      <c r="D9365" s="3" t="s">
        <v>100</v>
      </c>
      <c r="E9365" s="3" t="s">
        <v>7895</v>
      </c>
      <c r="F9365" s="3" t="s">
        <v>7895</v>
      </c>
      <c r="G9365" s="7">
        <v>48</v>
      </c>
      <c r="H9365" s="3" t="s">
        <v>102</v>
      </c>
      <c r="I9365" s="9">
        <v>17.7</v>
      </c>
      <c r="J9365" s="7">
        <v>510.375</v>
      </c>
      <c r="K9365" s="10">
        <v>105.3891746265</v>
      </c>
      <c r="L9365" s="12">
        <f t="shared" si="624"/>
        <v>53.3544339569321</v>
      </c>
      <c r="M9365" s="11">
        <f t="shared" si="625"/>
        <v>1.97526553672316</v>
      </c>
      <c r="O9365" s="12" t="s">
        <v>9933</v>
      </c>
    </row>
    <row r="9366" spans="1:15">
      <c r="A9366" s="7">
        <v>9425</v>
      </c>
      <c r="B9366" s="8">
        <v>46219</v>
      </c>
      <c r="C9366" s="3" t="s">
        <v>10993</v>
      </c>
      <c r="D9366" s="3" t="s">
        <v>67</v>
      </c>
      <c r="E9366" s="3" t="s">
        <v>2046</v>
      </c>
      <c r="F9366" s="3" t="s">
        <v>2046</v>
      </c>
      <c r="G9366" s="7">
        <v>320</v>
      </c>
      <c r="H9366" s="3" t="s">
        <v>1792</v>
      </c>
      <c r="I9366" s="9">
        <v>12.7</v>
      </c>
      <c r="J9366" s="7">
        <v>371</v>
      </c>
      <c r="K9366" s="10">
        <v>47.4417250673854</v>
      </c>
      <c r="L9366" s="12">
        <f t="shared" si="624"/>
        <v>52.6643168152602</v>
      </c>
      <c r="M9366" s="11">
        <f t="shared" si="625"/>
        <v>0.900832440944882</v>
      </c>
      <c r="O9366" s="12" t="s">
        <v>9933</v>
      </c>
    </row>
    <row r="9367" spans="1:15">
      <c r="A9367" s="7">
        <v>9426</v>
      </c>
      <c r="B9367" s="8">
        <v>46219</v>
      </c>
      <c r="C9367" s="3" t="s">
        <v>11031</v>
      </c>
      <c r="D9367" s="3" t="s">
        <v>11032</v>
      </c>
      <c r="E9367" s="3" t="s">
        <v>11033</v>
      </c>
      <c r="F9367" s="3" t="s">
        <v>11034</v>
      </c>
      <c r="G9367" s="7">
        <v>6</v>
      </c>
      <c r="H9367" s="3" t="s">
        <v>35</v>
      </c>
      <c r="I9367" s="9">
        <v>15.4</v>
      </c>
      <c r="J9367" s="7">
        <v>475</v>
      </c>
      <c r="K9367" s="10">
        <v>106.481684210526</v>
      </c>
      <c r="L9367" s="12">
        <f t="shared" si="624"/>
        <v>49.8785425101215</v>
      </c>
      <c r="M9367" s="11">
        <f t="shared" si="625"/>
        <v>2.13481948051948</v>
      </c>
      <c r="O9367" s="12" t="s">
        <v>9933</v>
      </c>
    </row>
    <row r="9368" spans="1:15">
      <c r="A9368" s="7">
        <v>9427</v>
      </c>
      <c r="B9368" s="8">
        <v>46219</v>
      </c>
      <c r="C9368" s="3" t="s">
        <v>10987</v>
      </c>
      <c r="D9368" s="3" t="s">
        <v>578</v>
      </c>
      <c r="E9368" s="3" t="s">
        <v>2585</v>
      </c>
      <c r="F9368" s="3" t="s">
        <v>2585</v>
      </c>
      <c r="G9368" s="7">
        <v>30</v>
      </c>
      <c r="H9368" s="3" t="s">
        <v>102</v>
      </c>
      <c r="I9368" s="9">
        <v>16.3</v>
      </c>
      <c r="J9368" s="7">
        <v>508</v>
      </c>
      <c r="K9368" s="10">
        <v>63.6181102362205</v>
      </c>
      <c r="L9368" s="12">
        <f t="shared" si="624"/>
        <v>49.3640218049667</v>
      </c>
      <c r="M9368" s="11">
        <f t="shared" si="625"/>
        <v>1.28875460122699</v>
      </c>
      <c r="O9368" s="12" t="s">
        <v>9933</v>
      </c>
    </row>
    <row r="9369" spans="1:15">
      <c r="A9369" s="7">
        <v>9428</v>
      </c>
      <c r="B9369" s="8">
        <v>46219</v>
      </c>
      <c r="C9369" s="3" t="s">
        <v>10916</v>
      </c>
      <c r="D9369" s="3" t="s">
        <v>1698</v>
      </c>
      <c r="E9369" s="3" t="s">
        <v>11035</v>
      </c>
      <c r="F9369" s="3" t="s">
        <v>11035</v>
      </c>
      <c r="G9369" s="7">
        <v>15</v>
      </c>
      <c r="H9369" s="3" t="s">
        <v>123</v>
      </c>
      <c r="I9369" s="9">
        <v>12.6</v>
      </c>
      <c r="J9369" s="7">
        <v>400</v>
      </c>
      <c r="K9369" s="10">
        <v>82.716</v>
      </c>
      <c r="L9369" s="12">
        <f t="shared" si="624"/>
        <v>48.4615384615385</v>
      </c>
      <c r="M9369" s="11">
        <f t="shared" si="625"/>
        <v>1.7068380952381</v>
      </c>
      <c r="O9369" s="12" t="s">
        <v>9933</v>
      </c>
    </row>
    <row r="9370" spans="1:15">
      <c r="A9370" s="7">
        <v>9429</v>
      </c>
      <c r="B9370" s="8">
        <v>46219</v>
      </c>
      <c r="C9370" s="3" t="s">
        <v>11036</v>
      </c>
      <c r="D9370" s="3" t="s">
        <v>3003</v>
      </c>
      <c r="E9370" s="3" t="s">
        <v>8438</v>
      </c>
      <c r="F9370" s="3" t="s">
        <v>8438</v>
      </c>
      <c r="G9370" s="7">
        <v>72</v>
      </c>
      <c r="H9370" s="3" t="s">
        <v>102</v>
      </c>
      <c r="I9370" s="9">
        <v>12.2</v>
      </c>
      <c r="J9370" s="7">
        <v>405.75</v>
      </c>
      <c r="K9370" s="10">
        <v>100.147381392483</v>
      </c>
      <c r="L9370" s="12">
        <f t="shared" si="624"/>
        <v>46.2581164984122</v>
      </c>
      <c r="M9370" s="11">
        <f t="shared" si="625"/>
        <v>2.16496885245902</v>
      </c>
      <c r="O9370" s="12" t="s">
        <v>9933</v>
      </c>
    </row>
    <row r="9371" spans="1:15">
      <c r="A9371" s="7">
        <v>9430</v>
      </c>
      <c r="B9371" s="8">
        <v>46219</v>
      </c>
      <c r="C9371" s="3" t="s">
        <v>11037</v>
      </c>
      <c r="D9371" s="3" t="s">
        <v>274</v>
      </c>
      <c r="E9371" s="3" t="s">
        <v>11038</v>
      </c>
      <c r="F9371" s="3" t="s">
        <v>11038</v>
      </c>
      <c r="G9371" s="7">
        <v>124</v>
      </c>
      <c r="H9371" s="3" t="s">
        <v>123</v>
      </c>
      <c r="I9371" s="9">
        <v>12</v>
      </c>
      <c r="J9371" s="7">
        <v>400</v>
      </c>
      <c r="K9371" s="10">
        <v>91.078</v>
      </c>
      <c r="L9371" s="12">
        <f t="shared" si="624"/>
        <v>46.1538461538462</v>
      </c>
      <c r="M9371" s="11">
        <f t="shared" si="625"/>
        <v>1.97335666666667</v>
      </c>
      <c r="O9371" s="12" t="s">
        <v>9933</v>
      </c>
    </row>
    <row r="9372" spans="1:15">
      <c r="A9372" s="7">
        <v>9431</v>
      </c>
      <c r="B9372" s="8">
        <v>46219</v>
      </c>
      <c r="C9372" s="3" t="s">
        <v>11039</v>
      </c>
      <c r="D9372" s="3" t="s">
        <v>128</v>
      </c>
      <c r="E9372" s="3" t="s">
        <v>2818</v>
      </c>
      <c r="F9372" s="3" t="s">
        <v>2818</v>
      </c>
      <c r="G9372" s="7">
        <v>72</v>
      </c>
      <c r="H9372" s="3" t="s">
        <v>11040</v>
      </c>
      <c r="I9372" s="9">
        <v>13.6</v>
      </c>
      <c r="J9372" s="7">
        <v>459.555555555556</v>
      </c>
      <c r="K9372" s="10">
        <v>108.486557059961</v>
      </c>
      <c r="L9372" s="12">
        <f t="shared" si="624"/>
        <v>45.5289391459604</v>
      </c>
      <c r="M9372" s="11">
        <f t="shared" si="625"/>
        <v>2.38280441176471</v>
      </c>
      <c r="O9372" s="12" t="s">
        <v>9933</v>
      </c>
    </row>
    <row r="9373" spans="1:15">
      <c r="A9373" s="7">
        <v>9432</v>
      </c>
      <c r="B9373" s="8">
        <v>46219</v>
      </c>
      <c r="C9373" s="3" t="s">
        <v>11041</v>
      </c>
      <c r="D9373" s="3" t="s">
        <v>247</v>
      </c>
      <c r="E9373" s="3" t="s">
        <v>11042</v>
      </c>
      <c r="F9373" s="3" t="s">
        <v>11042</v>
      </c>
      <c r="G9373" s="7">
        <v>36</v>
      </c>
      <c r="H9373" s="3" t="s">
        <v>249</v>
      </c>
      <c r="I9373" s="9">
        <v>13.7</v>
      </c>
      <c r="J9373" s="7">
        <v>493</v>
      </c>
      <c r="K9373" s="10">
        <v>72.4300202839757</v>
      </c>
      <c r="L9373" s="12">
        <f t="shared" si="624"/>
        <v>42.7523794663754</v>
      </c>
      <c r="M9373" s="11">
        <f t="shared" si="625"/>
        <v>1.69417518248175</v>
      </c>
      <c r="O9373" s="12" t="s">
        <v>9933</v>
      </c>
    </row>
    <row r="9374" spans="1:15">
      <c r="A9374" s="7">
        <v>9433</v>
      </c>
      <c r="B9374" s="8">
        <v>46219</v>
      </c>
      <c r="C9374" s="3" t="s">
        <v>11043</v>
      </c>
      <c r="D9374" s="3" t="s">
        <v>3579</v>
      </c>
      <c r="E9374" s="3" t="s">
        <v>1935</v>
      </c>
      <c r="F9374" s="3" t="s">
        <v>1935</v>
      </c>
      <c r="G9374" s="7">
        <v>36</v>
      </c>
      <c r="H9374" s="3" t="s">
        <v>102</v>
      </c>
      <c r="I9374" s="9">
        <v>12.3</v>
      </c>
      <c r="J9374" s="7">
        <v>459.166666666667</v>
      </c>
      <c r="K9374" s="10">
        <v>85.5436660617059</v>
      </c>
      <c r="L9374" s="12">
        <f t="shared" si="624"/>
        <v>41.2117827725813</v>
      </c>
      <c r="M9374" s="11">
        <f t="shared" si="625"/>
        <v>2.07570894308943</v>
      </c>
      <c r="O9374" s="12" t="s">
        <v>9933</v>
      </c>
    </row>
    <row r="9375" spans="1:15">
      <c r="A9375" s="7">
        <v>9434</v>
      </c>
      <c r="B9375" s="8">
        <v>46219</v>
      </c>
      <c r="C9375" s="3" t="s">
        <v>11044</v>
      </c>
      <c r="D9375" s="3" t="s">
        <v>128</v>
      </c>
      <c r="E9375" s="3" t="s">
        <v>5620</v>
      </c>
      <c r="F9375" s="3" t="s">
        <v>5620</v>
      </c>
      <c r="G9375" s="7">
        <v>42</v>
      </c>
      <c r="H9375" s="3" t="s">
        <v>35</v>
      </c>
      <c r="I9375" s="9">
        <v>12</v>
      </c>
      <c r="J9375" s="7">
        <v>466.714285714286</v>
      </c>
      <c r="K9375" s="10">
        <v>74.8629323538414</v>
      </c>
      <c r="L9375" s="12">
        <f t="shared" si="624"/>
        <v>39.5564031927668</v>
      </c>
      <c r="M9375" s="11">
        <f t="shared" si="625"/>
        <v>1.89256166666667</v>
      </c>
      <c r="O9375" s="12" t="s">
        <v>9933</v>
      </c>
    </row>
    <row r="9376" spans="1:15">
      <c r="A9376" s="7">
        <v>9435</v>
      </c>
      <c r="B9376" s="8">
        <v>46219</v>
      </c>
      <c r="C9376" s="3" t="s">
        <v>11045</v>
      </c>
      <c r="D9376" s="3" t="s">
        <v>614</v>
      </c>
      <c r="E9376" s="3" t="s">
        <v>11046</v>
      </c>
      <c r="F9376" s="3" t="s">
        <v>11046</v>
      </c>
      <c r="G9376" s="7">
        <v>48</v>
      </c>
      <c r="H9376" s="3" t="s">
        <v>1582</v>
      </c>
      <c r="I9376" s="9">
        <v>8.22</v>
      </c>
      <c r="J9376" s="7">
        <v>329</v>
      </c>
      <c r="K9376" s="10">
        <v>78.722188449848</v>
      </c>
      <c r="L9376" s="12">
        <f t="shared" si="624"/>
        <v>38.4381575870938</v>
      </c>
      <c r="M9376" s="11">
        <f t="shared" si="625"/>
        <v>2.04802189781022</v>
      </c>
      <c r="O9376" s="12" t="s">
        <v>9933</v>
      </c>
    </row>
    <row r="9377" spans="1:18">
      <c r="A9377" s="7">
        <v>9436</v>
      </c>
      <c r="B9377" s="8">
        <v>46219</v>
      </c>
      <c r="C9377" s="3" t="s">
        <v>11006</v>
      </c>
      <c r="D9377" s="3" t="s">
        <v>17</v>
      </c>
      <c r="E9377" s="3" t="s">
        <v>11047</v>
      </c>
      <c r="F9377" s="3" t="s">
        <v>11048</v>
      </c>
      <c r="G9377" s="7">
        <v>211</v>
      </c>
      <c r="H9377" s="3" t="s">
        <v>35</v>
      </c>
      <c r="I9377" s="9">
        <v>10.8</v>
      </c>
      <c r="J9377" s="7">
        <v>434</v>
      </c>
      <c r="K9377" s="10">
        <v>66.5502304147466</v>
      </c>
      <c r="L9377" s="12">
        <f t="shared" si="624"/>
        <v>38.2842963488125</v>
      </c>
      <c r="M9377" s="11">
        <f t="shared" si="625"/>
        <v>1.73831666666667</v>
      </c>
      <c r="O9377" s="12" t="s">
        <v>9933</v>
      </c>
    </row>
    <row r="9378" spans="1:18">
      <c r="A9378" s="7">
        <v>9437</v>
      </c>
      <c r="B9378" s="8">
        <v>46219</v>
      </c>
      <c r="C9378" s="3" t="s">
        <v>11044</v>
      </c>
      <c r="D9378" s="3" t="s">
        <v>128</v>
      </c>
      <c r="E9378" s="3" t="s">
        <v>830</v>
      </c>
      <c r="F9378" s="3" t="s">
        <v>830</v>
      </c>
      <c r="G9378" s="7">
        <v>30</v>
      </c>
      <c r="H9378" s="3" t="s">
        <v>308</v>
      </c>
      <c r="I9378" s="9">
        <v>13.8</v>
      </c>
      <c r="J9378" s="7">
        <v>555.5</v>
      </c>
      <c r="K9378" s="10">
        <v>12.8073447344734</v>
      </c>
      <c r="L9378" s="12">
        <f t="shared" si="624"/>
        <v>38.2192065360382</v>
      </c>
      <c r="M9378" s="11">
        <f t="shared" si="625"/>
        <v>0.33510231884058</v>
      </c>
      <c r="O9378" s="12" t="s">
        <v>9933</v>
      </c>
    </row>
    <row r="9379" spans="1:18">
      <c r="A9379" s="7">
        <v>9438</v>
      </c>
      <c r="B9379" s="8">
        <v>46219</v>
      </c>
      <c r="C9379" s="3" t="s">
        <v>10993</v>
      </c>
      <c r="D9379" s="3" t="s">
        <v>67</v>
      </c>
      <c r="E9379" s="3" t="s">
        <v>11049</v>
      </c>
      <c r="F9379" s="3" t="s">
        <v>11050</v>
      </c>
      <c r="G9379" s="7">
        <v>14</v>
      </c>
      <c r="H9379" s="3" t="s">
        <v>314</v>
      </c>
      <c r="I9379" s="9">
        <v>11.1</v>
      </c>
      <c r="J9379" s="7">
        <v>484</v>
      </c>
      <c r="K9379" s="10">
        <v>52.1107438016529</v>
      </c>
      <c r="L9379" s="12">
        <f t="shared" si="624"/>
        <v>35.2828989192625</v>
      </c>
      <c r="M9379" s="11">
        <f t="shared" si="625"/>
        <v>1.47694054054054</v>
      </c>
      <c r="O9379" s="12" t="s">
        <v>9933</v>
      </c>
    </row>
    <row r="9380" spans="1:18">
      <c r="A9380" s="7">
        <v>9439</v>
      </c>
      <c r="B9380" s="8">
        <v>46219</v>
      </c>
      <c r="C9380" s="3" t="s">
        <v>11031</v>
      </c>
      <c r="D9380" s="3" t="s">
        <v>11032</v>
      </c>
      <c r="E9380" s="3" t="s">
        <v>11051</v>
      </c>
      <c r="F9380" s="3" t="s">
        <v>11051</v>
      </c>
      <c r="G9380" s="7">
        <v>406</v>
      </c>
      <c r="H9380" s="3" t="s">
        <v>35</v>
      </c>
      <c r="I9380" s="9">
        <v>10.5</v>
      </c>
      <c r="J9380" s="7">
        <v>472</v>
      </c>
      <c r="K9380" s="10">
        <v>72.1093220338983</v>
      </c>
      <c r="L9380" s="12">
        <f t="shared" si="624"/>
        <v>34.2242503259452</v>
      </c>
      <c r="M9380" s="11">
        <f t="shared" si="625"/>
        <v>2.10696571428571</v>
      </c>
      <c r="O9380" s="12" t="s">
        <v>9933</v>
      </c>
    </row>
    <row r="9381" spans="1:18">
      <c r="A9381" s="7">
        <v>9440</v>
      </c>
      <c r="B9381" s="8">
        <v>46219</v>
      </c>
      <c r="C9381" s="3" t="s">
        <v>10740</v>
      </c>
      <c r="D9381" s="3" t="s">
        <v>1707</v>
      </c>
      <c r="E9381" s="3" t="s">
        <v>11052</v>
      </c>
      <c r="F9381" s="3" t="s">
        <v>11053</v>
      </c>
      <c r="G9381" s="7">
        <v>200</v>
      </c>
      <c r="H9381" s="3" t="s">
        <v>1708</v>
      </c>
      <c r="I9381" s="9">
        <v>7.9</v>
      </c>
      <c r="J9381" s="7">
        <v>391</v>
      </c>
      <c r="K9381" s="10">
        <v>104.503324808184</v>
      </c>
      <c r="L9381" s="12">
        <f t="shared" si="624"/>
        <v>31.0840055085579</v>
      </c>
      <c r="M9381" s="11">
        <f t="shared" si="625"/>
        <v>3.36196455696202</v>
      </c>
      <c r="O9381" s="12" t="s">
        <v>9933</v>
      </c>
    </row>
    <row r="9382" spans="1:18">
      <c r="A9382" s="7">
        <v>9441</v>
      </c>
      <c r="B9382" s="8">
        <v>46219</v>
      </c>
      <c r="C9382" s="3" t="s">
        <v>10823</v>
      </c>
      <c r="D9382" s="3" t="s">
        <v>67</v>
      </c>
      <c r="E9382" s="3" t="s">
        <v>11054</v>
      </c>
      <c r="F9382" s="3" t="s">
        <v>11055</v>
      </c>
      <c r="G9382" s="7">
        <v>0</v>
      </c>
      <c r="H9382" s="3" t="s">
        <v>170</v>
      </c>
      <c r="I9382" s="9">
        <v>11.4</v>
      </c>
      <c r="J9382" s="7">
        <v>584</v>
      </c>
      <c r="K9382" s="10">
        <v>40.0143835616438</v>
      </c>
      <c r="L9382" s="12">
        <f t="shared" si="624"/>
        <v>30.031612223393</v>
      </c>
      <c r="M9382" s="11">
        <f t="shared" si="625"/>
        <v>1.33240877192982</v>
      </c>
      <c r="O9382" s="12" t="s">
        <v>9933</v>
      </c>
    </row>
    <row r="9383" spans="1:18">
      <c r="A9383" s="7">
        <v>9442</v>
      </c>
      <c r="B9383" s="8">
        <v>46219</v>
      </c>
      <c r="C9383" s="3" t="s">
        <v>11018</v>
      </c>
      <c r="D9383" s="3" t="s">
        <v>247</v>
      </c>
      <c r="E9383" s="3" t="s">
        <v>11056</v>
      </c>
      <c r="F9383" s="3" t="s">
        <v>11057</v>
      </c>
      <c r="G9383" s="7">
        <v>12</v>
      </c>
      <c r="H9383" s="3" t="s">
        <v>55</v>
      </c>
      <c r="I9383" s="9">
        <v>5.04</v>
      </c>
      <c r="J9383" s="7">
        <v>320</v>
      </c>
      <c r="K9383" s="10">
        <v>38.7025</v>
      </c>
      <c r="L9383" s="12">
        <f t="shared" si="624"/>
        <v>24.2307692307692</v>
      </c>
      <c r="M9383" s="11">
        <f t="shared" si="625"/>
        <v>1.59724603174603</v>
      </c>
      <c r="O9383" s="12" t="s">
        <v>9933</v>
      </c>
    </row>
    <row r="9384" spans="1:18">
      <c r="A9384" s="7">
        <v>9443</v>
      </c>
      <c r="B9384" s="8">
        <v>46219</v>
      </c>
      <c r="C9384" s="3" t="s">
        <v>10823</v>
      </c>
      <c r="D9384" s="3" t="s">
        <v>67</v>
      </c>
      <c r="E9384" s="3" t="s">
        <v>3900</v>
      </c>
      <c r="F9384" s="3" t="s">
        <v>3900</v>
      </c>
      <c r="G9384" s="7">
        <v>160</v>
      </c>
      <c r="H9384" s="3" t="s">
        <v>170</v>
      </c>
      <c r="I9384" s="9">
        <v>9.38</v>
      </c>
      <c r="J9384" s="7">
        <v>606</v>
      </c>
      <c r="K9384" s="10">
        <v>28.2686468646865</v>
      </c>
      <c r="L9384" s="12">
        <f t="shared" si="624"/>
        <v>23.8131505458238</v>
      </c>
      <c r="M9384" s="11">
        <f t="shared" si="625"/>
        <v>1.18710234541578</v>
      </c>
      <c r="O9384" s="12" t="s">
        <v>9933</v>
      </c>
    </row>
    <row r="9385" spans="1:18">
      <c r="A9385" s="7">
        <v>9444</v>
      </c>
      <c r="B9385" s="8">
        <v>46219</v>
      </c>
      <c r="C9385" s="3" t="s">
        <v>11044</v>
      </c>
      <c r="D9385" s="3" t="s">
        <v>128</v>
      </c>
      <c r="E9385" s="3" t="s">
        <v>4139</v>
      </c>
      <c r="F9385" s="3" t="s">
        <v>4139</v>
      </c>
      <c r="G9385" s="7">
        <v>18</v>
      </c>
      <c r="H9385" s="3" t="s">
        <v>102</v>
      </c>
      <c r="I9385" s="9">
        <v>4</v>
      </c>
      <c r="J9385" s="7">
        <v>285.666666666667</v>
      </c>
      <c r="K9385" s="10">
        <v>44.1451575262543</v>
      </c>
      <c r="L9385" s="12">
        <f t="shared" si="624"/>
        <v>21.5420518804416</v>
      </c>
      <c r="M9385" s="11">
        <f t="shared" si="625"/>
        <v>2.049255</v>
      </c>
      <c r="O9385" s="12" t="s">
        <v>9933</v>
      </c>
    </row>
    <row r="9386" spans="1:18">
      <c r="A9386" s="7">
        <v>9445</v>
      </c>
      <c r="B9386" s="8">
        <v>46219</v>
      </c>
      <c r="C9386" s="3" t="s">
        <v>11058</v>
      </c>
      <c r="D9386" s="3" t="s">
        <v>528</v>
      </c>
      <c r="E9386" s="3" t="s">
        <v>1198</v>
      </c>
      <c r="F9386" s="3" t="s">
        <v>1198</v>
      </c>
      <c r="G9386" s="7">
        <v>50</v>
      </c>
      <c r="H9386" s="3" t="s">
        <v>11059</v>
      </c>
      <c r="I9386" s="9">
        <v>2.24</v>
      </c>
      <c r="J9386" s="7">
        <v>213.888888888889</v>
      </c>
      <c r="K9386" s="10">
        <v>42.4551272727273</v>
      </c>
      <c r="L9386" s="12">
        <f t="shared" si="624"/>
        <v>16.1118881118881</v>
      </c>
      <c r="M9386" s="11">
        <f t="shared" si="625"/>
        <v>2.63501875</v>
      </c>
      <c r="O9386" s="12" t="s">
        <v>9933</v>
      </c>
    </row>
    <row r="9387" spans="1:18">
      <c r="A9387" s="7">
        <v>9446</v>
      </c>
      <c r="B9387" s="8">
        <v>46219</v>
      </c>
      <c r="C9387" s="3" t="s">
        <v>11060</v>
      </c>
      <c r="D9387" s="3" t="s">
        <v>67</v>
      </c>
      <c r="E9387" s="3" t="s">
        <v>11061</v>
      </c>
      <c r="F9387" s="3" t="s">
        <v>11062</v>
      </c>
      <c r="G9387" s="7">
        <v>0</v>
      </c>
      <c r="H9387" s="3" t="s">
        <v>314</v>
      </c>
      <c r="I9387" s="9">
        <v>2.7</v>
      </c>
      <c r="J9387" s="7">
        <v>625</v>
      </c>
      <c r="K9387" s="10">
        <v>4.823744</v>
      </c>
      <c r="L9387" s="12">
        <f t="shared" si="624"/>
        <v>6.64615384615385</v>
      </c>
      <c r="M9387" s="11">
        <f t="shared" si="625"/>
        <v>0.725794814814814</v>
      </c>
      <c r="O9387" s="12" t="s">
        <v>9933</v>
      </c>
    </row>
    <row r="9388" spans="1:18">
      <c r="A9388" s="7">
        <v>9447</v>
      </c>
      <c r="B9388" s="8">
        <v>46219</v>
      </c>
      <c r="C9388" s="3" t="s">
        <v>11063</v>
      </c>
      <c r="D9388" s="3" t="s">
        <v>288</v>
      </c>
      <c r="E9388" s="3" t="s">
        <v>5773</v>
      </c>
      <c r="F9388" s="3" t="s">
        <v>5773</v>
      </c>
      <c r="G9388" s="7">
        <v>16</v>
      </c>
      <c r="H9388" s="3" t="s">
        <v>1344</v>
      </c>
      <c r="I9388" s="9">
        <v>1.31</v>
      </c>
      <c r="J9388" s="7">
        <v>320</v>
      </c>
      <c r="K9388" s="10">
        <v>12.656</v>
      </c>
      <c r="L9388" s="12">
        <f t="shared" si="624"/>
        <v>6.29807692307692</v>
      </c>
      <c r="M9388" s="11">
        <f t="shared" si="625"/>
        <v>2.00950229007634</v>
      </c>
      <c r="O9388" s="12" t="s">
        <v>9933</v>
      </c>
    </row>
    <row r="9389" spans="1:18">
      <c r="A9389" s="7">
        <v>9448</v>
      </c>
      <c r="B9389" s="8">
        <v>46219</v>
      </c>
      <c r="C9389" s="3" t="s">
        <v>10680</v>
      </c>
      <c r="D9389" s="3" t="s">
        <v>5322</v>
      </c>
      <c r="E9389" s="3" t="s">
        <v>11064</v>
      </c>
      <c r="F9389" s="3" t="s">
        <v>1544</v>
      </c>
      <c r="G9389" s="7">
        <v>8</v>
      </c>
      <c r="H9389" s="3" t="s">
        <v>102</v>
      </c>
      <c r="I9389" s="9">
        <v>2.08</v>
      </c>
      <c r="J9389" s="7">
        <v>510</v>
      </c>
      <c r="K9389" s="10">
        <v>9.37678431372549</v>
      </c>
      <c r="L9389" s="12">
        <f t="shared" si="624"/>
        <v>6.27450980392157</v>
      </c>
      <c r="M9389" s="11">
        <f t="shared" si="625"/>
        <v>1.494425</v>
      </c>
      <c r="O9389" s="12" t="s">
        <v>9933</v>
      </c>
    </row>
    <row r="9390" spans="1:18">
      <c r="A9390" s="7">
        <v>9449</v>
      </c>
      <c r="B9390" s="8">
        <v>46219</v>
      </c>
      <c r="C9390" s="3" t="s">
        <v>10653</v>
      </c>
      <c r="D9390" s="3" t="s">
        <v>149</v>
      </c>
      <c r="E9390" s="3" t="s">
        <v>11065</v>
      </c>
      <c r="F9390" s="3" t="s">
        <v>11066</v>
      </c>
      <c r="G9390" s="7">
        <v>10</v>
      </c>
      <c r="H9390" s="3" t="s">
        <v>4032</v>
      </c>
      <c r="I9390" s="9">
        <v>0.374</v>
      </c>
      <c r="J9390" s="7">
        <v>494</v>
      </c>
      <c r="K9390" s="10">
        <v>0.543497975708502</v>
      </c>
      <c r="L9390" s="12">
        <f t="shared" si="624"/>
        <v>1.1647461849891</v>
      </c>
      <c r="M9390" s="11">
        <f t="shared" si="625"/>
        <v>0.466623529411765</v>
      </c>
      <c r="O9390" s="12" t="s">
        <v>9933</v>
      </c>
    </row>
    <row r="9391" s="5" customFormat="1" ht="16.5" spans="1:18">
      <c r="A9391" s="44">
        <v>9450</v>
      </c>
      <c r="B9391" s="45">
        <v>46219</v>
      </c>
      <c r="C9391" s="5" t="s">
        <v>10653</v>
      </c>
      <c r="D9391" s="5" t="s">
        <v>149</v>
      </c>
      <c r="E9391" s="5" t="s">
        <v>11067</v>
      </c>
      <c r="F9391" s="5" t="s">
        <v>11068</v>
      </c>
      <c r="G9391" s="44">
        <v>10</v>
      </c>
      <c r="H9391" s="5" t="s">
        <v>4032</v>
      </c>
      <c r="I9391" s="46">
        <v>0.244</v>
      </c>
      <c r="J9391" s="44">
        <v>500</v>
      </c>
      <c r="K9391" s="47">
        <v>0.469628</v>
      </c>
      <c r="L9391" s="48">
        <f t="shared" si="624"/>
        <v>0.750769230769231</v>
      </c>
      <c r="M9391" s="49">
        <f t="shared" si="625"/>
        <v>0.625529098360656</v>
      </c>
      <c r="O9391" s="48" t="s">
        <v>9933</v>
      </c>
      <c r="Q9391" s="46"/>
    </row>
    <row r="9392" ht="16.5" spans="1:18">
      <c r="A9392" s="7">
        <v>9451</v>
      </c>
      <c r="B9392" s="8">
        <v>46220</v>
      </c>
      <c r="C9392" s="3" t="s">
        <v>4719</v>
      </c>
      <c r="D9392" s="3" t="s">
        <v>33</v>
      </c>
      <c r="E9392" s="3" t="s">
        <v>4720</v>
      </c>
      <c r="F9392" s="3" t="s">
        <v>2909</v>
      </c>
      <c r="G9392" s="7">
        <v>1000</v>
      </c>
      <c r="H9392" s="3" t="s">
        <v>35</v>
      </c>
      <c r="I9392" s="9">
        <v>25.2</v>
      </c>
      <c r="J9392" s="7">
        <v>461</v>
      </c>
      <c r="K9392" s="10">
        <v>172.773999278302</v>
      </c>
      <c r="L9392" s="12">
        <f t="shared" si="624"/>
        <v>84.098114466878</v>
      </c>
      <c r="M9392" s="11">
        <f t="shared" si="625"/>
        <v>2.05443368586283</v>
      </c>
      <c r="O9392" s="12" t="s">
        <v>1165</v>
      </c>
      <c r="P9392" s="3" t="s">
        <v>4720</v>
      </c>
      <c r="Q9392" s="9">
        <v>160.630182832352</v>
      </c>
      <c r="R9392" s="3">
        <f>Q9392/K9392</f>
        <v>0.929712708528618</v>
      </c>
    </row>
    <row r="9393" spans="1:18">
      <c r="A9393" s="7">
        <v>9452</v>
      </c>
      <c r="B9393" s="8">
        <v>46220</v>
      </c>
      <c r="C9393" s="3" t="s">
        <v>3378</v>
      </c>
      <c r="D9393" s="3" t="s">
        <v>33</v>
      </c>
      <c r="E9393" s="3" t="s">
        <v>4735</v>
      </c>
      <c r="F9393" s="3" t="s">
        <v>3379</v>
      </c>
      <c r="G9393" s="7">
        <v>1000</v>
      </c>
      <c r="H9393" s="3" t="s">
        <v>35</v>
      </c>
      <c r="I9393" s="9">
        <v>10.5</v>
      </c>
      <c r="J9393" s="7">
        <v>460</v>
      </c>
      <c r="K9393" s="10">
        <v>99.8247674859088</v>
      </c>
      <c r="L9393" s="12">
        <f t="shared" si="624"/>
        <v>35.1170568561873</v>
      </c>
      <c r="M9393" s="11">
        <f t="shared" si="625"/>
        <v>2.84262909317017</v>
      </c>
      <c r="O9393" s="12" t="s">
        <v>1165</v>
      </c>
      <c r="P9393" s="3" t="s">
        <v>4735</v>
      </c>
      <c r="Q9393" s="9">
        <v>95.4401420865575</v>
      </c>
      <c r="R9393" s="3">
        <f>Q9393/K9393</f>
        <v>0.956076778240728</v>
      </c>
    </row>
    <row r="9394" spans="1:18">
      <c r="A9394" s="7">
        <v>9453</v>
      </c>
      <c r="B9394" s="8">
        <v>46220</v>
      </c>
      <c r="C9394" s="3" t="s">
        <v>50</v>
      </c>
      <c r="D9394" s="3" t="s">
        <v>50</v>
      </c>
      <c r="E9394" s="3" t="s">
        <v>11069</v>
      </c>
      <c r="F9394" s="3" t="s">
        <v>11069</v>
      </c>
      <c r="G9394" s="7">
        <v>122</v>
      </c>
      <c r="H9394" s="3" t="s">
        <v>50</v>
      </c>
      <c r="I9394" s="9">
        <v>16.9</v>
      </c>
      <c r="J9394" s="7">
        <v>380</v>
      </c>
      <c r="K9394" s="10">
        <v>187.664277829622</v>
      </c>
      <c r="L9394" s="12">
        <f t="shared" ref="L9394:L9433" si="626">I9394/J9394/650*1000000</f>
        <v>68.4210526315789</v>
      </c>
      <c r="M9394" s="11">
        <f t="shared" ref="M9394:M9433" si="627">K9394/L9394</f>
        <v>2.74278559904832</v>
      </c>
      <c r="O9394" s="12" t="s">
        <v>1165</v>
      </c>
    </row>
    <row r="9395" spans="1:18">
      <c r="A9395" s="7">
        <v>9454</v>
      </c>
      <c r="B9395" s="8">
        <v>46220</v>
      </c>
      <c r="C9395" s="3" t="s">
        <v>11070</v>
      </c>
      <c r="D9395" s="3" t="s">
        <v>67</v>
      </c>
      <c r="E9395" s="3" t="s">
        <v>11071</v>
      </c>
      <c r="F9395" s="3" t="s">
        <v>11072</v>
      </c>
      <c r="G9395" s="7">
        <v>30</v>
      </c>
      <c r="H9395" s="3" t="s">
        <v>2068</v>
      </c>
      <c r="I9395" s="9">
        <v>17.5</v>
      </c>
      <c r="J9395" s="7">
        <v>398</v>
      </c>
      <c r="K9395" s="10">
        <v>58.914193867439</v>
      </c>
      <c r="L9395" s="12">
        <f t="shared" si="626"/>
        <v>67.6459219172787</v>
      </c>
      <c r="M9395" s="11">
        <f t="shared" si="627"/>
        <v>0.870920111628941</v>
      </c>
      <c r="O9395" s="12" t="s">
        <v>1165</v>
      </c>
    </row>
    <row r="9396" spans="1:18">
      <c r="A9396" s="7">
        <v>9455</v>
      </c>
      <c r="B9396" s="8">
        <v>46220</v>
      </c>
      <c r="C9396" s="3" t="s">
        <v>11045</v>
      </c>
      <c r="D9396" s="3" t="s">
        <v>614</v>
      </c>
      <c r="E9396" s="3" t="s">
        <v>11073</v>
      </c>
      <c r="F9396" s="3" t="s">
        <v>11074</v>
      </c>
      <c r="G9396" s="7">
        <v>24</v>
      </c>
      <c r="H9396" s="3" t="s">
        <v>1582</v>
      </c>
      <c r="I9396" s="9">
        <v>12.6</v>
      </c>
      <c r="J9396" s="7">
        <v>333</v>
      </c>
      <c r="K9396" s="10">
        <v>172.803785822413</v>
      </c>
      <c r="L9396" s="12">
        <f t="shared" si="626"/>
        <v>58.2120582120582</v>
      </c>
      <c r="M9396" s="11">
        <f t="shared" si="627"/>
        <v>2.96852217787788</v>
      </c>
      <c r="O9396" s="12" t="s">
        <v>1165</v>
      </c>
    </row>
    <row r="9397" spans="1:18">
      <c r="A9397" s="7">
        <v>9456</v>
      </c>
      <c r="B9397" s="8">
        <v>46220</v>
      </c>
      <c r="C9397" s="3" t="s">
        <v>11030</v>
      </c>
      <c r="D9397" s="3" t="s">
        <v>100</v>
      </c>
      <c r="E9397" s="3" t="s">
        <v>2395</v>
      </c>
      <c r="F9397" s="3" t="s">
        <v>2395</v>
      </c>
      <c r="G9397" s="7">
        <v>30</v>
      </c>
      <c r="H9397" s="3" t="s">
        <v>102</v>
      </c>
      <c r="I9397" s="9">
        <v>15.4</v>
      </c>
      <c r="J9397" s="7">
        <v>469.4</v>
      </c>
      <c r="K9397" s="10">
        <v>116.665611299597</v>
      </c>
      <c r="L9397" s="12">
        <f t="shared" si="626"/>
        <v>50.4735996853594</v>
      </c>
      <c r="M9397" s="11">
        <f t="shared" si="627"/>
        <v>2.31141848465065</v>
      </c>
      <c r="O9397" s="12" t="s">
        <v>1165</v>
      </c>
    </row>
    <row r="9398" spans="1:18">
      <c r="A9398" s="7">
        <v>9457</v>
      </c>
      <c r="B9398" s="8">
        <v>46220</v>
      </c>
      <c r="C9398" s="3" t="s">
        <v>11030</v>
      </c>
      <c r="D9398" s="3" t="s">
        <v>100</v>
      </c>
      <c r="E9398" s="3" t="s">
        <v>2585</v>
      </c>
      <c r="F9398" s="3" t="s">
        <v>2585</v>
      </c>
      <c r="G9398" s="7">
        <v>30</v>
      </c>
      <c r="H9398" s="3" t="s">
        <v>102</v>
      </c>
      <c r="I9398" s="9">
        <v>15.5</v>
      </c>
      <c r="J9398" s="7">
        <v>491.2</v>
      </c>
      <c r="K9398" s="10">
        <v>105.549561084288</v>
      </c>
      <c r="L9398" s="12">
        <f t="shared" si="626"/>
        <v>48.5467301428213</v>
      </c>
      <c r="M9398" s="11">
        <f t="shared" si="627"/>
        <v>2.17418476535428</v>
      </c>
      <c r="O9398" s="12" t="s">
        <v>1165</v>
      </c>
    </row>
    <row r="9399" spans="1:18">
      <c r="A9399" s="7">
        <v>9458</v>
      </c>
      <c r="B9399" s="8">
        <v>46220</v>
      </c>
      <c r="C9399" s="3" t="s">
        <v>9470</v>
      </c>
      <c r="D9399" s="3" t="s">
        <v>9471</v>
      </c>
      <c r="E9399" s="3" t="s">
        <v>11075</v>
      </c>
      <c r="F9399" s="3" t="s">
        <v>11076</v>
      </c>
      <c r="G9399" s="7">
        <v>3</v>
      </c>
      <c r="H9399" s="3" t="s">
        <v>10354</v>
      </c>
      <c r="I9399" s="9">
        <v>4.6</v>
      </c>
      <c r="J9399" s="7">
        <v>159</v>
      </c>
      <c r="K9399" s="10">
        <v>98.6316261951279</v>
      </c>
      <c r="L9399" s="12">
        <f t="shared" si="626"/>
        <v>44.5089501693275</v>
      </c>
      <c r="M9399" s="11">
        <f t="shared" si="627"/>
        <v>2.2159953407101</v>
      </c>
      <c r="O9399" s="12" t="s">
        <v>1165</v>
      </c>
    </row>
    <row r="9400" spans="1:18">
      <c r="A9400" s="7">
        <v>9459</v>
      </c>
      <c r="B9400" s="8">
        <v>46220</v>
      </c>
      <c r="C9400" s="3" t="s">
        <v>11026</v>
      </c>
      <c r="D9400" s="3" t="s">
        <v>67</v>
      </c>
      <c r="E9400" s="3" t="s">
        <v>11027</v>
      </c>
      <c r="F9400" s="3" t="s">
        <v>11027</v>
      </c>
      <c r="G9400" s="7">
        <v>220</v>
      </c>
      <c r="H9400" s="3" t="s">
        <v>1792</v>
      </c>
      <c r="I9400" s="9">
        <v>9.6</v>
      </c>
      <c r="J9400" s="7">
        <v>337</v>
      </c>
      <c r="K9400" s="10">
        <v>93.9671848648026</v>
      </c>
      <c r="L9400" s="12">
        <f t="shared" si="626"/>
        <v>43.8256105911892</v>
      </c>
      <c r="M9400" s="11">
        <f t="shared" si="627"/>
        <v>2.14411581714948</v>
      </c>
      <c r="O9400" s="12" t="s">
        <v>1165</v>
      </c>
    </row>
    <row r="9401" spans="1:18">
      <c r="A9401" s="7">
        <v>9460</v>
      </c>
      <c r="B9401" s="8">
        <v>46220</v>
      </c>
      <c r="C9401" s="3" t="s">
        <v>11077</v>
      </c>
      <c r="D9401" s="3" t="s">
        <v>100</v>
      </c>
      <c r="E9401" s="3" t="s">
        <v>2079</v>
      </c>
      <c r="F9401" s="3" t="s">
        <v>2079</v>
      </c>
      <c r="G9401" s="7">
        <v>3</v>
      </c>
      <c r="H9401" s="3" t="s">
        <v>102</v>
      </c>
      <c r="I9401" s="9">
        <v>14.1</v>
      </c>
      <c r="J9401" s="7">
        <v>507.333333333333</v>
      </c>
      <c r="K9401" s="10">
        <v>82.9015037045373</v>
      </c>
      <c r="L9401" s="12">
        <f t="shared" si="626"/>
        <v>42.7575053067826</v>
      </c>
      <c r="M9401" s="11">
        <f t="shared" si="627"/>
        <v>1.93887606654607</v>
      </c>
      <c r="O9401" s="12" t="s">
        <v>1165</v>
      </c>
    </row>
    <row r="9402" spans="1:18">
      <c r="A9402" s="7">
        <v>9461</v>
      </c>
      <c r="B9402" s="8">
        <v>46220</v>
      </c>
      <c r="C9402" s="3" t="s">
        <v>50</v>
      </c>
      <c r="D9402" s="3" t="s">
        <v>50</v>
      </c>
      <c r="E9402" s="3" t="s">
        <v>11078</v>
      </c>
      <c r="F9402" s="3" t="s">
        <v>11078</v>
      </c>
      <c r="G9402" s="7">
        <v>35.2</v>
      </c>
      <c r="H9402" s="3" t="s">
        <v>50</v>
      </c>
      <c r="I9402" s="9">
        <v>10</v>
      </c>
      <c r="J9402" s="7">
        <v>380</v>
      </c>
      <c r="K9402" s="10">
        <v>96.3728792792872</v>
      </c>
      <c r="L9402" s="12">
        <f t="shared" si="626"/>
        <v>40.4858299595142</v>
      </c>
      <c r="M9402" s="11">
        <f t="shared" si="627"/>
        <v>2.38041011819839</v>
      </c>
      <c r="O9402" s="12" t="s">
        <v>1165</v>
      </c>
    </row>
    <row r="9403" spans="1:18">
      <c r="A9403" s="7">
        <v>9462</v>
      </c>
      <c r="B9403" s="8">
        <v>46220</v>
      </c>
      <c r="C9403" s="3" t="s">
        <v>11079</v>
      </c>
      <c r="D9403" s="3" t="s">
        <v>47</v>
      </c>
      <c r="E9403" s="3" t="s">
        <v>11080</v>
      </c>
      <c r="F9403" s="3" t="s">
        <v>11080</v>
      </c>
      <c r="G9403" s="7">
        <v>140</v>
      </c>
      <c r="H9403" s="3" t="s">
        <v>612</v>
      </c>
      <c r="I9403" s="9">
        <v>13.2</v>
      </c>
      <c r="J9403" s="7">
        <v>503</v>
      </c>
      <c r="K9403" s="10">
        <v>74.5198827709403</v>
      </c>
      <c r="L9403" s="12">
        <f t="shared" si="626"/>
        <v>40.373145740939</v>
      </c>
      <c r="M9403" s="11">
        <f t="shared" si="627"/>
        <v>1.84577845999689</v>
      </c>
      <c r="O9403" s="12" t="s">
        <v>1165</v>
      </c>
    </row>
    <row r="9404" spans="1:18">
      <c r="A9404" s="7">
        <v>9463</v>
      </c>
      <c r="B9404" s="8">
        <v>46220</v>
      </c>
      <c r="C9404" s="3" t="s">
        <v>11081</v>
      </c>
      <c r="D9404" s="3" t="s">
        <v>75</v>
      </c>
      <c r="E9404" s="3" t="s">
        <v>2610</v>
      </c>
      <c r="F9404" s="3" t="s">
        <v>2610</v>
      </c>
      <c r="G9404" s="7">
        <v>4</v>
      </c>
      <c r="H9404" s="3" t="s">
        <v>77</v>
      </c>
      <c r="I9404" s="9">
        <v>9.98</v>
      </c>
      <c r="J9404" s="7">
        <v>384</v>
      </c>
      <c r="K9404" s="10">
        <v>99.243389715751</v>
      </c>
      <c r="L9404" s="12">
        <f t="shared" si="626"/>
        <v>39.9839743589744</v>
      </c>
      <c r="M9404" s="11">
        <f t="shared" si="627"/>
        <v>2.48207916563642</v>
      </c>
      <c r="O9404" s="12" t="s">
        <v>1165</v>
      </c>
    </row>
    <row r="9405" spans="1:18">
      <c r="A9405" s="7">
        <v>9464</v>
      </c>
      <c r="B9405" s="8">
        <v>46220</v>
      </c>
      <c r="C9405" s="3" t="s">
        <v>11006</v>
      </c>
      <c r="D9405" s="3" t="s">
        <v>17</v>
      </c>
      <c r="E9405" s="3" t="s">
        <v>11082</v>
      </c>
      <c r="F9405" s="3" t="s">
        <v>11083</v>
      </c>
      <c r="G9405" s="7">
        <v>145</v>
      </c>
      <c r="H9405" s="3" t="s">
        <v>35</v>
      </c>
      <c r="I9405" s="9">
        <v>10.8</v>
      </c>
      <c r="J9405" s="7">
        <v>434</v>
      </c>
      <c r="K9405" s="10">
        <v>93.8338691957535</v>
      </c>
      <c r="L9405" s="12">
        <f t="shared" si="626"/>
        <v>38.2842963488125</v>
      </c>
      <c r="M9405" s="11">
        <f t="shared" si="627"/>
        <v>2.45097541667797</v>
      </c>
      <c r="O9405" s="12" t="s">
        <v>1165</v>
      </c>
    </row>
    <row r="9406" spans="1:18">
      <c r="A9406" s="7">
        <v>9465</v>
      </c>
      <c r="B9406" s="8">
        <v>46220</v>
      </c>
      <c r="C9406" s="3" t="s">
        <v>11084</v>
      </c>
      <c r="D9406" s="3" t="s">
        <v>128</v>
      </c>
      <c r="E9406" s="3" t="s">
        <v>11085</v>
      </c>
      <c r="F9406" s="3" t="s">
        <v>11086</v>
      </c>
      <c r="G9406" s="7">
        <v>50</v>
      </c>
      <c r="H9406" s="3" t="s">
        <v>4124</v>
      </c>
      <c r="I9406" s="9">
        <v>11.8</v>
      </c>
      <c r="J9406" s="7">
        <v>485</v>
      </c>
      <c r="K9406" s="10">
        <v>55.3272057956027</v>
      </c>
      <c r="L9406" s="12">
        <f t="shared" si="626"/>
        <v>37.4306106264869</v>
      </c>
      <c r="M9406" s="11">
        <f t="shared" si="627"/>
        <v>1.47812725653083</v>
      </c>
      <c r="O9406" s="12" t="s">
        <v>1165</v>
      </c>
    </row>
    <row r="9407" spans="1:18">
      <c r="A9407" s="7">
        <v>9466</v>
      </c>
      <c r="B9407" s="8">
        <v>46220</v>
      </c>
      <c r="C9407" s="3" t="s">
        <v>10902</v>
      </c>
      <c r="D9407" s="3" t="s">
        <v>67</v>
      </c>
      <c r="E9407" s="3" t="s">
        <v>9443</v>
      </c>
      <c r="F9407" s="3" t="s">
        <v>9443</v>
      </c>
      <c r="G9407" s="7">
        <v>162</v>
      </c>
      <c r="H9407" s="3" t="s">
        <v>170</v>
      </c>
      <c r="I9407" s="9">
        <v>13.2</v>
      </c>
      <c r="J9407" s="7">
        <v>553</v>
      </c>
      <c r="K9407" s="10">
        <v>48.9162777388505</v>
      </c>
      <c r="L9407" s="12">
        <f t="shared" si="626"/>
        <v>36.7227708999861</v>
      </c>
      <c r="M9407" s="11">
        <f t="shared" si="627"/>
        <v>1.33204212372953</v>
      </c>
      <c r="O9407" s="12" t="s">
        <v>1165</v>
      </c>
    </row>
    <row r="9408" spans="1:18">
      <c r="A9408" s="7">
        <v>9467</v>
      </c>
      <c r="B9408" s="8">
        <v>46220</v>
      </c>
      <c r="C9408" s="3" t="s">
        <v>11087</v>
      </c>
      <c r="D9408" s="3" t="s">
        <v>197</v>
      </c>
      <c r="E9408" s="3" t="s">
        <v>11088</v>
      </c>
      <c r="F9408" s="3" t="s">
        <v>11089</v>
      </c>
      <c r="G9408" s="7">
        <v>260</v>
      </c>
      <c r="H9408" s="3" t="s">
        <v>200</v>
      </c>
      <c r="I9408" s="9">
        <v>11.2</v>
      </c>
      <c r="J9408" s="7">
        <v>472</v>
      </c>
      <c r="K9408" s="10">
        <v>95.2199999356674</v>
      </c>
      <c r="L9408" s="12">
        <f t="shared" si="626"/>
        <v>36.5058670143416</v>
      </c>
      <c r="M9408" s="11">
        <f t="shared" si="627"/>
        <v>2.6083478553806</v>
      </c>
      <c r="O9408" s="12" t="s">
        <v>1165</v>
      </c>
    </row>
    <row r="9409" spans="1:15">
      <c r="A9409" s="7">
        <v>9468</v>
      </c>
      <c r="B9409" s="8">
        <v>46220</v>
      </c>
      <c r="C9409" s="3" t="s">
        <v>11041</v>
      </c>
      <c r="D9409" s="3" t="s">
        <v>247</v>
      </c>
      <c r="E9409" s="3" t="s">
        <v>2812</v>
      </c>
      <c r="F9409" s="3" t="s">
        <v>2812</v>
      </c>
      <c r="G9409" s="7">
        <v>150</v>
      </c>
      <c r="H9409" s="3" t="s">
        <v>249</v>
      </c>
      <c r="I9409" s="9">
        <v>12.1</v>
      </c>
      <c r="J9409" s="7">
        <v>528</v>
      </c>
      <c r="K9409" s="10">
        <v>78.0438378724185</v>
      </c>
      <c r="L9409" s="12">
        <f t="shared" si="626"/>
        <v>35.2564102564103</v>
      </c>
      <c r="M9409" s="11">
        <f t="shared" si="627"/>
        <v>2.21360703783587</v>
      </c>
      <c r="O9409" s="12" t="s">
        <v>1165</v>
      </c>
    </row>
    <row r="9410" spans="1:15">
      <c r="A9410" s="7">
        <v>9469</v>
      </c>
      <c r="B9410" s="8">
        <v>46220</v>
      </c>
      <c r="C9410" s="3" t="s">
        <v>11041</v>
      </c>
      <c r="D9410" s="3" t="s">
        <v>247</v>
      </c>
      <c r="E9410" s="3" t="s">
        <v>11090</v>
      </c>
      <c r="F9410" s="3" t="s">
        <v>11090</v>
      </c>
      <c r="G9410" s="7">
        <v>46</v>
      </c>
      <c r="H9410" s="3" t="s">
        <v>249</v>
      </c>
      <c r="I9410" s="9">
        <v>10.6</v>
      </c>
      <c r="J9410" s="7">
        <v>495</v>
      </c>
      <c r="K9410" s="10">
        <v>87.6157139094189</v>
      </c>
      <c r="L9410" s="12">
        <f t="shared" si="626"/>
        <v>32.9448329448329</v>
      </c>
      <c r="M9410" s="11">
        <f t="shared" si="627"/>
        <v>2.65946754248637</v>
      </c>
      <c r="O9410" s="12" t="s">
        <v>1165</v>
      </c>
    </row>
    <row r="9411" spans="1:15">
      <c r="A9411" s="7">
        <v>9470</v>
      </c>
      <c r="B9411" s="8">
        <v>46220</v>
      </c>
      <c r="C9411" s="3" t="s">
        <v>7875</v>
      </c>
      <c r="D9411" s="3" t="s">
        <v>67</v>
      </c>
      <c r="E9411" s="3" t="s">
        <v>8966</v>
      </c>
      <c r="F9411" s="3" t="s">
        <v>8966</v>
      </c>
      <c r="G9411" s="7">
        <v>124</v>
      </c>
      <c r="H9411" s="3" t="s">
        <v>179</v>
      </c>
      <c r="I9411" s="9">
        <v>12.2</v>
      </c>
      <c r="J9411" s="7">
        <v>546</v>
      </c>
      <c r="K9411" s="10">
        <v>100.142854788365</v>
      </c>
      <c r="L9411" s="12">
        <f t="shared" si="626"/>
        <v>34.3758805297267</v>
      </c>
      <c r="M9411" s="11">
        <f t="shared" si="627"/>
        <v>2.91317206265496</v>
      </c>
      <c r="O9411" s="12" t="s">
        <v>1165</v>
      </c>
    </row>
    <row r="9412" spans="1:15">
      <c r="A9412" s="7">
        <v>9471</v>
      </c>
      <c r="B9412" s="8">
        <v>46220</v>
      </c>
      <c r="C9412" s="3" t="s">
        <v>11081</v>
      </c>
      <c r="D9412" s="3" t="s">
        <v>75</v>
      </c>
      <c r="E9412" s="3" t="s">
        <v>2609</v>
      </c>
      <c r="F9412" s="3" t="s">
        <v>2609</v>
      </c>
      <c r="G9412" s="7">
        <v>10</v>
      </c>
      <c r="H9412" s="3" t="s">
        <v>5029</v>
      </c>
      <c r="I9412" s="9">
        <v>7.92</v>
      </c>
      <c r="J9412" s="7">
        <v>401</v>
      </c>
      <c r="K9412" s="10">
        <v>41.6564584789133</v>
      </c>
      <c r="L9412" s="12">
        <f t="shared" si="626"/>
        <v>30.3855745252254</v>
      </c>
      <c r="M9412" s="11">
        <f t="shared" si="627"/>
        <v>1.37092877557181</v>
      </c>
      <c r="O9412" s="12" t="s">
        <v>1165</v>
      </c>
    </row>
    <row r="9413" spans="1:15">
      <c r="A9413" s="7">
        <v>9472</v>
      </c>
      <c r="B9413" s="8">
        <v>46220</v>
      </c>
      <c r="C9413" s="3" t="s">
        <v>11091</v>
      </c>
      <c r="D9413" s="3" t="s">
        <v>3229</v>
      </c>
      <c r="E9413" s="3" t="s">
        <v>1046</v>
      </c>
      <c r="F9413" s="3" t="s">
        <v>1046</v>
      </c>
      <c r="G9413" s="7">
        <v>18</v>
      </c>
      <c r="H9413" s="3" t="s">
        <v>10354</v>
      </c>
      <c r="I9413" s="9">
        <v>3.18</v>
      </c>
      <c r="J9413" s="7">
        <v>168.833333333333</v>
      </c>
      <c r="K9413" s="10">
        <v>74.8189395836759</v>
      </c>
      <c r="L9413" s="12">
        <f t="shared" si="626"/>
        <v>28.9771432910624</v>
      </c>
      <c r="M9413" s="11">
        <f t="shared" si="627"/>
        <v>2.58199846797019</v>
      </c>
      <c r="O9413" s="12" t="s">
        <v>1165</v>
      </c>
    </row>
    <row r="9414" spans="1:15">
      <c r="A9414" s="7">
        <v>9473</v>
      </c>
      <c r="B9414" s="8">
        <v>46220</v>
      </c>
      <c r="C9414" s="3" t="s">
        <v>10740</v>
      </c>
      <c r="D9414" s="3" t="s">
        <v>1707</v>
      </c>
      <c r="E9414" s="3" t="s">
        <v>11092</v>
      </c>
      <c r="F9414" s="3" t="s">
        <v>11093</v>
      </c>
      <c r="G9414" s="7">
        <v>200</v>
      </c>
      <c r="H9414" s="3" t="s">
        <v>1708</v>
      </c>
      <c r="I9414" s="9">
        <v>6.9</v>
      </c>
      <c r="J9414" s="7">
        <v>385</v>
      </c>
      <c r="K9414" s="10">
        <v>130.230378733053</v>
      </c>
      <c r="L9414" s="12">
        <f t="shared" si="626"/>
        <v>27.5724275724276</v>
      </c>
      <c r="M9414" s="11">
        <f t="shared" si="627"/>
        <v>4.72321047506471</v>
      </c>
      <c r="O9414" s="12" t="s">
        <v>1165</v>
      </c>
    </row>
    <row r="9415" spans="1:15">
      <c r="A9415" s="7">
        <v>9474</v>
      </c>
      <c r="B9415" s="8">
        <v>46220</v>
      </c>
      <c r="C9415" s="3" t="s">
        <v>11094</v>
      </c>
      <c r="D9415" s="3" t="s">
        <v>197</v>
      </c>
      <c r="E9415" s="3" t="s">
        <v>11095</v>
      </c>
      <c r="F9415" s="3" t="s">
        <v>11096</v>
      </c>
      <c r="G9415" s="7">
        <v>51</v>
      </c>
      <c r="H9415" s="3" t="s">
        <v>200</v>
      </c>
      <c r="I9415" s="9">
        <v>4.58</v>
      </c>
      <c r="J9415" s="7">
        <v>324</v>
      </c>
      <c r="K9415" s="10">
        <v>57.3886364771996</v>
      </c>
      <c r="L9415" s="12">
        <f t="shared" si="626"/>
        <v>21.7473884140551</v>
      </c>
      <c r="M9415" s="11">
        <f t="shared" si="627"/>
        <v>2.63887485635333</v>
      </c>
      <c r="O9415" s="12" t="s">
        <v>1165</v>
      </c>
    </row>
    <row r="9416" spans="1:15">
      <c r="A9416" s="7">
        <v>9475</v>
      </c>
      <c r="B9416" s="8">
        <v>46220</v>
      </c>
      <c r="C9416" s="3" t="s">
        <v>10845</v>
      </c>
      <c r="D9416" s="3" t="s">
        <v>119</v>
      </c>
      <c r="E9416" s="3" t="s">
        <v>11097</v>
      </c>
      <c r="F9416" s="3" t="s">
        <v>11098</v>
      </c>
      <c r="G9416" s="7">
        <v>4</v>
      </c>
      <c r="H9416" s="3" t="s">
        <v>61</v>
      </c>
      <c r="I9416" s="9">
        <v>3.3</v>
      </c>
      <c r="J9416" s="7">
        <v>257</v>
      </c>
      <c r="K9416" s="10">
        <v>17.1987867355347</v>
      </c>
      <c r="L9416" s="12">
        <f t="shared" si="626"/>
        <v>19.7545645016462</v>
      </c>
      <c r="M9416" s="11">
        <f t="shared" si="627"/>
        <v>0.87062343156699</v>
      </c>
      <c r="O9416" s="12" t="s">
        <v>1165</v>
      </c>
    </row>
    <row r="9417" spans="1:15">
      <c r="A9417" s="7">
        <v>9476</v>
      </c>
      <c r="B9417" s="8">
        <v>46220</v>
      </c>
      <c r="C9417" s="3" t="s">
        <v>10927</v>
      </c>
      <c r="D9417" s="3" t="s">
        <v>1261</v>
      </c>
      <c r="E9417" s="3" t="s">
        <v>11099</v>
      </c>
      <c r="F9417" s="3" t="s">
        <v>11100</v>
      </c>
      <c r="G9417" s="7">
        <v>2</v>
      </c>
      <c r="H9417" s="3" t="s">
        <v>102</v>
      </c>
      <c r="I9417" s="9">
        <v>5.12</v>
      </c>
      <c r="J9417" s="7">
        <v>538</v>
      </c>
      <c r="K9417" s="10">
        <v>20.039302079651</v>
      </c>
      <c r="L9417" s="12">
        <f t="shared" si="626"/>
        <v>14.6411209608236</v>
      </c>
      <c r="M9417" s="11">
        <f t="shared" si="627"/>
        <v>1.36869998774491</v>
      </c>
      <c r="O9417" s="12" t="s">
        <v>1165</v>
      </c>
    </row>
    <row r="9418" spans="1:15">
      <c r="A9418" s="7">
        <v>9477</v>
      </c>
      <c r="B9418" s="8">
        <v>46220</v>
      </c>
      <c r="C9418" s="3" t="s">
        <v>10837</v>
      </c>
      <c r="D9418" s="3" t="s">
        <v>816</v>
      </c>
      <c r="E9418" s="3" t="s">
        <v>1045</v>
      </c>
      <c r="F9418" s="3" t="s">
        <v>1045</v>
      </c>
      <c r="G9418" s="7">
        <v>20</v>
      </c>
      <c r="H9418" s="3" t="s">
        <v>8939</v>
      </c>
      <c r="I9418" s="9">
        <v>2.64</v>
      </c>
      <c r="J9418" s="7">
        <v>398.5</v>
      </c>
      <c r="K9418" s="10">
        <v>5.99876393039373</v>
      </c>
      <c r="L9418" s="12">
        <f t="shared" si="626"/>
        <v>10.1920664028569</v>
      </c>
      <c r="M9418" s="11">
        <f t="shared" si="627"/>
        <v>0.588571904193271</v>
      </c>
      <c r="O9418" s="12" t="s">
        <v>1165</v>
      </c>
    </row>
    <row r="9419" spans="1:15">
      <c r="A9419" s="7">
        <v>9478</v>
      </c>
      <c r="B9419" s="8">
        <v>46220</v>
      </c>
      <c r="C9419" s="3" t="s">
        <v>11101</v>
      </c>
      <c r="D9419" s="3" t="s">
        <v>329</v>
      </c>
      <c r="E9419" s="3" t="s">
        <v>11102</v>
      </c>
      <c r="F9419" s="3" t="s">
        <v>11103</v>
      </c>
      <c r="G9419" s="7">
        <v>14</v>
      </c>
      <c r="H9419" s="3" t="s">
        <v>5913</v>
      </c>
      <c r="I9419" s="9">
        <v>0.996</v>
      </c>
      <c r="J9419" s="7">
        <v>226</v>
      </c>
      <c r="K9419" s="10">
        <v>16.9550210237503</v>
      </c>
      <c r="L9419" s="12">
        <f t="shared" si="626"/>
        <v>6.78012253233492</v>
      </c>
      <c r="M9419" s="11">
        <f t="shared" si="627"/>
        <v>2.50069536986839</v>
      </c>
      <c r="O9419" s="12" t="s">
        <v>1165</v>
      </c>
    </row>
    <row r="9420" spans="1:15">
      <c r="A9420" s="7">
        <v>9479</v>
      </c>
      <c r="B9420" s="8">
        <v>46220</v>
      </c>
      <c r="C9420" s="3" t="s">
        <v>10837</v>
      </c>
      <c r="D9420" s="3" t="s">
        <v>816</v>
      </c>
      <c r="E9420" s="3" t="s">
        <v>1033</v>
      </c>
      <c r="F9420" s="3" t="s">
        <v>1033</v>
      </c>
      <c r="G9420" s="7">
        <v>40</v>
      </c>
      <c r="H9420" s="3" t="s">
        <v>8939</v>
      </c>
      <c r="I9420" s="9">
        <v>1.3</v>
      </c>
      <c r="J9420" s="7">
        <v>488.5</v>
      </c>
      <c r="K9420" s="10">
        <v>0.731885665331795</v>
      </c>
      <c r="L9420" s="12">
        <f t="shared" si="626"/>
        <v>4.09416581371546</v>
      </c>
      <c r="M9420" s="11">
        <f t="shared" si="627"/>
        <v>0.178763073757291</v>
      </c>
      <c r="O9420" s="12" t="s">
        <v>1165</v>
      </c>
    </row>
    <row r="9421" spans="1:15">
      <c r="A9421" s="7">
        <v>9480</v>
      </c>
      <c r="B9421" s="8">
        <v>46220</v>
      </c>
      <c r="C9421" s="3" t="s">
        <v>10927</v>
      </c>
      <c r="D9421" s="3" t="s">
        <v>1261</v>
      </c>
      <c r="E9421" s="3" t="s">
        <v>3763</v>
      </c>
      <c r="F9421" s="3" t="s">
        <v>3763</v>
      </c>
      <c r="G9421" s="7">
        <v>9</v>
      </c>
      <c r="H9421" s="3" t="s">
        <v>102</v>
      </c>
      <c r="I9421" s="9">
        <v>0.684</v>
      </c>
      <c r="J9421" s="7">
        <v>518</v>
      </c>
      <c r="K9421" s="10">
        <v>2.69217878004759</v>
      </c>
      <c r="L9421" s="12">
        <f t="shared" si="626"/>
        <v>2.03148203148203</v>
      </c>
      <c r="M9421" s="11">
        <f t="shared" si="627"/>
        <v>1.32522894041231</v>
      </c>
      <c r="O9421" s="12" t="s">
        <v>1165</v>
      </c>
    </row>
    <row r="9422" spans="1:15">
      <c r="A9422" s="7">
        <v>9481</v>
      </c>
      <c r="B9422" s="8">
        <v>46220</v>
      </c>
      <c r="D9422" s="3">
        <v>0</v>
      </c>
      <c r="E9422" s="3" t="s">
        <v>11104</v>
      </c>
      <c r="F9422" s="3" t="s">
        <v>11104</v>
      </c>
      <c r="I9422" s="9">
        <v>0.49</v>
      </c>
      <c r="J9422" s="7">
        <v>480</v>
      </c>
      <c r="K9422" s="10">
        <v>4.73625616605083</v>
      </c>
      <c r="L9422" s="12">
        <f t="shared" si="626"/>
        <v>1.57051282051282</v>
      </c>
      <c r="M9422" s="11">
        <f t="shared" si="627"/>
        <v>3.01573862001604</v>
      </c>
      <c r="O9422" s="12" t="s">
        <v>1165</v>
      </c>
    </row>
    <row r="9423" spans="1:15">
      <c r="A9423" s="7">
        <v>9482</v>
      </c>
      <c r="B9423" s="8">
        <v>46220</v>
      </c>
      <c r="C9423" s="3" t="s">
        <v>11081</v>
      </c>
      <c r="D9423" s="3" t="s">
        <v>75</v>
      </c>
      <c r="E9423" s="3" t="s">
        <v>7042</v>
      </c>
      <c r="F9423" s="3" t="s">
        <v>7042</v>
      </c>
      <c r="G9423" s="7">
        <v>6</v>
      </c>
      <c r="H9423" s="3" t="s">
        <v>5029</v>
      </c>
      <c r="I9423" s="9">
        <v>0.512</v>
      </c>
      <c r="J9423" s="7">
        <v>683</v>
      </c>
      <c r="K9423" s="10">
        <v>0.831563669539126</v>
      </c>
      <c r="L9423" s="12">
        <f t="shared" si="626"/>
        <v>1.15328302736795</v>
      </c>
      <c r="M9423" s="11">
        <f t="shared" si="627"/>
        <v>0.721040412288858</v>
      </c>
      <c r="O9423" s="12" t="s">
        <v>1165</v>
      </c>
    </row>
    <row r="9424" spans="1:15">
      <c r="A9424" s="7">
        <v>9483</v>
      </c>
      <c r="B9424" s="8">
        <v>46220</v>
      </c>
      <c r="C9424" s="3" t="s">
        <v>11081</v>
      </c>
      <c r="D9424" s="3" t="s">
        <v>75</v>
      </c>
      <c r="E9424" s="3" t="s">
        <v>11105</v>
      </c>
      <c r="F9424" s="3" t="s">
        <v>11106</v>
      </c>
      <c r="G9424" s="7">
        <v>2</v>
      </c>
      <c r="H9424" s="3" t="s">
        <v>5029</v>
      </c>
      <c r="I9424" s="9">
        <v>0.1</v>
      </c>
      <c r="J9424" s="7">
        <v>450</v>
      </c>
      <c r="K9424" s="10">
        <v>0.0720640377038055</v>
      </c>
      <c r="L9424" s="12">
        <f t="shared" si="626"/>
        <v>0.341880341880342</v>
      </c>
      <c r="M9424" s="11">
        <f t="shared" si="627"/>
        <v>0.210787310283631</v>
      </c>
      <c r="O9424" s="12" t="s">
        <v>1165</v>
      </c>
    </row>
    <row r="9425" spans="1:18">
      <c r="A9425" s="7">
        <v>9484</v>
      </c>
      <c r="B9425" s="8">
        <v>46220</v>
      </c>
      <c r="C9425" s="3" t="s">
        <v>11107</v>
      </c>
      <c r="D9425" s="3" t="s">
        <v>2910</v>
      </c>
      <c r="E9425" s="3" t="s">
        <v>11108</v>
      </c>
      <c r="F9425" s="3" t="s">
        <v>11108</v>
      </c>
      <c r="G9425" s="7">
        <v>1000</v>
      </c>
      <c r="H9425" s="3" t="s">
        <v>1355</v>
      </c>
      <c r="I9425" s="9">
        <v>0.502</v>
      </c>
      <c r="J9425" s="7">
        <v>409</v>
      </c>
      <c r="K9425" s="10">
        <v>5.88302631249929</v>
      </c>
      <c r="L9425" s="12">
        <f t="shared" si="626"/>
        <v>1.88828286627798</v>
      </c>
      <c r="M9425" s="11">
        <f t="shared" si="627"/>
        <v>3.11554291868114</v>
      </c>
      <c r="O9425" s="12" t="s">
        <v>1165</v>
      </c>
    </row>
    <row r="9426" spans="1:18">
      <c r="A9426" s="7">
        <v>9485</v>
      </c>
      <c r="B9426" s="8">
        <v>46220</v>
      </c>
      <c r="C9426" s="3" t="s">
        <v>11107</v>
      </c>
      <c r="D9426" s="3" t="s">
        <v>2910</v>
      </c>
      <c r="E9426" s="3" t="s">
        <v>11109</v>
      </c>
      <c r="F9426" s="3" t="s">
        <v>11109</v>
      </c>
      <c r="G9426" s="7">
        <v>1000</v>
      </c>
      <c r="H9426" s="3" t="s">
        <v>1355</v>
      </c>
      <c r="I9426" s="9">
        <v>0.64</v>
      </c>
      <c r="J9426" s="7">
        <v>452</v>
      </c>
      <c r="K9426" s="10">
        <v>2.91083812713623</v>
      </c>
      <c r="L9426" s="12">
        <f t="shared" si="626"/>
        <v>2.1783526208305</v>
      </c>
      <c r="M9426" s="11">
        <f t="shared" si="627"/>
        <v>1.33625662773847</v>
      </c>
      <c r="O9426" s="12" t="s">
        <v>1165</v>
      </c>
    </row>
    <row r="9427" spans="1:18">
      <c r="A9427" s="7">
        <v>9486</v>
      </c>
      <c r="B9427" s="8">
        <v>46220</v>
      </c>
      <c r="C9427" s="3" t="s">
        <v>11107</v>
      </c>
      <c r="D9427" s="3" t="s">
        <v>2910</v>
      </c>
      <c r="E9427" s="3" t="s">
        <v>11110</v>
      </c>
      <c r="F9427" s="3" t="s">
        <v>11110</v>
      </c>
      <c r="G9427" s="7">
        <v>1000</v>
      </c>
      <c r="H9427" s="3" t="s">
        <v>1355</v>
      </c>
      <c r="I9427" s="9">
        <v>0.4</v>
      </c>
      <c r="J9427" s="7">
        <v>403</v>
      </c>
      <c r="K9427" s="10">
        <v>5.5299901755217</v>
      </c>
      <c r="L9427" s="12">
        <f t="shared" si="626"/>
        <v>1.52700897117771</v>
      </c>
      <c r="M9427" s="11">
        <f t="shared" si="627"/>
        <v>3.62145231619476</v>
      </c>
      <c r="O9427" s="12" t="s">
        <v>1165</v>
      </c>
    </row>
    <row r="9428" spans="1:18">
      <c r="A9428" s="7">
        <v>9487</v>
      </c>
      <c r="B9428" s="8">
        <v>46220</v>
      </c>
      <c r="C9428" s="3" t="s">
        <v>11107</v>
      </c>
      <c r="D9428" s="3" t="s">
        <v>2910</v>
      </c>
      <c r="E9428" s="3" t="s">
        <v>11111</v>
      </c>
      <c r="F9428" s="3" t="s">
        <v>11111</v>
      </c>
      <c r="G9428" s="7">
        <v>1000</v>
      </c>
      <c r="H9428" s="3" t="s">
        <v>1355</v>
      </c>
      <c r="I9428" s="9">
        <v>1.19</v>
      </c>
      <c r="J9428" s="7">
        <v>377</v>
      </c>
      <c r="K9428" s="10">
        <v>14.7169670944821</v>
      </c>
      <c r="L9428" s="12">
        <f t="shared" si="626"/>
        <v>4.85615180575393</v>
      </c>
      <c r="M9428" s="11">
        <f t="shared" si="627"/>
        <v>3.0305821735318</v>
      </c>
      <c r="O9428" s="12" t="s">
        <v>1165</v>
      </c>
    </row>
    <row r="9429" spans="1:18">
      <c r="A9429" s="7">
        <v>9488</v>
      </c>
      <c r="B9429" s="8">
        <v>46220</v>
      </c>
      <c r="C9429" s="3" t="s">
        <v>11107</v>
      </c>
      <c r="D9429" s="3" t="s">
        <v>2910</v>
      </c>
      <c r="E9429" s="3" t="s">
        <v>11112</v>
      </c>
      <c r="F9429" s="3" t="s">
        <v>11112</v>
      </c>
      <c r="G9429" s="7">
        <v>1000</v>
      </c>
      <c r="H9429" s="3" t="s">
        <v>1355</v>
      </c>
      <c r="I9429" s="9">
        <v>0.618</v>
      </c>
      <c r="J9429" s="7">
        <v>375</v>
      </c>
      <c r="K9429" s="10">
        <v>9.11819586435954</v>
      </c>
      <c r="L9429" s="12">
        <f t="shared" si="626"/>
        <v>2.53538461538462</v>
      </c>
      <c r="M9429" s="11">
        <f t="shared" si="627"/>
        <v>3.59637579601559</v>
      </c>
      <c r="O9429" s="12" t="s">
        <v>1165</v>
      </c>
    </row>
    <row r="9430" s="5" customFormat="1" ht="16.5" spans="1:18">
      <c r="A9430" s="44">
        <v>9489</v>
      </c>
      <c r="B9430" s="45">
        <v>46220</v>
      </c>
      <c r="C9430" s="5" t="s">
        <v>11107</v>
      </c>
      <c r="D9430" s="5" t="s">
        <v>2910</v>
      </c>
      <c r="E9430" s="5" t="s">
        <v>11113</v>
      </c>
      <c r="F9430" s="5" t="s">
        <v>11113</v>
      </c>
      <c r="G9430" s="44">
        <v>1000</v>
      </c>
      <c r="H9430" s="5" t="s">
        <v>1355</v>
      </c>
      <c r="I9430" s="46">
        <v>0.346</v>
      </c>
      <c r="J9430" s="44">
        <v>361</v>
      </c>
      <c r="K9430" s="47">
        <v>6.68232811454921</v>
      </c>
      <c r="L9430" s="48">
        <f t="shared" si="626"/>
        <v>1.47453654378862</v>
      </c>
      <c r="M9430" s="49">
        <f t="shared" si="627"/>
        <v>4.53181587306061</v>
      </c>
      <c r="O9430" s="48" t="s">
        <v>1165</v>
      </c>
      <c r="Q9430" s="46"/>
    </row>
    <row r="9431" ht="16.5" spans="1:18">
      <c r="A9431" s="7">
        <v>9490</v>
      </c>
      <c r="B9431" s="8">
        <v>46221</v>
      </c>
      <c r="C9431" s="3" t="s">
        <v>4719</v>
      </c>
      <c r="D9431" s="3" t="s">
        <v>33</v>
      </c>
      <c r="E9431" s="3" t="s">
        <v>4720</v>
      </c>
      <c r="F9431" s="3" t="s">
        <v>2909</v>
      </c>
      <c r="G9431" s="7">
        <v>1000</v>
      </c>
      <c r="H9431" s="3" t="s">
        <v>35</v>
      </c>
      <c r="I9431" s="9">
        <v>25.2</v>
      </c>
      <c r="J9431" s="7">
        <v>461</v>
      </c>
      <c r="K9431" s="10">
        <v>177.027185402827</v>
      </c>
      <c r="L9431" s="12">
        <f t="shared" si="626"/>
        <v>84.098114466878</v>
      </c>
      <c r="M9431" s="11">
        <f t="shared" si="627"/>
        <v>2.10500778198242</v>
      </c>
      <c r="O9431" s="12" t="s">
        <v>1165</v>
      </c>
      <c r="P9431" s="3" t="s">
        <v>4720</v>
      </c>
      <c r="Q9431" s="9">
        <v>160.630182832352</v>
      </c>
      <c r="R9431" s="3">
        <f>Q9431/K9431</f>
        <v>0.907375793536099</v>
      </c>
    </row>
    <row r="9432" spans="1:18">
      <c r="A9432" s="7">
        <v>9491</v>
      </c>
      <c r="B9432" s="8">
        <v>46221</v>
      </c>
      <c r="C9432" s="3" t="s">
        <v>3378</v>
      </c>
      <c r="D9432" s="3" t="s">
        <v>33</v>
      </c>
      <c r="E9432" s="3" t="s">
        <v>4735</v>
      </c>
      <c r="F9432" s="3" t="s">
        <v>3379</v>
      </c>
      <c r="G9432" s="7">
        <v>1000</v>
      </c>
      <c r="H9432" s="3" t="s">
        <v>35</v>
      </c>
      <c r="I9432" s="9">
        <v>10.5</v>
      </c>
      <c r="J9432" s="7">
        <v>460</v>
      </c>
      <c r="K9432" s="10">
        <v>93.6575760634049</v>
      </c>
      <c r="L9432" s="12">
        <f t="shared" si="626"/>
        <v>35.1170568561873</v>
      </c>
      <c r="M9432" s="11">
        <f t="shared" si="627"/>
        <v>2.66701097551982</v>
      </c>
      <c r="O9432" s="12" t="s">
        <v>1165</v>
      </c>
      <c r="P9432" s="3" t="s">
        <v>4735</v>
      </c>
      <c r="Q9432" s="9">
        <v>95.4401420865575</v>
      </c>
      <c r="R9432" s="3">
        <f>Q9432/K9432</f>
        <v>1.01903280116865</v>
      </c>
    </row>
    <row r="9433" spans="1:18">
      <c r="A9433" s="7">
        <v>9492</v>
      </c>
      <c r="B9433" s="8">
        <v>46221</v>
      </c>
      <c r="C9433" s="3" t="s">
        <v>11114</v>
      </c>
      <c r="D9433" s="3" t="s">
        <v>1489</v>
      </c>
      <c r="E9433" s="3" t="s">
        <v>11115</v>
      </c>
      <c r="F9433" s="3" t="s">
        <v>11115</v>
      </c>
      <c r="G9433" s="7">
        <v>228</v>
      </c>
      <c r="H9433" s="3" t="s">
        <v>35</v>
      </c>
      <c r="I9433" s="9">
        <v>19.1</v>
      </c>
      <c r="J9433" s="7">
        <v>473</v>
      </c>
      <c r="K9433" s="10">
        <v>157.172027733059</v>
      </c>
      <c r="L9433" s="12">
        <f t="shared" si="626"/>
        <v>62.1239225890389</v>
      </c>
      <c r="M9433" s="11">
        <f t="shared" si="627"/>
        <v>2.52997591238371</v>
      </c>
      <c r="O9433" s="12" t="s">
        <v>1165</v>
      </c>
    </row>
    <row r="9434" spans="1:18">
      <c r="A9434" s="7">
        <v>9493</v>
      </c>
      <c r="B9434" s="8">
        <v>46221</v>
      </c>
      <c r="C9434" s="3" t="s">
        <v>11116</v>
      </c>
      <c r="D9434" s="3" t="s">
        <v>23</v>
      </c>
      <c r="E9434" s="3" t="s">
        <v>11117</v>
      </c>
      <c r="F9434" s="3" t="s">
        <v>11117</v>
      </c>
      <c r="G9434" s="7">
        <v>1000</v>
      </c>
      <c r="H9434" s="3" t="s">
        <v>11118</v>
      </c>
      <c r="I9434" s="9">
        <v>17.7</v>
      </c>
      <c r="J9434" s="7">
        <v>475</v>
      </c>
      <c r="K9434" s="10">
        <v>139.201757932964</v>
      </c>
      <c r="L9434" s="12">
        <f t="shared" ref="L9434:L9465" si="628">I9434/J9434/650*1000000</f>
        <v>57.3279352226721</v>
      </c>
      <c r="M9434" s="11">
        <f t="shared" ref="M9434:M9465" si="629">K9434/L9434</f>
        <v>2.42816625772896</v>
      </c>
      <c r="O9434" s="12" t="s">
        <v>1165</v>
      </c>
    </row>
    <row r="9435" spans="1:18">
      <c r="A9435" s="7">
        <v>9494</v>
      </c>
      <c r="B9435" s="8">
        <v>46221</v>
      </c>
      <c r="C9435" s="3" t="s">
        <v>11079</v>
      </c>
      <c r="D9435" s="3" t="s">
        <v>47</v>
      </c>
      <c r="E9435" s="3" t="s">
        <v>2252</v>
      </c>
      <c r="F9435" s="3" t="s">
        <v>2252</v>
      </c>
      <c r="G9435" s="7">
        <v>200</v>
      </c>
      <c r="H9435" s="3" t="s">
        <v>612</v>
      </c>
      <c r="I9435" s="9">
        <v>15</v>
      </c>
      <c r="J9435" s="7">
        <v>496</v>
      </c>
      <c r="K9435" s="10">
        <v>89.9491684667526</v>
      </c>
      <c r="L9435" s="12">
        <f t="shared" si="628"/>
        <v>46.5260545905707</v>
      </c>
      <c r="M9435" s="11">
        <f t="shared" si="629"/>
        <v>1.93330746091207</v>
      </c>
      <c r="O9435" s="12" t="s">
        <v>1165</v>
      </c>
    </row>
    <row r="9436" spans="1:18">
      <c r="A9436" s="7">
        <v>9495</v>
      </c>
      <c r="B9436" s="8">
        <v>46221</v>
      </c>
      <c r="C9436" s="3" t="s">
        <v>11119</v>
      </c>
      <c r="D9436" s="3" t="s">
        <v>47</v>
      </c>
      <c r="E9436" s="3" t="s">
        <v>1028</v>
      </c>
      <c r="F9436" s="3" t="s">
        <v>1028</v>
      </c>
      <c r="G9436" s="7">
        <v>36</v>
      </c>
      <c r="H9436" s="3" t="s">
        <v>35</v>
      </c>
      <c r="I9436" s="9">
        <v>13.4</v>
      </c>
      <c r="J9436" s="7">
        <v>449</v>
      </c>
      <c r="K9436" s="10">
        <v>125.609650431338</v>
      </c>
      <c r="L9436" s="12">
        <f t="shared" si="628"/>
        <v>45.9139969162241</v>
      </c>
      <c r="M9436" s="11">
        <f t="shared" si="629"/>
        <v>2.73575943868552</v>
      </c>
      <c r="O9436" s="12" t="s">
        <v>1165</v>
      </c>
    </row>
    <row r="9437" spans="1:18">
      <c r="A9437" s="7">
        <v>9496</v>
      </c>
      <c r="B9437" s="8">
        <v>46221</v>
      </c>
      <c r="C9437" s="3" t="s">
        <v>10961</v>
      </c>
      <c r="D9437" s="3" t="s">
        <v>47</v>
      </c>
      <c r="E9437" s="3" t="s">
        <v>11120</v>
      </c>
      <c r="F9437" s="3" t="s">
        <v>11121</v>
      </c>
      <c r="G9437" s="7">
        <v>2.02</v>
      </c>
      <c r="H9437" s="3" t="s">
        <v>612</v>
      </c>
      <c r="I9437" s="9">
        <v>14</v>
      </c>
      <c r="J9437" s="7">
        <v>496</v>
      </c>
      <c r="K9437" s="10">
        <v>78.6796402931213</v>
      </c>
      <c r="L9437" s="12">
        <f t="shared" si="628"/>
        <v>43.424317617866</v>
      </c>
      <c r="M9437" s="11">
        <f t="shared" si="629"/>
        <v>1.81187971646445</v>
      </c>
      <c r="O9437" s="12" t="s">
        <v>1165</v>
      </c>
    </row>
    <row r="9438" spans="1:18">
      <c r="A9438" s="7">
        <v>9497</v>
      </c>
      <c r="B9438" s="8">
        <v>46221</v>
      </c>
      <c r="C9438" s="3" t="s">
        <v>11122</v>
      </c>
      <c r="D9438" s="3" t="s">
        <v>247</v>
      </c>
      <c r="E9438" s="3" t="s">
        <v>3405</v>
      </c>
      <c r="F9438" s="3" t="s">
        <v>3405</v>
      </c>
      <c r="G9438" s="7">
        <v>40</v>
      </c>
      <c r="H9438" s="3" t="s">
        <v>249</v>
      </c>
      <c r="I9438" s="9">
        <v>14.6</v>
      </c>
      <c r="J9438" s="7">
        <v>531</v>
      </c>
      <c r="K9438" s="10">
        <v>89.1745646345638</v>
      </c>
      <c r="L9438" s="12">
        <f t="shared" si="628"/>
        <v>42.3004490801101</v>
      </c>
      <c r="M9438" s="11">
        <f t="shared" si="629"/>
        <v>2.10812335504244</v>
      </c>
      <c r="O9438" s="12" t="s">
        <v>1165</v>
      </c>
    </row>
    <row r="9439" spans="1:18">
      <c r="A9439" s="7">
        <v>9498</v>
      </c>
      <c r="B9439" s="8">
        <v>46221</v>
      </c>
      <c r="C9439" s="3" t="s">
        <v>11123</v>
      </c>
      <c r="D9439" s="3" t="s">
        <v>10833</v>
      </c>
      <c r="E9439" s="3" t="s">
        <v>1938</v>
      </c>
      <c r="F9439" s="3" t="s">
        <v>1938</v>
      </c>
      <c r="G9439" s="7">
        <v>24</v>
      </c>
      <c r="H9439" s="3" t="s">
        <v>7350</v>
      </c>
      <c r="I9439" s="9">
        <v>11.1</v>
      </c>
      <c r="J9439" s="7">
        <v>411.083333333333</v>
      </c>
      <c r="K9439" s="10">
        <v>97.5432600125372</v>
      </c>
      <c r="L9439" s="12">
        <f t="shared" si="628"/>
        <v>41.5412683809197</v>
      </c>
      <c r="M9439" s="11">
        <f t="shared" si="629"/>
        <v>2.3481050005045</v>
      </c>
      <c r="O9439" s="12" t="s">
        <v>1165</v>
      </c>
    </row>
    <row r="9440" spans="1:18">
      <c r="A9440" s="7">
        <v>9499</v>
      </c>
      <c r="B9440" s="8">
        <v>46221</v>
      </c>
      <c r="C9440" s="3" t="s">
        <v>11028</v>
      </c>
      <c r="D9440" s="3" t="s">
        <v>212</v>
      </c>
      <c r="E9440" s="3" t="s">
        <v>11124</v>
      </c>
      <c r="F9440" s="3" t="s">
        <v>11125</v>
      </c>
      <c r="G9440" s="7">
        <v>3.17</v>
      </c>
      <c r="H9440" s="3" t="s">
        <v>244</v>
      </c>
      <c r="I9440" s="9">
        <v>10.5</v>
      </c>
      <c r="J9440" s="7">
        <v>392</v>
      </c>
      <c r="K9440" s="10">
        <v>104.505619418864</v>
      </c>
      <c r="L9440" s="12">
        <f t="shared" si="628"/>
        <v>41.2087912087912</v>
      </c>
      <c r="M9440" s="11">
        <f t="shared" si="629"/>
        <v>2.53600303123111</v>
      </c>
      <c r="O9440" s="12" t="s">
        <v>1165</v>
      </c>
    </row>
    <row r="9441" spans="1:15">
      <c r="A9441" s="7">
        <v>9500</v>
      </c>
      <c r="B9441" s="8">
        <v>46221</v>
      </c>
      <c r="C9441" s="3" t="s">
        <v>11126</v>
      </c>
      <c r="D9441" s="3" t="s">
        <v>47</v>
      </c>
      <c r="E9441" s="3" t="s">
        <v>2049</v>
      </c>
      <c r="F9441" s="3" t="s">
        <v>2049</v>
      </c>
      <c r="G9441" s="7">
        <v>40</v>
      </c>
      <c r="H9441" s="3" t="s">
        <v>612</v>
      </c>
      <c r="I9441" s="9">
        <v>14</v>
      </c>
      <c r="J9441" s="7">
        <v>536</v>
      </c>
      <c r="K9441" s="10">
        <v>61.9575114926295</v>
      </c>
      <c r="L9441" s="12">
        <f t="shared" si="628"/>
        <v>40.1836969001148</v>
      </c>
      <c r="M9441" s="11">
        <f t="shared" si="629"/>
        <v>1.54185692885944</v>
      </c>
      <c r="O9441" s="12" t="s">
        <v>1165</v>
      </c>
    </row>
    <row r="9442" spans="1:15">
      <c r="A9442" s="7">
        <v>9501</v>
      </c>
      <c r="B9442" s="8">
        <v>46221</v>
      </c>
      <c r="C9442" s="3" t="s">
        <v>10985</v>
      </c>
      <c r="D9442" s="3" t="s">
        <v>204</v>
      </c>
      <c r="E9442" s="3" t="s">
        <v>2099</v>
      </c>
      <c r="F9442" s="3" t="s">
        <v>2099</v>
      </c>
      <c r="G9442" s="7">
        <v>25</v>
      </c>
      <c r="H9442" s="3" t="s">
        <v>5131</v>
      </c>
      <c r="I9442" s="9">
        <v>8.04</v>
      </c>
      <c r="J9442" s="7">
        <v>313.5</v>
      </c>
      <c r="K9442" s="10">
        <v>103.056900170431</v>
      </c>
      <c r="L9442" s="12">
        <f t="shared" si="628"/>
        <v>39.4552815605447</v>
      </c>
      <c r="M9442" s="11">
        <f t="shared" si="629"/>
        <v>2.61199251644647</v>
      </c>
      <c r="O9442" s="12" t="s">
        <v>1165</v>
      </c>
    </row>
    <row r="9443" spans="1:15">
      <c r="A9443" s="7">
        <v>9502</v>
      </c>
      <c r="B9443" s="8">
        <v>46221</v>
      </c>
      <c r="C9443" s="3" t="s">
        <v>11127</v>
      </c>
      <c r="D9443" s="3" t="s">
        <v>33</v>
      </c>
      <c r="E9443" s="3" t="s">
        <v>11128</v>
      </c>
      <c r="F9443" s="3" t="s">
        <v>11128</v>
      </c>
      <c r="G9443" s="7">
        <v>270</v>
      </c>
      <c r="H9443" s="3" t="s">
        <v>11129</v>
      </c>
      <c r="I9443" s="9">
        <v>7.24</v>
      </c>
      <c r="J9443" s="7">
        <v>302.666666666667</v>
      </c>
      <c r="K9443" s="10">
        <v>94.1928440358669</v>
      </c>
      <c r="L9443" s="12">
        <f t="shared" si="628"/>
        <v>36.8010843781768</v>
      </c>
      <c r="M9443" s="11">
        <f t="shared" si="629"/>
        <v>2.55951273250316</v>
      </c>
      <c r="O9443" s="12" t="s">
        <v>1165</v>
      </c>
    </row>
    <row r="9444" spans="1:15">
      <c r="A9444" s="7">
        <v>9503</v>
      </c>
      <c r="B9444" s="8">
        <v>46221</v>
      </c>
      <c r="C9444" s="3" t="s">
        <v>11130</v>
      </c>
      <c r="D9444" s="3" t="s">
        <v>816</v>
      </c>
      <c r="E9444" s="3" t="s">
        <v>11131</v>
      </c>
      <c r="F9444" s="3" t="s">
        <v>11132</v>
      </c>
      <c r="G9444" s="7">
        <v>50</v>
      </c>
      <c r="H9444" s="3" t="s">
        <v>11133</v>
      </c>
      <c r="I9444" s="9">
        <v>9.24</v>
      </c>
      <c r="J9444" s="7">
        <v>402</v>
      </c>
      <c r="K9444" s="10">
        <v>8.67226489147737</v>
      </c>
      <c r="L9444" s="12">
        <f t="shared" si="628"/>
        <v>35.361653272101</v>
      </c>
      <c r="M9444" s="11">
        <f t="shared" si="629"/>
        <v>0.245244893521974</v>
      </c>
      <c r="O9444" s="12" t="s">
        <v>1165</v>
      </c>
    </row>
    <row r="9445" spans="1:15">
      <c r="A9445" s="7">
        <v>9504</v>
      </c>
      <c r="B9445" s="8">
        <v>46221</v>
      </c>
      <c r="C9445" s="3" t="s">
        <v>11134</v>
      </c>
      <c r="D9445" s="3" t="s">
        <v>247</v>
      </c>
      <c r="E9445" s="3" t="s">
        <v>2930</v>
      </c>
      <c r="F9445" s="3" t="s">
        <v>2930</v>
      </c>
      <c r="G9445" s="7">
        <v>144</v>
      </c>
      <c r="H9445" s="3" t="s">
        <v>35</v>
      </c>
      <c r="I9445" s="9">
        <v>11.1</v>
      </c>
      <c r="J9445" s="7">
        <v>502</v>
      </c>
      <c r="K9445" s="10">
        <v>83.9599085044101</v>
      </c>
      <c r="L9445" s="12">
        <f t="shared" si="628"/>
        <v>34.0177750536316</v>
      </c>
      <c r="M9445" s="11">
        <f t="shared" si="629"/>
        <v>2.46811875180081</v>
      </c>
      <c r="O9445" s="12" t="s">
        <v>1165</v>
      </c>
    </row>
    <row r="9446" spans="1:15">
      <c r="A9446" s="7">
        <v>9505</v>
      </c>
      <c r="B9446" s="8">
        <v>46221</v>
      </c>
      <c r="C9446" s="3" t="s">
        <v>11135</v>
      </c>
      <c r="D9446" s="3" t="s">
        <v>2621</v>
      </c>
      <c r="E9446" s="3" t="s">
        <v>1039</v>
      </c>
      <c r="F9446" s="3" t="s">
        <v>1039</v>
      </c>
      <c r="G9446" s="7">
        <v>96</v>
      </c>
      <c r="H9446" s="3" t="s">
        <v>35</v>
      </c>
      <c r="I9446" s="9">
        <v>10.8</v>
      </c>
      <c r="J9446" s="7">
        <v>501.5</v>
      </c>
      <c r="K9446" s="10">
        <v>81.126221060634</v>
      </c>
      <c r="L9446" s="12">
        <f t="shared" si="628"/>
        <v>33.1313751054529</v>
      </c>
      <c r="M9446" s="11">
        <f t="shared" si="629"/>
        <v>2.44862221391113</v>
      </c>
      <c r="O9446" s="12" t="s">
        <v>1165</v>
      </c>
    </row>
    <row r="9447" spans="1:15">
      <c r="A9447" s="7">
        <v>9506</v>
      </c>
      <c r="B9447" s="8">
        <v>46221</v>
      </c>
      <c r="C9447" s="3" t="s">
        <v>10740</v>
      </c>
      <c r="D9447" s="3" t="s">
        <v>1707</v>
      </c>
      <c r="E9447" s="3" t="s">
        <v>11136</v>
      </c>
      <c r="F9447" s="3" t="s">
        <v>11137</v>
      </c>
      <c r="G9447" s="7">
        <v>200</v>
      </c>
      <c r="H9447" s="3" t="s">
        <v>1708</v>
      </c>
      <c r="I9447" s="9">
        <v>7.94</v>
      </c>
      <c r="J9447" s="7">
        <v>384</v>
      </c>
      <c r="K9447" s="10">
        <v>129.186948984861</v>
      </c>
      <c r="L9447" s="12">
        <f t="shared" si="628"/>
        <v>31.8108974358974</v>
      </c>
      <c r="M9447" s="11">
        <f t="shared" si="629"/>
        <v>4.06109099075836</v>
      </c>
      <c r="O9447" s="12" t="s">
        <v>1165</v>
      </c>
    </row>
    <row r="9448" spans="1:15">
      <c r="A9448" s="7">
        <v>9507</v>
      </c>
      <c r="B9448" s="8">
        <v>46221</v>
      </c>
      <c r="C9448" s="3" t="s">
        <v>11138</v>
      </c>
      <c r="D9448" s="3" t="s">
        <v>33</v>
      </c>
      <c r="E9448" s="3" t="s">
        <v>2051</v>
      </c>
      <c r="F9448" s="3" t="s">
        <v>2051</v>
      </c>
      <c r="G9448" s="7">
        <v>200</v>
      </c>
      <c r="H9448" s="3" t="s">
        <v>65</v>
      </c>
      <c r="I9448" s="9">
        <v>8.72</v>
      </c>
      <c r="J9448" s="7">
        <v>470</v>
      </c>
      <c r="K9448" s="10">
        <v>60.3234794089135</v>
      </c>
      <c r="L9448" s="12">
        <f t="shared" si="628"/>
        <v>28.5433715220949</v>
      </c>
      <c r="M9448" s="11">
        <f t="shared" si="629"/>
        <v>2.1133971283742</v>
      </c>
      <c r="O9448" s="12" t="s">
        <v>1165</v>
      </c>
    </row>
    <row r="9449" spans="1:15">
      <c r="A9449" s="7">
        <v>9508</v>
      </c>
      <c r="B9449" s="8">
        <v>46221</v>
      </c>
      <c r="C9449" s="3" t="s">
        <v>11126</v>
      </c>
      <c r="D9449" s="3" t="s">
        <v>47</v>
      </c>
      <c r="E9449" s="3" t="s">
        <v>4585</v>
      </c>
      <c r="F9449" s="3" t="s">
        <v>4585</v>
      </c>
      <c r="G9449" s="7">
        <v>600</v>
      </c>
      <c r="H9449" s="3" t="s">
        <v>65</v>
      </c>
      <c r="I9449" s="9">
        <v>8.02</v>
      </c>
      <c r="J9449" s="7">
        <v>434</v>
      </c>
      <c r="K9449" s="10">
        <v>50.8367397158926</v>
      </c>
      <c r="L9449" s="12">
        <f t="shared" si="628"/>
        <v>28.4296348812478</v>
      </c>
      <c r="M9449" s="11">
        <f t="shared" si="629"/>
        <v>1.78816013389692</v>
      </c>
      <c r="O9449" s="12" t="s">
        <v>1165</v>
      </c>
    </row>
    <row r="9450" spans="1:15">
      <c r="A9450" s="7">
        <v>9509</v>
      </c>
      <c r="B9450" s="8">
        <v>46221</v>
      </c>
      <c r="C9450" s="3" t="s">
        <v>11000</v>
      </c>
      <c r="D9450" s="3" t="s">
        <v>29</v>
      </c>
      <c r="E9450" s="3" t="s">
        <v>11139</v>
      </c>
      <c r="F9450" s="3" t="s">
        <v>11139</v>
      </c>
      <c r="G9450" s="7">
        <v>87.34</v>
      </c>
      <c r="H9450" s="3" t="s">
        <v>65</v>
      </c>
      <c r="I9450" s="9">
        <v>9.2</v>
      </c>
      <c r="J9450" s="7">
        <v>500</v>
      </c>
      <c r="K9450" s="10">
        <v>58.3327368545532</v>
      </c>
      <c r="L9450" s="12">
        <f t="shared" si="628"/>
        <v>28.3076923076923</v>
      </c>
      <c r="M9450" s="11">
        <f t="shared" si="629"/>
        <v>2.06066733453585</v>
      </c>
      <c r="O9450" s="12" t="s">
        <v>1165</v>
      </c>
    </row>
    <row r="9451" spans="1:15">
      <c r="A9451" s="7">
        <v>9510</v>
      </c>
      <c r="B9451" s="8">
        <v>46221</v>
      </c>
      <c r="C9451" s="3" t="s">
        <v>11039</v>
      </c>
      <c r="D9451" s="3" t="s">
        <v>128</v>
      </c>
      <c r="E9451" s="3" t="s">
        <v>11140</v>
      </c>
      <c r="F9451" s="3" t="s">
        <v>11141</v>
      </c>
      <c r="G9451" s="7">
        <v>2</v>
      </c>
      <c r="H9451" s="3" t="s">
        <v>11040</v>
      </c>
      <c r="I9451" s="9">
        <v>6.6</v>
      </c>
      <c r="J9451" s="7">
        <v>442</v>
      </c>
      <c r="K9451" s="10">
        <v>72.986267141627</v>
      </c>
      <c r="L9451" s="12">
        <f t="shared" si="628"/>
        <v>22.9725026105117</v>
      </c>
      <c r="M9451" s="11">
        <f t="shared" si="629"/>
        <v>3.17711432572567</v>
      </c>
      <c r="O9451" s="12" t="s">
        <v>1165</v>
      </c>
    </row>
    <row r="9452" spans="1:15">
      <c r="A9452" s="7">
        <v>9511</v>
      </c>
      <c r="B9452" s="8">
        <v>46221</v>
      </c>
      <c r="C9452" s="3" t="s">
        <v>11142</v>
      </c>
      <c r="D9452" s="3" t="s">
        <v>7021</v>
      </c>
      <c r="E9452" s="3" t="s">
        <v>11143</v>
      </c>
      <c r="F9452" s="3" t="s">
        <v>11144</v>
      </c>
      <c r="G9452" s="7">
        <v>10</v>
      </c>
      <c r="H9452" s="3" t="s">
        <v>286</v>
      </c>
      <c r="I9452" s="9">
        <v>5.62</v>
      </c>
      <c r="J9452" s="7">
        <v>408</v>
      </c>
      <c r="K9452" s="10">
        <v>65.1933276419546</v>
      </c>
      <c r="L9452" s="12">
        <f t="shared" si="628"/>
        <v>21.1915535444947</v>
      </c>
      <c r="M9452" s="11">
        <f t="shared" si="629"/>
        <v>3.0763826495812</v>
      </c>
      <c r="O9452" s="12" t="s">
        <v>1165</v>
      </c>
    </row>
    <row r="9453" spans="1:15">
      <c r="A9453" s="7">
        <v>9512</v>
      </c>
      <c r="B9453" s="8">
        <v>46221</v>
      </c>
      <c r="C9453" s="3" t="s">
        <v>11138</v>
      </c>
      <c r="D9453" s="3" t="s">
        <v>33</v>
      </c>
      <c r="E9453" s="3" t="s">
        <v>11145</v>
      </c>
      <c r="F9453" s="3" t="s">
        <v>11146</v>
      </c>
      <c r="G9453" s="7">
        <v>100</v>
      </c>
      <c r="H9453" s="3" t="s">
        <v>65</v>
      </c>
      <c r="I9453" s="9">
        <v>8</v>
      </c>
      <c r="J9453" s="7">
        <v>670</v>
      </c>
      <c r="K9453" s="10">
        <v>86.085278354474</v>
      </c>
      <c r="L9453" s="12">
        <f t="shared" si="628"/>
        <v>18.3696900114811</v>
      </c>
      <c r="M9453" s="11">
        <f t="shared" si="629"/>
        <v>4.68626734042168</v>
      </c>
      <c r="O9453" s="12" t="s">
        <v>1165</v>
      </c>
    </row>
    <row r="9454" spans="1:15">
      <c r="A9454" s="7">
        <v>9513</v>
      </c>
      <c r="B9454" s="8">
        <v>46221</v>
      </c>
      <c r="C9454" s="3" t="s">
        <v>11147</v>
      </c>
      <c r="D9454" s="3" t="s">
        <v>6946</v>
      </c>
      <c r="E9454" s="3" t="s">
        <v>11148</v>
      </c>
      <c r="F9454" s="3" t="s">
        <v>11149</v>
      </c>
      <c r="G9454" s="7">
        <v>53</v>
      </c>
      <c r="H9454" s="3" t="s">
        <v>5581</v>
      </c>
      <c r="I9454" s="9">
        <v>5.52</v>
      </c>
      <c r="J9454" s="7">
        <v>474</v>
      </c>
      <c r="K9454" s="10">
        <v>20.3567389999261</v>
      </c>
      <c r="L9454" s="12">
        <f t="shared" si="628"/>
        <v>17.9162609542356</v>
      </c>
      <c r="M9454" s="11">
        <f t="shared" si="629"/>
        <v>1.13621581265892</v>
      </c>
      <c r="O9454" s="12" t="s">
        <v>1165</v>
      </c>
    </row>
    <row r="9455" spans="1:15">
      <c r="A9455" s="7">
        <v>9514</v>
      </c>
      <c r="B9455" s="8">
        <v>46221</v>
      </c>
      <c r="C9455" s="3" t="s">
        <v>11114</v>
      </c>
      <c r="D9455" s="3" t="s">
        <v>1489</v>
      </c>
      <c r="E9455" s="3" t="s">
        <v>11150</v>
      </c>
      <c r="F9455" s="3" t="s">
        <v>11150</v>
      </c>
      <c r="G9455" s="7">
        <v>36</v>
      </c>
      <c r="H9455" s="3" t="s">
        <v>35</v>
      </c>
      <c r="I9455" s="9">
        <v>5.12</v>
      </c>
      <c r="J9455" s="7">
        <v>492</v>
      </c>
      <c r="K9455" s="10">
        <v>25.5052504209968</v>
      </c>
      <c r="L9455" s="12">
        <f t="shared" si="628"/>
        <v>16.0100062539087</v>
      </c>
      <c r="M9455" s="11">
        <f t="shared" si="629"/>
        <v>1.59308185246773</v>
      </c>
      <c r="O9455" s="12" t="s">
        <v>1165</v>
      </c>
    </row>
    <row r="9456" spans="1:15">
      <c r="A9456" s="7">
        <v>9515</v>
      </c>
      <c r="B9456" s="8">
        <v>46221</v>
      </c>
      <c r="C9456" s="3" t="s">
        <v>11087</v>
      </c>
      <c r="D9456" s="3" t="s">
        <v>197</v>
      </c>
      <c r="E9456" s="3" t="s">
        <v>11151</v>
      </c>
      <c r="F9456" s="3" t="s">
        <v>11152</v>
      </c>
      <c r="G9456" s="7">
        <v>233</v>
      </c>
      <c r="H9456" s="3" t="s">
        <v>200</v>
      </c>
      <c r="I9456" s="9">
        <v>3.78</v>
      </c>
      <c r="J9456" s="7">
        <v>377</v>
      </c>
      <c r="K9456" s="10">
        <v>31.9361820524504</v>
      </c>
      <c r="L9456" s="12">
        <f t="shared" si="628"/>
        <v>15.4254233829831</v>
      </c>
      <c r="M9456" s="11">
        <f t="shared" si="629"/>
        <v>2.07036016189232</v>
      </c>
      <c r="O9456" s="12" t="s">
        <v>1165</v>
      </c>
    </row>
    <row r="9457" spans="1:18">
      <c r="A9457" s="7">
        <v>9516</v>
      </c>
      <c r="B9457" s="8">
        <v>46221</v>
      </c>
      <c r="C9457" s="3" t="s">
        <v>11116</v>
      </c>
      <c r="D9457" s="3" t="s">
        <v>23</v>
      </c>
      <c r="E9457" s="3" t="s">
        <v>11153</v>
      </c>
      <c r="F9457" s="3" t="s">
        <v>11153</v>
      </c>
      <c r="G9457" s="7">
        <v>1000</v>
      </c>
      <c r="H9457" s="3" t="s">
        <v>11154</v>
      </c>
      <c r="I9457" s="9">
        <v>3.98</v>
      </c>
      <c r="J9457" s="7">
        <v>424</v>
      </c>
      <c r="K9457" s="10">
        <v>27.666636739137</v>
      </c>
      <c r="L9457" s="12">
        <f t="shared" si="628"/>
        <v>14.4412191582003</v>
      </c>
      <c r="M9457" s="11">
        <f t="shared" si="629"/>
        <v>1.91581032294125</v>
      </c>
      <c r="O9457" s="12" t="s">
        <v>1165</v>
      </c>
    </row>
    <row r="9458" spans="1:18">
      <c r="A9458" s="7">
        <v>9517</v>
      </c>
      <c r="B9458" s="8">
        <v>46221</v>
      </c>
      <c r="C9458" s="3" t="s">
        <v>11122</v>
      </c>
      <c r="D9458" s="3" t="s">
        <v>247</v>
      </c>
      <c r="E9458" s="3" t="s">
        <v>1045</v>
      </c>
      <c r="F9458" s="3" t="s">
        <v>1045</v>
      </c>
      <c r="G9458" s="7">
        <v>20</v>
      </c>
      <c r="H9458" s="3" t="s">
        <v>249</v>
      </c>
      <c r="I9458" s="9">
        <v>4.24</v>
      </c>
      <c r="J9458" s="7">
        <v>585</v>
      </c>
      <c r="K9458" s="10">
        <v>19.9706642036764</v>
      </c>
      <c r="L9458" s="12">
        <f t="shared" si="628"/>
        <v>11.1505588428665</v>
      </c>
      <c r="M9458" s="11">
        <f t="shared" si="629"/>
        <v>1.79100119420942</v>
      </c>
      <c r="O9458" s="12" t="s">
        <v>1165</v>
      </c>
    </row>
    <row r="9459" spans="1:18">
      <c r="A9459" s="7">
        <v>9518</v>
      </c>
      <c r="B9459" s="8">
        <v>46221</v>
      </c>
      <c r="C9459" s="3" t="s">
        <v>11155</v>
      </c>
      <c r="D9459" s="3" t="s">
        <v>266</v>
      </c>
      <c r="E9459" s="3" t="s">
        <v>4169</v>
      </c>
      <c r="F9459" s="3" t="s">
        <v>4169</v>
      </c>
      <c r="G9459" s="7">
        <v>10</v>
      </c>
      <c r="H9459" s="3" t="s">
        <v>73</v>
      </c>
      <c r="I9459" s="9">
        <v>1.26</v>
      </c>
      <c r="J9459" s="7">
        <v>218.5</v>
      </c>
      <c r="K9459" s="10">
        <v>33.9480051787003</v>
      </c>
      <c r="L9459" s="12">
        <f t="shared" si="628"/>
        <v>8.87167752156311</v>
      </c>
      <c r="M9459" s="11">
        <f t="shared" si="629"/>
        <v>3.82655986944834</v>
      </c>
      <c r="O9459" s="12" t="s">
        <v>1165</v>
      </c>
    </row>
    <row r="9460" spans="1:18">
      <c r="A9460" s="7">
        <v>9519</v>
      </c>
      <c r="B9460" s="8">
        <v>46221</v>
      </c>
      <c r="C9460" s="3" t="s">
        <v>11127</v>
      </c>
      <c r="D9460" s="3" t="s">
        <v>33</v>
      </c>
      <c r="E9460" s="3" t="s">
        <v>7171</v>
      </c>
      <c r="F9460" s="3" t="s">
        <v>7171</v>
      </c>
      <c r="G9460" s="7">
        <v>270</v>
      </c>
      <c r="H9460" s="3" t="s">
        <v>11129</v>
      </c>
      <c r="I9460" s="9">
        <v>1.76</v>
      </c>
      <c r="J9460" s="7">
        <v>326</v>
      </c>
      <c r="K9460" s="10">
        <v>17.8317766979428</v>
      </c>
      <c r="L9460" s="12">
        <f t="shared" si="628"/>
        <v>8.30580462482303</v>
      </c>
      <c r="M9460" s="11">
        <f t="shared" si="629"/>
        <v>2.14690538766709</v>
      </c>
      <c r="O9460" s="12" t="s">
        <v>1165</v>
      </c>
    </row>
    <row r="9461" spans="1:18">
      <c r="A9461" s="7">
        <v>9520</v>
      </c>
      <c r="B9461" s="8">
        <v>46221</v>
      </c>
      <c r="C9461" s="3" t="s">
        <v>11130</v>
      </c>
      <c r="D9461" s="3" t="s">
        <v>816</v>
      </c>
      <c r="E9461" s="3" t="s">
        <v>11156</v>
      </c>
      <c r="F9461" s="3" t="s">
        <v>11157</v>
      </c>
      <c r="G9461" s="7">
        <v>40</v>
      </c>
      <c r="H9461" s="3" t="s">
        <v>11133</v>
      </c>
      <c r="I9461" s="9">
        <v>0.332</v>
      </c>
      <c r="J9461" s="7">
        <v>371</v>
      </c>
      <c r="K9461" s="10">
        <v>1.61929981326157</v>
      </c>
      <c r="L9461" s="12">
        <f t="shared" si="628"/>
        <v>1.37673647107609</v>
      </c>
      <c r="M9461" s="11">
        <f t="shared" si="629"/>
        <v>1.17618719869888</v>
      </c>
      <c r="O9461" s="12" t="s">
        <v>1165</v>
      </c>
    </row>
    <row r="9462" spans="1:18">
      <c r="A9462" s="7">
        <v>9521</v>
      </c>
      <c r="B9462" s="8">
        <v>46221</v>
      </c>
      <c r="C9462" s="3" t="s">
        <v>11155</v>
      </c>
      <c r="D9462" s="3" t="s">
        <v>266</v>
      </c>
      <c r="E9462" s="3" t="s">
        <v>11158</v>
      </c>
      <c r="F9462" s="3" t="s">
        <v>11159</v>
      </c>
      <c r="G9462" s="7">
        <v>5</v>
      </c>
      <c r="H9462" s="3" t="s">
        <v>73</v>
      </c>
      <c r="I9462" s="9">
        <v>0.134</v>
      </c>
      <c r="J9462" s="7">
        <v>217</v>
      </c>
      <c r="K9462" s="10">
        <v>4.48101690562639</v>
      </c>
      <c r="L9462" s="12">
        <f t="shared" si="628"/>
        <v>0.950017724211273</v>
      </c>
      <c r="M9462" s="11">
        <f t="shared" si="629"/>
        <v>4.71677189954181</v>
      </c>
      <c r="O9462" s="12" t="s">
        <v>1165</v>
      </c>
    </row>
    <row r="9463" spans="1:18">
      <c r="A9463" s="7">
        <v>9522</v>
      </c>
      <c r="B9463" s="8">
        <v>46221</v>
      </c>
      <c r="C9463" s="3" t="s">
        <v>11160</v>
      </c>
      <c r="D9463" s="3" t="s">
        <v>2910</v>
      </c>
      <c r="E9463" s="3" t="s">
        <v>11161</v>
      </c>
      <c r="F9463" s="3" t="s">
        <v>11161</v>
      </c>
      <c r="G9463" s="7">
        <v>1000</v>
      </c>
      <c r="H9463" s="3" t="s">
        <v>1355</v>
      </c>
      <c r="I9463" s="9">
        <v>0.804</v>
      </c>
      <c r="J9463" s="7">
        <v>486</v>
      </c>
      <c r="K9463" s="10">
        <v>4.44169992159424</v>
      </c>
      <c r="L9463" s="12">
        <f t="shared" si="628"/>
        <v>2.54510921177588</v>
      </c>
      <c r="M9463" s="11">
        <f t="shared" si="629"/>
        <v>1.74519030501445</v>
      </c>
      <c r="O9463" s="12" t="s">
        <v>1165</v>
      </c>
    </row>
    <row r="9464" spans="1:18">
      <c r="A9464" s="7">
        <v>9523</v>
      </c>
      <c r="B9464" s="8">
        <v>46221</v>
      </c>
      <c r="C9464" s="3" t="s">
        <v>11160</v>
      </c>
      <c r="D9464" s="3" t="s">
        <v>2910</v>
      </c>
      <c r="E9464" s="3" t="s">
        <v>11162</v>
      </c>
      <c r="F9464" s="3" t="s">
        <v>11162</v>
      </c>
      <c r="G9464" s="7">
        <v>1000</v>
      </c>
      <c r="H9464" s="3" t="s">
        <v>1355</v>
      </c>
      <c r="I9464" s="9">
        <v>0.316</v>
      </c>
      <c r="J9464" s="7">
        <v>396</v>
      </c>
      <c r="K9464" s="10">
        <v>3.83577771259077</v>
      </c>
      <c r="L9464" s="12">
        <f t="shared" si="628"/>
        <v>1.22766122766123</v>
      </c>
      <c r="M9464" s="11">
        <f t="shared" si="629"/>
        <v>3.12445944057235</v>
      </c>
      <c r="O9464" s="12" t="s">
        <v>1165</v>
      </c>
    </row>
    <row r="9465" s="5" customFormat="1" ht="16.5" spans="1:18">
      <c r="A9465" s="44">
        <v>9524</v>
      </c>
      <c r="B9465" s="45">
        <v>46221</v>
      </c>
      <c r="C9465" s="5" t="s">
        <v>11160</v>
      </c>
      <c r="D9465" s="5" t="s">
        <v>2910</v>
      </c>
      <c r="E9465" s="5" t="s">
        <v>11163</v>
      </c>
      <c r="F9465" s="5" t="s">
        <v>11163</v>
      </c>
      <c r="G9465" s="44">
        <v>1000</v>
      </c>
      <c r="H9465" s="5" t="s">
        <v>1355</v>
      </c>
      <c r="I9465" s="46">
        <v>0.638</v>
      </c>
      <c r="J9465" s="44">
        <v>410</v>
      </c>
      <c r="K9465" s="47">
        <v>5.79196408899819</v>
      </c>
      <c r="L9465" s="48">
        <f t="shared" si="628"/>
        <v>2.39399624765478</v>
      </c>
      <c r="M9465" s="49">
        <f t="shared" si="629"/>
        <v>2.41937057949533</v>
      </c>
      <c r="O9465" s="48" t="s">
        <v>1165</v>
      </c>
      <c r="Q9465" s="46"/>
    </row>
    <row r="9466" ht="16.5" spans="1:18">
      <c r="A9466" s="7">
        <v>9525</v>
      </c>
      <c r="B9466" s="8">
        <v>46221</v>
      </c>
      <c r="C9466" s="3" t="s">
        <v>4719</v>
      </c>
      <c r="D9466" s="3" t="s">
        <v>33</v>
      </c>
      <c r="E9466" s="3" t="s">
        <v>4720</v>
      </c>
      <c r="F9466" s="3" t="s">
        <v>2909</v>
      </c>
      <c r="G9466" s="7">
        <v>1000</v>
      </c>
      <c r="H9466" s="3" t="s">
        <v>35</v>
      </c>
      <c r="I9466" s="9">
        <v>25.2</v>
      </c>
      <c r="J9466" s="7">
        <v>461</v>
      </c>
      <c r="K9466" s="10">
        <v>164.386650300595</v>
      </c>
      <c r="L9466" s="12">
        <f t="shared" ref="L9466:L9483" si="630">I9466/J9466/650*1000000</f>
        <v>84.098114466878</v>
      </c>
      <c r="M9466" s="11">
        <f t="shared" ref="M9466:M9483" si="631">K9466/L9466</f>
        <v>1.9547007842291</v>
      </c>
      <c r="N9466" s="3">
        <v>1</v>
      </c>
      <c r="O9466" s="12" t="s">
        <v>1219</v>
      </c>
      <c r="P9466" s="3" t="s">
        <v>4720</v>
      </c>
      <c r="Q9466" s="9">
        <v>160.630182832352</v>
      </c>
      <c r="R9466" s="3">
        <f>Q9466/K9466</f>
        <v>0.977148585597591</v>
      </c>
    </row>
    <row r="9467" spans="1:18">
      <c r="A9467" s="7">
        <v>9526</v>
      </c>
      <c r="B9467" s="8">
        <v>46221</v>
      </c>
      <c r="C9467" s="3" t="s">
        <v>3378</v>
      </c>
      <c r="D9467" s="3" t="s">
        <v>33</v>
      </c>
      <c r="E9467" s="3" t="s">
        <v>4735</v>
      </c>
      <c r="F9467" s="3" t="s">
        <v>3379</v>
      </c>
      <c r="G9467" s="7">
        <v>1000</v>
      </c>
      <c r="H9467" s="3" t="s">
        <v>35</v>
      </c>
      <c r="I9467" s="9">
        <v>10.5</v>
      </c>
      <c r="J9467" s="7">
        <v>460</v>
      </c>
      <c r="K9467" s="10">
        <v>108.911435251651</v>
      </c>
      <c r="L9467" s="12">
        <f t="shared" si="630"/>
        <v>35.1170568561873</v>
      </c>
      <c r="M9467" s="11">
        <f t="shared" si="631"/>
        <v>3.10138277526129</v>
      </c>
      <c r="N9467" s="3">
        <v>2</v>
      </c>
      <c r="O9467" s="12" t="s">
        <v>1219</v>
      </c>
      <c r="P9467" s="3" t="s">
        <v>4735</v>
      </c>
      <c r="Q9467" s="9">
        <v>95.4401420865575</v>
      </c>
      <c r="R9467" s="3">
        <f>Q9467/K9467</f>
        <v>0.87630965349078</v>
      </c>
    </row>
    <row r="9468" spans="1:18">
      <c r="A9468" s="7">
        <v>9527</v>
      </c>
      <c r="B9468" s="8">
        <v>46221</v>
      </c>
      <c r="C9468" s="3" t="s">
        <v>11130</v>
      </c>
      <c r="D9468" s="3" t="s">
        <v>816</v>
      </c>
      <c r="E9468" s="3" t="s">
        <v>11164</v>
      </c>
      <c r="F9468" s="3" t="s">
        <v>11165</v>
      </c>
      <c r="G9468" s="7">
        <v>50</v>
      </c>
      <c r="H9468" s="3" t="s">
        <v>8939</v>
      </c>
      <c r="I9468" s="9">
        <v>18.7</v>
      </c>
      <c r="J9468" s="7">
        <v>413</v>
      </c>
      <c r="K9468" s="10">
        <v>72.7648776149057</v>
      </c>
      <c r="L9468" s="12">
        <f t="shared" si="630"/>
        <v>69.6591544049171</v>
      </c>
      <c r="M9468" s="11">
        <f t="shared" si="631"/>
        <v>1.04458456661612</v>
      </c>
      <c r="N9468" s="3">
        <v>3</v>
      </c>
      <c r="O9468" s="12" t="s">
        <v>1219</v>
      </c>
    </row>
    <row r="9469" spans="1:18">
      <c r="A9469" s="7">
        <v>9528</v>
      </c>
      <c r="B9469" s="8">
        <v>46221</v>
      </c>
      <c r="C9469" s="3" t="s">
        <v>11166</v>
      </c>
      <c r="D9469" s="3" t="s">
        <v>212</v>
      </c>
      <c r="E9469" s="3" t="s">
        <v>1503</v>
      </c>
      <c r="F9469" s="3" t="s">
        <v>1503</v>
      </c>
      <c r="G9469" s="7">
        <v>36</v>
      </c>
      <c r="H9469" s="3" t="s">
        <v>814</v>
      </c>
      <c r="I9469" s="9">
        <v>17.4</v>
      </c>
      <c r="J9469" s="7">
        <v>412</v>
      </c>
      <c r="K9469" s="10">
        <v>152.00291605829</v>
      </c>
      <c r="L9469" s="12">
        <f t="shared" si="630"/>
        <v>64.9738610903659</v>
      </c>
      <c r="M9469" s="11">
        <f t="shared" si="631"/>
        <v>2.33944717933392</v>
      </c>
      <c r="N9469" s="3">
        <v>4</v>
      </c>
      <c r="O9469" s="12" t="s">
        <v>1219</v>
      </c>
    </row>
    <row r="9470" spans="1:18">
      <c r="A9470" s="7">
        <v>9529</v>
      </c>
      <c r="B9470" s="8">
        <v>46221</v>
      </c>
      <c r="C9470" s="3" t="s">
        <v>11166</v>
      </c>
      <c r="D9470" s="3" t="s">
        <v>212</v>
      </c>
      <c r="E9470" s="3" t="s">
        <v>1615</v>
      </c>
      <c r="F9470" s="3" t="s">
        <v>1615</v>
      </c>
      <c r="G9470" s="7">
        <v>36</v>
      </c>
      <c r="H9470" s="3" t="s">
        <v>11167</v>
      </c>
      <c r="I9470" s="9">
        <v>16.5</v>
      </c>
      <c r="J9470" s="7">
        <v>407</v>
      </c>
      <c r="K9470" s="10">
        <v>131.349147918476</v>
      </c>
      <c r="L9470" s="12">
        <f t="shared" si="630"/>
        <v>62.3700623700624</v>
      </c>
      <c r="M9470" s="11">
        <f t="shared" si="631"/>
        <v>2.10596467162624</v>
      </c>
      <c r="N9470" s="3">
        <v>5</v>
      </c>
      <c r="O9470" s="12" t="s">
        <v>1219</v>
      </c>
    </row>
    <row r="9471" spans="1:18">
      <c r="A9471" s="7">
        <v>9530</v>
      </c>
      <c r="B9471" s="8">
        <v>46221</v>
      </c>
      <c r="C9471" s="3" t="s">
        <v>11041</v>
      </c>
      <c r="D9471" s="3" t="s">
        <v>88</v>
      </c>
      <c r="E9471" s="3" t="s">
        <v>11168</v>
      </c>
      <c r="F9471" s="3" t="s">
        <v>11168</v>
      </c>
      <c r="G9471" s="7">
        <v>1.88</v>
      </c>
      <c r="H9471" s="3" t="s">
        <v>249</v>
      </c>
      <c r="I9471" s="9">
        <v>19.1</v>
      </c>
      <c r="J9471" s="7">
        <v>505.333333333333</v>
      </c>
      <c r="K9471" s="10">
        <v>110.871344757583</v>
      </c>
      <c r="L9471" s="12">
        <f t="shared" si="630"/>
        <v>58.1489750355186</v>
      </c>
      <c r="M9471" s="11">
        <f t="shared" si="631"/>
        <v>1.9066775414332</v>
      </c>
      <c r="N9471" s="3">
        <v>6</v>
      </c>
      <c r="O9471" s="12" t="s">
        <v>1219</v>
      </c>
    </row>
    <row r="9472" spans="1:18">
      <c r="A9472" s="7">
        <v>9531</v>
      </c>
      <c r="B9472" s="8">
        <v>46221</v>
      </c>
      <c r="C9472" s="3" t="s">
        <v>11169</v>
      </c>
      <c r="D9472" s="3" t="s">
        <v>67</v>
      </c>
      <c r="E9472" s="3" t="s">
        <v>722</v>
      </c>
      <c r="F9472" s="3" t="s">
        <v>722</v>
      </c>
      <c r="G9472" s="7">
        <v>200</v>
      </c>
      <c r="H9472" s="3" t="s">
        <v>1792</v>
      </c>
      <c r="I9472" s="9">
        <v>14.1</v>
      </c>
      <c r="J9472" s="7">
        <v>374</v>
      </c>
      <c r="K9472" s="10">
        <v>79.1442883843407</v>
      </c>
      <c r="L9472" s="12">
        <f t="shared" si="630"/>
        <v>58.0008227067051</v>
      </c>
      <c r="M9472" s="11">
        <f t="shared" si="631"/>
        <v>1.3645373408676</v>
      </c>
      <c r="N9472" s="3">
        <v>7</v>
      </c>
      <c r="O9472" s="12" t="s">
        <v>1219</v>
      </c>
    </row>
    <row r="9473" spans="1:15">
      <c r="A9473" s="7">
        <v>9532</v>
      </c>
      <c r="B9473" s="8">
        <v>46221</v>
      </c>
      <c r="C9473" s="3" t="s">
        <v>11170</v>
      </c>
      <c r="D9473" s="3" t="s">
        <v>433</v>
      </c>
      <c r="E9473" s="3" t="s">
        <v>11171</v>
      </c>
      <c r="F9473" s="3" t="s">
        <v>11171</v>
      </c>
      <c r="G9473" s="7">
        <v>297</v>
      </c>
      <c r="H9473" s="3" t="s">
        <v>123</v>
      </c>
      <c r="I9473" s="9">
        <v>15.8</v>
      </c>
      <c r="J9473" s="7">
        <v>420</v>
      </c>
      <c r="K9473" s="10">
        <v>136.698285420736</v>
      </c>
      <c r="L9473" s="12">
        <f t="shared" si="630"/>
        <v>57.8754578754579</v>
      </c>
      <c r="M9473" s="11">
        <f t="shared" si="631"/>
        <v>2.36193872910512</v>
      </c>
      <c r="N9473" s="3">
        <v>8</v>
      </c>
      <c r="O9473" s="12" t="s">
        <v>1219</v>
      </c>
    </row>
    <row r="9474" spans="1:15">
      <c r="A9474" s="7">
        <v>9533</v>
      </c>
      <c r="B9474" s="8">
        <v>46221</v>
      </c>
      <c r="C9474" s="3" t="s">
        <v>11169</v>
      </c>
      <c r="D9474" s="3" t="s">
        <v>67</v>
      </c>
      <c r="E9474" s="3" t="s">
        <v>3199</v>
      </c>
      <c r="F9474" s="3" t="s">
        <v>3199</v>
      </c>
      <c r="G9474" s="7">
        <v>200</v>
      </c>
      <c r="H9474" s="3" t="s">
        <v>1792</v>
      </c>
      <c r="I9474" s="9">
        <v>14.8</v>
      </c>
      <c r="J9474" s="7">
        <v>401</v>
      </c>
      <c r="K9474" s="10">
        <v>25.7251799314694</v>
      </c>
      <c r="L9474" s="12">
        <f t="shared" si="630"/>
        <v>56.7811241127949</v>
      </c>
      <c r="M9474" s="11">
        <f t="shared" si="631"/>
        <v>0.453058658725507</v>
      </c>
      <c r="N9474" s="3">
        <v>9</v>
      </c>
      <c r="O9474" s="12" t="s">
        <v>1219</v>
      </c>
    </row>
    <row r="9475" spans="1:15">
      <c r="A9475" s="7">
        <v>9534</v>
      </c>
      <c r="B9475" s="8">
        <v>46221</v>
      </c>
      <c r="C9475" s="3" t="s">
        <v>11130</v>
      </c>
      <c r="D9475" s="3" t="s">
        <v>816</v>
      </c>
      <c r="E9475" s="3" t="s">
        <v>1384</v>
      </c>
      <c r="F9475" s="3" t="s">
        <v>1384</v>
      </c>
      <c r="G9475" s="7">
        <v>100</v>
      </c>
      <c r="H9475" s="3" t="s">
        <v>11133</v>
      </c>
      <c r="I9475" s="9">
        <v>12.7</v>
      </c>
      <c r="J9475" s="7">
        <v>364</v>
      </c>
      <c r="K9475" s="10">
        <v>45.7857732458429</v>
      </c>
      <c r="L9475" s="12">
        <f t="shared" si="630"/>
        <v>53.6770921386306</v>
      </c>
      <c r="M9475" s="11">
        <f t="shared" si="631"/>
        <v>0.852985350391057</v>
      </c>
      <c r="N9475" s="3">
        <v>10</v>
      </c>
      <c r="O9475" s="12" t="s">
        <v>1219</v>
      </c>
    </row>
    <row r="9476" spans="1:15">
      <c r="A9476" s="7">
        <v>9535</v>
      </c>
      <c r="B9476" s="8">
        <v>46221</v>
      </c>
      <c r="C9476" s="3" t="s">
        <v>11169</v>
      </c>
      <c r="D9476" s="3" t="s">
        <v>67</v>
      </c>
      <c r="E9476" s="3" t="s">
        <v>749</v>
      </c>
      <c r="F9476" s="3" t="s">
        <v>749</v>
      </c>
      <c r="G9476" s="7">
        <v>48</v>
      </c>
      <c r="H9476" s="3" t="s">
        <v>314</v>
      </c>
      <c r="I9476" s="9">
        <v>21</v>
      </c>
      <c r="J9476" s="7">
        <v>640</v>
      </c>
      <c r="K9476" s="10">
        <v>104.696917146444</v>
      </c>
      <c r="L9476" s="12">
        <f t="shared" ref="L9476:L9508" si="632">I9476/J9476/650*1000000</f>
        <v>50.4807692307692</v>
      </c>
      <c r="M9476" s="11">
        <f t="shared" ref="M9476:M9508" si="633">K9476/L9476</f>
        <v>2.07399607299623</v>
      </c>
      <c r="N9476" s="3">
        <v>11</v>
      </c>
      <c r="O9476" s="12" t="s">
        <v>1219</v>
      </c>
    </row>
    <row r="9477" spans="1:15">
      <c r="A9477" s="7">
        <v>9536</v>
      </c>
      <c r="B9477" s="8">
        <v>46221</v>
      </c>
      <c r="C9477" s="3" t="s">
        <v>11169</v>
      </c>
      <c r="D9477" s="3" t="s">
        <v>67</v>
      </c>
      <c r="E9477" s="3" t="s">
        <v>1906</v>
      </c>
      <c r="F9477" s="3" t="s">
        <v>1906</v>
      </c>
      <c r="G9477" s="7">
        <v>800</v>
      </c>
      <c r="H9477" s="3" t="s">
        <v>170</v>
      </c>
      <c r="I9477" s="9">
        <v>17.3</v>
      </c>
      <c r="J9477" s="7">
        <v>536</v>
      </c>
      <c r="K9477" s="10">
        <v>100.025155437526</v>
      </c>
      <c r="L9477" s="12">
        <f t="shared" si="632"/>
        <v>49.6555683122847</v>
      </c>
      <c r="M9477" s="11">
        <f t="shared" si="633"/>
        <v>2.01437943089215</v>
      </c>
      <c r="N9477" s="3">
        <v>12</v>
      </c>
      <c r="O9477" s="12" t="s">
        <v>1219</v>
      </c>
    </row>
    <row r="9478" spans="1:15">
      <c r="A9478" s="7">
        <v>9537</v>
      </c>
      <c r="B9478" s="8">
        <v>46221</v>
      </c>
      <c r="C9478" s="3" t="s">
        <v>7173</v>
      </c>
      <c r="D9478" s="3" t="s">
        <v>373</v>
      </c>
      <c r="E9478" s="3" t="s">
        <v>11172</v>
      </c>
      <c r="F9478" s="3">
        <v>46025</v>
      </c>
      <c r="G9478" s="7">
        <v>6</v>
      </c>
      <c r="H9478" s="3" t="s">
        <v>35</v>
      </c>
      <c r="I9478" s="9">
        <v>15.1</v>
      </c>
      <c r="J9478" s="7">
        <v>480</v>
      </c>
      <c r="K9478" s="10">
        <v>130.644606868426</v>
      </c>
      <c r="L9478" s="12">
        <f t="shared" si="632"/>
        <v>48.3974358974359</v>
      </c>
      <c r="M9478" s="11">
        <f t="shared" si="633"/>
        <v>2.69941174456615</v>
      </c>
      <c r="N9478" s="3">
        <v>13</v>
      </c>
      <c r="O9478" s="12" t="s">
        <v>1219</v>
      </c>
    </row>
    <row r="9479" spans="1:15">
      <c r="A9479" s="7">
        <v>9538</v>
      </c>
      <c r="B9479" s="8">
        <v>46221</v>
      </c>
      <c r="C9479" s="3" t="s">
        <v>11169</v>
      </c>
      <c r="D9479" s="3" t="s">
        <v>67</v>
      </c>
      <c r="E9479" s="3" t="s">
        <v>1301</v>
      </c>
      <c r="F9479" s="3" t="s">
        <v>1301</v>
      </c>
      <c r="G9479" s="7">
        <v>40</v>
      </c>
      <c r="H9479" s="3" t="s">
        <v>170</v>
      </c>
      <c r="I9479" s="9">
        <v>17.7</v>
      </c>
      <c r="J9479" s="7">
        <v>572</v>
      </c>
      <c r="K9479" s="10">
        <v>93.4301694123061</v>
      </c>
      <c r="L9479" s="12">
        <f t="shared" si="632"/>
        <v>47.6062399139322</v>
      </c>
      <c r="M9479" s="11">
        <f t="shared" si="633"/>
        <v>1.96256141172291</v>
      </c>
      <c r="N9479" s="3">
        <v>14</v>
      </c>
      <c r="O9479" s="12" t="s">
        <v>1219</v>
      </c>
    </row>
    <row r="9480" spans="1:15">
      <c r="A9480" s="7">
        <v>9539</v>
      </c>
      <c r="B9480" s="8">
        <v>46221</v>
      </c>
      <c r="C9480" s="3" t="s">
        <v>11173</v>
      </c>
      <c r="D9480" s="3" t="s">
        <v>197</v>
      </c>
      <c r="E9480" s="3" t="s">
        <v>11174</v>
      </c>
      <c r="F9480" s="3" t="s">
        <v>11175</v>
      </c>
      <c r="G9480" s="7">
        <v>2</v>
      </c>
      <c r="H9480" s="3" t="s">
        <v>200</v>
      </c>
      <c r="I9480" s="9">
        <v>9.98</v>
      </c>
      <c r="J9480" s="7">
        <v>326</v>
      </c>
      <c r="K9480" s="10">
        <v>142.913557473867</v>
      </c>
      <c r="L9480" s="12">
        <f t="shared" si="632"/>
        <v>47.0976875884851</v>
      </c>
      <c r="M9480" s="11">
        <f t="shared" si="633"/>
        <v>3.03440709706538</v>
      </c>
      <c r="N9480" s="3">
        <v>15</v>
      </c>
      <c r="O9480" s="12" t="s">
        <v>1219</v>
      </c>
    </row>
    <row r="9481" spans="1:15">
      <c r="A9481" s="7">
        <v>9540</v>
      </c>
      <c r="B9481" s="8">
        <v>46221</v>
      </c>
      <c r="C9481" s="3" t="s">
        <v>11169</v>
      </c>
      <c r="D9481" s="3" t="s">
        <v>67</v>
      </c>
      <c r="E9481" s="3" t="s">
        <v>7101</v>
      </c>
      <c r="F9481" s="3" t="s">
        <v>7101</v>
      </c>
      <c r="G9481" s="7">
        <v>1000</v>
      </c>
      <c r="H9481" s="3" t="s">
        <v>170</v>
      </c>
      <c r="I9481" s="9">
        <v>16.9</v>
      </c>
      <c r="J9481" s="7">
        <v>553</v>
      </c>
      <c r="K9481" s="10">
        <v>75.4941161502335</v>
      </c>
      <c r="L9481" s="12">
        <f t="shared" si="632"/>
        <v>47.0162748643761</v>
      </c>
      <c r="M9481" s="11">
        <f t="shared" si="633"/>
        <v>1.60570177811843</v>
      </c>
      <c r="N9481" s="3">
        <v>16</v>
      </c>
      <c r="O9481" s="12" t="s">
        <v>1219</v>
      </c>
    </row>
    <row r="9482" spans="1:15">
      <c r="A9482" s="7">
        <v>9541</v>
      </c>
      <c r="B9482" s="8">
        <v>46221</v>
      </c>
      <c r="C9482" s="3" t="s">
        <v>11169</v>
      </c>
      <c r="D9482" s="3" t="s">
        <v>67</v>
      </c>
      <c r="E9482" s="3" t="s">
        <v>11176</v>
      </c>
      <c r="F9482" s="3" t="s">
        <v>11177</v>
      </c>
      <c r="G9482" s="7">
        <v>4</v>
      </c>
      <c r="H9482" s="3" t="s">
        <v>2068</v>
      </c>
      <c r="I9482" s="9">
        <v>17.8</v>
      </c>
      <c r="J9482" s="7">
        <v>592</v>
      </c>
      <c r="K9482" s="10">
        <v>62.7140624136538</v>
      </c>
      <c r="L9482" s="12">
        <f t="shared" si="632"/>
        <v>46.2577962577963</v>
      </c>
      <c r="M9482" s="11">
        <f t="shared" si="633"/>
        <v>1.35575119195359</v>
      </c>
      <c r="N9482" s="3">
        <v>17</v>
      </c>
      <c r="O9482" s="12" t="s">
        <v>1219</v>
      </c>
    </row>
    <row r="9483" spans="1:15">
      <c r="A9483" s="7">
        <v>9542</v>
      </c>
      <c r="B9483" s="8">
        <v>46221</v>
      </c>
      <c r="C9483" s="3" t="s">
        <v>11178</v>
      </c>
      <c r="D9483" s="3" t="s">
        <v>1170</v>
      </c>
      <c r="E9483" s="3" t="s">
        <v>1806</v>
      </c>
      <c r="F9483" s="3" t="s">
        <v>1806</v>
      </c>
      <c r="G9483" s="7">
        <v>240</v>
      </c>
      <c r="H9483" s="3" t="s">
        <v>35</v>
      </c>
      <c r="I9483" s="9">
        <v>7.72</v>
      </c>
      <c r="J9483" s="7">
        <v>263.15</v>
      </c>
      <c r="K9483" s="10">
        <v>129.214878542532</v>
      </c>
      <c r="L9483" s="12">
        <f t="shared" si="632"/>
        <v>45.1336617021588</v>
      </c>
      <c r="M9483" s="11">
        <f t="shared" si="633"/>
        <v>2.86293807480619</v>
      </c>
      <c r="N9483" s="3">
        <v>18</v>
      </c>
      <c r="O9483" s="12" t="s">
        <v>1219</v>
      </c>
    </row>
    <row r="9484" spans="1:15">
      <c r="A9484" s="7">
        <v>9543</v>
      </c>
      <c r="B9484" s="8">
        <v>46221</v>
      </c>
      <c r="C9484" s="3" t="s">
        <v>11179</v>
      </c>
      <c r="D9484" s="3" t="s">
        <v>247</v>
      </c>
      <c r="E9484" s="3" t="s">
        <v>10591</v>
      </c>
      <c r="F9484" s="3" t="s">
        <v>10591</v>
      </c>
      <c r="G9484" s="7">
        <v>162</v>
      </c>
      <c r="H9484" s="3" t="s">
        <v>35</v>
      </c>
      <c r="I9484" s="9">
        <v>14.9</v>
      </c>
      <c r="J9484" s="7">
        <v>519</v>
      </c>
      <c r="K9484" s="10">
        <v>126.05222507249</v>
      </c>
      <c r="L9484" s="12">
        <f t="shared" si="632"/>
        <v>44.1677782718245</v>
      </c>
      <c r="M9484" s="11">
        <f t="shared" si="633"/>
        <v>2.85394081397345</v>
      </c>
      <c r="N9484" s="3">
        <v>19</v>
      </c>
      <c r="O9484" s="12" t="s">
        <v>1219</v>
      </c>
    </row>
    <row r="9485" spans="1:15">
      <c r="A9485" s="7">
        <v>9544</v>
      </c>
      <c r="B9485" s="8">
        <v>46221</v>
      </c>
      <c r="C9485" s="3" t="s">
        <v>11041</v>
      </c>
      <c r="D9485" s="3" t="s">
        <v>88</v>
      </c>
      <c r="E9485" s="3" t="s">
        <v>11180</v>
      </c>
      <c r="F9485" s="3" t="s">
        <v>11180</v>
      </c>
      <c r="G9485" s="7">
        <v>0.06</v>
      </c>
      <c r="H9485" s="3" t="s">
        <v>249</v>
      </c>
      <c r="I9485" s="9">
        <v>14.3</v>
      </c>
      <c r="J9485" s="7">
        <v>505.333333333333</v>
      </c>
      <c r="K9485" s="10">
        <v>86.0424351251849</v>
      </c>
      <c r="L9485" s="12">
        <f t="shared" si="632"/>
        <v>43.5356200527705</v>
      </c>
      <c r="M9485" s="11">
        <f t="shared" si="633"/>
        <v>1.97636866136031</v>
      </c>
      <c r="N9485" s="3">
        <v>20</v>
      </c>
      <c r="O9485" s="12" t="s">
        <v>1219</v>
      </c>
    </row>
    <row r="9486" spans="1:15">
      <c r="A9486" s="7">
        <v>9545</v>
      </c>
      <c r="B9486" s="8">
        <v>46221</v>
      </c>
      <c r="C9486" s="3" t="s">
        <v>10740</v>
      </c>
      <c r="D9486" s="3" t="s">
        <v>1707</v>
      </c>
      <c r="E9486" s="3" t="s">
        <v>11181</v>
      </c>
      <c r="F9486" s="3" t="s">
        <v>11182</v>
      </c>
      <c r="G9486" s="7">
        <v>200</v>
      </c>
      <c r="H9486" s="3" t="s">
        <v>1708</v>
      </c>
      <c r="I9486" s="9">
        <v>10.1</v>
      </c>
      <c r="J9486" s="7">
        <v>375</v>
      </c>
      <c r="K9486" s="10">
        <v>148.997403869629</v>
      </c>
      <c r="L9486" s="12">
        <f t="shared" si="632"/>
        <v>41.4358974358974</v>
      </c>
      <c r="M9486" s="11">
        <f t="shared" si="633"/>
        <v>3.59585318744773</v>
      </c>
      <c r="N9486" s="3">
        <v>21</v>
      </c>
      <c r="O9486" s="12" t="s">
        <v>1219</v>
      </c>
    </row>
    <row r="9487" spans="1:15">
      <c r="A9487" s="7">
        <v>9546</v>
      </c>
      <c r="B9487" s="8">
        <v>46221</v>
      </c>
      <c r="C9487" s="3" t="s">
        <v>10740</v>
      </c>
      <c r="D9487" s="3" t="s">
        <v>1707</v>
      </c>
      <c r="E9487" s="3" t="s">
        <v>11183</v>
      </c>
      <c r="F9487" s="3" t="s">
        <v>11184</v>
      </c>
      <c r="G9487" s="7">
        <v>200</v>
      </c>
      <c r="H9487" s="3" t="s">
        <v>1708</v>
      </c>
      <c r="I9487" s="9">
        <v>9.02</v>
      </c>
      <c r="J9487" s="7">
        <v>375</v>
      </c>
      <c r="K9487" s="10">
        <v>143.044080759684</v>
      </c>
      <c r="L9487" s="12">
        <f t="shared" si="632"/>
        <v>37.0051282051282</v>
      </c>
      <c r="M9487" s="11">
        <f t="shared" si="633"/>
        <v>3.86552047507462</v>
      </c>
      <c r="N9487" s="3">
        <v>22</v>
      </c>
      <c r="O9487" s="12" t="s">
        <v>1219</v>
      </c>
    </row>
    <row r="9488" spans="1:15">
      <c r="A9488" s="7">
        <v>9547</v>
      </c>
      <c r="B9488" s="8">
        <v>46221</v>
      </c>
      <c r="C9488" s="3" t="s">
        <v>10740</v>
      </c>
      <c r="D9488" s="3" t="s">
        <v>1707</v>
      </c>
      <c r="E9488" s="3" t="s">
        <v>11185</v>
      </c>
      <c r="F9488" s="3" t="s">
        <v>11186</v>
      </c>
      <c r="G9488" s="7">
        <v>200</v>
      </c>
      <c r="H9488" s="3" t="s">
        <v>1708</v>
      </c>
      <c r="I9488" s="9">
        <v>8.5</v>
      </c>
      <c r="J9488" s="7">
        <v>375</v>
      </c>
      <c r="K9488" s="10">
        <v>171.698875579834</v>
      </c>
      <c r="L9488" s="12">
        <f t="shared" si="632"/>
        <v>34.8717948717949</v>
      </c>
      <c r="M9488" s="11">
        <f t="shared" si="633"/>
        <v>4.92371775559818</v>
      </c>
      <c r="N9488" s="3">
        <v>23</v>
      </c>
      <c r="O9488" s="12" t="s">
        <v>1219</v>
      </c>
    </row>
    <row r="9489" spans="1:20">
      <c r="A9489" s="7">
        <v>9548</v>
      </c>
      <c r="B9489" s="8">
        <v>46221</v>
      </c>
      <c r="C9489" s="3" t="s">
        <v>11187</v>
      </c>
      <c r="D9489" s="3" t="s">
        <v>247</v>
      </c>
      <c r="E9489" s="3" t="s">
        <v>11188</v>
      </c>
      <c r="F9489" s="3" t="s">
        <v>11188</v>
      </c>
      <c r="G9489" s="7">
        <v>450</v>
      </c>
      <c r="H9489" s="3" t="s">
        <v>249</v>
      </c>
      <c r="I9489" s="9">
        <v>11</v>
      </c>
      <c r="J9489" s="7">
        <v>502</v>
      </c>
      <c r="K9489" s="10">
        <v>82.9947702628208</v>
      </c>
      <c r="L9489" s="12">
        <f t="shared" si="632"/>
        <v>33.711308611707</v>
      </c>
      <c r="M9489" s="11">
        <f t="shared" si="633"/>
        <v>2.46192668515986</v>
      </c>
      <c r="N9489" s="3">
        <v>24</v>
      </c>
      <c r="O9489" s="12" t="s">
        <v>1219</v>
      </c>
    </row>
    <row r="9490" spans="1:20">
      <c r="A9490" s="7">
        <v>9549</v>
      </c>
      <c r="B9490" s="8">
        <v>46221</v>
      </c>
      <c r="C9490" s="3" t="s">
        <v>11178</v>
      </c>
      <c r="D9490" s="3" t="s">
        <v>1170</v>
      </c>
      <c r="E9490" s="3" t="s">
        <v>6118</v>
      </c>
      <c r="F9490" s="3" t="s">
        <v>6118</v>
      </c>
      <c r="G9490" s="7">
        <v>108</v>
      </c>
      <c r="H9490" s="3" t="s">
        <v>35</v>
      </c>
      <c r="I9490" s="9">
        <v>5.58</v>
      </c>
      <c r="J9490" s="7">
        <v>270.777777777778</v>
      </c>
      <c r="K9490" s="10">
        <v>85.1107288982029</v>
      </c>
      <c r="L9490" s="12">
        <f t="shared" si="632"/>
        <v>31.7035447113412</v>
      </c>
      <c r="M9490" s="11">
        <f t="shared" si="633"/>
        <v>2.68458084649937</v>
      </c>
      <c r="N9490" s="3">
        <v>25</v>
      </c>
      <c r="O9490" s="12" t="s">
        <v>1219</v>
      </c>
    </row>
    <row r="9491" spans="1:20">
      <c r="A9491" s="7">
        <v>9550</v>
      </c>
      <c r="B9491" s="8">
        <v>46221</v>
      </c>
      <c r="C9491" s="3" t="s">
        <v>11189</v>
      </c>
      <c r="D9491" s="3" t="s">
        <v>232</v>
      </c>
      <c r="E9491" s="3" t="s">
        <v>10352</v>
      </c>
      <c r="F9491" s="3" t="s">
        <v>10352</v>
      </c>
      <c r="G9491" s="7">
        <v>36</v>
      </c>
      <c r="H9491" s="3" t="s">
        <v>1582</v>
      </c>
      <c r="I9491" s="9">
        <v>6.58</v>
      </c>
      <c r="J9491" s="7">
        <v>373</v>
      </c>
      <c r="K9491" s="10">
        <v>65.1466247159738</v>
      </c>
      <c r="L9491" s="12">
        <f t="shared" si="632"/>
        <v>27.1396164157558</v>
      </c>
      <c r="M9491" s="11">
        <f t="shared" si="633"/>
        <v>2.40042540461821</v>
      </c>
      <c r="N9491" s="3">
        <v>26</v>
      </c>
      <c r="O9491" s="12" t="s">
        <v>1219</v>
      </c>
    </row>
    <row r="9492" spans="1:20">
      <c r="A9492" s="7">
        <v>9551</v>
      </c>
      <c r="B9492" s="8">
        <v>46221</v>
      </c>
      <c r="C9492" s="3" t="s">
        <v>11190</v>
      </c>
      <c r="D9492" s="3" t="s">
        <v>67</v>
      </c>
      <c r="E9492" s="3" t="s">
        <v>9144</v>
      </c>
      <c r="F9492" s="3" t="s">
        <v>9144</v>
      </c>
      <c r="G9492" s="7">
        <v>240</v>
      </c>
      <c r="H9492" s="3" t="s">
        <v>170</v>
      </c>
      <c r="I9492" s="9">
        <v>8.88</v>
      </c>
      <c r="J9492" s="7">
        <v>620</v>
      </c>
      <c r="K9492" s="10">
        <v>29.2228346793882</v>
      </c>
      <c r="L9492" s="12">
        <f t="shared" si="632"/>
        <v>22.0347394540943</v>
      </c>
      <c r="M9492" s="11">
        <f t="shared" si="633"/>
        <v>1.32621648376052</v>
      </c>
      <c r="N9492" s="3">
        <v>27</v>
      </c>
      <c r="O9492" s="12" t="s">
        <v>1219</v>
      </c>
    </row>
    <row r="9493" spans="1:20">
      <c r="A9493" s="7">
        <v>9552</v>
      </c>
      <c r="B9493" s="8">
        <v>46221</v>
      </c>
      <c r="C9493" s="3" t="s">
        <v>11147</v>
      </c>
      <c r="D9493" s="3" t="s">
        <v>6946</v>
      </c>
      <c r="E9493" s="3" t="s">
        <v>11191</v>
      </c>
      <c r="F9493" s="3" t="s">
        <v>11191</v>
      </c>
      <c r="G9493" s="7">
        <v>106</v>
      </c>
      <c r="H9493" s="3" t="s">
        <v>5581</v>
      </c>
      <c r="I9493" s="9">
        <v>5.82</v>
      </c>
      <c r="J9493" s="7">
        <v>419</v>
      </c>
      <c r="K9493" s="10">
        <v>28.4954291937744</v>
      </c>
      <c r="L9493" s="12">
        <f t="shared" si="632"/>
        <v>21.3695612263631</v>
      </c>
      <c r="M9493" s="11">
        <f t="shared" si="633"/>
        <v>1.33345878710042</v>
      </c>
      <c r="N9493" s="3">
        <v>28</v>
      </c>
      <c r="O9493" s="12" t="s">
        <v>1219</v>
      </c>
    </row>
    <row r="9494" spans="1:20">
      <c r="A9494" s="7">
        <v>9553</v>
      </c>
      <c r="B9494" s="8">
        <v>46221</v>
      </c>
      <c r="C9494" s="3" t="s">
        <v>11147</v>
      </c>
      <c r="D9494" s="3" t="s">
        <v>6946</v>
      </c>
      <c r="E9494" s="3" t="s">
        <v>11192</v>
      </c>
      <c r="F9494" s="3" t="s">
        <v>11192</v>
      </c>
      <c r="G9494" s="7">
        <v>106</v>
      </c>
      <c r="H9494" s="3" t="s">
        <v>5581</v>
      </c>
      <c r="I9494" s="9">
        <v>5.2</v>
      </c>
      <c r="J9494" s="7">
        <v>398</v>
      </c>
      <c r="K9494" s="10">
        <v>36.030149879168</v>
      </c>
      <c r="L9494" s="12">
        <f t="shared" si="632"/>
        <v>20.1005025125628</v>
      </c>
      <c r="M9494" s="11">
        <f t="shared" si="633"/>
        <v>1.79249995648861</v>
      </c>
      <c r="N9494" s="3">
        <v>29</v>
      </c>
      <c r="O9494" s="12" t="s">
        <v>1219</v>
      </c>
    </row>
    <row r="9495" spans="1:20">
      <c r="A9495" s="7">
        <v>9554</v>
      </c>
      <c r="B9495" s="8">
        <v>46221</v>
      </c>
      <c r="C9495" s="3" t="s">
        <v>11130</v>
      </c>
      <c r="D9495" s="3" t="s">
        <v>816</v>
      </c>
      <c r="E9495" s="3" t="s">
        <v>11193</v>
      </c>
      <c r="F9495" s="3" t="s">
        <v>11194</v>
      </c>
      <c r="G9495" s="7">
        <v>50</v>
      </c>
      <c r="H9495" s="3" t="s">
        <v>8939</v>
      </c>
      <c r="I9495" s="9">
        <v>4.42</v>
      </c>
      <c r="J9495" s="7">
        <v>422</v>
      </c>
      <c r="K9495" s="10">
        <v>17.1079932795882</v>
      </c>
      <c r="L9495" s="12">
        <f t="shared" si="632"/>
        <v>16.1137440758294</v>
      </c>
      <c r="M9495" s="11">
        <f t="shared" si="633"/>
        <v>1.06170193588032</v>
      </c>
      <c r="N9495" s="3">
        <v>30</v>
      </c>
      <c r="O9495" s="12" t="s">
        <v>1219</v>
      </c>
    </row>
    <row r="9496" spans="1:20">
      <c r="A9496" s="7">
        <v>9555</v>
      </c>
      <c r="B9496" s="8">
        <v>46221</v>
      </c>
      <c r="C9496" s="3" t="s">
        <v>11178</v>
      </c>
      <c r="D9496" s="3" t="s">
        <v>1170</v>
      </c>
      <c r="E9496" s="3" t="s">
        <v>11195</v>
      </c>
      <c r="F9496" s="3" t="s">
        <v>11195</v>
      </c>
      <c r="G9496" s="7">
        <v>192</v>
      </c>
      <c r="H9496" s="3" t="s">
        <v>35</v>
      </c>
      <c r="I9496" s="9">
        <v>1.48</v>
      </c>
      <c r="J9496" s="7">
        <v>243.3125</v>
      </c>
      <c r="K9496" s="10">
        <v>29.5832525351774</v>
      </c>
      <c r="L9496" s="12">
        <f t="shared" si="632"/>
        <v>9.35801932462605</v>
      </c>
      <c r="M9496" s="11">
        <f t="shared" si="633"/>
        <v>3.16127286223141</v>
      </c>
      <c r="N9496" s="3">
        <v>31</v>
      </c>
      <c r="O9496" s="12" t="s">
        <v>1219</v>
      </c>
    </row>
    <row r="9497" spans="1:20">
      <c r="A9497" s="7">
        <v>9556</v>
      </c>
      <c r="B9497" s="8">
        <v>46221</v>
      </c>
      <c r="C9497" s="3" t="s">
        <v>11041</v>
      </c>
      <c r="D9497" s="3" t="s">
        <v>88</v>
      </c>
      <c r="E9497" s="3" t="s">
        <v>11196</v>
      </c>
      <c r="F9497" s="3" t="s">
        <v>11197</v>
      </c>
      <c r="G9497" s="7">
        <v>0.55</v>
      </c>
      <c r="H9497" s="3" t="s">
        <v>249</v>
      </c>
      <c r="I9497" s="9">
        <v>3.46</v>
      </c>
      <c r="J9497" s="7">
        <v>578</v>
      </c>
      <c r="K9497" s="10">
        <v>20.0664027999429</v>
      </c>
      <c r="L9497" s="12">
        <f t="shared" si="632"/>
        <v>9.2094756454618</v>
      </c>
      <c r="M9497" s="11">
        <f t="shared" si="633"/>
        <v>2.17888656992444</v>
      </c>
      <c r="N9497" s="3">
        <v>32</v>
      </c>
      <c r="O9497" s="12" t="s">
        <v>1219</v>
      </c>
    </row>
    <row r="9498" spans="1:20">
      <c r="A9498" s="7">
        <v>9557</v>
      </c>
      <c r="B9498" s="8">
        <v>46221</v>
      </c>
      <c r="C9498" s="3" t="s">
        <v>11198</v>
      </c>
      <c r="D9498" s="3" t="s">
        <v>2910</v>
      </c>
      <c r="E9498" s="3" t="s">
        <v>11199</v>
      </c>
      <c r="F9498" s="3" t="s">
        <v>11199</v>
      </c>
      <c r="G9498" s="7">
        <v>1000</v>
      </c>
      <c r="H9498" s="3" t="s">
        <v>1355</v>
      </c>
      <c r="I9498" s="9">
        <v>0.578</v>
      </c>
      <c r="J9498" s="7">
        <v>375</v>
      </c>
      <c r="K9498" s="10">
        <v>8.63334658940633</v>
      </c>
      <c r="L9498" s="12">
        <f t="shared" si="632"/>
        <v>2.37128205128205</v>
      </c>
      <c r="M9498" s="11">
        <f t="shared" si="633"/>
        <v>3.64079278748753</v>
      </c>
      <c r="N9498" s="3">
        <v>33</v>
      </c>
      <c r="O9498" s="12" t="s">
        <v>1219</v>
      </c>
    </row>
    <row r="9499" spans="1:20">
      <c r="A9499" s="7">
        <v>9558</v>
      </c>
      <c r="B9499" s="8">
        <v>46221</v>
      </c>
      <c r="C9499" s="3" t="s">
        <v>11198</v>
      </c>
      <c r="D9499" s="3" t="s">
        <v>2910</v>
      </c>
      <c r="E9499" s="3" t="s">
        <v>11200</v>
      </c>
      <c r="F9499" s="3" t="s">
        <v>11200</v>
      </c>
      <c r="G9499" s="7">
        <v>1000</v>
      </c>
      <c r="H9499" s="3" t="s">
        <v>1355</v>
      </c>
      <c r="I9499" s="9">
        <v>0.266</v>
      </c>
      <c r="J9499" s="7">
        <v>384</v>
      </c>
      <c r="K9499" s="10">
        <v>2.76153283038487</v>
      </c>
      <c r="L9499" s="12">
        <f t="shared" si="632"/>
        <v>1.06570512820513</v>
      </c>
      <c r="M9499" s="11">
        <f t="shared" si="633"/>
        <v>2.59127291151904</v>
      </c>
      <c r="N9499" s="3">
        <v>34</v>
      </c>
      <c r="O9499" s="12" t="s">
        <v>1219</v>
      </c>
    </row>
    <row r="9500" s="5" customFormat="1" ht="16.5" spans="1:20">
      <c r="A9500" s="44">
        <v>9559</v>
      </c>
      <c r="B9500" s="45">
        <v>46221</v>
      </c>
      <c r="C9500" s="5" t="s">
        <v>11198</v>
      </c>
      <c r="D9500" s="5" t="s">
        <v>2910</v>
      </c>
      <c r="E9500" s="5" t="s">
        <v>11201</v>
      </c>
      <c r="F9500" s="5" t="s">
        <v>11201</v>
      </c>
      <c r="G9500" s="44">
        <v>1000</v>
      </c>
      <c r="H9500" s="5" t="s">
        <v>1355</v>
      </c>
      <c r="I9500" s="46">
        <v>0.612</v>
      </c>
      <c r="J9500" s="44">
        <v>386</v>
      </c>
      <c r="K9500" s="47">
        <v>7.0702903628967</v>
      </c>
      <c r="L9500" s="48">
        <f t="shared" si="632"/>
        <v>2.43921881227581</v>
      </c>
      <c r="M9500" s="49">
        <f t="shared" si="633"/>
        <v>2.89858799354703</v>
      </c>
      <c r="N9500" s="5">
        <v>35</v>
      </c>
      <c r="O9500" s="48" t="s">
        <v>1219</v>
      </c>
      <c r="Q9500" s="46"/>
    </row>
    <row r="9501" ht="16.5" spans="1:20">
      <c r="A9501" s="7">
        <v>9560</v>
      </c>
      <c r="B9501" s="8">
        <v>46221</v>
      </c>
      <c r="C9501" s="3" t="s">
        <v>4719</v>
      </c>
      <c r="D9501" s="3" t="s">
        <v>33</v>
      </c>
      <c r="E9501" s="3" t="s">
        <v>4720</v>
      </c>
      <c r="F9501" s="3" t="s">
        <v>2909</v>
      </c>
      <c r="G9501" s="7">
        <v>1000</v>
      </c>
      <c r="H9501" s="3" t="s">
        <v>35</v>
      </c>
      <c r="I9501" s="9">
        <v>25.2</v>
      </c>
      <c r="J9501" s="7">
        <v>461</v>
      </c>
      <c r="K9501" s="10">
        <v>150.601301518438</v>
      </c>
      <c r="L9501" s="12">
        <f t="shared" si="632"/>
        <v>84.098114466878</v>
      </c>
      <c r="M9501" s="11">
        <f t="shared" si="633"/>
        <v>1.79078095238095</v>
      </c>
      <c r="N9501" s="3">
        <v>1</v>
      </c>
      <c r="O9501" s="12" t="s">
        <v>10946</v>
      </c>
      <c r="P9501" s="3" t="s">
        <v>4720</v>
      </c>
      <c r="Q9501" s="9">
        <v>160.630182832352</v>
      </c>
      <c r="R9501" s="3">
        <f>Q9501/K9501</f>
        <v>1.06659226190476</v>
      </c>
      <c r="S9501" s="3">
        <v>164.386650300595</v>
      </c>
      <c r="T9501" s="3">
        <f>S9501/K9501</f>
        <v>1.09153538942337</v>
      </c>
    </row>
    <row r="9502" spans="1:20">
      <c r="A9502" s="7">
        <v>9561</v>
      </c>
      <c r="B9502" s="8">
        <v>46221</v>
      </c>
      <c r="C9502" s="3" t="s">
        <v>3378</v>
      </c>
      <c r="D9502" s="3" t="s">
        <v>33</v>
      </c>
      <c r="E9502" s="3" t="s">
        <v>4735</v>
      </c>
      <c r="F9502" s="3" t="s">
        <v>3379</v>
      </c>
      <c r="G9502" s="7">
        <v>1000</v>
      </c>
      <c r="H9502" s="3" t="s">
        <v>35</v>
      </c>
      <c r="I9502" s="9">
        <v>10.5</v>
      </c>
      <c r="J9502" s="7">
        <v>460</v>
      </c>
      <c r="K9502" s="10">
        <v>95.3130434782609</v>
      </c>
      <c r="L9502" s="12">
        <f t="shared" si="632"/>
        <v>35.1170568561873</v>
      </c>
      <c r="M9502" s="11">
        <f t="shared" si="633"/>
        <v>2.71415238095238</v>
      </c>
      <c r="N9502" s="3">
        <v>2</v>
      </c>
      <c r="O9502" s="12" t="s">
        <v>10946</v>
      </c>
      <c r="P9502" s="3" t="s">
        <v>4735</v>
      </c>
      <c r="Q9502" s="9">
        <v>95.4401420865575</v>
      </c>
      <c r="R9502" s="3">
        <f>Q9502/K9502</f>
        <v>1.00133348599162</v>
      </c>
      <c r="S9502" s="3">
        <v>108.911435251651</v>
      </c>
      <c r="T9502" s="3">
        <f t="shared" ref="T9502:T9535" si="634">S9502/K9502</f>
        <v>1.14267083787427</v>
      </c>
    </row>
    <row r="9503" spans="1:20">
      <c r="A9503" s="7">
        <v>9562</v>
      </c>
      <c r="B9503" s="8">
        <v>46221</v>
      </c>
      <c r="C9503" s="3" t="s">
        <v>11130</v>
      </c>
      <c r="D9503" s="3" t="s">
        <v>816</v>
      </c>
      <c r="E9503" s="3" t="s">
        <v>11164</v>
      </c>
      <c r="F9503" s="3" t="s">
        <v>11165</v>
      </c>
      <c r="G9503" s="7">
        <v>50</v>
      </c>
      <c r="H9503" s="3" t="s">
        <v>8939</v>
      </c>
      <c r="I9503" s="9">
        <v>18.7</v>
      </c>
      <c r="J9503" s="7">
        <v>413</v>
      </c>
      <c r="K9503" s="10">
        <v>67.8547215496368</v>
      </c>
      <c r="L9503" s="12">
        <f t="shared" si="632"/>
        <v>69.6591544049171</v>
      </c>
      <c r="M9503" s="11">
        <f t="shared" si="633"/>
        <v>0.974096256684492</v>
      </c>
      <c r="N9503" s="3">
        <v>3</v>
      </c>
      <c r="O9503" s="12" t="s">
        <v>10946</v>
      </c>
      <c r="S9503" s="3">
        <v>72.7648776149057</v>
      </c>
      <c r="T9503" s="3">
        <f t="shared" si="634"/>
        <v>1.07236277672552</v>
      </c>
    </row>
    <row r="9504" spans="1:20">
      <c r="A9504" s="7">
        <v>9563</v>
      </c>
      <c r="B9504" s="8">
        <v>46221</v>
      </c>
      <c r="C9504" s="3" t="s">
        <v>11166</v>
      </c>
      <c r="D9504" s="3" t="s">
        <v>212</v>
      </c>
      <c r="E9504" s="3" t="s">
        <v>1503</v>
      </c>
      <c r="F9504" s="3" t="s">
        <v>1503</v>
      </c>
      <c r="G9504" s="7">
        <v>36</v>
      </c>
      <c r="H9504" s="3" t="s">
        <v>814</v>
      </c>
      <c r="I9504" s="9">
        <v>17.4</v>
      </c>
      <c r="J9504" s="7">
        <v>412</v>
      </c>
      <c r="K9504" s="10">
        <v>142.182524271845</v>
      </c>
      <c r="L9504" s="12">
        <f t="shared" si="632"/>
        <v>64.9738610903659</v>
      </c>
      <c r="M9504" s="11">
        <f t="shared" si="633"/>
        <v>2.18830344827586</v>
      </c>
      <c r="N9504" s="3">
        <v>4</v>
      </c>
      <c r="O9504" s="12" t="s">
        <v>10946</v>
      </c>
      <c r="S9504" s="3">
        <v>152.00291605829</v>
      </c>
      <c r="T9504" s="3">
        <f t="shared" si="634"/>
        <v>1.0690689086914</v>
      </c>
    </row>
    <row r="9505" spans="1:20">
      <c r="A9505" s="7">
        <v>9564</v>
      </c>
      <c r="B9505" s="8">
        <v>46221</v>
      </c>
      <c r="C9505" s="3" t="s">
        <v>11166</v>
      </c>
      <c r="D9505" s="3" t="s">
        <v>212</v>
      </c>
      <c r="E9505" s="3" t="s">
        <v>1615</v>
      </c>
      <c r="F9505" s="3" t="s">
        <v>1615</v>
      </c>
      <c r="G9505" s="7">
        <v>36</v>
      </c>
      <c r="H9505" s="3" t="s">
        <v>11167</v>
      </c>
      <c r="I9505" s="9">
        <v>16.5</v>
      </c>
      <c r="J9505" s="7">
        <v>407</v>
      </c>
      <c r="K9505" s="10">
        <v>108.391154791155</v>
      </c>
      <c r="L9505" s="12">
        <f t="shared" si="632"/>
        <v>62.3700623700624</v>
      </c>
      <c r="M9505" s="11">
        <f t="shared" si="633"/>
        <v>1.73787151515151</v>
      </c>
      <c r="N9505" s="3">
        <v>5</v>
      </c>
      <c r="O9505" s="12" t="s">
        <v>10946</v>
      </c>
      <c r="S9505" s="3">
        <v>131.349147918476</v>
      </c>
      <c r="T9505" s="3">
        <f t="shared" si="634"/>
        <v>1.21180688748594</v>
      </c>
    </row>
    <row r="9506" spans="1:20">
      <c r="A9506" s="7">
        <v>9565</v>
      </c>
      <c r="B9506" s="8">
        <v>46221</v>
      </c>
      <c r="C9506" s="3" t="s">
        <v>11041</v>
      </c>
      <c r="D9506" s="3" t="s">
        <v>88</v>
      </c>
      <c r="E9506" s="3" t="s">
        <v>11168</v>
      </c>
      <c r="F9506" s="3" t="s">
        <v>11168</v>
      </c>
      <c r="G9506" s="7">
        <v>1.88</v>
      </c>
      <c r="H9506" s="3" t="s">
        <v>249</v>
      </c>
      <c r="I9506" s="9">
        <v>19.1</v>
      </c>
      <c r="J9506" s="7">
        <v>505.333333333333</v>
      </c>
      <c r="K9506" s="10">
        <v>102.326121372032</v>
      </c>
      <c r="L9506" s="12">
        <f t="shared" si="632"/>
        <v>58.1489750355186</v>
      </c>
      <c r="M9506" s="11">
        <f t="shared" si="633"/>
        <v>1.75972356020942</v>
      </c>
      <c r="N9506" s="3">
        <v>6</v>
      </c>
      <c r="O9506" s="12" t="s">
        <v>10946</v>
      </c>
      <c r="S9506" s="3">
        <v>110.871344757583</v>
      </c>
      <c r="T9506" s="3">
        <f t="shared" si="634"/>
        <v>1.0835096969471</v>
      </c>
    </row>
    <row r="9507" spans="1:20">
      <c r="A9507" s="7">
        <v>9566</v>
      </c>
      <c r="B9507" s="8">
        <v>46221</v>
      </c>
      <c r="C9507" s="3" t="s">
        <v>11169</v>
      </c>
      <c r="D9507" s="3" t="s">
        <v>67</v>
      </c>
      <c r="E9507" s="3" t="s">
        <v>722</v>
      </c>
      <c r="F9507" s="3" t="s">
        <v>722</v>
      </c>
      <c r="G9507" s="7">
        <v>200</v>
      </c>
      <c r="H9507" s="3" t="s">
        <v>1792</v>
      </c>
      <c r="I9507" s="9">
        <v>14.1</v>
      </c>
      <c r="J9507" s="7">
        <v>374</v>
      </c>
      <c r="K9507" s="10">
        <v>64.7786096256684</v>
      </c>
      <c r="L9507" s="12">
        <f t="shared" si="632"/>
        <v>58.0008227067051</v>
      </c>
      <c r="M9507" s="11">
        <f t="shared" si="633"/>
        <v>1.11685673758865</v>
      </c>
      <c r="N9507" s="3">
        <v>7</v>
      </c>
      <c r="O9507" s="12" t="s">
        <v>10946</v>
      </c>
      <c r="S9507" s="3">
        <v>79.1442883843407</v>
      </c>
      <c r="T9507" s="3">
        <f t="shared" si="634"/>
        <v>1.22176577795797</v>
      </c>
    </row>
    <row r="9508" spans="1:20">
      <c r="A9508" s="7">
        <v>9567</v>
      </c>
      <c r="B9508" s="8">
        <v>46221</v>
      </c>
      <c r="C9508" s="3" t="s">
        <v>11170</v>
      </c>
      <c r="D9508" s="3" t="s">
        <v>433</v>
      </c>
      <c r="E9508" s="3" t="s">
        <v>11171</v>
      </c>
      <c r="F9508" s="3" t="s">
        <v>11171</v>
      </c>
      <c r="G9508" s="7">
        <v>297</v>
      </c>
      <c r="H9508" s="3" t="s">
        <v>123</v>
      </c>
      <c r="I9508" s="9">
        <v>15.8</v>
      </c>
      <c r="J9508" s="7">
        <v>420</v>
      </c>
      <c r="K9508" s="10">
        <v>114.07619047619</v>
      </c>
      <c r="L9508" s="12">
        <f t="shared" ref="L9508:L9536" si="635">I9508/J9508/650*1000000</f>
        <v>57.8754578754579</v>
      </c>
      <c r="M9508" s="11">
        <f t="shared" ref="M9508:M9536" si="636">K9508/L9508</f>
        <v>1.97106329113923</v>
      </c>
      <c r="N9508" s="3">
        <v>8</v>
      </c>
      <c r="O9508" s="12" t="s">
        <v>10946</v>
      </c>
      <c r="S9508" s="3">
        <v>136.698285420736</v>
      </c>
      <c r="T9508" s="3">
        <f t="shared" si="634"/>
        <v>1.19830689340268</v>
      </c>
    </row>
    <row r="9509" spans="1:20">
      <c r="A9509" s="7">
        <v>9568</v>
      </c>
      <c r="B9509" s="8">
        <v>46221</v>
      </c>
      <c r="C9509" s="3" t="s">
        <v>11169</v>
      </c>
      <c r="D9509" s="3" t="s">
        <v>67</v>
      </c>
      <c r="E9509" s="3" t="s">
        <v>3199</v>
      </c>
      <c r="F9509" s="3" t="s">
        <v>3199</v>
      </c>
      <c r="G9509" s="7">
        <v>200</v>
      </c>
      <c r="H9509" s="3" t="s">
        <v>1792</v>
      </c>
      <c r="I9509" s="9">
        <v>14.8</v>
      </c>
      <c r="J9509" s="7">
        <v>401</v>
      </c>
      <c r="K9509" s="10">
        <v>17.899650872818</v>
      </c>
      <c r="L9509" s="12">
        <f t="shared" si="635"/>
        <v>56.7811241127949</v>
      </c>
      <c r="M9509" s="11">
        <f t="shared" si="636"/>
        <v>0.31523945945946</v>
      </c>
      <c r="N9509" s="3">
        <v>9</v>
      </c>
      <c r="O9509" s="12" t="s">
        <v>10946</v>
      </c>
      <c r="S9509" s="3">
        <v>25.7251799314694</v>
      </c>
      <c r="T9509" s="3">
        <f t="shared" si="634"/>
        <v>1.43718892140712</v>
      </c>
    </row>
    <row r="9510" spans="1:20">
      <c r="A9510" s="7">
        <v>9569</v>
      </c>
      <c r="B9510" s="8">
        <v>46221</v>
      </c>
      <c r="C9510" s="3" t="s">
        <v>11130</v>
      </c>
      <c r="D9510" s="3" t="s">
        <v>816</v>
      </c>
      <c r="E9510" s="3" t="s">
        <v>1384</v>
      </c>
      <c r="F9510" s="3" t="s">
        <v>1384</v>
      </c>
      <c r="G9510" s="7">
        <v>100</v>
      </c>
      <c r="H9510" s="3" t="s">
        <v>11133</v>
      </c>
      <c r="I9510" s="9">
        <v>12.7</v>
      </c>
      <c r="J9510" s="7">
        <v>364</v>
      </c>
      <c r="K9510" s="10">
        <v>43.089010989011</v>
      </c>
      <c r="L9510" s="12">
        <f t="shared" si="635"/>
        <v>53.6770921386306</v>
      </c>
      <c r="M9510" s="11">
        <f t="shared" si="636"/>
        <v>0.802744881889764</v>
      </c>
      <c r="N9510" s="3">
        <v>10</v>
      </c>
      <c r="O9510" s="12" t="s">
        <v>10946</v>
      </c>
      <c r="S9510" s="3">
        <v>45.7857732458429</v>
      </c>
      <c r="T9510" s="3">
        <f t="shared" si="634"/>
        <v>1.06258584717852</v>
      </c>
    </row>
    <row r="9511" spans="1:20">
      <c r="A9511" s="7">
        <v>9570</v>
      </c>
      <c r="B9511" s="8">
        <v>46221</v>
      </c>
      <c r="C9511" s="3" t="s">
        <v>11169</v>
      </c>
      <c r="D9511" s="3" t="s">
        <v>67</v>
      </c>
      <c r="E9511" s="3" t="s">
        <v>749</v>
      </c>
      <c r="F9511" s="3" t="s">
        <v>749</v>
      </c>
      <c r="G9511" s="7">
        <v>48</v>
      </c>
      <c r="H9511" s="3" t="s">
        <v>314</v>
      </c>
      <c r="I9511" s="9">
        <v>21</v>
      </c>
      <c r="J9511" s="7">
        <v>640</v>
      </c>
      <c r="K9511" s="10">
        <v>88.9875</v>
      </c>
      <c r="L9511" s="12">
        <f t="shared" si="635"/>
        <v>50.4807692307692</v>
      </c>
      <c r="M9511" s="11">
        <f t="shared" si="636"/>
        <v>1.7628</v>
      </c>
      <c r="N9511" s="3">
        <v>11</v>
      </c>
      <c r="O9511" s="12" t="s">
        <v>10946</v>
      </c>
      <c r="S9511" s="3">
        <v>104.696917146444</v>
      </c>
      <c r="T9511" s="3">
        <f t="shared" si="634"/>
        <v>1.17653509927174</v>
      </c>
    </row>
    <row r="9512" spans="1:20">
      <c r="A9512" s="7">
        <v>9571</v>
      </c>
      <c r="B9512" s="8">
        <v>46221</v>
      </c>
      <c r="C9512" s="3" t="s">
        <v>11169</v>
      </c>
      <c r="D9512" s="3" t="s">
        <v>67</v>
      </c>
      <c r="E9512" s="3" t="s">
        <v>1906</v>
      </c>
      <c r="F9512" s="3" t="s">
        <v>1906</v>
      </c>
      <c r="G9512" s="7">
        <v>800</v>
      </c>
      <c r="H9512" s="3" t="s">
        <v>170</v>
      </c>
      <c r="I9512" s="9">
        <v>17.3</v>
      </c>
      <c r="J9512" s="7">
        <v>536</v>
      </c>
      <c r="K9512" s="10">
        <v>73.9559701492537</v>
      </c>
      <c r="L9512" s="12">
        <f t="shared" si="635"/>
        <v>49.6555683122847</v>
      </c>
      <c r="M9512" s="11">
        <f t="shared" si="636"/>
        <v>1.48937919075144</v>
      </c>
      <c r="N9512" s="3">
        <v>12</v>
      </c>
      <c r="O9512" s="12" t="s">
        <v>10946</v>
      </c>
      <c r="S9512" s="3">
        <v>100.025155437526</v>
      </c>
      <c r="T9512" s="3">
        <f t="shared" si="634"/>
        <v>1.35249602210154</v>
      </c>
    </row>
    <row r="9513" spans="1:20">
      <c r="A9513" s="7">
        <v>9572</v>
      </c>
      <c r="B9513" s="8">
        <v>46221</v>
      </c>
      <c r="C9513" s="3" t="s">
        <v>7173</v>
      </c>
      <c r="D9513" s="3" t="s">
        <v>373</v>
      </c>
      <c r="E9513" s="3" t="s">
        <v>11172</v>
      </c>
      <c r="F9513" s="3">
        <v>46025</v>
      </c>
      <c r="G9513" s="7">
        <v>6</v>
      </c>
      <c r="H9513" s="3" t="s">
        <v>35</v>
      </c>
      <c r="I9513" s="9">
        <v>15.1</v>
      </c>
      <c r="J9513" s="7">
        <v>480</v>
      </c>
      <c r="K9513" s="10">
        <v>82.5841666666667</v>
      </c>
      <c r="L9513" s="12">
        <f t="shared" si="635"/>
        <v>48.3974358974359</v>
      </c>
      <c r="M9513" s="11">
        <f t="shared" si="636"/>
        <v>1.70637483443709</v>
      </c>
      <c r="N9513" s="3">
        <v>13</v>
      </c>
      <c r="O9513" s="12" t="s">
        <v>10946</v>
      </c>
      <c r="S9513" s="3">
        <v>130.644606868426</v>
      </c>
      <c r="T9513" s="3">
        <f t="shared" si="634"/>
        <v>1.5819570765392</v>
      </c>
    </row>
    <row r="9514" spans="1:20">
      <c r="A9514" s="7">
        <v>9573</v>
      </c>
      <c r="B9514" s="8">
        <v>46221</v>
      </c>
      <c r="C9514" s="3" t="s">
        <v>11169</v>
      </c>
      <c r="D9514" s="3" t="s">
        <v>67</v>
      </c>
      <c r="E9514" s="3" t="s">
        <v>1301</v>
      </c>
      <c r="F9514" s="3" t="s">
        <v>1301</v>
      </c>
      <c r="G9514" s="7">
        <v>40</v>
      </c>
      <c r="H9514" s="3" t="s">
        <v>170</v>
      </c>
      <c r="I9514" s="9">
        <v>17.7</v>
      </c>
      <c r="J9514" s="7">
        <v>572</v>
      </c>
      <c r="K9514" s="10">
        <v>63.4538461538462</v>
      </c>
      <c r="L9514" s="12">
        <f t="shared" si="635"/>
        <v>47.6062399139322</v>
      </c>
      <c r="M9514" s="11">
        <f t="shared" si="636"/>
        <v>1.33288926553672</v>
      </c>
      <c r="N9514" s="3">
        <v>14</v>
      </c>
      <c r="O9514" s="12" t="s">
        <v>10946</v>
      </c>
      <c r="S9514" s="3">
        <v>93.4301694123061</v>
      </c>
      <c r="T9514" s="3">
        <f t="shared" si="634"/>
        <v>1.4724114466723</v>
      </c>
    </row>
    <row r="9515" spans="1:20">
      <c r="A9515" s="7">
        <v>9574</v>
      </c>
      <c r="B9515" s="8">
        <v>46221</v>
      </c>
      <c r="C9515" s="3" t="s">
        <v>11173</v>
      </c>
      <c r="D9515" s="3" t="s">
        <v>197</v>
      </c>
      <c r="E9515" s="3" t="s">
        <v>11174</v>
      </c>
      <c r="F9515" s="3" t="s">
        <v>11175</v>
      </c>
      <c r="G9515" s="7">
        <v>2</v>
      </c>
      <c r="H9515" s="3" t="s">
        <v>200</v>
      </c>
      <c r="I9515" s="9">
        <v>9.98</v>
      </c>
      <c r="J9515" s="7">
        <v>326</v>
      </c>
      <c r="K9515" s="10">
        <v>104.680981595092</v>
      </c>
      <c r="L9515" s="12">
        <f t="shared" si="635"/>
        <v>47.0976875884851</v>
      </c>
      <c r="M9515" s="11">
        <f t="shared" si="636"/>
        <v>2.22263527054108</v>
      </c>
      <c r="N9515" s="3">
        <v>15</v>
      </c>
      <c r="O9515" s="12" t="s">
        <v>10946</v>
      </c>
      <c r="S9515" s="3">
        <v>142.913557473867</v>
      </c>
      <c r="T9515" s="3">
        <f t="shared" si="634"/>
        <v>1.36522943610387</v>
      </c>
    </row>
    <row r="9516" spans="1:20">
      <c r="A9516" s="7">
        <v>9575</v>
      </c>
      <c r="B9516" s="8">
        <v>46221</v>
      </c>
      <c r="C9516" s="3" t="s">
        <v>11169</v>
      </c>
      <c r="D9516" s="3" t="s">
        <v>67</v>
      </c>
      <c r="E9516" s="3" t="s">
        <v>7101</v>
      </c>
      <c r="F9516" s="3" t="s">
        <v>7101</v>
      </c>
      <c r="G9516" s="7">
        <v>1000</v>
      </c>
      <c r="H9516" s="3" t="s">
        <v>170</v>
      </c>
      <c r="I9516" s="9">
        <v>16.9</v>
      </c>
      <c r="J9516" s="7">
        <v>553</v>
      </c>
      <c r="K9516" s="10">
        <v>66.2878842676311</v>
      </c>
      <c r="L9516" s="12">
        <f t="shared" si="635"/>
        <v>47.0162748643761</v>
      </c>
      <c r="M9516" s="11">
        <f t="shared" si="636"/>
        <v>1.40989230769231</v>
      </c>
      <c r="N9516" s="3">
        <v>16</v>
      </c>
      <c r="O9516" s="12" t="s">
        <v>10946</v>
      </c>
      <c r="S9516" s="3">
        <v>75.4941161502335</v>
      </c>
      <c r="T9516" s="3">
        <f t="shared" si="634"/>
        <v>1.13888257234811</v>
      </c>
    </row>
    <row r="9517" spans="1:20">
      <c r="A9517" s="7">
        <v>9576</v>
      </c>
      <c r="B9517" s="8">
        <v>46221</v>
      </c>
      <c r="C9517" s="3" t="s">
        <v>11169</v>
      </c>
      <c r="D9517" s="3" t="s">
        <v>67</v>
      </c>
      <c r="E9517" s="3" t="s">
        <v>11176</v>
      </c>
      <c r="F9517" s="3" t="s">
        <v>11177</v>
      </c>
      <c r="G9517" s="7">
        <v>4</v>
      </c>
      <c r="H9517" s="3" t="s">
        <v>2068</v>
      </c>
      <c r="I9517" s="9">
        <v>17.8</v>
      </c>
      <c r="J9517" s="7">
        <v>592</v>
      </c>
      <c r="K9517" s="10">
        <v>49.552027027027</v>
      </c>
      <c r="L9517" s="12">
        <f t="shared" si="635"/>
        <v>46.2577962577963</v>
      </c>
      <c r="M9517" s="11">
        <f t="shared" si="636"/>
        <v>1.07121460674157</v>
      </c>
      <c r="N9517" s="3">
        <v>17</v>
      </c>
      <c r="O9517" s="12" t="s">
        <v>10946</v>
      </c>
      <c r="S9517" s="3">
        <v>62.7140624136538</v>
      </c>
      <c r="T9517" s="3">
        <f t="shared" si="634"/>
        <v>1.26562052404936</v>
      </c>
    </row>
    <row r="9518" spans="1:20">
      <c r="A9518" s="7">
        <v>9577</v>
      </c>
      <c r="B9518" s="8">
        <v>46221</v>
      </c>
      <c r="C9518" s="3" t="s">
        <v>11178</v>
      </c>
      <c r="D9518" s="3" t="s">
        <v>1170</v>
      </c>
      <c r="E9518" s="3" t="s">
        <v>1806</v>
      </c>
      <c r="F9518" s="3" t="s">
        <v>1806</v>
      </c>
      <c r="G9518" s="7">
        <v>240</v>
      </c>
      <c r="H9518" s="3" t="s">
        <v>35</v>
      </c>
      <c r="I9518" s="9">
        <v>7.72</v>
      </c>
      <c r="J9518" s="7">
        <v>263.15</v>
      </c>
      <c r="K9518" s="10">
        <v>114.91088732662</v>
      </c>
      <c r="L9518" s="12">
        <f t="shared" si="635"/>
        <v>45.1336617021588</v>
      </c>
      <c r="M9518" s="11">
        <f t="shared" si="636"/>
        <v>2.54601295336788</v>
      </c>
      <c r="N9518" s="3">
        <v>18</v>
      </c>
      <c r="O9518" s="12" t="s">
        <v>10946</v>
      </c>
      <c r="S9518" s="3">
        <v>129.214878542532</v>
      </c>
      <c r="T9518" s="3">
        <f t="shared" si="634"/>
        <v>1.12447899018702</v>
      </c>
    </row>
    <row r="9519" spans="1:20">
      <c r="A9519" s="7">
        <v>9578</v>
      </c>
      <c r="B9519" s="8">
        <v>46221</v>
      </c>
      <c r="C9519" s="3" t="s">
        <v>11179</v>
      </c>
      <c r="D9519" s="3" t="s">
        <v>247</v>
      </c>
      <c r="E9519" s="3" t="s">
        <v>10591</v>
      </c>
      <c r="F9519" s="3" t="s">
        <v>10591</v>
      </c>
      <c r="G9519" s="7">
        <v>162</v>
      </c>
      <c r="H9519" s="3" t="s">
        <v>35</v>
      </c>
      <c r="I9519" s="9">
        <v>14.9</v>
      </c>
      <c r="J9519" s="7">
        <v>519</v>
      </c>
      <c r="K9519" s="10">
        <v>92.5772639691715</v>
      </c>
      <c r="L9519" s="12">
        <f t="shared" si="635"/>
        <v>44.1677782718245</v>
      </c>
      <c r="M9519" s="11">
        <f t="shared" si="636"/>
        <v>2.09603624161074</v>
      </c>
      <c r="N9519" s="3">
        <v>19</v>
      </c>
      <c r="O9519" s="12" t="s">
        <v>10946</v>
      </c>
      <c r="S9519" s="3">
        <v>126.05222507249</v>
      </c>
      <c r="T9519" s="3">
        <f t="shared" si="634"/>
        <v>1.36158944073424</v>
      </c>
    </row>
    <row r="9520" spans="1:20">
      <c r="A9520" s="7">
        <v>9579</v>
      </c>
      <c r="B9520" s="8">
        <v>46221</v>
      </c>
      <c r="C9520" s="3" t="s">
        <v>11041</v>
      </c>
      <c r="D9520" s="3" t="s">
        <v>88</v>
      </c>
      <c r="E9520" s="3" t="s">
        <v>11180</v>
      </c>
      <c r="F9520" s="3" t="s">
        <v>11180</v>
      </c>
      <c r="G9520" s="7">
        <v>0.06</v>
      </c>
      <c r="H9520" s="3" t="s">
        <v>249</v>
      </c>
      <c r="I9520" s="9">
        <v>14.3</v>
      </c>
      <c r="J9520" s="7">
        <v>505.333333333333</v>
      </c>
      <c r="K9520" s="10">
        <v>70.8411609498681</v>
      </c>
      <c r="L9520" s="12">
        <f t="shared" si="635"/>
        <v>43.5356200527705</v>
      </c>
      <c r="M9520" s="11">
        <f t="shared" si="636"/>
        <v>1.6272</v>
      </c>
      <c r="N9520" s="3">
        <v>20</v>
      </c>
      <c r="O9520" s="12" t="s">
        <v>10946</v>
      </c>
      <c r="S9520" s="3">
        <v>86.0424351251849</v>
      </c>
      <c r="T9520" s="3">
        <f t="shared" si="634"/>
        <v>1.21458251066882</v>
      </c>
    </row>
    <row r="9521" spans="1:20">
      <c r="A9521" s="7">
        <v>9580</v>
      </c>
      <c r="B9521" s="8">
        <v>46221</v>
      </c>
      <c r="C9521" s="3" t="s">
        <v>10740</v>
      </c>
      <c r="D9521" s="3" t="s">
        <v>1707</v>
      </c>
      <c r="E9521" s="3" t="s">
        <v>11181</v>
      </c>
      <c r="F9521" s="3" t="s">
        <v>11182</v>
      </c>
      <c r="G9521" s="7">
        <v>200</v>
      </c>
      <c r="H9521" s="3" t="s">
        <v>1708</v>
      </c>
      <c r="I9521" s="9">
        <v>10.1</v>
      </c>
      <c r="J9521" s="7">
        <v>375</v>
      </c>
      <c r="K9521" s="10">
        <v>104.381866666667</v>
      </c>
      <c r="L9521" s="12">
        <f t="shared" si="635"/>
        <v>41.4358974358974</v>
      </c>
      <c r="M9521" s="11">
        <f t="shared" si="636"/>
        <v>2.51911683168318</v>
      </c>
      <c r="N9521" s="3">
        <v>21</v>
      </c>
      <c r="O9521" s="12" t="s">
        <v>10946</v>
      </c>
      <c r="S9521" s="3">
        <v>148.997403869629</v>
      </c>
      <c r="T9521" s="3">
        <f t="shared" si="634"/>
        <v>1.42742612896009</v>
      </c>
    </row>
    <row r="9522" spans="1:20">
      <c r="A9522" s="7">
        <v>9581</v>
      </c>
      <c r="B9522" s="8">
        <v>46221</v>
      </c>
      <c r="C9522" s="3" t="s">
        <v>10740</v>
      </c>
      <c r="D9522" s="3" t="s">
        <v>1707</v>
      </c>
      <c r="E9522" s="3" t="s">
        <v>11183</v>
      </c>
      <c r="F9522" s="3" t="s">
        <v>11184</v>
      </c>
      <c r="G9522" s="7">
        <v>200</v>
      </c>
      <c r="H9522" s="3" t="s">
        <v>1708</v>
      </c>
      <c r="I9522" s="9">
        <v>9.02</v>
      </c>
      <c r="J9522" s="7">
        <v>375</v>
      </c>
      <c r="K9522" s="10">
        <v>106.551466666667</v>
      </c>
      <c r="L9522" s="12">
        <f t="shared" si="635"/>
        <v>37.0051282051282</v>
      </c>
      <c r="M9522" s="11">
        <f t="shared" si="636"/>
        <v>2.87937028824835</v>
      </c>
      <c r="N9522" s="3">
        <v>22</v>
      </c>
      <c r="O9522" s="12" t="s">
        <v>10946</v>
      </c>
      <c r="S9522" s="3">
        <v>143.044080759684</v>
      </c>
      <c r="T9522" s="3">
        <f t="shared" si="634"/>
        <v>1.3424881443179</v>
      </c>
    </row>
    <row r="9523" spans="1:20">
      <c r="A9523" s="7">
        <v>9582</v>
      </c>
      <c r="B9523" s="8">
        <v>46221</v>
      </c>
      <c r="C9523" s="3" t="s">
        <v>10740</v>
      </c>
      <c r="D9523" s="3" t="s">
        <v>1707</v>
      </c>
      <c r="E9523" s="3" t="s">
        <v>11185</v>
      </c>
      <c r="F9523" s="3" t="s">
        <v>11186</v>
      </c>
      <c r="G9523" s="7">
        <v>200</v>
      </c>
      <c r="H9523" s="3" t="s">
        <v>1708</v>
      </c>
      <c r="I9523" s="9">
        <v>8.5</v>
      </c>
      <c r="J9523" s="7">
        <v>375</v>
      </c>
      <c r="K9523" s="10">
        <v>118.363733333333</v>
      </c>
      <c r="L9523" s="12">
        <f t="shared" si="635"/>
        <v>34.8717948717949</v>
      </c>
      <c r="M9523" s="11">
        <f t="shared" si="636"/>
        <v>3.39425411764705</v>
      </c>
      <c r="N9523" s="3">
        <v>23</v>
      </c>
      <c r="O9523" s="12" t="s">
        <v>10946</v>
      </c>
      <c r="S9523" s="3">
        <v>171.698875579834</v>
      </c>
      <c r="T9523" s="3">
        <f t="shared" si="634"/>
        <v>1.45060375120393</v>
      </c>
    </row>
    <row r="9524" spans="1:20">
      <c r="A9524" s="7">
        <v>9583</v>
      </c>
      <c r="B9524" s="8">
        <v>46221</v>
      </c>
      <c r="C9524" s="3" t="s">
        <v>11187</v>
      </c>
      <c r="D9524" s="3" t="s">
        <v>247</v>
      </c>
      <c r="E9524" s="3" t="s">
        <v>11188</v>
      </c>
      <c r="F9524" s="3" t="s">
        <v>11188</v>
      </c>
      <c r="G9524" s="7">
        <v>450</v>
      </c>
      <c r="H9524" s="3" t="s">
        <v>249</v>
      </c>
      <c r="I9524" s="9">
        <v>11</v>
      </c>
      <c r="J9524" s="7">
        <v>502</v>
      </c>
      <c r="K9524" s="10">
        <v>60.2366533864542</v>
      </c>
      <c r="L9524" s="12">
        <f t="shared" si="635"/>
        <v>33.711308611707</v>
      </c>
      <c r="M9524" s="11">
        <f t="shared" si="636"/>
        <v>1.78683818181818</v>
      </c>
      <c r="N9524" s="3">
        <v>24</v>
      </c>
      <c r="O9524" s="12" t="s">
        <v>10946</v>
      </c>
      <c r="S9524" s="3">
        <v>82.9947702628208</v>
      </c>
      <c r="T9524" s="3">
        <f t="shared" si="634"/>
        <v>1.37781177401008</v>
      </c>
    </row>
    <row r="9525" spans="1:20">
      <c r="A9525" s="7">
        <v>9584</v>
      </c>
      <c r="B9525" s="8">
        <v>46221</v>
      </c>
      <c r="C9525" s="3" t="s">
        <v>11178</v>
      </c>
      <c r="D9525" s="3" t="s">
        <v>1170</v>
      </c>
      <c r="E9525" s="3" t="s">
        <v>6118</v>
      </c>
      <c r="F9525" s="3" t="s">
        <v>6118</v>
      </c>
      <c r="G9525" s="7">
        <v>108</v>
      </c>
      <c r="H9525" s="3" t="s">
        <v>35</v>
      </c>
      <c r="I9525" s="9">
        <v>5.58</v>
      </c>
      <c r="J9525" s="7">
        <v>270.777777777778</v>
      </c>
      <c r="K9525" s="10">
        <v>69.9422240459581</v>
      </c>
      <c r="L9525" s="12">
        <f t="shared" si="635"/>
        <v>31.7035447113412</v>
      </c>
      <c r="M9525" s="11">
        <f t="shared" si="636"/>
        <v>2.20613261648745</v>
      </c>
      <c r="N9525" s="3">
        <v>25</v>
      </c>
      <c r="O9525" s="12" t="s">
        <v>10946</v>
      </c>
      <c r="S9525" s="3">
        <v>85.1107288982029</v>
      </c>
      <c r="T9525" s="3">
        <f t="shared" si="634"/>
        <v>1.21687192620981</v>
      </c>
    </row>
    <row r="9526" spans="1:20">
      <c r="A9526" s="7">
        <v>9585</v>
      </c>
      <c r="B9526" s="8">
        <v>46221</v>
      </c>
      <c r="C9526" s="3" t="s">
        <v>11189</v>
      </c>
      <c r="D9526" s="3" t="s">
        <v>232</v>
      </c>
      <c r="E9526" s="3" t="s">
        <v>10352</v>
      </c>
      <c r="F9526" s="3" t="s">
        <v>10352</v>
      </c>
      <c r="G9526" s="7">
        <v>36</v>
      </c>
      <c r="H9526" s="3" t="s">
        <v>1582</v>
      </c>
      <c r="I9526" s="9">
        <v>6.58</v>
      </c>
      <c r="J9526" s="7">
        <v>373</v>
      </c>
      <c r="K9526" s="10">
        <v>60.4686327077748</v>
      </c>
      <c r="L9526" s="12">
        <f t="shared" si="635"/>
        <v>27.1396164157558</v>
      </c>
      <c r="M9526" s="11">
        <f t="shared" si="636"/>
        <v>2.22805775075988</v>
      </c>
      <c r="N9526" s="3">
        <v>26</v>
      </c>
      <c r="O9526" s="12" t="s">
        <v>10946</v>
      </c>
      <c r="S9526" s="3">
        <v>65.1466247159738</v>
      </c>
      <c r="T9526" s="3">
        <f t="shared" si="634"/>
        <v>1.07736229179856</v>
      </c>
    </row>
    <row r="9527" spans="1:20">
      <c r="A9527" s="7">
        <v>9586</v>
      </c>
      <c r="B9527" s="8">
        <v>46221</v>
      </c>
      <c r="C9527" s="3" t="s">
        <v>11190</v>
      </c>
      <c r="D9527" s="3" t="s">
        <v>67</v>
      </c>
      <c r="E9527" s="3" t="s">
        <v>9144</v>
      </c>
      <c r="F9527" s="3" t="s">
        <v>9144</v>
      </c>
      <c r="G9527" s="7">
        <v>240</v>
      </c>
      <c r="H9527" s="3" t="s">
        <v>170</v>
      </c>
      <c r="I9527" s="9">
        <v>8.88</v>
      </c>
      <c r="J9527" s="7">
        <v>620</v>
      </c>
      <c r="K9527" s="10">
        <v>25.1516129032258</v>
      </c>
      <c r="L9527" s="12">
        <f t="shared" si="635"/>
        <v>22.0347394540943</v>
      </c>
      <c r="M9527" s="11">
        <f t="shared" si="636"/>
        <v>1.1414527027027</v>
      </c>
      <c r="N9527" s="3">
        <v>27</v>
      </c>
      <c r="O9527" s="12" t="s">
        <v>10946</v>
      </c>
      <c r="S9527" s="3">
        <v>29.2228346793882</v>
      </c>
      <c r="T9527" s="3">
        <f t="shared" si="634"/>
        <v>1.16186722465183</v>
      </c>
    </row>
    <row r="9528" spans="1:20">
      <c r="A9528" s="7">
        <v>9587</v>
      </c>
      <c r="B9528" s="8">
        <v>46221</v>
      </c>
      <c r="C9528" s="3" t="s">
        <v>11147</v>
      </c>
      <c r="D9528" s="3" t="s">
        <v>6946</v>
      </c>
      <c r="E9528" s="3" t="s">
        <v>11191</v>
      </c>
      <c r="F9528" s="3" t="s">
        <v>11191</v>
      </c>
      <c r="G9528" s="7">
        <v>106</v>
      </c>
      <c r="H9528" s="3" t="s">
        <v>5581</v>
      </c>
      <c r="I9528" s="9">
        <v>5.82</v>
      </c>
      <c r="J9528" s="7">
        <v>419</v>
      </c>
      <c r="K9528" s="10">
        <v>26.5374701670644</v>
      </c>
      <c r="L9528" s="12">
        <f t="shared" si="635"/>
        <v>21.3695612263631</v>
      </c>
      <c r="M9528" s="11">
        <f t="shared" si="636"/>
        <v>1.24183505154639</v>
      </c>
      <c r="N9528" s="3">
        <v>28</v>
      </c>
      <c r="O9528" s="12" t="s">
        <v>10946</v>
      </c>
      <c r="S9528" s="3">
        <v>28.4954291937744</v>
      </c>
      <c r="T9528" s="3">
        <f t="shared" si="634"/>
        <v>1.07378092238574</v>
      </c>
    </row>
    <row r="9529" spans="1:20">
      <c r="A9529" s="7">
        <v>9588</v>
      </c>
      <c r="B9529" s="8">
        <v>46221</v>
      </c>
      <c r="C9529" s="3" t="s">
        <v>11147</v>
      </c>
      <c r="D9529" s="3" t="s">
        <v>6946</v>
      </c>
      <c r="E9529" s="3" t="s">
        <v>11192</v>
      </c>
      <c r="F9529" s="3" t="s">
        <v>11192</v>
      </c>
      <c r="G9529" s="7">
        <v>106</v>
      </c>
      <c r="H9529" s="3" t="s">
        <v>5581</v>
      </c>
      <c r="I9529" s="9">
        <v>5.2</v>
      </c>
      <c r="J9529" s="7">
        <v>398</v>
      </c>
      <c r="K9529" s="10">
        <v>29.7547738693467</v>
      </c>
      <c r="L9529" s="12">
        <f t="shared" si="635"/>
        <v>20.1005025125628</v>
      </c>
      <c r="M9529" s="11">
        <f t="shared" si="636"/>
        <v>1.4803</v>
      </c>
      <c r="N9529" s="3">
        <v>29</v>
      </c>
      <c r="O9529" s="12" t="s">
        <v>10946</v>
      </c>
      <c r="S9529" s="3">
        <v>36.030149879168</v>
      </c>
      <c r="T9529" s="3">
        <f t="shared" si="634"/>
        <v>1.21090316590462</v>
      </c>
    </row>
    <row r="9530" spans="1:20">
      <c r="A9530" s="7">
        <v>9589</v>
      </c>
      <c r="B9530" s="8">
        <v>46221</v>
      </c>
      <c r="C9530" s="3" t="s">
        <v>11130</v>
      </c>
      <c r="D9530" s="3" t="s">
        <v>816</v>
      </c>
      <c r="E9530" s="3" t="s">
        <v>11193</v>
      </c>
      <c r="F9530" s="3" t="s">
        <v>11194</v>
      </c>
      <c r="G9530" s="7">
        <v>50</v>
      </c>
      <c r="H9530" s="3" t="s">
        <v>8939</v>
      </c>
      <c r="I9530" s="9">
        <v>4.42</v>
      </c>
      <c r="J9530" s="7">
        <v>422</v>
      </c>
      <c r="K9530" s="10">
        <v>14.374028436019</v>
      </c>
      <c r="L9530" s="12">
        <f t="shared" si="635"/>
        <v>16.1137440758294</v>
      </c>
      <c r="M9530" s="11">
        <f t="shared" si="636"/>
        <v>0.89203529411765</v>
      </c>
      <c r="N9530" s="3">
        <v>30</v>
      </c>
      <c r="O9530" s="12" t="s">
        <v>10946</v>
      </c>
      <c r="S9530" s="3">
        <v>17.1079932795882</v>
      </c>
      <c r="T9530" s="3">
        <f t="shared" si="634"/>
        <v>1.19020171385764</v>
      </c>
    </row>
    <row r="9531" spans="1:20">
      <c r="A9531" s="7">
        <v>9590</v>
      </c>
      <c r="B9531" s="8">
        <v>46221</v>
      </c>
      <c r="C9531" s="3" t="s">
        <v>11178</v>
      </c>
      <c r="D9531" s="3" t="s">
        <v>1170</v>
      </c>
      <c r="E9531" s="3" t="s">
        <v>11195</v>
      </c>
      <c r="F9531" s="3" t="s">
        <v>11195</v>
      </c>
      <c r="G9531" s="7">
        <v>192</v>
      </c>
      <c r="H9531" s="3" t="s">
        <v>35</v>
      </c>
      <c r="I9531" s="9">
        <v>1.48</v>
      </c>
      <c r="J9531" s="7">
        <v>243.3125</v>
      </c>
      <c r="K9531" s="10">
        <v>24.9116670947855</v>
      </c>
      <c r="L9531" s="12">
        <f t="shared" si="635"/>
        <v>9.35801932462605</v>
      </c>
      <c r="M9531" s="11">
        <f t="shared" si="636"/>
        <v>2.66206621621621</v>
      </c>
      <c r="N9531" s="3">
        <v>31</v>
      </c>
      <c r="O9531" s="12" t="s">
        <v>10946</v>
      </c>
      <c r="S9531" s="3">
        <v>29.5832525351774</v>
      </c>
      <c r="T9531" s="3">
        <f t="shared" si="634"/>
        <v>1.18752600629324</v>
      </c>
    </row>
    <row r="9532" spans="1:20">
      <c r="A9532" s="7">
        <v>9591</v>
      </c>
      <c r="B9532" s="8">
        <v>46221</v>
      </c>
      <c r="C9532" s="3" t="s">
        <v>11041</v>
      </c>
      <c r="D9532" s="3" t="s">
        <v>88</v>
      </c>
      <c r="E9532" s="3" t="s">
        <v>11196</v>
      </c>
      <c r="F9532" s="3" t="s">
        <v>11197</v>
      </c>
      <c r="G9532" s="7">
        <v>0.55</v>
      </c>
      <c r="H9532" s="3" t="s">
        <v>249</v>
      </c>
      <c r="I9532" s="9">
        <v>3.46</v>
      </c>
      <c r="J9532" s="7">
        <v>578</v>
      </c>
      <c r="K9532" s="10">
        <v>18.1425605536332</v>
      </c>
      <c r="L9532" s="12">
        <f t="shared" si="635"/>
        <v>9.2094756454618</v>
      </c>
      <c r="M9532" s="11">
        <f t="shared" si="636"/>
        <v>1.96998843930636</v>
      </c>
      <c r="N9532" s="3">
        <v>32</v>
      </c>
      <c r="O9532" s="12" t="s">
        <v>10946</v>
      </c>
      <c r="S9532" s="3">
        <v>20.0664027999429</v>
      </c>
      <c r="T9532" s="3">
        <f t="shared" si="634"/>
        <v>1.10604028249609</v>
      </c>
    </row>
    <row r="9533" spans="1:20">
      <c r="A9533" s="7">
        <v>9592</v>
      </c>
      <c r="B9533" s="8">
        <v>46221</v>
      </c>
      <c r="C9533" s="3" t="s">
        <v>11198</v>
      </c>
      <c r="D9533" s="3" t="s">
        <v>2910</v>
      </c>
      <c r="E9533" s="3" t="s">
        <v>11199</v>
      </c>
      <c r="F9533" s="3" t="s">
        <v>11199</v>
      </c>
      <c r="G9533" s="7">
        <v>1000</v>
      </c>
      <c r="H9533" s="3" t="s">
        <v>1355</v>
      </c>
      <c r="I9533" s="9">
        <v>0.578</v>
      </c>
      <c r="J9533" s="7">
        <v>375</v>
      </c>
      <c r="K9533" s="10">
        <v>7.94917333333333</v>
      </c>
      <c r="L9533" s="12">
        <f t="shared" si="635"/>
        <v>2.37128205128205</v>
      </c>
      <c r="M9533" s="11">
        <f t="shared" si="636"/>
        <v>3.35226816608996</v>
      </c>
      <c r="N9533" s="3">
        <v>33</v>
      </c>
      <c r="O9533" s="12" t="s">
        <v>10946</v>
      </c>
      <c r="S9533" s="3">
        <v>8.63334658940633</v>
      </c>
      <c r="T9533" s="3">
        <f t="shared" si="634"/>
        <v>1.08606847874408</v>
      </c>
    </row>
    <row r="9534" spans="1:20">
      <c r="A9534" s="7">
        <v>9593</v>
      </c>
      <c r="B9534" s="8">
        <v>46221</v>
      </c>
      <c r="C9534" s="3" t="s">
        <v>11198</v>
      </c>
      <c r="D9534" s="3" t="s">
        <v>2910</v>
      </c>
      <c r="E9534" s="3" t="s">
        <v>11200</v>
      </c>
      <c r="F9534" s="3" t="s">
        <v>11200</v>
      </c>
      <c r="G9534" s="7">
        <v>1000</v>
      </c>
      <c r="H9534" s="3" t="s">
        <v>1355</v>
      </c>
      <c r="I9534" s="9">
        <v>0.266</v>
      </c>
      <c r="J9534" s="7">
        <v>384</v>
      </c>
      <c r="K9534" s="10">
        <v>2.81322916666667</v>
      </c>
      <c r="L9534" s="12">
        <f t="shared" si="635"/>
        <v>1.06570512820513</v>
      </c>
      <c r="M9534" s="11">
        <f t="shared" si="636"/>
        <v>2.63978195488722</v>
      </c>
      <c r="N9534" s="3">
        <v>34</v>
      </c>
      <c r="O9534" s="12" t="s">
        <v>10946</v>
      </c>
      <c r="S9534" s="3">
        <v>2.76153283038487</v>
      </c>
      <c r="T9534" s="3">
        <f t="shared" si="634"/>
        <v>0.981623844621569</v>
      </c>
    </row>
    <row r="9535" s="5" customFormat="1" ht="16.5" spans="1:20">
      <c r="A9535" s="44">
        <v>9594</v>
      </c>
      <c r="B9535" s="45">
        <v>46221</v>
      </c>
      <c r="C9535" s="5" t="s">
        <v>11198</v>
      </c>
      <c r="D9535" s="5" t="s">
        <v>2910</v>
      </c>
      <c r="E9535" s="5" t="s">
        <v>11201</v>
      </c>
      <c r="F9535" s="5" t="s">
        <v>11201</v>
      </c>
      <c r="G9535" s="44">
        <v>1000</v>
      </c>
      <c r="H9535" s="5" t="s">
        <v>1355</v>
      </c>
      <c r="I9535" s="46">
        <v>0.612</v>
      </c>
      <c r="J9535" s="44">
        <v>386</v>
      </c>
      <c r="K9535" s="47">
        <v>6.59264248704663</v>
      </c>
      <c r="L9535" s="48">
        <f t="shared" si="635"/>
        <v>2.43921881227581</v>
      </c>
      <c r="M9535" s="49">
        <f t="shared" si="636"/>
        <v>2.70276797385621</v>
      </c>
      <c r="N9535" s="5">
        <v>35</v>
      </c>
      <c r="O9535" s="48" t="s">
        <v>10946</v>
      </c>
      <c r="Q9535" s="46"/>
      <c r="S9535" s="5">
        <v>7.0702903628967</v>
      </c>
      <c r="T9535" s="5">
        <f t="shared" si="634"/>
        <v>1.0724516575544</v>
      </c>
    </row>
    <row r="9536" ht="16.5" spans="1:20">
      <c r="A9536" s="7">
        <v>9595</v>
      </c>
      <c r="B9536" s="8">
        <v>46224</v>
      </c>
      <c r="C9536" s="3" t="s">
        <v>4719</v>
      </c>
      <c r="D9536" s="3" t="s">
        <v>33</v>
      </c>
      <c r="E9536" s="3" t="s">
        <v>4720</v>
      </c>
      <c r="F9536" s="3" t="s">
        <v>2909</v>
      </c>
      <c r="G9536" s="7">
        <v>1000</v>
      </c>
      <c r="H9536" s="3" t="s">
        <v>35</v>
      </c>
      <c r="I9536" s="9">
        <v>25.2</v>
      </c>
      <c r="J9536" s="7">
        <v>461</v>
      </c>
      <c r="K9536" s="10">
        <v>174.278438841185</v>
      </c>
      <c r="L9536" s="12">
        <f t="shared" si="635"/>
        <v>84.098114466878</v>
      </c>
      <c r="M9536" s="11">
        <f t="shared" si="636"/>
        <v>2.07232278566512</v>
      </c>
      <c r="N9536" s="3">
        <v>1</v>
      </c>
      <c r="O9536" s="12" t="s">
        <v>9170</v>
      </c>
      <c r="P9536" s="3" t="s">
        <v>4720</v>
      </c>
      <c r="Q9536" s="9">
        <v>160.630182832352</v>
      </c>
      <c r="R9536" s="3">
        <f>Q9536/K9536</f>
        <v>0.92168706525269</v>
      </c>
    </row>
    <row r="9537" spans="1:18">
      <c r="A9537" s="7">
        <v>9596</v>
      </c>
      <c r="B9537" s="8">
        <v>46224</v>
      </c>
      <c r="C9537" s="3" t="s">
        <v>3378</v>
      </c>
      <c r="D9537" s="3" t="s">
        <v>33</v>
      </c>
      <c r="E9537" s="3" t="s">
        <v>4735</v>
      </c>
      <c r="F9537" s="3" t="s">
        <v>3379</v>
      </c>
      <c r="G9537" s="7">
        <v>1000</v>
      </c>
      <c r="H9537" s="3" t="s">
        <v>35</v>
      </c>
      <c r="I9537" s="9">
        <v>10.5</v>
      </c>
      <c r="J9537" s="7">
        <v>460</v>
      </c>
      <c r="K9537" s="10">
        <v>75.0198662384697</v>
      </c>
      <c r="L9537" s="12">
        <f t="shared" ref="L9537:L9600" si="637">I9537/J9537/650*1000000</f>
        <v>35.1170568561873</v>
      </c>
      <c r="M9537" s="11">
        <f t="shared" ref="M9537:M9600" si="638">K9537/L9537</f>
        <v>2.13628000050499</v>
      </c>
      <c r="N9537" s="3">
        <v>2</v>
      </c>
      <c r="O9537" s="12" t="s">
        <v>9170</v>
      </c>
      <c r="P9537" s="3" t="s">
        <v>4735</v>
      </c>
      <c r="Q9537" s="9">
        <v>95.4401420865575</v>
      </c>
      <c r="R9537" s="3">
        <f>Q9537/K9537</f>
        <v>1.27219824390485</v>
      </c>
    </row>
    <row r="9538" spans="1:18">
      <c r="A9538" s="7">
        <v>9597</v>
      </c>
      <c r="B9538" s="8">
        <v>46224</v>
      </c>
      <c r="C9538" s="3" t="s">
        <v>1448</v>
      </c>
      <c r="D9538" s="3" t="s">
        <v>33</v>
      </c>
      <c r="E9538" s="3" t="s">
        <v>4724</v>
      </c>
      <c r="F9538" s="3" t="s">
        <v>1449</v>
      </c>
      <c r="G9538" s="7">
        <v>1000</v>
      </c>
      <c r="H9538" s="3" t="s">
        <v>35</v>
      </c>
      <c r="I9538" s="9">
        <v>17.5</v>
      </c>
      <c r="J9538" s="7">
        <v>430</v>
      </c>
      <c r="K9538" s="10">
        <v>125.181833089784</v>
      </c>
      <c r="L9538" s="12">
        <f t="shared" si="637"/>
        <v>62.6118067978533</v>
      </c>
      <c r="M9538" s="11">
        <f t="shared" si="638"/>
        <v>1.99933270563398</v>
      </c>
      <c r="N9538" s="3">
        <v>3</v>
      </c>
      <c r="O9538" s="12" t="s">
        <v>9170</v>
      </c>
      <c r="P9538" s="3" t="s">
        <v>4724</v>
      </c>
      <c r="Q9538" s="9">
        <v>122</v>
      </c>
      <c r="R9538" s="3">
        <f>Q9538/K9538</f>
        <v>0.974582309499318</v>
      </c>
    </row>
    <row r="9539" spans="1:18">
      <c r="A9539" s="7">
        <v>9598</v>
      </c>
      <c r="B9539" s="8">
        <v>46224</v>
      </c>
      <c r="C9539" s="3" t="s">
        <v>11202</v>
      </c>
      <c r="D9539" s="3" t="s">
        <v>247</v>
      </c>
      <c r="E9539" s="3" t="s">
        <v>11203</v>
      </c>
      <c r="F9539" s="3" t="s">
        <v>11204</v>
      </c>
      <c r="G9539" s="7">
        <v>12</v>
      </c>
      <c r="H9539" s="3" t="s">
        <v>55</v>
      </c>
      <c r="I9539" s="9">
        <v>20.8</v>
      </c>
      <c r="J9539" s="7">
        <v>400</v>
      </c>
      <c r="K9539" s="10">
        <v>158.567069816589</v>
      </c>
      <c r="L9539" s="12">
        <f t="shared" si="637"/>
        <v>80</v>
      </c>
      <c r="M9539" s="11">
        <f t="shared" si="638"/>
        <v>1.98208837270736</v>
      </c>
      <c r="N9539" s="3">
        <v>4</v>
      </c>
      <c r="O9539" s="12" t="s">
        <v>9170</v>
      </c>
    </row>
    <row r="9540" spans="1:18">
      <c r="A9540" s="7">
        <v>9599</v>
      </c>
      <c r="B9540" s="8">
        <v>46224</v>
      </c>
      <c r="C9540" s="3" t="s">
        <v>10978</v>
      </c>
      <c r="D9540" s="3" t="s">
        <v>33</v>
      </c>
      <c r="E9540" s="3" t="s">
        <v>11205</v>
      </c>
      <c r="F9540" s="3" t="s">
        <v>11206</v>
      </c>
      <c r="G9540" s="7">
        <v>10</v>
      </c>
      <c r="H9540" s="3" t="s">
        <v>65</v>
      </c>
      <c r="I9540" s="9">
        <v>23.6</v>
      </c>
      <c r="J9540" s="7">
        <v>454</v>
      </c>
      <c r="K9540" s="10">
        <v>114.20524597168</v>
      </c>
      <c r="L9540" s="12">
        <f t="shared" si="637"/>
        <v>79.9728905455778</v>
      </c>
      <c r="M9540" s="11">
        <f t="shared" si="638"/>
        <v>1.42804949517978</v>
      </c>
      <c r="N9540" s="3">
        <v>5</v>
      </c>
      <c r="O9540" s="12" t="s">
        <v>9170</v>
      </c>
    </row>
    <row r="9541" spans="1:18">
      <c r="A9541" s="7">
        <v>9600</v>
      </c>
      <c r="B9541" s="8">
        <v>46224</v>
      </c>
      <c r="C9541" s="3" t="s">
        <v>11207</v>
      </c>
      <c r="D9541" s="3" t="s">
        <v>212</v>
      </c>
      <c r="E9541" s="3" t="s">
        <v>11208</v>
      </c>
      <c r="F9541" s="3" t="s">
        <v>11209</v>
      </c>
      <c r="G9541" s="7">
        <v>100</v>
      </c>
      <c r="H9541" s="3" t="s">
        <v>723</v>
      </c>
      <c r="I9541" s="9">
        <v>25</v>
      </c>
      <c r="J9541" s="7">
        <v>500</v>
      </c>
      <c r="K9541" s="10">
        <v>123.763049125671</v>
      </c>
      <c r="L9541" s="12">
        <f t="shared" si="637"/>
        <v>76.9230769230769</v>
      </c>
      <c r="M9541" s="11">
        <f t="shared" si="638"/>
        <v>1.60891963863372</v>
      </c>
      <c r="N9541" s="3">
        <v>6</v>
      </c>
      <c r="O9541" s="12" t="s">
        <v>9170</v>
      </c>
    </row>
    <row r="9542" spans="1:18">
      <c r="A9542" s="7">
        <v>9601</v>
      </c>
      <c r="B9542" s="8">
        <v>46224</v>
      </c>
      <c r="C9542" s="3" t="s">
        <v>11147</v>
      </c>
      <c r="D9542" s="3" t="s">
        <v>6946</v>
      </c>
      <c r="E9542" s="3" t="s">
        <v>11210</v>
      </c>
      <c r="F9542" s="3" t="s">
        <v>11211</v>
      </c>
      <c r="G9542" s="7">
        <v>62</v>
      </c>
      <c r="H9542" s="3" t="s">
        <v>11212</v>
      </c>
      <c r="I9542" s="9">
        <v>19</v>
      </c>
      <c r="J9542" s="7">
        <v>486</v>
      </c>
      <c r="K9542" s="10">
        <v>249.888769942547</v>
      </c>
      <c r="L9542" s="12">
        <f t="shared" si="637"/>
        <v>60.1456157011713</v>
      </c>
      <c r="M9542" s="11">
        <f t="shared" si="638"/>
        <v>4.15472960130793</v>
      </c>
      <c r="N9542" s="3">
        <v>7</v>
      </c>
      <c r="O9542" s="12" t="s">
        <v>9170</v>
      </c>
    </row>
    <row r="9543" spans="1:18">
      <c r="A9543" s="7">
        <v>9602</v>
      </c>
      <c r="B9543" s="8">
        <v>46224</v>
      </c>
      <c r="C9543" s="3" t="s">
        <v>10986</v>
      </c>
      <c r="D9543" s="3" t="s">
        <v>212</v>
      </c>
      <c r="E9543" s="3" t="s">
        <v>60</v>
      </c>
      <c r="F9543" s="3" t="s">
        <v>60</v>
      </c>
      <c r="G9543" s="7">
        <v>24</v>
      </c>
      <c r="H9543" s="3" t="s">
        <v>244</v>
      </c>
      <c r="I9543" s="9">
        <v>12</v>
      </c>
      <c r="J9543" s="7">
        <v>336</v>
      </c>
      <c r="K9543" s="10">
        <v>0.0144549580623529</v>
      </c>
      <c r="L9543" s="12">
        <f t="shared" si="637"/>
        <v>54.9450549450549</v>
      </c>
      <c r="M9543" s="11">
        <f t="shared" si="638"/>
        <v>0.000263080236734823</v>
      </c>
      <c r="N9543" s="3">
        <v>8</v>
      </c>
      <c r="O9543" s="12" t="s">
        <v>9170</v>
      </c>
    </row>
    <row r="9544" spans="1:18">
      <c r="A9544" s="7">
        <v>9603</v>
      </c>
      <c r="B9544" s="8">
        <v>46224</v>
      </c>
      <c r="C9544" s="3" t="s">
        <v>11114</v>
      </c>
      <c r="D9544" s="3" t="s">
        <v>1489</v>
      </c>
      <c r="E9544" s="3" t="s">
        <v>68</v>
      </c>
      <c r="F9544" s="3" t="s">
        <v>68</v>
      </c>
      <c r="G9544" s="7">
        <v>12</v>
      </c>
      <c r="H9544" s="3" t="s">
        <v>35</v>
      </c>
      <c r="I9544" s="9">
        <v>17.6</v>
      </c>
      <c r="J9544" s="7">
        <v>500</v>
      </c>
      <c r="K9544" s="10">
        <v>147.11876335144</v>
      </c>
      <c r="L9544" s="12">
        <f t="shared" si="637"/>
        <v>54.1538461538462</v>
      </c>
      <c r="M9544" s="11">
        <f t="shared" si="638"/>
        <v>2.71668170961466</v>
      </c>
      <c r="N9544" s="3">
        <v>9</v>
      </c>
      <c r="O9544" s="12" t="s">
        <v>9170</v>
      </c>
    </row>
    <row r="9545" spans="1:18">
      <c r="A9545" s="7">
        <v>9604</v>
      </c>
      <c r="B9545" s="8">
        <v>46224</v>
      </c>
      <c r="C9545" s="3" t="s">
        <v>11213</v>
      </c>
      <c r="D9545" s="3" t="s">
        <v>1027</v>
      </c>
      <c r="E9545" s="3" t="s">
        <v>11214</v>
      </c>
      <c r="F9545" s="3" t="s">
        <v>11214</v>
      </c>
      <c r="G9545" s="7">
        <v>1.98548</v>
      </c>
      <c r="H9545" s="3" t="s">
        <v>35</v>
      </c>
      <c r="I9545" s="9">
        <v>16.1</v>
      </c>
      <c r="J9545" s="7">
        <v>480</v>
      </c>
      <c r="K9545" s="10">
        <v>112.78185180823</v>
      </c>
      <c r="L9545" s="12">
        <f t="shared" si="637"/>
        <v>51.6025641025641</v>
      </c>
      <c r="M9545" s="11">
        <f t="shared" si="638"/>
        <v>2.18558619653216</v>
      </c>
      <c r="N9545" s="3">
        <v>10</v>
      </c>
      <c r="O9545" s="12" t="s">
        <v>9170</v>
      </c>
    </row>
    <row r="9546" spans="1:18">
      <c r="A9546" s="7">
        <v>9605</v>
      </c>
      <c r="B9546" s="8">
        <v>46224</v>
      </c>
      <c r="C9546" s="3" t="s">
        <v>11215</v>
      </c>
      <c r="D9546" s="3" t="s">
        <v>247</v>
      </c>
      <c r="E9546" s="3" t="s">
        <v>11216</v>
      </c>
      <c r="F9546" s="3" t="s">
        <v>11217</v>
      </c>
      <c r="G9546" s="7">
        <v>170</v>
      </c>
      <c r="H9546" s="3" t="s">
        <v>249</v>
      </c>
      <c r="I9546" s="9">
        <v>15.6</v>
      </c>
      <c r="J9546" s="7">
        <v>473</v>
      </c>
      <c r="K9546" s="10">
        <v>113.457196015888</v>
      </c>
      <c r="L9546" s="12">
        <f t="shared" si="637"/>
        <v>50.7399577167019</v>
      </c>
      <c r="M9546" s="11">
        <f t="shared" si="638"/>
        <v>2.23605223814646</v>
      </c>
      <c r="N9546" s="3">
        <v>11</v>
      </c>
      <c r="O9546" s="12" t="s">
        <v>9170</v>
      </c>
    </row>
    <row r="9547" spans="1:18">
      <c r="A9547" s="7">
        <v>9606</v>
      </c>
      <c r="B9547" s="8">
        <v>46224</v>
      </c>
      <c r="C9547" s="3" t="s">
        <v>11218</v>
      </c>
      <c r="D9547" s="3" t="s">
        <v>100</v>
      </c>
      <c r="E9547" s="3" t="s">
        <v>885</v>
      </c>
      <c r="F9547" s="3" t="s">
        <v>885</v>
      </c>
      <c r="G9547" s="7">
        <v>90</v>
      </c>
      <c r="H9547" s="3" t="s">
        <v>173</v>
      </c>
      <c r="I9547" s="9">
        <v>11.6</v>
      </c>
      <c r="J9547" s="7">
        <v>396</v>
      </c>
      <c r="K9547" s="10">
        <v>100.956276883983</v>
      </c>
      <c r="L9547" s="12">
        <f t="shared" si="637"/>
        <v>45.0660450660451</v>
      </c>
      <c r="M9547" s="11">
        <f t="shared" si="638"/>
        <v>2.24018497154631</v>
      </c>
      <c r="N9547" s="3">
        <v>12</v>
      </c>
      <c r="O9547" s="12" t="s">
        <v>9170</v>
      </c>
    </row>
    <row r="9548" spans="1:18">
      <c r="A9548" s="7">
        <v>9607</v>
      </c>
      <c r="B9548" s="8">
        <v>46224</v>
      </c>
      <c r="C9548" s="3" t="s">
        <v>11138</v>
      </c>
      <c r="D9548" s="3" t="s">
        <v>33</v>
      </c>
      <c r="E9548" s="3" t="s">
        <v>11219</v>
      </c>
      <c r="F9548" s="3" t="s">
        <v>11220</v>
      </c>
      <c r="G9548" s="7">
        <v>100</v>
      </c>
      <c r="H9548" s="3" t="s">
        <v>65</v>
      </c>
      <c r="I9548" s="9">
        <v>13</v>
      </c>
      <c r="J9548" s="7">
        <v>481</v>
      </c>
      <c r="K9548" s="10">
        <v>125.863567360226</v>
      </c>
      <c r="L9548" s="12">
        <f t="shared" si="637"/>
        <v>41.5800415800416</v>
      </c>
      <c r="M9548" s="11">
        <f t="shared" si="638"/>
        <v>3.02701879501343</v>
      </c>
      <c r="N9548" s="3">
        <v>13</v>
      </c>
      <c r="O9548" s="12" t="s">
        <v>9170</v>
      </c>
    </row>
    <row r="9549" spans="1:18">
      <c r="A9549" s="7">
        <v>9608</v>
      </c>
      <c r="B9549" s="8">
        <v>46224</v>
      </c>
      <c r="C9549" s="3" t="s">
        <v>11221</v>
      </c>
      <c r="D9549" s="3" t="s">
        <v>6946</v>
      </c>
      <c r="E9549" s="3" t="s">
        <v>6484</v>
      </c>
      <c r="F9549" s="3" t="s">
        <v>6484</v>
      </c>
      <c r="G9549" s="7">
        <v>54</v>
      </c>
      <c r="H9549" s="3" t="s">
        <v>35</v>
      </c>
      <c r="I9549" s="9">
        <v>9.76</v>
      </c>
      <c r="J9549" s="7">
        <v>366</v>
      </c>
      <c r="K9549" s="10">
        <v>24.3501375216604</v>
      </c>
      <c r="L9549" s="12">
        <f t="shared" si="637"/>
        <v>41.025641025641</v>
      </c>
      <c r="M9549" s="11">
        <f t="shared" si="638"/>
        <v>0.593534602090472</v>
      </c>
      <c r="N9549" s="3">
        <v>14</v>
      </c>
      <c r="O9549" s="12" t="s">
        <v>9170</v>
      </c>
    </row>
    <row r="9550" spans="1:18">
      <c r="A9550" s="7">
        <v>9609</v>
      </c>
      <c r="B9550" s="8">
        <v>46224</v>
      </c>
      <c r="C9550" s="3" t="s">
        <v>10888</v>
      </c>
      <c r="D9550" s="3" t="s">
        <v>17</v>
      </c>
      <c r="E9550" s="3" t="s">
        <v>11222</v>
      </c>
      <c r="F9550" s="3" t="s">
        <v>11223</v>
      </c>
      <c r="G9550" s="7">
        <v>10</v>
      </c>
      <c r="H9550" s="3" t="s">
        <v>35</v>
      </c>
      <c r="I9550" s="9">
        <v>10.7</v>
      </c>
      <c r="J9550" s="7">
        <v>425</v>
      </c>
      <c r="K9550" s="10">
        <v>82.7965516707476</v>
      </c>
      <c r="L9550" s="12">
        <f t="shared" si="637"/>
        <v>38.7330316742081</v>
      </c>
      <c r="M9550" s="11">
        <f t="shared" si="638"/>
        <v>2.13762125224711</v>
      </c>
      <c r="N9550" s="3">
        <v>15</v>
      </c>
      <c r="O9550" s="12" t="s">
        <v>9170</v>
      </c>
    </row>
    <row r="9551" spans="1:18">
      <c r="A9551" s="7">
        <v>9610</v>
      </c>
      <c r="B9551" s="8">
        <v>46224</v>
      </c>
      <c r="C9551" s="3" t="s">
        <v>11224</v>
      </c>
      <c r="D9551" s="3" t="s">
        <v>29</v>
      </c>
      <c r="E9551" s="3" t="s">
        <v>722</v>
      </c>
      <c r="F9551" s="3" t="s">
        <v>722</v>
      </c>
      <c r="G9551" s="7">
        <v>200</v>
      </c>
      <c r="H9551" s="3" t="s">
        <v>65</v>
      </c>
      <c r="I9551" s="9">
        <v>11.6</v>
      </c>
      <c r="J9551" s="7">
        <v>471</v>
      </c>
      <c r="K9551" s="10">
        <v>67.1328882148565</v>
      </c>
      <c r="L9551" s="12">
        <f t="shared" si="637"/>
        <v>37.8899232402417</v>
      </c>
      <c r="M9551" s="11">
        <f t="shared" si="638"/>
        <v>1.77178739025675</v>
      </c>
      <c r="N9551" s="3">
        <v>16</v>
      </c>
      <c r="O9551" s="12" t="s">
        <v>9170</v>
      </c>
    </row>
    <row r="9552" spans="1:18">
      <c r="A9552" s="7">
        <v>9611</v>
      </c>
      <c r="B9552" s="8">
        <v>46224</v>
      </c>
      <c r="C9552" s="3" t="s">
        <v>11077</v>
      </c>
      <c r="D9552" s="3" t="s">
        <v>100</v>
      </c>
      <c r="E9552" s="3" t="s">
        <v>11225</v>
      </c>
      <c r="F9552" s="3" t="s">
        <v>11225</v>
      </c>
      <c r="G9552" s="7">
        <v>23</v>
      </c>
      <c r="H9552" s="3" t="s">
        <v>308</v>
      </c>
      <c r="I9552" s="9">
        <v>10.3</v>
      </c>
      <c r="J9552" s="7">
        <v>416.714285714286</v>
      </c>
      <c r="K9552" s="10">
        <v>84.9872332792965</v>
      </c>
      <c r="L9552" s="12">
        <f t="shared" si="637"/>
        <v>38.0264233538145</v>
      </c>
      <c r="M9552" s="11">
        <f t="shared" si="638"/>
        <v>2.23495206184758</v>
      </c>
      <c r="N9552" s="3">
        <v>17</v>
      </c>
      <c r="O9552" s="12" t="s">
        <v>9170</v>
      </c>
    </row>
    <row r="9553" spans="1:15">
      <c r="A9553" s="7">
        <v>9612</v>
      </c>
      <c r="B9553" s="8">
        <v>46224</v>
      </c>
      <c r="C9553" s="3" t="s">
        <v>11226</v>
      </c>
      <c r="D9553" s="3" t="s">
        <v>373</v>
      </c>
      <c r="E9553" s="3" t="s">
        <v>11227</v>
      </c>
      <c r="F9553" s="3" t="s">
        <v>11227</v>
      </c>
      <c r="G9553" s="7">
        <v>960</v>
      </c>
      <c r="H9553" s="3" t="s">
        <v>65</v>
      </c>
      <c r="I9553" s="9">
        <v>10.6</v>
      </c>
      <c r="J9553" s="7">
        <v>466</v>
      </c>
      <c r="K9553" s="10">
        <v>87.058781022166</v>
      </c>
      <c r="L9553" s="12">
        <f t="shared" si="637"/>
        <v>34.9950478705844</v>
      </c>
      <c r="M9553" s="11">
        <f t="shared" si="638"/>
        <v>2.48774573317114</v>
      </c>
      <c r="N9553" s="3">
        <v>18</v>
      </c>
      <c r="O9553" s="12" t="s">
        <v>9170</v>
      </c>
    </row>
    <row r="9554" spans="1:15">
      <c r="A9554" s="7">
        <v>9613</v>
      </c>
      <c r="B9554" s="8">
        <v>46224</v>
      </c>
      <c r="C9554" s="3" t="s">
        <v>11079</v>
      </c>
      <c r="D9554" s="3" t="s">
        <v>47</v>
      </c>
      <c r="E9554" s="3" t="s">
        <v>4063</v>
      </c>
      <c r="F9554" s="3" t="s">
        <v>4063</v>
      </c>
      <c r="G9554" s="7">
        <v>15</v>
      </c>
      <c r="H9554" s="3" t="s">
        <v>2190</v>
      </c>
      <c r="I9554" s="9">
        <v>11.5</v>
      </c>
      <c r="J9554" s="7">
        <v>513</v>
      </c>
      <c r="K9554" s="10">
        <v>59.1720046773989</v>
      </c>
      <c r="L9554" s="12">
        <f t="shared" si="637"/>
        <v>34.4879292247713</v>
      </c>
      <c r="M9554" s="11">
        <f t="shared" si="638"/>
        <v>1.71573086605901</v>
      </c>
      <c r="N9554" s="3">
        <v>19</v>
      </c>
      <c r="O9554" s="12" t="s">
        <v>9170</v>
      </c>
    </row>
    <row r="9555" spans="1:15">
      <c r="A9555" s="7">
        <v>9614</v>
      </c>
      <c r="B9555" s="8">
        <v>46224</v>
      </c>
      <c r="C9555" s="3" t="s">
        <v>10882</v>
      </c>
      <c r="D9555" s="3" t="s">
        <v>29</v>
      </c>
      <c r="E9555" s="3" t="s">
        <v>1107</v>
      </c>
      <c r="F9555" s="3" t="s">
        <v>1107</v>
      </c>
      <c r="G9555" s="7">
        <v>1</v>
      </c>
      <c r="H9555" s="3" t="s">
        <v>35</v>
      </c>
      <c r="I9555" s="9">
        <v>6.68</v>
      </c>
      <c r="J9555" s="7">
        <v>363</v>
      </c>
      <c r="K9555" s="10">
        <v>88.8382951352879</v>
      </c>
      <c r="L9555" s="12">
        <f t="shared" si="637"/>
        <v>28.3110828565374</v>
      </c>
      <c r="M9555" s="11">
        <f t="shared" si="638"/>
        <v>3.1379334935885</v>
      </c>
      <c r="N9555" s="3">
        <v>20</v>
      </c>
      <c r="O9555" s="12" t="s">
        <v>9170</v>
      </c>
    </row>
    <row r="9556" spans="1:15">
      <c r="A9556" s="7">
        <v>9615</v>
      </c>
      <c r="B9556" s="8">
        <v>46224</v>
      </c>
      <c r="C9556" s="3" t="s">
        <v>11228</v>
      </c>
      <c r="D9556" s="3" t="s">
        <v>9891</v>
      </c>
      <c r="E9556" s="3" t="s">
        <v>11229</v>
      </c>
      <c r="F9556" s="3" t="s">
        <v>11230</v>
      </c>
      <c r="G9556" s="7">
        <v>320</v>
      </c>
      <c r="H9556" s="3" t="s">
        <v>35</v>
      </c>
      <c r="I9556" s="9">
        <v>10.9</v>
      </c>
      <c r="J9556" s="7">
        <v>595</v>
      </c>
      <c r="K9556" s="10">
        <v>10.8706467892943</v>
      </c>
      <c r="L9556" s="12">
        <f t="shared" si="637"/>
        <v>28.1835811247576</v>
      </c>
      <c r="M9556" s="11">
        <f t="shared" si="638"/>
        <v>0.38570849961097</v>
      </c>
      <c r="N9556" s="3">
        <v>21</v>
      </c>
      <c r="O9556" s="12" t="s">
        <v>9170</v>
      </c>
    </row>
    <row r="9557" spans="1:15">
      <c r="A9557" s="7">
        <v>9616</v>
      </c>
      <c r="B9557" s="8">
        <v>46224</v>
      </c>
      <c r="C9557" s="3" t="s">
        <v>11147</v>
      </c>
      <c r="D9557" s="3" t="s">
        <v>6946</v>
      </c>
      <c r="E9557" s="3" t="s">
        <v>479</v>
      </c>
      <c r="F9557" s="3" t="s">
        <v>479</v>
      </c>
      <c r="G9557" s="7">
        <v>400</v>
      </c>
      <c r="H9557" s="3" t="s">
        <v>11231</v>
      </c>
      <c r="I9557" s="9">
        <v>7.02</v>
      </c>
      <c r="J9557" s="7">
        <v>424</v>
      </c>
      <c r="K9557" s="10">
        <v>43.5963650019664</v>
      </c>
      <c r="L9557" s="12">
        <f t="shared" si="637"/>
        <v>25.4716981132075</v>
      </c>
      <c r="M9557" s="11">
        <f t="shared" si="638"/>
        <v>1.7115609963735</v>
      </c>
      <c r="N9557" s="3">
        <v>22</v>
      </c>
      <c r="O9557" s="12" t="s">
        <v>9170</v>
      </c>
    </row>
    <row r="9558" spans="1:15">
      <c r="A9558" s="7">
        <v>9617</v>
      </c>
      <c r="B9558" s="8">
        <v>46224</v>
      </c>
      <c r="C9558" s="3" t="s">
        <v>10612</v>
      </c>
      <c r="D9558" s="3" t="s">
        <v>17</v>
      </c>
      <c r="E9558" s="3" t="s">
        <v>11232</v>
      </c>
      <c r="F9558" s="3" t="s">
        <v>11233</v>
      </c>
      <c r="G9558" s="7">
        <v>5</v>
      </c>
      <c r="H9558" s="3" t="s">
        <v>123</v>
      </c>
      <c r="I9558" s="9">
        <v>5</v>
      </c>
      <c r="J9558" s="7">
        <v>322</v>
      </c>
      <c r="K9558" s="10">
        <v>39.0790275313099</v>
      </c>
      <c r="L9558" s="12">
        <f t="shared" si="637"/>
        <v>23.8891543239369</v>
      </c>
      <c r="M9558" s="11">
        <f t="shared" si="638"/>
        <v>1.63584809246063</v>
      </c>
      <c r="N9558" s="3">
        <v>23</v>
      </c>
      <c r="O9558" s="12" t="s">
        <v>9170</v>
      </c>
    </row>
    <row r="9559" spans="1:15">
      <c r="A9559" s="7">
        <v>9618</v>
      </c>
      <c r="B9559" s="8">
        <v>46224</v>
      </c>
      <c r="C9559" s="3" t="s">
        <v>11234</v>
      </c>
      <c r="D9559" s="3" t="s">
        <v>1195</v>
      </c>
      <c r="E9559" s="3" t="s">
        <v>2519</v>
      </c>
      <c r="F9559" s="3" t="s">
        <v>2519</v>
      </c>
      <c r="G9559" s="7">
        <v>150</v>
      </c>
      <c r="H9559" s="3" t="s">
        <v>269</v>
      </c>
      <c r="I9559" s="9">
        <v>8.02</v>
      </c>
      <c r="J9559" s="7">
        <v>521</v>
      </c>
      <c r="K9559" s="10">
        <v>24.3828946935467</v>
      </c>
      <c r="L9559" s="12">
        <f t="shared" si="637"/>
        <v>23.6822678281411</v>
      </c>
      <c r="M9559" s="11">
        <f t="shared" si="638"/>
        <v>1.02958444987152</v>
      </c>
      <c r="N9559" s="3">
        <v>24</v>
      </c>
      <c r="O9559" s="12" t="s">
        <v>9170</v>
      </c>
    </row>
    <row r="9560" spans="1:15">
      <c r="A9560" s="7">
        <v>9619</v>
      </c>
      <c r="B9560" s="8">
        <v>46224</v>
      </c>
      <c r="C9560" s="3" t="s">
        <v>11213</v>
      </c>
      <c r="D9560" s="3" t="s">
        <v>1027</v>
      </c>
      <c r="E9560" s="3" t="s">
        <v>11235</v>
      </c>
      <c r="F9560" s="3" t="s">
        <v>11235</v>
      </c>
      <c r="G9560" s="7">
        <v>3.29755</v>
      </c>
      <c r="H9560" s="3" t="s">
        <v>35</v>
      </c>
      <c r="I9560" s="9">
        <v>5.7</v>
      </c>
      <c r="J9560" s="7">
        <v>480</v>
      </c>
      <c r="K9560" s="10">
        <v>43.2198926210403</v>
      </c>
      <c r="L9560" s="12">
        <f t="shared" si="637"/>
        <v>18.2692307692308</v>
      </c>
      <c r="M9560" s="11">
        <f t="shared" si="638"/>
        <v>2.36572043820431</v>
      </c>
      <c r="N9560" s="3">
        <v>25</v>
      </c>
      <c r="O9560" s="12" t="s">
        <v>9170</v>
      </c>
    </row>
    <row r="9561" spans="1:15">
      <c r="A9561" s="7">
        <v>9620</v>
      </c>
      <c r="B9561" s="8">
        <v>46224</v>
      </c>
      <c r="C9561" s="3" t="s">
        <v>11147</v>
      </c>
      <c r="D9561" s="3" t="s">
        <v>6946</v>
      </c>
      <c r="E9561" s="3" t="s">
        <v>11236</v>
      </c>
      <c r="F9561" s="3" t="s">
        <v>11236</v>
      </c>
      <c r="G9561" s="7">
        <v>106</v>
      </c>
      <c r="H9561" s="3" t="s">
        <v>5581</v>
      </c>
      <c r="I9561" s="9">
        <v>5</v>
      </c>
      <c r="J9561" s="7">
        <v>431</v>
      </c>
      <c r="K9561" s="10">
        <v>28.9337016700869</v>
      </c>
      <c r="L9561" s="12">
        <f t="shared" si="637"/>
        <v>17.8475816526861</v>
      </c>
      <c r="M9561" s="11">
        <f t="shared" si="638"/>
        <v>1.62115530457497</v>
      </c>
      <c r="N9561" s="3">
        <v>26</v>
      </c>
      <c r="O9561" s="12" t="s">
        <v>9170</v>
      </c>
    </row>
    <row r="9562" spans="1:15">
      <c r="A9562" s="7">
        <v>9621</v>
      </c>
      <c r="B9562" s="8">
        <v>46224</v>
      </c>
      <c r="C9562" s="3" t="s">
        <v>11237</v>
      </c>
      <c r="D9562" s="3" t="s">
        <v>154</v>
      </c>
      <c r="E9562" s="3" t="s">
        <v>11238</v>
      </c>
      <c r="F9562" s="3" t="s">
        <v>11239</v>
      </c>
      <c r="G9562" s="7">
        <v>3</v>
      </c>
      <c r="H9562" s="3" t="s">
        <v>73</v>
      </c>
      <c r="I9562" s="9">
        <v>2.42</v>
      </c>
      <c r="J9562" s="7">
        <v>228</v>
      </c>
      <c r="K9562" s="10">
        <v>44.2658287809606</v>
      </c>
      <c r="L9562" s="12">
        <f t="shared" si="637"/>
        <v>16.3292847503374</v>
      </c>
      <c r="M9562" s="11">
        <f t="shared" si="638"/>
        <v>2.7108247212142</v>
      </c>
      <c r="N9562" s="3">
        <v>27</v>
      </c>
      <c r="O9562" s="12" t="s">
        <v>9170</v>
      </c>
    </row>
    <row r="9563" spans="1:15">
      <c r="A9563" s="7">
        <v>9622</v>
      </c>
      <c r="B9563" s="8">
        <v>46224</v>
      </c>
      <c r="C9563" s="3" t="s">
        <v>11240</v>
      </c>
      <c r="D9563" s="3" t="s">
        <v>247</v>
      </c>
      <c r="E9563" s="3" t="s">
        <v>6491</v>
      </c>
      <c r="F9563" s="3" t="s">
        <v>6491</v>
      </c>
      <c r="G9563" s="7">
        <v>144</v>
      </c>
      <c r="H9563" s="3" t="s">
        <v>11241</v>
      </c>
      <c r="I9563" s="9">
        <v>2.28</v>
      </c>
      <c r="J9563" s="7">
        <v>230</v>
      </c>
      <c r="K9563" s="10">
        <v>33.915283213491</v>
      </c>
      <c r="L9563" s="12">
        <f t="shared" si="637"/>
        <v>15.2508361204013</v>
      </c>
      <c r="M9563" s="11">
        <f t="shared" si="638"/>
        <v>2.22383107035829</v>
      </c>
      <c r="N9563" s="3">
        <v>28</v>
      </c>
      <c r="O9563" s="12" t="s">
        <v>9170</v>
      </c>
    </row>
    <row r="9564" spans="1:15">
      <c r="A9564" s="7">
        <v>9623</v>
      </c>
      <c r="B9564" s="8">
        <v>46224</v>
      </c>
      <c r="C9564" s="3" t="s">
        <v>10904</v>
      </c>
      <c r="D9564" s="3" t="s">
        <v>6946</v>
      </c>
      <c r="E9564" s="3" t="s">
        <v>11004</v>
      </c>
      <c r="F9564" s="3" t="s">
        <v>11005</v>
      </c>
      <c r="G9564" s="7">
        <v>50</v>
      </c>
      <c r="H9564" s="3" t="s">
        <v>269</v>
      </c>
      <c r="I9564" s="9">
        <v>2.7</v>
      </c>
      <c r="J9564" s="7">
        <v>275</v>
      </c>
      <c r="K9564" s="10">
        <v>39.8104253768921</v>
      </c>
      <c r="L9564" s="12">
        <f t="shared" si="637"/>
        <v>15.1048951048951</v>
      </c>
      <c r="M9564" s="11">
        <f t="shared" si="638"/>
        <v>2.63559760597017</v>
      </c>
      <c r="N9564" s="3">
        <v>29</v>
      </c>
      <c r="O9564" s="12" t="s">
        <v>9170</v>
      </c>
    </row>
    <row r="9565" spans="1:15">
      <c r="A9565" s="7">
        <v>9624</v>
      </c>
      <c r="B9565" s="8">
        <v>46224</v>
      </c>
      <c r="C9565" s="3" t="s">
        <v>11242</v>
      </c>
      <c r="D9565" s="3" t="s">
        <v>11243</v>
      </c>
      <c r="E9565" s="3" t="s">
        <v>1717</v>
      </c>
      <c r="F9565" s="3" t="s">
        <v>1717</v>
      </c>
      <c r="G9565" s="7">
        <v>18</v>
      </c>
      <c r="H9565" s="3" t="s">
        <v>35</v>
      </c>
      <c r="I9565" s="9">
        <v>3.9</v>
      </c>
      <c r="J9565" s="7">
        <v>500</v>
      </c>
      <c r="K9565" s="10">
        <v>21.8564459991455</v>
      </c>
      <c r="L9565" s="12">
        <f t="shared" si="637"/>
        <v>12</v>
      </c>
      <c r="M9565" s="11">
        <f t="shared" si="638"/>
        <v>1.82137049992879</v>
      </c>
      <c r="N9565" s="3">
        <v>30</v>
      </c>
      <c r="O9565" s="12" t="s">
        <v>9170</v>
      </c>
    </row>
    <row r="9566" spans="1:15">
      <c r="A9566" s="7">
        <v>9625</v>
      </c>
      <c r="B9566" s="8">
        <v>46224</v>
      </c>
      <c r="C9566" s="3" t="s">
        <v>11244</v>
      </c>
      <c r="D9566" s="3" t="s">
        <v>2910</v>
      </c>
      <c r="E9566" s="3" t="s">
        <v>11245</v>
      </c>
      <c r="F9566" s="3" t="s">
        <v>11246</v>
      </c>
      <c r="G9566" s="7">
        <v>1000</v>
      </c>
      <c r="H9566" s="3" t="s">
        <v>1355</v>
      </c>
      <c r="I9566" s="9">
        <v>0.972</v>
      </c>
      <c r="J9566" s="7">
        <v>431</v>
      </c>
      <c r="K9566" s="10">
        <v>6.87015387408971</v>
      </c>
      <c r="L9566" s="12">
        <f t="shared" si="637"/>
        <v>3.46956987328217</v>
      </c>
      <c r="M9566" s="11">
        <f t="shared" si="638"/>
        <v>1.98011688047966</v>
      </c>
      <c r="N9566" s="3">
        <v>31</v>
      </c>
      <c r="O9566" s="12" t="s">
        <v>9170</v>
      </c>
    </row>
    <row r="9567" spans="1:15">
      <c r="A9567" s="7">
        <v>9626</v>
      </c>
      <c r="B9567" s="8">
        <v>46224</v>
      </c>
      <c r="C9567" s="3" t="s">
        <v>11247</v>
      </c>
      <c r="D9567" s="3" t="s">
        <v>2910</v>
      </c>
      <c r="E9567" s="3" t="s">
        <v>11248</v>
      </c>
      <c r="F9567" s="3" t="s">
        <v>11248</v>
      </c>
      <c r="G9567" s="7">
        <v>1000</v>
      </c>
      <c r="H9567" s="3" t="s">
        <v>1355</v>
      </c>
      <c r="I9567" s="9">
        <v>0.37</v>
      </c>
      <c r="J9567" s="7">
        <v>319</v>
      </c>
      <c r="K9567" s="10">
        <v>5.29065193987939</v>
      </c>
      <c r="L9567" s="12">
        <f t="shared" si="637"/>
        <v>1.78442247407765</v>
      </c>
      <c r="M9567" s="11">
        <f t="shared" si="638"/>
        <v>2.964909945227</v>
      </c>
      <c r="N9567" s="3">
        <v>32</v>
      </c>
      <c r="O9567" s="12" t="s">
        <v>9170</v>
      </c>
    </row>
    <row r="9568" spans="1:15">
      <c r="A9568" s="7">
        <v>9627</v>
      </c>
      <c r="B9568" s="8">
        <v>46224</v>
      </c>
      <c r="C9568" s="3" t="s">
        <v>11247</v>
      </c>
      <c r="D9568" s="3" t="s">
        <v>2910</v>
      </c>
      <c r="E9568" s="3" t="s">
        <v>11249</v>
      </c>
      <c r="F9568" s="3" t="s">
        <v>11249</v>
      </c>
      <c r="G9568" s="7">
        <v>1000</v>
      </c>
      <c r="H9568" s="3" t="s">
        <v>1355</v>
      </c>
      <c r="I9568" s="9">
        <v>0.418</v>
      </c>
      <c r="J9568" s="7">
        <v>405</v>
      </c>
      <c r="K9568" s="10">
        <v>3.124289199158</v>
      </c>
      <c r="L9568" s="12">
        <f t="shared" si="637"/>
        <v>1.58784425451092</v>
      </c>
      <c r="M9568" s="11">
        <f t="shared" si="638"/>
        <v>1.96762950162283</v>
      </c>
      <c r="N9568" s="3">
        <v>33</v>
      </c>
      <c r="O9568" s="12" t="s">
        <v>9170</v>
      </c>
    </row>
    <row r="9569" spans="1:18">
      <c r="A9569" s="7">
        <v>9628</v>
      </c>
      <c r="B9569" s="8">
        <v>46224</v>
      </c>
      <c r="C9569" s="3" t="s">
        <v>11247</v>
      </c>
      <c r="D9569" s="3" t="s">
        <v>2910</v>
      </c>
      <c r="E9569" s="3" t="s">
        <v>11250</v>
      </c>
      <c r="F9569" s="3" t="s">
        <v>11250</v>
      </c>
      <c r="G9569" s="7">
        <v>1000</v>
      </c>
      <c r="H9569" s="3" t="s">
        <v>1355</v>
      </c>
      <c r="I9569" s="9">
        <v>0.388</v>
      </c>
      <c r="J9569" s="7">
        <v>395</v>
      </c>
      <c r="K9569" s="10">
        <v>3.60435964940469</v>
      </c>
      <c r="L9569" s="12">
        <f t="shared" si="637"/>
        <v>1.5111976630964</v>
      </c>
      <c r="M9569" s="11">
        <f t="shared" si="638"/>
        <v>2.38510139171303</v>
      </c>
      <c r="N9569" s="3">
        <v>34</v>
      </c>
      <c r="O9569" s="12" t="s">
        <v>9170</v>
      </c>
    </row>
    <row r="9570" s="5" customFormat="1" ht="16.5" spans="1:18">
      <c r="A9570" s="44">
        <v>9629</v>
      </c>
      <c r="B9570" s="45">
        <v>46224</v>
      </c>
      <c r="C9570" s="5" t="s">
        <v>11247</v>
      </c>
      <c r="D9570" s="5" t="s">
        <v>2910</v>
      </c>
      <c r="E9570" s="5" t="s">
        <v>11251</v>
      </c>
      <c r="F9570" s="5" t="s">
        <v>11251</v>
      </c>
      <c r="G9570" s="44">
        <v>1000</v>
      </c>
      <c r="H9570" s="5" t="s">
        <v>1355</v>
      </c>
      <c r="I9570" s="46">
        <v>0.966</v>
      </c>
      <c r="J9570" s="44">
        <v>501</v>
      </c>
      <c r="K9570" s="47">
        <v>2.80874299075075</v>
      </c>
      <c r="L9570" s="48">
        <f t="shared" si="637"/>
        <v>2.96637494242285</v>
      </c>
      <c r="M9570" s="49">
        <f t="shared" si="638"/>
        <v>0.94686040883849</v>
      </c>
      <c r="N9570" s="5">
        <v>35</v>
      </c>
      <c r="O9570" s="48" t="s">
        <v>9170</v>
      </c>
      <c r="Q9570" s="46"/>
    </row>
    <row r="9571" ht="16.5" spans="1:18">
      <c r="A9571" s="7">
        <v>9630</v>
      </c>
      <c r="B9571" s="8">
        <v>46224</v>
      </c>
      <c r="C9571" s="3" t="s">
        <v>4719</v>
      </c>
      <c r="D9571" s="3" t="s">
        <v>33</v>
      </c>
      <c r="E9571" s="3" t="s">
        <v>4720</v>
      </c>
      <c r="F9571" s="3" t="s">
        <v>2909</v>
      </c>
      <c r="G9571" s="7">
        <v>1000</v>
      </c>
      <c r="H9571" s="3" t="s">
        <v>35</v>
      </c>
      <c r="I9571" s="9">
        <v>25.2</v>
      </c>
      <c r="J9571" s="7">
        <v>461</v>
      </c>
      <c r="K9571" s="10">
        <v>165.700650759219</v>
      </c>
      <c r="L9571" s="12">
        <f t="shared" si="637"/>
        <v>84.098114466878</v>
      </c>
      <c r="M9571" s="11">
        <f t="shared" si="638"/>
        <v>1.9703253968254</v>
      </c>
      <c r="N9571" s="3">
        <v>1</v>
      </c>
      <c r="O9571" s="12" t="s">
        <v>11252</v>
      </c>
      <c r="P9571" s="3" t="s">
        <v>4720</v>
      </c>
      <c r="Q9571" s="9">
        <v>160.630182832352</v>
      </c>
      <c r="R9571" s="3">
        <f t="shared" ref="R9571:R9573" si="639">Q9571/K9571</f>
        <v>0.969399830938293</v>
      </c>
    </row>
    <row r="9572" spans="1:18">
      <c r="A9572" s="7">
        <v>9631</v>
      </c>
      <c r="B9572" s="8">
        <v>46224</v>
      </c>
      <c r="C9572" s="3" t="s">
        <v>3378</v>
      </c>
      <c r="D9572" s="3" t="s">
        <v>33</v>
      </c>
      <c r="E9572" s="3" t="s">
        <v>4735</v>
      </c>
      <c r="F9572" s="3" t="s">
        <v>3379</v>
      </c>
      <c r="G9572" s="7">
        <v>1000</v>
      </c>
      <c r="H9572" s="3" t="s">
        <v>35</v>
      </c>
      <c r="I9572" s="9">
        <v>10.5</v>
      </c>
      <c r="J9572" s="7">
        <v>460</v>
      </c>
      <c r="K9572" s="10">
        <v>105.335652173913</v>
      </c>
      <c r="L9572" s="12">
        <f t="shared" si="637"/>
        <v>35.1170568561873</v>
      </c>
      <c r="M9572" s="11">
        <f t="shared" si="638"/>
        <v>2.99955809523809</v>
      </c>
      <c r="N9572" s="3">
        <v>2</v>
      </c>
      <c r="O9572" s="12" t="s">
        <v>11252</v>
      </c>
      <c r="P9572" s="3" t="s">
        <v>4735</v>
      </c>
      <c r="Q9572" s="9">
        <v>95.4401420865575</v>
      </c>
      <c r="R9572" s="3">
        <f t="shared" si="639"/>
        <v>0.90605735206331</v>
      </c>
    </row>
    <row r="9573" spans="1:18">
      <c r="A9573" s="7">
        <v>9632</v>
      </c>
      <c r="B9573" s="8">
        <v>46224</v>
      </c>
      <c r="C9573" s="3" t="s">
        <v>1448</v>
      </c>
      <c r="D9573" s="3" t="s">
        <v>33</v>
      </c>
      <c r="E9573" s="3" t="s">
        <v>4724</v>
      </c>
      <c r="F9573" s="3" t="s">
        <v>1449</v>
      </c>
      <c r="G9573" s="7">
        <v>1000</v>
      </c>
      <c r="H9573" s="3" t="s">
        <v>35</v>
      </c>
      <c r="I9573" s="9">
        <v>17.5</v>
      </c>
      <c r="J9573" s="7">
        <v>430</v>
      </c>
      <c r="K9573" s="10">
        <v>125.929302325581</v>
      </c>
      <c r="L9573" s="12">
        <f t="shared" si="637"/>
        <v>62.6118067978533</v>
      </c>
      <c r="M9573" s="11">
        <f t="shared" si="638"/>
        <v>2.01127085714285</v>
      </c>
      <c r="N9573" s="3">
        <v>3</v>
      </c>
      <c r="O9573" s="12" t="s">
        <v>11252</v>
      </c>
      <c r="P9573" s="3" t="s">
        <v>4724</v>
      </c>
      <c r="Q9573" s="9">
        <v>122</v>
      </c>
      <c r="R9573" s="3">
        <f t="shared" si="639"/>
        <v>0.968797553444534</v>
      </c>
    </row>
    <row r="9574" spans="1:18">
      <c r="A9574" s="7">
        <v>9633</v>
      </c>
      <c r="B9574" s="8">
        <v>46224</v>
      </c>
      <c r="C9574" s="3" t="s">
        <v>11202</v>
      </c>
      <c r="D9574" s="3" t="s">
        <v>247</v>
      </c>
      <c r="E9574" s="3" t="s">
        <v>11203</v>
      </c>
      <c r="F9574" s="3" t="s">
        <v>11204</v>
      </c>
      <c r="G9574" s="7">
        <v>12</v>
      </c>
      <c r="H9574" s="3" t="s">
        <v>55</v>
      </c>
      <c r="I9574" s="9">
        <v>20.8</v>
      </c>
      <c r="J9574" s="7">
        <v>400</v>
      </c>
      <c r="K9574" s="10">
        <v>184.416</v>
      </c>
      <c r="L9574" s="12">
        <f t="shared" si="637"/>
        <v>80</v>
      </c>
      <c r="M9574" s="11">
        <f t="shared" si="638"/>
        <v>2.3052</v>
      </c>
      <c r="N9574" s="3">
        <v>4</v>
      </c>
      <c r="O9574" s="12" t="s">
        <v>11252</v>
      </c>
    </row>
    <row r="9575" spans="1:18">
      <c r="A9575" s="7">
        <v>9634</v>
      </c>
      <c r="B9575" s="8">
        <v>46224</v>
      </c>
      <c r="C9575" s="3" t="s">
        <v>10978</v>
      </c>
      <c r="D9575" s="3" t="s">
        <v>33</v>
      </c>
      <c r="E9575" s="3" t="s">
        <v>11205</v>
      </c>
      <c r="F9575" s="3" t="s">
        <v>11206</v>
      </c>
      <c r="G9575" s="7">
        <v>10</v>
      </c>
      <c r="H9575" s="3" t="s">
        <v>65</v>
      </c>
      <c r="I9575" s="9">
        <v>23.6</v>
      </c>
      <c r="J9575" s="7">
        <v>454</v>
      </c>
      <c r="K9575" s="10">
        <v>122.657268722467</v>
      </c>
      <c r="L9575" s="12">
        <f t="shared" si="637"/>
        <v>79.9728905455778</v>
      </c>
      <c r="M9575" s="11">
        <f t="shared" si="638"/>
        <v>1.53373559322034</v>
      </c>
      <c r="N9575" s="3">
        <v>5</v>
      </c>
      <c r="O9575" s="12" t="s">
        <v>11252</v>
      </c>
    </row>
    <row r="9576" spans="1:18">
      <c r="A9576" s="7">
        <v>9635</v>
      </c>
      <c r="B9576" s="8">
        <v>46224</v>
      </c>
      <c r="C9576" s="3" t="s">
        <v>11207</v>
      </c>
      <c r="D9576" s="3" t="s">
        <v>212</v>
      </c>
      <c r="E9576" s="3" t="s">
        <v>11208</v>
      </c>
      <c r="F9576" s="3" t="s">
        <v>11209</v>
      </c>
      <c r="G9576" s="7">
        <v>100</v>
      </c>
      <c r="H9576" s="3" t="s">
        <v>723</v>
      </c>
      <c r="I9576" s="9">
        <v>25</v>
      </c>
      <c r="J9576" s="7">
        <v>500</v>
      </c>
      <c r="K9576" s="10">
        <v>141.928</v>
      </c>
      <c r="L9576" s="12">
        <f t="shared" si="637"/>
        <v>76.9230769230769</v>
      </c>
      <c r="M9576" s="11">
        <f t="shared" si="638"/>
        <v>1.845064</v>
      </c>
      <c r="N9576" s="3">
        <v>6</v>
      </c>
      <c r="O9576" s="12" t="s">
        <v>11252</v>
      </c>
    </row>
    <row r="9577" spans="1:18">
      <c r="A9577" s="7">
        <v>9636</v>
      </c>
      <c r="B9577" s="8">
        <v>46224</v>
      </c>
      <c r="C9577" s="3" t="s">
        <v>11147</v>
      </c>
      <c r="D9577" s="3" t="s">
        <v>6946</v>
      </c>
      <c r="E9577" s="3" t="s">
        <v>11210</v>
      </c>
      <c r="F9577" s="3" t="s">
        <v>11211</v>
      </c>
      <c r="G9577" s="7">
        <v>62</v>
      </c>
      <c r="H9577" s="3" t="s">
        <v>11212</v>
      </c>
      <c r="I9577" s="9">
        <v>19</v>
      </c>
      <c r="J9577" s="7">
        <v>486</v>
      </c>
      <c r="K9577" s="10">
        <v>279.012345679012</v>
      </c>
      <c r="L9577" s="12">
        <f t="shared" si="637"/>
        <v>60.1456157011713</v>
      </c>
      <c r="M9577" s="11">
        <f t="shared" si="638"/>
        <v>4.63894736842105</v>
      </c>
      <c r="N9577" s="3">
        <v>7</v>
      </c>
      <c r="O9577" s="12" t="s">
        <v>11252</v>
      </c>
    </row>
    <row r="9578" spans="1:18">
      <c r="A9578" s="7">
        <v>9637</v>
      </c>
      <c r="B9578" s="8">
        <v>46224</v>
      </c>
      <c r="C9578" s="3" t="s">
        <v>10986</v>
      </c>
      <c r="D9578" s="3" t="s">
        <v>212</v>
      </c>
      <c r="E9578" s="3" t="s">
        <v>60</v>
      </c>
      <c r="F9578" s="3" t="s">
        <v>60</v>
      </c>
      <c r="G9578" s="7">
        <v>24</v>
      </c>
      <c r="H9578" s="3" t="s">
        <v>244</v>
      </c>
      <c r="I9578" s="9">
        <v>12</v>
      </c>
      <c r="J9578" s="7">
        <v>336</v>
      </c>
      <c r="K9578" s="10">
        <v>0.0260976190476191</v>
      </c>
      <c r="L9578" s="12">
        <f t="shared" si="637"/>
        <v>54.9450549450549</v>
      </c>
      <c r="M9578" s="11">
        <f t="shared" si="638"/>
        <v>0.000474976666666668</v>
      </c>
      <c r="N9578" s="3">
        <v>8</v>
      </c>
      <c r="O9578" s="12" t="s">
        <v>11252</v>
      </c>
    </row>
    <row r="9579" spans="1:18">
      <c r="A9579" s="7">
        <v>9638</v>
      </c>
      <c r="B9579" s="8">
        <v>46224</v>
      </c>
      <c r="C9579" s="3" t="s">
        <v>11114</v>
      </c>
      <c r="D9579" s="3" t="s">
        <v>1489</v>
      </c>
      <c r="E9579" s="3" t="s">
        <v>68</v>
      </c>
      <c r="F9579" s="3" t="s">
        <v>68</v>
      </c>
      <c r="G9579" s="7">
        <v>12</v>
      </c>
      <c r="H9579" s="3" t="s">
        <v>35</v>
      </c>
      <c r="I9579" s="9">
        <v>17.6</v>
      </c>
      <c r="J9579" s="7">
        <v>500</v>
      </c>
      <c r="K9579" s="10">
        <v>122.4016</v>
      </c>
      <c r="L9579" s="12">
        <f t="shared" si="637"/>
        <v>54.1538461538462</v>
      </c>
      <c r="M9579" s="11">
        <f t="shared" si="638"/>
        <v>2.26025681818182</v>
      </c>
      <c r="N9579" s="3">
        <v>9</v>
      </c>
      <c r="O9579" s="12" t="s">
        <v>11252</v>
      </c>
    </row>
    <row r="9580" spans="1:18">
      <c r="A9580" s="7">
        <v>9639</v>
      </c>
      <c r="B9580" s="8">
        <v>46224</v>
      </c>
      <c r="C9580" s="3" t="s">
        <v>11213</v>
      </c>
      <c r="D9580" s="3" t="s">
        <v>1027</v>
      </c>
      <c r="E9580" s="3" t="s">
        <v>11214</v>
      </c>
      <c r="F9580" s="3" t="s">
        <v>11214</v>
      </c>
      <c r="G9580" s="7">
        <v>1.98548</v>
      </c>
      <c r="H9580" s="3" t="s">
        <v>35</v>
      </c>
      <c r="I9580" s="9">
        <v>16.1</v>
      </c>
      <c r="J9580" s="7">
        <v>480</v>
      </c>
      <c r="K9580" s="10">
        <v>108.103333333333</v>
      </c>
      <c r="L9580" s="12">
        <f t="shared" si="637"/>
        <v>51.6025641025641</v>
      </c>
      <c r="M9580" s="11">
        <f t="shared" si="638"/>
        <v>2.09492173913043</v>
      </c>
      <c r="N9580" s="3">
        <v>10</v>
      </c>
      <c r="O9580" s="12" t="s">
        <v>11252</v>
      </c>
    </row>
    <row r="9581" spans="1:18">
      <c r="A9581" s="7">
        <v>9640</v>
      </c>
      <c r="B9581" s="8">
        <v>46224</v>
      </c>
      <c r="C9581" s="3" t="s">
        <v>11215</v>
      </c>
      <c r="D9581" s="3" t="s">
        <v>247</v>
      </c>
      <c r="E9581" s="3" t="s">
        <v>11216</v>
      </c>
      <c r="F9581" s="3" t="s">
        <v>11217</v>
      </c>
      <c r="G9581" s="7">
        <v>170</v>
      </c>
      <c r="H9581" s="3" t="s">
        <v>249</v>
      </c>
      <c r="I9581" s="9">
        <v>15.6</v>
      </c>
      <c r="J9581" s="7">
        <v>473</v>
      </c>
      <c r="K9581" s="10">
        <v>129.197463002114</v>
      </c>
      <c r="L9581" s="12">
        <f t="shared" si="637"/>
        <v>50.7399577167019</v>
      </c>
      <c r="M9581" s="11">
        <f t="shared" si="638"/>
        <v>2.54626666666666</v>
      </c>
      <c r="N9581" s="3">
        <v>11</v>
      </c>
      <c r="O9581" s="12" t="s">
        <v>11252</v>
      </c>
    </row>
    <row r="9582" spans="1:18">
      <c r="A9582" s="7">
        <v>9641</v>
      </c>
      <c r="B9582" s="8">
        <v>46224</v>
      </c>
      <c r="C9582" s="3" t="s">
        <v>11218</v>
      </c>
      <c r="D9582" s="3" t="s">
        <v>100</v>
      </c>
      <c r="E9582" s="3" t="s">
        <v>885</v>
      </c>
      <c r="F9582" s="3" t="s">
        <v>885</v>
      </c>
      <c r="G9582" s="7">
        <v>90</v>
      </c>
      <c r="H9582" s="3" t="s">
        <v>173</v>
      </c>
      <c r="I9582" s="9">
        <v>11.6</v>
      </c>
      <c r="J9582" s="7">
        <v>396</v>
      </c>
      <c r="K9582" s="10">
        <v>95.079797979798</v>
      </c>
      <c r="L9582" s="12">
        <f t="shared" si="637"/>
        <v>45.0660450660451</v>
      </c>
      <c r="M9582" s="11">
        <f t="shared" si="638"/>
        <v>2.10978793103448</v>
      </c>
      <c r="N9582" s="3">
        <v>12</v>
      </c>
      <c r="O9582" s="12" t="s">
        <v>11252</v>
      </c>
    </row>
    <row r="9583" spans="1:18">
      <c r="A9583" s="7">
        <v>9642</v>
      </c>
      <c r="B9583" s="8">
        <v>46224</v>
      </c>
      <c r="C9583" s="3" t="s">
        <v>11138</v>
      </c>
      <c r="D9583" s="3" t="s">
        <v>33</v>
      </c>
      <c r="E9583" s="3" t="s">
        <v>11219</v>
      </c>
      <c r="F9583" s="3" t="s">
        <v>11220</v>
      </c>
      <c r="G9583" s="7">
        <v>100</v>
      </c>
      <c r="H9583" s="3" t="s">
        <v>65</v>
      </c>
      <c r="I9583" s="9">
        <v>13</v>
      </c>
      <c r="J9583" s="7">
        <v>481</v>
      </c>
      <c r="K9583" s="10">
        <v>107.502702702703</v>
      </c>
      <c r="L9583" s="12">
        <f t="shared" si="637"/>
        <v>41.5800415800416</v>
      </c>
      <c r="M9583" s="11">
        <f t="shared" si="638"/>
        <v>2.58544000000001</v>
      </c>
      <c r="N9583" s="3">
        <v>13</v>
      </c>
      <c r="O9583" s="12" t="s">
        <v>11252</v>
      </c>
    </row>
    <row r="9584" spans="1:18">
      <c r="A9584" s="7">
        <v>9643</v>
      </c>
      <c r="B9584" s="8">
        <v>46224</v>
      </c>
      <c r="C9584" s="3" t="s">
        <v>11221</v>
      </c>
      <c r="D9584" s="3" t="s">
        <v>6946</v>
      </c>
      <c r="E9584" s="3" t="s">
        <v>6484</v>
      </c>
      <c r="F9584" s="3" t="s">
        <v>6484</v>
      </c>
      <c r="G9584" s="7">
        <v>54</v>
      </c>
      <c r="H9584" s="3" t="s">
        <v>35</v>
      </c>
      <c r="I9584" s="9">
        <v>9.76</v>
      </c>
      <c r="J9584" s="7">
        <v>366</v>
      </c>
      <c r="K9584" s="10">
        <v>26.551912568306</v>
      </c>
      <c r="L9584" s="12">
        <f t="shared" si="637"/>
        <v>41.025641025641</v>
      </c>
      <c r="M9584" s="11">
        <f t="shared" si="638"/>
        <v>0.647202868852459</v>
      </c>
      <c r="N9584" s="3">
        <v>14</v>
      </c>
      <c r="O9584" s="12" t="s">
        <v>11252</v>
      </c>
    </row>
    <row r="9585" spans="1:15">
      <c r="A9585" s="7">
        <v>9644</v>
      </c>
      <c r="B9585" s="8">
        <v>46224</v>
      </c>
      <c r="C9585" s="3" t="s">
        <v>10888</v>
      </c>
      <c r="D9585" s="3" t="s">
        <v>17</v>
      </c>
      <c r="E9585" s="3" t="s">
        <v>11222</v>
      </c>
      <c r="F9585" s="3" t="s">
        <v>11223</v>
      </c>
      <c r="G9585" s="7">
        <v>10</v>
      </c>
      <c r="H9585" s="3" t="s">
        <v>35</v>
      </c>
      <c r="I9585" s="9">
        <v>10.7</v>
      </c>
      <c r="J9585" s="7">
        <v>425</v>
      </c>
      <c r="K9585" s="10">
        <v>81.5727058823529</v>
      </c>
      <c r="L9585" s="12">
        <f t="shared" si="637"/>
        <v>38.7330316742081</v>
      </c>
      <c r="M9585" s="11">
        <f t="shared" si="638"/>
        <v>2.10602429906542</v>
      </c>
      <c r="N9585" s="3">
        <v>15</v>
      </c>
      <c r="O9585" s="12" t="s">
        <v>11252</v>
      </c>
    </row>
    <row r="9586" spans="1:15">
      <c r="A9586" s="7">
        <v>9645</v>
      </c>
      <c r="B9586" s="8">
        <v>46224</v>
      </c>
      <c r="C9586" s="3" t="s">
        <v>11224</v>
      </c>
      <c r="D9586" s="3" t="s">
        <v>29</v>
      </c>
      <c r="E9586" s="3" t="s">
        <v>722</v>
      </c>
      <c r="F9586" s="3" t="s">
        <v>722</v>
      </c>
      <c r="G9586" s="7">
        <v>200</v>
      </c>
      <c r="H9586" s="3" t="s">
        <v>65</v>
      </c>
      <c r="I9586" s="9">
        <v>11.6</v>
      </c>
      <c r="J9586" s="7">
        <v>471</v>
      </c>
      <c r="K9586" s="10">
        <v>67.0802547770701</v>
      </c>
      <c r="L9586" s="12">
        <f t="shared" si="637"/>
        <v>37.8899232402417</v>
      </c>
      <c r="M9586" s="11">
        <f t="shared" si="638"/>
        <v>1.77039827586207</v>
      </c>
      <c r="N9586" s="3">
        <v>16</v>
      </c>
      <c r="O9586" s="12" t="s">
        <v>11252</v>
      </c>
    </row>
    <row r="9587" spans="1:15">
      <c r="A9587" s="7">
        <v>9646</v>
      </c>
      <c r="B9587" s="8">
        <v>46224</v>
      </c>
      <c r="C9587" s="3" t="s">
        <v>11077</v>
      </c>
      <c r="D9587" s="3" t="s">
        <v>100</v>
      </c>
      <c r="E9587" s="3" t="s">
        <v>11225</v>
      </c>
      <c r="F9587" s="3" t="s">
        <v>11225</v>
      </c>
      <c r="G9587" s="7">
        <v>23</v>
      </c>
      <c r="H9587" s="3" t="s">
        <v>308</v>
      </c>
      <c r="I9587" s="9">
        <v>10.3</v>
      </c>
      <c r="J9587" s="7">
        <v>416.714285714286</v>
      </c>
      <c r="K9587" s="10">
        <v>73.5410353102502</v>
      </c>
      <c r="L9587" s="12">
        <f t="shared" si="637"/>
        <v>38.0264233538145</v>
      </c>
      <c r="M9587" s="11">
        <f t="shared" si="638"/>
        <v>1.93394563106796</v>
      </c>
      <c r="N9587" s="3">
        <v>17</v>
      </c>
      <c r="O9587" s="12" t="s">
        <v>11252</v>
      </c>
    </row>
    <row r="9588" spans="1:15">
      <c r="A9588" s="7">
        <v>9647</v>
      </c>
      <c r="B9588" s="8">
        <v>46224</v>
      </c>
      <c r="C9588" s="3" t="s">
        <v>11226</v>
      </c>
      <c r="D9588" s="3" t="s">
        <v>373</v>
      </c>
      <c r="E9588" s="3" t="s">
        <v>11227</v>
      </c>
      <c r="F9588" s="3" t="s">
        <v>11227</v>
      </c>
      <c r="G9588" s="7">
        <v>960</v>
      </c>
      <c r="H9588" s="3" t="s">
        <v>65</v>
      </c>
      <c r="I9588" s="9">
        <v>10.6</v>
      </c>
      <c r="J9588" s="7">
        <v>466</v>
      </c>
      <c r="K9588" s="10">
        <v>78.7605150214592</v>
      </c>
      <c r="L9588" s="12">
        <f t="shared" si="637"/>
        <v>34.9950478705844</v>
      </c>
      <c r="M9588" s="11">
        <f t="shared" si="638"/>
        <v>2.25061886792453</v>
      </c>
      <c r="N9588" s="3">
        <v>18</v>
      </c>
      <c r="O9588" s="12" t="s">
        <v>11252</v>
      </c>
    </row>
    <row r="9589" spans="1:15">
      <c r="A9589" s="7">
        <v>9648</v>
      </c>
      <c r="B9589" s="8">
        <v>46224</v>
      </c>
      <c r="C9589" s="3" t="s">
        <v>11079</v>
      </c>
      <c r="D9589" s="3" t="s">
        <v>47</v>
      </c>
      <c r="E9589" s="3" t="s">
        <v>4063</v>
      </c>
      <c r="F9589" s="3" t="s">
        <v>4063</v>
      </c>
      <c r="G9589" s="7">
        <v>15</v>
      </c>
      <c r="H9589" s="3" t="s">
        <v>2190</v>
      </c>
      <c r="I9589" s="9">
        <v>11.5</v>
      </c>
      <c r="J9589" s="7">
        <v>513</v>
      </c>
      <c r="K9589" s="10">
        <v>58.5925925925926</v>
      </c>
      <c r="L9589" s="12">
        <f t="shared" si="637"/>
        <v>34.4879292247713</v>
      </c>
      <c r="M9589" s="11">
        <f t="shared" si="638"/>
        <v>1.69893043478261</v>
      </c>
      <c r="N9589" s="3">
        <v>19</v>
      </c>
      <c r="O9589" s="12" t="s">
        <v>11252</v>
      </c>
    </row>
    <row r="9590" spans="1:15">
      <c r="A9590" s="7">
        <v>9649</v>
      </c>
      <c r="B9590" s="8">
        <v>46224</v>
      </c>
      <c r="C9590" s="3" t="s">
        <v>10882</v>
      </c>
      <c r="D9590" s="3" t="s">
        <v>29</v>
      </c>
      <c r="E9590" s="3" t="s">
        <v>1107</v>
      </c>
      <c r="F9590" s="3" t="s">
        <v>1107</v>
      </c>
      <c r="G9590" s="7">
        <v>1</v>
      </c>
      <c r="H9590" s="3" t="s">
        <v>35</v>
      </c>
      <c r="I9590" s="9">
        <v>6.68</v>
      </c>
      <c r="J9590" s="7">
        <v>363</v>
      </c>
      <c r="K9590" s="10">
        <v>80.9366391184573</v>
      </c>
      <c r="L9590" s="12">
        <f t="shared" si="637"/>
        <v>28.3110828565374</v>
      </c>
      <c r="M9590" s="11">
        <f t="shared" si="638"/>
        <v>2.85883233532934</v>
      </c>
      <c r="N9590" s="3">
        <v>20</v>
      </c>
      <c r="O9590" s="12" t="s">
        <v>11252</v>
      </c>
    </row>
    <row r="9591" spans="1:15">
      <c r="A9591" s="7">
        <v>9650</v>
      </c>
      <c r="B9591" s="8">
        <v>46224</v>
      </c>
      <c r="C9591" s="3" t="s">
        <v>11228</v>
      </c>
      <c r="D9591" s="3" t="s">
        <v>9891</v>
      </c>
      <c r="E9591" s="3" t="s">
        <v>11229</v>
      </c>
      <c r="F9591" s="3" t="s">
        <v>11230</v>
      </c>
      <c r="G9591" s="7">
        <v>320</v>
      </c>
      <c r="H9591" s="3" t="s">
        <v>35</v>
      </c>
      <c r="I9591" s="9">
        <v>10.9</v>
      </c>
      <c r="J9591" s="7">
        <v>595</v>
      </c>
      <c r="K9591" s="10">
        <v>11.9343193277311</v>
      </c>
      <c r="L9591" s="12">
        <f t="shared" si="637"/>
        <v>28.1835811247576</v>
      </c>
      <c r="M9591" s="11">
        <f t="shared" si="638"/>
        <v>0.423449357798165</v>
      </c>
      <c r="N9591" s="3">
        <v>21</v>
      </c>
      <c r="O9591" s="12" t="s">
        <v>11252</v>
      </c>
    </row>
    <row r="9592" spans="1:15">
      <c r="A9592" s="7">
        <v>9651</v>
      </c>
      <c r="B9592" s="8">
        <v>46224</v>
      </c>
      <c r="C9592" s="3" t="s">
        <v>11147</v>
      </c>
      <c r="D9592" s="3" t="s">
        <v>6946</v>
      </c>
      <c r="E9592" s="3" t="s">
        <v>479</v>
      </c>
      <c r="F9592" s="3" t="s">
        <v>479</v>
      </c>
      <c r="G9592" s="7">
        <v>400</v>
      </c>
      <c r="H9592" s="3" t="s">
        <v>11231</v>
      </c>
      <c r="I9592" s="9">
        <v>7.02</v>
      </c>
      <c r="J9592" s="7">
        <v>424</v>
      </c>
      <c r="K9592" s="10">
        <v>43.6009433962264</v>
      </c>
      <c r="L9592" s="12">
        <f t="shared" si="637"/>
        <v>25.4716981132075</v>
      </c>
      <c r="M9592" s="11">
        <f t="shared" si="638"/>
        <v>1.71174074074074</v>
      </c>
      <c r="N9592" s="3">
        <v>22</v>
      </c>
      <c r="O9592" s="12" t="s">
        <v>11252</v>
      </c>
    </row>
    <row r="9593" spans="1:15">
      <c r="A9593" s="7">
        <v>9652</v>
      </c>
      <c r="B9593" s="8">
        <v>46224</v>
      </c>
      <c r="C9593" s="3" t="s">
        <v>10612</v>
      </c>
      <c r="D9593" s="3" t="s">
        <v>17</v>
      </c>
      <c r="E9593" s="3" t="s">
        <v>11232</v>
      </c>
      <c r="F9593" s="3" t="s">
        <v>11233</v>
      </c>
      <c r="G9593" s="7">
        <v>5</v>
      </c>
      <c r="H9593" s="3" t="s">
        <v>123</v>
      </c>
      <c r="I9593" s="9">
        <v>5</v>
      </c>
      <c r="J9593" s="7">
        <v>322</v>
      </c>
      <c r="K9593" s="10">
        <v>40.9888198757764</v>
      </c>
      <c r="L9593" s="12">
        <f t="shared" si="637"/>
        <v>23.8891543239369</v>
      </c>
      <c r="M9593" s="11">
        <f t="shared" si="638"/>
        <v>1.715792</v>
      </c>
      <c r="N9593" s="3">
        <v>23</v>
      </c>
      <c r="O9593" s="12" t="s">
        <v>11252</v>
      </c>
    </row>
    <row r="9594" spans="1:15">
      <c r="A9594" s="7">
        <v>9653</v>
      </c>
      <c r="B9594" s="8">
        <v>46224</v>
      </c>
      <c r="C9594" s="3" t="s">
        <v>11234</v>
      </c>
      <c r="D9594" s="3" t="s">
        <v>1195</v>
      </c>
      <c r="E9594" s="3" t="s">
        <v>2519</v>
      </c>
      <c r="F9594" s="3" t="s">
        <v>2519</v>
      </c>
      <c r="G9594" s="7">
        <v>150</v>
      </c>
      <c r="H9594" s="3" t="s">
        <v>269</v>
      </c>
      <c r="I9594" s="9">
        <v>8.02</v>
      </c>
      <c r="J9594" s="7">
        <v>521</v>
      </c>
      <c r="K9594" s="10">
        <v>32.7938579654511</v>
      </c>
      <c r="L9594" s="12">
        <f t="shared" si="637"/>
        <v>23.6822678281411</v>
      </c>
      <c r="M9594" s="11">
        <f t="shared" si="638"/>
        <v>1.38474314214464</v>
      </c>
      <c r="N9594" s="3">
        <v>24</v>
      </c>
      <c r="O9594" s="12" t="s">
        <v>11252</v>
      </c>
    </row>
    <row r="9595" spans="1:15">
      <c r="A9595" s="7">
        <v>9654</v>
      </c>
      <c r="B9595" s="8">
        <v>46224</v>
      </c>
      <c r="C9595" s="3" t="s">
        <v>11213</v>
      </c>
      <c r="D9595" s="3" t="s">
        <v>1027</v>
      </c>
      <c r="E9595" s="3" t="s">
        <v>11235</v>
      </c>
      <c r="F9595" s="3" t="s">
        <v>11235</v>
      </c>
      <c r="G9595" s="7">
        <v>3.29755</v>
      </c>
      <c r="H9595" s="3" t="s">
        <v>35</v>
      </c>
      <c r="I9595" s="9">
        <v>5.7</v>
      </c>
      <c r="J9595" s="7">
        <v>480</v>
      </c>
      <c r="K9595" s="10">
        <v>36.8191666666667</v>
      </c>
      <c r="L9595" s="12">
        <f t="shared" si="637"/>
        <v>18.2692307692308</v>
      </c>
      <c r="M9595" s="11">
        <f t="shared" si="638"/>
        <v>2.0153649122807</v>
      </c>
      <c r="N9595" s="3">
        <v>25</v>
      </c>
      <c r="O9595" s="12" t="s">
        <v>11252</v>
      </c>
    </row>
    <row r="9596" spans="1:15">
      <c r="A9596" s="7">
        <v>9655</v>
      </c>
      <c r="B9596" s="8">
        <v>46224</v>
      </c>
      <c r="C9596" s="3" t="s">
        <v>11147</v>
      </c>
      <c r="D9596" s="3" t="s">
        <v>6946</v>
      </c>
      <c r="E9596" s="3" t="s">
        <v>11236</v>
      </c>
      <c r="F9596" s="3" t="s">
        <v>11236</v>
      </c>
      <c r="G9596" s="7">
        <v>106</v>
      </c>
      <c r="H9596" s="3" t="s">
        <v>5581</v>
      </c>
      <c r="I9596" s="9">
        <v>5</v>
      </c>
      <c r="J9596" s="7">
        <v>431</v>
      </c>
      <c r="K9596" s="10">
        <v>28.9447795823666</v>
      </c>
      <c r="L9596" s="12">
        <f t="shared" si="637"/>
        <v>17.8475816526861</v>
      </c>
      <c r="M9596" s="11">
        <f t="shared" si="638"/>
        <v>1.621776</v>
      </c>
      <c r="N9596" s="3">
        <v>26</v>
      </c>
      <c r="O9596" s="12" t="s">
        <v>11252</v>
      </c>
    </row>
    <row r="9597" spans="1:15">
      <c r="A9597" s="7">
        <v>9656</v>
      </c>
      <c r="B9597" s="8">
        <v>46224</v>
      </c>
      <c r="C9597" s="3" t="s">
        <v>11237</v>
      </c>
      <c r="D9597" s="3" t="s">
        <v>154</v>
      </c>
      <c r="E9597" s="3" t="s">
        <v>11238</v>
      </c>
      <c r="F9597" s="3" t="s">
        <v>11239</v>
      </c>
      <c r="G9597" s="7">
        <v>3</v>
      </c>
      <c r="H9597" s="3" t="s">
        <v>73</v>
      </c>
      <c r="I9597" s="9">
        <v>2.42</v>
      </c>
      <c r="J9597" s="7">
        <v>228</v>
      </c>
      <c r="K9597" s="10">
        <v>46.9842105263158</v>
      </c>
      <c r="L9597" s="12">
        <f t="shared" si="637"/>
        <v>16.3292847503374</v>
      </c>
      <c r="M9597" s="11">
        <f t="shared" si="638"/>
        <v>2.87729752066116</v>
      </c>
      <c r="N9597" s="3">
        <v>27</v>
      </c>
      <c r="O9597" s="12" t="s">
        <v>11252</v>
      </c>
    </row>
    <row r="9598" spans="1:15">
      <c r="A9598" s="7">
        <v>9657</v>
      </c>
      <c r="B9598" s="8">
        <v>46224</v>
      </c>
      <c r="C9598" s="3" t="s">
        <v>11240</v>
      </c>
      <c r="D9598" s="3" t="s">
        <v>247</v>
      </c>
      <c r="E9598" s="3" t="s">
        <v>6491</v>
      </c>
      <c r="F9598" s="3" t="s">
        <v>6491</v>
      </c>
      <c r="G9598" s="7">
        <v>144</v>
      </c>
      <c r="H9598" s="3" t="s">
        <v>11241</v>
      </c>
      <c r="I9598" s="9">
        <v>2.28</v>
      </c>
      <c r="J9598" s="7">
        <v>230</v>
      </c>
      <c r="K9598" s="10">
        <v>41.6626086956522</v>
      </c>
      <c r="L9598" s="12">
        <f t="shared" si="637"/>
        <v>15.2508361204013</v>
      </c>
      <c r="M9598" s="11">
        <f t="shared" si="638"/>
        <v>2.73182456140351</v>
      </c>
      <c r="N9598" s="3">
        <v>28</v>
      </c>
      <c r="O9598" s="12" t="s">
        <v>11252</v>
      </c>
    </row>
    <row r="9599" spans="1:15">
      <c r="A9599" s="7">
        <v>9658</v>
      </c>
      <c r="B9599" s="8">
        <v>46224</v>
      </c>
      <c r="C9599" s="3" t="s">
        <v>10904</v>
      </c>
      <c r="D9599" s="3" t="s">
        <v>6946</v>
      </c>
      <c r="E9599" s="3" t="s">
        <v>11004</v>
      </c>
      <c r="F9599" s="3" t="s">
        <v>11005</v>
      </c>
      <c r="G9599" s="7">
        <v>50</v>
      </c>
      <c r="H9599" s="3" t="s">
        <v>269</v>
      </c>
      <c r="I9599" s="9">
        <v>2.7</v>
      </c>
      <c r="J9599" s="7">
        <v>275</v>
      </c>
      <c r="K9599" s="10">
        <v>51.7745454545455</v>
      </c>
      <c r="L9599" s="12">
        <f t="shared" si="637"/>
        <v>15.1048951048951</v>
      </c>
      <c r="M9599" s="11">
        <f t="shared" si="638"/>
        <v>3.42766666666667</v>
      </c>
      <c r="N9599" s="3">
        <v>29</v>
      </c>
      <c r="O9599" s="12" t="s">
        <v>11252</v>
      </c>
    </row>
    <row r="9600" spans="1:15">
      <c r="A9600" s="7">
        <v>9659</v>
      </c>
      <c r="B9600" s="8">
        <v>46224</v>
      </c>
      <c r="C9600" s="3" t="s">
        <v>11242</v>
      </c>
      <c r="D9600" s="3" t="s">
        <v>11243</v>
      </c>
      <c r="E9600" s="3" t="s">
        <v>1717</v>
      </c>
      <c r="F9600" s="3" t="s">
        <v>1717</v>
      </c>
      <c r="G9600" s="7">
        <v>18</v>
      </c>
      <c r="H9600" s="3" t="s">
        <v>35</v>
      </c>
      <c r="I9600" s="9">
        <v>3.9</v>
      </c>
      <c r="J9600" s="7">
        <v>500</v>
      </c>
      <c r="K9600" s="10">
        <v>29.6512</v>
      </c>
      <c r="L9600" s="12">
        <f t="shared" si="637"/>
        <v>12</v>
      </c>
      <c r="M9600" s="11">
        <f t="shared" si="638"/>
        <v>2.47093333333333</v>
      </c>
      <c r="N9600" s="3">
        <v>30</v>
      </c>
      <c r="O9600" s="12" t="s">
        <v>11252</v>
      </c>
    </row>
    <row r="9601" spans="1:18">
      <c r="A9601" s="7">
        <v>9660</v>
      </c>
      <c r="B9601" s="8">
        <v>46224</v>
      </c>
      <c r="C9601" s="3" t="s">
        <v>11244</v>
      </c>
      <c r="D9601" s="3" t="s">
        <v>2910</v>
      </c>
      <c r="E9601" s="3" t="s">
        <v>11245</v>
      </c>
      <c r="F9601" s="3" t="s">
        <v>11246</v>
      </c>
      <c r="G9601" s="7">
        <v>1000</v>
      </c>
      <c r="H9601" s="3" t="s">
        <v>1355</v>
      </c>
      <c r="I9601" s="9">
        <v>0.972</v>
      </c>
      <c r="J9601" s="7">
        <v>431</v>
      </c>
      <c r="K9601" s="10">
        <v>7.47215777262181</v>
      </c>
      <c r="L9601" s="12">
        <f t="shared" ref="L9601:L9641" si="640">I9601/J9601/650*1000000</f>
        <v>3.46956987328217</v>
      </c>
      <c r="M9601" s="11">
        <f t="shared" ref="M9601:M9641" si="641">K9601/L9601</f>
        <v>2.15362654320988</v>
      </c>
      <c r="N9601" s="3">
        <v>31</v>
      </c>
      <c r="O9601" s="12" t="s">
        <v>11252</v>
      </c>
    </row>
    <row r="9602" spans="1:18">
      <c r="A9602" s="7">
        <v>9661</v>
      </c>
      <c r="B9602" s="8">
        <v>46224</v>
      </c>
      <c r="C9602" s="3" t="s">
        <v>11247</v>
      </c>
      <c r="D9602" s="3" t="s">
        <v>2910</v>
      </c>
      <c r="E9602" s="3" t="s">
        <v>11248</v>
      </c>
      <c r="F9602" s="3" t="s">
        <v>11248</v>
      </c>
      <c r="G9602" s="7">
        <v>1000</v>
      </c>
      <c r="H9602" s="3" t="s">
        <v>1355</v>
      </c>
      <c r="I9602" s="9">
        <v>0.37</v>
      </c>
      <c r="J9602" s="7">
        <v>319</v>
      </c>
      <c r="K9602" s="10">
        <v>6.82959247648903</v>
      </c>
      <c r="L9602" s="12">
        <f t="shared" si="640"/>
        <v>1.78442247407765</v>
      </c>
      <c r="M9602" s="11">
        <f t="shared" si="641"/>
        <v>3.82734054054054</v>
      </c>
      <c r="N9602" s="3">
        <v>32</v>
      </c>
      <c r="O9602" s="12" t="s">
        <v>11252</v>
      </c>
    </row>
    <row r="9603" spans="1:18">
      <c r="A9603" s="7">
        <v>9662</v>
      </c>
      <c r="B9603" s="8">
        <v>46224</v>
      </c>
      <c r="C9603" s="3" t="s">
        <v>11247</v>
      </c>
      <c r="D9603" s="3" t="s">
        <v>2910</v>
      </c>
      <c r="E9603" s="3" t="s">
        <v>11249</v>
      </c>
      <c r="F9603" s="3" t="s">
        <v>11249</v>
      </c>
      <c r="G9603" s="7">
        <v>1000</v>
      </c>
      <c r="H9603" s="3" t="s">
        <v>1355</v>
      </c>
      <c r="I9603" s="9">
        <v>0.418</v>
      </c>
      <c r="J9603" s="7">
        <v>405</v>
      </c>
      <c r="K9603" s="10">
        <v>3.36488888888889</v>
      </c>
      <c r="L9603" s="12">
        <f t="shared" si="640"/>
        <v>1.58784425451092</v>
      </c>
      <c r="M9603" s="11">
        <f t="shared" si="641"/>
        <v>2.11915550239235</v>
      </c>
      <c r="N9603" s="3">
        <v>33</v>
      </c>
      <c r="O9603" s="12" t="s">
        <v>11252</v>
      </c>
    </row>
    <row r="9604" spans="1:18">
      <c r="A9604" s="7">
        <v>9663</v>
      </c>
      <c r="B9604" s="8">
        <v>46224</v>
      </c>
      <c r="C9604" s="3" t="s">
        <v>11247</v>
      </c>
      <c r="D9604" s="3" t="s">
        <v>2910</v>
      </c>
      <c r="E9604" s="3" t="s">
        <v>11250</v>
      </c>
      <c r="F9604" s="3" t="s">
        <v>11250</v>
      </c>
      <c r="G9604" s="7">
        <v>1000</v>
      </c>
      <c r="H9604" s="3" t="s">
        <v>1355</v>
      </c>
      <c r="I9604" s="9">
        <v>0.388</v>
      </c>
      <c r="J9604" s="7">
        <v>395</v>
      </c>
      <c r="K9604" s="10">
        <v>2.58612658227848</v>
      </c>
      <c r="L9604" s="12">
        <f t="shared" si="640"/>
        <v>1.5111976630964</v>
      </c>
      <c r="M9604" s="11">
        <f t="shared" si="641"/>
        <v>1.71130927835051</v>
      </c>
      <c r="N9604" s="3">
        <v>34</v>
      </c>
      <c r="O9604" s="12" t="s">
        <v>11252</v>
      </c>
    </row>
    <row r="9605" s="5" customFormat="1" ht="16.5" spans="1:18">
      <c r="A9605" s="44">
        <v>9664</v>
      </c>
      <c r="B9605" s="45">
        <v>46224</v>
      </c>
      <c r="C9605" s="5" t="s">
        <v>11247</v>
      </c>
      <c r="D9605" s="5" t="s">
        <v>2910</v>
      </c>
      <c r="E9605" s="5" t="s">
        <v>11251</v>
      </c>
      <c r="F9605" s="5" t="s">
        <v>11251</v>
      </c>
      <c r="G9605" s="44">
        <v>1000</v>
      </c>
      <c r="H9605" s="5" t="s">
        <v>1355</v>
      </c>
      <c r="I9605" s="46">
        <v>0.966</v>
      </c>
      <c r="J9605" s="44">
        <v>501</v>
      </c>
      <c r="K9605" s="47">
        <v>2.73365269461078</v>
      </c>
      <c r="L9605" s="48">
        <f t="shared" si="640"/>
        <v>2.96637494242285</v>
      </c>
      <c r="M9605" s="49">
        <f t="shared" si="641"/>
        <v>0.921546583850932</v>
      </c>
      <c r="N9605" s="5">
        <v>35</v>
      </c>
      <c r="O9605" s="48" t="s">
        <v>11252</v>
      </c>
      <c r="P9605" s="5"/>
      <c r="Q9605" s="46"/>
    </row>
    <row r="9606" ht="16.5" spans="1:18">
      <c r="A9606" s="7">
        <v>9665</v>
      </c>
      <c r="B9606" s="8">
        <v>46225</v>
      </c>
      <c r="C9606" s="3" t="s">
        <v>4719</v>
      </c>
      <c r="D9606" s="3" t="s">
        <v>33</v>
      </c>
      <c r="E9606" s="3" t="s">
        <v>4720</v>
      </c>
      <c r="F9606" s="3" t="s">
        <v>2909</v>
      </c>
      <c r="G9606" s="7">
        <v>1000</v>
      </c>
      <c r="H9606" s="3" t="s">
        <v>35</v>
      </c>
      <c r="I9606" s="9">
        <v>25.2</v>
      </c>
      <c r="J9606" s="7">
        <v>461</v>
      </c>
      <c r="K9606" s="10">
        <v>167.640457980803</v>
      </c>
      <c r="L9606" s="12">
        <f t="shared" si="640"/>
        <v>84.098114466878</v>
      </c>
      <c r="M9606" s="11">
        <f t="shared" si="641"/>
        <v>1.99339139817252</v>
      </c>
      <c r="N9606" s="3">
        <v>1</v>
      </c>
      <c r="O9606" s="12" t="s">
        <v>9170</v>
      </c>
      <c r="P9606" s="3" t="s">
        <v>4720</v>
      </c>
      <c r="Q9606" s="9">
        <v>160.630182832352</v>
      </c>
      <c r="R9606" s="3">
        <f t="shared" ref="R9606:R9608" si="642">Q9606/K9606</f>
        <v>0.958182677183728</v>
      </c>
    </row>
    <row r="9607" spans="1:18">
      <c r="A9607" s="7">
        <v>9666</v>
      </c>
      <c r="B9607" s="8">
        <v>46225</v>
      </c>
      <c r="C9607" s="3" t="s">
        <v>3378</v>
      </c>
      <c r="D9607" s="3" t="s">
        <v>33</v>
      </c>
      <c r="E9607" s="3" t="s">
        <v>4735</v>
      </c>
      <c r="F9607" s="3" t="s">
        <v>3379</v>
      </c>
      <c r="G9607" s="7">
        <v>1000</v>
      </c>
      <c r="H9607" s="3" t="s">
        <v>35</v>
      </c>
      <c r="I9607" s="9">
        <v>10.5</v>
      </c>
      <c r="J9607" s="7">
        <v>460</v>
      </c>
      <c r="K9607" s="10">
        <v>99.026124290798</v>
      </c>
      <c r="L9607" s="12">
        <f t="shared" si="640"/>
        <v>35.1170568561873</v>
      </c>
      <c r="M9607" s="11">
        <f t="shared" si="641"/>
        <v>2.81988677742368</v>
      </c>
      <c r="N9607" s="3">
        <v>2</v>
      </c>
      <c r="O9607" s="12" t="s">
        <v>9170</v>
      </c>
      <c r="P9607" s="3" t="s">
        <v>4735</v>
      </c>
      <c r="Q9607" s="9">
        <v>95.4401420865575</v>
      </c>
      <c r="R9607" s="3">
        <f t="shared" si="642"/>
        <v>0.963787513346377</v>
      </c>
    </row>
    <row r="9608" spans="1:18">
      <c r="A9608" s="7">
        <v>9667</v>
      </c>
      <c r="B9608" s="8">
        <v>46225</v>
      </c>
      <c r="C9608" s="3" t="s">
        <v>1448</v>
      </c>
      <c r="D9608" s="3" t="s">
        <v>33</v>
      </c>
      <c r="E9608" s="3" t="s">
        <v>4724</v>
      </c>
      <c r="F9608" s="3" t="s">
        <v>1449</v>
      </c>
      <c r="G9608" s="7">
        <v>1000</v>
      </c>
      <c r="H9608" s="3" t="s">
        <v>35</v>
      </c>
      <c r="I9608" s="9">
        <v>17.5</v>
      </c>
      <c r="J9608" s="7">
        <v>430</v>
      </c>
      <c r="K9608" s="10">
        <v>136.867209456688</v>
      </c>
      <c r="L9608" s="12">
        <f t="shared" si="640"/>
        <v>62.6118067978533</v>
      </c>
      <c r="M9608" s="11">
        <f t="shared" si="641"/>
        <v>2.18596485960825</v>
      </c>
      <c r="N9608" s="3">
        <v>3</v>
      </c>
      <c r="O9608" s="12" t="s">
        <v>9170</v>
      </c>
      <c r="P9608" s="3" t="s">
        <v>4724</v>
      </c>
      <c r="Q9608" s="9">
        <v>122</v>
      </c>
      <c r="R9608" s="3">
        <f t="shared" si="642"/>
        <v>0.891374935488893</v>
      </c>
    </row>
    <row r="9609" spans="1:18">
      <c r="A9609" s="7">
        <v>9668</v>
      </c>
      <c r="B9609" s="8">
        <v>46225</v>
      </c>
      <c r="C9609" s="3" t="s">
        <v>11253</v>
      </c>
      <c r="D9609" s="3" t="s">
        <v>23</v>
      </c>
      <c r="E9609" s="3" t="s">
        <v>11254</v>
      </c>
      <c r="F9609" s="3" t="s">
        <v>11254</v>
      </c>
      <c r="G9609" s="7">
        <v>1000</v>
      </c>
      <c r="H9609" s="3" t="s">
        <v>11255</v>
      </c>
      <c r="I9609" s="9">
        <v>9.2</v>
      </c>
      <c r="J9609" s="7">
        <v>432</v>
      </c>
      <c r="K9609" s="10">
        <v>51.8054745815418</v>
      </c>
      <c r="L9609" s="12">
        <f t="shared" si="640"/>
        <v>32.7635327635328</v>
      </c>
      <c r="M9609" s="11">
        <f t="shared" si="641"/>
        <v>1.58119318070619</v>
      </c>
      <c r="N9609" s="3">
        <v>4</v>
      </c>
      <c r="O9609" s="12" t="s">
        <v>9170</v>
      </c>
    </row>
    <row r="9610" spans="1:18">
      <c r="A9610" s="7">
        <v>9669</v>
      </c>
      <c r="B9610" s="8">
        <v>46225</v>
      </c>
      <c r="C9610" s="3" t="s">
        <v>11256</v>
      </c>
      <c r="D9610" s="3" t="s">
        <v>2157</v>
      </c>
      <c r="E9610" s="3" t="s">
        <v>11257</v>
      </c>
      <c r="F9610" s="3" t="s">
        <v>11258</v>
      </c>
      <c r="G9610" s="7">
        <v>90</v>
      </c>
      <c r="H9610" s="3" t="s">
        <v>173</v>
      </c>
      <c r="I9610" s="9">
        <v>18.3</v>
      </c>
      <c r="J9610" s="7">
        <v>336</v>
      </c>
      <c r="K9610" s="10">
        <v>228.508635248457</v>
      </c>
      <c r="L9610" s="12">
        <f t="shared" si="640"/>
        <v>83.7912087912088</v>
      </c>
      <c r="M9610" s="11">
        <f t="shared" si="641"/>
        <v>2.72711945017831</v>
      </c>
      <c r="N9610" s="3">
        <v>5</v>
      </c>
      <c r="O9610" s="12" t="s">
        <v>9170</v>
      </c>
    </row>
    <row r="9611" spans="1:18">
      <c r="A9611" s="7">
        <v>9670</v>
      </c>
      <c r="B9611" s="8">
        <v>46225</v>
      </c>
      <c r="C9611" s="3" t="s">
        <v>11259</v>
      </c>
      <c r="D9611" s="3" t="s">
        <v>2621</v>
      </c>
      <c r="E9611" s="3" t="s">
        <v>11260</v>
      </c>
      <c r="F9611" s="3" t="s">
        <v>11261</v>
      </c>
      <c r="G9611" s="7">
        <v>144</v>
      </c>
      <c r="H9611" s="3" t="s">
        <v>795</v>
      </c>
      <c r="I9611" s="9">
        <v>22.2</v>
      </c>
      <c r="J9611" s="7">
        <v>472</v>
      </c>
      <c r="K9611" s="10">
        <v>154.387915538529</v>
      </c>
      <c r="L9611" s="12">
        <f t="shared" si="640"/>
        <v>72.3598435462842</v>
      </c>
      <c r="M9611" s="11">
        <f t="shared" si="641"/>
        <v>2.13361317510003</v>
      </c>
      <c r="N9611" s="3">
        <v>6</v>
      </c>
      <c r="O9611" s="12" t="s">
        <v>9170</v>
      </c>
    </row>
    <row r="9612" spans="1:18">
      <c r="A9612" s="7">
        <v>9671</v>
      </c>
      <c r="B9612" s="8">
        <v>46225</v>
      </c>
      <c r="C9612" s="3" t="s">
        <v>11262</v>
      </c>
      <c r="D9612" s="3" t="s">
        <v>119</v>
      </c>
      <c r="E9612" s="3" t="s">
        <v>11263</v>
      </c>
      <c r="F9612" s="3" t="s">
        <v>11264</v>
      </c>
      <c r="G9612" s="7">
        <v>1</v>
      </c>
      <c r="H9612" s="3" t="s">
        <v>61</v>
      </c>
      <c r="I9612" s="9">
        <v>8.7</v>
      </c>
      <c r="J9612" s="7">
        <v>211</v>
      </c>
      <c r="K9612" s="10">
        <v>176.708938092417</v>
      </c>
      <c r="L9612" s="12">
        <f t="shared" si="640"/>
        <v>63.4341961356179</v>
      </c>
      <c r="M9612" s="11">
        <f t="shared" si="641"/>
        <v>2.78570469647988</v>
      </c>
      <c r="N9612" s="3">
        <v>7</v>
      </c>
      <c r="O9612" s="12" t="s">
        <v>9170</v>
      </c>
    </row>
    <row r="9613" spans="1:18">
      <c r="A9613" s="7">
        <v>9672</v>
      </c>
      <c r="B9613" s="8">
        <v>46225</v>
      </c>
      <c r="C9613" s="3" t="s">
        <v>1337</v>
      </c>
      <c r="D9613" s="3" t="s">
        <v>67</v>
      </c>
      <c r="E9613" s="3" t="s">
        <v>11265</v>
      </c>
      <c r="F9613" s="3" t="s">
        <v>11266</v>
      </c>
      <c r="G9613" s="7">
        <v>30</v>
      </c>
      <c r="H9613" s="3" t="s">
        <v>179</v>
      </c>
      <c r="I9613" s="9">
        <v>21.6</v>
      </c>
      <c r="J9613" s="7">
        <v>536</v>
      </c>
      <c r="K9613" s="10">
        <v>114.146891921314</v>
      </c>
      <c r="L9613" s="12">
        <f t="shared" si="640"/>
        <v>61.9977037887486</v>
      </c>
      <c r="M9613" s="11">
        <f t="shared" si="641"/>
        <v>1.84114709006416</v>
      </c>
      <c r="N9613" s="3">
        <v>8</v>
      </c>
      <c r="O9613" s="12" t="s">
        <v>9170</v>
      </c>
    </row>
    <row r="9614" spans="1:18">
      <c r="A9614" s="7">
        <v>9673</v>
      </c>
      <c r="B9614" s="8">
        <v>46225</v>
      </c>
      <c r="C9614" s="3" t="s">
        <v>11267</v>
      </c>
      <c r="D9614" s="3" t="s">
        <v>29</v>
      </c>
      <c r="E9614" s="3" t="s">
        <v>11268</v>
      </c>
      <c r="F9614" s="3" t="s">
        <v>11269</v>
      </c>
      <c r="G9614" s="7">
        <v>250</v>
      </c>
      <c r="H9614" s="3" t="s">
        <v>107</v>
      </c>
      <c r="I9614" s="9">
        <v>11.2</v>
      </c>
      <c r="J9614" s="7">
        <v>286</v>
      </c>
      <c r="K9614" s="10">
        <v>117.025483804983</v>
      </c>
      <c r="L9614" s="12">
        <f t="shared" si="640"/>
        <v>60.2474448628295</v>
      </c>
      <c r="M9614" s="11">
        <f t="shared" si="641"/>
        <v>1.94241405708449</v>
      </c>
      <c r="N9614" s="3">
        <v>9</v>
      </c>
      <c r="O9614" s="12" t="s">
        <v>9170</v>
      </c>
    </row>
    <row r="9615" spans="1:18">
      <c r="A9615" s="7">
        <v>9674</v>
      </c>
      <c r="B9615" s="8">
        <v>46225</v>
      </c>
      <c r="C9615" s="3" t="s">
        <v>11218</v>
      </c>
      <c r="D9615" s="3" t="s">
        <v>100</v>
      </c>
      <c r="E9615" s="3" t="s">
        <v>1601</v>
      </c>
      <c r="F9615" s="3" t="s">
        <v>1601</v>
      </c>
      <c r="G9615" s="7">
        <v>20</v>
      </c>
      <c r="H9615" s="3" t="s">
        <v>173</v>
      </c>
      <c r="I9615" s="9">
        <v>12.9</v>
      </c>
      <c r="J9615" s="7">
        <v>384.666666666667</v>
      </c>
      <c r="K9615" s="10">
        <v>121.112087454705</v>
      </c>
      <c r="L9615" s="12">
        <f t="shared" si="640"/>
        <v>51.593120917211</v>
      </c>
      <c r="M9615" s="11">
        <f t="shared" si="641"/>
        <v>2.34744642893474</v>
      </c>
      <c r="N9615" s="3">
        <v>10</v>
      </c>
      <c r="O9615" s="12" t="s">
        <v>9170</v>
      </c>
    </row>
    <row r="9616" spans="1:18">
      <c r="A9616" s="7">
        <v>9675</v>
      </c>
      <c r="B9616" s="8">
        <v>46225</v>
      </c>
      <c r="C9616" s="3" t="s">
        <v>11242</v>
      </c>
      <c r="D9616" s="3" t="s">
        <v>11243</v>
      </c>
      <c r="E9616" s="3" t="s">
        <v>11270</v>
      </c>
      <c r="F9616" s="3" t="s">
        <v>11270</v>
      </c>
      <c r="G9616" s="7">
        <v>198</v>
      </c>
      <c r="H9616" s="3" t="s">
        <v>35</v>
      </c>
      <c r="I9616" s="9">
        <v>14.8</v>
      </c>
      <c r="J9616" s="7">
        <v>484</v>
      </c>
      <c r="K9616" s="10">
        <v>129.962659827934</v>
      </c>
      <c r="L9616" s="12">
        <f t="shared" si="640"/>
        <v>47.0438652256834</v>
      </c>
      <c r="M9616" s="11">
        <f t="shared" si="641"/>
        <v>2.76258464742352</v>
      </c>
      <c r="N9616" s="3">
        <v>11</v>
      </c>
      <c r="O9616" s="12" t="s">
        <v>9170</v>
      </c>
    </row>
    <row r="9617" spans="1:15">
      <c r="A9617" s="7">
        <v>9676</v>
      </c>
      <c r="B9617" s="8">
        <v>46225</v>
      </c>
      <c r="C9617" s="3" t="s">
        <v>11130</v>
      </c>
      <c r="D9617" s="3" t="s">
        <v>816</v>
      </c>
      <c r="E9617" s="3" t="s">
        <v>11271</v>
      </c>
      <c r="F9617" s="3" t="s">
        <v>11272</v>
      </c>
      <c r="G9617" s="7">
        <v>24</v>
      </c>
      <c r="H9617" s="3" t="s">
        <v>11133</v>
      </c>
      <c r="I9617" s="9">
        <v>10.7</v>
      </c>
      <c r="J9617" s="7">
        <v>363</v>
      </c>
      <c r="K9617" s="10">
        <v>21.3416802324868</v>
      </c>
      <c r="L9617" s="12">
        <f t="shared" si="640"/>
        <v>45.3485908031363</v>
      </c>
      <c r="M9617" s="11">
        <f t="shared" si="641"/>
        <v>0.470613967369651</v>
      </c>
      <c r="N9617" s="3">
        <v>12</v>
      </c>
      <c r="O9617" s="12" t="s">
        <v>9170</v>
      </c>
    </row>
    <row r="9618" spans="1:15">
      <c r="A9618" s="7">
        <v>9677</v>
      </c>
      <c r="B9618" s="8">
        <v>46225</v>
      </c>
      <c r="C9618" s="3" t="s">
        <v>11039</v>
      </c>
      <c r="D9618" s="3" t="s">
        <v>128</v>
      </c>
      <c r="E9618" s="3" t="s">
        <v>11273</v>
      </c>
      <c r="F9618" s="3" t="s">
        <v>11273</v>
      </c>
      <c r="G9618" s="7">
        <v>43</v>
      </c>
      <c r="H9618" s="3" t="s">
        <v>173</v>
      </c>
      <c r="I9618" s="9">
        <v>12.7</v>
      </c>
      <c r="J9618" s="7">
        <v>445</v>
      </c>
      <c r="K9618" s="10">
        <v>70.4350596010015</v>
      </c>
      <c r="L9618" s="12">
        <f t="shared" si="640"/>
        <v>43.9066551426102</v>
      </c>
      <c r="M9618" s="11">
        <f t="shared" si="641"/>
        <v>1.60420007792045</v>
      </c>
      <c r="N9618" s="3">
        <v>13</v>
      </c>
      <c r="O9618" s="12" t="s">
        <v>9170</v>
      </c>
    </row>
    <row r="9619" spans="1:15">
      <c r="A9619" s="7">
        <v>9678</v>
      </c>
      <c r="B9619" s="8">
        <v>46225</v>
      </c>
      <c r="C9619" s="3" t="s">
        <v>11274</v>
      </c>
      <c r="D9619" s="3" t="s">
        <v>7021</v>
      </c>
      <c r="E9619" s="3" t="s">
        <v>11275</v>
      </c>
      <c r="F9619" s="3" t="s">
        <v>11276</v>
      </c>
      <c r="G9619" s="7">
        <v>25</v>
      </c>
      <c r="H9619" s="3" t="s">
        <v>563</v>
      </c>
      <c r="I9619" s="9">
        <v>9.72</v>
      </c>
      <c r="J9619" s="7">
        <v>346</v>
      </c>
      <c r="K9619" s="10">
        <v>228.095356604956</v>
      </c>
      <c r="L9619" s="12">
        <f t="shared" si="640"/>
        <v>43.2192085371276</v>
      </c>
      <c r="M9619" s="11">
        <f t="shared" si="641"/>
        <v>5.27763844654883</v>
      </c>
      <c r="N9619" s="3">
        <v>14</v>
      </c>
      <c r="O9619" s="12" t="s">
        <v>9170</v>
      </c>
    </row>
    <row r="9620" spans="1:15">
      <c r="A9620" s="7">
        <v>9679</v>
      </c>
      <c r="B9620" s="8">
        <v>46225</v>
      </c>
      <c r="C9620" s="3" t="s">
        <v>11277</v>
      </c>
      <c r="D9620" s="3" t="s">
        <v>11278</v>
      </c>
      <c r="E9620" s="3" t="s">
        <v>629</v>
      </c>
      <c r="F9620" s="3" t="s">
        <v>629</v>
      </c>
      <c r="G9620" s="7">
        <v>15</v>
      </c>
      <c r="H9620" s="3" t="s">
        <v>4990</v>
      </c>
      <c r="I9620" s="9">
        <v>6.4</v>
      </c>
      <c r="J9620" s="7">
        <v>228.666666666667</v>
      </c>
      <c r="K9620" s="10">
        <v>125.535339544535</v>
      </c>
      <c r="L9620" s="12">
        <f t="shared" si="640"/>
        <v>43.058981834492</v>
      </c>
      <c r="M9620" s="11">
        <f t="shared" si="641"/>
        <v>2.91542749494314</v>
      </c>
      <c r="N9620" s="3">
        <v>15</v>
      </c>
      <c r="O9620" s="12" t="s">
        <v>9170</v>
      </c>
    </row>
    <row r="9621" spans="1:15">
      <c r="A9621" s="7">
        <v>9680</v>
      </c>
      <c r="B9621" s="8">
        <v>46225</v>
      </c>
      <c r="C9621" s="3" t="s">
        <v>11279</v>
      </c>
      <c r="D9621" s="3" t="s">
        <v>47</v>
      </c>
      <c r="E9621" s="3" t="s">
        <v>3199</v>
      </c>
      <c r="F9621" s="3" t="s">
        <v>3199</v>
      </c>
      <c r="G9621" s="7">
        <v>200</v>
      </c>
      <c r="H9621" s="3" t="s">
        <v>612</v>
      </c>
      <c r="I9621" s="9">
        <v>13.3</v>
      </c>
      <c r="J9621" s="7">
        <v>490</v>
      </c>
      <c r="K9621" s="10">
        <v>72.5388197412296</v>
      </c>
      <c r="L9621" s="12">
        <f t="shared" si="640"/>
        <v>41.7582417582418</v>
      </c>
      <c r="M9621" s="11">
        <f t="shared" si="641"/>
        <v>1.73711384117155</v>
      </c>
      <c r="N9621" s="3">
        <v>16</v>
      </c>
      <c r="O9621" s="12" t="s">
        <v>9170</v>
      </c>
    </row>
    <row r="9622" spans="1:15">
      <c r="A9622" s="7">
        <v>9681</v>
      </c>
      <c r="B9622" s="8">
        <v>46225</v>
      </c>
      <c r="C9622" s="3" t="s">
        <v>11134</v>
      </c>
      <c r="D9622" s="3" t="s">
        <v>88</v>
      </c>
      <c r="E9622" s="3" t="s">
        <v>8620</v>
      </c>
      <c r="F9622" s="3" t="s">
        <v>8620</v>
      </c>
      <c r="G9622" s="7">
        <v>7.5</v>
      </c>
      <c r="H9622" s="3" t="s">
        <v>35</v>
      </c>
      <c r="I9622" s="9">
        <v>13</v>
      </c>
      <c r="J9622" s="7">
        <v>502</v>
      </c>
      <c r="K9622" s="10">
        <v>89.6383315538505</v>
      </c>
      <c r="L9622" s="12">
        <f t="shared" si="640"/>
        <v>39.8406374501992</v>
      </c>
      <c r="M9622" s="11">
        <f t="shared" si="641"/>
        <v>2.24992212200165</v>
      </c>
      <c r="N9622" s="3">
        <v>17</v>
      </c>
      <c r="O9622" s="12" t="s">
        <v>9170</v>
      </c>
    </row>
    <row r="9623" spans="1:15">
      <c r="A9623" s="7">
        <v>9682</v>
      </c>
      <c r="B9623" s="8">
        <v>46225</v>
      </c>
      <c r="C9623" s="3" t="s">
        <v>11259</v>
      </c>
      <c r="D9623" s="3" t="s">
        <v>2621</v>
      </c>
      <c r="E9623" s="3" t="s">
        <v>11280</v>
      </c>
      <c r="F9623" s="3" t="s">
        <v>11281</v>
      </c>
      <c r="G9623" s="7">
        <v>120</v>
      </c>
      <c r="H9623" s="3" t="s">
        <v>795</v>
      </c>
      <c r="I9623" s="9">
        <v>11.2</v>
      </c>
      <c r="J9623" s="7">
        <v>443</v>
      </c>
      <c r="K9623" s="10">
        <v>77.0563661863788</v>
      </c>
      <c r="L9623" s="12">
        <f t="shared" si="640"/>
        <v>38.8956416044452</v>
      </c>
      <c r="M9623" s="11">
        <f t="shared" si="641"/>
        <v>1.98110541458641</v>
      </c>
      <c r="N9623" s="3">
        <v>18</v>
      </c>
      <c r="O9623" s="12" t="s">
        <v>9170</v>
      </c>
    </row>
    <row r="9624" spans="1:15">
      <c r="A9624" s="7">
        <v>9683</v>
      </c>
      <c r="B9624" s="8">
        <v>46225</v>
      </c>
      <c r="C9624" s="3" t="s">
        <v>11179</v>
      </c>
      <c r="D9624" s="3" t="s">
        <v>88</v>
      </c>
      <c r="E9624" s="3" t="s">
        <v>11282</v>
      </c>
      <c r="F9624" s="3" t="s">
        <v>11282</v>
      </c>
      <c r="G9624" s="7">
        <v>15.4124</v>
      </c>
      <c r="H9624" s="3" t="s">
        <v>35</v>
      </c>
      <c r="I9624" s="9">
        <v>13.1</v>
      </c>
      <c r="J9624" s="7">
        <v>519</v>
      </c>
      <c r="K9624" s="10">
        <v>92.1902737038673</v>
      </c>
      <c r="L9624" s="12">
        <f t="shared" si="640"/>
        <v>38.8320735141544</v>
      </c>
      <c r="M9624" s="11">
        <f t="shared" si="641"/>
        <v>2.37407548351142</v>
      </c>
      <c r="N9624" s="3">
        <v>19</v>
      </c>
      <c r="O9624" s="12" t="s">
        <v>9170</v>
      </c>
    </row>
    <row r="9625" spans="1:15">
      <c r="A9625" s="7">
        <v>9684</v>
      </c>
      <c r="B9625" s="8">
        <v>46225</v>
      </c>
      <c r="C9625" s="3" t="s">
        <v>11259</v>
      </c>
      <c r="D9625" s="3" t="s">
        <v>2621</v>
      </c>
      <c r="E9625" s="3" t="s">
        <v>9863</v>
      </c>
      <c r="F9625" s="3" t="s">
        <v>9863</v>
      </c>
      <c r="G9625" s="7">
        <v>246</v>
      </c>
      <c r="H9625" s="3" t="s">
        <v>795</v>
      </c>
      <c r="I9625" s="9">
        <v>11.6</v>
      </c>
      <c r="J9625" s="7">
        <v>471</v>
      </c>
      <c r="K9625" s="10">
        <v>70.4930139448486</v>
      </c>
      <c r="L9625" s="12">
        <f t="shared" si="640"/>
        <v>37.8899232402417</v>
      </c>
      <c r="M9625" s="11">
        <f t="shared" si="641"/>
        <v>1.86046863958753</v>
      </c>
      <c r="N9625" s="3">
        <v>20</v>
      </c>
      <c r="O9625" s="12" t="s">
        <v>9170</v>
      </c>
    </row>
    <row r="9626" spans="1:15">
      <c r="A9626" s="7">
        <v>9685</v>
      </c>
      <c r="B9626" s="8">
        <v>46225</v>
      </c>
      <c r="C9626" s="3" t="s">
        <v>11179</v>
      </c>
      <c r="D9626" s="3" t="s">
        <v>88</v>
      </c>
      <c r="E9626" s="3" t="s">
        <v>11283</v>
      </c>
      <c r="F9626" s="3" t="s">
        <v>11283</v>
      </c>
      <c r="G9626" s="7">
        <v>2.8205</v>
      </c>
      <c r="H9626" s="3" t="s">
        <v>35</v>
      </c>
      <c r="I9626" s="9">
        <v>12.6</v>
      </c>
      <c r="J9626" s="7">
        <v>519</v>
      </c>
      <c r="K9626" s="10">
        <v>92.4920702439971</v>
      </c>
      <c r="L9626" s="12">
        <f t="shared" si="640"/>
        <v>37.3499333036905</v>
      </c>
      <c r="M9626" s="11">
        <f t="shared" si="641"/>
        <v>2.47636507117559</v>
      </c>
      <c r="N9626" s="3">
        <v>21</v>
      </c>
      <c r="O9626" s="12" t="s">
        <v>9170</v>
      </c>
    </row>
    <row r="9627" spans="1:15">
      <c r="A9627" s="7">
        <v>9686</v>
      </c>
      <c r="B9627" s="8">
        <v>46225</v>
      </c>
      <c r="C9627" s="3" t="s">
        <v>10954</v>
      </c>
      <c r="D9627" s="3" t="s">
        <v>67</v>
      </c>
      <c r="E9627" s="3" t="s">
        <v>11284</v>
      </c>
      <c r="F9627" s="3" t="s">
        <v>11285</v>
      </c>
      <c r="G9627" s="7">
        <v>50</v>
      </c>
      <c r="H9627" s="3" t="s">
        <v>170</v>
      </c>
      <c r="I9627" s="9">
        <v>13.3</v>
      </c>
      <c r="J9627" s="7">
        <v>553</v>
      </c>
      <c r="K9627" s="10">
        <v>68.258351538108</v>
      </c>
      <c r="L9627" s="12">
        <f t="shared" si="640"/>
        <v>37.0009737098345</v>
      </c>
      <c r="M9627" s="11">
        <f t="shared" si="641"/>
        <v>1.84477176393781</v>
      </c>
      <c r="N9627" s="3">
        <v>22</v>
      </c>
      <c r="O9627" s="12" t="s">
        <v>9170</v>
      </c>
    </row>
    <row r="9628" spans="1:15">
      <c r="A9628" s="7">
        <v>9687</v>
      </c>
      <c r="B9628" s="8">
        <v>46225</v>
      </c>
      <c r="C9628" s="3" t="s">
        <v>10740</v>
      </c>
      <c r="D9628" s="3" t="s">
        <v>1707</v>
      </c>
      <c r="E9628" s="3" t="s">
        <v>11286</v>
      </c>
      <c r="F9628" s="3" t="s">
        <v>11286</v>
      </c>
      <c r="G9628" s="7">
        <v>53</v>
      </c>
      <c r="H9628" s="3" t="s">
        <v>1708</v>
      </c>
      <c r="I9628" s="9">
        <v>7.28</v>
      </c>
      <c r="J9628" s="7">
        <v>375</v>
      </c>
      <c r="K9628" s="10">
        <v>135.300953013102</v>
      </c>
      <c r="L9628" s="12">
        <f t="shared" si="640"/>
        <v>29.8666666666667</v>
      </c>
      <c r="M9628" s="11">
        <f t="shared" si="641"/>
        <v>4.53016583749225</v>
      </c>
      <c r="N9628" s="3">
        <v>23</v>
      </c>
      <c r="O9628" s="12" t="s">
        <v>9170</v>
      </c>
    </row>
    <row r="9629" spans="1:15">
      <c r="A9629" s="7">
        <v>9688</v>
      </c>
      <c r="B9629" s="8">
        <v>46225</v>
      </c>
      <c r="C9629" s="3" t="s">
        <v>11267</v>
      </c>
      <c r="D9629" s="3" t="s">
        <v>29</v>
      </c>
      <c r="E9629" s="3" t="s">
        <v>11287</v>
      </c>
      <c r="F9629" s="3" t="s">
        <v>11287</v>
      </c>
      <c r="G9629" s="7">
        <v>55</v>
      </c>
      <c r="H9629" s="3" t="s">
        <v>20</v>
      </c>
      <c r="I9629" s="9">
        <v>10.9</v>
      </c>
      <c r="J9629" s="7">
        <v>598</v>
      </c>
      <c r="K9629" s="10">
        <v>38.4438827285001</v>
      </c>
      <c r="L9629" s="12">
        <f t="shared" si="640"/>
        <v>28.0421919217906</v>
      </c>
      <c r="M9629" s="11">
        <f t="shared" si="641"/>
        <v>1.37093001986862</v>
      </c>
      <c r="N9629" s="3">
        <v>24</v>
      </c>
      <c r="O9629" s="12" t="s">
        <v>9170</v>
      </c>
    </row>
    <row r="9630" spans="1:15">
      <c r="A9630" s="7">
        <v>9689</v>
      </c>
      <c r="B9630" s="8">
        <v>46225</v>
      </c>
      <c r="C9630" s="3" t="s">
        <v>11169</v>
      </c>
      <c r="D9630" s="3" t="s">
        <v>67</v>
      </c>
      <c r="E9630" s="3" t="s">
        <v>11288</v>
      </c>
      <c r="F9630" s="3" t="s">
        <v>11288</v>
      </c>
      <c r="G9630" s="7">
        <v>65</v>
      </c>
      <c r="H9630" s="3" t="s">
        <v>1792</v>
      </c>
      <c r="I9630" s="9">
        <v>10</v>
      </c>
      <c r="J9630" s="7">
        <v>572</v>
      </c>
      <c r="K9630" s="10">
        <v>13.2479878864088</v>
      </c>
      <c r="L9630" s="12">
        <f t="shared" si="640"/>
        <v>26.8961807423346</v>
      </c>
      <c r="M9630" s="11">
        <f t="shared" si="641"/>
        <v>0.492560189616679</v>
      </c>
      <c r="N9630" s="3">
        <v>25</v>
      </c>
      <c r="O9630" s="12" t="s">
        <v>9170</v>
      </c>
    </row>
    <row r="9631" spans="1:15">
      <c r="A9631" s="7">
        <v>9690</v>
      </c>
      <c r="B9631" s="8">
        <v>46225</v>
      </c>
      <c r="C9631" s="3" t="s">
        <v>11279</v>
      </c>
      <c r="D9631" s="3" t="s">
        <v>47</v>
      </c>
      <c r="E9631" s="3" t="s">
        <v>923</v>
      </c>
      <c r="F9631" s="3" t="s">
        <v>923</v>
      </c>
      <c r="G9631" s="7">
        <v>40</v>
      </c>
      <c r="H9631" s="3" t="s">
        <v>2190</v>
      </c>
      <c r="I9631" s="9">
        <v>8.72</v>
      </c>
      <c r="J9631" s="7">
        <v>546</v>
      </c>
      <c r="K9631" s="10">
        <v>39.9991156854036</v>
      </c>
      <c r="L9631" s="12">
        <f t="shared" si="640"/>
        <v>24.5703014933784</v>
      </c>
      <c r="M9631" s="11">
        <f t="shared" si="641"/>
        <v>1.62794566017772</v>
      </c>
      <c r="N9631" s="3">
        <v>26</v>
      </c>
      <c r="O9631" s="12" t="s">
        <v>9170</v>
      </c>
    </row>
    <row r="9632" spans="1:15">
      <c r="A9632" s="7">
        <v>9691</v>
      </c>
      <c r="B9632" s="8">
        <v>46225</v>
      </c>
      <c r="C9632" s="3" t="s">
        <v>11289</v>
      </c>
      <c r="D9632" s="3" t="s">
        <v>1058</v>
      </c>
      <c r="E9632" s="3" t="s">
        <v>470</v>
      </c>
      <c r="F9632" s="3" t="s">
        <v>470</v>
      </c>
      <c r="G9632" s="7">
        <v>7</v>
      </c>
      <c r="H9632" s="3" t="s">
        <v>102</v>
      </c>
      <c r="I9632" s="9">
        <v>6.04</v>
      </c>
      <c r="J9632" s="7">
        <v>423.5</v>
      </c>
      <c r="K9632" s="10">
        <v>43.5523211716761</v>
      </c>
      <c r="L9632" s="12">
        <f t="shared" si="640"/>
        <v>21.9416946689674</v>
      </c>
      <c r="M9632" s="11">
        <f t="shared" si="641"/>
        <v>1.98491145869754</v>
      </c>
      <c r="N9632" s="3">
        <v>27</v>
      </c>
      <c r="O9632" s="12" t="s">
        <v>9170</v>
      </c>
    </row>
    <row r="9633" spans="1:20">
      <c r="A9633" s="7">
        <v>9692</v>
      </c>
      <c r="B9633" s="8">
        <v>46225</v>
      </c>
      <c r="C9633" s="3" t="s">
        <v>11290</v>
      </c>
      <c r="D9633" s="3" t="s">
        <v>1707</v>
      </c>
      <c r="E9633" s="3" t="s">
        <v>1121</v>
      </c>
      <c r="F9633" s="3" t="s">
        <v>1121</v>
      </c>
      <c r="G9633" s="7">
        <v>180</v>
      </c>
      <c r="H9633" s="3" t="s">
        <v>102</v>
      </c>
      <c r="I9633" s="9">
        <v>2.82</v>
      </c>
      <c r="J9633" s="7">
        <v>369</v>
      </c>
      <c r="K9633" s="10">
        <v>206.475794205498</v>
      </c>
      <c r="L9633" s="12">
        <f t="shared" si="640"/>
        <v>11.7573483427142</v>
      </c>
      <c r="M9633" s="11">
        <f t="shared" si="641"/>
        <v>17.5614252624783</v>
      </c>
      <c r="N9633" s="3">
        <v>28</v>
      </c>
      <c r="O9633" s="12" t="s">
        <v>9170</v>
      </c>
    </row>
    <row r="9634" spans="1:20">
      <c r="A9634" s="7">
        <v>9693</v>
      </c>
      <c r="B9634" s="8">
        <v>46225</v>
      </c>
      <c r="C9634" s="3" t="s">
        <v>11291</v>
      </c>
      <c r="D9634" s="3" t="s">
        <v>274</v>
      </c>
      <c r="E9634" s="3" t="s">
        <v>11292</v>
      </c>
      <c r="F9634" s="3" t="s">
        <v>11292</v>
      </c>
      <c r="G9634" s="7">
        <v>132</v>
      </c>
      <c r="H9634" s="3" t="s">
        <v>35</v>
      </c>
      <c r="I9634" s="9">
        <v>3.56</v>
      </c>
      <c r="J9634" s="7">
        <v>534</v>
      </c>
      <c r="K9634" s="10">
        <v>24.3899947070004</v>
      </c>
      <c r="L9634" s="12">
        <f t="shared" si="640"/>
        <v>10.2564102564103</v>
      </c>
      <c r="M9634" s="11">
        <f t="shared" si="641"/>
        <v>2.37802448393254</v>
      </c>
      <c r="N9634" s="3">
        <v>29</v>
      </c>
      <c r="O9634" s="12" t="s">
        <v>9170</v>
      </c>
    </row>
    <row r="9635" spans="1:20">
      <c r="A9635" s="7">
        <v>9694</v>
      </c>
      <c r="B9635" s="8">
        <v>46225</v>
      </c>
      <c r="C9635" s="3" t="s">
        <v>11262</v>
      </c>
      <c r="D9635" s="3" t="s">
        <v>119</v>
      </c>
      <c r="E9635" s="3" t="s">
        <v>11293</v>
      </c>
      <c r="F9635" s="3" t="s">
        <v>8360</v>
      </c>
      <c r="G9635" s="7">
        <v>1.5</v>
      </c>
      <c r="H9635" s="3" t="s">
        <v>61</v>
      </c>
      <c r="I9635" s="9">
        <v>0.372</v>
      </c>
      <c r="J9635" s="7">
        <v>211</v>
      </c>
      <c r="K9635" s="10">
        <v>5.51584353944137</v>
      </c>
      <c r="L9635" s="12">
        <f t="shared" si="640"/>
        <v>2.71235873131608</v>
      </c>
      <c r="M9635" s="11">
        <f t="shared" si="641"/>
        <v>2.0335966167591</v>
      </c>
      <c r="N9635" s="3">
        <v>30</v>
      </c>
      <c r="O9635" s="12" t="s">
        <v>9170</v>
      </c>
    </row>
    <row r="9636" spans="1:20">
      <c r="A9636" s="7">
        <v>9695</v>
      </c>
      <c r="B9636" s="8">
        <v>46225</v>
      </c>
      <c r="C9636" s="3" t="s">
        <v>11289</v>
      </c>
      <c r="D9636" s="3" t="s">
        <v>1058</v>
      </c>
      <c r="E9636" s="3" t="s">
        <v>11294</v>
      </c>
      <c r="F9636" s="3" t="s">
        <v>11295</v>
      </c>
      <c r="G9636" s="7">
        <v>4</v>
      </c>
      <c r="H9636" s="3" t="s">
        <v>102</v>
      </c>
      <c r="I9636" s="9">
        <v>0.614</v>
      </c>
      <c r="J9636" s="7">
        <v>459</v>
      </c>
      <c r="K9636" s="10">
        <v>4.37863733254227</v>
      </c>
      <c r="L9636" s="12">
        <f t="shared" si="640"/>
        <v>2.05798558739735</v>
      </c>
      <c r="M9636" s="11">
        <f t="shared" si="641"/>
        <v>2.12763265173288</v>
      </c>
      <c r="N9636" s="3">
        <v>31</v>
      </c>
      <c r="O9636" s="12" t="s">
        <v>9170</v>
      </c>
    </row>
    <row r="9637" spans="1:20">
      <c r="A9637" s="7">
        <v>9696</v>
      </c>
      <c r="B9637" s="8">
        <v>46225</v>
      </c>
      <c r="C9637" s="3" t="s">
        <v>11296</v>
      </c>
      <c r="D9637" s="3" t="s">
        <v>2910</v>
      </c>
      <c r="E9637" s="3" t="s">
        <v>11297</v>
      </c>
      <c r="F9637" s="3" t="s">
        <v>11297</v>
      </c>
      <c r="G9637" s="7">
        <v>1000</v>
      </c>
      <c r="H9637" s="3" t="s">
        <v>1355</v>
      </c>
      <c r="I9637" s="9">
        <v>0.362</v>
      </c>
      <c r="J9637" s="7">
        <v>410</v>
      </c>
      <c r="K9637" s="10">
        <v>4.73274505283774</v>
      </c>
      <c r="L9637" s="12">
        <f t="shared" si="640"/>
        <v>1.35834896810507</v>
      </c>
      <c r="M9637" s="11">
        <f t="shared" si="641"/>
        <v>3.48418938282115</v>
      </c>
      <c r="N9637" s="3">
        <v>32</v>
      </c>
      <c r="O9637" s="12" t="s">
        <v>9170</v>
      </c>
    </row>
    <row r="9638" spans="1:20">
      <c r="A9638" s="7">
        <v>9697</v>
      </c>
      <c r="B9638" s="8">
        <v>46225</v>
      </c>
      <c r="C9638" s="3" t="s">
        <v>11296</v>
      </c>
      <c r="D9638" s="3" t="s">
        <v>2910</v>
      </c>
      <c r="E9638" s="3" t="s">
        <v>11298</v>
      </c>
      <c r="F9638" s="3" t="s">
        <v>11298</v>
      </c>
      <c r="G9638" s="7">
        <v>1000</v>
      </c>
      <c r="H9638" s="3" t="s">
        <v>1355</v>
      </c>
      <c r="I9638" s="9">
        <v>0.952</v>
      </c>
      <c r="J9638" s="7">
        <v>393</v>
      </c>
      <c r="K9638" s="10">
        <v>22.7885140717485</v>
      </c>
      <c r="L9638" s="12">
        <f t="shared" si="640"/>
        <v>3.72675670385594</v>
      </c>
      <c r="M9638" s="11">
        <f t="shared" si="641"/>
        <v>6.11483815086991</v>
      </c>
      <c r="N9638" s="3">
        <v>33</v>
      </c>
      <c r="O9638" s="12" t="s">
        <v>9170</v>
      </c>
    </row>
    <row r="9639" spans="1:20">
      <c r="A9639" s="7">
        <v>9698</v>
      </c>
      <c r="B9639" s="8">
        <v>46225</v>
      </c>
      <c r="C9639" s="3" t="s">
        <v>11296</v>
      </c>
      <c r="D9639" s="3" t="s">
        <v>2910</v>
      </c>
      <c r="E9639" s="3" t="s">
        <v>11299</v>
      </c>
      <c r="F9639" s="3" t="s">
        <v>11299</v>
      </c>
      <c r="G9639" s="7">
        <v>1000</v>
      </c>
      <c r="H9639" s="3" t="s">
        <v>1355</v>
      </c>
      <c r="I9639" s="9">
        <v>1.23</v>
      </c>
      <c r="J9639" s="7">
        <v>353</v>
      </c>
      <c r="K9639" s="10">
        <v>15.5504569791194</v>
      </c>
      <c r="L9639" s="12">
        <f t="shared" ref="L9639:L9665" si="643">I9639/J9639/650*1000000</f>
        <v>5.36064502070168</v>
      </c>
      <c r="M9639" s="11">
        <f t="shared" ref="M9639:M9665" si="644">K9639/L9639</f>
        <v>2.90085557224305</v>
      </c>
      <c r="N9639" s="3">
        <v>34</v>
      </c>
      <c r="O9639" s="12" t="s">
        <v>9170</v>
      </c>
    </row>
    <row r="9640" ht="16" customHeight="1" spans="1:20">
      <c r="A9640" s="7">
        <v>9699</v>
      </c>
      <c r="B9640" s="8">
        <v>46225</v>
      </c>
      <c r="C9640" s="3" t="s">
        <v>11296</v>
      </c>
      <c r="D9640" s="3" t="s">
        <v>2910</v>
      </c>
      <c r="E9640" s="3" t="s">
        <v>11300</v>
      </c>
      <c r="F9640" s="3" t="s">
        <v>11300</v>
      </c>
      <c r="G9640" s="7">
        <v>1000</v>
      </c>
      <c r="H9640" s="3" t="s">
        <v>1355</v>
      </c>
      <c r="I9640" s="9">
        <v>0.592</v>
      </c>
      <c r="J9640" s="7">
        <v>401</v>
      </c>
      <c r="K9640" s="10">
        <v>5.78157262611865</v>
      </c>
      <c r="L9640" s="12">
        <f t="shared" si="643"/>
        <v>2.2712449645118</v>
      </c>
      <c r="M9640" s="11">
        <f t="shared" si="644"/>
        <v>2.54555220438822</v>
      </c>
      <c r="N9640" s="3">
        <v>35</v>
      </c>
      <c r="O9640" s="12" t="s">
        <v>9170</v>
      </c>
    </row>
    <row r="9641" s="5" customFormat="1" ht="16.5" spans="1:20">
      <c r="A9641" s="44">
        <v>9700</v>
      </c>
      <c r="B9641" s="45">
        <v>46225</v>
      </c>
      <c r="C9641" s="5" t="s">
        <v>11296</v>
      </c>
      <c r="D9641" s="5" t="s">
        <v>2910</v>
      </c>
      <c r="E9641" s="5" t="s">
        <v>11301</v>
      </c>
      <c r="F9641" s="5" t="s">
        <v>11301</v>
      </c>
      <c r="G9641" s="44">
        <v>1000</v>
      </c>
      <c r="H9641" s="5" t="s">
        <v>1355</v>
      </c>
      <c r="I9641" s="46">
        <v>1.55</v>
      </c>
      <c r="J9641" s="44">
        <v>491</v>
      </c>
      <c r="K9641" s="47">
        <v>10.096752930076</v>
      </c>
      <c r="L9641" s="48">
        <f t="shared" si="643"/>
        <v>4.85665047783174</v>
      </c>
      <c r="M9641" s="49">
        <f t="shared" si="644"/>
        <v>2.07895399847339</v>
      </c>
      <c r="N9641" s="5">
        <v>36</v>
      </c>
      <c r="O9641" s="48" t="s">
        <v>9170</v>
      </c>
      <c r="Q9641" s="46"/>
    </row>
    <row r="9642" ht="16.5" spans="1:20">
      <c r="A9642" s="7">
        <v>9701</v>
      </c>
      <c r="B9642" s="8">
        <v>46226</v>
      </c>
      <c r="C9642" s="3" t="s">
        <v>4719</v>
      </c>
      <c r="D9642" s="3" t="s">
        <v>33</v>
      </c>
      <c r="E9642" s="3" t="s">
        <v>4720</v>
      </c>
      <c r="F9642" s="3" t="s">
        <v>2909</v>
      </c>
      <c r="G9642" s="7">
        <v>1000</v>
      </c>
      <c r="H9642" s="3" t="s">
        <v>35</v>
      </c>
      <c r="I9642" s="9">
        <v>25.2</v>
      </c>
      <c r="J9642" s="7">
        <v>461</v>
      </c>
      <c r="K9642" s="10">
        <v>185.734176710216</v>
      </c>
      <c r="L9642" s="12">
        <f t="shared" si="643"/>
        <v>84.098114466878</v>
      </c>
      <c r="M9642" s="11">
        <f t="shared" si="644"/>
        <v>2.2085415099689</v>
      </c>
      <c r="O9642" s="12" t="s">
        <v>9933</v>
      </c>
      <c r="P9642" s="3" t="s">
        <v>4720</v>
      </c>
      <c r="Q9642" s="9">
        <v>160.630182832352</v>
      </c>
      <c r="R9642" s="3">
        <f t="shared" ref="R9642:R9644" si="645">Q9642/K9642</f>
        <v>0.864839124804526</v>
      </c>
      <c r="S9642" s="3">
        <v>206.371307455795</v>
      </c>
      <c r="T9642" s="3">
        <f>S9642*0.9</f>
        <v>185.734176710216</v>
      </c>
    </row>
    <row r="9643" spans="1:20">
      <c r="A9643" s="7">
        <v>9702</v>
      </c>
      <c r="B9643" s="8">
        <v>46226</v>
      </c>
      <c r="C9643" s="3" t="s">
        <v>3378</v>
      </c>
      <c r="D9643" s="3" t="s">
        <v>33</v>
      </c>
      <c r="E9643" s="3" t="s">
        <v>4735</v>
      </c>
      <c r="F9643" s="3" t="s">
        <v>3379</v>
      </c>
      <c r="G9643" s="7">
        <v>1000</v>
      </c>
      <c r="H9643" s="3" t="s">
        <v>35</v>
      </c>
      <c r="I9643" s="9">
        <v>10.5</v>
      </c>
      <c r="J9643" s="7">
        <v>460</v>
      </c>
      <c r="K9643" s="10">
        <v>108.274588381726</v>
      </c>
      <c r="L9643" s="12">
        <f t="shared" si="643"/>
        <v>35.1170568561873</v>
      </c>
      <c r="M9643" s="11">
        <f t="shared" si="644"/>
        <v>3.08324780248915</v>
      </c>
      <c r="O9643" s="12" t="s">
        <v>9933</v>
      </c>
      <c r="P9643" s="3" t="s">
        <v>4735</v>
      </c>
      <c r="Q9643" s="9">
        <v>95.4401420865575</v>
      </c>
      <c r="R9643" s="3">
        <f t="shared" si="645"/>
        <v>0.881463910535314</v>
      </c>
      <c r="S9643" s="3">
        <v>120.305098201918</v>
      </c>
      <c r="T9643" s="3">
        <f t="shared" ref="T9643:T9665" si="646">S9643*0.9</f>
        <v>108.274588381726</v>
      </c>
    </row>
    <row r="9644" spans="1:20">
      <c r="A9644" s="7">
        <v>9703</v>
      </c>
      <c r="B9644" s="8">
        <v>46226</v>
      </c>
      <c r="C9644" s="3" t="s">
        <v>1448</v>
      </c>
      <c r="D9644" s="3" t="s">
        <v>33</v>
      </c>
      <c r="E9644" s="3" t="s">
        <v>4724</v>
      </c>
      <c r="F9644" s="3" t="s">
        <v>1449</v>
      </c>
      <c r="G9644" s="7">
        <v>1000</v>
      </c>
      <c r="H9644" s="3" t="s">
        <v>35</v>
      </c>
      <c r="I9644" s="9">
        <v>17.5</v>
      </c>
      <c r="J9644" s="7">
        <v>430</v>
      </c>
      <c r="K9644" s="10">
        <v>127.39403757051</v>
      </c>
      <c r="L9644" s="12">
        <f t="shared" si="643"/>
        <v>62.6118067978533</v>
      </c>
      <c r="M9644" s="11">
        <f t="shared" si="644"/>
        <v>2.03466477148329</v>
      </c>
      <c r="O9644" s="12" t="s">
        <v>9933</v>
      </c>
      <c r="P9644" s="3" t="s">
        <v>4724</v>
      </c>
      <c r="Q9644" s="9">
        <v>122</v>
      </c>
      <c r="R9644" s="3">
        <f t="shared" si="645"/>
        <v>0.957658634003775</v>
      </c>
      <c r="S9644" s="3">
        <v>141.5489306339</v>
      </c>
      <c r="T9644" s="3">
        <f t="shared" si="646"/>
        <v>127.39403757051</v>
      </c>
    </row>
    <row r="9645" spans="1:20">
      <c r="A9645" s="7">
        <v>9704</v>
      </c>
      <c r="B9645" s="8">
        <v>46226</v>
      </c>
      <c r="C9645" s="3" t="s">
        <v>11302</v>
      </c>
      <c r="D9645" s="3" t="s">
        <v>247</v>
      </c>
      <c r="E9645" s="3" t="s">
        <v>11303</v>
      </c>
      <c r="F9645" s="3" t="s">
        <v>11303</v>
      </c>
      <c r="G9645" s="7">
        <v>104</v>
      </c>
      <c r="H9645" s="3" t="s">
        <v>55</v>
      </c>
      <c r="I9645" s="9">
        <v>22.8</v>
      </c>
      <c r="J9645" s="7">
        <v>400</v>
      </c>
      <c r="K9645" s="10">
        <v>218.141968688965</v>
      </c>
      <c r="L9645" s="12">
        <f t="shared" si="643"/>
        <v>87.6923076923077</v>
      </c>
      <c r="M9645" s="11">
        <f t="shared" si="644"/>
        <v>2.48758385347065</v>
      </c>
      <c r="O9645" s="12" t="s">
        <v>9933</v>
      </c>
      <c r="S9645" s="3">
        <v>242.379965209961</v>
      </c>
      <c r="T9645" s="3">
        <f t="shared" si="646"/>
        <v>218.141968688965</v>
      </c>
    </row>
    <row r="9646" spans="1:20">
      <c r="A9646" s="7">
        <v>9705</v>
      </c>
      <c r="B9646" s="8">
        <v>46226</v>
      </c>
      <c r="C9646" s="3" t="s">
        <v>11304</v>
      </c>
      <c r="D9646" s="3" t="s">
        <v>23</v>
      </c>
      <c r="E9646" s="3" t="s">
        <v>11305</v>
      </c>
      <c r="F9646" s="3" t="s">
        <v>11305</v>
      </c>
      <c r="G9646" s="7">
        <v>1000</v>
      </c>
      <c r="H9646" s="3" t="s">
        <v>11306</v>
      </c>
      <c r="I9646" s="9">
        <v>21</v>
      </c>
      <c r="J9646" s="7">
        <v>452</v>
      </c>
      <c r="K9646" s="10">
        <v>151.194937705994</v>
      </c>
      <c r="L9646" s="12">
        <f t="shared" si="643"/>
        <v>71.4771953710007</v>
      </c>
      <c r="M9646" s="11">
        <f t="shared" si="644"/>
        <v>2.11528917609624</v>
      </c>
      <c r="O9646" s="12" t="s">
        <v>9933</v>
      </c>
      <c r="S9646" s="3">
        <v>167.994375228882</v>
      </c>
      <c r="T9646" s="3">
        <f t="shared" si="646"/>
        <v>151.194937705994</v>
      </c>
    </row>
    <row r="9647" spans="1:20">
      <c r="A9647" s="7">
        <v>9706</v>
      </c>
      <c r="B9647" s="8">
        <v>46226</v>
      </c>
      <c r="C9647" s="3" t="s">
        <v>11267</v>
      </c>
      <c r="D9647" s="3" t="s">
        <v>29</v>
      </c>
      <c r="E9647" s="3" t="s">
        <v>11307</v>
      </c>
      <c r="F9647" s="3" t="s">
        <v>11308</v>
      </c>
      <c r="G9647" s="7">
        <v>250</v>
      </c>
      <c r="H9647" s="3" t="s">
        <v>107</v>
      </c>
      <c r="I9647" s="9">
        <v>11.6</v>
      </c>
      <c r="J9647" s="7">
        <v>306</v>
      </c>
      <c r="K9647" s="10">
        <v>133.066551769481</v>
      </c>
      <c r="L9647" s="12">
        <f t="shared" si="643"/>
        <v>58.3207642031171</v>
      </c>
      <c r="M9647" s="11">
        <f t="shared" si="644"/>
        <v>2.28163251266808</v>
      </c>
      <c r="O9647" s="12" t="s">
        <v>9933</v>
      </c>
      <c r="S9647" s="3">
        <v>147.851724188312</v>
      </c>
      <c r="T9647" s="3">
        <f t="shared" si="646"/>
        <v>133.066551769481</v>
      </c>
    </row>
    <row r="9648" spans="1:20">
      <c r="A9648" s="7">
        <v>9707</v>
      </c>
      <c r="B9648" s="8">
        <v>46226</v>
      </c>
      <c r="C9648" s="3" t="s">
        <v>11309</v>
      </c>
      <c r="D9648" s="3" t="s">
        <v>88</v>
      </c>
      <c r="E9648" s="3" t="s">
        <v>11310</v>
      </c>
      <c r="F9648" s="3" t="s">
        <v>11310</v>
      </c>
      <c r="G9648" s="7">
        <v>1.4</v>
      </c>
      <c r="H9648" s="3" t="s">
        <v>632</v>
      </c>
      <c r="I9648" s="9">
        <v>10.3</v>
      </c>
      <c r="J9648" s="7">
        <v>328</v>
      </c>
      <c r="K9648" s="10">
        <v>140.870075766633</v>
      </c>
      <c r="L9648" s="12">
        <f t="shared" si="643"/>
        <v>48.3114446529081</v>
      </c>
      <c r="M9648" s="11">
        <f t="shared" si="644"/>
        <v>2.91587380130545</v>
      </c>
      <c r="O9648" s="12" t="s">
        <v>9933</v>
      </c>
      <c r="S9648" s="3">
        <v>156.52230640737</v>
      </c>
      <c r="T9648" s="3">
        <f t="shared" si="646"/>
        <v>140.870075766633</v>
      </c>
    </row>
    <row r="9649" spans="1:20">
      <c r="A9649" s="7">
        <v>9708</v>
      </c>
      <c r="B9649" s="8">
        <v>46226</v>
      </c>
      <c r="C9649" s="3" t="s">
        <v>11304</v>
      </c>
      <c r="D9649" s="3" t="s">
        <v>23</v>
      </c>
      <c r="E9649" s="3" t="s">
        <v>11311</v>
      </c>
      <c r="F9649" s="3" t="s">
        <v>11311</v>
      </c>
      <c r="G9649" s="7">
        <v>1000</v>
      </c>
      <c r="H9649" s="3" t="s">
        <v>10293</v>
      </c>
      <c r="I9649" s="9">
        <v>13.5</v>
      </c>
      <c r="J9649" s="7">
        <v>457</v>
      </c>
      <c r="K9649" s="10">
        <v>82.4202145215458</v>
      </c>
      <c r="L9649" s="12">
        <f t="shared" si="643"/>
        <v>45.4468944622117</v>
      </c>
      <c r="M9649" s="11">
        <f t="shared" si="644"/>
        <v>1.81354997952779</v>
      </c>
      <c r="O9649" s="12" t="s">
        <v>9933</v>
      </c>
      <c r="S9649" s="3">
        <v>91.5780161350509</v>
      </c>
      <c r="T9649" s="3">
        <f t="shared" si="646"/>
        <v>82.4202145215458</v>
      </c>
    </row>
    <row r="9650" spans="1:20">
      <c r="A9650" s="7">
        <v>9709</v>
      </c>
      <c r="B9650" s="8">
        <v>46226</v>
      </c>
      <c r="C9650" s="3" t="s">
        <v>50</v>
      </c>
      <c r="D9650" s="3" t="s">
        <v>50</v>
      </c>
      <c r="E9650" s="3" t="s">
        <v>11312</v>
      </c>
      <c r="F9650" s="3" t="s">
        <v>11312</v>
      </c>
      <c r="G9650" s="7">
        <v>233.2</v>
      </c>
      <c r="H9650" s="3" t="s">
        <v>50</v>
      </c>
      <c r="I9650" s="9">
        <v>11.9</v>
      </c>
      <c r="J9650" s="7">
        <v>400</v>
      </c>
      <c r="K9650" s="10">
        <v>114.272167081833</v>
      </c>
      <c r="L9650" s="12">
        <f t="shared" si="643"/>
        <v>45.7692307692308</v>
      </c>
      <c r="M9650" s="11">
        <f t="shared" si="644"/>
        <v>2.49670281019131</v>
      </c>
      <c r="O9650" s="12" t="s">
        <v>9933</v>
      </c>
      <c r="S9650" s="3">
        <v>126.96907453537</v>
      </c>
      <c r="T9650" s="3">
        <f t="shared" si="646"/>
        <v>114.272167081833</v>
      </c>
    </row>
    <row r="9651" spans="1:20">
      <c r="A9651" s="7">
        <v>9710</v>
      </c>
      <c r="B9651" s="8">
        <v>46226</v>
      </c>
      <c r="C9651" s="3" t="s">
        <v>11313</v>
      </c>
      <c r="D9651" s="3" t="s">
        <v>67</v>
      </c>
      <c r="E9651" s="3" t="s">
        <v>11314</v>
      </c>
      <c r="F9651" s="3" t="s">
        <v>11314</v>
      </c>
      <c r="G9651" s="7">
        <v>290</v>
      </c>
      <c r="H9651" s="3" t="s">
        <v>179</v>
      </c>
      <c r="I9651" s="9">
        <v>16.2</v>
      </c>
      <c r="J9651" s="7">
        <v>556</v>
      </c>
      <c r="K9651" s="10">
        <v>90.4339179718237</v>
      </c>
      <c r="L9651" s="12">
        <f t="shared" si="643"/>
        <v>44.8256779192031</v>
      </c>
      <c r="M9651" s="11">
        <f t="shared" si="644"/>
        <v>2.01745789845784</v>
      </c>
      <c r="O9651" s="12" t="s">
        <v>9933</v>
      </c>
      <c r="S9651" s="3">
        <v>100.482131079804</v>
      </c>
      <c r="T9651" s="3">
        <f t="shared" si="646"/>
        <v>90.4339179718236</v>
      </c>
    </row>
    <row r="9652" spans="1:20">
      <c r="A9652" s="7">
        <v>9711</v>
      </c>
      <c r="B9652" s="8">
        <v>46226</v>
      </c>
      <c r="C9652" s="3" t="s">
        <v>11315</v>
      </c>
      <c r="D9652" s="3" t="s">
        <v>33</v>
      </c>
      <c r="E9652" s="3" t="s">
        <v>11316</v>
      </c>
      <c r="F9652" s="3" t="s">
        <v>11316</v>
      </c>
      <c r="G9652" s="7">
        <v>1000</v>
      </c>
      <c r="H9652" s="3" t="s">
        <v>35</v>
      </c>
      <c r="I9652" s="9">
        <v>11.9</v>
      </c>
      <c r="J9652" s="7">
        <v>502</v>
      </c>
      <c r="K9652" s="10">
        <v>103.110730847514</v>
      </c>
      <c r="L9652" s="12">
        <f t="shared" si="643"/>
        <v>36.4695065890285</v>
      </c>
      <c r="M9652" s="11">
        <f t="shared" si="644"/>
        <v>2.82731356937343</v>
      </c>
      <c r="O9652" s="12" t="s">
        <v>9933</v>
      </c>
      <c r="S9652" s="3">
        <v>114.567478719461</v>
      </c>
      <c r="T9652" s="3">
        <f t="shared" si="646"/>
        <v>103.110730847515</v>
      </c>
    </row>
    <row r="9653" spans="1:20">
      <c r="A9653" s="7">
        <v>9712</v>
      </c>
      <c r="B9653" s="8">
        <v>46226</v>
      </c>
      <c r="C9653" s="3" t="s">
        <v>11304</v>
      </c>
      <c r="D9653" s="3" t="s">
        <v>23</v>
      </c>
      <c r="E9653" s="3" t="s">
        <v>11317</v>
      </c>
      <c r="F9653" s="3" t="s">
        <v>11317</v>
      </c>
      <c r="G9653" s="7">
        <v>1000</v>
      </c>
      <c r="H9653" s="3" t="s">
        <v>20</v>
      </c>
      <c r="I9653" s="9">
        <v>11.8</v>
      </c>
      <c r="J9653" s="7">
        <v>466</v>
      </c>
      <c r="K9653" s="10">
        <v>97.5059023640187</v>
      </c>
      <c r="L9653" s="12">
        <f t="shared" si="643"/>
        <v>38.9567514031033</v>
      </c>
      <c r="M9653" s="11">
        <f t="shared" si="644"/>
        <v>2.50292693441197</v>
      </c>
      <c r="O9653" s="12" t="s">
        <v>9933</v>
      </c>
      <c r="S9653" s="3">
        <v>108.339891515576</v>
      </c>
      <c r="T9653" s="3">
        <f t="shared" si="646"/>
        <v>97.5059023640184</v>
      </c>
    </row>
    <row r="9654" spans="1:20">
      <c r="A9654" s="7">
        <v>9713</v>
      </c>
      <c r="B9654" s="8">
        <v>46226</v>
      </c>
      <c r="C9654" s="3" t="s">
        <v>11318</v>
      </c>
      <c r="D9654" s="3" t="s">
        <v>161</v>
      </c>
      <c r="E9654" s="3" t="s">
        <v>11319</v>
      </c>
      <c r="F9654" s="3" t="s">
        <v>11320</v>
      </c>
      <c r="G9654" s="7">
        <v>6</v>
      </c>
      <c r="H9654" s="3" t="s">
        <v>249</v>
      </c>
      <c r="I9654" s="9">
        <v>14.9</v>
      </c>
      <c r="J9654" s="7">
        <v>616</v>
      </c>
      <c r="K9654" s="10">
        <v>91.8630593720969</v>
      </c>
      <c r="L9654" s="12">
        <f t="shared" si="643"/>
        <v>37.2127872127872</v>
      </c>
      <c r="M9654" s="11">
        <f t="shared" si="644"/>
        <v>2.46858852165017</v>
      </c>
      <c r="O9654" s="12" t="s">
        <v>9933</v>
      </c>
      <c r="S9654" s="3">
        <v>102.070065968997</v>
      </c>
      <c r="T9654" s="3">
        <f t="shared" si="646"/>
        <v>91.8630593720973</v>
      </c>
    </row>
    <row r="9655" spans="1:20">
      <c r="A9655" s="7">
        <v>9714</v>
      </c>
      <c r="B9655" s="8">
        <v>46226</v>
      </c>
      <c r="C9655" s="3" t="s">
        <v>11114</v>
      </c>
      <c r="D9655" s="3" t="s">
        <v>1489</v>
      </c>
      <c r="E9655" s="3" t="s">
        <v>11321</v>
      </c>
      <c r="F9655" s="3" t="s">
        <v>11321</v>
      </c>
      <c r="G9655" s="7">
        <v>7.4309</v>
      </c>
      <c r="H9655" s="3" t="s">
        <v>35</v>
      </c>
      <c r="I9655" s="9">
        <v>11.9</v>
      </c>
      <c r="J9655" s="7">
        <v>500</v>
      </c>
      <c r="K9655" s="10">
        <v>100.836234352112</v>
      </c>
      <c r="L9655" s="12">
        <f t="shared" si="643"/>
        <v>36.6153846153846</v>
      </c>
      <c r="M9655" s="11">
        <f t="shared" si="644"/>
        <v>2.75393077012071</v>
      </c>
      <c r="O9655" s="12" t="s">
        <v>9933</v>
      </c>
      <c r="S9655" s="3">
        <v>112.040260391235</v>
      </c>
      <c r="T9655" s="3">
        <f t="shared" si="646"/>
        <v>100.836234352112</v>
      </c>
    </row>
    <row r="9656" spans="1:20">
      <c r="A9656" s="7">
        <v>9715</v>
      </c>
      <c r="B9656" s="8">
        <v>46226</v>
      </c>
      <c r="C9656" s="3" t="s">
        <v>11322</v>
      </c>
      <c r="D9656" s="3" t="s">
        <v>274</v>
      </c>
      <c r="E9656" s="3" t="s">
        <v>11323</v>
      </c>
      <c r="F9656" s="3" t="s">
        <v>11324</v>
      </c>
      <c r="G9656" s="7">
        <v>1.45292</v>
      </c>
      <c r="H9656" s="3" t="s">
        <v>35</v>
      </c>
      <c r="I9656" s="9">
        <v>6.94</v>
      </c>
      <c r="J9656" s="7">
        <v>491</v>
      </c>
      <c r="K9656" s="10">
        <v>80.9324532060176</v>
      </c>
      <c r="L9656" s="12">
        <f t="shared" si="643"/>
        <v>21.7452608491305</v>
      </c>
      <c r="M9656" s="11">
        <f t="shared" si="644"/>
        <v>3.72184329116722</v>
      </c>
      <c r="O9656" s="12" t="s">
        <v>9933</v>
      </c>
      <c r="S9656" s="3">
        <v>89.9249480066863</v>
      </c>
      <c r="T9656" s="3">
        <f t="shared" si="646"/>
        <v>80.9324532060177</v>
      </c>
    </row>
    <row r="9657" spans="1:20">
      <c r="A9657" s="7">
        <v>9716</v>
      </c>
      <c r="B9657" s="8">
        <v>46226</v>
      </c>
      <c r="C9657" s="3" t="s">
        <v>11309</v>
      </c>
      <c r="D9657" s="3" t="s">
        <v>88</v>
      </c>
      <c r="E9657" s="3" t="s">
        <v>11325</v>
      </c>
      <c r="F9657" s="3" t="s">
        <v>11325</v>
      </c>
      <c r="G9657" s="7">
        <v>4.5</v>
      </c>
      <c r="H9657" s="3" t="s">
        <v>632</v>
      </c>
      <c r="I9657" s="9">
        <v>2.04</v>
      </c>
      <c r="J9657" s="7">
        <v>328</v>
      </c>
      <c r="K9657" s="10">
        <v>26.1117324741875</v>
      </c>
      <c r="L9657" s="12">
        <f t="shared" si="643"/>
        <v>9.56848030018762</v>
      </c>
      <c r="M9657" s="11">
        <f t="shared" si="644"/>
        <v>2.72893204092979</v>
      </c>
      <c r="O9657" s="12" t="s">
        <v>9933</v>
      </c>
      <c r="S9657" s="3">
        <v>29.0130360824306</v>
      </c>
      <c r="T9657" s="3">
        <f t="shared" si="646"/>
        <v>26.1117324741875</v>
      </c>
    </row>
    <row r="9658" spans="1:20">
      <c r="A9658" s="7">
        <v>9717</v>
      </c>
      <c r="B9658" s="8">
        <v>46226</v>
      </c>
      <c r="C9658" s="3" t="s">
        <v>11326</v>
      </c>
      <c r="D9658" s="3" t="s">
        <v>288</v>
      </c>
      <c r="E9658" s="3" t="s">
        <v>11327</v>
      </c>
      <c r="F9658" s="3" t="s">
        <v>11327</v>
      </c>
      <c r="G9658" s="7">
        <v>74</v>
      </c>
      <c r="H9658" s="3" t="s">
        <v>1344</v>
      </c>
      <c r="I9658" s="9">
        <v>1.16</v>
      </c>
      <c r="J9658" s="7">
        <v>370</v>
      </c>
      <c r="K9658" s="10">
        <v>9.42416932099574</v>
      </c>
      <c r="L9658" s="12">
        <f t="shared" si="643"/>
        <v>4.82328482328482</v>
      </c>
      <c r="M9658" s="11">
        <f t="shared" si="644"/>
        <v>1.95389027732713</v>
      </c>
      <c r="O9658" s="12" t="s">
        <v>9933</v>
      </c>
      <c r="S9658" s="3">
        <v>10.4712992455508</v>
      </c>
      <c r="T9658" s="3">
        <f t="shared" si="646"/>
        <v>9.42416932099572</v>
      </c>
    </row>
    <row r="9659" spans="1:20">
      <c r="A9659" s="7">
        <v>9718</v>
      </c>
      <c r="B9659" s="8">
        <v>46226</v>
      </c>
      <c r="C9659" s="3" t="s">
        <v>11081</v>
      </c>
      <c r="D9659" s="3" t="s">
        <v>75</v>
      </c>
      <c r="E9659" s="3" t="s">
        <v>11328</v>
      </c>
      <c r="F9659" s="3" t="s">
        <v>11329</v>
      </c>
      <c r="G9659" s="7">
        <v>2</v>
      </c>
      <c r="H9659" s="3" t="s">
        <v>5029</v>
      </c>
      <c r="I9659" s="9">
        <v>0.31</v>
      </c>
      <c r="J9659" s="7">
        <v>583</v>
      </c>
      <c r="K9659" s="10">
        <v>0.0286743801892264</v>
      </c>
      <c r="L9659" s="12">
        <f t="shared" si="643"/>
        <v>0.818049874653648</v>
      </c>
      <c r="M9659" s="11">
        <f t="shared" si="644"/>
        <v>0.035052117331314</v>
      </c>
      <c r="O9659" s="12" t="s">
        <v>9933</v>
      </c>
      <c r="S9659" s="3">
        <v>0.0318604224324738</v>
      </c>
      <c r="T9659" s="3">
        <f t="shared" si="646"/>
        <v>0.0286743801892264</v>
      </c>
    </row>
    <row r="9660" spans="1:20">
      <c r="A9660" s="7">
        <v>9719</v>
      </c>
      <c r="B9660" s="8">
        <v>46226</v>
      </c>
      <c r="C9660" s="3" t="s">
        <v>11330</v>
      </c>
      <c r="D9660" s="3" t="s">
        <v>2514</v>
      </c>
      <c r="E9660" s="3" t="s">
        <v>11331</v>
      </c>
      <c r="F9660" s="3" t="s">
        <v>11332</v>
      </c>
      <c r="G9660" s="7">
        <v>12</v>
      </c>
      <c r="H9660" s="3" t="s">
        <v>11333</v>
      </c>
      <c r="I9660" s="9">
        <v>0.168</v>
      </c>
      <c r="J9660" s="7">
        <v>227</v>
      </c>
      <c r="K9660" s="10">
        <v>1.3516419738006</v>
      </c>
      <c r="L9660" s="12">
        <f t="shared" si="643"/>
        <v>1.13859708573365</v>
      </c>
      <c r="M9660" s="11">
        <f t="shared" si="644"/>
        <v>1.18711174544213</v>
      </c>
      <c r="O9660" s="12" t="s">
        <v>9933</v>
      </c>
      <c r="S9660" s="3">
        <v>1.501824415334</v>
      </c>
      <c r="T9660" s="3">
        <f t="shared" si="646"/>
        <v>1.3516419738006</v>
      </c>
    </row>
    <row r="9661" spans="1:20">
      <c r="A9661" s="7">
        <v>9720</v>
      </c>
      <c r="B9661" s="8">
        <v>46226</v>
      </c>
      <c r="C9661" s="3" t="s">
        <v>11330</v>
      </c>
      <c r="D9661" s="3" t="s">
        <v>2514</v>
      </c>
      <c r="E9661" s="3" t="s">
        <v>11334</v>
      </c>
      <c r="F9661" s="3" t="s">
        <v>11335</v>
      </c>
      <c r="G9661" s="7">
        <v>12</v>
      </c>
      <c r="H9661" s="3" t="s">
        <v>11333</v>
      </c>
      <c r="I9661" s="9">
        <v>0</v>
      </c>
      <c r="J9661" s="7">
        <v>231</v>
      </c>
      <c r="K9661" s="10">
        <v>0.97118173346117</v>
      </c>
      <c r="L9661" s="12">
        <f t="shared" si="643"/>
        <v>0</v>
      </c>
      <c r="M9661" s="11" t="e">
        <f t="shared" si="644"/>
        <v>#DIV/0!</v>
      </c>
      <c r="O9661" s="12" t="s">
        <v>9933</v>
      </c>
      <c r="S9661" s="3">
        <v>1.07909081495685</v>
      </c>
      <c r="T9661" s="3">
        <f t="shared" si="646"/>
        <v>0.971181733461165</v>
      </c>
    </row>
    <row r="9662" spans="1:20">
      <c r="A9662" s="7">
        <v>9721</v>
      </c>
      <c r="B9662" s="8">
        <v>46226</v>
      </c>
      <c r="C9662" s="3" t="s">
        <v>11336</v>
      </c>
      <c r="E9662" s="3" t="s">
        <v>11336</v>
      </c>
      <c r="F9662" s="3" t="s">
        <v>11336</v>
      </c>
      <c r="I9662" s="9">
        <v>1.54</v>
      </c>
      <c r="J9662" s="7">
        <v>480</v>
      </c>
      <c r="K9662" s="10">
        <v>8.67752094715834</v>
      </c>
      <c r="L9662" s="12">
        <f t="shared" si="643"/>
        <v>4.93589743589744</v>
      </c>
      <c r="M9662" s="11">
        <f t="shared" si="644"/>
        <v>1.75804320487883</v>
      </c>
      <c r="O9662" s="12" t="s">
        <v>9933</v>
      </c>
      <c r="S9662" s="3">
        <v>9.64168994128704</v>
      </c>
      <c r="T9662" s="3">
        <f t="shared" si="646"/>
        <v>8.67752094715834</v>
      </c>
    </row>
    <row r="9663" spans="1:20">
      <c r="A9663" s="7">
        <v>9722</v>
      </c>
      <c r="B9663" s="8">
        <v>46226</v>
      </c>
      <c r="C9663" s="3" t="s">
        <v>11337</v>
      </c>
      <c r="D9663" s="3" t="s">
        <v>2910</v>
      </c>
      <c r="E9663" s="3" t="s">
        <v>11338</v>
      </c>
      <c r="F9663" s="3" t="s">
        <v>11338</v>
      </c>
      <c r="G9663" s="7">
        <v>1000</v>
      </c>
      <c r="H9663" s="3" t="s">
        <v>1355</v>
      </c>
      <c r="I9663" s="9">
        <v>0.646</v>
      </c>
      <c r="J9663" s="7">
        <v>412</v>
      </c>
      <c r="K9663" s="10">
        <v>4.00204338784357</v>
      </c>
      <c r="L9663" s="12">
        <f t="shared" si="643"/>
        <v>2.41224794622853</v>
      </c>
      <c r="M9663" s="11">
        <f t="shared" si="644"/>
        <v>1.65905142301007</v>
      </c>
      <c r="O9663" s="12" t="s">
        <v>9933</v>
      </c>
      <c r="S9663" s="3">
        <v>4.00204338784357</v>
      </c>
      <c r="T9663" s="3">
        <f t="shared" si="646"/>
        <v>3.60183904905921</v>
      </c>
    </row>
    <row r="9664" spans="1:20">
      <c r="A9664" s="7">
        <v>9723</v>
      </c>
      <c r="B9664" s="8">
        <v>46226</v>
      </c>
      <c r="C9664" s="3" t="s">
        <v>11337</v>
      </c>
      <c r="D9664" s="3" t="s">
        <v>2910</v>
      </c>
      <c r="E9664" s="3" t="s">
        <v>11339</v>
      </c>
      <c r="F9664" s="3" t="s">
        <v>11339</v>
      </c>
      <c r="G9664" s="7">
        <v>1000</v>
      </c>
      <c r="H9664" s="3" t="s">
        <v>1355</v>
      </c>
      <c r="I9664" s="9">
        <v>0.522</v>
      </c>
      <c r="J9664" s="7">
        <v>423</v>
      </c>
      <c r="K9664" s="10">
        <v>3.30603086356576</v>
      </c>
      <c r="L9664" s="12">
        <f t="shared" ref="L9664:L9695" si="647">I9664/J9664/650*1000000</f>
        <v>1.89852700490998</v>
      </c>
      <c r="M9664" s="11">
        <f t="shared" ref="M9664:M9695" si="648">K9664/L9664</f>
        <v>1.74136625658507</v>
      </c>
      <c r="O9664" s="12" t="s">
        <v>9933</v>
      </c>
      <c r="S9664" s="3">
        <v>3.30603086356576</v>
      </c>
      <c r="T9664" s="3">
        <f t="shared" si="646"/>
        <v>2.97542777720918</v>
      </c>
    </row>
    <row r="9665" s="5" customFormat="1" ht="16.5" spans="1:20">
      <c r="A9665" s="44">
        <v>9724</v>
      </c>
      <c r="B9665" s="45">
        <v>46226</v>
      </c>
      <c r="C9665" s="5" t="s">
        <v>11337</v>
      </c>
      <c r="D9665" s="5" t="s">
        <v>2910</v>
      </c>
      <c r="E9665" s="5" t="s">
        <v>11340</v>
      </c>
      <c r="F9665" s="5" t="s">
        <v>11340</v>
      </c>
      <c r="G9665" s="44">
        <v>1000</v>
      </c>
      <c r="H9665" s="5" t="s">
        <v>1355</v>
      </c>
      <c r="I9665" s="46">
        <v>0.926</v>
      </c>
      <c r="J9665" s="44">
        <v>381</v>
      </c>
      <c r="K9665" s="47">
        <v>8.1341768781657</v>
      </c>
      <c r="L9665" s="48">
        <f t="shared" si="647"/>
        <v>3.7391479911165</v>
      </c>
      <c r="M9665" s="49">
        <f t="shared" si="648"/>
        <v>2.17540918345328</v>
      </c>
      <c r="O9665" s="48" t="s">
        <v>9933</v>
      </c>
      <c r="P9665" s="5"/>
      <c r="Q9665" s="46"/>
      <c r="S9665" s="5">
        <v>8.1341768781657</v>
      </c>
      <c r="T9665" s="5">
        <f t="shared" si="646"/>
        <v>7.32075919034913</v>
      </c>
    </row>
    <row r="9666" ht="16.5" spans="1:20">
      <c r="A9666" s="7">
        <v>9725</v>
      </c>
      <c r="B9666" s="8">
        <v>46227</v>
      </c>
      <c r="C9666" s="3" t="s">
        <v>3378</v>
      </c>
      <c r="D9666" s="3" t="s">
        <v>33</v>
      </c>
      <c r="E9666" s="3" t="s">
        <v>4735</v>
      </c>
      <c r="F9666" s="3" t="s">
        <v>3379</v>
      </c>
      <c r="G9666" s="7">
        <v>1000</v>
      </c>
      <c r="H9666" s="3" t="s">
        <v>35</v>
      </c>
      <c r="I9666" s="9">
        <v>10.5</v>
      </c>
      <c r="J9666" s="7">
        <v>460</v>
      </c>
      <c r="K9666" s="10">
        <v>103.370434782609</v>
      </c>
      <c r="L9666" s="12">
        <f t="shared" si="647"/>
        <v>35.1170568561873</v>
      </c>
      <c r="M9666" s="11">
        <f t="shared" si="648"/>
        <v>2.94359619047619</v>
      </c>
      <c r="O9666" s="12" t="s">
        <v>11341</v>
      </c>
      <c r="P9666" s="3" t="s">
        <v>4735</v>
      </c>
      <c r="Q9666" s="9">
        <v>95.4401420865575</v>
      </c>
      <c r="R9666" s="3">
        <f>Q9666/K9666</f>
        <v>0.92328277700748</v>
      </c>
    </row>
    <row r="9667" spans="1:20">
      <c r="A9667" s="7">
        <v>9726</v>
      </c>
      <c r="B9667" s="8">
        <v>46227</v>
      </c>
      <c r="C9667" s="3" t="s">
        <v>1448</v>
      </c>
      <c r="D9667" s="3" t="s">
        <v>33</v>
      </c>
      <c r="E9667" s="3" t="s">
        <v>4724</v>
      </c>
      <c r="F9667" s="3" t="s">
        <v>1449</v>
      </c>
      <c r="G9667" s="7">
        <v>1000</v>
      </c>
      <c r="H9667" s="3" t="s">
        <v>35</v>
      </c>
      <c r="I9667" s="9">
        <v>17.5</v>
      </c>
      <c r="J9667" s="7">
        <v>430</v>
      </c>
      <c r="K9667" s="10">
        <v>121.304186046512</v>
      </c>
      <c r="L9667" s="12">
        <f t="shared" si="647"/>
        <v>62.6118067978533</v>
      </c>
      <c r="M9667" s="11">
        <f t="shared" si="648"/>
        <v>1.93740114285714</v>
      </c>
      <c r="O9667" s="12" t="s">
        <v>11341</v>
      </c>
      <c r="P9667" s="3" t="s">
        <v>4724</v>
      </c>
      <c r="Q9667" s="9">
        <v>122</v>
      </c>
      <c r="R9667" s="3">
        <f>Q9667/K9667</f>
        <v>1.0057361083419</v>
      </c>
    </row>
    <row r="9668" spans="1:20">
      <c r="A9668" s="7">
        <v>9727</v>
      </c>
      <c r="B9668" s="8">
        <v>46227</v>
      </c>
      <c r="C9668" s="3" t="s">
        <v>11342</v>
      </c>
      <c r="D9668" s="3" t="s">
        <v>47</v>
      </c>
      <c r="E9668" s="3" t="s">
        <v>11343</v>
      </c>
      <c r="F9668" s="3" t="s">
        <v>11344</v>
      </c>
      <c r="G9668" s="7">
        <v>20</v>
      </c>
      <c r="H9668" s="3" t="s">
        <v>612</v>
      </c>
      <c r="I9668" s="9">
        <v>26.4</v>
      </c>
      <c r="J9668" s="7">
        <v>519</v>
      </c>
      <c r="K9668" s="10">
        <v>141.43506743738</v>
      </c>
      <c r="L9668" s="12">
        <f t="shared" si="647"/>
        <v>78.2570031124944</v>
      </c>
      <c r="M9668" s="11">
        <f t="shared" si="648"/>
        <v>1.80731515151515</v>
      </c>
      <c r="O9668" s="12" t="s">
        <v>11341</v>
      </c>
    </row>
    <row r="9669" spans="1:20">
      <c r="A9669" s="7">
        <v>9728</v>
      </c>
      <c r="B9669" s="8">
        <v>46227</v>
      </c>
      <c r="C9669" s="3" t="s">
        <v>11267</v>
      </c>
      <c r="D9669" s="3" t="s">
        <v>29</v>
      </c>
      <c r="E9669" s="3" t="s">
        <v>11345</v>
      </c>
      <c r="F9669" s="3" t="s">
        <v>11346</v>
      </c>
      <c r="G9669" s="7">
        <v>250</v>
      </c>
      <c r="H9669" s="3" t="s">
        <v>107</v>
      </c>
      <c r="I9669" s="9">
        <v>12.3</v>
      </c>
      <c r="J9669" s="7">
        <v>290</v>
      </c>
      <c r="K9669" s="10">
        <v>154.615172413793</v>
      </c>
      <c r="L9669" s="12">
        <f t="shared" si="647"/>
        <v>65.2519893899204</v>
      </c>
      <c r="M9669" s="11">
        <f t="shared" si="648"/>
        <v>2.36950894308943</v>
      </c>
      <c r="O9669" s="12" t="s">
        <v>11341</v>
      </c>
    </row>
    <row r="9670" spans="1:20">
      <c r="A9670" s="7">
        <v>9729</v>
      </c>
      <c r="B9670" s="8">
        <v>46227</v>
      </c>
      <c r="C9670" s="3" t="s">
        <v>11347</v>
      </c>
      <c r="D9670" s="3" t="s">
        <v>2621</v>
      </c>
      <c r="E9670" s="3" t="s">
        <v>2710</v>
      </c>
      <c r="F9670" s="3" t="s">
        <v>2710</v>
      </c>
      <c r="G9670" s="7">
        <v>12</v>
      </c>
      <c r="H9670" s="3" t="s">
        <v>102</v>
      </c>
      <c r="I9670" s="9">
        <v>13.9</v>
      </c>
      <c r="J9670" s="7">
        <v>328.5</v>
      </c>
      <c r="K9670" s="10">
        <v>125.761948249619</v>
      </c>
      <c r="L9670" s="12">
        <f t="shared" si="647"/>
        <v>65.0977637279007</v>
      </c>
      <c r="M9670" s="11">
        <f t="shared" si="648"/>
        <v>1.93189352517986</v>
      </c>
      <c r="O9670" s="12" t="s">
        <v>11341</v>
      </c>
    </row>
    <row r="9671" spans="1:20">
      <c r="A9671" s="7">
        <v>9730</v>
      </c>
      <c r="B9671" s="8">
        <v>46227</v>
      </c>
      <c r="C9671" s="3" t="s">
        <v>11348</v>
      </c>
      <c r="D9671" s="3" t="s">
        <v>67</v>
      </c>
      <c r="E9671" s="3" t="s">
        <v>3662</v>
      </c>
      <c r="F9671" s="3" t="s">
        <v>3662</v>
      </c>
      <c r="G9671" s="7">
        <v>200</v>
      </c>
      <c r="H9671" s="3" t="s">
        <v>1792</v>
      </c>
      <c r="I9671" s="9">
        <v>14.4</v>
      </c>
      <c r="J9671" s="7">
        <v>396</v>
      </c>
      <c r="K9671" s="10">
        <v>146.10101010101</v>
      </c>
      <c r="L9671" s="12">
        <f t="shared" si="647"/>
        <v>55.9440559440559</v>
      </c>
      <c r="M9671" s="11">
        <f t="shared" si="648"/>
        <v>2.61155555555556</v>
      </c>
      <c r="O9671" s="12" t="s">
        <v>11341</v>
      </c>
    </row>
    <row r="9672" spans="1:20">
      <c r="A9672" s="7">
        <v>9731</v>
      </c>
      <c r="B9672" s="8">
        <v>46227</v>
      </c>
      <c r="C9672" s="3" t="s">
        <v>11349</v>
      </c>
      <c r="D9672" s="3" t="s">
        <v>29</v>
      </c>
      <c r="E9672" s="3" t="s">
        <v>11350</v>
      </c>
      <c r="F9672" s="3" t="s">
        <v>11351</v>
      </c>
      <c r="G9672" s="7">
        <v>150</v>
      </c>
      <c r="H9672" s="3" t="s">
        <v>20</v>
      </c>
      <c r="I9672" s="9">
        <v>16</v>
      </c>
      <c r="J9672" s="7">
        <v>471</v>
      </c>
      <c r="K9672" s="10">
        <v>107.290021231423</v>
      </c>
      <c r="L9672" s="12">
        <f t="shared" si="647"/>
        <v>52.2619630899886</v>
      </c>
      <c r="M9672" s="11">
        <f t="shared" si="648"/>
        <v>2.0529275</v>
      </c>
      <c r="O9672" s="12" t="s">
        <v>11341</v>
      </c>
    </row>
    <row r="9673" spans="1:20">
      <c r="A9673" s="7">
        <v>9732</v>
      </c>
      <c r="B9673" s="8">
        <v>46227</v>
      </c>
      <c r="C9673" s="3" t="s">
        <v>11228</v>
      </c>
      <c r="D9673" s="3" t="s">
        <v>9891</v>
      </c>
      <c r="E9673" s="3" t="s">
        <v>11352</v>
      </c>
      <c r="F9673" s="3" t="s">
        <v>11353</v>
      </c>
      <c r="G9673" s="7">
        <v>320</v>
      </c>
      <c r="H9673" s="3" t="s">
        <v>308</v>
      </c>
      <c r="I9673" s="9">
        <v>8.92</v>
      </c>
      <c r="J9673" s="7">
        <v>266</v>
      </c>
      <c r="K9673" s="10">
        <v>184.198496240602</v>
      </c>
      <c r="L9673" s="12">
        <f t="shared" si="647"/>
        <v>51.5905147484095</v>
      </c>
      <c r="M9673" s="11">
        <f t="shared" si="648"/>
        <v>3.57039461883408</v>
      </c>
      <c r="O9673" s="12" t="s">
        <v>11341</v>
      </c>
    </row>
    <row r="9674" spans="1:20">
      <c r="A9674" s="7">
        <v>9733</v>
      </c>
      <c r="B9674" s="8">
        <v>46227</v>
      </c>
      <c r="C9674" s="3" t="s">
        <v>11354</v>
      </c>
      <c r="D9674" s="3" t="s">
        <v>119</v>
      </c>
      <c r="E9674" s="3" t="s">
        <v>1927</v>
      </c>
      <c r="F9674" s="3" t="s">
        <v>1927</v>
      </c>
      <c r="G9674" s="7">
        <v>180</v>
      </c>
      <c r="H9674" s="3" t="s">
        <v>35</v>
      </c>
      <c r="I9674" s="9">
        <v>15.9</v>
      </c>
      <c r="J9674" s="7">
        <v>486</v>
      </c>
      <c r="K9674" s="10">
        <v>122.39341563786</v>
      </c>
      <c r="L9674" s="12">
        <f t="shared" si="647"/>
        <v>50.332383665717</v>
      </c>
      <c r="M9674" s="11">
        <f t="shared" si="648"/>
        <v>2.43170314465409</v>
      </c>
      <c r="O9674" s="12" t="s">
        <v>11341</v>
      </c>
    </row>
    <row r="9675" spans="1:20">
      <c r="A9675" s="7">
        <v>9734</v>
      </c>
      <c r="B9675" s="8">
        <v>46227</v>
      </c>
      <c r="C9675" s="3" t="s">
        <v>11355</v>
      </c>
      <c r="D9675" s="3" t="s">
        <v>29</v>
      </c>
      <c r="E9675" s="3" t="s">
        <v>11356</v>
      </c>
      <c r="F9675" s="3" t="s">
        <v>11356</v>
      </c>
      <c r="G9675" s="7">
        <v>336</v>
      </c>
      <c r="H9675" s="3" t="s">
        <v>35</v>
      </c>
      <c r="I9675" s="9">
        <v>11.6</v>
      </c>
      <c r="J9675" s="7">
        <v>358</v>
      </c>
      <c r="K9675" s="10">
        <v>114.515083798883</v>
      </c>
      <c r="L9675" s="12">
        <f t="shared" si="647"/>
        <v>49.8495917490331</v>
      </c>
      <c r="M9675" s="11">
        <f t="shared" si="648"/>
        <v>2.29721206896552</v>
      </c>
      <c r="O9675" s="12" t="s">
        <v>11341</v>
      </c>
    </row>
    <row r="9676" spans="1:20">
      <c r="A9676" s="7">
        <v>9735</v>
      </c>
      <c r="B9676" s="8">
        <v>46227</v>
      </c>
      <c r="C9676" s="3" t="s">
        <v>11357</v>
      </c>
      <c r="D9676" s="3" t="s">
        <v>6475</v>
      </c>
      <c r="E9676" s="3" t="s">
        <v>7735</v>
      </c>
      <c r="F9676" s="3" t="s">
        <v>7735</v>
      </c>
      <c r="G9676" s="7">
        <v>135</v>
      </c>
      <c r="H9676" s="3" t="s">
        <v>249</v>
      </c>
      <c r="I9676" s="9">
        <v>12.4</v>
      </c>
      <c r="J9676" s="7">
        <v>400.222222222222</v>
      </c>
      <c r="K9676" s="10">
        <v>92.1568017767907</v>
      </c>
      <c r="L9676" s="12">
        <f t="shared" si="647"/>
        <v>47.6658266774869</v>
      </c>
      <c r="M9676" s="11">
        <f t="shared" si="648"/>
        <v>1.9333935483871</v>
      </c>
      <c r="O9676" s="12" t="s">
        <v>11341</v>
      </c>
    </row>
    <row r="9677" spans="1:20">
      <c r="A9677" s="7">
        <v>9736</v>
      </c>
      <c r="B9677" s="8">
        <v>46227</v>
      </c>
      <c r="C9677" s="3" t="s">
        <v>11358</v>
      </c>
      <c r="D9677" s="3" t="s">
        <v>329</v>
      </c>
      <c r="E9677" s="3" t="s">
        <v>377</v>
      </c>
      <c r="F9677" s="3" t="s">
        <v>377</v>
      </c>
      <c r="G9677" s="7">
        <v>90</v>
      </c>
      <c r="H9677" s="3" t="s">
        <v>5913</v>
      </c>
      <c r="I9677" s="9">
        <v>12.2</v>
      </c>
      <c r="J9677" s="7">
        <v>394.5</v>
      </c>
      <c r="K9677" s="10">
        <v>219.526489226869</v>
      </c>
      <c r="L9677" s="12">
        <f t="shared" si="647"/>
        <v>47.5772643073023</v>
      </c>
      <c r="M9677" s="11">
        <f t="shared" si="648"/>
        <v>4.61410491803279</v>
      </c>
      <c r="O9677" s="12" t="s">
        <v>11341</v>
      </c>
    </row>
    <row r="9678" spans="1:20">
      <c r="A9678" s="7">
        <v>9737</v>
      </c>
      <c r="B9678" s="8">
        <v>46227</v>
      </c>
      <c r="C9678" s="3" t="s">
        <v>11348</v>
      </c>
      <c r="D9678" s="3" t="s">
        <v>67</v>
      </c>
      <c r="E9678" s="3" t="s">
        <v>11359</v>
      </c>
      <c r="F9678" s="3" t="s">
        <v>11359</v>
      </c>
      <c r="G9678" s="7">
        <v>204</v>
      </c>
      <c r="H9678" s="3" t="s">
        <v>349</v>
      </c>
      <c r="I9678" s="9">
        <v>17.8</v>
      </c>
      <c r="J9678" s="7">
        <v>627</v>
      </c>
      <c r="K9678" s="10">
        <v>74.9728867623604</v>
      </c>
      <c r="L9678" s="12">
        <f t="shared" si="647"/>
        <v>43.675622622991</v>
      </c>
      <c r="M9678" s="11">
        <f t="shared" si="648"/>
        <v>1.71658426966292</v>
      </c>
      <c r="O9678" s="12" t="s">
        <v>11341</v>
      </c>
    </row>
    <row r="9679" spans="1:20">
      <c r="A9679" s="7">
        <v>9738</v>
      </c>
      <c r="B9679" s="8">
        <v>46227</v>
      </c>
      <c r="C9679" s="3" t="s">
        <v>11342</v>
      </c>
      <c r="D9679" s="3" t="s">
        <v>47</v>
      </c>
      <c r="E9679" s="3" t="s">
        <v>11360</v>
      </c>
      <c r="F9679" s="3" t="s">
        <v>11360</v>
      </c>
      <c r="G9679" s="7">
        <v>220</v>
      </c>
      <c r="H9679" s="3" t="s">
        <v>612</v>
      </c>
      <c r="I9679" s="9">
        <v>12.9</v>
      </c>
      <c r="J9679" s="7">
        <v>488</v>
      </c>
      <c r="K9679" s="10">
        <v>66.5032786885246</v>
      </c>
      <c r="L9679" s="12">
        <f t="shared" si="647"/>
        <v>40.6683480453972</v>
      </c>
      <c r="M9679" s="11">
        <f t="shared" si="648"/>
        <v>1.63525891472868</v>
      </c>
      <c r="O9679" s="12" t="s">
        <v>11341</v>
      </c>
    </row>
    <row r="9680" spans="1:20">
      <c r="A9680" s="7">
        <v>9739</v>
      </c>
      <c r="B9680" s="8">
        <v>46227</v>
      </c>
      <c r="C9680" s="3" t="s">
        <v>11348</v>
      </c>
      <c r="D9680" s="3" t="s">
        <v>67</v>
      </c>
      <c r="E9680" s="3" t="s">
        <v>11361</v>
      </c>
      <c r="F9680" s="3" t="s">
        <v>11361</v>
      </c>
      <c r="G9680" s="7">
        <v>205</v>
      </c>
      <c r="H9680" s="3" t="s">
        <v>170</v>
      </c>
      <c r="I9680" s="9">
        <v>14</v>
      </c>
      <c r="J9680" s="7">
        <v>532</v>
      </c>
      <c r="K9680" s="10">
        <v>63.9766917293233</v>
      </c>
      <c r="L9680" s="12">
        <f t="shared" si="647"/>
        <v>40.4858299595142</v>
      </c>
      <c r="M9680" s="11">
        <f t="shared" si="648"/>
        <v>1.58022428571429</v>
      </c>
      <c r="O9680" s="12" t="s">
        <v>11341</v>
      </c>
    </row>
    <row r="9681" spans="1:15">
      <c r="A9681" s="7">
        <v>9740</v>
      </c>
      <c r="B9681" s="8">
        <v>46227</v>
      </c>
      <c r="C9681" s="3" t="s">
        <v>11362</v>
      </c>
      <c r="D9681" s="3" t="s">
        <v>8852</v>
      </c>
      <c r="E9681" s="3" t="s">
        <v>860</v>
      </c>
      <c r="F9681" s="3" t="s">
        <v>860</v>
      </c>
      <c r="G9681" s="7">
        <v>120</v>
      </c>
      <c r="H9681" s="3" t="s">
        <v>11363</v>
      </c>
      <c r="I9681" s="9">
        <v>9.64</v>
      </c>
      <c r="J9681" s="7">
        <v>367.5</v>
      </c>
      <c r="K9681" s="10">
        <v>115.121632653061</v>
      </c>
      <c r="L9681" s="12">
        <f t="shared" si="647"/>
        <v>40.3558346415489</v>
      </c>
      <c r="M9681" s="11">
        <f t="shared" si="648"/>
        <v>2.85266390041494</v>
      </c>
      <c r="O9681" s="12" t="s">
        <v>11341</v>
      </c>
    </row>
    <row r="9682" spans="1:15">
      <c r="A9682" s="7">
        <v>9741</v>
      </c>
      <c r="B9682" s="8">
        <v>46227</v>
      </c>
      <c r="C9682" s="3" t="s">
        <v>11342</v>
      </c>
      <c r="D9682" s="3" t="s">
        <v>47</v>
      </c>
      <c r="E9682" s="3" t="s">
        <v>10001</v>
      </c>
      <c r="F9682" s="3" t="s">
        <v>10001</v>
      </c>
      <c r="G9682" s="7">
        <v>120</v>
      </c>
      <c r="H9682" s="3" t="s">
        <v>612</v>
      </c>
      <c r="I9682" s="9">
        <v>12.5</v>
      </c>
      <c r="J9682" s="7">
        <v>512</v>
      </c>
      <c r="K9682" s="10">
        <v>59.678125</v>
      </c>
      <c r="L9682" s="12">
        <f t="shared" si="647"/>
        <v>37.5600961538462</v>
      </c>
      <c r="M9682" s="11">
        <f t="shared" si="648"/>
        <v>1.5888704</v>
      </c>
      <c r="O9682" s="12" t="s">
        <v>11341</v>
      </c>
    </row>
    <row r="9683" spans="1:15">
      <c r="A9683" s="7">
        <v>9742</v>
      </c>
      <c r="B9683" s="8">
        <v>46227</v>
      </c>
      <c r="C9683" s="3" t="s">
        <v>11348</v>
      </c>
      <c r="D9683" s="3" t="s">
        <v>67</v>
      </c>
      <c r="E9683" s="3" t="s">
        <v>2036</v>
      </c>
      <c r="F9683" s="3" t="s">
        <v>2036</v>
      </c>
      <c r="G9683" s="7">
        <v>300</v>
      </c>
      <c r="H9683" s="3" t="s">
        <v>170</v>
      </c>
      <c r="I9683" s="9">
        <v>13</v>
      </c>
      <c r="J9683" s="7">
        <v>537</v>
      </c>
      <c r="K9683" s="10">
        <v>70.2830540037244</v>
      </c>
      <c r="L9683" s="12">
        <f t="shared" si="647"/>
        <v>37.243947858473</v>
      </c>
      <c r="M9683" s="11">
        <f t="shared" si="648"/>
        <v>1.8871</v>
      </c>
      <c r="O9683" s="12" t="s">
        <v>11341</v>
      </c>
    </row>
    <row r="9684" spans="1:15">
      <c r="A9684" s="7">
        <v>9743</v>
      </c>
      <c r="B9684" s="8">
        <v>46227</v>
      </c>
      <c r="C9684" s="3" t="s">
        <v>11147</v>
      </c>
      <c r="D9684" s="3" t="s">
        <v>6946</v>
      </c>
      <c r="E9684" s="3" t="s">
        <v>11364</v>
      </c>
      <c r="F9684" s="3" t="s">
        <v>11364</v>
      </c>
      <c r="G9684" s="7">
        <v>62</v>
      </c>
      <c r="H9684" s="3" t="s">
        <v>11231</v>
      </c>
      <c r="I9684" s="9">
        <v>9.94</v>
      </c>
      <c r="J9684" s="7">
        <v>417</v>
      </c>
      <c r="K9684" s="10">
        <v>75.5501199040767</v>
      </c>
      <c r="L9684" s="12">
        <f t="shared" si="647"/>
        <v>36.6722007009777</v>
      </c>
      <c r="M9684" s="11">
        <f t="shared" si="648"/>
        <v>2.06014688128773</v>
      </c>
      <c r="O9684" s="12" t="s">
        <v>11341</v>
      </c>
    </row>
    <row r="9685" spans="1:15">
      <c r="A9685" s="7">
        <v>9744</v>
      </c>
      <c r="B9685" s="8">
        <v>46227</v>
      </c>
      <c r="C9685" s="3" t="s">
        <v>11365</v>
      </c>
      <c r="D9685" s="3" t="s">
        <v>33</v>
      </c>
      <c r="E9685" s="3" t="s">
        <v>7906</v>
      </c>
      <c r="F9685" s="3" t="s">
        <v>7906</v>
      </c>
      <c r="G9685" s="7">
        <v>30</v>
      </c>
      <c r="H9685" s="3" t="s">
        <v>20</v>
      </c>
      <c r="I9685" s="9">
        <v>11</v>
      </c>
      <c r="J9685" s="7">
        <v>482</v>
      </c>
      <c r="K9685" s="10">
        <v>64.2365145228216</v>
      </c>
      <c r="L9685" s="12">
        <f t="shared" si="647"/>
        <v>35.11011809767</v>
      </c>
      <c r="M9685" s="11">
        <f t="shared" si="648"/>
        <v>1.82957272727273</v>
      </c>
      <c r="O9685" s="12" t="s">
        <v>11341</v>
      </c>
    </row>
    <row r="9686" spans="1:15">
      <c r="A9686" s="7">
        <v>9745</v>
      </c>
      <c r="B9686" s="8">
        <v>46227</v>
      </c>
      <c r="C9686" s="3" t="s">
        <v>11366</v>
      </c>
      <c r="D9686" s="3" t="s">
        <v>1027</v>
      </c>
      <c r="E9686" s="3" t="s">
        <v>3405</v>
      </c>
      <c r="F9686" s="3" t="s">
        <v>3405</v>
      </c>
      <c r="G9686" s="7">
        <v>40</v>
      </c>
      <c r="H9686" s="3" t="s">
        <v>308</v>
      </c>
      <c r="I9686" s="9">
        <v>7.8</v>
      </c>
      <c r="J9686" s="7">
        <v>352.75</v>
      </c>
      <c r="K9686" s="10">
        <v>65.6056697377746</v>
      </c>
      <c r="L9686" s="12">
        <f t="shared" si="647"/>
        <v>34.0184266477675</v>
      </c>
      <c r="M9686" s="11">
        <f t="shared" si="648"/>
        <v>1.92853333333333</v>
      </c>
      <c r="O9686" s="12" t="s">
        <v>11341</v>
      </c>
    </row>
    <row r="9687" spans="1:15">
      <c r="A9687" s="7">
        <v>9746</v>
      </c>
      <c r="B9687" s="8">
        <v>46227</v>
      </c>
      <c r="C9687" s="3" t="s">
        <v>11367</v>
      </c>
      <c r="D9687" s="3" t="s">
        <v>1261</v>
      </c>
      <c r="E9687" s="3" t="s">
        <v>5639</v>
      </c>
      <c r="F9687" s="3" t="s">
        <v>5639</v>
      </c>
      <c r="G9687" s="7">
        <v>12</v>
      </c>
      <c r="H9687" s="3" t="s">
        <v>102</v>
      </c>
      <c r="I9687" s="9">
        <v>10.6</v>
      </c>
      <c r="J9687" s="7">
        <v>512.5</v>
      </c>
      <c r="K9687" s="10">
        <v>62.9713170731707</v>
      </c>
      <c r="L9687" s="12">
        <f t="shared" si="647"/>
        <v>31.8198874296435</v>
      </c>
      <c r="M9687" s="11">
        <f t="shared" si="648"/>
        <v>1.97899245283019</v>
      </c>
      <c r="O9687" s="12" t="s">
        <v>11341</v>
      </c>
    </row>
    <row r="9688" spans="1:15">
      <c r="A9688" s="7">
        <v>9747</v>
      </c>
      <c r="B9688" s="8">
        <v>46227</v>
      </c>
      <c r="C9688" s="3" t="s">
        <v>11348</v>
      </c>
      <c r="D9688" s="3" t="s">
        <v>67</v>
      </c>
      <c r="E9688" s="3" t="s">
        <v>11368</v>
      </c>
      <c r="F9688" s="3" t="s">
        <v>11368</v>
      </c>
      <c r="G9688" s="7">
        <v>310</v>
      </c>
      <c r="H9688" s="3" t="s">
        <v>179</v>
      </c>
      <c r="I9688" s="9">
        <v>11.8</v>
      </c>
      <c r="J9688" s="7">
        <v>574</v>
      </c>
      <c r="K9688" s="10">
        <v>54.6494773519164</v>
      </c>
      <c r="L9688" s="12">
        <f t="shared" si="647"/>
        <v>31.6269096756902</v>
      </c>
      <c r="M9688" s="11">
        <f t="shared" si="648"/>
        <v>1.72794237288136</v>
      </c>
      <c r="O9688" s="12" t="s">
        <v>11341</v>
      </c>
    </row>
    <row r="9689" spans="1:15">
      <c r="A9689" s="7">
        <v>9748</v>
      </c>
      <c r="B9689" s="8">
        <v>46227</v>
      </c>
      <c r="C9689" s="3" t="s">
        <v>11369</v>
      </c>
      <c r="D9689" s="3" t="s">
        <v>2621</v>
      </c>
      <c r="E9689" s="3" t="s">
        <v>11370</v>
      </c>
      <c r="F9689" s="3" t="s">
        <v>11371</v>
      </c>
      <c r="G9689" s="7">
        <v>66</v>
      </c>
      <c r="H9689" s="3" t="s">
        <v>35</v>
      </c>
      <c r="I9689" s="9">
        <v>9.16</v>
      </c>
      <c r="J9689" s="7">
        <v>461</v>
      </c>
      <c r="K9689" s="10">
        <v>66.2802603036876</v>
      </c>
      <c r="L9689" s="12">
        <f t="shared" si="647"/>
        <v>30.5689971633572</v>
      </c>
      <c r="M9689" s="11">
        <f t="shared" si="648"/>
        <v>2.16821834061135</v>
      </c>
      <c r="O9689" s="12" t="s">
        <v>11341</v>
      </c>
    </row>
    <row r="9690" spans="1:15">
      <c r="A9690" s="7">
        <v>9749</v>
      </c>
      <c r="B9690" s="8">
        <v>46227</v>
      </c>
      <c r="C9690" s="3" t="s">
        <v>11365</v>
      </c>
      <c r="D9690" s="3" t="s">
        <v>33</v>
      </c>
      <c r="E9690" s="3" t="s">
        <v>332</v>
      </c>
      <c r="F9690" s="3" t="s">
        <v>332</v>
      </c>
      <c r="G9690" s="7">
        <v>20</v>
      </c>
      <c r="H9690" s="3" t="s">
        <v>20</v>
      </c>
      <c r="I9690" s="9">
        <v>10.1</v>
      </c>
      <c r="J9690" s="7">
        <v>529</v>
      </c>
      <c r="K9690" s="10">
        <v>63.9977315689981</v>
      </c>
      <c r="L9690" s="12">
        <f t="shared" si="647"/>
        <v>29.3732732296059</v>
      </c>
      <c r="M9690" s="11">
        <f t="shared" si="648"/>
        <v>2.17877425742574</v>
      </c>
      <c r="O9690" s="12" t="s">
        <v>11341</v>
      </c>
    </row>
    <row r="9691" spans="1:15">
      <c r="A9691" s="7">
        <v>9750</v>
      </c>
      <c r="B9691" s="8">
        <v>46227</v>
      </c>
      <c r="C9691" s="3" t="s">
        <v>11365</v>
      </c>
      <c r="D9691" s="3" t="s">
        <v>33</v>
      </c>
      <c r="E9691" s="3" t="s">
        <v>3875</v>
      </c>
      <c r="F9691" s="3" t="s">
        <v>3875</v>
      </c>
      <c r="G9691" s="7">
        <v>300</v>
      </c>
      <c r="H9691" s="3" t="s">
        <v>20</v>
      </c>
      <c r="I9691" s="9">
        <v>7.78</v>
      </c>
      <c r="J9691" s="7">
        <v>408</v>
      </c>
      <c r="K9691" s="10">
        <v>63.8117647058823</v>
      </c>
      <c r="L9691" s="12">
        <f t="shared" si="647"/>
        <v>29.3363499245852</v>
      </c>
      <c r="M9691" s="11">
        <f t="shared" si="648"/>
        <v>2.17517737789203</v>
      </c>
      <c r="O9691" s="12" t="s">
        <v>11341</v>
      </c>
    </row>
    <row r="9692" spans="1:15">
      <c r="A9692" s="7">
        <v>9751</v>
      </c>
      <c r="B9692" s="8">
        <v>46227</v>
      </c>
      <c r="C9692" s="3" t="s">
        <v>11242</v>
      </c>
      <c r="D9692" s="3" t="s">
        <v>11243</v>
      </c>
      <c r="E9692" s="3" t="s">
        <v>11372</v>
      </c>
      <c r="F9692" s="3" t="s">
        <v>11372</v>
      </c>
      <c r="G9692" s="7">
        <v>3.6418</v>
      </c>
      <c r="H9692" s="3" t="s">
        <v>35</v>
      </c>
      <c r="I9692" s="9">
        <v>9</v>
      </c>
      <c r="J9692" s="7">
        <v>484</v>
      </c>
      <c r="K9692" s="10">
        <v>73.0297520661157</v>
      </c>
      <c r="L9692" s="12">
        <f t="shared" si="647"/>
        <v>28.6077558804832</v>
      </c>
      <c r="M9692" s="11">
        <f t="shared" si="648"/>
        <v>2.55279555555556</v>
      </c>
      <c r="O9692" s="12" t="s">
        <v>11341</v>
      </c>
    </row>
    <row r="9693" spans="1:15">
      <c r="A9693" s="7">
        <v>9752</v>
      </c>
      <c r="B9693" s="8">
        <v>46227</v>
      </c>
      <c r="C9693" s="3" t="s">
        <v>8731</v>
      </c>
      <c r="D9693" s="3" t="s">
        <v>128</v>
      </c>
      <c r="E9693" s="3" t="s">
        <v>11373</v>
      </c>
      <c r="F9693" s="3" t="s">
        <v>11374</v>
      </c>
      <c r="G9693" s="7">
        <v>4</v>
      </c>
      <c r="H9693" s="3" t="s">
        <v>102</v>
      </c>
      <c r="I9693" s="9">
        <v>6.94</v>
      </c>
      <c r="J9693" s="7">
        <v>380</v>
      </c>
      <c r="K9693" s="10">
        <v>62.5663157894737</v>
      </c>
      <c r="L9693" s="12">
        <f t="shared" si="647"/>
        <v>28.0971659919028</v>
      </c>
      <c r="M9693" s="11">
        <f t="shared" si="648"/>
        <v>2.22678386167147</v>
      </c>
      <c r="O9693" s="12" t="s">
        <v>11341</v>
      </c>
    </row>
    <row r="9694" spans="1:15">
      <c r="A9694" s="7">
        <v>9753</v>
      </c>
      <c r="B9694" s="8">
        <v>46227</v>
      </c>
      <c r="C9694" s="3" t="s">
        <v>11355</v>
      </c>
      <c r="D9694" s="3" t="s">
        <v>29</v>
      </c>
      <c r="E9694" s="3" t="s">
        <v>11375</v>
      </c>
      <c r="F9694" s="3" t="s">
        <v>11375</v>
      </c>
      <c r="G9694" s="7">
        <v>84</v>
      </c>
      <c r="H9694" s="3" t="s">
        <v>35</v>
      </c>
      <c r="I9694" s="9">
        <v>6.2</v>
      </c>
      <c r="J9694" s="7">
        <v>358</v>
      </c>
      <c r="K9694" s="10">
        <v>64.0122905027933</v>
      </c>
      <c r="L9694" s="12">
        <f t="shared" si="647"/>
        <v>26.6437473141384</v>
      </c>
      <c r="M9694" s="11">
        <f t="shared" si="648"/>
        <v>2.40252580645161</v>
      </c>
      <c r="O9694" s="12" t="s">
        <v>11341</v>
      </c>
    </row>
    <row r="9695" spans="1:15">
      <c r="A9695" s="7">
        <v>9754</v>
      </c>
      <c r="B9695" s="8">
        <v>46227</v>
      </c>
      <c r="C9695" s="3" t="s">
        <v>11376</v>
      </c>
      <c r="D9695" s="3" t="s">
        <v>1500</v>
      </c>
      <c r="E9695" s="3" t="s">
        <v>11377</v>
      </c>
      <c r="F9695" s="3" t="s">
        <v>11378</v>
      </c>
      <c r="G9695" s="7">
        <v>3</v>
      </c>
      <c r="H9695" s="3" t="s">
        <v>507</v>
      </c>
      <c r="I9695" s="9">
        <v>5.7</v>
      </c>
      <c r="J9695" s="7">
        <v>333</v>
      </c>
      <c r="K9695" s="10">
        <v>27.0792792792793</v>
      </c>
      <c r="L9695" s="12">
        <f t="shared" si="647"/>
        <v>26.3340263340263</v>
      </c>
      <c r="M9695" s="11">
        <f t="shared" si="648"/>
        <v>1.0283</v>
      </c>
      <c r="O9695" s="12" t="s">
        <v>11341</v>
      </c>
    </row>
    <row r="9696" spans="1:15">
      <c r="A9696" s="7">
        <v>9755</v>
      </c>
      <c r="B9696" s="8">
        <v>46227</v>
      </c>
      <c r="C9696" s="3" t="s">
        <v>10993</v>
      </c>
      <c r="D9696" s="3" t="s">
        <v>67</v>
      </c>
      <c r="E9696" s="3" t="s">
        <v>2830</v>
      </c>
      <c r="F9696" s="3" t="s">
        <v>2830</v>
      </c>
      <c r="G9696" s="7">
        <v>180</v>
      </c>
      <c r="H9696" s="3" t="s">
        <v>179</v>
      </c>
      <c r="I9696" s="9">
        <v>9.52</v>
      </c>
      <c r="J9696" s="7">
        <v>557.5</v>
      </c>
      <c r="K9696" s="10">
        <v>37.862600896861</v>
      </c>
      <c r="L9696" s="12">
        <f t="shared" ref="L9696:L9727" si="649">I9696/J9696/650*1000000</f>
        <v>26.2711279751639</v>
      </c>
      <c r="M9696" s="11">
        <f t="shared" ref="M9696:M9727" si="650">K9696/L9696</f>
        <v>1.44122478991597</v>
      </c>
      <c r="O9696" s="12" t="s">
        <v>11341</v>
      </c>
    </row>
    <row r="9697" spans="1:18">
      <c r="A9697" s="7">
        <v>9756</v>
      </c>
      <c r="B9697" s="8">
        <v>46227</v>
      </c>
      <c r="C9697" s="3" t="s">
        <v>8731</v>
      </c>
      <c r="D9697" s="3" t="s">
        <v>128</v>
      </c>
      <c r="E9697" s="3" t="s">
        <v>11379</v>
      </c>
      <c r="F9697" s="3" t="s">
        <v>11380</v>
      </c>
      <c r="G9697" s="7">
        <v>1</v>
      </c>
      <c r="H9697" s="3" t="s">
        <v>102</v>
      </c>
      <c r="I9697" s="9">
        <v>5.78</v>
      </c>
      <c r="J9697" s="7">
        <v>377</v>
      </c>
      <c r="K9697" s="10">
        <v>55.3909814323607</v>
      </c>
      <c r="L9697" s="12">
        <f t="shared" si="649"/>
        <v>23.5870230565191</v>
      </c>
      <c r="M9697" s="11">
        <f t="shared" si="650"/>
        <v>2.34836678200692</v>
      </c>
      <c r="O9697" s="12" t="s">
        <v>11341</v>
      </c>
    </row>
    <row r="9698" spans="1:18">
      <c r="A9698" s="7">
        <v>9757</v>
      </c>
      <c r="B9698" s="8">
        <v>46227</v>
      </c>
      <c r="C9698" s="3" t="s">
        <v>11290</v>
      </c>
      <c r="D9698" s="3" t="s">
        <v>1707</v>
      </c>
      <c r="E9698" s="3" t="s">
        <v>11381</v>
      </c>
      <c r="F9698" s="3" t="s">
        <v>11382</v>
      </c>
      <c r="G9698" s="7">
        <v>45</v>
      </c>
      <c r="H9698" s="3" t="s">
        <v>11383</v>
      </c>
      <c r="I9698" s="9">
        <v>3.84</v>
      </c>
      <c r="J9698" s="7">
        <v>259</v>
      </c>
      <c r="K9698" s="10">
        <v>220.938996138996</v>
      </c>
      <c r="L9698" s="12">
        <f t="shared" si="649"/>
        <v>22.8096228096228</v>
      </c>
      <c r="M9698" s="11">
        <f t="shared" si="650"/>
        <v>9.68621875</v>
      </c>
      <c r="O9698" s="12" t="s">
        <v>11341</v>
      </c>
    </row>
    <row r="9699" spans="1:18">
      <c r="A9699" s="7">
        <v>9758</v>
      </c>
      <c r="B9699" s="8">
        <v>46227</v>
      </c>
      <c r="C9699" s="3" t="s">
        <v>11384</v>
      </c>
      <c r="D9699" s="3" t="s">
        <v>305</v>
      </c>
      <c r="E9699" s="3" t="s">
        <v>11385</v>
      </c>
      <c r="F9699" s="3" t="s">
        <v>11386</v>
      </c>
      <c r="G9699" s="7">
        <v>26</v>
      </c>
      <c r="H9699" s="3" t="s">
        <v>308</v>
      </c>
      <c r="I9699" s="9">
        <v>6.66</v>
      </c>
      <c r="J9699" s="7">
        <v>454</v>
      </c>
      <c r="K9699" s="10">
        <v>45.7973568281938</v>
      </c>
      <c r="L9699" s="12">
        <f t="shared" si="649"/>
        <v>22.5686208065063</v>
      </c>
      <c r="M9699" s="11">
        <f t="shared" si="650"/>
        <v>2.02924924924925</v>
      </c>
      <c r="O9699" s="12" t="s">
        <v>11341</v>
      </c>
    </row>
    <row r="9700" spans="1:18">
      <c r="A9700" s="7">
        <v>9759</v>
      </c>
      <c r="B9700" s="8">
        <v>46227</v>
      </c>
      <c r="C9700" s="3" t="s">
        <v>11387</v>
      </c>
      <c r="D9700" s="3" t="s">
        <v>197</v>
      </c>
      <c r="E9700" s="3" t="s">
        <v>11388</v>
      </c>
      <c r="F9700" s="3" t="s">
        <v>11389</v>
      </c>
      <c r="G9700" s="7">
        <v>20</v>
      </c>
      <c r="H9700" s="3" t="s">
        <v>200</v>
      </c>
      <c r="I9700" s="9">
        <v>4.74</v>
      </c>
      <c r="J9700" s="7">
        <v>333</v>
      </c>
      <c r="K9700" s="10">
        <v>59.045045045045</v>
      </c>
      <c r="L9700" s="12">
        <f t="shared" si="649"/>
        <v>21.8988218988219</v>
      </c>
      <c r="M9700" s="11">
        <f t="shared" si="650"/>
        <v>2.69626582278481</v>
      </c>
      <c r="O9700" s="12" t="s">
        <v>11341</v>
      </c>
    </row>
    <row r="9701" spans="1:18">
      <c r="A9701" s="7">
        <v>9760</v>
      </c>
      <c r="B9701" s="8">
        <v>46227</v>
      </c>
      <c r="C9701" s="3" t="s">
        <v>11362</v>
      </c>
      <c r="D9701" s="3" t="s">
        <v>8852</v>
      </c>
      <c r="E9701" s="3" t="s">
        <v>2088</v>
      </c>
      <c r="F9701" s="3" t="s">
        <v>2088</v>
      </c>
      <c r="G9701" s="7">
        <v>10</v>
      </c>
      <c r="H9701" s="3" t="s">
        <v>4990</v>
      </c>
      <c r="I9701" s="9">
        <v>2.62</v>
      </c>
      <c r="J9701" s="7">
        <v>204.5</v>
      </c>
      <c r="K9701" s="10">
        <v>60.561369193154</v>
      </c>
      <c r="L9701" s="12">
        <f t="shared" si="649"/>
        <v>19.7103629866466</v>
      </c>
      <c r="M9701" s="11">
        <f t="shared" si="650"/>
        <v>3.07256488549618</v>
      </c>
      <c r="O9701" s="12" t="s">
        <v>11341</v>
      </c>
    </row>
    <row r="9702" spans="1:18">
      <c r="A9702" s="7">
        <v>9761</v>
      </c>
      <c r="B9702" s="8">
        <v>46227</v>
      </c>
      <c r="C9702" s="3" t="s">
        <v>11390</v>
      </c>
      <c r="D9702" s="3" t="s">
        <v>5433</v>
      </c>
      <c r="E9702" s="3" t="s">
        <v>5198</v>
      </c>
      <c r="F9702" s="3" t="s">
        <v>5198</v>
      </c>
      <c r="G9702" s="7">
        <v>18</v>
      </c>
      <c r="H9702" s="3" t="s">
        <v>115</v>
      </c>
      <c r="I9702" s="9">
        <v>6.26</v>
      </c>
      <c r="J9702" s="7">
        <v>500</v>
      </c>
      <c r="K9702" s="10">
        <v>32.7248</v>
      </c>
      <c r="L9702" s="12">
        <f t="shared" si="649"/>
        <v>19.2615384615385</v>
      </c>
      <c r="M9702" s="11">
        <f t="shared" si="650"/>
        <v>1.69897124600639</v>
      </c>
      <c r="O9702" s="12" t="s">
        <v>11341</v>
      </c>
    </row>
    <row r="9703" spans="1:18">
      <c r="A9703" s="7">
        <v>9762</v>
      </c>
      <c r="B9703" s="8">
        <v>46227</v>
      </c>
      <c r="C9703" s="3" t="s">
        <v>11237</v>
      </c>
      <c r="D9703" s="3" t="s">
        <v>154</v>
      </c>
      <c r="E9703" s="3" t="s">
        <v>11391</v>
      </c>
      <c r="F9703" s="3" t="s">
        <v>11391</v>
      </c>
      <c r="G9703" s="7">
        <v>44</v>
      </c>
      <c r="H9703" s="3" t="s">
        <v>73</v>
      </c>
      <c r="I9703" s="9">
        <v>1.16</v>
      </c>
      <c r="J9703" s="7">
        <v>214.4</v>
      </c>
      <c r="K9703" s="10">
        <v>29.8944029850746</v>
      </c>
      <c r="L9703" s="12">
        <f t="shared" si="649"/>
        <v>8.32376578645235</v>
      </c>
      <c r="M9703" s="11">
        <f t="shared" si="650"/>
        <v>3.59145172413793</v>
      </c>
      <c r="O9703" s="12" t="s">
        <v>11341</v>
      </c>
    </row>
    <row r="9704" spans="1:18">
      <c r="A9704" s="7">
        <v>9763</v>
      </c>
      <c r="B9704" s="8">
        <v>46227</v>
      </c>
      <c r="C9704" s="3" t="s">
        <v>11367</v>
      </c>
      <c r="D9704" s="3" t="s">
        <v>1261</v>
      </c>
      <c r="E9704" s="3" t="s">
        <v>5713</v>
      </c>
      <c r="F9704" s="3" t="s">
        <v>5713</v>
      </c>
      <c r="G9704" s="7">
        <v>12</v>
      </c>
      <c r="H9704" s="3" t="s">
        <v>102</v>
      </c>
      <c r="I9704" s="9">
        <v>2.48</v>
      </c>
      <c r="J9704" s="7">
        <v>487</v>
      </c>
      <c r="K9704" s="10">
        <v>19.8620123203285</v>
      </c>
      <c r="L9704" s="12">
        <f t="shared" si="649"/>
        <v>7.83446532933186</v>
      </c>
      <c r="M9704" s="11">
        <f t="shared" si="650"/>
        <v>2.53520967741936</v>
      </c>
      <c r="O9704" s="12" t="s">
        <v>11341</v>
      </c>
    </row>
    <row r="9705" spans="1:18">
      <c r="A9705" s="7">
        <v>9764</v>
      </c>
      <c r="B9705" s="8">
        <v>46227</v>
      </c>
      <c r="C9705" s="3" t="s">
        <v>11347</v>
      </c>
      <c r="D9705" s="3" t="s">
        <v>2621</v>
      </c>
      <c r="E9705" s="3" t="s">
        <v>1214</v>
      </c>
      <c r="F9705" s="3" t="s">
        <v>1214</v>
      </c>
      <c r="G9705" s="7">
        <v>24</v>
      </c>
      <c r="H9705" s="3" t="s">
        <v>102</v>
      </c>
      <c r="I9705" s="9">
        <v>1.36</v>
      </c>
      <c r="J9705" s="7">
        <v>361</v>
      </c>
      <c r="K9705" s="10">
        <v>10.7553462603878</v>
      </c>
      <c r="L9705" s="12">
        <f t="shared" si="649"/>
        <v>5.79586618367782</v>
      </c>
      <c r="M9705" s="11">
        <f t="shared" si="650"/>
        <v>1.85569264705882</v>
      </c>
      <c r="O9705" s="12" t="s">
        <v>11341</v>
      </c>
    </row>
    <row r="9706" s="5" customFormat="1" ht="16.5" spans="1:18">
      <c r="A9706" s="44">
        <v>9765</v>
      </c>
      <c r="B9706" s="45">
        <v>46227</v>
      </c>
      <c r="C9706" s="5" t="s">
        <v>11392</v>
      </c>
      <c r="D9706" s="5" t="s">
        <v>1003</v>
      </c>
      <c r="E9706" s="5" t="s">
        <v>2548</v>
      </c>
      <c r="F9706" s="5" t="s">
        <v>2548</v>
      </c>
      <c r="G9706" s="44">
        <v>15</v>
      </c>
      <c r="H9706" s="5" t="s">
        <v>1428</v>
      </c>
      <c r="I9706" s="46">
        <v>1.27</v>
      </c>
      <c r="J9706" s="44">
        <v>375</v>
      </c>
      <c r="K9706" s="47">
        <v>14.17472</v>
      </c>
      <c r="L9706" s="48">
        <f t="shared" si="649"/>
        <v>5.21025641025641</v>
      </c>
      <c r="M9706" s="49">
        <f t="shared" si="650"/>
        <v>2.72054173228346</v>
      </c>
      <c r="O9706" s="48" t="s">
        <v>11341</v>
      </c>
      <c r="Q9706" s="46"/>
    </row>
    <row r="9707" ht="16.5" spans="1:18">
      <c r="A9707" s="7">
        <v>9766</v>
      </c>
      <c r="B9707" s="8">
        <v>46227</v>
      </c>
      <c r="C9707" s="3" t="s">
        <v>3378</v>
      </c>
      <c r="D9707" s="3" t="s">
        <v>33</v>
      </c>
      <c r="E9707" s="3" t="s">
        <v>4735</v>
      </c>
      <c r="F9707" s="3" t="s">
        <v>3379</v>
      </c>
      <c r="G9707" s="7">
        <v>1000</v>
      </c>
      <c r="H9707" s="3" t="s">
        <v>35</v>
      </c>
      <c r="I9707" s="9">
        <v>10.5</v>
      </c>
      <c r="J9707" s="7">
        <v>460</v>
      </c>
      <c r="K9707" s="10">
        <v>100.881972188535</v>
      </c>
      <c r="L9707" s="12">
        <f t="shared" si="649"/>
        <v>35.1170568561873</v>
      </c>
      <c r="M9707" s="11">
        <f t="shared" si="650"/>
        <v>2.87273425565447</v>
      </c>
      <c r="O9707" s="12" t="s">
        <v>9170</v>
      </c>
      <c r="P9707" s="3" t="s">
        <v>4735</v>
      </c>
      <c r="Q9707" s="9">
        <v>95.4401420865575</v>
      </c>
      <c r="R9707" s="3">
        <f>Q9707/K9707</f>
        <v>0.946057457205462</v>
      </c>
    </row>
    <row r="9708" spans="1:18">
      <c r="A9708" s="7">
        <v>9767</v>
      </c>
      <c r="B9708" s="8">
        <v>46227</v>
      </c>
      <c r="C9708" s="3" t="s">
        <v>1448</v>
      </c>
      <c r="D9708" s="3" t="s">
        <v>33</v>
      </c>
      <c r="E9708" s="3" t="s">
        <v>4724</v>
      </c>
      <c r="F9708" s="3" t="s">
        <v>1449</v>
      </c>
      <c r="G9708" s="7">
        <v>1000</v>
      </c>
      <c r="H9708" s="3" t="s">
        <v>35</v>
      </c>
      <c r="I9708" s="9">
        <v>17.5</v>
      </c>
      <c r="J9708" s="7">
        <v>430</v>
      </c>
      <c r="K9708" s="10">
        <v>130.062789562137</v>
      </c>
      <c r="L9708" s="12">
        <f t="shared" si="649"/>
        <v>62.6118067978533</v>
      </c>
      <c r="M9708" s="11">
        <f t="shared" si="650"/>
        <v>2.07728855329241</v>
      </c>
      <c r="O9708" s="12" t="s">
        <v>9170</v>
      </c>
      <c r="P9708" s="3" t="s">
        <v>4724</v>
      </c>
      <c r="Q9708" s="9">
        <v>122</v>
      </c>
      <c r="R9708" s="3">
        <f>Q9708/K9708</f>
        <v>0.938008483523378</v>
      </c>
    </row>
    <row r="9709" spans="1:18">
      <c r="A9709" s="7">
        <v>9768</v>
      </c>
      <c r="B9709" s="8">
        <v>46227</v>
      </c>
      <c r="C9709" s="3" t="s">
        <v>11393</v>
      </c>
      <c r="D9709" s="3" t="s">
        <v>23</v>
      </c>
      <c r="E9709" s="3" t="s">
        <v>11394</v>
      </c>
      <c r="F9709" s="3" t="s">
        <v>11394</v>
      </c>
      <c r="G9709" s="7">
        <v>1000</v>
      </c>
      <c r="H9709" s="3" t="s">
        <v>7586</v>
      </c>
      <c r="I9709" s="9">
        <v>16.4</v>
      </c>
      <c r="J9709" s="7">
        <v>453</v>
      </c>
      <c r="K9709" s="10">
        <v>142.816710903681</v>
      </c>
      <c r="L9709" s="12">
        <f t="shared" si="649"/>
        <v>55.6970623195789</v>
      </c>
      <c r="M9709" s="11">
        <f t="shared" si="650"/>
        <v>2.56416954424323</v>
      </c>
      <c r="O9709" s="12" t="s">
        <v>9170</v>
      </c>
    </row>
    <row r="9710" spans="1:18">
      <c r="A9710" s="7">
        <v>9769</v>
      </c>
      <c r="B9710" s="8">
        <v>46227</v>
      </c>
      <c r="C9710" s="3" t="s">
        <v>11393</v>
      </c>
      <c r="D9710" s="3" t="s">
        <v>23</v>
      </c>
      <c r="E9710" s="3" t="s">
        <v>11395</v>
      </c>
      <c r="F9710" s="3" t="s">
        <v>11395</v>
      </c>
      <c r="G9710" s="7">
        <v>1000</v>
      </c>
      <c r="H9710" s="3" t="s">
        <v>11396</v>
      </c>
      <c r="I9710" s="9">
        <v>9.84</v>
      </c>
      <c r="J9710" s="7">
        <v>482</v>
      </c>
      <c r="K9710" s="10">
        <v>77.28725468964</v>
      </c>
      <c r="L9710" s="12">
        <f t="shared" si="649"/>
        <v>31.4075965528248</v>
      </c>
      <c r="M9710" s="11">
        <f t="shared" si="650"/>
        <v>2.46078220470165</v>
      </c>
      <c r="O9710" s="12" t="s">
        <v>9170</v>
      </c>
    </row>
    <row r="9711" spans="1:18">
      <c r="A9711" s="7">
        <v>9770</v>
      </c>
      <c r="B9711" s="8">
        <v>46227</v>
      </c>
      <c r="C9711" s="3" t="s">
        <v>11397</v>
      </c>
      <c r="D9711" s="3" t="s">
        <v>11021</v>
      </c>
      <c r="E9711" s="3" t="s">
        <v>11398</v>
      </c>
      <c r="F9711" s="3" t="s">
        <v>11399</v>
      </c>
      <c r="G9711" s="7">
        <v>10</v>
      </c>
      <c r="H9711" s="3" t="s">
        <v>123</v>
      </c>
      <c r="I9711" s="9">
        <v>17.3</v>
      </c>
      <c r="J9711" s="7">
        <v>410</v>
      </c>
      <c r="K9711" s="10">
        <v>175.681926913378</v>
      </c>
      <c r="L9711" s="12">
        <f t="shared" si="649"/>
        <v>64.9155722326454</v>
      </c>
      <c r="M9711" s="11">
        <f t="shared" si="650"/>
        <v>2.70631407644018</v>
      </c>
      <c r="O9711" s="12" t="s">
        <v>9170</v>
      </c>
    </row>
    <row r="9712" spans="1:18">
      <c r="A9712" s="7">
        <v>9771</v>
      </c>
      <c r="B9712" s="8">
        <v>46227</v>
      </c>
      <c r="C9712" s="3" t="s">
        <v>11400</v>
      </c>
      <c r="D9712" s="3" t="s">
        <v>687</v>
      </c>
      <c r="E9712" s="3" t="s">
        <v>11401</v>
      </c>
      <c r="F9712" s="3" t="s">
        <v>9650</v>
      </c>
      <c r="G9712" s="7">
        <v>2</v>
      </c>
      <c r="H9712" s="3" t="s">
        <v>1582</v>
      </c>
      <c r="I9712" s="9">
        <v>11.1</v>
      </c>
      <c r="J9712" s="7">
        <v>349</v>
      </c>
      <c r="K9712" s="10">
        <v>117.211437990467</v>
      </c>
      <c r="L9712" s="12">
        <f t="shared" si="649"/>
        <v>48.931011681728</v>
      </c>
      <c r="M9712" s="11">
        <f t="shared" si="650"/>
        <v>2.39544276649887</v>
      </c>
      <c r="O9712" s="12" t="s">
        <v>9170</v>
      </c>
    </row>
    <row r="9713" spans="1:15">
      <c r="A9713" s="7">
        <v>9772</v>
      </c>
      <c r="B9713" s="8">
        <v>46227</v>
      </c>
      <c r="C9713" s="3" t="s">
        <v>11349</v>
      </c>
      <c r="D9713" s="3" t="s">
        <v>29</v>
      </c>
      <c r="E9713" s="3" t="s">
        <v>310</v>
      </c>
      <c r="F9713" s="3" t="s">
        <v>310</v>
      </c>
      <c r="G9713" s="7">
        <v>40</v>
      </c>
      <c r="H9713" s="3" t="s">
        <v>20</v>
      </c>
      <c r="I9713" s="9">
        <v>13.1</v>
      </c>
      <c r="J9713" s="7">
        <v>450</v>
      </c>
      <c r="K9713" s="10">
        <v>64.4018831253052</v>
      </c>
      <c r="L9713" s="12">
        <f t="shared" si="649"/>
        <v>44.7863247863248</v>
      </c>
      <c r="M9713" s="11">
        <f t="shared" si="650"/>
        <v>1.43798097817952</v>
      </c>
      <c r="O9713" s="12" t="s">
        <v>9170</v>
      </c>
    </row>
    <row r="9714" spans="1:15">
      <c r="A9714" s="7">
        <v>9773</v>
      </c>
      <c r="B9714" s="8">
        <v>46227</v>
      </c>
      <c r="C9714" s="3" t="s">
        <v>11349</v>
      </c>
      <c r="D9714" s="3" t="s">
        <v>29</v>
      </c>
      <c r="E9714" s="3" t="s">
        <v>11402</v>
      </c>
      <c r="F9714" s="3" t="s">
        <v>11403</v>
      </c>
      <c r="G9714" s="7">
        <v>100</v>
      </c>
      <c r="H9714" s="3" t="s">
        <v>65</v>
      </c>
      <c r="I9714" s="9">
        <v>12.6</v>
      </c>
      <c r="J9714" s="7">
        <v>450</v>
      </c>
      <c r="K9714" s="10">
        <v>86.8513878292508</v>
      </c>
      <c r="L9714" s="12">
        <f t="shared" si="649"/>
        <v>43.0769230769231</v>
      </c>
      <c r="M9714" s="11">
        <f t="shared" si="650"/>
        <v>2.01619293175046</v>
      </c>
      <c r="O9714" s="12" t="s">
        <v>9170</v>
      </c>
    </row>
    <row r="9715" spans="1:15">
      <c r="A9715" s="7">
        <v>9774</v>
      </c>
      <c r="B9715" s="8">
        <v>46227</v>
      </c>
      <c r="C9715" s="3" t="s">
        <v>11342</v>
      </c>
      <c r="D9715" s="3" t="s">
        <v>47</v>
      </c>
      <c r="E9715" s="3" t="s">
        <v>2685</v>
      </c>
      <c r="F9715" s="3" t="s">
        <v>2685</v>
      </c>
      <c r="G9715" s="7">
        <v>168</v>
      </c>
      <c r="H9715" s="3" t="s">
        <v>35</v>
      </c>
      <c r="I9715" s="9">
        <v>11.7</v>
      </c>
      <c r="J9715" s="7">
        <v>420</v>
      </c>
      <c r="K9715" s="10">
        <v>110.076319921584</v>
      </c>
      <c r="L9715" s="12">
        <f t="shared" si="649"/>
        <v>42.8571428571429</v>
      </c>
      <c r="M9715" s="11">
        <f t="shared" si="650"/>
        <v>2.56844746483697</v>
      </c>
      <c r="O9715" s="12" t="s">
        <v>9170</v>
      </c>
    </row>
    <row r="9716" spans="1:15">
      <c r="A9716" s="7">
        <v>9775</v>
      </c>
      <c r="B9716" s="8">
        <v>46227</v>
      </c>
      <c r="C9716" s="3" t="s">
        <v>11342</v>
      </c>
      <c r="D9716" s="3" t="s">
        <v>47</v>
      </c>
      <c r="E9716" s="3" t="s">
        <v>3667</v>
      </c>
      <c r="F9716" s="3" t="s">
        <v>3667</v>
      </c>
      <c r="G9716" s="7">
        <v>200</v>
      </c>
      <c r="H9716" s="3" t="s">
        <v>65</v>
      </c>
      <c r="I9716" s="9">
        <v>12.5</v>
      </c>
      <c r="J9716" s="7">
        <v>456</v>
      </c>
      <c r="K9716" s="10">
        <v>85.9818620849074</v>
      </c>
      <c r="L9716" s="12">
        <f t="shared" si="649"/>
        <v>42.1727395411606</v>
      </c>
      <c r="M9716" s="11">
        <f t="shared" si="650"/>
        <v>2.03880191375732</v>
      </c>
      <c r="O9716" s="12" t="s">
        <v>9170</v>
      </c>
    </row>
    <row r="9717" spans="1:15">
      <c r="A9717" s="7">
        <v>9776</v>
      </c>
      <c r="B9717" s="8">
        <v>46227</v>
      </c>
      <c r="C9717" s="3" t="s">
        <v>11390</v>
      </c>
      <c r="D9717" s="3" t="s">
        <v>5433</v>
      </c>
      <c r="E9717" s="3" t="s">
        <v>1046</v>
      </c>
      <c r="F9717" s="3" t="s">
        <v>1046</v>
      </c>
      <c r="G9717" s="7">
        <v>18</v>
      </c>
      <c r="H9717" s="3" t="s">
        <v>115</v>
      </c>
      <c r="I9717" s="9">
        <v>11.6</v>
      </c>
      <c r="J9717" s="7">
        <v>460</v>
      </c>
      <c r="K9717" s="10">
        <v>24.6104026359061</v>
      </c>
      <c r="L9717" s="12">
        <f t="shared" si="649"/>
        <v>38.7959866220736</v>
      </c>
      <c r="M9717" s="11">
        <f t="shared" si="650"/>
        <v>0.63435434380482</v>
      </c>
      <c r="O9717" s="12" t="s">
        <v>9170</v>
      </c>
    </row>
    <row r="9718" spans="1:15">
      <c r="A9718" s="7">
        <v>9777</v>
      </c>
      <c r="B9718" s="8">
        <v>46227</v>
      </c>
      <c r="C9718" s="3" t="s">
        <v>11226</v>
      </c>
      <c r="D9718" s="3" t="s">
        <v>373</v>
      </c>
      <c r="E9718" s="3" t="s">
        <v>11404</v>
      </c>
      <c r="F9718" s="3" t="s">
        <v>11404</v>
      </c>
      <c r="G9718" s="7">
        <v>53</v>
      </c>
      <c r="H9718" s="3" t="s">
        <v>65</v>
      </c>
      <c r="I9718" s="9">
        <v>10.1</v>
      </c>
      <c r="J9718" s="7">
        <v>415.333333333333</v>
      </c>
      <c r="K9718" s="10">
        <v>102.264036956224</v>
      </c>
      <c r="L9718" s="12">
        <f t="shared" si="649"/>
        <v>37.4120261760712</v>
      </c>
      <c r="M9718" s="11">
        <f t="shared" si="650"/>
        <v>2.73345358187609</v>
      </c>
      <c r="O9718" s="12" t="s">
        <v>9170</v>
      </c>
    </row>
    <row r="9719" spans="1:15">
      <c r="A9719" s="7">
        <v>9778</v>
      </c>
      <c r="B9719" s="8">
        <v>46227</v>
      </c>
      <c r="C9719" s="3" t="s">
        <v>11221</v>
      </c>
      <c r="D9719" s="3" t="s">
        <v>6946</v>
      </c>
      <c r="E9719" s="3" t="s">
        <v>11405</v>
      </c>
      <c r="F9719" s="3" t="s">
        <v>11406</v>
      </c>
      <c r="G9719" s="7">
        <v>65</v>
      </c>
      <c r="H9719" s="3" t="s">
        <v>11407</v>
      </c>
      <c r="I9719" s="9">
        <v>10</v>
      </c>
      <c r="J9719" s="7">
        <v>419</v>
      </c>
      <c r="K9719" s="10">
        <v>8.93951827131194</v>
      </c>
      <c r="L9719" s="12">
        <f t="shared" si="649"/>
        <v>36.7174591518267</v>
      </c>
      <c r="M9719" s="11">
        <f t="shared" si="650"/>
        <v>0.243467780119181</v>
      </c>
      <c r="O9719" s="12" t="s">
        <v>9170</v>
      </c>
    </row>
    <row r="9720" spans="1:15">
      <c r="A9720" s="7">
        <v>9779</v>
      </c>
      <c r="B9720" s="8">
        <v>46227</v>
      </c>
      <c r="C9720" s="3" t="s">
        <v>11267</v>
      </c>
      <c r="D9720" s="3" t="s">
        <v>29</v>
      </c>
      <c r="E9720" s="3" t="s">
        <v>3214</v>
      </c>
      <c r="F9720" s="3" t="s">
        <v>3214</v>
      </c>
      <c r="G9720" s="7">
        <v>4</v>
      </c>
      <c r="H9720" s="3" t="s">
        <v>20</v>
      </c>
      <c r="I9720" s="9">
        <v>10.7</v>
      </c>
      <c r="J9720" s="7">
        <v>450</v>
      </c>
      <c r="K9720" s="10">
        <v>50.0174491882324</v>
      </c>
      <c r="L9720" s="12">
        <f t="shared" si="649"/>
        <v>36.5811965811966</v>
      </c>
      <c r="M9720" s="11">
        <f t="shared" si="650"/>
        <v>1.36729942874374</v>
      </c>
      <c r="O9720" s="12" t="s">
        <v>9170</v>
      </c>
    </row>
    <row r="9721" spans="1:15">
      <c r="A9721" s="7">
        <v>9780</v>
      </c>
      <c r="B9721" s="8">
        <v>46227</v>
      </c>
      <c r="C9721" s="3" t="s">
        <v>10986</v>
      </c>
      <c r="D9721" s="3" t="s">
        <v>212</v>
      </c>
      <c r="E9721" s="3" t="s">
        <v>2375</v>
      </c>
      <c r="F9721" s="3" t="s">
        <v>2375</v>
      </c>
      <c r="G9721" s="7">
        <v>24</v>
      </c>
      <c r="H9721" s="3" t="s">
        <v>244</v>
      </c>
      <c r="I9721" s="9">
        <v>8.26</v>
      </c>
      <c r="J9721" s="7">
        <v>350.333333333333</v>
      </c>
      <c r="K9721" s="10">
        <v>0.000474688743830297</v>
      </c>
      <c r="L9721" s="12">
        <f t="shared" si="649"/>
        <v>36.2731464539267</v>
      </c>
      <c r="M9721" s="11">
        <f t="shared" si="650"/>
        <v>1.30865058655233e-5</v>
      </c>
      <c r="O9721" s="12" t="s">
        <v>9170</v>
      </c>
    </row>
    <row r="9722" spans="1:15">
      <c r="A9722" s="7">
        <v>9781</v>
      </c>
      <c r="B9722" s="8">
        <v>46227</v>
      </c>
      <c r="C9722" s="3" t="s">
        <v>11365</v>
      </c>
      <c r="D9722" s="3" t="s">
        <v>33</v>
      </c>
      <c r="E9722" s="3" t="s">
        <v>8036</v>
      </c>
      <c r="F9722" s="3" t="s">
        <v>8036</v>
      </c>
      <c r="G9722" s="7">
        <v>500</v>
      </c>
      <c r="H9722" s="3" t="s">
        <v>65</v>
      </c>
      <c r="I9722" s="9">
        <v>10.4</v>
      </c>
      <c r="J9722" s="7">
        <v>456</v>
      </c>
      <c r="K9722" s="10">
        <v>69.2970066321524</v>
      </c>
      <c r="L9722" s="12">
        <f t="shared" si="649"/>
        <v>35.0877192982456</v>
      </c>
      <c r="M9722" s="11">
        <f t="shared" si="650"/>
        <v>1.97496468901634</v>
      </c>
      <c r="O9722" s="12" t="s">
        <v>9170</v>
      </c>
    </row>
    <row r="9723" spans="1:15">
      <c r="A9723" s="7">
        <v>9782</v>
      </c>
      <c r="B9723" s="8">
        <v>46227</v>
      </c>
      <c r="C9723" s="3" t="s">
        <v>11408</v>
      </c>
      <c r="D9723" s="3" t="s">
        <v>297</v>
      </c>
      <c r="E9723" s="3" t="s">
        <v>11409</v>
      </c>
      <c r="F9723" s="3" t="s">
        <v>11409</v>
      </c>
      <c r="G9723" s="7">
        <v>385</v>
      </c>
      <c r="H9723" s="3" t="s">
        <v>11410</v>
      </c>
      <c r="I9723" s="9">
        <v>8.66</v>
      </c>
      <c r="J9723" s="7">
        <v>400</v>
      </c>
      <c r="K9723" s="10">
        <v>76.6520434856415</v>
      </c>
      <c r="L9723" s="12">
        <f t="shared" si="649"/>
        <v>33.3076923076923</v>
      </c>
      <c r="M9723" s="11">
        <f t="shared" si="650"/>
        <v>2.3013315596151</v>
      </c>
      <c r="O9723" s="12" t="s">
        <v>9170</v>
      </c>
    </row>
    <row r="9724" spans="1:15">
      <c r="A9724" s="7">
        <v>9783</v>
      </c>
      <c r="B9724" s="8">
        <v>46227</v>
      </c>
      <c r="C9724" s="3" t="s">
        <v>11347</v>
      </c>
      <c r="D9724" s="3" t="s">
        <v>2621</v>
      </c>
      <c r="E9724" s="3" t="s">
        <v>1210</v>
      </c>
      <c r="F9724" s="3" t="s">
        <v>1210</v>
      </c>
      <c r="G9724" s="7">
        <v>24</v>
      </c>
      <c r="H9724" s="3" t="s">
        <v>102</v>
      </c>
      <c r="I9724" s="9">
        <v>6.98</v>
      </c>
      <c r="J9724" s="7">
        <v>328.75</v>
      </c>
      <c r="K9724" s="10">
        <v>79.8161798049289</v>
      </c>
      <c r="L9724" s="12">
        <f t="shared" si="649"/>
        <v>32.6645217899971</v>
      </c>
      <c r="M9724" s="11">
        <f t="shared" si="650"/>
        <v>2.44351288281744</v>
      </c>
      <c r="O9724" s="12" t="s">
        <v>9170</v>
      </c>
    </row>
    <row r="9725" spans="1:15">
      <c r="A9725" s="7">
        <v>9784</v>
      </c>
      <c r="B9725" s="8">
        <v>46227</v>
      </c>
      <c r="C9725" s="3" t="s">
        <v>11411</v>
      </c>
      <c r="D9725" s="3" t="s">
        <v>1261</v>
      </c>
      <c r="E9725" s="3" t="s">
        <v>846</v>
      </c>
      <c r="F9725" s="3" t="s">
        <v>846</v>
      </c>
      <c r="G9725" s="7">
        <v>8</v>
      </c>
      <c r="H9725" s="3" t="s">
        <v>11412</v>
      </c>
      <c r="I9725" s="9">
        <v>7.94</v>
      </c>
      <c r="J9725" s="7">
        <v>503.75</v>
      </c>
      <c r="K9725" s="10">
        <v>82.9027451356646</v>
      </c>
      <c r="L9725" s="12">
        <f t="shared" si="649"/>
        <v>24.248902462302</v>
      </c>
      <c r="M9725" s="11">
        <f t="shared" si="650"/>
        <v>3.41882463606539</v>
      </c>
      <c r="O9725" s="12" t="s">
        <v>9170</v>
      </c>
    </row>
    <row r="9726" spans="1:15">
      <c r="A9726" s="7">
        <v>9785</v>
      </c>
      <c r="B9726" s="8">
        <v>46227</v>
      </c>
      <c r="C9726" s="3" t="s">
        <v>11413</v>
      </c>
      <c r="D9726" s="3" t="s">
        <v>197</v>
      </c>
      <c r="E9726" s="3" t="s">
        <v>11414</v>
      </c>
      <c r="F9726" s="3" t="s">
        <v>11415</v>
      </c>
      <c r="G9726" s="7">
        <v>69</v>
      </c>
      <c r="H9726" s="3" t="s">
        <v>200</v>
      </c>
      <c r="I9726" s="9">
        <v>2.88</v>
      </c>
      <c r="J9726" s="7">
        <v>390</v>
      </c>
      <c r="K9726" s="10">
        <v>26.4536978403727</v>
      </c>
      <c r="L9726" s="12">
        <f t="shared" si="649"/>
        <v>11.3609467455621</v>
      </c>
      <c r="M9726" s="11">
        <f t="shared" si="650"/>
        <v>2.32847652865781</v>
      </c>
      <c r="O9726" s="12" t="s">
        <v>9170</v>
      </c>
    </row>
    <row r="9727" spans="1:15">
      <c r="A9727" s="7">
        <v>9786</v>
      </c>
      <c r="B9727" s="8">
        <v>46227</v>
      </c>
      <c r="C9727" s="3" t="s">
        <v>11291</v>
      </c>
      <c r="D9727" s="3" t="s">
        <v>274</v>
      </c>
      <c r="E9727" s="3" t="s">
        <v>11416</v>
      </c>
      <c r="F9727" s="3" t="s">
        <v>11417</v>
      </c>
      <c r="G9727" s="7">
        <v>0.5966</v>
      </c>
      <c r="H9727" s="3" t="s">
        <v>35</v>
      </c>
      <c r="I9727" s="9">
        <v>2.92</v>
      </c>
      <c r="J9727" s="7">
        <v>534</v>
      </c>
      <c r="K9727" s="10">
        <v>19.2966068371405</v>
      </c>
      <c r="L9727" s="12">
        <f t="shared" si="649"/>
        <v>8.41256122154999</v>
      </c>
      <c r="M9727" s="11">
        <f t="shared" si="650"/>
        <v>2.29378501136009</v>
      </c>
      <c r="O9727" s="12" t="s">
        <v>9170</v>
      </c>
    </row>
    <row r="9728" spans="1:15">
      <c r="A9728" s="7">
        <v>9787</v>
      </c>
      <c r="B9728" s="8">
        <v>46227</v>
      </c>
      <c r="C9728" s="3" t="s">
        <v>11418</v>
      </c>
      <c r="D9728" s="3" t="s">
        <v>2910</v>
      </c>
      <c r="E9728" s="3" t="s">
        <v>11419</v>
      </c>
      <c r="F9728" s="3" t="s">
        <v>11419</v>
      </c>
      <c r="G9728" s="7">
        <v>1000</v>
      </c>
      <c r="H9728" s="3" t="s">
        <v>1355</v>
      </c>
      <c r="I9728" s="9">
        <v>7.98</v>
      </c>
      <c r="J9728" s="7">
        <v>388</v>
      </c>
      <c r="K9728" s="10">
        <v>204.858619060713</v>
      </c>
      <c r="L9728" s="12">
        <f t="shared" ref="L9728:L9759" si="651">I9728/J9728/650*1000000</f>
        <v>31.6415543219667</v>
      </c>
      <c r="M9728" s="11">
        <f t="shared" ref="M9728:M9759" si="652">K9728/L9728</f>
        <v>6.47435385051527</v>
      </c>
      <c r="O9728" s="12" t="s">
        <v>9170</v>
      </c>
    </row>
    <row r="9729" spans="1:18">
      <c r="A9729" s="7">
        <v>9788</v>
      </c>
      <c r="B9729" s="8">
        <v>46227</v>
      </c>
      <c r="C9729" s="3" t="s">
        <v>11418</v>
      </c>
      <c r="D9729" s="3" t="s">
        <v>2910</v>
      </c>
      <c r="E9729" s="3" t="s">
        <v>11420</v>
      </c>
      <c r="F9729" s="3" t="s">
        <v>11420</v>
      </c>
      <c r="G9729" s="7">
        <v>1000</v>
      </c>
      <c r="H9729" s="3" t="s">
        <v>1355</v>
      </c>
      <c r="I9729" s="9">
        <v>6.24</v>
      </c>
      <c r="J9729" s="7">
        <v>393</v>
      </c>
      <c r="K9729" s="10">
        <v>220.386871163172</v>
      </c>
      <c r="L9729" s="12">
        <f t="shared" si="651"/>
        <v>24.4274809160305</v>
      </c>
      <c r="M9729" s="11">
        <f t="shared" si="652"/>
        <v>9.02208753824235</v>
      </c>
      <c r="O9729" s="12" t="s">
        <v>9170</v>
      </c>
    </row>
    <row r="9730" spans="1:18">
      <c r="A9730" s="7">
        <v>9789</v>
      </c>
      <c r="B9730" s="8">
        <v>46227</v>
      </c>
      <c r="C9730" s="3" t="s">
        <v>11418</v>
      </c>
      <c r="D9730" s="3" t="s">
        <v>2910</v>
      </c>
      <c r="E9730" s="3" t="s">
        <v>11421</v>
      </c>
      <c r="F9730" s="3" t="s">
        <v>11421</v>
      </c>
      <c r="G9730" s="7">
        <v>1000</v>
      </c>
      <c r="H9730" s="3" t="s">
        <v>1355</v>
      </c>
      <c r="I9730" s="9">
        <v>5.22</v>
      </c>
      <c r="J9730" s="7">
        <v>390</v>
      </c>
      <c r="K9730" s="10">
        <v>159.745785101866</v>
      </c>
      <c r="L9730" s="12">
        <f t="shared" si="651"/>
        <v>20.5917159763314</v>
      </c>
      <c r="M9730" s="11">
        <f t="shared" si="652"/>
        <v>7.75776944891246</v>
      </c>
      <c r="O9730" s="12" t="s">
        <v>9170</v>
      </c>
    </row>
    <row r="9731" spans="1:18">
      <c r="A9731" s="7">
        <v>9790</v>
      </c>
      <c r="B9731" s="8">
        <v>46227</v>
      </c>
      <c r="C9731" s="3" t="s">
        <v>11418</v>
      </c>
      <c r="D9731" s="3" t="s">
        <v>2910</v>
      </c>
      <c r="E9731" s="3" t="s">
        <v>11422</v>
      </c>
      <c r="F9731" s="3" t="s">
        <v>11422</v>
      </c>
      <c r="G9731" s="7">
        <v>1000</v>
      </c>
      <c r="H9731" s="3" t="s">
        <v>1355</v>
      </c>
      <c r="I9731" s="9">
        <v>0.484</v>
      </c>
      <c r="J9731" s="7">
        <v>308</v>
      </c>
      <c r="K9731" s="10">
        <v>8.1030948324637</v>
      </c>
      <c r="L9731" s="12">
        <f t="shared" si="651"/>
        <v>2.41758241758242</v>
      </c>
      <c r="M9731" s="11">
        <f t="shared" si="652"/>
        <v>3.35173468070089</v>
      </c>
      <c r="O9731" s="12" t="s">
        <v>9170</v>
      </c>
    </row>
    <row r="9732" spans="1:18">
      <c r="A9732" s="7">
        <v>9791</v>
      </c>
      <c r="B9732" s="8">
        <v>46227</v>
      </c>
      <c r="C9732" s="3" t="s">
        <v>11418</v>
      </c>
      <c r="D9732" s="3" t="s">
        <v>2910</v>
      </c>
      <c r="E9732" s="3" t="s">
        <v>11423</v>
      </c>
      <c r="F9732" s="3" t="s">
        <v>11423</v>
      </c>
      <c r="G9732" s="7">
        <v>1000</v>
      </c>
      <c r="H9732" s="3" t="s">
        <v>1355</v>
      </c>
      <c r="I9732" s="9">
        <v>0.416</v>
      </c>
      <c r="J9732" s="7">
        <v>393</v>
      </c>
      <c r="K9732" s="10">
        <v>3.44720147493231</v>
      </c>
      <c r="L9732" s="12">
        <f t="shared" si="651"/>
        <v>1.62849872773537</v>
      </c>
      <c r="M9732" s="11">
        <f t="shared" si="652"/>
        <v>2.11679715570062</v>
      </c>
      <c r="O9732" s="12" t="s">
        <v>9170</v>
      </c>
    </row>
    <row r="9733" spans="1:18">
      <c r="A9733" s="7">
        <v>9792</v>
      </c>
      <c r="B9733" s="8">
        <v>46227</v>
      </c>
      <c r="C9733" s="3" t="s">
        <v>11418</v>
      </c>
      <c r="D9733" s="3" t="s">
        <v>2910</v>
      </c>
      <c r="E9733" s="3" t="s">
        <v>11424</v>
      </c>
      <c r="F9733" s="3" t="s">
        <v>11424</v>
      </c>
      <c r="G9733" s="7">
        <v>1000</v>
      </c>
      <c r="H9733" s="3" t="s">
        <v>1355</v>
      </c>
      <c r="I9733" s="9">
        <v>1.82</v>
      </c>
      <c r="J9733" s="7">
        <v>553</v>
      </c>
      <c r="K9733" s="10">
        <v>6.3539427529623</v>
      </c>
      <c r="L9733" s="12">
        <f t="shared" si="651"/>
        <v>5.06329113924051</v>
      </c>
      <c r="M9733" s="11">
        <f t="shared" si="652"/>
        <v>1.25490369371005</v>
      </c>
      <c r="O9733" s="12" t="s">
        <v>9170</v>
      </c>
    </row>
    <row r="9734" spans="1:18">
      <c r="A9734" s="7">
        <v>9793</v>
      </c>
      <c r="B9734" s="8">
        <v>46227</v>
      </c>
      <c r="C9734" s="3" t="s">
        <v>11418</v>
      </c>
      <c r="D9734" s="3" t="s">
        <v>2910</v>
      </c>
      <c r="E9734" s="3" t="s">
        <v>11425</v>
      </c>
      <c r="F9734" s="3" t="s">
        <v>11425</v>
      </c>
      <c r="G9734" s="7">
        <v>1000</v>
      </c>
      <c r="H9734" s="3" t="s">
        <v>1355</v>
      </c>
      <c r="I9734" s="9">
        <v>0.358</v>
      </c>
      <c r="J9734" s="7">
        <v>366</v>
      </c>
      <c r="K9734" s="10">
        <v>4.03938042661531</v>
      </c>
      <c r="L9734" s="12">
        <f t="shared" si="651"/>
        <v>1.50483396385036</v>
      </c>
      <c r="M9734" s="11">
        <f t="shared" si="652"/>
        <v>2.68426984215582</v>
      </c>
      <c r="O9734" s="12" t="s">
        <v>9170</v>
      </c>
    </row>
    <row r="9735" spans="1:18">
      <c r="A9735" s="7">
        <v>9794</v>
      </c>
      <c r="B9735" s="8">
        <v>46227</v>
      </c>
      <c r="C9735" s="3" t="s">
        <v>11418</v>
      </c>
      <c r="D9735" s="3" t="s">
        <v>2910</v>
      </c>
      <c r="E9735" s="3" t="s">
        <v>11426</v>
      </c>
      <c r="F9735" s="3" t="s">
        <v>11426</v>
      </c>
      <c r="G9735" s="7">
        <v>1000</v>
      </c>
      <c r="H9735" s="3" t="s">
        <v>1355</v>
      </c>
      <c r="I9735" s="9">
        <v>0.432</v>
      </c>
      <c r="J9735" s="7">
        <v>367</v>
      </c>
      <c r="K9735" s="10">
        <v>4.77738721169308</v>
      </c>
      <c r="L9735" s="12">
        <f t="shared" si="651"/>
        <v>1.81094110249424</v>
      </c>
      <c r="M9735" s="11">
        <f t="shared" si="652"/>
        <v>2.63806879479024</v>
      </c>
      <c r="O9735" s="12" t="s">
        <v>9170</v>
      </c>
    </row>
    <row r="9736" spans="1:18">
      <c r="A9736" s="7">
        <v>9795</v>
      </c>
      <c r="B9736" s="8">
        <v>46227</v>
      </c>
      <c r="C9736" s="3" t="s">
        <v>11347</v>
      </c>
      <c r="D9736" s="3" t="s">
        <v>2621</v>
      </c>
      <c r="E9736" s="3" t="s">
        <v>1063</v>
      </c>
      <c r="F9736" s="3" t="s">
        <v>1063</v>
      </c>
      <c r="G9736" s="7">
        <v>9</v>
      </c>
      <c r="H9736" s="3" t="s">
        <v>102</v>
      </c>
      <c r="I9736" s="9">
        <v>0</v>
      </c>
      <c r="J9736" s="7">
        <v>529.666666666667</v>
      </c>
      <c r="K9736" s="10">
        <v>0.0902260067568513</v>
      </c>
      <c r="L9736" s="12">
        <f t="shared" si="651"/>
        <v>0</v>
      </c>
      <c r="M9736" s="11" t="e">
        <f t="shared" si="652"/>
        <v>#DIV/0!</v>
      </c>
      <c r="O9736" s="12" t="s">
        <v>9170</v>
      </c>
    </row>
    <row r="9737" spans="1:18">
      <c r="A9737" s="7">
        <v>9796</v>
      </c>
      <c r="B9737" s="8">
        <v>46227</v>
      </c>
      <c r="C9737" s="3" t="s">
        <v>11347</v>
      </c>
      <c r="D9737" s="3" t="s">
        <v>2621</v>
      </c>
      <c r="E9737" s="3" t="s">
        <v>11427</v>
      </c>
      <c r="F9737" s="3" t="s">
        <v>11428</v>
      </c>
      <c r="G9737" s="7">
        <v>3</v>
      </c>
      <c r="H9737" s="3" t="s">
        <v>102</v>
      </c>
      <c r="I9737" s="9">
        <v>0</v>
      </c>
      <c r="J9737" s="7">
        <v>555</v>
      </c>
      <c r="K9737" s="10">
        <v>0.0404073375839371</v>
      </c>
      <c r="L9737" s="12">
        <f t="shared" si="651"/>
        <v>0</v>
      </c>
      <c r="M9737" s="11" t="e">
        <f t="shared" si="652"/>
        <v>#DIV/0!</v>
      </c>
      <c r="O9737" s="12" t="s">
        <v>9170</v>
      </c>
    </row>
    <row r="9738" s="5" customFormat="1" ht="16.5" spans="1:18">
      <c r="A9738" s="44">
        <v>9797</v>
      </c>
      <c r="B9738" s="45">
        <v>46227</v>
      </c>
      <c r="C9738" s="5" t="s">
        <v>11336</v>
      </c>
      <c r="E9738" s="5" t="s">
        <v>11336</v>
      </c>
      <c r="F9738" s="5" t="s">
        <v>11336</v>
      </c>
      <c r="G9738" s="44"/>
      <c r="I9738" s="46">
        <v>1.54</v>
      </c>
      <c r="J9738" s="44">
        <v>480</v>
      </c>
      <c r="K9738" s="47">
        <v>9.26173707594474</v>
      </c>
      <c r="L9738" s="48">
        <f t="shared" si="651"/>
        <v>4.93589743589744</v>
      </c>
      <c r="M9738" s="49">
        <f t="shared" si="652"/>
        <v>1.87640387512647</v>
      </c>
      <c r="O9738" s="48" t="s">
        <v>9170</v>
      </c>
      <c r="Q9738" s="46"/>
    </row>
    <row r="9739" ht="16.5" spans="1:18">
      <c r="A9739" s="7">
        <v>9798</v>
      </c>
      <c r="B9739" s="8">
        <v>46228</v>
      </c>
      <c r="C9739" s="3" t="s">
        <v>3378</v>
      </c>
      <c r="D9739" s="3" t="s">
        <v>33</v>
      </c>
      <c r="E9739" s="3" t="s">
        <v>4735</v>
      </c>
      <c r="F9739" s="3" t="s">
        <v>3379</v>
      </c>
      <c r="G9739" s="7">
        <v>1000</v>
      </c>
      <c r="H9739" s="3" t="s">
        <v>35</v>
      </c>
      <c r="I9739" s="9">
        <v>10.5</v>
      </c>
      <c r="J9739" s="7">
        <v>460</v>
      </c>
      <c r="K9739" s="10">
        <v>90.0268868985383</v>
      </c>
      <c r="L9739" s="12">
        <f t="shared" si="651"/>
        <v>35.1170568561873</v>
      </c>
      <c r="M9739" s="11">
        <f t="shared" si="652"/>
        <v>2.56362277930123</v>
      </c>
      <c r="O9739" s="12" t="s">
        <v>11341</v>
      </c>
      <c r="P9739" s="3" t="s">
        <v>4735</v>
      </c>
      <c r="Q9739" s="9">
        <v>95.4401420865575</v>
      </c>
      <c r="R9739" s="3">
        <f>Q9739/K9739</f>
        <v>1.06012931663537</v>
      </c>
    </row>
    <row r="9740" spans="1:18">
      <c r="A9740" s="7">
        <v>9799</v>
      </c>
      <c r="B9740" s="8">
        <v>46228</v>
      </c>
      <c r="C9740" s="3" t="s">
        <v>1448</v>
      </c>
      <c r="D9740" s="3" t="s">
        <v>33</v>
      </c>
      <c r="E9740" s="3" t="s">
        <v>4724</v>
      </c>
      <c r="F9740" s="3" t="s">
        <v>1449</v>
      </c>
      <c r="G9740" s="7">
        <v>1000</v>
      </c>
      <c r="H9740" s="3" t="s">
        <v>35</v>
      </c>
      <c r="I9740" s="9">
        <v>17.5</v>
      </c>
      <c r="J9740" s="7">
        <v>430</v>
      </c>
      <c r="K9740" s="10">
        <v>124.494872558949</v>
      </c>
      <c r="L9740" s="12">
        <f t="shared" si="651"/>
        <v>62.6118067978533</v>
      </c>
      <c r="M9740" s="11">
        <f t="shared" si="652"/>
        <v>1.98836096458436</v>
      </c>
      <c r="O9740" s="12" t="s">
        <v>11341</v>
      </c>
      <c r="P9740" s="3" t="s">
        <v>4724</v>
      </c>
      <c r="Q9740" s="9">
        <v>122</v>
      </c>
      <c r="R9740" s="3">
        <f>Q9740/K9740</f>
        <v>0.979960037649203</v>
      </c>
    </row>
    <row r="9741" spans="1:18">
      <c r="A9741" s="7">
        <v>9800</v>
      </c>
      <c r="B9741" s="8">
        <v>46228</v>
      </c>
      <c r="C9741" s="3" t="s">
        <v>11218</v>
      </c>
      <c r="D9741" s="3" t="s">
        <v>100</v>
      </c>
      <c r="E9741" s="3" t="s">
        <v>11429</v>
      </c>
      <c r="F9741" s="3" t="s">
        <v>11430</v>
      </c>
      <c r="G9741" s="7">
        <v>2</v>
      </c>
      <c r="H9741" s="3" t="s">
        <v>173</v>
      </c>
      <c r="I9741" s="9">
        <v>19.8</v>
      </c>
      <c r="J9741" s="7">
        <v>385</v>
      </c>
      <c r="K9741" s="10">
        <v>191.940845638127</v>
      </c>
      <c r="L9741" s="12">
        <f t="shared" si="651"/>
        <v>79.1208791208791</v>
      </c>
      <c r="M9741" s="11">
        <f t="shared" si="652"/>
        <v>2.42591902125966</v>
      </c>
      <c r="O9741" s="12" t="s">
        <v>11341</v>
      </c>
    </row>
    <row r="9742" spans="1:18">
      <c r="A9742" s="7">
        <v>9801</v>
      </c>
      <c r="B9742" s="8">
        <v>46228</v>
      </c>
      <c r="C9742" s="3" t="s">
        <v>11431</v>
      </c>
      <c r="D9742" s="3" t="s">
        <v>2621</v>
      </c>
      <c r="E9742" s="3" t="s">
        <v>11432</v>
      </c>
      <c r="F9742" s="3" t="s">
        <v>11433</v>
      </c>
      <c r="G9742" s="7">
        <v>36</v>
      </c>
      <c r="H9742" s="3" t="s">
        <v>308</v>
      </c>
      <c r="I9742" s="9">
        <v>21.4</v>
      </c>
      <c r="J9742" s="7">
        <v>433</v>
      </c>
      <c r="K9742" s="10">
        <v>190.076763514283</v>
      </c>
      <c r="L9742" s="12">
        <f t="shared" si="651"/>
        <v>76.0348196837804</v>
      </c>
      <c r="M9742" s="11">
        <f t="shared" si="652"/>
        <v>2.49986472388294</v>
      </c>
      <c r="O9742" s="12" t="s">
        <v>11341</v>
      </c>
    </row>
    <row r="9743" spans="1:18">
      <c r="A9743" s="7">
        <v>9802</v>
      </c>
      <c r="B9743" s="8">
        <v>46228</v>
      </c>
      <c r="C9743" s="3" t="s">
        <v>11434</v>
      </c>
      <c r="D9743" s="3" t="s">
        <v>33</v>
      </c>
      <c r="E9743" s="3" t="s">
        <v>11435</v>
      </c>
      <c r="F9743" s="3" t="s">
        <v>11435</v>
      </c>
      <c r="G9743" s="7">
        <v>1000</v>
      </c>
      <c r="H9743" s="3" t="s">
        <v>35</v>
      </c>
      <c r="I9743" s="9">
        <v>15.4</v>
      </c>
      <c r="J9743" s="7">
        <v>497</v>
      </c>
      <c r="K9743" s="10">
        <v>123.538670491884</v>
      </c>
      <c r="L9743" s="12">
        <f t="shared" si="651"/>
        <v>47.670639219935</v>
      </c>
      <c r="M9743" s="11">
        <f t="shared" si="652"/>
        <v>2.59150438327293</v>
      </c>
      <c r="O9743" s="12" t="s">
        <v>11341</v>
      </c>
    </row>
    <row r="9744" spans="1:18">
      <c r="A9744" s="7">
        <v>9803</v>
      </c>
      <c r="B9744" s="8">
        <v>46228</v>
      </c>
      <c r="C9744" s="3" t="s">
        <v>11436</v>
      </c>
      <c r="D9744" s="3" t="s">
        <v>17</v>
      </c>
      <c r="E9744" s="3" t="s">
        <v>11437</v>
      </c>
      <c r="F9744" s="3" t="s">
        <v>11438</v>
      </c>
      <c r="G9744" s="7">
        <v>53</v>
      </c>
      <c r="H9744" s="3" t="s">
        <v>8176</v>
      </c>
      <c r="I9744" s="9">
        <v>13.4</v>
      </c>
      <c r="J9744" s="7">
        <v>401</v>
      </c>
      <c r="K9744" s="10">
        <v>157.086506983883</v>
      </c>
      <c r="L9744" s="12">
        <f t="shared" si="651"/>
        <v>51.4099366967197</v>
      </c>
      <c r="M9744" s="11">
        <f t="shared" si="652"/>
        <v>3.05556701830963</v>
      </c>
      <c r="O9744" s="12" t="s">
        <v>11341</v>
      </c>
    </row>
    <row r="9745" spans="1:15">
      <c r="A9745" s="7">
        <v>9804</v>
      </c>
      <c r="B9745" s="8">
        <v>46228</v>
      </c>
      <c r="C9745" s="3" t="s">
        <v>11039</v>
      </c>
      <c r="D9745" s="3" t="s">
        <v>128</v>
      </c>
      <c r="E9745" s="3" t="s">
        <v>11439</v>
      </c>
      <c r="F9745" s="3" t="s">
        <v>11440</v>
      </c>
      <c r="G9745" s="7">
        <v>1</v>
      </c>
      <c r="H9745" s="3" t="s">
        <v>173</v>
      </c>
      <c r="I9745" s="9">
        <v>11.2</v>
      </c>
      <c r="J9745" s="7">
        <v>346</v>
      </c>
      <c r="K9745" s="10">
        <v>67.7894017599911</v>
      </c>
      <c r="L9745" s="12">
        <f t="shared" si="651"/>
        <v>49.7999110715874</v>
      </c>
      <c r="M9745" s="11">
        <f t="shared" si="652"/>
        <v>1.36123539784125</v>
      </c>
      <c r="O9745" s="12" t="s">
        <v>11341</v>
      </c>
    </row>
    <row r="9746" spans="1:15">
      <c r="A9746" s="7">
        <v>9805</v>
      </c>
      <c r="B9746" s="8">
        <v>46228</v>
      </c>
      <c r="C9746" s="3" t="s">
        <v>11441</v>
      </c>
      <c r="D9746" s="3" t="s">
        <v>1707</v>
      </c>
      <c r="E9746" s="3" t="s">
        <v>1997</v>
      </c>
      <c r="F9746" s="3" t="s">
        <v>1997</v>
      </c>
      <c r="G9746" s="7">
        <v>30</v>
      </c>
      <c r="H9746" s="3" t="s">
        <v>11442</v>
      </c>
      <c r="I9746" s="9">
        <v>12.7</v>
      </c>
      <c r="J9746" s="7">
        <v>400</v>
      </c>
      <c r="K9746" s="10">
        <v>145.97639298439</v>
      </c>
      <c r="L9746" s="12">
        <f t="shared" si="651"/>
        <v>48.8461538461538</v>
      </c>
      <c r="M9746" s="11">
        <f t="shared" si="652"/>
        <v>2.9884930847198</v>
      </c>
      <c r="O9746" s="12" t="s">
        <v>11341</v>
      </c>
    </row>
    <row r="9747" spans="1:15">
      <c r="A9747" s="7">
        <v>9806</v>
      </c>
      <c r="B9747" s="8">
        <v>46228</v>
      </c>
      <c r="C9747" s="3" t="s">
        <v>11436</v>
      </c>
      <c r="D9747" s="3" t="s">
        <v>17</v>
      </c>
      <c r="E9747" s="3" t="s">
        <v>11443</v>
      </c>
      <c r="F9747" s="3" t="s">
        <v>11444</v>
      </c>
      <c r="G9747" s="7">
        <v>6</v>
      </c>
      <c r="H9747" s="3" t="s">
        <v>123</v>
      </c>
      <c r="I9747" s="9">
        <v>17.6</v>
      </c>
      <c r="J9747" s="7">
        <v>365</v>
      </c>
      <c r="K9747" s="10">
        <v>310.195514104138</v>
      </c>
      <c r="L9747" s="12">
        <f t="shared" si="651"/>
        <v>74.1833508956797</v>
      </c>
      <c r="M9747" s="11">
        <f t="shared" si="652"/>
        <v>4.18147077961402</v>
      </c>
      <c r="O9747" s="12" t="s">
        <v>11341</v>
      </c>
    </row>
    <row r="9748" spans="1:15">
      <c r="A9748" s="7">
        <v>9807</v>
      </c>
      <c r="B9748" s="8">
        <v>46228</v>
      </c>
      <c r="C9748" s="3" t="s">
        <v>11445</v>
      </c>
      <c r="D9748" s="3" t="s">
        <v>23</v>
      </c>
      <c r="E9748" s="3" t="s">
        <v>11446</v>
      </c>
      <c r="F9748" s="3" t="s">
        <v>11446</v>
      </c>
      <c r="G9748" s="7">
        <v>1000</v>
      </c>
      <c r="H9748" s="3" t="s">
        <v>4156</v>
      </c>
      <c r="I9748" s="9">
        <v>13.5</v>
      </c>
      <c r="J9748" s="7">
        <v>471</v>
      </c>
      <c r="K9748" s="10">
        <v>102.097022913064</v>
      </c>
      <c r="L9748" s="12">
        <f t="shared" si="651"/>
        <v>44.0960313571778</v>
      </c>
      <c r="M9748" s="11">
        <f t="shared" si="652"/>
        <v>2.31533359739515</v>
      </c>
      <c r="O9748" s="12" t="s">
        <v>11341</v>
      </c>
    </row>
    <row r="9749" spans="1:15">
      <c r="A9749" s="7">
        <v>9808</v>
      </c>
      <c r="B9749" s="8">
        <v>46228</v>
      </c>
      <c r="C9749" s="3" t="s">
        <v>11447</v>
      </c>
      <c r="D9749" s="3" t="s">
        <v>67</v>
      </c>
      <c r="E9749" s="3" t="s">
        <v>11448</v>
      </c>
      <c r="F9749" s="3" t="s">
        <v>11449</v>
      </c>
      <c r="G9749" s="7">
        <v>100</v>
      </c>
      <c r="H9749" s="3" t="s">
        <v>179</v>
      </c>
      <c r="I9749" s="9">
        <v>16.2</v>
      </c>
      <c r="J9749" s="7">
        <v>553</v>
      </c>
      <c r="K9749" s="10">
        <v>86.4517360225077</v>
      </c>
      <c r="L9749" s="12">
        <f t="shared" si="651"/>
        <v>45.0688551954375</v>
      </c>
      <c r="M9749" s="11">
        <f t="shared" si="652"/>
        <v>1.91821459958583</v>
      </c>
      <c r="O9749" s="12" t="s">
        <v>11341</v>
      </c>
    </row>
    <row r="9750" spans="1:15">
      <c r="A9750" s="7">
        <v>9809</v>
      </c>
      <c r="B9750" s="8">
        <v>46228</v>
      </c>
      <c r="C9750" s="3" t="s">
        <v>11450</v>
      </c>
      <c r="D9750" s="3" t="s">
        <v>247</v>
      </c>
      <c r="E9750" s="3" t="s">
        <v>11451</v>
      </c>
      <c r="F9750" s="3" t="s">
        <v>11451</v>
      </c>
      <c r="G9750" s="7">
        <v>54</v>
      </c>
      <c r="H9750" s="3" t="s">
        <v>35</v>
      </c>
      <c r="I9750" s="9">
        <v>12.9</v>
      </c>
      <c r="J9750" s="7">
        <v>456</v>
      </c>
      <c r="K9750" s="10">
        <v>124.493575221614</v>
      </c>
      <c r="L9750" s="12">
        <f t="shared" si="651"/>
        <v>43.5222672064777</v>
      </c>
      <c r="M9750" s="11">
        <f t="shared" si="652"/>
        <v>2.86045703067336</v>
      </c>
      <c r="O9750" s="12" t="s">
        <v>11341</v>
      </c>
    </row>
    <row r="9751" spans="1:15">
      <c r="A9751" s="7">
        <v>9810</v>
      </c>
      <c r="B9751" s="8">
        <v>46228</v>
      </c>
      <c r="C9751" s="3" t="s">
        <v>11445</v>
      </c>
      <c r="D9751" s="3" t="s">
        <v>23</v>
      </c>
      <c r="E9751" s="3" t="s">
        <v>11452</v>
      </c>
      <c r="F9751" s="3" t="s">
        <v>11452</v>
      </c>
      <c r="G9751" s="7">
        <v>1000</v>
      </c>
      <c r="H9751" s="3" t="s">
        <v>11453</v>
      </c>
      <c r="I9751" s="9">
        <v>12.7</v>
      </c>
      <c r="J9751" s="7">
        <v>479</v>
      </c>
      <c r="K9751" s="10">
        <v>87.1398883174506</v>
      </c>
      <c r="L9751" s="12">
        <f t="shared" si="651"/>
        <v>40.7901075959531</v>
      </c>
      <c r="M9751" s="11">
        <f t="shared" si="652"/>
        <v>2.13629954548333</v>
      </c>
      <c r="O9751" s="12" t="s">
        <v>11341</v>
      </c>
    </row>
    <row r="9752" spans="1:15">
      <c r="A9752" s="7">
        <v>9811</v>
      </c>
      <c r="B9752" s="8">
        <v>46228</v>
      </c>
      <c r="C9752" s="3" t="s">
        <v>11436</v>
      </c>
      <c r="D9752" s="3" t="s">
        <v>17</v>
      </c>
      <c r="E9752" s="3" t="s">
        <v>11454</v>
      </c>
      <c r="F9752" s="3" t="s">
        <v>11455</v>
      </c>
      <c r="G9752" s="7">
        <v>21</v>
      </c>
      <c r="H9752" s="3" t="s">
        <v>632</v>
      </c>
      <c r="I9752" s="9">
        <v>11.5</v>
      </c>
      <c r="J9752" s="7">
        <v>412</v>
      </c>
      <c r="K9752" s="10">
        <v>145.558201502828</v>
      </c>
      <c r="L9752" s="12">
        <f t="shared" si="651"/>
        <v>42.9424943988051</v>
      </c>
      <c r="M9752" s="11">
        <f t="shared" si="652"/>
        <v>3.3896075097789</v>
      </c>
      <c r="O9752" s="12" t="s">
        <v>11341</v>
      </c>
    </row>
    <row r="9753" spans="1:15">
      <c r="A9753" s="7">
        <v>9812</v>
      </c>
      <c r="B9753" s="8">
        <v>46228</v>
      </c>
      <c r="C9753" s="3" t="s">
        <v>11447</v>
      </c>
      <c r="D9753" s="3" t="s">
        <v>67</v>
      </c>
      <c r="E9753" s="3" t="s">
        <v>1147</v>
      </c>
      <c r="F9753" s="3" t="s">
        <v>1147</v>
      </c>
      <c r="G9753" s="7">
        <v>200</v>
      </c>
      <c r="H9753" s="3" t="s">
        <v>170</v>
      </c>
      <c r="I9753" s="9">
        <v>15</v>
      </c>
      <c r="J9753" s="7">
        <v>547</v>
      </c>
      <c r="K9753" s="10">
        <v>82.9938323319067</v>
      </c>
      <c r="L9753" s="12">
        <f t="shared" si="651"/>
        <v>42.1881591899873</v>
      </c>
      <c r="M9753" s="11">
        <f t="shared" si="652"/>
        <v>1.96723047237396</v>
      </c>
      <c r="O9753" s="12" t="s">
        <v>11341</v>
      </c>
    </row>
    <row r="9754" spans="1:15">
      <c r="A9754" s="7">
        <v>9813</v>
      </c>
      <c r="B9754" s="8">
        <v>46228</v>
      </c>
      <c r="C9754" s="3" t="s">
        <v>11456</v>
      </c>
      <c r="D9754" s="3" t="s">
        <v>1195</v>
      </c>
      <c r="E9754" s="3" t="s">
        <v>11457</v>
      </c>
      <c r="F9754" s="3" t="s">
        <v>11458</v>
      </c>
      <c r="G9754" s="7">
        <v>8</v>
      </c>
      <c r="H9754" s="3" t="s">
        <v>1197</v>
      </c>
      <c r="I9754" s="9">
        <v>9.2</v>
      </c>
      <c r="J9754" s="7">
        <v>338</v>
      </c>
      <c r="K9754" s="10">
        <v>110.407721558972</v>
      </c>
      <c r="L9754" s="12">
        <f t="shared" si="651"/>
        <v>41.8752844788348</v>
      </c>
      <c r="M9754" s="11">
        <f t="shared" si="652"/>
        <v>2.63658439418545</v>
      </c>
      <c r="O9754" s="12" t="s">
        <v>11341</v>
      </c>
    </row>
    <row r="9755" spans="1:15">
      <c r="A9755" s="7">
        <v>9814</v>
      </c>
      <c r="B9755" s="8">
        <v>46228</v>
      </c>
      <c r="C9755" s="3" t="s">
        <v>11459</v>
      </c>
      <c r="D9755" s="3" t="s">
        <v>2621</v>
      </c>
      <c r="E9755" s="3" t="s">
        <v>11460</v>
      </c>
      <c r="F9755" s="3" t="s">
        <v>11460</v>
      </c>
      <c r="G9755" s="7">
        <v>90</v>
      </c>
      <c r="H9755" s="3" t="s">
        <v>308</v>
      </c>
      <c r="I9755" s="9">
        <v>11.6</v>
      </c>
      <c r="J9755" s="7">
        <v>444.5</v>
      </c>
      <c r="K9755" s="10">
        <v>87.3974444600675</v>
      </c>
      <c r="L9755" s="12">
        <f t="shared" si="651"/>
        <v>40.1488275504024</v>
      </c>
      <c r="M9755" s="11">
        <f t="shared" si="652"/>
        <v>2.17683677936422</v>
      </c>
      <c r="O9755" s="12" t="s">
        <v>11341</v>
      </c>
    </row>
    <row r="9756" spans="1:15">
      <c r="A9756" s="7">
        <v>9815</v>
      </c>
      <c r="B9756" s="8">
        <v>46228</v>
      </c>
      <c r="C9756" s="3" t="s">
        <v>11147</v>
      </c>
      <c r="D9756" s="3" t="s">
        <v>6946</v>
      </c>
      <c r="E9756" s="3" t="s">
        <v>11461</v>
      </c>
      <c r="F9756" s="3" t="s">
        <v>11461</v>
      </c>
      <c r="G9756" s="7">
        <v>85</v>
      </c>
      <c r="H9756" s="3" t="s">
        <v>11231</v>
      </c>
      <c r="I9756" s="9">
        <v>10.8</v>
      </c>
      <c r="J9756" s="7">
        <v>427.5</v>
      </c>
      <c r="K9756" s="10">
        <v>66.0592948512027</v>
      </c>
      <c r="L9756" s="12">
        <f t="shared" si="651"/>
        <v>38.8663967611336</v>
      </c>
      <c r="M9756" s="11">
        <f t="shared" si="652"/>
        <v>1.69965060710907</v>
      </c>
      <c r="O9756" s="12" t="s">
        <v>11341</v>
      </c>
    </row>
    <row r="9757" spans="1:15">
      <c r="A9757" s="7">
        <v>9816</v>
      </c>
      <c r="B9757" s="8">
        <v>46228</v>
      </c>
      <c r="C9757" s="3" t="s">
        <v>11462</v>
      </c>
      <c r="D9757" s="3" t="s">
        <v>2621</v>
      </c>
      <c r="E9757" s="3" t="s">
        <v>2195</v>
      </c>
      <c r="F9757" s="3" t="s">
        <v>2195</v>
      </c>
      <c r="G9757" s="7">
        <v>120</v>
      </c>
      <c r="H9757" s="3" t="s">
        <v>308</v>
      </c>
      <c r="I9757" s="9">
        <v>12.1</v>
      </c>
      <c r="J9757" s="7">
        <v>488.25</v>
      </c>
      <c r="K9757" s="10">
        <v>95.9220177200716</v>
      </c>
      <c r="L9757" s="12">
        <f t="shared" si="651"/>
        <v>38.1267478041672</v>
      </c>
      <c r="M9757" s="11">
        <f t="shared" si="652"/>
        <v>2.51587201228812</v>
      </c>
      <c r="O9757" s="12" t="s">
        <v>11341</v>
      </c>
    </row>
    <row r="9758" spans="1:15">
      <c r="A9758" s="7">
        <v>9817</v>
      </c>
      <c r="B9758" s="8">
        <v>46228</v>
      </c>
      <c r="C9758" s="3" t="s">
        <v>11411</v>
      </c>
      <c r="D9758" s="3" t="s">
        <v>1261</v>
      </c>
      <c r="E9758" s="3" t="s">
        <v>11463</v>
      </c>
      <c r="F9758" s="3" t="s">
        <v>11463</v>
      </c>
      <c r="G9758" s="7">
        <v>12</v>
      </c>
      <c r="H9758" s="3" t="s">
        <v>102</v>
      </c>
      <c r="I9758" s="9">
        <v>11.8</v>
      </c>
      <c r="J9758" s="7">
        <v>485.5</v>
      </c>
      <c r="K9758" s="10">
        <v>74.6723767092987</v>
      </c>
      <c r="L9758" s="12">
        <f t="shared" si="651"/>
        <v>37.3920621088489</v>
      </c>
      <c r="M9758" s="11">
        <f t="shared" si="652"/>
        <v>1.99701146440991</v>
      </c>
      <c r="O9758" s="12" t="s">
        <v>11341</v>
      </c>
    </row>
    <row r="9759" spans="1:15">
      <c r="A9759" s="7">
        <v>9818</v>
      </c>
      <c r="B9759" s="8">
        <v>46228</v>
      </c>
      <c r="C9759" s="3" t="s">
        <v>11464</v>
      </c>
      <c r="D9759" s="3" t="s">
        <v>247</v>
      </c>
      <c r="E9759" s="3" t="s">
        <v>9787</v>
      </c>
      <c r="F9759" s="3" t="s">
        <v>9787</v>
      </c>
      <c r="G9759" s="7">
        <v>660</v>
      </c>
      <c r="H9759" s="3" t="s">
        <v>249</v>
      </c>
      <c r="I9759" s="9">
        <v>12.9</v>
      </c>
      <c r="J9759" s="7">
        <v>542</v>
      </c>
      <c r="K9759" s="10">
        <v>70.5019488457824</v>
      </c>
      <c r="L9759" s="12">
        <f t="shared" si="651"/>
        <v>36.616520011354</v>
      </c>
      <c r="M9759" s="11">
        <f t="shared" si="652"/>
        <v>1.92541368824567</v>
      </c>
      <c r="O9759" s="12" t="s">
        <v>11341</v>
      </c>
    </row>
    <row r="9760" spans="1:15">
      <c r="A9760" s="7">
        <v>9819</v>
      </c>
      <c r="B9760" s="8">
        <v>46228</v>
      </c>
      <c r="C9760" s="3" t="s">
        <v>11465</v>
      </c>
      <c r="D9760" s="3" t="s">
        <v>1261</v>
      </c>
      <c r="E9760" s="3" t="s">
        <v>11466</v>
      </c>
      <c r="F9760" s="3" t="s">
        <v>11466</v>
      </c>
      <c r="G9760" s="7">
        <v>74</v>
      </c>
      <c r="H9760" s="3" t="s">
        <v>102</v>
      </c>
      <c r="I9760" s="9">
        <v>11.5</v>
      </c>
      <c r="J9760" s="7">
        <v>487.555555555556</v>
      </c>
      <c r="K9760" s="10">
        <v>75.2485221390737</v>
      </c>
      <c r="L9760" s="12">
        <f t="shared" ref="L9760:L9801" si="653">I9760/J9760/650*1000000</f>
        <v>36.2877778556903</v>
      </c>
      <c r="M9760" s="11">
        <f t="shared" ref="M9760:M9801" si="654">K9760/L9760</f>
        <v>2.07366024004895</v>
      </c>
      <c r="O9760" s="12" t="s">
        <v>11341</v>
      </c>
    </row>
    <row r="9761" spans="1:15">
      <c r="A9761" s="7">
        <v>9820</v>
      </c>
      <c r="B9761" s="8">
        <v>46228</v>
      </c>
      <c r="C9761" s="3" t="s">
        <v>11134</v>
      </c>
      <c r="D9761" s="3" t="s">
        <v>88</v>
      </c>
      <c r="E9761" s="3" t="s">
        <v>11467</v>
      </c>
      <c r="F9761" s="3" t="s">
        <v>11467</v>
      </c>
      <c r="G9761" s="7">
        <v>1.7</v>
      </c>
      <c r="H9761" s="3" t="s">
        <v>35</v>
      </c>
      <c r="I9761" s="9">
        <v>11.8</v>
      </c>
      <c r="J9761" s="7">
        <v>502</v>
      </c>
      <c r="K9761" s="10">
        <v>85.6291914176181</v>
      </c>
      <c r="L9761" s="12">
        <f t="shared" si="653"/>
        <v>36.1630401471039</v>
      </c>
      <c r="M9761" s="11">
        <f t="shared" si="654"/>
        <v>2.36786484403125</v>
      </c>
      <c r="O9761" s="12" t="s">
        <v>11341</v>
      </c>
    </row>
    <row r="9762" spans="1:15">
      <c r="A9762" s="7">
        <v>9821</v>
      </c>
      <c r="B9762" s="8">
        <v>46228</v>
      </c>
      <c r="C9762" s="3" t="s">
        <v>11366</v>
      </c>
      <c r="D9762" s="3" t="s">
        <v>1027</v>
      </c>
      <c r="E9762" s="3" t="s">
        <v>11468</v>
      </c>
      <c r="F9762" s="3" t="s">
        <v>11468</v>
      </c>
      <c r="G9762" s="7">
        <v>40</v>
      </c>
      <c r="H9762" s="3" t="s">
        <v>308</v>
      </c>
      <c r="I9762" s="9">
        <v>8.22</v>
      </c>
      <c r="J9762" s="7">
        <v>352.75</v>
      </c>
      <c r="K9762" s="10">
        <v>75.580304995401</v>
      </c>
      <c r="L9762" s="12">
        <f t="shared" si="653"/>
        <v>35.8501880826473</v>
      </c>
      <c r="M9762" s="11">
        <f t="shared" si="654"/>
        <v>2.10822617781423</v>
      </c>
      <c r="O9762" s="12" t="s">
        <v>11341</v>
      </c>
    </row>
    <row r="9763" spans="1:15">
      <c r="A9763" s="7">
        <v>9822</v>
      </c>
      <c r="B9763" s="8">
        <v>46228</v>
      </c>
      <c r="C9763" s="3" t="s">
        <v>11469</v>
      </c>
      <c r="D9763" s="3" t="s">
        <v>47</v>
      </c>
      <c r="E9763" s="3" t="s">
        <v>11470</v>
      </c>
      <c r="F9763" s="3" t="s">
        <v>11471</v>
      </c>
      <c r="G9763" s="7">
        <v>100</v>
      </c>
      <c r="H9763" s="3" t="s">
        <v>1761</v>
      </c>
      <c r="I9763" s="9">
        <v>6.68</v>
      </c>
      <c r="J9763" s="7">
        <v>297</v>
      </c>
      <c r="K9763" s="10">
        <v>89.5558510404645</v>
      </c>
      <c r="L9763" s="12">
        <f t="shared" si="653"/>
        <v>34.6024346024346</v>
      </c>
      <c r="M9763" s="11">
        <f t="shared" si="654"/>
        <v>2.58813728194037</v>
      </c>
      <c r="O9763" s="12" t="s">
        <v>11341</v>
      </c>
    </row>
    <row r="9764" spans="1:15">
      <c r="A9764" s="7">
        <v>9823</v>
      </c>
      <c r="B9764" s="8">
        <v>46228</v>
      </c>
      <c r="C9764" s="3" t="s">
        <v>11472</v>
      </c>
      <c r="D9764" s="3" t="s">
        <v>1461</v>
      </c>
      <c r="E9764" s="3" t="s">
        <v>11473</v>
      </c>
      <c r="F9764" s="3" t="s">
        <v>11473</v>
      </c>
      <c r="G9764" s="7">
        <v>54</v>
      </c>
      <c r="H9764" s="3" t="s">
        <v>3399</v>
      </c>
      <c r="I9764" s="9">
        <v>12.4</v>
      </c>
      <c r="J9764" s="7">
        <v>553.666666666667</v>
      </c>
      <c r="K9764" s="10">
        <v>67.6129659667638</v>
      </c>
      <c r="L9764" s="12">
        <f t="shared" si="653"/>
        <v>34.455610614551</v>
      </c>
      <c r="M9764" s="11">
        <f t="shared" si="654"/>
        <v>1.96232093295743</v>
      </c>
      <c r="O9764" s="12" t="s">
        <v>11341</v>
      </c>
    </row>
    <row r="9765" spans="1:15">
      <c r="A9765" s="7">
        <v>9824</v>
      </c>
      <c r="B9765" s="8">
        <v>46228</v>
      </c>
      <c r="C9765" s="3" t="s">
        <v>11169</v>
      </c>
      <c r="D9765" s="3" t="s">
        <v>67</v>
      </c>
      <c r="E9765" s="3" t="s">
        <v>11474</v>
      </c>
      <c r="F9765" s="3" t="s">
        <v>11474</v>
      </c>
      <c r="G9765" s="7">
        <v>268</v>
      </c>
      <c r="H9765" s="3" t="s">
        <v>170</v>
      </c>
      <c r="I9765" s="9">
        <v>12</v>
      </c>
      <c r="J9765" s="7">
        <v>553.666666666667</v>
      </c>
      <c r="K9765" s="10">
        <v>59.9333876518511</v>
      </c>
      <c r="L9765" s="12">
        <f t="shared" si="653"/>
        <v>33.3441393044042</v>
      </c>
      <c r="M9765" s="11">
        <f t="shared" si="654"/>
        <v>1.79741894384225</v>
      </c>
      <c r="O9765" s="12" t="s">
        <v>11341</v>
      </c>
    </row>
    <row r="9766" spans="1:15">
      <c r="A9766" s="7">
        <v>9825</v>
      </c>
      <c r="B9766" s="8">
        <v>46228</v>
      </c>
      <c r="C9766" s="3" t="s">
        <v>11475</v>
      </c>
      <c r="D9766" s="3" t="s">
        <v>911</v>
      </c>
      <c r="E9766" s="3" t="s">
        <v>3344</v>
      </c>
      <c r="F9766" s="3" t="s">
        <v>3344</v>
      </c>
      <c r="G9766" s="7">
        <v>300</v>
      </c>
      <c r="H9766" s="3" t="s">
        <v>65</v>
      </c>
      <c r="I9766" s="9">
        <v>10.7</v>
      </c>
      <c r="J9766" s="7">
        <v>526</v>
      </c>
      <c r="K9766" s="10">
        <v>88.3199307401824</v>
      </c>
      <c r="L9766" s="12">
        <f t="shared" si="653"/>
        <v>31.2957004972214</v>
      </c>
      <c r="M9766" s="11">
        <f t="shared" si="654"/>
        <v>2.82211068411854</v>
      </c>
      <c r="O9766" s="12" t="s">
        <v>11341</v>
      </c>
    </row>
    <row r="9767" spans="1:15">
      <c r="A9767" s="7">
        <v>9826</v>
      </c>
      <c r="B9767" s="8">
        <v>46228</v>
      </c>
      <c r="C9767" s="3" t="s">
        <v>11465</v>
      </c>
      <c r="D9767" s="3" t="s">
        <v>1261</v>
      </c>
      <c r="E9767" s="3" t="s">
        <v>9245</v>
      </c>
      <c r="F9767" s="3" t="s">
        <v>9245</v>
      </c>
      <c r="G9767" s="7">
        <v>12</v>
      </c>
      <c r="H9767" s="3" t="s">
        <v>102</v>
      </c>
      <c r="I9767" s="9">
        <v>9.48</v>
      </c>
      <c r="J9767" s="7">
        <v>503.5</v>
      </c>
      <c r="K9767" s="10">
        <v>51.1661817632105</v>
      </c>
      <c r="L9767" s="12">
        <f t="shared" si="653"/>
        <v>28.9664655106562</v>
      </c>
      <c r="M9767" s="11">
        <f t="shared" si="654"/>
        <v>1.76639368529058</v>
      </c>
      <c r="O9767" s="12" t="s">
        <v>11341</v>
      </c>
    </row>
    <row r="9768" spans="1:15">
      <c r="A9768" s="7">
        <v>9827</v>
      </c>
      <c r="B9768" s="8">
        <v>46228</v>
      </c>
      <c r="C9768" s="3" t="s">
        <v>11464</v>
      </c>
      <c r="D9768" s="3" t="s">
        <v>247</v>
      </c>
      <c r="E9768" s="3" t="s">
        <v>11476</v>
      </c>
      <c r="F9768" s="3" t="s">
        <v>11476</v>
      </c>
      <c r="G9768" s="7">
        <v>440</v>
      </c>
      <c r="H9768" s="3" t="s">
        <v>249</v>
      </c>
      <c r="I9768" s="9">
        <v>10.1</v>
      </c>
      <c r="J9768" s="7">
        <v>549</v>
      </c>
      <c r="K9768" s="10">
        <v>54.8492036274005</v>
      </c>
      <c r="L9768" s="12">
        <f t="shared" si="653"/>
        <v>28.3032086310775</v>
      </c>
      <c r="M9768" s="11">
        <f t="shared" si="654"/>
        <v>1.93791468459781</v>
      </c>
      <c r="O9768" s="12" t="s">
        <v>11341</v>
      </c>
    </row>
    <row r="9769" spans="1:15">
      <c r="A9769" s="7">
        <v>9828</v>
      </c>
      <c r="B9769" s="8">
        <v>46228</v>
      </c>
      <c r="C9769" s="3" t="s">
        <v>11408</v>
      </c>
      <c r="D9769" s="3" t="s">
        <v>297</v>
      </c>
      <c r="E9769" s="3" t="s">
        <v>11477</v>
      </c>
      <c r="F9769" s="3" t="s">
        <v>11477</v>
      </c>
      <c r="G9769" s="7">
        <v>285</v>
      </c>
      <c r="H9769" s="3" t="s">
        <v>11410</v>
      </c>
      <c r="I9769" s="9">
        <v>6.86</v>
      </c>
      <c r="J9769" s="7">
        <v>400</v>
      </c>
      <c r="K9769" s="10">
        <v>64.3210053443909</v>
      </c>
      <c r="L9769" s="12">
        <f t="shared" si="653"/>
        <v>26.3846153846154</v>
      </c>
      <c r="M9769" s="11">
        <f t="shared" si="654"/>
        <v>2.43782235999149</v>
      </c>
      <c r="O9769" s="12" t="s">
        <v>11341</v>
      </c>
    </row>
    <row r="9770" spans="1:15">
      <c r="A9770" s="7">
        <v>9829</v>
      </c>
      <c r="B9770" s="8">
        <v>46228</v>
      </c>
      <c r="C9770" s="3" t="s">
        <v>11478</v>
      </c>
      <c r="D9770" s="3" t="s">
        <v>1261</v>
      </c>
      <c r="E9770" s="3" t="s">
        <v>11479</v>
      </c>
      <c r="F9770" s="3" t="s">
        <v>11480</v>
      </c>
      <c r="G9770" s="7">
        <v>75</v>
      </c>
      <c r="H9770" s="3" t="s">
        <v>249</v>
      </c>
      <c r="I9770" s="9">
        <v>2.18</v>
      </c>
      <c r="J9770" s="7">
        <v>444</v>
      </c>
      <c r="K9770" s="10">
        <v>11.0290283179498</v>
      </c>
      <c r="L9770" s="12">
        <f t="shared" si="653"/>
        <v>7.55370755370755</v>
      </c>
      <c r="M9770" s="11">
        <f t="shared" si="654"/>
        <v>1.4600814553029</v>
      </c>
      <c r="O9770" s="12" t="s">
        <v>11341</v>
      </c>
    </row>
    <row r="9771" spans="1:15">
      <c r="A9771" s="7">
        <v>9830</v>
      </c>
      <c r="B9771" s="8">
        <v>46228</v>
      </c>
      <c r="C9771" s="3" t="s">
        <v>11481</v>
      </c>
      <c r="D9771" s="3" t="s">
        <v>11482</v>
      </c>
      <c r="E9771" s="3" t="s">
        <v>11483</v>
      </c>
      <c r="F9771" s="3" t="s">
        <v>11484</v>
      </c>
      <c r="G9771" s="7">
        <v>5</v>
      </c>
      <c r="H9771" s="3" t="s">
        <v>11485</v>
      </c>
      <c r="I9771" s="9">
        <v>0.994</v>
      </c>
      <c r="J9771" s="7">
        <v>226</v>
      </c>
      <c r="K9771" s="10">
        <v>19.405146241188</v>
      </c>
      <c r="L9771" s="12">
        <f t="shared" si="653"/>
        <v>6.76650782845473</v>
      </c>
      <c r="M9771" s="11">
        <f t="shared" si="654"/>
        <v>2.86782292035263</v>
      </c>
      <c r="O9771" s="12" t="s">
        <v>11341</v>
      </c>
    </row>
    <row r="9772" spans="1:15">
      <c r="A9772" s="7">
        <v>9831</v>
      </c>
      <c r="B9772" s="8">
        <v>46228</v>
      </c>
      <c r="C9772" s="3" t="s">
        <v>11481</v>
      </c>
      <c r="D9772" s="3" t="s">
        <v>11482</v>
      </c>
      <c r="E9772" s="3" t="s">
        <v>11486</v>
      </c>
      <c r="F9772" s="3" t="s">
        <v>11487</v>
      </c>
      <c r="G9772" s="7">
        <v>5</v>
      </c>
      <c r="H9772" s="3" t="s">
        <v>11485</v>
      </c>
      <c r="I9772" s="9">
        <v>0.756</v>
      </c>
      <c r="J9772" s="7">
        <v>208</v>
      </c>
      <c r="K9772" s="10">
        <v>16.6158903504793</v>
      </c>
      <c r="L9772" s="12">
        <f t="shared" si="653"/>
        <v>5.59171597633136</v>
      </c>
      <c r="M9772" s="11">
        <f t="shared" si="654"/>
        <v>2.97151901505926</v>
      </c>
      <c r="O9772" s="12" t="s">
        <v>11341</v>
      </c>
    </row>
    <row r="9773" spans="1:15">
      <c r="A9773" s="7">
        <v>9832</v>
      </c>
      <c r="B9773" s="8">
        <v>46228</v>
      </c>
      <c r="C9773" s="3" t="s">
        <v>11290</v>
      </c>
      <c r="D9773" s="3" t="s">
        <v>1707</v>
      </c>
      <c r="E9773" s="3" t="s">
        <v>11488</v>
      </c>
      <c r="F9773" s="3" t="s">
        <v>11489</v>
      </c>
      <c r="G9773" s="7">
        <v>10</v>
      </c>
      <c r="H9773" s="3" t="s">
        <v>102</v>
      </c>
      <c r="I9773" s="9">
        <v>1.21</v>
      </c>
      <c r="J9773" s="7">
        <v>369</v>
      </c>
      <c r="K9773" s="10">
        <v>70.6136131028173</v>
      </c>
      <c r="L9773" s="12">
        <f t="shared" si="653"/>
        <v>5.04481967896602</v>
      </c>
      <c r="M9773" s="11">
        <f t="shared" si="654"/>
        <v>13.9972521510006</v>
      </c>
      <c r="O9773" s="12" t="s">
        <v>11341</v>
      </c>
    </row>
    <row r="9774" spans="1:15">
      <c r="A9774" s="7">
        <v>9833</v>
      </c>
      <c r="B9774" s="8">
        <v>46228</v>
      </c>
      <c r="C9774" s="3" t="s">
        <v>11481</v>
      </c>
      <c r="D9774" s="3" t="s">
        <v>11482</v>
      </c>
      <c r="E9774" s="3" t="s">
        <v>11490</v>
      </c>
      <c r="F9774" s="3" t="s">
        <v>11491</v>
      </c>
      <c r="G9774" s="7">
        <v>5</v>
      </c>
      <c r="H9774" s="3" t="s">
        <v>11485</v>
      </c>
      <c r="I9774" s="9">
        <v>0.646</v>
      </c>
      <c r="J9774" s="7">
        <v>220</v>
      </c>
      <c r="K9774" s="10">
        <v>14.6162170388482</v>
      </c>
      <c r="L9774" s="12">
        <f t="shared" si="653"/>
        <v>4.51748251748252</v>
      </c>
      <c r="M9774" s="11">
        <f t="shared" si="654"/>
        <v>3.23547838476052</v>
      </c>
      <c r="O9774" s="12" t="s">
        <v>11341</v>
      </c>
    </row>
    <row r="9775" spans="1:15">
      <c r="A9775" s="7">
        <v>9834</v>
      </c>
      <c r="B9775" s="8">
        <v>46228</v>
      </c>
      <c r="C9775" s="3" t="s">
        <v>11478</v>
      </c>
      <c r="D9775" s="3" t="s">
        <v>1261</v>
      </c>
      <c r="E9775" s="3" t="s">
        <v>11492</v>
      </c>
      <c r="F9775" s="3" t="s">
        <v>11493</v>
      </c>
      <c r="G9775" s="7">
        <v>75</v>
      </c>
      <c r="H9775" s="3" t="s">
        <v>249</v>
      </c>
      <c r="I9775" s="9">
        <v>0.532</v>
      </c>
      <c r="J9775" s="7">
        <v>376</v>
      </c>
      <c r="K9775" s="10">
        <v>2.97233101456089</v>
      </c>
      <c r="L9775" s="12">
        <f t="shared" si="653"/>
        <v>2.17675941080196</v>
      </c>
      <c r="M9775" s="11">
        <f t="shared" si="654"/>
        <v>1.36548439841857</v>
      </c>
      <c r="O9775" s="12" t="s">
        <v>11341</v>
      </c>
    </row>
    <row r="9776" spans="1:15">
      <c r="A9776" s="7">
        <v>9835</v>
      </c>
      <c r="B9776" s="8">
        <v>46228</v>
      </c>
      <c r="C9776" s="3" t="s">
        <v>11494</v>
      </c>
      <c r="D9776" s="3" t="s">
        <v>2910</v>
      </c>
      <c r="E9776" s="3" t="s">
        <v>11495</v>
      </c>
      <c r="F9776" s="3" t="s">
        <v>11495</v>
      </c>
      <c r="G9776" s="7">
        <v>1000</v>
      </c>
      <c r="H9776" s="3" t="s">
        <v>1355</v>
      </c>
      <c r="I9776" s="9">
        <v>0.962</v>
      </c>
      <c r="J9776" s="7">
        <v>497</v>
      </c>
      <c r="K9776" s="10">
        <v>3.78177418915079</v>
      </c>
      <c r="L9776" s="12">
        <f t="shared" si="653"/>
        <v>2.97786720321932</v>
      </c>
      <c r="M9776" s="11">
        <f t="shared" si="654"/>
        <v>1.26996065676212</v>
      </c>
      <c r="O9776" s="12" t="s">
        <v>11341</v>
      </c>
    </row>
    <row r="9777" spans="1:18">
      <c r="A9777" s="7">
        <v>9836</v>
      </c>
      <c r="B9777" s="8">
        <v>46228</v>
      </c>
      <c r="C9777" s="3" t="s">
        <v>11494</v>
      </c>
      <c r="D9777" s="3" t="s">
        <v>2910</v>
      </c>
      <c r="E9777" s="3" t="s">
        <v>11496</v>
      </c>
      <c r="F9777" s="3" t="s">
        <v>11496</v>
      </c>
      <c r="G9777" s="7">
        <v>1000</v>
      </c>
      <c r="H9777" s="3" t="s">
        <v>1355</v>
      </c>
      <c r="I9777" s="9">
        <v>0.548</v>
      </c>
      <c r="J9777" s="7">
        <v>459</v>
      </c>
      <c r="K9777" s="10">
        <v>2.57708569887157</v>
      </c>
      <c r="L9777" s="12">
        <f t="shared" si="653"/>
        <v>1.83676889559243</v>
      </c>
      <c r="M9777" s="11">
        <f t="shared" si="654"/>
        <v>1.40305386543491</v>
      </c>
      <c r="O9777" s="12" t="s">
        <v>11341</v>
      </c>
    </row>
    <row r="9778" spans="1:18">
      <c r="A9778" s="7">
        <v>9837</v>
      </c>
      <c r="B9778" s="8">
        <v>46228</v>
      </c>
      <c r="C9778" s="3" t="s">
        <v>11494</v>
      </c>
      <c r="D9778" s="3" t="s">
        <v>2910</v>
      </c>
      <c r="E9778" s="3" t="s">
        <v>11497</v>
      </c>
      <c r="F9778" s="3" t="s">
        <v>11497</v>
      </c>
      <c r="G9778" s="7">
        <v>1000</v>
      </c>
      <c r="H9778" s="3" t="s">
        <v>1355</v>
      </c>
      <c r="I9778" s="9">
        <v>0.68</v>
      </c>
      <c r="J9778" s="7">
        <v>415</v>
      </c>
      <c r="K9778" s="10">
        <v>5.60077853806048</v>
      </c>
      <c r="L9778" s="12">
        <f t="shared" si="653"/>
        <v>2.52085264133457</v>
      </c>
      <c r="M9778" s="11">
        <f t="shared" si="654"/>
        <v>2.22177942741443</v>
      </c>
      <c r="O9778" s="12" t="s">
        <v>11341</v>
      </c>
    </row>
    <row r="9779" s="5" customFormat="1" ht="16.5" spans="1:18">
      <c r="A9779" s="44">
        <v>9838</v>
      </c>
      <c r="B9779" s="45">
        <v>46228</v>
      </c>
      <c r="C9779" s="5" t="s">
        <v>11494</v>
      </c>
      <c r="D9779" s="5" t="s">
        <v>2910</v>
      </c>
      <c r="E9779" s="5" t="s">
        <v>11498</v>
      </c>
      <c r="F9779" s="5" t="s">
        <v>11498</v>
      </c>
      <c r="G9779" s="44">
        <v>1000</v>
      </c>
      <c r="H9779" s="5" t="s">
        <v>1355</v>
      </c>
      <c r="I9779" s="46">
        <v>1.08</v>
      </c>
      <c r="J9779" s="44">
        <v>424</v>
      </c>
      <c r="K9779" s="47">
        <v>8.34967357370089</v>
      </c>
      <c r="L9779" s="48">
        <f t="shared" si="653"/>
        <v>3.91872278664731</v>
      </c>
      <c r="M9779" s="49">
        <f t="shared" si="654"/>
        <v>2.13071299714071</v>
      </c>
      <c r="O9779" s="48" t="s">
        <v>11341</v>
      </c>
      <c r="Q9779" s="46"/>
    </row>
    <row r="9780" ht="16.5" spans="1:18">
      <c r="A9780" s="7">
        <v>9839</v>
      </c>
      <c r="B9780" s="8">
        <v>46228</v>
      </c>
      <c r="C9780" s="3" t="s">
        <v>3378</v>
      </c>
      <c r="D9780" s="3" t="s">
        <v>33</v>
      </c>
      <c r="E9780" s="3" t="s">
        <v>4735</v>
      </c>
      <c r="F9780" s="3" t="s">
        <v>3379</v>
      </c>
      <c r="G9780" s="7">
        <v>1000</v>
      </c>
      <c r="H9780" s="3" t="s">
        <v>35</v>
      </c>
      <c r="I9780" s="9">
        <v>10.5</v>
      </c>
      <c r="J9780" s="7">
        <v>460</v>
      </c>
      <c r="K9780" s="10">
        <v>87.798052173913</v>
      </c>
      <c r="L9780" s="12">
        <f t="shared" si="653"/>
        <v>35.1170568561873</v>
      </c>
      <c r="M9780" s="11">
        <f t="shared" si="654"/>
        <v>2.50015405714286</v>
      </c>
      <c r="O9780" s="12" t="s">
        <v>10172</v>
      </c>
      <c r="P9780" s="3" t="s">
        <v>4735</v>
      </c>
      <c r="Q9780" s="9">
        <v>95.4401420865575</v>
      </c>
      <c r="R9780" s="3">
        <f>Q9780/K9780</f>
        <v>1.08704167943848</v>
      </c>
    </row>
    <row r="9781" spans="1:18">
      <c r="A9781" s="7">
        <v>9840</v>
      </c>
      <c r="B9781" s="8">
        <v>46228</v>
      </c>
      <c r="C9781" s="3" t="s">
        <v>1448</v>
      </c>
      <c r="D9781" s="3" t="s">
        <v>33</v>
      </c>
      <c r="E9781" s="3" t="s">
        <v>4724</v>
      </c>
      <c r="F9781" s="3" t="s">
        <v>1449</v>
      </c>
      <c r="G9781" s="7">
        <v>1000</v>
      </c>
      <c r="H9781" s="3" t="s">
        <v>35</v>
      </c>
      <c r="I9781" s="9">
        <v>17.5</v>
      </c>
      <c r="J9781" s="7">
        <v>430</v>
      </c>
      <c r="K9781" s="10">
        <v>99.9277395348837</v>
      </c>
      <c r="L9781" s="12">
        <f t="shared" si="653"/>
        <v>62.6118067978533</v>
      </c>
      <c r="M9781" s="11">
        <f t="shared" si="654"/>
        <v>1.59598875428571</v>
      </c>
      <c r="O9781" s="12" t="s">
        <v>10172</v>
      </c>
      <c r="P9781" s="3" t="s">
        <v>4724</v>
      </c>
      <c r="Q9781" s="9">
        <v>122</v>
      </c>
      <c r="R9781" s="3">
        <f>Q9781/K9781</f>
        <v>1.2208822151672</v>
      </c>
    </row>
    <row r="9782" spans="1:18">
      <c r="A9782" s="7">
        <v>9841</v>
      </c>
      <c r="B9782" s="8">
        <v>46228</v>
      </c>
      <c r="C9782" s="3" t="s">
        <v>11349</v>
      </c>
      <c r="D9782" s="3" t="s">
        <v>29</v>
      </c>
      <c r="E9782" s="3" t="s">
        <v>11499</v>
      </c>
      <c r="F9782" s="3" t="s">
        <v>11500</v>
      </c>
      <c r="G9782" s="7">
        <v>100</v>
      </c>
      <c r="H9782" s="3" t="s">
        <v>65</v>
      </c>
      <c r="I9782" s="9">
        <v>21</v>
      </c>
      <c r="J9782" s="7">
        <v>497</v>
      </c>
      <c r="K9782" s="10">
        <v>123.933488933602</v>
      </c>
      <c r="L9782" s="12">
        <f t="shared" si="653"/>
        <v>65.0054171180932</v>
      </c>
      <c r="M9782" s="11">
        <f t="shared" si="654"/>
        <v>1.90651017142858</v>
      </c>
      <c r="O9782" s="12" t="s">
        <v>10172</v>
      </c>
    </row>
    <row r="9783" spans="1:18">
      <c r="A9783" s="7">
        <v>9842</v>
      </c>
      <c r="B9783" s="8">
        <v>46228</v>
      </c>
      <c r="C9783" s="3" t="s">
        <v>11355</v>
      </c>
      <c r="D9783" s="3" t="s">
        <v>29</v>
      </c>
      <c r="E9783" s="3" t="s">
        <v>11501</v>
      </c>
      <c r="F9783" s="3" t="s">
        <v>11502</v>
      </c>
      <c r="G9783" s="7">
        <v>6</v>
      </c>
      <c r="H9783" s="3" t="s">
        <v>65</v>
      </c>
      <c r="I9783" s="9">
        <v>19.5</v>
      </c>
      <c r="J9783" s="7">
        <v>490</v>
      </c>
      <c r="K9783" s="10">
        <v>95.4070530612245</v>
      </c>
      <c r="L9783" s="12">
        <f t="shared" si="653"/>
        <v>61.2244897959184</v>
      </c>
      <c r="M9783" s="11">
        <f t="shared" si="654"/>
        <v>1.5583152</v>
      </c>
      <c r="O9783" s="12" t="s">
        <v>10172</v>
      </c>
    </row>
    <row r="9784" spans="1:18">
      <c r="A9784" s="7">
        <v>9843</v>
      </c>
      <c r="B9784" s="8">
        <v>46228</v>
      </c>
      <c r="C9784" s="3" t="s">
        <v>11267</v>
      </c>
      <c r="D9784" s="3" t="s">
        <v>29</v>
      </c>
      <c r="E9784" s="3" t="s">
        <v>11503</v>
      </c>
      <c r="F9784" s="3" t="s">
        <v>11504</v>
      </c>
      <c r="G9784" s="7">
        <v>7</v>
      </c>
      <c r="H9784" s="3" t="s">
        <v>20</v>
      </c>
      <c r="I9784" s="9">
        <v>17.9</v>
      </c>
      <c r="J9784" s="7">
        <v>546</v>
      </c>
      <c r="K9784" s="10">
        <v>59.9520879120879</v>
      </c>
      <c r="L9784" s="12">
        <f t="shared" si="653"/>
        <v>50.436742744435</v>
      </c>
      <c r="M9784" s="11">
        <f t="shared" si="654"/>
        <v>1.18865899441341</v>
      </c>
      <c r="O9784" s="12" t="s">
        <v>10172</v>
      </c>
    </row>
    <row r="9785" spans="1:18">
      <c r="A9785" s="7">
        <v>9844</v>
      </c>
      <c r="B9785" s="8">
        <v>46228</v>
      </c>
      <c r="C9785" s="3" t="s">
        <v>11365</v>
      </c>
      <c r="D9785" s="3" t="s">
        <v>33</v>
      </c>
      <c r="E9785" s="3" t="s">
        <v>2641</v>
      </c>
      <c r="F9785" s="3" t="s">
        <v>2641</v>
      </c>
      <c r="G9785" s="7">
        <v>500</v>
      </c>
      <c r="H9785" s="3" t="s">
        <v>65</v>
      </c>
      <c r="I9785" s="9">
        <v>15.2</v>
      </c>
      <c r="J9785" s="7">
        <v>502</v>
      </c>
      <c r="K9785" s="10">
        <v>70.992812749004</v>
      </c>
      <c r="L9785" s="12">
        <f t="shared" si="653"/>
        <v>46.5828991725406</v>
      </c>
      <c r="M9785" s="11">
        <f t="shared" si="654"/>
        <v>1.52401018421053</v>
      </c>
      <c r="O9785" s="12" t="s">
        <v>10172</v>
      </c>
    </row>
    <row r="9786" spans="1:18">
      <c r="A9786" s="7">
        <v>9845</v>
      </c>
      <c r="B9786" s="8">
        <v>46228</v>
      </c>
      <c r="C9786" s="3" t="s">
        <v>11505</v>
      </c>
      <c r="D9786" s="3" t="s">
        <v>247</v>
      </c>
      <c r="E9786" s="3" t="s">
        <v>11506</v>
      </c>
      <c r="F9786" s="3" t="s">
        <v>11507</v>
      </c>
      <c r="G9786" s="7">
        <v>170</v>
      </c>
      <c r="H9786" s="3" t="s">
        <v>249</v>
      </c>
      <c r="I9786" s="9">
        <v>15.4</v>
      </c>
      <c r="J9786" s="7">
        <v>510</v>
      </c>
      <c r="K9786" s="10">
        <v>79.552</v>
      </c>
      <c r="L9786" s="12">
        <f t="shared" si="653"/>
        <v>46.4555052790347</v>
      </c>
      <c r="M9786" s="11">
        <f t="shared" si="654"/>
        <v>1.71243428571429</v>
      </c>
      <c r="O9786" s="12" t="s">
        <v>10172</v>
      </c>
    </row>
    <row r="9787" spans="1:18">
      <c r="A9787" s="7">
        <v>9846</v>
      </c>
      <c r="B9787" s="8">
        <v>46228</v>
      </c>
      <c r="C9787" s="3" t="s">
        <v>11508</v>
      </c>
      <c r="D9787" s="3" t="s">
        <v>3450</v>
      </c>
      <c r="E9787" s="3" t="s">
        <v>11509</v>
      </c>
      <c r="F9787" s="3" t="s">
        <v>11509</v>
      </c>
      <c r="G9787" s="7">
        <v>90</v>
      </c>
      <c r="H9787" s="3" t="s">
        <v>35</v>
      </c>
      <c r="I9787" s="9">
        <v>13.8</v>
      </c>
      <c r="J9787" s="7">
        <v>476</v>
      </c>
      <c r="K9787" s="10">
        <v>90.0771428571429</v>
      </c>
      <c r="L9787" s="12">
        <f t="shared" si="653"/>
        <v>44.6024563671623</v>
      </c>
      <c r="M9787" s="11">
        <f t="shared" si="654"/>
        <v>2.01955565217391</v>
      </c>
      <c r="O9787" s="12" t="s">
        <v>10172</v>
      </c>
    </row>
    <row r="9788" spans="1:18">
      <c r="A9788" s="7">
        <v>9847</v>
      </c>
      <c r="B9788" s="8">
        <v>46228</v>
      </c>
      <c r="C9788" s="3" t="s">
        <v>11510</v>
      </c>
      <c r="D9788" s="3" t="s">
        <v>1170</v>
      </c>
      <c r="E9788" s="3" t="s">
        <v>388</v>
      </c>
      <c r="F9788" s="3" t="s">
        <v>388</v>
      </c>
      <c r="G9788" s="7">
        <v>90</v>
      </c>
      <c r="H9788" s="3" t="s">
        <v>10580</v>
      </c>
      <c r="I9788" s="9">
        <v>9.88</v>
      </c>
      <c r="J9788" s="7">
        <v>344.5</v>
      </c>
      <c r="K9788" s="10">
        <v>89.2637677793904</v>
      </c>
      <c r="L9788" s="12">
        <f t="shared" si="653"/>
        <v>44.121915820029</v>
      </c>
      <c r="M9788" s="11">
        <f t="shared" si="654"/>
        <v>2.02311631578947</v>
      </c>
      <c r="O9788" s="12" t="s">
        <v>10172</v>
      </c>
    </row>
    <row r="9789" spans="1:18">
      <c r="A9789" s="7">
        <v>9848</v>
      </c>
      <c r="B9789" s="8">
        <v>46228</v>
      </c>
      <c r="C9789" s="3" t="s">
        <v>11464</v>
      </c>
      <c r="D9789" s="3" t="s">
        <v>247</v>
      </c>
      <c r="E9789" s="3" t="s">
        <v>1177</v>
      </c>
      <c r="F9789" s="3" t="s">
        <v>1177</v>
      </c>
      <c r="G9789" s="7">
        <v>1100</v>
      </c>
      <c r="H9789" s="3" t="s">
        <v>249</v>
      </c>
      <c r="I9789" s="9">
        <v>14.7</v>
      </c>
      <c r="J9789" s="7">
        <v>534</v>
      </c>
      <c r="K9789" s="10">
        <v>60.0042696629214</v>
      </c>
      <c r="L9789" s="12">
        <f t="shared" si="653"/>
        <v>42.3509075194468</v>
      </c>
      <c r="M9789" s="11">
        <f t="shared" si="654"/>
        <v>1.41683551020408</v>
      </c>
      <c r="O9789" s="12" t="s">
        <v>10172</v>
      </c>
    </row>
    <row r="9790" spans="1:18">
      <c r="A9790" s="7">
        <v>9849</v>
      </c>
      <c r="B9790" s="8">
        <v>46228</v>
      </c>
      <c r="C9790" s="3" t="s">
        <v>11464</v>
      </c>
      <c r="D9790" s="3" t="s">
        <v>247</v>
      </c>
      <c r="E9790" s="3" t="s">
        <v>1025</v>
      </c>
      <c r="F9790" s="3" t="s">
        <v>1025</v>
      </c>
      <c r="G9790" s="7">
        <v>1100</v>
      </c>
      <c r="H9790" s="3" t="s">
        <v>249</v>
      </c>
      <c r="I9790" s="9">
        <v>14.1</v>
      </c>
      <c r="J9790" s="7">
        <v>530</v>
      </c>
      <c r="K9790" s="10">
        <v>69.2429886792453</v>
      </c>
      <c r="L9790" s="12">
        <f t="shared" si="653"/>
        <v>40.9288824383164</v>
      </c>
      <c r="M9790" s="11">
        <f t="shared" si="654"/>
        <v>1.69178791489362</v>
      </c>
      <c r="O9790" s="12" t="s">
        <v>10172</v>
      </c>
    </row>
    <row r="9791" spans="1:18">
      <c r="A9791" s="7">
        <v>9850</v>
      </c>
      <c r="B9791" s="8">
        <v>46228</v>
      </c>
      <c r="C9791" s="3" t="s">
        <v>11464</v>
      </c>
      <c r="D9791" s="3" t="s">
        <v>247</v>
      </c>
      <c r="E9791" s="3" t="s">
        <v>11511</v>
      </c>
      <c r="F9791" s="3" t="s">
        <v>11511</v>
      </c>
      <c r="G9791" s="7">
        <v>440</v>
      </c>
      <c r="H9791" s="3" t="s">
        <v>249</v>
      </c>
      <c r="I9791" s="9">
        <v>13.8</v>
      </c>
      <c r="J9791" s="7">
        <v>533</v>
      </c>
      <c r="K9791" s="10">
        <v>68.0747617260788</v>
      </c>
      <c r="L9791" s="12">
        <f t="shared" si="653"/>
        <v>39.8325876749892</v>
      </c>
      <c r="M9791" s="11">
        <f t="shared" si="654"/>
        <v>1.70902182608696</v>
      </c>
      <c r="O9791" s="12" t="s">
        <v>10172</v>
      </c>
    </row>
    <row r="9792" spans="1:18">
      <c r="A9792" s="7">
        <v>9851</v>
      </c>
      <c r="B9792" s="8">
        <v>46228</v>
      </c>
      <c r="C9792" s="3" t="s">
        <v>11464</v>
      </c>
      <c r="D9792" s="3" t="s">
        <v>247</v>
      </c>
      <c r="E9792" s="3" t="s">
        <v>3382</v>
      </c>
      <c r="F9792" s="3" t="s">
        <v>3382</v>
      </c>
      <c r="G9792" s="7">
        <v>1100</v>
      </c>
      <c r="H9792" s="3" t="s">
        <v>249</v>
      </c>
      <c r="I9792" s="9">
        <v>13.5</v>
      </c>
      <c r="J9792" s="7">
        <v>532</v>
      </c>
      <c r="K9792" s="10">
        <v>63.522992481203</v>
      </c>
      <c r="L9792" s="12">
        <f t="shared" si="653"/>
        <v>39.0399074609601</v>
      </c>
      <c r="M9792" s="11">
        <f t="shared" si="654"/>
        <v>1.62712968888889</v>
      </c>
      <c r="O9792" s="12" t="s">
        <v>10172</v>
      </c>
    </row>
    <row r="9793" spans="1:18 16384:16384">
      <c r="A9793" s="7">
        <v>9852</v>
      </c>
      <c r="B9793" s="8">
        <v>46228</v>
      </c>
      <c r="C9793" s="3" t="s">
        <v>11462</v>
      </c>
      <c r="D9793" s="3" t="s">
        <v>2621</v>
      </c>
      <c r="E9793" s="3" t="s">
        <v>1994</v>
      </c>
      <c r="F9793" s="3" t="s">
        <v>1994</v>
      </c>
      <c r="G9793" s="7">
        <v>200</v>
      </c>
      <c r="H9793" s="3" t="s">
        <v>308</v>
      </c>
      <c r="I9793" s="9">
        <v>11.6</v>
      </c>
      <c r="J9793" s="7">
        <v>474</v>
      </c>
      <c r="K9793" s="10">
        <v>71.1013164556962</v>
      </c>
      <c r="L9793" s="12">
        <f t="shared" si="653"/>
        <v>37.6501135994807</v>
      </c>
      <c r="M9793" s="11">
        <f t="shared" si="654"/>
        <v>1.88847548275862</v>
      </c>
      <c r="O9793" s="12" t="s">
        <v>10172</v>
      </c>
    </row>
    <row r="9794" spans="1:18 16384:16384">
      <c r="A9794" s="7">
        <v>9853</v>
      </c>
      <c r="B9794" s="8">
        <v>46228</v>
      </c>
      <c r="C9794" s="3" t="s">
        <v>10904</v>
      </c>
      <c r="D9794" s="3" t="s">
        <v>6946</v>
      </c>
      <c r="E9794" s="3" t="s">
        <v>89</v>
      </c>
      <c r="F9794" s="3" t="s">
        <v>89</v>
      </c>
      <c r="G9794" s="7">
        <v>35</v>
      </c>
      <c r="H9794" s="3" t="s">
        <v>9947</v>
      </c>
      <c r="I9794" s="9">
        <v>9.72</v>
      </c>
      <c r="J9794" s="7">
        <v>467</v>
      </c>
      <c r="K9794" s="10">
        <v>43.4384582441114</v>
      </c>
      <c r="L9794" s="12">
        <f t="shared" si="653"/>
        <v>32.0210838412123</v>
      </c>
      <c r="M9794" s="11">
        <f t="shared" si="654"/>
        <v>1.35655802469136</v>
      </c>
      <c r="O9794" s="12" t="s">
        <v>10172</v>
      </c>
    </row>
    <row r="9795" spans="1:18 16384:16384">
      <c r="A9795" s="7">
        <v>9854</v>
      </c>
      <c r="B9795" s="8">
        <v>46228</v>
      </c>
      <c r="C9795" s="3" t="s">
        <v>11464</v>
      </c>
      <c r="D9795" s="3" t="s">
        <v>247</v>
      </c>
      <c r="E9795" s="3" t="s">
        <v>11512</v>
      </c>
      <c r="F9795" s="3" t="s">
        <v>11512</v>
      </c>
      <c r="G9795" s="7">
        <v>880</v>
      </c>
      <c r="H9795" s="3" t="s">
        <v>249</v>
      </c>
      <c r="I9795" s="9">
        <v>10.9</v>
      </c>
      <c r="J9795" s="7">
        <v>531</v>
      </c>
      <c r="K9795" s="10">
        <v>53.9182372881356</v>
      </c>
      <c r="L9795" s="12">
        <f t="shared" si="653"/>
        <v>31.5804722584384</v>
      </c>
      <c r="M9795" s="11">
        <f t="shared" si="654"/>
        <v>1.70732840366972</v>
      </c>
      <c r="O9795" s="12" t="s">
        <v>10172</v>
      </c>
    </row>
    <row r="9796" spans="1:18 16384:16384">
      <c r="A9796" s="7">
        <v>9855</v>
      </c>
      <c r="B9796" s="8">
        <v>46228</v>
      </c>
      <c r="C9796" s="3" t="s">
        <v>11226</v>
      </c>
      <c r="D9796" s="3" t="s">
        <v>373</v>
      </c>
      <c r="E9796" s="3" t="s">
        <v>11513</v>
      </c>
      <c r="F9796" s="3" t="s">
        <v>11514</v>
      </c>
      <c r="G9796" s="7">
        <v>11</v>
      </c>
      <c r="H9796" s="3" t="s">
        <v>20</v>
      </c>
      <c r="I9796" s="9">
        <v>8.92</v>
      </c>
      <c r="J9796" s="7">
        <v>449</v>
      </c>
      <c r="K9796" s="10">
        <v>67.3590734966592</v>
      </c>
      <c r="L9796" s="12">
        <f t="shared" si="653"/>
        <v>30.5636457084119</v>
      </c>
      <c r="M9796" s="11">
        <f t="shared" si="654"/>
        <v>2.20389524663677</v>
      </c>
      <c r="O9796" s="12" t="s">
        <v>10172</v>
      </c>
    </row>
    <row r="9797" spans="1:18 16384:16384">
      <c r="A9797" s="7">
        <v>9856</v>
      </c>
      <c r="B9797" s="8">
        <v>46228</v>
      </c>
      <c r="C9797" s="3" t="s">
        <v>11465</v>
      </c>
      <c r="D9797" s="3" t="s">
        <v>1261</v>
      </c>
      <c r="E9797" s="3" t="s">
        <v>310</v>
      </c>
      <c r="F9797" s="3" t="s">
        <v>310</v>
      </c>
      <c r="G9797" s="7">
        <v>40</v>
      </c>
      <c r="H9797" s="3" t="s">
        <v>1012</v>
      </c>
      <c r="I9797" s="9">
        <v>1.92</v>
      </c>
      <c r="J9797" s="7">
        <v>331.5</v>
      </c>
      <c r="K9797" s="10">
        <v>15.0481230769231</v>
      </c>
      <c r="L9797" s="12">
        <f t="shared" si="653"/>
        <v>8.91054646710755</v>
      </c>
      <c r="M9797" s="11">
        <f t="shared" si="654"/>
        <v>1.688799125</v>
      </c>
      <c r="O9797" s="12" t="s">
        <v>10172</v>
      </c>
    </row>
    <row r="9798" spans="1:18 16384:16384">
      <c r="A9798" s="7">
        <v>9857</v>
      </c>
      <c r="B9798" s="8">
        <v>46228</v>
      </c>
      <c r="C9798" s="3" t="s">
        <v>11481</v>
      </c>
      <c r="D9798" s="3" t="s">
        <v>11482</v>
      </c>
      <c r="E9798" s="3" t="s">
        <v>11515</v>
      </c>
      <c r="F9798" s="3" t="s">
        <v>11516</v>
      </c>
      <c r="G9798" s="7">
        <v>5</v>
      </c>
      <c r="H9798" s="3" t="s">
        <v>11485</v>
      </c>
      <c r="I9798" s="9">
        <v>0.982</v>
      </c>
      <c r="J9798" s="7">
        <v>209</v>
      </c>
      <c r="K9798" s="10">
        <v>21.4416688995215</v>
      </c>
      <c r="L9798" s="12">
        <f t="shared" si="653"/>
        <v>7.22856091277144</v>
      </c>
      <c r="M9798" s="11">
        <f t="shared" si="654"/>
        <v>2.96624309572301</v>
      </c>
      <c r="O9798" s="12" t="s">
        <v>10172</v>
      </c>
    </row>
    <row r="9799" spans="1:18 16384:16384">
      <c r="A9799" s="7">
        <v>9858</v>
      </c>
      <c r="B9799" s="8">
        <v>46228</v>
      </c>
      <c r="C9799" s="3" t="s">
        <v>11478</v>
      </c>
      <c r="D9799" s="3" t="s">
        <v>1261</v>
      </c>
      <c r="E9799" s="3" t="s">
        <v>11517</v>
      </c>
      <c r="F9799" s="3" t="s">
        <v>11517</v>
      </c>
      <c r="G9799" s="7">
        <v>180</v>
      </c>
      <c r="H9799" s="3" t="s">
        <v>173</v>
      </c>
      <c r="I9799" s="9">
        <v>1.28</v>
      </c>
      <c r="J9799" s="7">
        <v>393</v>
      </c>
      <c r="K9799" s="10">
        <v>9.88948396946565</v>
      </c>
      <c r="L9799" s="12">
        <f t="shared" si="653"/>
        <v>5.01076531610883</v>
      </c>
      <c r="M9799" s="11">
        <f t="shared" si="654"/>
        <v>1.97364740625</v>
      </c>
      <c r="O9799" s="12" t="s">
        <v>10172</v>
      </c>
    </row>
    <row r="9800" s="5" customFormat="1" ht="16.5" spans="1:18 16384:16384">
      <c r="A9800" s="44">
        <v>9859</v>
      </c>
      <c r="B9800" s="45">
        <v>46228</v>
      </c>
      <c r="C9800" s="5" t="s">
        <v>11518</v>
      </c>
      <c r="D9800" s="5" t="s">
        <v>864</v>
      </c>
      <c r="E9800" s="5" t="s">
        <v>11519</v>
      </c>
      <c r="F9800" s="5" t="s">
        <v>11520</v>
      </c>
      <c r="G9800" s="44">
        <v>75</v>
      </c>
      <c r="H9800" s="5" t="s">
        <v>86</v>
      </c>
      <c r="I9800" s="46">
        <v>0.644</v>
      </c>
      <c r="J9800" s="44">
        <v>336</v>
      </c>
      <c r="K9800" s="47">
        <v>7.71830357142857</v>
      </c>
      <c r="L9800" s="48">
        <f t="shared" ref="L9800:L9842" si="655">I9800/J9800/650*1000000</f>
        <v>2.94871794871795</v>
      </c>
      <c r="M9800" s="49">
        <f t="shared" ref="M9800:M9842" si="656">K9800/L9800</f>
        <v>2.61751164596273</v>
      </c>
      <c r="O9800" s="48" t="s">
        <v>10172</v>
      </c>
      <c r="P9800" s="5"/>
      <c r="Q9800" s="46"/>
      <c r="XFD9800" s="6"/>
    </row>
    <row r="9801" ht="16.5" spans="1:18 16384:16384">
      <c r="A9801" s="7">
        <v>9860</v>
      </c>
      <c r="B9801" s="8">
        <v>46229</v>
      </c>
      <c r="C9801" s="3" t="s">
        <v>3378</v>
      </c>
      <c r="D9801" s="3" t="s">
        <v>33</v>
      </c>
      <c r="E9801" s="3" t="s">
        <v>4735</v>
      </c>
      <c r="F9801" s="3" t="s">
        <v>3379</v>
      </c>
      <c r="G9801" s="7">
        <v>1000</v>
      </c>
      <c r="H9801" s="3" t="s">
        <v>35</v>
      </c>
      <c r="I9801" s="9">
        <v>10.5</v>
      </c>
      <c r="J9801" s="7">
        <v>460</v>
      </c>
      <c r="K9801" s="10">
        <v>102.977391304348</v>
      </c>
      <c r="L9801" s="12">
        <f t="shared" si="655"/>
        <v>35.1170568561873</v>
      </c>
      <c r="M9801" s="11">
        <f t="shared" si="656"/>
        <v>2.93240380952381</v>
      </c>
      <c r="O9801" s="12" t="s">
        <v>10946</v>
      </c>
      <c r="P9801" s="3" t="s">
        <v>4735</v>
      </c>
      <c r="Q9801" s="9">
        <v>95.4401420865575</v>
      </c>
      <c r="R9801" s="3">
        <f>Q9801/K9801</f>
        <v>0.926806757072393</v>
      </c>
    </row>
    <row r="9802" spans="1:18 16384:16384">
      <c r="A9802" s="7">
        <v>9861</v>
      </c>
      <c r="B9802" s="8">
        <v>46229</v>
      </c>
      <c r="C9802" s="3" t="s">
        <v>1448</v>
      </c>
      <c r="D9802" s="3" t="s">
        <v>33</v>
      </c>
      <c r="E9802" s="3" t="s">
        <v>4724</v>
      </c>
      <c r="F9802" s="3" t="s">
        <v>1449</v>
      </c>
      <c r="G9802" s="7">
        <v>1000</v>
      </c>
      <c r="H9802" s="3" t="s">
        <v>35</v>
      </c>
      <c r="I9802" s="9">
        <v>17.5</v>
      </c>
      <c r="J9802" s="7">
        <v>430</v>
      </c>
      <c r="K9802" s="10">
        <v>114.576744186047</v>
      </c>
      <c r="L9802" s="12">
        <f t="shared" si="655"/>
        <v>62.6118067978533</v>
      </c>
      <c r="M9802" s="11">
        <f t="shared" si="656"/>
        <v>1.82995428571429</v>
      </c>
      <c r="O9802" s="12" t="s">
        <v>10946</v>
      </c>
      <c r="P9802" s="3" t="s">
        <v>4724</v>
      </c>
      <c r="Q9802" s="9">
        <v>122</v>
      </c>
      <c r="R9802" s="3">
        <f>Q9802/K9802</f>
        <v>1.06478850369408</v>
      </c>
    </row>
    <row r="9803" spans="1:18 16384:16384">
      <c r="A9803" s="7">
        <v>9862</v>
      </c>
      <c r="B9803" s="8">
        <v>46229</v>
      </c>
      <c r="C9803" s="3" t="s">
        <v>11521</v>
      </c>
      <c r="D9803" s="3" t="s">
        <v>29</v>
      </c>
      <c r="E9803" s="3" t="s">
        <v>11522</v>
      </c>
      <c r="F9803" s="3" t="s">
        <v>11523</v>
      </c>
      <c r="G9803" s="7">
        <v>100</v>
      </c>
      <c r="H9803" s="3" t="s">
        <v>65</v>
      </c>
      <c r="I9803" s="9">
        <v>25</v>
      </c>
      <c r="J9803" s="7">
        <v>468</v>
      </c>
      <c r="K9803" s="10">
        <v>148.348717948718</v>
      </c>
      <c r="L9803" s="12">
        <f t="shared" si="655"/>
        <v>82.1827744904668</v>
      </c>
      <c r="M9803" s="11">
        <f t="shared" si="656"/>
        <v>1.8051072</v>
      </c>
      <c r="O9803" s="12" t="s">
        <v>10946</v>
      </c>
    </row>
    <row r="9804" spans="1:18 16384:16384">
      <c r="A9804" s="7">
        <v>9863</v>
      </c>
      <c r="B9804" s="8">
        <v>46229</v>
      </c>
      <c r="C9804" s="3" t="s">
        <v>11524</v>
      </c>
      <c r="D9804" s="3" t="s">
        <v>274</v>
      </c>
      <c r="E9804" s="3" t="s">
        <v>11525</v>
      </c>
      <c r="F9804" s="3" t="s">
        <v>11525</v>
      </c>
      <c r="G9804" s="7">
        <v>144</v>
      </c>
      <c r="H9804" s="3" t="s">
        <v>1832</v>
      </c>
      <c r="I9804" s="9">
        <v>20.4</v>
      </c>
      <c r="J9804" s="7">
        <v>400</v>
      </c>
      <c r="K9804" s="10">
        <v>191.422</v>
      </c>
      <c r="L9804" s="12">
        <f t="shared" si="655"/>
        <v>78.4615384615385</v>
      </c>
      <c r="M9804" s="11">
        <f t="shared" si="656"/>
        <v>2.43969215686275</v>
      </c>
      <c r="O9804" s="12" t="s">
        <v>10946</v>
      </c>
    </row>
    <row r="9805" spans="1:18 16384:16384">
      <c r="A9805" s="7">
        <v>9864</v>
      </c>
      <c r="B9805" s="8">
        <v>46229</v>
      </c>
      <c r="C9805" s="3" t="s">
        <v>11526</v>
      </c>
      <c r="D9805" s="3" t="s">
        <v>247</v>
      </c>
      <c r="E9805" s="3" t="s">
        <v>11527</v>
      </c>
      <c r="F9805" s="3" t="s">
        <v>11527</v>
      </c>
      <c r="G9805" s="7">
        <v>96</v>
      </c>
      <c r="H9805" s="3" t="s">
        <v>55</v>
      </c>
      <c r="I9805" s="9">
        <v>19.1</v>
      </c>
      <c r="J9805" s="7">
        <v>400</v>
      </c>
      <c r="K9805" s="10">
        <v>169.5</v>
      </c>
      <c r="L9805" s="12">
        <f t="shared" si="655"/>
        <v>73.4615384615385</v>
      </c>
      <c r="M9805" s="11">
        <f t="shared" si="656"/>
        <v>2.30732984293194</v>
      </c>
      <c r="O9805" s="12" t="s">
        <v>10946</v>
      </c>
    </row>
    <row r="9806" spans="1:18 16384:16384">
      <c r="A9806" s="7">
        <v>9865</v>
      </c>
      <c r="B9806" s="8">
        <v>46229</v>
      </c>
      <c r="C9806" s="3" t="s">
        <v>11528</v>
      </c>
      <c r="D9806" s="3" t="s">
        <v>17</v>
      </c>
      <c r="E9806" s="3" t="s">
        <v>11529</v>
      </c>
      <c r="F9806" s="3" t="s">
        <v>11530</v>
      </c>
      <c r="G9806" s="7">
        <v>40</v>
      </c>
      <c r="H9806" s="3" t="s">
        <v>35</v>
      </c>
      <c r="I9806" s="9">
        <v>18.8</v>
      </c>
      <c r="J9806" s="7">
        <v>416</v>
      </c>
      <c r="K9806" s="10">
        <v>171.455769230769</v>
      </c>
      <c r="L9806" s="12">
        <f t="shared" si="655"/>
        <v>69.5266272189349</v>
      </c>
      <c r="M9806" s="11">
        <f t="shared" si="656"/>
        <v>2.46604468085106</v>
      </c>
      <c r="O9806" s="12" t="s">
        <v>10946</v>
      </c>
    </row>
    <row r="9807" spans="1:18 16384:16384">
      <c r="A9807" s="7">
        <v>9866</v>
      </c>
      <c r="B9807" s="8">
        <v>46229</v>
      </c>
      <c r="C9807" s="3" t="s">
        <v>11531</v>
      </c>
      <c r="D9807" s="3" t="s">
        <v>149</v>
      </c>
      <c r="E9807" s="3" t="s">
        <v>11532</v>
      </c>
      <c r="F9807" s="3" t="s">
        <v>11533</v>
      </c>
      <c r="G9807" s="7">
        <v>6</v>
      </c>
      <c r="H9807" s="3" t="s">
        <v>308</v>
      </c>
      <c r="I9807" s="9">
        <v>12.9</v>
      </c>
      <c r="J9807" s="7">
        <v>320</v>
      </c>
      <c r="K9807" s="10">
        <v>142.0975</v>
      </c>
      <c r="L9807" s="12">
        <f t="shared" si="655"/>
        <v>62.0192307692308</v>
      </c>
      <c r="M9807" s="11">
        <f t="shared" si="656"/>
        <v>2.29118449612403</v>
      </c>
      <c r="O9807" s="12" t="s">
        <v>10946</v>
      </c>
    </row>
    <row r="9808" spans="1:18 16384:16384">
      <c r="A9808" s="7">
        <v>9867</v>
      </c>
      <c r="B9808" s="8">
        <v>46229</v>
      </c>
      <c r="C9808" s="3" t="s">
        <v>8731</v>
      </c>
      <c r="D9808" s="3" t="s">
        <v>128</v>
      </c>
      <c r="E9808" s="3" t="s">
        <v>11534</v>
      </c>
      <c r="F9808" s="3" t="s">
        <v>11535</v>
      </c>
      <c r="G9808" s="7">
        <v>2</v>
      </c>
      <c r="H9808" s="3" t="s">
        <v>102</v>
      </c>
      <c r="I9808" s="9">
        <v>14.5</v>
      </c>
      <c r="J9808" s="7">
        <v>360</v>
      </c>
      <c r="K9808" s="10">
        <v>134.595555555556</v>
      </c>
      <c r="L9808" s="12">
        <f t="shared" si="655"/>
        <v>61.965811965812</v>
      </c>
      <c r="M9808" s="11">
        <f t="shared" si="656"/>
        <v>2.17209379310345</v>
      </c>
      <c r="O9808" s="12" t="s">
        <v>10946</v>
      </c>
    </row>
    <row r="9809" spans="1:15">
      <c r="A9809" s="7">
        <v>9868</v>
      </c>
      <c r="B9809" s="8">
        <v>46229</v>
      </c>
      <c r="C9809" s="3" t="s">
        <v>11536</v>
      </c>
      <c r="D9809" s="3" t="s">
        <v>247</v>
      </c>
      <c r="E9809" s="3" t="s">
        <v>453</v>
      </c>
      <c r="F9809" s="3" t="s">
        <v>453</v>
      </c>
      <c r="G9809" s="7">
        <v>90</v>
      </c>
      <c r="H9809" s="3" t="s">
        <v>35</v>
      </c>
      <c r="I9809" s="9">
        <v>17</v>
      </c>
      <c r="J9809" s="7">
        <v>444</v>
      </c>
      <c r="K9809" s="10">
        <v>131.120720720721</v>
      </c>
      <c r="L9809" s="12">
        <f t="shared" si="655"/>
        <v>58.9050589050589</v>
      </c>
      <c r="M9809" s="11">
        <f t="shared" si="656"/>
        <v>2.22596705882353</v>
      </c>
      <c r="O9809" s="12" t="s">
        <v>10946</v>
      </c>
    </row>
    <row r="9810" spans="1:15">
      <c r="A9810" s="7">
        <v>9869</v>
      </c>
      <c r="B9810" s="8">
        <v>46229</v>
      </c>
      <c r="C9810" s="3" t="s">
        <v>11531</v>
      </c>
      <c r="D9810" s="3" t="s">
        <v>149</v>
      </c>
      <c r="E9810" s="3" t="s">
        <v>8572</v>
      </c>
      <c r="F9810" s="3" t="s">
        <v>8572</v>
      </c>
      <c r="G9810" s="7">
        <v>72</v>
      </c>
      <c r="H9810" s="3" t="s">
        <v>308</v>
      </c>
      <c r="I9810" s="9">
        <v>12.3</v>
      </c>
      <c r="J9810" s="7">
        <v>324</v>
      </c>
      <c r="K9810" s="10">
        <v>77.8444444444444</v>
      </c>
      <c r="L9810" s="12">
        <f t="shared" si="655"/>
        <v>58.4045584045584</v>
      </c>
      <c r="M9810" s="11">
        <f t="shared" si="656"/>
        <v>1.3328487804878</v>
      </c>
      <c r="O9810" s="12" t="s">
        <v>10946</v>
      </c>
    </row>
    <row r="9811" spans="1:15">
      <c r="A9811" s="7">
        <v>9870</v>
      </c>
      <c r="B9811" s="8">
        <v>46229</v>
      </c>
      <c r="C9811" s="3" t="s">
        <v>11531</v>
      </c>
      <c r="D9811" s="3" t="s">
        <v>149</v>
      </c>
      <c r="E9811" s="3" t="s">
        <v>1296</v>
      </c>
      <c r="F9811" s="3" t="s">
        <v>1296</v>
      </c>
      <c r="G9811" s="7">
        <v>12</v>
      </c>
      <c r="H9811" s="3" t="s">
        <v>308</v>
      </c>
      <c r="I9811" s="9">
        <v>13.2</v>
      </c>
      <c r="J9811" s="7">
        <v>367</v>
      </c>
      <c r="K9811" s="10">
        <v>117.249046321526</v>
      </c>
      <c r="L9811" s="12">
        <f t="shared" si="655"/>
        <v>55.3343114651016</v>
      </c>
      <c r="M9811" s="11">
        <f t="shared" si="656"/>
        <v>2.11892121212121</v>
      </c>
      <c r="O9811" s="12" t="s">
        <v>10946</v>
      </c>
    </row>
    <row r="9812" spans="1:15">
      <c r="A9812" s="7">
        <v>9871</v>
      </c>
      <c r="B9812" s="8">
        <v>46229</v>
      </c>
      <c r="C9812" s="3" t="s">
        <v>11531</v>
      </c>
      <c r="D9812" s="3" t="s">
        <v>149</v>
      </c>
      <c r="E9812" s="3" t="s">
        <v>2487</v>
      </c>
      <c r="F9812" s="3" t="s">
        <v>2487</v>
      </c>
      <c r="G9812" s="7">
        <v>42</v>
      </c>
      <c r="H9812" s="3" t="s">
        <v>308</v>
      </c>
      <c r="I9812" s="9">
        <v>11.7</v>
      </c>
      <c r="J9812" s="7">
        <v>331</v>
      </c>
      <c r="K9812" s="10">
        <v>102.963141993958</v>
      </c>
      <c r="L9812" s="12">
        <f t="shared" si="655"/>
        <v>54.380664652568</v>
      </c>
      <c r="M9812" s="11">
        <f t="shared" si="656"/>
        <v>1.89337777777778</v>
      </c>
      <c r="O9812" s="12" t="s">
        <v>10946</v>
      </c>
    </row>
    <row r="9813" spans="1:15">
      <c r="A9813" s="7">
        <v>9872</v>
      </c>
      <c r="B9813" s="8">
        <v>46229</v>
      </c>
      <c r="C9813" s="3" t="s">
        <v>11537</v>
      </c>
      <c r="D9813" s="3" t="s">
        <v>33</v>
      </c>
      <c r="E9813" s="3" t="s">
        <v>371</v>
      </c>
      <c r="F9813" s="3" t="s">
        <v>371</v>
      </c>
      <c r="G9813" s="7">
        <v>800</v>
      </c>
      <c r="H9813" s="3" t="s">
        <v>65</v>
      </c>
      <c r="I9813" s="9">
        <v>16.5</v>
      </c>
      <c r="J9813" s="7">
        <v>484.625</v>
      </c>
      <c r="K9813" s="10">
        <v>105.952437451638</v>
      </c>
      <c r="L9813" s="12">
        <f t="shared" si="655"/>
        <v>52.3799130969624</v>
      </c>
      <c r="M9813" s="11">
        <f t="shared" si="656"/>
        <v>2.02276848484849</v>
      </c>
      <c r="O9813" s="12" t="s">
        <v>10946</v>
      </c>
    </row>
    <row r="9814" spans="1:15">
      <c r="A9814" s="7">
        <v>9873</v>
      </c>
      <c r="B9814" s="8">
        <v>46229</v>
      </c>
      <c r="C9814" s="3" t="s">
        <v>11538</v>
      </c>
      <c r="D9814" s="3" t="s">
        <v>2038</v>
      </c>
      <c r="E9814" s="3" t="s">
        <v>11539</v>
      </c>
      <c r="F9814" s="3" t="s">
        <v>11540</v>
      </c>
      <c r="G9814" s="7">
        <v>4</v>
      </c>
      <c r="H9814" s="3" t="s">
        <v>906</v>
      </c>
      <c r="I9814" s="9">
        <v>12.8</v>
      </c>
      <c r="J9814" s="7">
        <v>380</v>
      </c>
      <c r="K9814" s="10">
        <v>443.435789473684</v>
      </c>
      <c r="L9814" s="12">
        <f t="shared" si="655"/>
        <v>51.8218623481781</v>
      </c>
      <c r="M9814" s="11">
        <f t="shared" si="656"/>
        <v>8.556925</v>
      </c>
      <c r="O9814" s="12" t="s">
        <v>10946</v>
      </c>
    </row>
    <row r="9815" spans="1:15">
      <c r="A9815" s="7">
        <v>9874</v>
      </c>
      <c r="B9815" s="8">
        <v>46229</v>
      </c>
      <c r="C9815" s="3" t="s">
        <v>11541</v>
      </c>
      <c r="D9815" s="3" t="s">
        <v>33</v>
      </c>
      <c r="E9815" s="3" t="s">
        <v>11542</v>
      </c>
      <c r="F9815" s="3" t="s">
        <v>11543</v>
      </c>
      <c r="G9815" s="7">
        <v>100</v>
      </c>
      <c r="H9815" s="3" t="s">
        <v>65</v>
      </c>
      <c r="I9815" s="9">
        <v>15</v>
      </c>
      <c r="J9815" s="7">
        <v>461</v>
      </c>
      <c r="K9815" s="10">
        <v>537.301518438178</v>
      </c>
      <c r="L9815" s="12">
        <f t="shared" si="655"/>
        <v>50.0584014683798</v>
      </c>
      <c r="M9815" s="11">
        <f t="shared" si="656"/>
        <v>10.7334933333333</v>
      </c>
      <c r="O9815" s="12" t="s">
        <v>10946</v>
      </c>
    </row>
    <row r="9816" spans="1:15">
      <c r="A9816" s="7">
        <v>9875</v>
      </c>
      <c r="B9816" s="8">
        <v>46229</v>
      </c>
      <c r="C9816" s="3" t="s">
        <v>11390</v>
      </c>
      <c r="D9816" s="3" t="s">
        <v>5433</v>
      </c>
      <c r="E9816" s="3" t="s">
        <v>11544</v>
      </c>
      <c r="F9816" s="3" t="s">
        <v>11544</v>
      </c>
      <c r="G9816" s="7">
        <v>9.3152</v>
      </c>
      <c r="H9816" s="3" t="s">
        <v>115</v>
      </c>
      <c r="I9816" s="9">
        <v>14.2</v>
      </c>
      <c r="J9816" s="7">
        <v>460</v>
      </c>
      <c r="K9816" s="10">
        <v>46.575652173913</v>
      </c>
      <c r="L9816" s="12">
        <f t="shared" si="655"/>
        <v>47.4916387959866</v>
      </c>
      <c r="M9816" s="11">
        <f t="shared" si="656"/>
        <v>0.980712676056337</v>
      </c>
      <c r="O9816" s="12" t="s">
        <v>10946</v>
      </c>
    </row>
    <row r="9817" spans="1:15">
      <c r="A9817" s="7">
        <v>9876</v>
      </c>
      <c r="B9817" s="8">
        <v>46229</v>
      </c>
      <c r="C9817" s="3" t="s">
        <v>11464</v>
      </c>
      <c r="D9817" s="3" t="s">
        <v>247</v>
      </c>
      <c r="E9817" s="3" t="s">
        <v>162</v>
      </c>
      <c r="F9817" s="3" t="s">
        <v>162</v>
      </c>
      <c r="G9817" s="7">
        <v>1100</v>
      </c>
      <c r="H9817" s="3" t="s">
        <v>249</v>
      </c>
      <c r="I9817" s="9">
        <v>16</v>
      </c>
      <c r="J9817" s="7">
        <v>524</v>
      </c>
      <c r="K9817" s="10">
        <v>74.0106870229008</v>
      </c>
      <c r="L9817" s="12">
        <f t="shared" si="655"/>
        <v>46.9759248385203</v>
      </c>
      <c r="M9817" s="11">
        <f t="shared" si="656"/>
        <v>1.5755025</v>
      </c>
      <c r="O9817" s="12" t="s">
        <v>10946</v>
      </c>
    </row>
    <row r="9818" spans="1:15">
      <c r="A9818" s="7">
        <v>9877</v>
      </c>
      <c r="B9818" s="8">
        <v>46229</v>
      </c>
      <c r="C9818" s="3" t="s">
        <v>11545</v>
      </c>
      <c r="D9818" s="3" t="s">
        <v>1500</v>
      </c>
      <c r="E9818" s="3" t="s">
        <v>11546</v>
      </c>
      <c r="F9818" s="3" t="s">
        <v>11547</v>
      </c>
      <c r="G9818" s="7">
        <v>36</v>
      </c>
      <c r="H9818" s="3" t="s">
        <v>42</v>
      </c>
      <c r="I9818" s="9">
        <v>13.1</v>
      </c>
      <c r="J9818" s="7">
        <v>454</v>
      </c>
      <c r="K9818" s="10">
        <v>90.3004405286344</v>
      </c>
      <c r="L9818" s="12">
        <f t="shared" si="655"/>
        <v>44.3917316164012</v>
      </c>
      <c r="M9818" s="11">
        <f t="shared" si="656"/>
        <v>2.03417251908397</v>
      </c>
      <c r="O9818" s="12" t="s">
        <v>10946</v>
      </c>
    </row>
    <row r="9819" spans="1:15">
      <c r="A9819" s="7">
        <v>9878</v>
      </c>
      <c r="B9819" s="8">
        <v>46229</v>
      </c>
      <c r="C9819" s="3" t="s">
        <v>11548</v>
      </c>
      <c r="D9819" s="3" t="s">
        <v>212</v>
      </c>
      <c r="E9819" s="3" t="s">
        <v>2520</v>
      </c>
      <c r="F9819" s="3" t="s">
        <v>2520</v>
      </c>
      <c r="G9819" s="7">
        <v>90</v>
      </c>
      <c r="H9819" s="3" t="s">
        <v>244</v>
      </c>
      <c r="I9819" s="9">
        <v>11.7</v>
      </c>
      <c r="J9819" s="7">
        <v>410</v>
      </c>
      <c r="K9819" s="10">
        <v>101.424390243902</v>
      </c>
      <c r="L9819" s="12">
        <f t="shared" si="655"/>
        <v>43.9024390243902</v>
      </c>
      <c r="M9819" s="11">
        <f t="shared" si="656"/>
        <v>2.31022222222221</v>
      </c>
      <c r="O9819" s="12" t="s">
        <v>10946</v>
      </c>
    </row>
    <row r="9820" spans="1:15">
      <c r="A9820" s="7">
        <v>9879</v>
      </c>
      <c r="B9820" s="8">
        <v>46229</v>
      </c>
      <c r="C9820" s="3" t="s">
        <v>11549</v>
      </c>
      <c r="D9820" s="3" t="s">
        <v>67</v>
      </c>
      <c r="E9820" s="3" t="s">
        <v>502</v>
      </c>
      <c r="F9820" s="3" t="s">
        <v>502</v>
      </c>
      <c r="G9820" s="7">
        <v>60</v>
      </c>
      <c r="H9820" s="3" t="s">
        <v>1792</v>
      </c>
      <c r="I9820" s="9">
        <v>14.9</v>
      </c>
      <c r="J9820" s="7">
        <v>547</v>
      </c>
      <c r="K9820" s="10">
        <v>17.6833638025594</v>
      </c>
      <c r="L9820" s="12">
        <f t="shared" si="655"/>
        <v>41.9069047953874</v>
      </c>
      <c r="M9820" s="11">
        <f t="shared" si="656"/>
        <v>0.421967785234899</v>
      </c>
      <c r="O9820" s="12" t="s">
        <v>10946</v>
      </c>
    </row>
    <row r="9821" spans="1:15">
      <c r="A9821" s="7">
        <v>9880</v>
      </c>
      <c r="B9821" s="8">
        <v>46229</v>
      </c>
      <c r="C9821" s="3" t="s">
        <v>11550</v>
      </c>
      <c r="D9821" s="3" t="s">
        <v>88</v>
      </c>
      <c r="E9821" s="3" t="s">
        <v>11551</v>
      </c>
      <c r="F9821" s="3" t="s">
        <v>11551</v>
      </c>
      <c r="G9821" s="7">
        <v>6</v>
      </c>
      <c r="H9821" s="3" t="s">
        <v>10478</v>
      </c>
      <c r="I9821" s="9">
        <v>13.2</v>
      </c>
      <c r="J9821" s="7">
        <v>485</v>
      </c>
      <c r="K9821" s="10">
        <v>68.1261855670103</v>
      </c>
      <c r="L9821" s="12">
        <f t="shared" si="655"/>
        <v>41.8715305313243</v>
      </c>
      <c r="M9821" s="11">
        <f t="shared" si="656"/>
        <v>1.62702878787879</v>
      </c>
      <c r="O9821" s="12" t="s">
        <v>10946</v>
      </c>
    </row>
    <row r="9822" spans="1:15">
      <c r="A9822" s="7">
        <v>9881</v>
      </c>
      <c r="B9822" s="8">
        <v>46229</v>
      </c>
      <c r="C9822" s="3" t="s">
        <v>11552</v>
      </c>
      <c r="D9822" s="3" t="s">
        <v>247</v>
      </c>
      <c r="E9822" s="3" t="s">
        <v>3058</v>
      </c>
      <c r="F9822" s="3" t="s">
        <v>3058</v>
      </c>
      <c r="G9822" s="7">
        <v>640</v>
      </c>
      <c r="H9822" s="3" t="s">
        <v>35</v>
      </c>
      <c r="I9822" s="9">
        <v>13.3</v>
      </c>
      <c r="J9822" s="7">
        <v>516</v>
      </c>
      <c r="K9822" s="10">
        <v>94.6922480620155</v>
      </c>
      <c r="L9822" s="12">
        <f t="shared" si="655"/>
        <v>39.6541443053071</v>
      </c>
      <c r="M9822" s="11">
        <f t="shared" si="656"/>
        <v>2.38795338345865</v>
      </c>
      <c r="O9822" s="12" t="s">
        <v>10946</v>
      </c>
    </row>
    <row r="9823" spans="1:15">
      <c r="A9823" s="7">
        <v>9882</v>
      </c>
      <c r="B9823" s="8">
        <v>46229</v>
      </c>
      <c r="C9823" s="3" t="s">
        <v>11408</v>
      </c>
      <c r="D9823" s="3" t="s">
        <v>297</v>
      </c>
      <c r="E9823" s="3" t="s">
        <v>11553</v>
      </c>
      <c r="F9823" s="3" t="s">
        <v>11553</v>
      </c>
      <c r="G9823" s="7">
        <v>33.5</v>
      </c>
      <c r="H9823" s="3" t="s">
        <v>11410</v>
      </c>
      <c r="I9823" s="9">
        <v>9.22</v>
      </c>
      <c r="J9823" s="7">
        <v>400</v>
      </c>
      <c r="K9823" s="10">
        <v>79.665</v>
      </c>
      <c r="L9823" s="12">
        <f t="shared" si="655"/>
        <v>35.4615384615385</v>
      </c>
      <c r="M9823" s="11">
        <f t="shared" si="656"/>
        <v>2.24651843817787</v>
      </c>
      <c r="O9823" s="12" t="s">
        <v>10946</v>
      </c>
    </row>
    <row r="9824" spans="1:15">
      <c r="A9824" s="7">
        <v>9883</v>
      </c>
      <c r="B9824" s="8">
        <v>46229</v>
      </c>
      <c r="C9824" s="3" t="s">
        <v>8731</v>
      </c>
      <c r="D9824" s="3" t="s">
        <v>128</v>
      </c>
      <c r="E9824" s="3" t="s">
        <v>5558</v>
      </c>
      <c r="F9824" s="3" t="s">
        <v>5558</v>
      </c>
      <c r="G9824" s="7">
        <v>6</v>
      </c>
      <c r="H9824" s="3" t="s">
        <v>102</v>
      </c>
      <c r="I9824" s="9">
        <v>8.48</v>
      </c>
      <c r="J9824" s="7">
        <v>389.5</v>
      </c>
      <c r="K9824" s="10">
        <v>68.6993581514763</v>
      </c>
      <c r="L9824" s="12">
        <f t="shared" si="655"/>
        <v>33.4946183469932</v>
      </c>
      <c r="M9824" s="11">
        <f t="shared" si="656"/>
        <v>2.05105660377359</v>
      </c>
      <c r="O9824" s="12" t="s">
        <v>10946</v>
      </c>
    </row>
    <row r="9825" spans="1:18 16384:16384">
      <c r="A9825" s="7">
        <v>9884</v>
      </c>
      <c r="B9825" s="8">
        <v>46229</v>
      </c>
      <c r="C9825" s="3" t="s">
        <v>11464</v>
      </c>
      <c r="D9825" s="3" t="s">
        <v>247</v>
      </c>
      <c r="E9825" s="3" t="s">
        <v>11554</v>
      </c>
      <c r="F9825" s="3" t="s">
        <v>11554</v>
      </c>
      <c r="G9825" s="7">
        <v>660</v>
      </c>
      <c r="H9825" s="3" t="s">
        <v>249</v>
      </c>
      <c r="I9825" s="9">
        <v>11.3</v>
      </c>
      <c r="J9825" s="7">
        <v>527</v>
      </c>
      <c r="K9825" s="10">
        <v>43.5703984819734</v>
      </c>
      <c r="L9825" s="12">
        <f t="shared" si="655"/>
        <v>32.9878849802949</v>
      </c>
      <c r="M9825" s="11">
        <f t="shared" si="656"/>
        <v>1.3208</v>
      </c>
      <c r="O9825" s="12" t="s">
        <v>10946</v>
      </c>
    </row>
    <row r="9826" spans="1:18 16384:16384">
      <c r="A9826" s="7">
        <v>9885</v>
      </c>
      <c r="B9826" s="8">
        <v>46229</v>
      </c>
      <c r="C9826" s="3" t="s">
        <v>11464</v>
      </c>
      <c r="D9826" s="3" t="s">
        <v>247</v>
      </c>
      <c r="E9826" s="3" t="s">
        <v>11555</v>
      </c>
      <c r="F9826" s="3" t="s">
        <v>11555</v>
      </c>
      <c r="G9826" s="7">
        <v>660</v>
      </c>
      <c r="H9826" s="3" t="s">
        <v>249</v>
      </c>
      <c r="I9826" s="9">
        <v>11.1</v>
      </c>
      <c r="J9826" s="7">
        <v>533</v>
      </c>
      <c r="K9826" s="10">
        <v>45.2848030018762</v>
      </c>
      <c r="L9826" s="12">
        <f t="shared" si="655"/>
        <v>32.0392553037956</v>
      </c>
      <c r="M9826" s="11">
        <f t="shared" si="656"/>
        <v>1.41341621621622</v>
      </c>
      <c r="O9826" s="12" t="s">
        <v>10946</v>
      </c>
    </row>
    <row r="9827" spans="1:18 16384:16384">
      <c r="A9827" s="7">
        <v>9886</v>
      </c>
      <c r="B9827" s="8">
        <v>46229</v>
      </c>
      <c r="C9827" s="3" t="s">
        <v>11464</v>
      </c>
      <c r="D9827" s="3" t="s">
        <v>247</v>
      </c>
      <c r="E9827" s="3" t="s">
        <v>11556</v>
      </c>
      <c r="F9827" s="3" t="s">
        <v>11556</v>
      </c>
      <c r="G9827" s="7">
        <v>770</v>
      </c>
      <c r="H9827" s="3" t="s">
        <v>249</v>
      </c>
      <c r="I9827" s="9">
        <v>10.5</v>
      </c>
      <c r="J9827" s="7">
        <v>525</v>
      </c>
      <c r="K9827" s="10">
        <v>46.8358095238095</v>
      </c>
      <c r="L9827" s="12">
        <f t="shared" si="655"/>
        <v>30.7692307692308</v>
      </c>
      <c r="M9827" s="11">
        <f t="shared" si="656"/>
        <v>1.52216380952381</v>
      </c>
      <c r="O9827" s="12" t="s">
        <v>10946</v>
      </c>
    </row>
    <row r="9828" spans="1:18 16384:16384">
      <c r="A9828" s="7">
        <v>9887</v>
      </c>
      <c r="B9828" s="8">
        <v>46229</v>
      </c>
      <c r="C9828" s="3" t="s">
        <v>11464</v>
      </c>
      <c r="D9828" s="3" t="s">
        <v>247</v>
      </c>
      <c r="E9828" s="3" t="s">
        <v>11557</v>
      </c>
      <c r="F9828" s="3" t="s">
        <v>11557</v>
      </c>
      <c r="G9828" s="7">
        <v>220</v>
      </c>
      <c r="H9828" s="3" t="s">
        <v>249</v>
      </c>
      <c r="I9828" s="9">
        <v>10.1</v>
      </c>
      <c r="J9828" s="7">
        <v>521</v>
      </c>
      <c r="K9828" s="10">
        <v>45.1132437619962</v>
      </c>
      <c r="L9828" s="12">
        <f t="shared" si="655"/>
        <v>29.8243023770855</v>
      </c>
      <c r="M9828" s="11">
        <f t="shared" si="656"/>
        <v>1.51263366336634</v>
      </c>
      <c r="O9828" s="12" t="s">
        <v>10946</v>
      </c>
    </row>
    <row r="9829" spans="1:18 16384:16384">
      <c r="A9829" s="7">
        <v>9888</v>
      </c>
      <c r="B9829" s="8">
        <v>46229</v>
      </c>
      <c r="C9829" s="3" t="s">
        <v>11558</v>
      </c>
      <c r="D9829" s="3" t="s">
        <v>247</v>
      </c>
      <c r="E9829" s="3" t="s">
        <v>11559</v>
      </c>
      <c r="F9829" s="3" t="s">
        <v>11559</v>
      </c>
      <c r="G9829" s="7">
        <v>670</v>
      </c>
      <c r="H9829" s="3" t="s">
        <v>249</v>
      </c>
      <c r="I9829" s="9">
        <v>10.3</v>
      </c>
      <c r="J9829" s="7">
        <v>543</v>
      </c>
      <c r="K9829" s="10">
        <v>48.1966850828729</v>
      </c>
      <c r="L9829" s="12">
        <f t="shared" si="655"/>
        <v>29.1826037682391</v>
      </c>
      <c r="M9829" s="11">
        <f t="shared" si="656"/>
        <v>1.65155533980582</v>
      </c>
      <c r="O9829" s="12" t="s">
        <v>10946</v>
      </c>
    </row>
    <row r="9830" spans="1:18 16384:16384">
      <c r="A9830" s="7">
        <v>9889</v>
      </c>
      <c r="B9830" s="8">
        <v>46229</v>
      </c>
      <c r="C9830" s="3" t="s">
        <v>11560</v>
      </c>
      <c r="D9830" s="3" t="s">
        <v>864</v>
      </c>
      <c r="E9830" s="3" t="s">
        <v>11561</v>
      </c>
      <c r="F9830" s="3" t="s">
        <v>11562</v>
      </c>
      <c r="G9830" s="7">
        <v>5</v>
      </c>
      <c r="H9830" s="3" t="s">
        <v>6769</v>
      </c>
      <c r="I9830" s="9">
        <v>2.62</v>
      </c>
      <c r="J9830" s="7">
        <v>168</v>
      </c>
      <c r="K9830" s="10">
        <v>49.2357142857143</v>
      </c>
      <c r="L9830" s="12">
        <f t="shared" si="655"/>
        <v>23.992673992674</v>
      </c>
      <c r="M9830" s="11">
        <f t="shared" si="656"/>
        <v>2.05211450381679</v>
      </c>
      <c r="O9830" s="12" t="s">
        <v>10946</v>
      </c>
    </row>
    <row r="9831" spans="1:18 16384:16384">
      <c r="A9831" s="7">
        <v>9890</v>
      </c>
      <c r="B9831" s="8">
        <v>46229</v>
      </c>
      <c r="C9831" s="3" t="s">
        <v>11349</v>
      </c>
      <c r="D9831" s="3" t="s">
        <v>29</v>
      </c>
      <c r="E9831" s="3" t="s">
        <v>11563</v>
      </c>
      <c r="F9831" s="3" t="s">
        <v>11563</v>
      </c>
      <c r="G9831" s="7">
        <v>6</v>
      </c>
      <c r="H9831" s="3" t="s">
        <v>20</v>
      </c>
      <c r="I9831" s="9">
        <v>8.28</v>
      </c>
      <c r="J9831" s="7">
        <v>612</v>
      </c>
      <c r="K9831" s="10">
        <v>30.2071895424837</v>
      </c>
      <c r="L9831" s="12">
        <f t="shared" si="655"/>
        <v>20.8144796380091</v>
      </c>
      <c r="M9831" s="11">
        <f t="shared" si="656"/>
        <v>1.45125845410628</v>
      </c>
      <c r="O9831" s="12" t="s">
        <v>10946</v>
      </c>
    </row>
    <row r="9832" spans="1:18 16384:16384">
      <c r="A9832" s="7">
        <v>9891</v>
      </c>
      <c r="B9832" s="8">
        <v>46229</v>
      </c>
      <c r="C9832" s="3" t="s">
        <v>11564</v>
      </c>
      <c r="D9832" s="3" t="s">
        <v>3144</v>
      </c>
      <c r="E9832" s="3" t="s">
        <v>515</v>
      </c>
      <c r="F9832" s="3" t="s">
        <v>515</v>
      </c>
      <c r="G9832" s="7">
        <v>6</v>
      </c>
      <c r="H9832" s="3" t="s">
        <v>1708</v>
      </c>
      <c r="I9832" s="9">
        <v>4.34</v>
      </c>
      <c r="J9832" s="7">
        <v>432.5</v>
      </c>
      <c r="K9832" s="10">
        <v>34.1743352601156</v>
      </c>
      <c r="L9832" s="12">
        <f t="shared" si="655"/>
        <v>15.4379724321921</v>
      </c>
      <c r="M9832" s="11">
        <f t="shared" si="656"/>
        <v>2.21365437788018</v>
      </c>
      <c r="O9832" s="12" t="s">
        <v>10946</v>
      </c>
    </row>
    <row r="9833" spans="1:18 16384:16384">
      <c r="A9833" s="7">
        <v>9892</v>
      </c>
      <c r="B9833" s="8">
        <v>46229</v>
      </c>
      <c r="C9833" s="3" t="s">
        <v>11558</v>
      </c>
      <c r="D9833" s="3" t="s">
        <v>247</v>
      </c>
      <c r="E9833" s="3" t="s">
        <v>11565</v>
      </c>
      <c r="F9833" s="3" t="s">
        <v>11566</v>
      </c>
      <c r="G9833" s="7">
        <v>120</v>
      </c>
      <c r="H9833" s="3" t="s">
        <v>249</v>
      </c>
      <c r="I9833" s="9">
        <v>7.82</v>
      </c>
      <c r="J9833" s="7">
        <v>845</v>
      </c>
      <c r="K9833" s="10">
        <v>22.7337278106509</v>
      </c>
      <c r="L9833" s="12">
        <f t="shared" si="655"/>
        <v>14.2375967228038</v>
      </c>
      <c r="M9833" s="11">
        <f t="shared" si="656"/>
        <v>1.59673913043478</v>
      </c>
      <c r="O9833" s="12" t="s">
        <v>10946</v>
      </c>
    </row>
    <row r="9834" spans="1:18 16384:16384">
      <c r="A9834" s="7">
        <v>9893</v>
      </c>
      <c r="B9834" s="8">
        <v>46229</v>
      </c>
      <c r="C9834" s="3" t="s">
        <v>11567</v>
      </c>
      <c r="D9834" s="3" t="s">
        <v>197</v>
      </c>
      <c r="E9834" s="3" t="s">
        <v>11568</v>
      </c>
      <c r="F9834" s="3" t="s">
        <v>11543</v>
      </c>
      <c r="G9834" s="7">
        <v>135</v>
      </c>
      <c r="H9834" s="3" t="s">
        <v>200</v>
      </c>
      <c r="I9834" s="9">
        <v>3.26</v>
      </c>
      <c r="J9834" s="7">
        <v>395</v>
      </c>
      <c r="K9834" s="10">
        <v>30.8962025316456</v>
      </c>
      <c r="L9834" s="12">
        <f t="shared" si="655"/>
        <v>12.69717624148</v>
      </c>
      <c r="M9834" s="11">
        <f t="shared" si="656"/>
        <v>2.43331288343558</v>
      </c>
      <c r="O9834" s="12" t="s">
        <v>10946</v>
      </c>
    </row>
    <row r="9835" spans="1:18 16384:16384">
      <c r="A9835" s="7">
        <v>9895</v>
      </c>
      <c r="B9835" s="8">
        <v>46229</v>
      </c>
      <c r="C9835" s="3" t="s">
        <v>11063</v>
      </c>
      <c r="D9835" s="3" t="s">
        <v>288</v>
      </c>
      <c r="E9835" s="3" t="s">
        <v>11569</v>
      </c>
      <c r="F9835" s="3" t="s">
        <v>11569</v>
      </c>
      <c r="G9835" s="7">
        <v>18</v>
      </c>
      <c r="H9835" s="3" t="s">
        <v>1344</v>
      </c>
      <c r="I9835" s="9">
        <v>1.59</v>
      </c>
      <c r="J9835" s="7">
        <v>400</v>
      </c>
      <c r="K9835" s="10">
        <v>12.4526</v>
      </c>
      <c r="L9835" s="12">
        <f t="shared" si="655"/>
        <v>6.11538461538461</v>
      </c>
      <c r="M9835" s="11">
        <f t="shared" si="656"/>
        <v>2.03627421383648</v>
      </c>
      <c r="O9835" s="12" t="s">
        <v>10946</v>
      </c>
    </row>
    <row r="9836" spans="1:18 16384:16384">
      <c r="A9836" s="7">
        <v>9897</v>
      </c>
      <c r="B9836" s="8">
        <v>46229</v>
      </c>
      <c r="C9836" s="3" t="s">
        <v>11570</v>
      </c>
      <c r="D9836" s="3" t="s">
        <v>247</v>
      </c>
      <c r="E9836" s="3" t="s">
        <v>717</v>
      </c>
      <c r="F9836" s="3" t="s">
        <v>717</v>
      </c>
      <c r="G9836" s="7">
        <v>36</v>
      </c>
      <c r="H9836" s="3" t="s">
        <v>102</v>
      </c>
      <c r="I9836" s="9">
        <v>0</v>
      </c>
      <c r="J9836" s="7">
        <v>514</v>
      </c>
      <c r="K9836" s="10">
        <v>0.787482490272374</v>
      </c>
      <c r="L9836" s="12">
        <f t="shared" si="655"/>
        <v>0</v>
      </c>
      <c r="M9836" s="11" t="e">
        <f t="shared" si="656"/>
        <v>#DIV/0!</v>
      </c>
      <c r="O9836" s="12" t="s">
        <v>10946</v>
      </c>
    </row>
    <row r="9837" s="5" customFormat="1" ht="16.5" spans="1:18 16384:16384">
      <c r="A9837" s="44">
        <v>9898</v>
      </c>
      <c r="B9837" s="45">
        <v>46229</v>
      </c>
      <c r="C9837" s="5" t="s">
        <v>11571</v>
      </c>
      <c r="D9837" s="5" t="s">
        <v>2910</v>
      </c>
      <c r="E9837" s="5" t="s">
        <v>11572</v>
      </c>
      <c r="F9837" s="5" t="s">
        <v>11572</v>
      </c>
      <c r="G9837" s="44">
        <v>1000</v>
      </c>
      <c r="H9837" s="5" t="s">
        <v>1355</v>
      </c>
      <c r="I9837" s="46">
        <v>0.282</v>
      </c>
      <c r="J9837" s="44">
        <v>412</v>
      </c>
      <c r="K9837" s="47">
        <v>4.13601941747573</v>
      </c>
      <c r="L9837" s="48">
        <f t="shared" si="655"/>
        <v>1.05302464525765</v>
      </c>
      <c r="M9837" s="49">
        <f t="shared" si="656"/>
        <v>3.92775177304965</v>
      </c>
      <c r="O9837" s="48" t="s">
        <v>10946</v>
      </c>
      <c r="P9837" s="5"/>
      <c r="Q9837" s="46"/>
      <c r="XFD9837" s="6"/>
    </row>
    <row r="9838" ht="16.5" spans="1:18 16384:16384">
      <c r="A9838" s="7">
        <v>9899</v>
      </c>
      <c r="B9838" s="8">
        <v>46230</v>
      </c>
      <c r="C9838" s="3" t="s">
        <v>3378</v>
      </c>
      <c r="D9838" s="3" t="s">
        <v>33</v>
      </c>
      <c r="E9838" s="3" t="s">
        <v>4735</v>
      </c>
      <c r="F9838" s="3" t="s">
        <v>3379</v>
      </c>
      <c r="G9838" s="7">
        <v>1000</v>
      </c>
      <c r="H9838" s="3" t="s">
        <v>35</v>
      </c>
      <c r="I9838" s="9">
        <v>10.5</v>
      </c>
      <c r="J9838" s="7">
        <v>460</v>
      </c>
      <c r="K9838" s="10">
        <v>83.0183538353961</v>
      </c>
      <c r="L9838" s="12">
        <f t="shared" si="655"/>
        <v>35.1170568561873</v>
      </c>
      <c r="M9838" s="11">
        <f t="shared" si="656"/>
        <v>2.36404645683652</v>
      </c>
      <c r="O9838" s="12" t="s">
        <v>10627</v>
      </c>
      <c r="P9838" s="3" t="s">
        <v>4735</v>
      </c>
      <c r="Q9838" s="9">
        <v>95.4401420865575</v>
      </c>
      <c r="R9838" s="3">
        <f>Q9838/K9838</f>
        <v>1.14962701230851</v>
      </c>
    </row>
    <row r="9839" spans="1:18 16384:16384">
      <c r="A9839" s="7">
        <v>9900</v>
      </c>
      <c r="B9839" s="8">
        <v>46230</v>
      </c>
      <c r="C9839" s="3" t="s">
        <v>1448</v>
      </c>
      <c r="D9839" s="3" t="s">
        <v>33</v>
      </c>
      <c r="E9839" s="3" t="s">
        <v>4724</v>
      </c>
      <c r="F9839" s="3" t="s">
        <v>1449</v>
      </c>
      <c r="G9839" s="7">
        <v>1000</v>
      </c>
      <c r="H9839" s="3" t="s">
        <v>35</v>
      </c>
      <c r="I9839" s="9">
        <v>17.5</v>
      </c>
      <c r="J9839" s="7">
        <v>430</v>
      </c>
      <c r="K9839" s="10">
        <v>134.099774116694</v>
      </c>
      <c r="L9839" s="12">
        <f t="shared" ref="L9839:L9851" si="657">I9839/J9839/650*1000000</f>
        <v>62.6118067978533</v>
      </c>
      <c r="M9839" s="11">
        <f t="shared" ref="M9839:M9851" si="658">K9839/L9839</f>
        <v>2.14176496374948</v>
      </c>
      <c r="O9839" s="12" t="s">
        <v>10627</v>
      </c>
      <c r="P9839" s="3" t="s">
        <v>4724</v>
      </c>
      <c r="Q9839" s="9">
        <v>122</v>
      </c>
      <c r="R9839" s="3">
        <f>Q9839/K9839</f>
        <v>0.909770361684843</v>
      </c>
    </row>
    <row r="9840" spans="1:18 16384:16384">
      <c r="A9840" s="7">
        <v>9901</v>
      </c>
      <c r="B9840" s="8">
        <v>46230</v>
      </c>
      <c r="C9840" s="3" t="s">
        <v>11573</v>
      </c>
      <c r="D9840" s="3" t="s">
        <v>11574</v>
      </c>
      <c r="E9840" s="3" t="s">
        <v>11575</v>
      </c>
      <c r="F9840" s="3" t="s">
        <v>11575</v>
      </c>
      <c r="G9840" s="7">
        <v>1000</v>
      </c>
      <c r="H9840" s="3" t="s">
        <v>35</v>
      </c>
      <c r="I9840" s="9">
        <v>4.9</v>
      </c>
      <c r="J9840" s="7">
        <v>375</v>
      </c>
      <c r="K9840" s="10">
        <v>49.0357714589437</v>
      </c>
      <c r="L9840" s="12">
        <f t="shared" si="657"/>
        <v>20.1025641025641</v>
      </c>
      <c r="M9840" s="11">
        <f t="shared" si="658"/>
        <v>2.43927944757501</v>
      </c>
      <c r="O9840" s="12" t="s">
        <v>10627</v>
      </c>
    </row>
    <row r="9841" spans="1:18 16384:16384">
      <c r="A9841" s="7">
        <v>9902</v>
      </c>
      <c r="B9841" s="8">
        <v>46230</v>
      </c>
      <c r="C9841" s="3" t="s">
        <v>11573</v>
      </c>
      <c r="D9841" s="3" t="s">
        <v>11574</v>
      </c>
      <c r="E9841" s="3" t="s">
        <v>11576</v>
      </c>
      <c r="F9841" s="3" t="s">
        <v>11576</v>
      </c>
      <c r="G9841" s="7">
        <v>1000</v>
      </c>
      <c r="H9841" s="3" t="s">
        <v>35</v>
      </c>
      <c r="I9841" s="9">
        <v>4.7</v>
      </c>
      <c r="J9841" s="7">
        <v>364</v>
      </c>
      <c r="K9841" s="10">
        <v>45.3835766525059</v>
      </c>
      <c r="L9841" s="12">
        <f t="shared" si="657"/>
        <v>19.8647506339814</v>
      </c>
      <c r="M9841" s="11">
        <f t="shared" si="658"/>
        <v>2.28462856084742</v>
      </c>
      <c r="O9841" s="12" t="s">
        <v>10627</v>
      </c>
    </row>
    <row r="9842" spans="1:18 16384:16384">
      <c r="A9842" s="7">
        <v>9903</v>
      </c>
      <c r="B9842" s="8">
        <v>46230</v>
      </c>
      <c r="C9842" s="3" t="s">
        <v>11573</v>
      </c>
      <c r="D9842" s="3" t="s">
        <v>11574</v>
      </c>
      <c r="E9842" s="3" t="s">
        <v>11577</v>
      </c>
      <c r="F9842" s="3" t="s">
        <v>11577</v>
      </c>
      <c r="G9842" s="7">
        <v>1000</v>
      </c>
      <c r="H9842" s="3" t="s">
        <v>35</v>
      </c>
      <c r="I9842" s="9">
        <v>3.82</v>
      </c>
      <c r="J9842" s="7">
        <v>377</v>
      </c>
      <c r="K9842" s="10">
        <v>36.7795073511746</v>
      </c>
      <c r="L9842" s="12">
        <f t="shared" si="657"/>
        <v>15.5886553764538</v>
      </c>
      <c r="M9842" s="11">
        <f t="shared" si="658"/>
        <v>2.35937651214799</v>
      </c>
      <c r="O9842" s="12" t="s">
        <v>10627</v>
      </c>
    </row>
    <row r="9843" spans="1:18 16384:16384">
      <c r="A9843" s="7">
        <v>9904</v>
      </c>
      <c r="B9843" s="8">
        <v>46230</v>
      </c>
      <c r="C9843" s="3" t="s">
        <v>11573</v>
      </c>
      <c r="D9843" s="3" t="s">
        <v>11574</v>
      </c>
      <c r="E9843" s="3" t="s">
        <v>11578</v>
      </c>
      <c r="F9843" s="3" t="s">
        <v>11578</v>
      </c>
      <c r="G9843" s="7">
        <v>1000</v>
      </c>
      <c r="H9843" s="3" t="s">
        <v>35</v>
      </c>
      <c r="I9843" s="9">
        <v>4.98</v>
      </c>
      <c r="J9843" s="7">
        <v>363</v>
      </c>
      <c r="K9843" s="10">
        <v>47.1307856452038</v>
      </c>
      <c r="L9843" s="12">
        <f t="shared" si="657"/>
        <v>21.106166560712</v>
      </c>
      <c r="M9843" s="11">
        <f t="shared" si="658"/>
        <v>2.23303391023812</v>
      </c>
      <c r="O9843" s="12" t="s">
        <v>10627</v>
      </c>
    </row>
    <row r="9844" spans="1:18 16384:16384">
      <c r="A9844" s="7">
        <v>9905</v>
      </c>
      <c r="B9844" s="8">
        <v>46230</v>
      </c>
      <c r="C9844" s="3" t="s">
        <v>11573</v>
      </c>
      <c r="D9844" s="3" t="s">
        <v>11574</v>
      </c>
      <c r="E9844" s="3" t="s">
        <v>11579</v>
      </c>
      <c r="F9844" s="3" t="s">
        <v>11579</v>
      </c>
      <c r="G9844" s="7">
        <v>1000</v>
      </c>
      <c r="H9844" s="3" t="s">
        <v>35</v>
      </c>
      <c r="I9844" s="9">
        <v>4.38</v>
      </c>
      <c r="J9844" s="7">
        <v>335</v>
      </c>
      <c r="K9844" s="10">
        <v>43.8656114322036</v>
      </c>
      <c r="L9844" s="12">
        <f t="shared" si="657"/>
        <v>20.1148105625718</v>
      </c>
      <c r="M9844" s="11">
        <f t="shared" si="658"/>
        <v>2.18076184688638</v>
      </c>
      <c r="O9844" s="12" t="s">
        <v>10627</v>
      </c>
    </row>
    <row r="9845" spans="1:18 16384:16384">
      <c r="A9845" s="7">
        <v>9906</v>
      </c>
      <c r="B9845" s="8">
        <v>46230</v>
      </c>
      <c r="C9845" s="3" t="s">
        <v>11573</v>
      </c>
      <c r="D9845" s="3" t="s">
        <v>11574</v>
      </c>
      <c r="E9845" s="3" t="s">
        <v>11580</v>
      </c>
      <c r="F9845" s="3" t="s">
        <v>11580</v>
      </c>
      <c r="G9845" s="7">
        <v>1000</v>
      </c>
      <c r="H9845" s="3" t="s">
        <v>35</v>
      </c>
      <c r="I9845" s="9">
        <v>4.22</v>
      </c>
      <c r="J9845" s="7">
        <v>340</v>
      </c>
      <c r="K9845" s="10">
        <v>45.0003234498641</v>
      </c>
      <c r="L9845" s="12">
        <f t="shared" si="657"/>
        <v>19.0950226244344</v>
      </c>
      <c r="M9845" s="11">
        <f t="shared" si="658"/>
        <v>2.35665201005212</v>
      </c>
      <c r="O9845" s="12" t="s">
        <v>10627</v>
      </c>
    </row>
    <row r="9846" spans="1:18 16384:16384">
      <c r="A9846" s="7">
        <v>9907</v>
      </c>
      <c r="B9846" s="8">
        <v>46230</v>
      </c>
      <c r="C9846" s="3" t="s">
        <v>11573</v>
      </c>
      <c r="D9846" s="3" t="s">
        <v>11574</v>
      </c>
      <c r="E9846" s="3" t="s">
        <v>11581</v>
      </c>
      <c r="F9846" s="3" t="s">
        <v>11581</v>
      </c>
      <c r="G9846" s="7">
        <v>1000</v>
      </c>
      <c r="H9846" s="3" t="s">
        <v>35</v>
      </c>
      <c r="I9846" s="9">
        <v>3.86</v>
      </c>
      <c r="J9846" s="7">
        <v>359</v>
      </c>
      <c r="K9846" s="10">
        <v>33.1428203476505</v>
      </c>
      <c r="L9846" s="12">
        <f t="shared" si="657"/>
        <v>16.5416755946004</v>
      </c>
      <c r="M9846" s="11">
        <f t="shared" si="658"/>
        <v>2.00359511091302</v>
      </c>
      <c r="O9846" s="12" t="s">
        <v>10627</v>
      </c>
    </row>
    <row r="9847" s="5" customFormat="1" ht="16.5" spans="1:18 16384:16384">
      <c r="A9847" s="44">
        <v>9908</v>
      </c>
      <c r="B9847" s="45">
        <v>46230</v>
      </c>
      <c r="C9847" s="5" t="s">
        <v>11573</v>
      </c>
      <c r="D9847" s="5" t="s">
        <v>11574</v>
      </c>
      <c r="E9847" s="5" t="s">
        <v>11582</v>
      </c>
      <c r="F9847" s="5" t="s">
        <v>11582</v>
      </c>
      <c r="G9847" s="44">
        <v>1000</v>
      </c>
      <c r="H9847" s="5" t="s">
        <v>35</v>
      </c>
      <c r="I9847" s="46">
        <v>3.42</v>
      </c>
      <c r="J9847" s="44">
        <v>346</v>
      </c>
      <c r="K9847" s="47">
        <v>31.9310383300561</v>
      </c>
      <c r="L9847" s="48">
        <f t="shared" si="657"/>
        <v>15.2067585593597</v>
      </c>
      <c r="M9847" s="49">
        <f t="shared" si="658"/>
        <v>2.09979254983322</v>
      </c>
      <c r="O9847" s="48" t="s">
        <v>10627</v>
      </c>
      <c r="P9847" s="5"/>
      <c r="Q9847" s="46"/>
      <c r="XFD9847" s="6"/>
    </row>
    <row r="9848" ht="16.5" spans="1:18 16384:16384">
      <c r="A9848" s="7">
        <v>9909</v>
      </c>
      <c r="B9848" s="8">
        <v>46231</v>
      </c>
      <c r="C9848" s="3" t="s">
        <v>3378</v>
      </c>
      <c r="D9848" s="3" t="s">
        <v>33</v>
      </c>
      <c r="E9848" s="3" t="s">
        <v>4735</v>
      </c>
      <c r="F9848" s="3" t="s">
        <v>3379</v>
      </c>
      <c r="G9848" s="7">
        <v>1000</v>
      </c>
      <c r="H9848" s="3" t="s">
        <v>35</v>
      </c>
      <c r="I9848" s="9">
        <v>10.5</v>
      </c>
      <c r="J9848" s="7">
        <v>460</v>
      </c>
      <c r="K9848" s="10">
        <v>90.8879823684692</v>
      </c>
      <c r="L9848" s="12">
        <f t="shared" si="657"/>
        <v>35.1170568561873</v>
      </c>
      <c r="M9848" s="11">
        <f t="shared" si="658"/>
        <v>2.58814349792117</v>
      </c>
      <c r="O9848" s="12" t="s">
        <v>9170</v>
      </c>
      <c r="P9848" s="3" t="s">
        <v>4735</v>
      </c>
      <c r="Q9848" s="9">
        <v>95.4401420865575</v>
      </c>
      <c r="R9848" s="3">
        <f>Q9848/K9848</f>
        <v>1.05008538642252</v>
      </c>
    </row>
    <row r="9849" spans="1:18 16384:16384">
      <c r="A9849" s="7">
        <v>9910</v>
      </c>
      <c r="B9849" s="8">
        <v>46231</v>
      </c>
      <c r="C9849" s="3" t="s">
        <v>1448</v>
      </c>
      <c r="D9849" s="3" t="s">
        <v>33</v>
      </c>
      <c r="E9849" s="3" t="s">
        <v>4724</v>
      </c>
      <c r="F9849" s="3" t="s">
        <v>1449</v>
      </c>
      <c r="G9849" s="7">
        <v>1000</v>
      </c>
      <c r="H9849" s="3" t="s">
        <v>35</v>
      </c>
      <c r="I9849" s="9">
        <v>17.5</v>
      </c>
      <c r="J9849" s="7">
        <v>430</v>
      </c>
      <c r="K9849" s="10">
        <v>113.645929558333</v>
      </c>
      <c r="L9849" s="12">
        <f t="shared" ref="L9849:L9912" si="659">I9849/J9849/650*1000000</f>
        <v>62.6118067978533</v>
      </c>
      <c r="M9849" s="11">
        <f t="shared" ref="M9849:M9912" si="660">K9849/L9849</f>
        <v>1.81508784637452</v>
      </c>
      <c r="O9849" s="12" t="s">
        <v>9170</v>
      </c>
      <c r="P9849" s="3" t="s">
        <v>4724</v>
      </c>
      <c r="Q9849" s="9">
        <v>122</v>
      </c>
      <c r="R9849" s="3">
        <f>Q9849/K9849</f>
        <v>1.07350963183753</v>
      </c>
    </row>
    <row r="9850" spans="1:18 16384:16384">
      <c r="A9850" s="7">
        <v>9911</v>
      </c>
      <c r="B9850" s="8">
        <v>46231</v>
      </c>
      <c r="C9850" s="3" t="s">
        <v>11583</v>
      </c>
      <c r="D9850" s="3" t="s">
        <v>33</v>
      </c>
      <c r="E9850" s="3" t="s">
        <v>11584</v>
      </c>
      <c r="F9850" s="3" t="s">
        <v>11584</v>
      </c>
      <c r="G9850" s="7">
        <v>1000</v>
      </c>
      <c r="H9850" s="3" t="s">
        <v>35</v>
      </c>
      <c r="I9850" s="9">
        <v>18.3</v>
      </c>
      <c r="J9850" s="7">
        <v>502</v>
      </c>
      <c r="K9850" s="10">
        <v>113.267250820935</v>
      </c>
      <c r="L9850" s="12">
        <f t="shared" si="659"/>
        <v>56.0833588722035</v>
      </c>
      <c r="M9850" s="11">
        <f t="shared" si="660"/>
        <v>2.01962316627711</v>
      </c>
      <c r="O9850" s="12" t="s">
        <v>9170</v>
      </c>
    </row>
    <row r="9851" spans="1:18 16384:16384">
      <c r="A9851" s="7">
        <v>9912</v>
      </c>
      <c r="B9851" s="8">
        <v>46231</v>
      </c>
      <c r="C9851" s="3" t="s">
        <v>11585</v>
      </c>
      <c r="D9851" s="3" t="s">
        <v>47</v>
      </c>
      <c r="E9851" s="3" t="s">
        <v>8223</v>
      </c>
      <c r="F9851" s="3" t="s">
        <v>8223</v>
      </c>
      <c r="G9851" s="7">
        <v>900</v>
      </c>
      <c r="H9851" s="3" t="s">
        <v>65</v>
      </c>
      <c r="I9851" s="9">
        <v>24.6</v>
      </c>
      <c r="J9851" s="7">
        <v>429</v>
      </c>
      <c r="K9851" s="10">
        <v>180.677251571264</v>
      </c>
      <c r="L9851" s="12">
        <f t="shared" si="659"/>
        <v>88.2194728348575</v>
      </c>
      <c r="M9851" s="11">
        <f t="shared" si="660"/>
        <v>2.04804274799378</v>
      </c>
      <c r="O9851" s="12" t="s">
        <v>9170</v>
      </c>
    </row>
    <row r="9852" spans="1:18 16384:16384">
      <c r="A9852" s="7">
        <v>9913</v>
      </c>
      <c r="B9852" s="8">
        <v>46231</v>
      </c>
      <c r="C9852" s="3" t="s">
        <v>11586</v>
      </c>
      <c r="D9852" s="3" t="s">
        <v>17</v>
      </c>
      <c r="E9852" s="3" t="s">
        <v>11587</v>
      </c>
      <c r="F9852" s="3" t="s">
        <v>11588</v>
      </c>
      <c r="G9852" s="7">
        <v>79</v>
      </c>
      <c r="H9852" s="3" t="s">
        <v>35</v>
      </c>
      <c r="I9852" s="9">
        <v>17.7</v>
      </c>
      <c r="J9852" s="7">
        <v>419</v>
      </c>
      <c r="K9852" s="10">
        <v>149.265431379077</v>
      </c>
      <c r="L9852" s="12">
        <f t="shared" si="659"/>
        <v>64.9899026987332</v>
      </c>
      <c r="M9852" s="11">
        <f t="shared" si="660"/>
        <v>2.29674803593738</v>
      </c>
      <c r="O9852" s="12" t="s">
        <v>9170</v>
      </c>
    </row>
    <row r="9853" spans="1:18 16384:16384">
      <c r="A9853" s="7">
        <v>9914</v>
      </c>
      <c r="B9853" s="8">
        <v>46231</v>
      </c>
      <c r="C9853" s="3" t="s">
        <v>11585</v>
      </c>
      <c r="D9853" s="3" t="s">
        <v>47</v>
      </c>
      <c r="E9853" s="3" t="s">
        <v>2112</v>
      </c>
      <c r="F9853" s="3" t="s">
        <v>2112</v>
      </c>
      <c r="G9853" s="7">
        <v>1050</v>
      </c>
      <c r="H9853" s="3" t="s">
        <v>682</v>
      </c>
      <c r="I9853" s="9">
        <v>17.3</v>
      </c>
      <c r="J9853" s="7">
        <v>421</v>
      </c>
      <c r="K9853" s="10">
        <v>131.687351507699</v>
      </c>
      <c r="L9853" s="12">
        <f t="shared" si="659"/>
        <v>63.2194408916499</v>
      </c>
      <c r="M9853" s="11">
        <f t="shared" si="660"/>
        <v>2.08301986936889</v>
      </c>
      <c r="O9853" s="12" t="s">
        <v>9170</v>
      </c>
    </row>
    <row r="9854" spans="1:18 16384:16384">
      <c r="A9854" s="7">
        <v>9915</v>
      </c>
      <c r="B9854" s="8">
        <v>46231</v>
      </c>
      <c r="C9854" s="3" t="s">
        <v>11589</v>
      </c>
      <c r="D9854" s="3" t="s">
        <v>373</v>
      </c>
      <c r="E9854" s="3" t="s">
        <v>11590</v>
      </c>
      <c r="F9854" s="3" t="s">
        <v>11591</v>
      </c>
      <c r="G9854" s="7">
        <v>80</v>
      </c>
      <c r="H9854" s="3" t="s">
        <v>65</v>
      </c>
      <c r="I9854" s="9">
        <v>16.6</v>
      </c>
      <c r="J9854" s="7">
        <v>444</v>
      </c>
      <c r="K9854" s="10">
        <v>114.52782313029</v>
      </c>
      <c r="L9854" s="12">
        <f t="shared" si="659"/>
        <v>57.5190575190575</v>
      </c>
      <c r="M9854" s="11">
        <f t="shared" si="660"/>
        <v>1.99112829851818</v>
      </c>
      <c r="O9854" s="12" t="s">
        <v>9170</v>
      </c>
    </row>
    <row r="9855" spans="1:18 16384:16384">
      <c r="A9855" s="7">
        <v>9916</v>
      </c>
      <c r="B9855" s="8">
        <v>46231</v>
      </c>
      <c r="C9855" s="3" t="s">
        <v>11592</v>
      </c>
      <c r="D9855" s="3" t="s">
        <v>17</v>
      </c>
      <c r="E9855" s="3" t="s">
        <v>11593</v>
      </c>
      <c r="F9855" s="3" t="s">
        <v>11594</v>
      </c>
      <c r="G9855" s="7">
        <v>22</v>
      </c>
      <c r="H9855" s="3" t="s">
        <v>35</v>
      </c>
      <c r="I9855" s="9">
        <v>15.5</v>
      </c>
      <c r="J9855" s="7">
        <v>419</v>
      </c>
      <c r="K9855" s="10">
        <v>134.662660676141</v>
      </c>
      <c r="L9855" s="12">
        <f t="shared" si="659"/>
        <v>56.9120616853314</v>
      </c>
      <c r="M9855" s="11">
        <f t="shared" si="660"/>
        <v>2.36615326678368</v>
      </c>
      <c r="O9855" s="12" t="s">
        <v>9170</v>
      </c>
    </row>
    <row r="9856" spans="1:18 16384:16384">
      <c r="A9856" s="7">
        <v>9917</v>
      </c>
      <c r="B9856" s="8">
        <v>46231</v>
      </c>
      <c r="C9856" s="3" t="s">
        <v>11147</v>
      </c>
      <c r="D9856" s="3" t="s">
        <v>6946</v>
      </c>
      <c r="E9856" s="3" t="s">
        <v>11595</v>
      </c>
      <c r="F9856" s="3" t="s">
        <v>11595</v>
      </c>
      <c r="G9856" s="7">
        <v>32</v>
      </c>
      <c r="H9856" s="3" t="s">
        <v>11231</v>
      </c>
      <c r="I9856" s="9">
        <v>15.8</v>
      </c>
      <c r="J9856" s="7">
        <v>427.5</v>
      </c>
      <c r="K9856" s="10">
        <v>96.3537481207597</v>
      </c>
      <c r="L9856" s="12">
        <f t="shared" si="659"/>
        <v>56.8600989653621</v>
      </c>
      <c r="M9856" s="11">
        <f t="shared" si="660"/>
        <v>1.6945758075352</v>
      </c>
      <c r="O9856" s="12" t="s">
        <v>9170</v>
      </c>
    </row>
    <row r="9857" spans="1:1024 1025:16383">
      <c r="A9857" s="7">
        <v>9918</v>
      </c>
      <c r="B9857" s="8">
        <v>46231</v>
      </c>
      <c r="C9857" s="3" t="s">
        <v>11596</v>
      </c>
      <c r="D9857" s="3" t="s">
        <v>67</v>
      </c>
      <c r="E9857" s="3" t="s">
        <v>2196</v>
      </c>
      <c r="F9857" s="3" t="s">
        <v>2196</v>
      </c>
      <c r="G9857" s="7">
        <v>1000</v>
      </c>
      <c r="H9857" s="3" t="s">
        <v>170</v>
      </c>
      <c r="I9857" s="9">
        <v>19.6</v>
      </c>
      <c r="J9857" s="7">
        <v>544</v>
      </c>
      <c r="K9857" s="10">
        <v>100.497227556565</v>
      </c>
      <c r="L9857" s="12">
        <f t="shared" si="659"/>
        <v>55.4298642533937</v>
      </c>
      <c r="M9857" s="11">
        <f t="shared" si="660"/>
        <v>1.81305202367354</v>
      </c>
      <c r="O9857" s="12" t="s">
        <v>9170</v>
      </c>
    </row>
    <row r="9858" spans="1:1024 1025:16383">
      <c r="A9858" s="7">
        <v>9919</v>
      </c>
      <c r="B9858" s="8">
        <v>46231</v>
      </c>
      <c r="C9858" s="3" t="s">
        <v>11524</v>
      </c>
      <c r="D9858" s="3" t="s">
        <v>274</v>
      </c>
      <c r="E9858" s="3" t="s">
        <v>11597</v>
      </c>
      <c r="F9858" s="3" t="s">
        <v>11597</v>
      </c>
      <c r="G9858" s="7">
        <v>414</v>
      </c>
      <c r="H9858" s="3" t="s">
        <v>1832</v>
      </c>
      <c r="I9858" s="9">
        <v>13.7</v>
      </c>
      <c r="J9858" s="7">
        <v>400</v>
      </c>
      <c r="K9858" s="10">
        <v>140.606016731262</v>
      </c>
      <c r="L9858" s="12">
        <f t="shared" si="659"/>
        <v>52.6923076923077</v>
      </c>
      <c r="M9858" s="11">
        <f t="shared" si="660"/>
        <v>2.66843535402395</v>
      </c>
      <c r="O9858" s="12" t="s">
        <v>9170</v>
      </c>
    </row>
    <row r="9859" spans="1:1024 1025:16383">
      <c r="A9859" s="7">
        <v>9920</v>
      </c>
      <c r="B9859" s="8">
        <v>46231</v>
      </c>
      <c r="C9859" s="3" t="s">
        <v>11598</v>
      </c>
      <c r="D9859" s="3" t="s">
        <v>23</v>
      </c>
      <c r="E9859" s="3" t="s">
        <v>11599</v>
      </c>
      <c r="F9859" s="3" t="s">
        <v>11599</v>
      </c>
      <c r="G9859" s="7">
        <v>1000</v>
      </c>
      <c r="H9859" s="3" t="s">
        <v>7166</v>
      </c>
      <c r="I9859" s="9">
        <v>14.6</v>
      </c>
      <c r="J9859" s="7">
        <v>463</v>
      </c>
      <c r="K9859" s="10">
        <v>83.4158445074028</v>
      </c>
      <c r="L9859" s="12">
        <f t="shared" si="659"/>
        <v>48.5130420335604</v>
      </c>
      <c r="M9859" s="11">
        <f t="shared" si="660"/>
        <v>1.71945194551389</v>
      </c>
      <c r="O9859" s="12" t="s">
        <v>9170</v>
      </c>
    </row>
    <row r="9860" spans="1:1024 1025:16383">
      <c r="A9860" s="7">
        <v>9921</v>
      </c>
      <c r="B9860" s="8">
        <v>46231</v>
      </c>
      <c r="C9860" s="3" t="s">
        <v>10986</v>
      </c>
      <c r="D9860" s="3" t="s">
        <v>212</v>
      </c>
      <c r="E9860" s="3" t="s">
        <v>11600</v>
      </c>
      <c r="F9860" s="3" t="s">
        <v>11600</v>
      </c>
      <c r="G9860" s="7">
        <v>24</v>
      </c>
      <c r="H9860" s="3" t="s">
        <v>244</v>
      </c>
      <c r="I9860" s="9">
        <v>12.5</v>
      </c>
      <c r="J9860" s="7">
        <v>401</v>
      </c>
      <c r="K9860" s="10">
        <v>104.925377862412</v>
      </c>
      <c r="L9860" s="12">
        <f t="shared" si="659"/>
        <v>47.9570305006714</v>
      </c>
      <c r="M9860" s="11">
        <f t="shared" si="660"/>
        <v>2.18790397918701</v>
      </c>
      <c r="O9860" s="12" t="s">
        <v>9170</v>
      </c>
    </row>
    <row r="9861" spans="1:1024 1025:16383">
      <c r="A9861" s="7">
        <v>9922</v>
      </c>
      <c r="B9861" s="8">
        <v>46231</v>
      </c>
      <c r="C9861" s="3" t="s">
        <v>11601</v>
      </c>
      <c r="D9861" s="3" t="s">
        <v>816</v>
      </c>
      <c r="E9861" s="3" t="s">
        <v>458</v>
      </c>
      <c r="F9861" s="3" t="s">
        <v>458</v>
      </c>
      <c r="G9861" s="7">
        <v>24</v>
      </c>
      <c r="H9861" s="3" t="s">
        <v>102</v>
      </c>
      <c r="I9861" s="9">
        <v>13.6</v>
      </c>
      <c r="J9861" s="7">
        <v>450.875</v>
      </c>
      <c r="K9861" s="10">
        <v>93.3129997877391</v>
      </c>
      <c r="L9861" s="12">
        <f t="shared" si="659"/>
        <v>46.4054935915208</v>
      </c>
      <c r="M9861" s="11">
        <f t="shared" si="660"/>
        <v>2.01081795636345</v>
      </c>
      <c r="O9861" s="12" t="s">
        <v>9170</v>
      </c>
    </row>
    <row r="9862" spans="1:1024 1025:16383">
      <c r="A9862" s="7">
        <v>9923</v>
      </c>
      <c r="B9862" s="8">
        <v>46231</v>
      </c>
      <c r="C9862" s="3" t="s">
        <v>11585</v>
      </c>
      <c r="D9862" s="3" t="s">
        <v>47</v>
      </c>
      <c r="E9862" s="3" t="s">
        <v>1632</v>
      </c>
      <c r="F9862" s="3" t="s">
        <v>1632</v>
      </c>
      <c r="G9862" s="7">
        <v>200</v>
      </c>
      <c r="H9862" s="3" t="s">
        <v>238</v>
      </c>
      <c r="I9862" s="9">
        <v>16.3</v>
      </c>
      <c r="J9862" s="7">
        <v>567</v>
      </c>
      <c r="K9862" s="10">
        <v>49.8003353475473</v>
      </c>
      <c r="L9862" s="12">
        <f t="shared" si="659"/>
        <v>44.2273775607109</v>
      </c>
      <c r="M9862" s="11">
        <f t="shared" si="660"/>
        <v>1.12600696885513</v>
      </c>
      <c r="O9862" s="12" t="s">
        <v>9170</v>
      </c>
    </row>
    <row r="9863" spans="1:1024 1025:16383">
      <c r="A9863" s="7">
        <v>9924</v>
      </c>
      <c r="B9863" s="8">
        <v>46231</v>
      </c>
      <c r="C9863" s="3" t="s">
        <v>11602</v>
      </c>
      <c r="D9863" s="3" t="s">
        <v>7340</v>
      </c>
      <c r="E9863" s="3" t="s">
        <v>11603</v>
      </c>
      <c r="F9863" s="3" t="s">
        <v>11603</v>
      </c>
      <c r="G9863" s="7">
        <v>36.46</v>
      </c>
      <c r="H9863" s="3" t="s">
        <v>35</v>
      </c>
      <c r="I9863" s="9">
        <v>13.7</v>
      </c>
      <c r="J9863" s="7">
        <v>509</v>
      </c>
      <c r="K9863" s="10">
        <v>100.151241429897</v>
      </c>
      <c r="L9863" s="12">
        <f t="shared" si="659"/>
        <v>41.408493274898</v>
      </c>
      <c r="M9863" s="11">
        <f t="shared" si="660"/>
        <v>2.41861592898404</v>
      </c>
      <c r="O9863" s="12" t="s">
        <v>9170</v>
      </c>
    </row>
    <row r="9864" spans="1:1024 1025:16383">
      <c r="A9864" s="7">
        <v>9925</v>
      </c>
      <c r="B9864" s="8">
        <v>46231</v>
      </c>
      <c r="C9864" s="3" t="s">
        <v>11604</v>
      </c>
      <c r="D9864" s="3" t="s">
        <v>1948</v>
      </c>
      <c r="E9864" s="3" t="s">
        <v>60</v>
      </c>
      <c r="F9864" s="3" t="s">
        <v>60</v>
      </c>
      <c r="G9864" s="7">
        <v>24</v>
      </c>
      <c r="H9864" s="3" t="s">
        <v>35</v>
      </c>
      <c r="I9864" s="9">
        <v>12.6</v>
      </c>
      <c r="J9864" s="7">
        <v>480</v>
      </c>
      <c r="K9864" s="10">
        <v>116.952329039574</v>
      </c>
      <c r="L9864" s="12">
        <f t="shared" si="659"/>
        <v>40.3846153846154</v>
      </c>
      <c r="M9864" s="11">
        <f t="shared" si="660"/>
        <v>2.89596243336088</v>
      </c>
      <c r="O9864" s="12" t="s">
        <v>9170</v>
      </c>
    </row>
    <row r="9865" spans="1:1024 1025:16383">
      <c r="A9865" s="7">
        <v>9926</v>
      </c>
      <c r="B9865" s="8">
        <v>46231</v>
      </c>
      <c r="C9865" s="3" t="s">
        <v>10904</v>
      </c>
      <c r="D9865" s="3" t="s">
        <v>6946</v>
      </c>
      <c r="E9865" s="3" t="s">
        <v>11605</v>
      </c>
      <c r="F9865" s="3" t="s">
        <v>11606</v>
      </c>
      <c r="G9865" s="7">
        <v>12</v>
      </c>
      <c r="H9865" s="3" t="s">
        <v>35</v>
      </c>
      <c r="I9865" s="9">
        <v>7.92</v>
      </c>
      <c r="J9865" s="7">
        <v>336</v>
      </c>
      <c r="K9865" s="10">
        <v>23.7410451117016</v>
      </c>
      <c r="L9865" s="12">
        <f t="shared" si="659"/>
        <v>36.2637362637363</v>
      </c>
      <c r="M9865" s="11">
        <f t="shared" si="660"/>
        <v>0.654677304595407</v>
      </c>
      <c r="O9865" s="12" t="s">
        <v>9170</v>
      </c>
    </row>
    <row r="9866" spans="1:1024 1025:16383">
      <c r="A9866" s="7">
        <v>9927</v>
      </c>
      <c r="B9866" s="8">
        <v>46231</v>
      </c>
      <c r="C9866" s="3" t="s">
        <v>11607</v>
      </c>
      <c r="D9866" s="3" t="s">
        <v>247</v>
      </c>
      <c r="E9866" s="3" t="s">
        <v>644</v>
      </c>
      <c r="F9866" s="3" t="s">
        <v>644</v>
      </c>
      <c r="G9866" s="7">
        <v>84</v>
      </c>
      <c r="H9866" s="3" t="s">
        <v>35</v>
      </c>
      <c r="I9866" s="9">
        <v>11.5</v>
      </c>
      <c r="J9866" s="7">
        <v>489</v>
      </c>
      <c r="K9866" s="10">
        <v>86.0539439070688</v>
      </c>
      <c r="L9866" s="12">
        <f t="shared" si="659"/>
        <v>36.1805883278276</v>
      </c>
      <c r="M9866" s="11">
        <f t="shared" si="660"/>
        <v>2.37845618007494</v>
      </c>
      <c r="O9866" s="12" t="s">
        <v>9170</v>
      </c>
    </row>
    <row r="9867" spans="1:1024 1025:16383">
      <c r="A9867" s="7">
        <v>9928</v>
      </c>
      <c r="B9867" s="8">
        <v>46231</v>
      </c>
      <c r="C9867" s="3" t="s">
        <v>11598</v>
      </c>
      <c r="D9867" s="3" t="s">
        <v>23</v>
      </c>
      <c r="E9867" s="3" t="s">
        <v>11608</v>
      </c>
      <c r="F9867" s="3" t="s">
        <v>11608</v>
      </c>
      <c r="G9867" s="7">
        <v>1000</v>
      </c>
      <c r="H9867" s="3" t="s">
        <v>11609</v>
      </c>
      <c r="I9867" s="9">
        <v>9.68</v>
      </c>
      <c r="J9867" s="7">
        <v>465</v>
      </c>
      <c r="K9867" s="10">
        <v>69.1559077437206</v>
      </c>
      <c r="L9867" s="12">
        <f t="shared" si="659"/>
        <v>32.0264681555004</v>
      </c>
      <c r="M9867" s="11">
        <f t="shared" si="660"/>
        <v>2.15933606565491</v>
      </c>
      <c r="O9867" s="12" t="s">
        <v>9170</v>
      </c>
    </row>
    <row r="9868" spans="1:1024 1025:16383">
      <c r="A9868" s="7">
        <v>9929</v>
      </c>
      <c r="B9868" s="8">
        <v>46231</v>
      </c>
      <c r="C9868" s="3" t="s">
        <v>11586</v>
      </c>
      <c r="D9868" s="3" t="s">
        <v>17</v>
      </c>
      <c r="E9868" s="3" t="s">
        <v>11610</v>
      </c>
      <c r="F9868" s="3" t="s">
        <v>11611</v>
      </c>
      <c r="G9868" s="7">
        <v>59</v>
      </c>
      <c r="H9868" s="3" t="s">
        <v>35</v>
      </c>
      <c r="I9868" s="9">
        <v>8.34</v>
      </c>
      <c r="J9868" s="7">
        <v>396</v>
      </c>
      <c r="K9868" s="10">
        <v>62.1746382809649</v>
      </c>
      <c r="L9868" s="12">
        <f t="shared" si="659"/>
        <v>32.4009324009324</v>
      </c>
      <c r="M9868" s="11">
        <f t="shared" si="660"/>
        <v>1.91891509514633</v>
      </c>
      <c r="O9868" s="12" t="s">
        <v>9170</v>
      </c>
    </row>
    <row r="9869" spans="1:1024 1025:16383">
      <c r="A9869" s="7">
        <v>9930</v>
      </c>
      <c r="B9869" s="8">
        <v>46231</v>
      </c>
      <c r="C9869" s="3" t="s">
        <v>11612</v>
      </c>
      <c r="D9869" s="3" t="s">
        <v>1676</v>
      </c>
      <c r="E9869" s="3" t="s">
        <v>11613</v>
      </c>
      <c r="F9869" s="3" t="s">
        <v>11614</v>
      </c>
      <c r="G9869" s="7">
        <v>10</v>
      </c>
      <c r="H9869" s="3" t="s">
        <v>249</v>
      </c>
      <c r="I9869" s="9">
        <v>4.16</v>
      </c>
      <c r="J9869" s="7">
        <v>247</v>
      </c>
      <c r="K9869" s="10">
        <v>56.277396804408</v>
      </c>
      <c r="L9869" s="12">
        <f t="shared" si="659"/>
        <v>25.9109311740891</v>
      </c>
      <c r="M9869" s="11">
        <f t="shared" si="660"/>
        <v>2.17195578292012</v>
      </c>
      <c r="O9869" s="12" t="s">
        <v>9170</v>
      </c>
    </row>
    <row r="9870" spans="1:1024 1025:16383">
      <c r="A9870" s="7">
        <v>9931</v>
      </c>
      <c r="B9870" s="8">
        <v>46231</v>
      </c>
      <c r="C9870" s="3" t="s">
        <v>11481</v>
      </c>
      <c r="D9870" s="3" t="s">
        <v>11482</v>
      </c>
      <c r="E9870" s="3" t="s">
        <v>11615</v>
      </c>
      <c r="F9870" s="3" t="s">
        <v>11616</v>
      </c>
      <c r="G9870" s="7">
        <v>5</v>
      </c>
      <c r="H9870" s="3" t="s">
        <v>11485</v>
      </c>
      <c r="I9870" s="9">
        <v>1.13</v>
      </c>
      <c r="J9870" s="7">
        <v>200</v>
      </c>
      <c r="K9870" s="10">
        <v>21.8052868962288</v>
      </c>
      <c r="L9870" s="12">
        <f t="shared" si="659"/>
        <v>8.69230769230769</v>
      </c>
      <c r="M9870" s="11">
        <f t="shared" si="660"/>
        <v>2.50857282876969</v>
      </c>
      <c r="O9870" s="12" t="s">
        <v>9170</v>
      </c>
    </row>
    <row r="9871" spans="1:1024 1025:16383">
      <c r="A9871" s="7">
        <v>9932</v>
      </c>
      <c r="B9871" s="8">
        <v>46231</v>
      </c>
      <c r="C9871" s="3" t="s">
        <v>11617</v>
      </c>
      <c r="D9871" s="3" t="s">
        <v>59</v>
      </c>
      <c r="E9871" s="3" t="s">
        <v>4063</v>
      </c>
      <c r="F9871" s="3" t="s">
        <v>4063</v>
      </c>
      <c r="G9871" s="7">
        <v>15</v>
      </c>
      <c r="H9871" s="3" t="s">
        <v>35</v>
      </c>
      <c r="I9871" s="9">
        <v>2.22</v>
      </c>
      <c r="J9871" s="7">
        <v>529.666666666667</v>
      </c>
      <c r="K9871" s="10">
        <v>14.0938643691973</v>
      </c>
      <c r="L9871" s="12">
        <f t="shared" si="659"/>
        <v>6.44817737328751</v>
      </c>
      <c r="M9871" s="11">
        <f t="shared" si="660"/>
        <v>2.18571288494376</v>
      </c>
      <c r="O9871" s="12" t="s">
        <v>9170</v>
      </c>
    </row>
    <row r="9872" s="6" customFormat="1" ht="16.5" spans="1:1024 1025:16383">
      <c r="A9872" s="44">
        <v>9933</v>
      </c>
      <c r="B9872" s="45">
        <v>46231</v>
      </c>
      <c r="C9872" s="5" t="s">
        <v>11618</v>
      </c>
      <c r="D9872" s="5" t="s">
        <v>2910</v>
      </c>
      <c r="E9872" s="5" t="s">
        <v>11619</v>
      </c>
      <c r="F9872" s="5" t="s">
        <v>11619</v>
      </c>
      <c r="G9872" s="44">
        <v>1000</v>
      </c>
      <c r="H9872" s="5" t="s">
        <v>1355</v>
      </c>
      <c r="I9872" s="46">
        <v>0.592</v>
      </c>
      <c r="J9872" s="44">
        <v>392</v>
      </c>
      <c r="K9872" s="47">
        <v>5.56163264780628</v>
      </c>
      <c r="L9872" s="48">
        <f t="shared" si="659"/>
        <v>2.32339089481947</v>
      </c>
      <c r="M9872" s="49">
        <f t="shared" si="660"/>
        <v>2.393756754495</v>
      </c>
      <c r="N9872" s="5"/>
      <c r="O9872" s="48" t="s">
        <v>9170</v>
      </c>
      <c r="P9872" s="5"/>
      <c r="Q9872" s="46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  <c r="AD9872" s="5"/>
      <c r="AE9872" s="5"/>
      <c r="AF9872" s="5"/>
      <c r="AG9872" s="5"/>
      <c r="AH9872" s="5"/>
      <c r="AI9872" s="5"/>
      <c r="AJ9872" s="5"/>
      <c r="AK9872" s="5"/>
      <c r="AL9872" s="5"/>
      <c r="AM9872" s="5"/>
      <c r="AN9872" s="5"/>
      <c r="AO9872" s="5"/>
      <c r="AP9872" s="5"/>
      <c r="AQ9872" s="5"/>
      <c r="AR9872" s="5"/>
      <c r="AS9872" s="5"/>
      <c r="AT9872" s="5"/>
      <c r="AU9872" s="5"/>
      <c r="AV9872" s="5"/>
      <c r="AW9872" s="5"/>
      <c r="AX9872" s="5"/>
      <c r="AY9872" s="5"/>
      <c r="AZ9872" s="5"/>
      <c r="BA9872" s="5"/>
      <c r="BB9872" s="5"/>
      <c r="BC9872" s="5"/>
      <c r="BD9872" s="5"/>
      <c r="BE9872" s="5"/>
      <c r="BF9872" s="5"/>
      <c r="BG9872" s="5"/>
      <c r="BH9872" s="5"/>
      <c r="BI9872" s="5"/>
      <c r="BJ9872" s="5"/>
      <c r="BK9872" s="5"/>
      <c r="BL9872" s="5"/>
      <c r="BM9872" s="5"/>
      <c r="BN9872" s="5"/>
      <c r="BO9872" s="5"/>
      <c r="BP9872" s="5"/>
      <c r="BQ9872" s="5"/>
      <c r="BR9872" s="5"/>
      <c r="BS9872" s="5"/>
      <c r="BT9872" s="5"/>
      <c r="BU9872" s="5"/>
      <c r="BV9872" s="5"/>
      <c r="BW9872" s="5"/>
      <c r="BX9872" s="5"/>
      <c r="BY9872" s="5"/>
      <c r="BZ9872" s="5"/>
      <c r="CA9872" s="5"/>
      <c r="CB9872" s="5"/>
      <c r="CC9872" s="5"/>
      <c r="CD9872" s="5"/>
      <c r="CE9872" s="5"/>
      <c r="CF9872" s="5"/>
      <c r="CG9872" s="5"/>
      <c r="CH9872" s="5"/>
      <c r="CI9872" s="5"/>
      <c r="CJ9872" s="5"/>
      <c r="CK9872" s="5"/>
      <c r="CL9872" s="5"/>
      <c r="CM9872" s="5"/>
      <c r="CN9872" s="5"/>
      <c r="CO9872" s="5"/>
      <c r="CP9872" s="5"/>
      <c r="CQ9872" s="5"/>
      <c r="CR9872" s="5"/>
      <c r="CS9872" s="5"/>
      <c r="CT9872" s="5"/>
      <c r="CU9872" s="5"/>
      <c r="CV9872" s="5"/>
      <c r="CW9872" s="5"/>
      <c r="CX9872" s="5"/>
      <c r="CY9872" s="5"/>
      <c r="CZ9872" s="5"/>
      <c r="DA9872" s="5"/>
      <c r="DB9872" s="5"/>
      <c r="DC9872" s="5"/>
      <c r="DD9872" s="5"/>
      <c r="DE9872" s="5"/>
      <c r="DF9872" s="5"/>
      <c r="DG9872" s="5"/>
      <c r="DH9872" s="5"/>
      <c r="DI9872" s="5"/>
      <c r="DJ9872" s="5"/>
      <c r="DK9872" s="5"/>
      <c r="DL9872" s="5"/>
      <c r="DM9872" s="5"/>
      <c r="DN9872" s="5"/>
      <c r="DO9872" s="5"/>
      <c r="DP9872" s="5"/>
      <c r="DQ9872" s="5"/>
      <c r="DR9872" s="5"/>
      <c r="DS9872" s="5"/>
      <c r="DT9872" s="5"/>
      <c r="DU9872" s="5"/>
      <c r="DV9872" s="5"/>
      <c r="DW9872" s="5"/>
      <c r="DX9872" s="5"/>
      <c r="DY9872" s="5"/>
      <c r="DZ9872" s="5"/>
      <c r="EA9872" s="5"/>
      <c r="EB9872" s="5"/>
      <c r="EC9872" s="5"/>
      <c r="ED9872" s="5"/>
      <c r="EE9872" s="5"/>
      <c r="EF9872" s="5"/>
      <c r="EG9872" s="5"/>
      <c r="EH9872" s="5"/>
      <c r="EI9872" s="5"/>
      <c r="EJ9872" s="5"/>
      <c r="EK9872" s="5"/>
      <c r="EL9872" s="5"/>
      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<c r="EW9872" s="5"/>
      <c r="EX9872" s="5"/>
      <c r="EY9872" s="5"/>
      <c r="EZ9872" s="5"/>
      <c r="FA9872" s="5"/>
      <c r="FB9872" s="5"/>
      <c r="FC9872" s="5"/>
      <c r="FD9872" s="5"/>
      <c r="FE9872" s="5"/>
      <c r="FF9872" s="5"/>
      <c r="FG9872" s="5"/>
      <c r="FH9872" s="5"/>
      <c r="FI9872" s="5"/>
      <c r="FJ9872" s="5"/>
      <c r="FK9872" s="5"/>
      <c r="FL9872" s="5"/>
      <c r="FM9872" s="5"/>
      <c r="FN9872" s="5"/>
      <c r="FO9872" s="5"/>
      <c r="FP9872" s="5"/>
      <c r="FQ9872" s="5"/>
      <c r="FR9872" s="5"/>
      <c r="FS9872" s="5"/>
      <c r="FT9872" s="5"/>
      <c r="FU9872" s="5"/>
      <c r="FV9872" s="5"/>
      <c r="FW9872" s="5"/>
      <c r="FX9872" s="5"/>
      <c r="FY9872" s="5"/>
      <c r="FZ9872" s="5"/>
      <c r="GA9872" s="5"/>
      <c r="GB9872" s="5"/>
      <c r="GC9872" s="5"/>
      <c r="GD9872" s="5"/>
      <c r="GE9872" s="5"/>
      <c r="GF9872" s="5"/>
      <c r="GG9872" s="5"/>
      <c r="GH9872" s="5"/>
      <c r="GI9872" s="5"/>
      <c r="GJ9872" s="5"/>
      <c r="GK9872" s="5"/>
      <c r="GL9872" s="5"/>
      <c r="GM9872" s="5"/>
      <c r="GN9872" s="5"/>
      <c r="GO9872" s="5"/>
      <c r="GP9872" s="5"/>
      <c r="GQ9872" s="5"/>
      <c r="GR9872" s="5"/>
      <c r="GS9872" s="5"/>
      <c r="GT9872" s="5"/>
      <c r="GU9872" s="5"/>
      <c r="GV9872" s="5"/>
      <c r="GW9872" s="5"/>
      <c r="GX9872" s="5"/>
      <c r="GY9872" s="5"/>
      <c r="GZ9872" s="5"/>
      <c r="HA9872" s="5"/>
      <c r="HB9872" s="5"/>
      <c r="HC9872" s="5"/>
      <c r="HD9872" s="5"/>
      <c r="HE9872" s="5"/>
      <c r="HF9872" s="5"/>
      <c r="HG9872" s="5"/>
      <c r="HH9872" s="5"/>
      <c r="HI9872" s="5"/>
      <c r="HJ9872" s="5"/>
      <c r="HK9872" s="5"/>
      <c r="HL9872" s="5"/>
      <c r="HM9872" s="5"/>
      <c r="HN9872" s="5"/>
      <c r="HO9872" s="5"/>
      <c r="HP9872" s="5"/>
      <c r="HQ9872" s="5"/>
      <c r="HR9872" s="5"/>
      <c r="HS9872" s="5"/>
      <c r="HT9872" s="5"/>
      <c r="HU9872" s="5"/>
      <c r="HV9872" s="5"/>
      <c r="HW9872" s="5"/>
      <c r="HX9872" s="5"/>
      <c r="HY9872" s="5"/>
      <c r="HZ9872" s="5"/>
      <c r="IA9872" s="5"/>
      <c r="IB9872" s="5"/>
      <c r="IC9872" s="5"/>
      <c r="ID9872" s="5"/>
      <c r="IE9872" s="5"/>
      <c r="IF9872" s="5"/>
      <c r="IG9872" s="5"/>
      <c r="IH9872" s="5"/>
      <c r="II9872" s="5"/>
      <c r="IJ9872" s="5"/>
      <c r="IK9872" s="5"/>
      <c r="IL9872" s="5"/>
      <c r="IM9872" s="5"/>
      <c r="IN9872" s="5"/>
      <c r="IO9872" s="5"/>
      <c r="IP9872" s="5"/>
      <c r="IQ9872" s="5"/>
      <c r="IR9872" s="5"/>
      <c r="IS9872" s="5"/>
      <c r="IT9872" s="5"/>
      <c r="IU9872" s="5"/>
      <c r="IV9872" s="5"/>
      <c r="IW9872" s="5"/>
      <c r="IX9872" s="5"/>
      <c r="IY9872" s="5"/>
      <c r="IZ9872" s="5"/>
      <c r="JA9872" s="5"/>
      <c r="JB9872" s="5"/>
      <c r="JC9872" s="5"/>
      <c r="JD9872" s="5"/>
      <c r="JE9872" s="5"/>
      <c r="JF9872" s="5"/>
      <c r="JG9872" s="5"/>
      <c r="JH9872" s="5"/>
      <c r="JI9872" s="5"/>
      <c r="JJ9872" s="5"/>
      <c r="JK9872" s="5"/>
      <c r="JL9872" s="5"/>
      <c r="JM9872" s="5"/>
      <c r="JN9872" s="5"/>
      <c r="JO9872" s="5"/>
      <c r="JP9872" s="5"/>
      <c r="JQ9872" s="5"/>
      <c r="JR9872" s="5"/>
      <c r="JS9872" s="5"/>
      <c r="JT9872" s="5"/>
      <c r="JU9872" s="5"/>
      <c r="JV9872" s="5"/>
      <c r="JW9872" s="5"/>
      <c r="JX9872" s="5"/>
      <c r="JY9872" s="5"/>
      <c r="JZ9872" s="5"/>
      <c r="KA9872" s="5"/>
      <c r="KB9872" s="5"/>
      <c r="KC9872" s="5"/>
      <c r="KD9872" s="5"/>
      <c r="KE9872" s="5"/>
      <c r="KF9872" s="5"/>
      <c r="KG9872" s="5"/>
      <c r="KH9872" s="5"/>
      <c r="KI9872" s="5"/>
      <c r="KJ9872" s="5"/>
      <c r="KK9872" s="5"/>
      <c r="KL9872" s="5"/>
      <c r="KM9872" s="5"/>
      <c r="KN9872" s="5"/>
      <c r="KO9872" s="5"/>
      <c r="KP9872" s="5"/>
      <c r="KQ9872" s="5"/>
      <c r="KR9872" s="5"/>
      <c r="KS9872" s="5"/>
      <c r="KT9872" s="5"/>
      <c r="KU9872" s="5"/>
      <c r="KV9872" s="5"/>
      <c r="KW9872" s="5"/>
      <c r="KX9872" s="5"/>
      <c r="KY9872" s="5"/>
      <c r="KZ9872" s="5"/>
      <c r="LA9872" s="5"/>
      <c r="LB9872" s="5"/>
      <c r="LC9872" s="5"/>
      <c r="LD9872" s="5"/>
      <c r="LE9872" s="5"/>
      <c r="LF9872" s="5"/>
      <c r="LG9872" s="5"/>
      <c r="LH9872" s="5"/>
      <c r="LI9872" s="5"/>
      <c r="LJ9872" s="5"/>
      <c r="LK9872" s="5"/>
      <c r="LL9872" s="5"/>
      <c r="LM9872" s="5"/>
      <c r="LN9872" s="5"/>
      <c r="LO9872" s="5"/>
      <c r="LP9872" s="5"/>
      <c r="LQ9872" s="5"/>
      <c r="LR9872" s="5"/>
      <c r="LS9872" s="5"/>
      <c r="LT9872" s="5"/>
      <c r="LU9872" s="5"/>
      <c r="LV9872" s="5"/>
      <c r="LW9872" s="5"/>
      <c r="LX9872" s="5"/>
      <c r="LY9872" s="5"/>
      <c r="LZ9872" s="5"/>
      <c r="MA9872" s="5"/>
      <c r="MB9872" s="5"/>
      <c r="MC9872" s="5"/>
      <c r="MD9872" s="5"/>
      <c r="ME9872" s="5"/>
      <c r="MF9872" s="5"/>
      <c r="MG9872" s="5"/>
      <c r="MH9872" s="5"/>
      <c r="MI9872" s="5"/>
      <c r="MJ9872" s="5"/>
      <c r="MK9872" s="5"/>
      <c r="ML9872" s="5"/>
      <c r="MM9872" s="5"/>
      <c r="MN9872" s="5"/>
      <c r="MO9872" s="5"/>
      <c r="MP9872" s="5"/>
      <c r="MQ9872" s="5"/>
      <c r="MR9872" s="5"/>
      <c r="MS9872" s="5"/>
      <c r="MT9872" s="5"/>
      <c r="MU9872" s="5"/>
      <c r="MV9872" s="5"/>
      <c r="MW9872" s="5"/>
      <c r="MX9872" s="5"/>
      <c r="MY9872" s="5"/>
      <c r="MZ9872" s="5"/>
      <c r="NA9872" s="5"/>
      <c r="NB9872" s="5"/>
      <c r="NC9872" s="5"/>
      <c r="ND9872" s="5"/>
      <c r="NE9872" s="5"/>
      <c r="NF9872" s="5"/>
      <c r="NG9872" s="5"/>
      <c r="NH9872" s="5"/>
      <c r="NI9872" s="5"/>
      <c r="NJ9872" s="5"/>
      <c r="NK9872" s="5"/>
      <c r="NL9872" s="5"/>
      <c r="NM9872" s="5"/>
      <c r="NN9872" s="5"/>
      <c r="NO9872" s="5"/>
      <c r="NP9872" s="5"/>
      <c r="NQ9872" s="5"/>
      <c r="NR9872" s="5"/>
      <c r="NS9872" s="5"/>
      <c r="NT9872" s="5"/>
      <c r="NU9872" s="5"/>
      <c r="NV9872" s="5"/>
      <c r="NW9872" s="5"/>
      <c r="NX9872" s="5"/>
      <c r="NY9872" s="5"/>
      <c r="NZ9872" s="5"/>
      <c r="OA9872" s="5"/>
      <c r="OB9872" s="5"/>
      <c r="OC9872" s="5"/>
      <c r="OD9872" s="5"/>
      <c r="OE9872" s="5"/>
      <c r="OF9872" s="5"/>
      <c r="OG9872" s="5"/>
      <c r="OH9872" s="5"/>
      <c r="OI9872" s="5"/>
      <c r="OJ9872" s="5"/>
      <c r="OK9872" s="5"/>
      <c r="OL9872" s="5"/>
      <c r="OM9872" s="5"/>
      <c r="ON9872" s="5"/>
      <c r="OO9872" s="5"/>
      <c r="OP9872" s="5"/>
      <c r="OQ9872" s="5"/>
      <c r="OR9872" s="5"/>
      <c r="OS9872" s="5"/>
      <c r="OT9872" s="5"/>
      <c r="OU9872" s="5"/>
      <c r="OV9872" s="5"/>
      <c r="OW9872" s="5"/>
      <c r="OX9872" s="5"/>
      <c r="OY9872" s="5"/>
      <c r="OZ9872" s="5"/>
      <c r="PA9872" s="5"/>
      <c r="PB9872" s="5"/>
      <c r="PC9872" s="5"/>
      <c r="PD9872" s="5"/>
      <c r="PE9872" s="5"/>
      <c r="PF9872" s="5"/>
      <c r="PG9872" s="5"/>
      <c r="PH9872" s="5"/>
      <c r="PI9872" s="5"/>
      <c r="PJ9872" s="5"/>
      <c r="PK9872" s="5"/>
      <c r="PL9872" s="5"/>
      <c r="PM9872" s="5"/>
      <c r="PN9872" s="5"/>
      <c r="PO9872" s="5"/>
      <c r="PP9872" s="5"/>
      <c r="PQ9872" s="5"/>
      <c r="PR9872" s="5"/>
      <c r="PS9872" s="5"/>
      <c r="PT9872" s="5"/>
      <c r="PU9872" s="5"/>
      <c r="PV9872" s="5"/>
      <c r="PW9872" s="5"/>
      <c r="PX9872" s="5"/>
      <c r="PY9872" s="5"/>
      <c r="PZ9872" s="5"/>
      <c r="QA9872" s="5"/>
      <c r="QB9872" s="5"/>
      <c r="QC9872" s="5"/>
      <c r="QD9872" s="5"/>
      <c r="QE9872" s="5"/>
      <c r="QF9872" s="5"/>
      <c r="QG9872" s="5"/>
      <c r="QH9872" s="5"/>
      <c r="QI9872" s="5"/>
      <c r="QJ9872" s="5"/>
      <c r="QK9872" s="5"/>
      <c r="QL9872" s="5"/>
      <c r="QM9872" s="5"/>
      <c r="QN9872" s="5"/>
      <c r="QO9872" s="5"/>
      <c r="QP9872" s="5"/>
      <c r="QQ9872" s="5"/>
      <c r="QR9872" s="5"/>
      <c r="QS9872" s="5"/>
      <c r="QT9872" s="5"/>
      <c r="QU9872" s="5"/>
      <c r="QV9872" s="5"/>
      <c r="QW9872" s="5"/>
      <c r="QX9872" s="5"/>
      <c r="QY9872" s="5"/>
      <c r="QZ9872" s="5"/>
      <c r="RA9872" s="5"/>
      <c r="RB9872" s="5"/>
      <c r="RC9872" s="5"/>
      <c r="RD9872" s="5"/>
      <c r="RE9872" s="5"/>
      <c r="RF9872" s="5"/>
      <c r="RG9872" s="5"/>
      <c r="RH9872" s="5"/>
      <c r="RI9872" s="5"/>
      <c r="RJ9872" s="5"/>
      <c r="RK9872" s="5"/>
      <c r="RL9872" s="5"/>
      <c r="RM9872" s="5"/>
      <c r="RN9872" s="5"/>
      <c r="RO9872" s="5"/>
      <c r="RP9872" s="5"/>
      <c r="RQ9872" s="5"/>
      <c r="RR9872" s="5"/>
      <c r="RS9872" s="5"/>
      <c r="RT9872" s="5"/>
      <c r="RU9872" s="5"/>
      <c r="RV9872" s="5"/>
      <c r="RW9872" s="5"/>
      <c r="RX9872" s="5"/>
      <c r="RY9872" s="5"/>
      <c r="RZ9872" s="5"/>
      <c r="SA9872" s="5"/>
      <c r="SB9872" s="5"/>
      <c r="SC9872" s="5"/>
      <c r="SD9872" s="5"/>
      <c r="SE9872" s="5"/>
      <c r="SF9872" s="5"/>
      <c r="SG9872" s="5"/>
      <c r="SH9872" s="5"/>
      <c r="SI9872" s="5"/>
      <c r="SJ9872" s="5"/>
      <c r="SK9872" s="5"/>
      <c r="SL9872" s="5"/>
      <c r="SM9872" s="5"/>
      <c r="SN9872" s="5"/>
      <c r="SO9872" s="5"/>
      <c r="SP9872" s="5"/>
      <c r="SQ9872" s="5"/>
      <c r="SR9872" s="5"/>
      <c r="SS9872" s="5"/>
      <c r="ST9872" s="5"/>
      <c r="SU9872" s="5"/>
      <c r="SV9872" s="5"/>
      <c r="SW9872" s="5"/>
      <c r="SX9872" s="5"/>
      <c r="SY9872" s="5"/>
      <c r="SZ9872" s="5"/>
      <c r="TA9872" s="5"/>
      <c r="TB9872" s="5"/>
      <c r="TC9872" s="5"/>
      <c r="TD9872" s="5"/>
      <c r="TE9872" s="5"/>
      <c r="TF9872" s="5"/>
      <c r="TG9872" s="5"/>
      <c r="TH9872" s="5"/>
      <c r="TI9872" s="5"/>
      <c r="TJ9872" s="5"/>
      <c r="TK9872" s="5"/>
      <c r="TL9872" s="5"/>
      <c r="TM9872" s="5"/>
      <c r="TN9872" s="5"/>
      <c r="TO9872" s="5"/>
      <c r="TP9872" s="5"/>
      <c r="TQ9872" s="5"/>
      <c r="TR9872" s="5"/>
      <c r="TS9872" s="5"/>
      <c r="TT9872" s="5"/>
      <c r="TU9872" s="5"/>
      <c r="TV9872" s="5"/>
      <c r="TW9872" s="5"/>
      <c r="TX9872" s="5"/>
      <c r="TY9872" s="5"/>
      <c r="TZ9872" s="5"/>
      <c r="UA9872" s="5"/>
      <c r="UB9872" s="5"/>
      <c r="UC9872" s="5"/>
      <c r="UD9872" s="5"/>
      <c r="UE9872" s="5"/>
      <c r="UF9872" s="5"/>
      <c r="UG9872" s="5"/>
      <c r="UH9872" s="5"/>
      <c r="UI9872" s="5"/>
      <c r="UJ9872" s="5"/>
      <c r="UK9872" s="5"/>
      <c r="UL9872" s="5"/>
      <c r="UM9872" s="5"/>
      <c r="UN9872" s="5"/>
      <c r="UO9872" s="5"/>
      <c r="UP9872" s="5"/>
      <c r="UQ9872" s="5"/>
      <c r="UR9872" s="5"/>
      <c r="US9872" s="5"/>
      <c r="UT9872" s="5"/>
      <c r="UU9872" s="5"/>
      <c r="UV9872" s="5"/>
      <c r="UW9872" s="5"/>
      <c r="UX9872" s="5"/>
      <c r="UY9872" s="5"/>
      <c r="UZ9872" s="5"/>
      <c r="VA9872" s="5"/>
      <c r="VB9872" s="5"/>
      <c r="VC9872" s="5"/>
      <c r="VD9872" s="5"/>
      <c r="VE9872" s="5"/>
      <c r="VF9872" s="5"/>
      <c r="VG9872" s="5"/>
      <c r="VH9872" s="5"/>
      <c r="VI9872" s="5"/>
      <c r="VJ9872" s="5"/>
      <c r="VK9872" s="5"/>
      <c r="VL9872" s="5"/>
      <c r="VM9872" s="5"/>
      <c r="VN9872" s="5"/>
      <c r="VO9872" s="5"/>
      <c r="VP9872" s="5"/>
      <c r="VQ9872" s="5"/>
      <c r="VR9872" s="5"/>
      <c r="VS9872" s="5"/>
      <c r="VT9872" s="5"/>
      <c r="VU9872" s="5"/>
      <c r="VV9872" s="5"/>
      <c r="VW9872" s="5"/>
      <c r="VX9872" s="5"/>
      <c r="VY9872" s="5"/>
      <c r="VZ9872" s="5"/>
      <c r="WA9872" s="5"/>
      <c r="WB9872" s="5"/>
      <c r="WC9872" s="5"/>
      <c r="WD9872" s="5"/>
      <c r="WE9872" s="5"/>
      <c r="WF9872" s="5"/>
      <c r="WG9872" s="5"/>
      <c r="WH9872" s="5"/>
      <c r="WI9872" s="5"/>
      <c r="WJ9872" s="5"/>
      <c r="WK9872" s="5"/>
      <c r="WL9872" s="5"/>
      <c r="WM9872" s="5"/>
      <c r="WN9872" s="5"/>
      <c r="WO9872" s="5"/>
      <c r="WP9872" s="5"/>
      <c r="WQ9872" s="5"/>
      <c r="WR9872" s="5"/>
      <c r="WS9872" s="5"/>
      <c r="WT9872" s="5"/>
      <c r="WU9872" s="5"/>
      <c r="WV9872" s="5"/>
      <c r="WW9872" s="5"/>
      <c r="WX9872" s="5"/>
      <c r="WY9872" s="5"/>
      <c r="WZ9872" s="5"/>
      <c r="XA9872" s="5"/>
      <c r="XB9872" s="5"/>
      <c r="XC9872" s="5"/>
      <c r="XD9872" s="5"/>
      <c r="XE9872" s="5"/>
      <c r="XF9872" s="5"/>
      <c r="XG9872" s="5"/>
      <c r="XH9872" s="5"/>
      <c r="XI9872" s="5"/>
      <c r="XJ9872" s="5"/>
      <c r="XK9872" s="5"/>
      <c r="XL9872" s="5"/>
      <c r="XM9872" s="5"/>
      <c r="XN9872" s="5"/>
      <c r="XO9872" s="5"/>
      <c r="XP9872" s="5"/>
      <c r="XQ9872" s="5"/>
      <c r="XR9872" s="5"/>
      <c r="XS9872" s="5"/>
      <c r="XT9872" s="5"/>
      <c r="XU9872" s="5"/>
      <c r="XV9872" s="5"/>
      <c r="XW9872" s="5"/>
      <c r="XX9872" s="5"/>
      <c r="XY9872" s="5"/>
      <c r="XZ9872" s="5"/>
      <c r="YA9872" s="5"/>
      <c r="YB9872" s="5"/>
      <c r="YC9872" s="5"/>
      <c r="YD9872" s="5"/>
      <c r="YE9872" s="5"/>
      <c r="YF9872" s="5"/>
      <c r="YG9872" s="5"/>
      <c r="YH9872" s="5"/>
      <c r="YI9872" s="5"/>
      <c r="YJ9872" s="5"/>
      <c r="YK9872" s="5"/>
      <c r="YL9872" s="5"/>
      <c r="YM9872" s="5"/>
      <c r="YN9872" s="5"/>
      <c r="YO9872" s="5"/>
      <c r="YP9872" s="5"/>
      <c r="YQ9872" s="5"/>
      <c r="YR9872" s="5"/>
      <c r="YS9872" s="5"/>
      <c r="YT9872" s="5"/>
      <c r="YU9872" s="5"/>
      <c r="YV9872" s="5"/>
      <c r="YW9872" s="5"/>
      <c r="YX9872" s="5"/>
      <c r="YY9872" s="5"/>
      <c r="YZ9872" s="5"/>
      <c r="ZA9872" s="5"/>
      <c r="ZB9872" s="5"/>
      <c r="ZC9872" s="5"/>
      <c r="ZD9872" s="5"/>
      <c r="ZE9872" s="5"/>
      <c r="ZF9872" s="5"/>
      <c r="ZG9872" s="5"/>
      <c r="ZH9872" s="5"/>
      <c r="ZI9872" s="5"/>
      <c r="ZJ9872" s="5"/>
      <c r="ZK9872" s="5"/>
      <c r="ZL9872" s="5"/>
      <c r="ZM9872" s="5"/>
      <c r="ZN9872" s="5"/>
      <c r="ZO9872" s="5"/>
      <c r="ZP9872" s="5"/>
      <c r="ZQ9872" s="5"/>
      <c r="ZR9872" s="5"/>
      <c r="ZS9872" s="5"/>
      <c r="ZT9872" s="5"/>
      <c r="ZU9872" s="5"/>
      <c r="ZV9872" s="5"/>
      <c r="ZW9872" s="5"/>
      <c r="ZX9872" s="5"/>
      <c r="ZY9872" s="5"/>
      <c r="ZZ9872" s="5"/>
      <c r="AAA9872" s="5"/>
      <c r="AAB9872" s="5"/>
      <c r="AAC9872" s="5"/>
      <c r="AAD9872" s="5"/>
      <c r="AAE9872" s="5"/>
      <c r="AAF9872" s="5"/>
      <c r="AAG9872" s="5"/>
      <c r="AAH9872" s="5"/>
      <c r="AAI9872" s="5"/>
      <c r="AAJ9872" s="5"/>
      <c r="AAK9872" s="5"/>
      <c r="AAL9872" s="5"/>
      <c r="AAM9872" s="5"/>
      <c r="AAN9872" s="5"/>
      <c r="AAO9872" s="5"/>
      <c r="AAP9872" s="5"/>
      <c r="AAQ9872" s="5"/>
      <c r="AAR9872" s="5"/>
      <c r="AAS9872" s="5"/>
      <c r="AAT9872" s="5"/>
      <c r="AAU9872" s="5"/>
      <c r="AAV9872" s="5"/>
      <c r="AAW9872" s="5"/>
      <c r="AAX9872" s="5"/>
      <c r="AAY9872" s="5"/>
      <c r="AAZ9872" s="5"/>
      <c r="ABA9872" s="5"/>
      <c r="ABB9872" s="5"/>
      <c r="ABC9872" s="5"/>
      <c r="ABD9872" s="5"/>
      <c r="ABE9872" s="5"/>
      <c r="ABF9872" s="5"/>
      <c r="ABG9872" s="5"/>
      <c r="ABH9872" s="5"/>
      <c r="ABI9872" s="5"/>
      <c r="ABJ9872" s="5"/>
      <c r="ABK9872" s="5"/>
      <c r="ABL9872" s="5"/>
      <c r="ABM9872" s="5"/>
      <c r="ABN9872" s="5"/>
      <c r="ABO9872" s="5"/>
      <c r="ABP9872" s="5"/>
      <c r="ABQ9872" s="5"/>
      <c r="ABR9872" s="5"/>
      <c r="ABS9872" s="5"/>
      <c r="ABT9872" s="5"/>
      <c r="ABU9872" s="5"/>
      <c r="ABV9872" s="5"/>
      <c r="ABW9872" s="5"/>
      <c r="ABX9872" s="5"/>
      <c r="ABY9872" s="5"/>
      <c r="ABZ9872" s="5"/>
      <c r="ACA9872" s="5"/>
      <c r="ACB9872" s="5"/>
      <c r="ACC9872" s="5"/>
      <c r="ACD9872" s="5"/>
      <c r="ACE9872" s="5"/>
      <c r="ACF9872" s="5"/>
      <c r="ACG9872" s="5"/>
      <c r="ACH9872" s="5"/>
      <c r="ACI9872" s="5"/>
      <c r="ACJ9872" s="5"/>
      <c r="ACK9872" s="5"/>
      <c r="ACL9872" s="5"/>
      <c r="ACM9872" s="5"/>
      <c r="ACN9872" s="5"/>
      <c r="ACO9872" s="5"/>
      <c r="ACP9872" s="5"/>
      <c r="ACQ9872" s="5"/>
      <c r="ACR9872" s="5"/>
      <c r="ACS9872" s="5"/>
      <c r="ACT9872" s="5"/>
      <c r="ACU9872" s="5"/>
      <c r="ACV9872" s="5"/>
      <c r="ACW9872" s="5"/>
      <c r="ACX9872" s="5"/>
      <c r="ACY9872" s="5"/>
      <c r="ACZ9872" s="5"/>
      <c r="ADA9872" s="5"/>
      <c r="ADB9872" s="5"/>
      <c r="ADC9872" s="5"/>
      <c r="ADD9872" s="5"/>
      <c r="ADE9872" s="5"/>
      <c r="ADF9872" s="5"/>
      <c r="ADG9872" s="5"/>
      <c r="ADH9872" s="5"/>
      <c r="ADI9872" s="5"/>
      <c r="ADJ9872" s="5"/>
      <c r="ADK9872" s="5"/>
      <c r="ADL9872" s="5"/>
      <c r="ADM9872" s="5"/>
      <c r="ADN9872" s="5"/>
      <c r="ADO9872" s="5"/>
      <c r="ADP9872" s="5"/>
      <c r="ADQ9872" s="5"/>
      <c r="ADR9872" s="5"/>
      <c r="ADS9872" s="5"/>
      <c r="ADT9872" s="5"/>
      <c r="ADU9872" s="5"/>
      <c r="ADV9872" s="5"/>
      <c r="ADW9872" s="5"/>
      <c r="ADX9872" s="5"/>
      <c r="ADY9872" s="5"/>
      <c r="ADZ9872" s="5"/>
      <c r="AEA9872" s="5"/>
      <c r="AEB9872" s="5"/>
      <c r="AEC9872" s="5"/>
      <c r="AED9872" s="5"/>
      <c r="AEE9872" s="5"/>
      <c r="AEF9872" s="5"/>
      <c r="AEG9872" s="5"/>
      <c r="AEH9872" s="5"/>
      <c r="AEI9872" s="5"/>
      <c r="AEJ9872" s="5"/>
      <c r="AEK9872" s="5"/>
      <c r="AEL9872" s="5"/>
      <c r="AEM9872" s="5"/>
      <c r="AEN9872" s="5"/>
      <c r="AEO9872" s="5"/>
      <c r="AEP9872" s="5"/>
      <c r="AEQ9872" s="5"/>
      <c r="AER9872" s="5"/>
      <c r="AES9872" s="5"/>
      <c r="AET9872" s="5"/>
      <c r="AEU9872" s="5"/>
      <c r="AEV9872" s="5"/>
      <c r="AEW9872" s="5"/>
      <c r="AEX9872" s="5"/>
      <c r="AEY9872" s="5"/>
      <c r="AEZ9872" s="5"/>
      <c r="AFA9872" s="5"/>
      <c r="AFB9872" s="5"/>
      <c r="AFC9872" s="5"/>
      <c r="AFD9872" s="5"/>
      <c r="AFE9872" s="5"/>
      <c r="AFF9872" s="5"/>
      <c r="AFG9872" s="5"/>
      <c r="AFH9872" s="5"/>
      <c r="AFI9872" s="5"/>
      <c r="AFJ9872" s="5"/>
      <c r="AFK9872" s="5"/>
      <c r="AFL9872" s="5"/>
      <c r="AFM9872" s="5"/>
      <c r="AFN9872" s="5"/>
      <c r="AFO9872" s="5"/>
      <c r="AFP9872" s="5"/>
      <c r="AFQ9872" s="5"/>
      <c r="AFR9872" s="5"/>
      <c r="AFS9872" s="5"/>
      <c r="AFT9872" s="5"/>
      <c r="AFU9872" s="5"/>
      <c r="AFV9872" s="5"/>
      <c r="AFW9872" s="5"/>
      <c r="AFX9872" s="5"/>
      <c r="AFY9872" s="5"/>
      <c r="AFZ9872" s="5"/>
      <c r="AGA9872" s="5"/>
      <c r="AGB9872" s="5"/>
      <c r="AGC9872" s="5"/>
      <c r="AGD9872" s="5"/>
      <c r="AGE9872" s="5"/>
      <c r="AGF9872" s="5"/>
      <c r="AGG9872" s="5"/>
      <c r="AGH9872" s="5"/>
      <c r="AGI9872" s="5"/>
      <c r="AGJ9872" s="5"/>
      <c r="AGK9872" s="5"/>
      <c r="AGL9872" s="5"/>
      <c r="AGM9872" s="5"/>
      <c r="AGN9872" s="5"/>
      <c r="AGO9872" s="5"/>
      <c r="AGP9872" s="5"/>
      <c r="AGQ9872" s="5"/>
      <c r="AGR9872" s="5"/>
      <c r="AGS9872" s="5"/>
      <c r="AGT9872" s="5"/>
      <c r="AGU9872" s="5"/>
      <c r="AGV9872" s="5"/>
      <c r="AGW9872" s="5"/>
      <c r="AGX9872" s="5"/>
      <c r="AGY9872" s="5"/>
      <c r="AGZ9872" s="5"/>
      <c r="AHA9872" s="5"/>
      <c r="AHB9872" s="5"/>
      <c r="AHC9872" s="5"/>
      <c r="AHD9872" s="5"/>
      <c r="AHE9872" s="5"/>
      <c r="AHF9872" s="5"/>
      <c r="AHG9872" s="5"/>
      <c r="AHH9872" s="5"/>
      <c r="AHI9872" s="5"/>
      <c r="AHJ9872" s="5"/>
      <c r="AHK9872" s="5"/>
      <c r="AHL9872" s="5"/>
      <c r="AHM9872" s="5"/>
      <c r="AHN9872" s="5"/>
      <c r="AHO9872" s="5"/>
      <c r="AHP9872" s="5"/>
      <c r="AHQ9872" s="5"/>
      <c r="AHR9872" s="5"/>
      <c r="AHS9872" s="5"/>
      <c r="AHT9872" s="5"/>
      <c r="AHU9872" s="5"/>
      <c r="AHV9872" s="5"/>
      <c r="AHW9872" s="5"/>
      <c r="AHX9872" s="5"/>
      <c r="AHY9872" s="5"/>
      <c r="AHZ9872" s="5"/>
      <c r="AIA9872" s="5"/>
      <c r="AIB9872" s="5"/>
      <c r="AIC9872" s="5"/>
      <c r="AID9872" s="5"/>
      <c r="AIE9872" s="5"/>
      <c r="AIF9872" s="5"/>
      <c r="AIG9872" s="5"/>
      <c r="AIH9872" s="5"/>
      <c r="AII9872" s="5"/>
      <c r="AIJ9872" s="5"/>
      <c r="AIK9872" s="5"/>
      <c r="AIL9872" s="5"/>
      <c r="AIM9872" s="5"/>
      <c r="AIN9872" s="5"/>
      <c r="AIO9872" s="5"/>
      <c r="AIP9872" s="5"/>
      <c r="AIQ9872" s="5"/>
      <c r="AIR9872" s="5"/>
      <c r="AIS9872" s="5"/>
      <c r="AIT9872" s="5"/>
      <c r="AIU9872" s="5"/>
      <c r="AIV9872" s="5"/>
      <c r="AIW9872" s="5"/>
      <c r="AIX9872" s="5"/>
      <c r="AIY9872" s="5"/>
      <c r="AIZ9872" s="5"/>
      <c r="AJA9872" s="5"/>
      <c r="AJB9872" s="5"/>
      <c r="AJC9872" s="5"/>
      <c r="AJD9872" s="5"/>
      <c r="AJE9872" s="5"/>
      <c r="AJF9872" s="5"/>
      <c r="AJG9872" s="5"/>
      <c r="AJH9872" s="5"/>
      <c r="AJI9872" s="5"/>
      <c r="AJJ9872" s="5"/>
      <c r="AJK9872" s="5"/>
      <c r="AJL9872" s="5"/>
      <c r="AJM9872" s="5"/>
      <c r="AJN9872" s="5"/>
      <c r="AJO9872" s="5"/>
      <c r="AJP9872" s="5"/>
      <c r="AJQ9872" s="5"/>
      <c r="AJR9872" s="5"/>
      <c r="AJS9872" s="5"/>
      <c r="AJT9872" s="5"/>
      <c r="AJU9872" s="5"/>
      <c r="AJV9872" s="5"/>
      <c r="AJW9872" s="5"/>
      <c r="AJX9872" s="5"/>
      <c r="AJY9872" s="5"/>
      <c r="AJZ9872" s="5"/>
      <c r="AKA9872" s="5"/>
      <c r="AKB9872" s="5"/>
      <c r="AKC9872" s="5"/>
      <c r="AKD9872" s="5"/>
      <c r="AKE9872" s="5"/>
      <c r="AKF9872" s="5"/>
      <c r="AKG9872" s="5"/>
      <c r="AKH9872" s="5"/>
      <c r="AKI9872" s="5"/>
      <c r="AKJ9872" s="5"/>
      <c r="AKK9872" s="5"/>
      <c r="AKL9872" s="5"/>
      <c r="AKM9872" s="5"/>
      <c r="AKN9872" s="5"/>
      <c r="AKO9872" s="5"/>
      <c r="AKP9872" s="5"/>
      <c r="AKQ9872" s="5"/>
      <c r="AKR9872" s="5"/>
      <c r="AKS9872" s="5"/>
      <c r="AKT9872" s="5"/>
      <c r="AKU9872" s="5"/>
      <c r="AKV9872" s="5"/>
      <c r="AKW9872" s="5"/>
      <c r="AKX9872" s="5"/>
      <c r="AKY9872" s="5"/>
      <c r="AKZ9872" s="5"/>
      <c r="ALA9872" s="5"/>
      <c r="ALB9872" s="5"/>
      <c r="ALC9872" s="5"/>
      <c r="ALD9872" s="5"/>
      <c r="ALE9872" s="5"/>
      <c r="ALF9872" s="5"/>
      <c r="ALG9872" s="5"/>
      <c r="ALH9872" s="5"/>
      <c r="ALI9872" s="5"/>
      <c r="ALJ9872" s="5"/>
      <c r="ALK9872" s="5"/>
      <c r="ALL9872" s="5"/>
      <c r="ALM9872" s="5"/>
      <c r="ALN9872" s="5"/>
      <c r="ALO9872" s="5"/>
      <c r="ALP9872" s="5"/>
      <c r="ALQ9872" s="5"/>
      <c r="ALR9872" s="5"/>
      <c r="ALS9872" s="5"/>
      <c r="ALT9872" s="5"/>
      <c r="ALU9872" s="5"/>
      <c r="ALV9872" s="5"/>
      <c r="ALW9872" s="5"/>
      <c r="ALX9872" s="5"/>
      <c r="ALY9872" s="5"/>
      <c r="ALZ9872" s="5"/>
      <c r="AMA9872" s="5"/>
      <c r="AMB9872" s="5"/>
      <c r="AMC9872" s="5"/>
      <c r="AMD9872" s="5"/>
      <c r="AME9872" s="5"/>
      <c r="AMF9872" s="5"/>
      <c r="AMG9872" s="5"/>
      <c r="AMH9872" s="5"/>
      <c r="AMI9872" s="5"/>
      <c r="AMJ9872" s="5"/>
      <c r="AMK9872" s="5"/>
      <c r="AML9872" s="5"/>
      <c r="AMM9872" s="5"/>
      <c r="AMN9872" s="5"/>
      <c r="AMO9872" s="5"/>
      <c r="AMP9872" s="5"/>
      <c r="AMQ9872" s="5"/>
      <c r="AMR9872" s="5"/>
      <c r="AMS9872" s="5"/>
      <c r="AMT9872" s="5"/>
      <c r="AMU9872" s="5"/>
      <c r="AMV9872" s="5"/>
      <c r="AMW9872" s="5"/>
      <c r="AMX9872" s="5"/>
      <c r="AMY9872" s="5"/>
      <c r="AMZ9872" s="5"/>
      <c r="ANA9872" s="5"/>
      <c r="ANB9872" s="5"/>
      <c r="ANC9872" s="5"/>
      <c r="AND9872" s="5"/>
      <c r="ANE9872" s="5"/>
      <c r="ANF9872" s="5"/>
      <c r="ANG9872" s="5"/>
      <c r="ANH9872" s="5"/>
      <c r="ANI9872" s="5"/>
      <c r="ANJ9872" s="5"/>
      <c r="ANK9872" s="5"/>
      <c r="ANL9872" s="5"/>
      <c r="ANM9872" s="5"/>
      <c r="ANN9872" s="5"/>
      <c r="ANO9872" s="5"/>
      <c r="ANP9872" s="5"/>
      <c r="ANQ9872" s="5"/>
      <c r="ANR9872" s="5"/>
      <c r="ANS9872" s="5"/>
      <c r="ANT9872" s="5"/>
      <c r="ANU9872" s="5"/>
      <c r="ANV9872" s="5"/>
      <c r="ANW9872" s="5"/>
      <c r="ANX9872" s="5"/>
      <c r="ANY9872" s="5"/>
      <c r="ANZ9872" s="5"/>
      <c r="AOA9872" s="5"/>
      <c r="AOB9872" s="5"/>
      <c r="AOC9872" s="5"/>
      <c r="AOD9872" s="5"/>
      <c r="AOE9872" s="5"/>
      <c r="AOF9872" s="5"/>
      <c r="AOG9872" s="5"/>
      <c r="AOH9872" s="5"/>
      <c r="AOI9872" s="5"/>
      <c r="AOJ9872" s="5"/>
      <c r="AOK9872" s="5"/>
      <c r="AOL9872" s="5"/>
      <c r="AOM9872" s="5"/>
      <c r="AON9872" s="5"/>
      <c r="AOO9872" s="5"/>
      <c r="AOP9872" s="5"/>
      <c r="AOQ9872" s="5"/>
      <c r="AOR9872" s="5"/>
      <c r="AOS9872" s="5"/>
      <c r="AOT9872" s="5"/>
      <c r="AOU9872" s="5"/>
      <c r="AOV9872" s="5"/>
      <c r="AOW9872" s="5"/>
      <c r="AOX9872" s="5"/>
      <c r="AOY9872" s="5"/>
      <c r="AOZ9872" s="5"/>
      <c r="APA9872" s="5"/>
      <c r="APB9872" s="5"/>
      <c r="APC9872" s="5"/>
      <c r="APD9872" s="5"/>
      <c r="APE9872" s="5"/>
      <c r="APF9872" s="5"/>
      <c r="APG9872" s="5"/>
      <c r="APH9872" s="5"/>
      <c r="API9872" s="5"/>
      <c r="APJ9872" s="5"/>
      <c r="APK9872" s="5"/>
      <c r="APL9872" s="5"/>
      <c r="APM9872" s="5"/>
      <c r="APN9872" s="5"/>
      <c r="APO9872" s="5"/>
      <c r="APP9872" s="5"/>
      <c r="APQ9872" s="5"/>
      <c r="APR9872" s="5"/>
      <c r="APS9872" s="5"/>
      <c r="APT9872" s="5"/>
      <c r="APU9872" s="5"/>
      <c r="APV9872" s="5"/>
      <c r="APW9872" s="5"/>
      <c r="APX9872" s="5"/>
      <c r="APY9872" s="5"/>
      <c r="APZ9872" s="5"/>
      <c r="AQA9872" s="5"/>
      <c r="AQB9872" s="5"/>
      <c r="AQC9872" s="5"/>
      <c r="AQD9872" s="5"/>
      <c r="AQE9872" s="5"/>
      <c r="AQF9872" s="5"/>
      <c r="AQG9872" s="5"/>
      <c r="AQH9872" s="5"/>
      <c r="AQI9872" s="5"/>
      <c r="AQJ9872" s="5"/>
      <c r="AQK9872" s="5"/>
      <c r="AQL9872" s="5"/>
      <c r="AQM9872" s="5"/>
      <c r="AQN9872" s="5"/>
      <c r="AQO9872" s="5"/>
      <c r="AQP9872" s="5"/>
      <c r="AQQ9872" s="5"/>
      <c r="AQR9872" s="5"/>
      <c r="AQS9872" s="5"/>
      <c r="AQT9872" s="5"/>
      <c r="AQU9872" s="5"/>
      <c r="AQV9872" s="5"/>
      <c r="AQW9872" s="5"/>
      <c r="AQX9872" s="5"/>
      <c r="AQY9872" s="5"/>
      <c r="AQZ9872" s="5"/>
      <c r="ARA9872" s="5"/>
      <c r="ARB9872" s="5"/>
      <c r="ARC9872" s="5"/>
      <c r="ARD9872" s="5"/>
      <c r="ARE9872" s="5"/>
      <c r="ARF9872" s="5"/>
      <c r="ARG9872" s="5"/>
      <c r="ARH9872" s="5"/>
      <c r="ARI9872" s="5"/>
      <c r="ARJ9872" s="5"/>
      <c r="ARK9872" s="5"/>
      <c r="ARL9872" s="5"/>
      <c r="ARM9872" s="5"/>
      <c r="ARN9872" s="5"/>
      <c r="ARO9872" s="5"/>
      <c r="ARP9872" s="5"/>
      <c r="ARQ9872" s="5"/>
      <c r="ARR9872" s="5"/>
      <c r="ARS9872" s="5"/>
      <c r="ART9872" s="5"/>
      <c r="ARU9872" s="5"/>
      <c r="ARV9872" s="5"/>
      <c r="ARW9872" s="5"/>
      <c r="ARX9872" s="5"/>
      <c r="ARY9872" s="5"/>
      <c r="ARZ9872" s="5"/>
      <c r="ASA9872" s="5"/>
      <c r="ASB9872" s="5"/>
      <c r="ASC9872" s="5"/>
      <c r="ASD9872" s="5"/>
      <c r="ASE9872" s="5"/>
      <c r="ASF9872" s="5"/>
      <c r="ASG9872" s="5"/>
      <c r="ASH9872" s="5"/>
      <c r="ASI9872" s="5"/>
      <c r="ASJ9872" s="5"/>
      <c r="ASK9872" s="5"/>
      <c r="ASL9872" s="5"/>
      <c r="ASM9872" s="5"/>
      <c r="ASN9872" s="5"/>
      <c r="ASO9872" s="5"/>
      <c r="ASP9872" s="5"/>
      <c r="ASQ9872" s="5"/>
      <c r="ASR9872" s="5"/>
      <c r="ASS9872" s="5"/>
      <c r="AST9872" s="5"/>
      <c r="ASU9872" s="5"/>
      <c r="ASV9872" s="5"/>
      <c r="ASW9872" s="5"/>
      <c r="ASX9872" s="5"/>
      <c r="ASY9872" s="5"/>
      <c r="ASZ9872" s="5"/>
      <c r="ATA9872" s="5"/>
      <c r="ATB9872" s="5"/>
      <c r="ATC9872" s="5"/>
      <c r="ATD9872" s="5"/>
      <c r="ATE9872" s="5"/>
      <c r="ATF9872" s="5"/>
      <c r="ATG9872" s="5"/>
      <c r="ATH9872" s="5"/>
      <c r="ATI9872" s="5"/>
      <c r="ATJ9872" s="5"/>
      <c r="ATK9872" s="5"/>
      <c r="ATL9872" s="5"/>
      <c r="ATM9872" s="5"/>
      <c r="ATN9872" s="5"/>
      <c r="ATO9872" s="5"/>
      <c r="ATP9872" s="5"/>
      <c r="ATQ9872" s="5"/>
      <c r="ATR9872" s="5"/>
      <c r="ATS9872" s="5"/>
      <c r="ATT9872" s="5"/>
      <c r="ATU9872" s="5"/>
      <c r="ATV9872" s="5"/>
      <c r="ATW9872" s="5"/>
      <c r="ATX9872" s="5"/>
      <c r="ATY9872" s="5"/>
      <c r="ATZ9872" s="5"/>
      <c r="AUA9872" s="5"/>
      <c r="AUB9872" s="5"/>
      <c r="AUC9872" s="5"/>
      <c r="AUD9872" s="5"/>
      <c r="AUE9872" s="5"/>
      <c r="AUF9872" s="5"/>
      <c r="AUG9872" s="5"/>
      <c r="AUH9872" s="5"/>
      <c r="AUI9872" s="5"/>
      <c r="AUJ9872" s="5"/>
      <c r="AUK9872" s="5"/>
      <c r="AUL9872" s="5"/>
      <c r="AUM9872" s="5"/>
      <c r="AUN9872" s="5"/>
      <c r="AUO9872" s="5"/>
      <c r="AUP9872" s="5"/>
      <c r="AUQ9872" s="5"/>
      <c r="AUR9872" s="5"/>
      <c r="AUS9872" s="5"/>
      <c r="AUT9872" s="5"/>
      <c r="AUU9872" s="5"/>
      <c r="AUV9872" s="5"/>
      <c r="AUW9872" s="5"/>
      <c r="AUX9872" s="5"/>
      <c r="AUY9872" s="5"/>
      <c r="AUZ9872" s="5"/>
      <c r="AVA9872" s="5"/>
      <c r="AVB9872" s="5"/>
      <c r="AVC9872" s="5"/>
      <c r="AVD9872" s="5"/>
      <c r="AVE9872" s="5"/>
      <c r="AVF9872" s="5"/>
      <c r="AVG9872" s="5"/>
      <c r="AVH9872" s="5"/>
      <c r="AVI9872" s="5"/>
      <c r="AVJ9872" s="5"/>
      <c r="AVK9872" s="5"/>
      <c r="AVL9872" s="5"/>
      <c r="AVM9872" s="5"/>
      <c r="AVN9872" s="5"/>
      <c r="AVO9872" s="5"/>
      <c r="AVP9872" s="5"/>
      <c r="AVQ9872" s="5"/>
      <c r="AVR9872" s="5"/>
      <c r="AVS9872" s="5"/>
      <c r="AVT9872" s="5"/>
      <c r="AVU9872" s="5"/>
      <c r="AVV9872" s="5"/>
      <c r="AVW9872" s="5"/>
      <c r="AVX9872" s="5"/>
      <c r="AVY9872" s="5"/>
      <c r="AVZ9872" s="5"/>
      <c r="AWA9872" s="5"/>
      <c r="AWB9872" s="5"/>
      <c r="AWC9872" s="5"/>
      <c r="AWD9872" s="5"/>
      <c r="AWE9872" s="5"/>
      <c r="AWF9872" s="5"/>
      <c r="AWG9872" s="5"/>
      <c r="AWH9872" s="5"/>
      <c r="AWI9872" s="5"/>
      <c r="AWJ9872" s="5"/>
      <c r="AWK9872" s="5"/>
      <c r="AWL9872" s="5"/>
      <c r="AWM9872" s="5"/>
      <c r="AWN9872" s="5"/>
      <c r="AWO9872" s="5"/>
      <c r="AWP9872" s="5"/>
      <c r="AWQ9872" s="5"/>
      <c r="AWR9872" s="5"/>
      <c r="AWS9872" s="5"/>
      <c r="AWT9872" s="5"/>
      <c r="AWU9872" s="5"/>
      <c r="AWV9872" s="5"/>
      <c r="AWW9872" s="5"/>
      <c r="AWX9872" s="5"/>
      <c r="AWY9872" s="5"/>
      <c r="AWZ9872" s="5"/>
      <c r="AXA9872" s="5"/>
      <c r="AXB9872" s="5"/>
      <c r="AXC9872" s="5"/>
      <c r="AXD9872" s="5"/>
      <c r="AXE9872" s="5"/>
      <c r="AXF9872" s="5"/>
      <c r="AXG9872" s="5"/>
      <c r="AXH9872" s="5"/>
      <c r="AXI9872" s="5"/>
      <c r="AXJ9872" s="5"/>
      <c r="AXK9872" s="5"/>
      <c r="AXL9872" s="5"/>
      <c r="AXM9872" s="5"/>
      <c r="AXN9872" s="5"/>
      <c r="AXO9872" s="5"/>
      <c r="AXP9872" s="5"/>
      <c r="AXQ9872" s="5"/>
      <c r="AXR9872" s="5"/>
      <c r="AXS9872" s="5"/>
      <c r="AXT9872" s="5"/>
      <c r="AXU9872" s="5"/>
      <c r="AXV9872" s="5"/>
      <c r="AXW9872" s="5"/>
      <c r="AXX9872" s="5"/>
      <c r="AXY9872" s="5"/>
      <c r="AXZ9872" s="5"/>
      <c r="AYA9872" s="5"/>
      <c r="AYB9872" s="5"/>
      <c r="AYC9872" s="5"/>
      <c r="AYD9872" s="5"/>
      <c r="AYE9872" s="5"/>
      <c r="AYF9872" s="5"/>
      <c r="AYG9872" s="5"/>
      <c r="AYH9872" s="5"/>
      <c r="AYI9872" s="5"/>
      <c r="AYJ9872" s="5"/>
      <c r="AYK9872" s="5"/>
      <c r="AYL9872" s="5"/>
      <c r="AYM9872" s="5"/>
      <c r="AYN9872" s="5"/>
      <c r="AYO9872" s="5"/>
      <c r="AYP9872" s="5"/>
      <c r="AYQ9872" s="5"/>
      <c r="AYR9872" s="5"/>
      <c r="AYS9872" s="5"/>
      <c r="AYT9872" s="5"/>
      <c r="AYU9872" s="5"/>
      <c r="AYV9872" s="5"/>
      <c r="AYW9872" s="5"/>
      <c r="AYX9872" s="5"/>
      <c r="AYY9872" s="5"/>
      <c r="AYZ9872" s="5"/>
      <c r="AZA9872" s="5"/>
      <c r="AZB9872" s="5"/>
      <c r="AZC9872" s="5"/>
      <c r="AZD9872" s="5"/>
      <c r="AZE9872" s="5"/>
      <c r="AZF9872" s="5"/>
      <c r="AZG9872" s="5"/>
      <c r="AZH9872" s="5"/>
      <c r="AZI9872" s="5"/>
      <c r="AZJ9872" s="5"/>
      <c r="AZK9872" s="5"/>
      <c r="AZL9872" s="5"/>
      <c r="AZM9872" s="5"/>
      <c r="AZN9872" s="5"/>
      <c r="AZO9872" s="5"/>
      <c r="AZP9872" s="5"/>
      <c r="AZQ9872" s="5"/>
      <c r="AZR9872" s="5"/>
      <c r="AZS9872" s="5"/>
      <c r="AZT9872" s="5"/>
      <c r="AZU9872" s="5"/>
      <c r="AZV9872" s="5"/>
      <c r="AZW9872" s="5"/>
      <c r="AZX9872" s="5"/>
      <c r="AZY9872" s="5"/>
      <c r="AZZ9872" s="5"/>
      <c r="BAA9872" s="5"/>
      <c r="BAB9872" s="5"/>
      <c r="BAC9872" s="5"/>
      <c r="BAD9872" s="5"/>
      <c r="BAE9872" s="5"/>
      <c r="BAF9872" s="5"/>
      <c r="BAG9872" s="5"/>
      <c r="BAH9872" s="5"/>
      <c r="BAI9872" s="5"/>
      <c r="BAJ9872" s="5"/>
      <c r="BAK9872" s="5"/>
      <c r="BAL9872" s="5"/>
      <c r="BAM9872" s="5"/>
      <c r="BAN9872" s="5"/>
      <c r="BAO9872" s="5"/>
      <c r="BAP9872" s="5"/>
      <c r="BAQ9872" s="5"/>
      <c r="BAR9872" s="5"/>
      <c r="BAS9872" s="5"/>
      <c r="BAT9872" s="5"/>
      <c r="BAU9872" s="5"/>
      <c r="BAV9872" s="5"/>
      <c r="BAW9872" s="5"/>
      <c r="BAX9872" s="5"/>
      <c r="BAY9872" s="5"/>
      <c r="BAZ9872" s="5"/>
      <c r="BBA9872" s="5"/>
      <c r="BBB9872" s="5"/>
      <c r="BBC9872" s="5"/>
      <c r="BBD9872" s="5"/>
      <c r="BBE9872" s="5"/>
      <c r="BBF9872" s="5"/>
      <c r="BBG9872" s="5"/>
      <c r="BBH9872" s="5"/>
      <c r="BBI9872" s="5"/>
      <c r="BBJ9872" s="5"/>
      <c r="BBK9872" s="5"/>
      <c r="BBL9872" s="5"/>
      <c r="BBM9872" s="5"/>
      <c r="BBN9872" s="5"/>
      <c r="BBO9872" s="5"/>
      <c r="BBP9872" s="5"/>
      <c r="BBQ9872" s="5"/>
      <c r="BBR9872" s="5"/>
      <c r="BBS9872" s="5"/>
      <c r="BBT9872" s="5"/>
      <c r="BBU9872" s="5"/>
      <c r="BBV9872" s="5"/>
      <c r="BBW9872" s="5"/>
      <c r="BBX9872" s="5"/>
      <c r="BBY9872" s="5"/>
      <c r="BBZ9872" s="5"/>
      <c r="BCA9872" s="5"/>
      <c r="BCB9872" s="5"/>
      <c r="BCC9872" s="5"/>
      <c r="BCD9872" s="5"/>
      <c r="BCE9872" s="5"/>
      <c r="BCF9872" s="5"/>
      <c r="BCG9872" s="5"/>
      <c r="BCH9872" s="5"/>
      <c r="BCI9872" s="5"/>
      <c r="BCJ9872" s="5"/>
      <c r="BCK9872" s="5"/>
      <c r="BCL9872" s="5"/>
      <c r="BCM9872" s="5"/>
      <c r="BCN9872" s="5"/>
      <c r="BCO9872" s="5"/>
      <c r="BCP9872" s="5"/>
      <c r="BCQ9872" s="5"/>
      <c r="BCR9872" s="5"/>
      <c r="BCS9872" s="5"/>
      <c r="BCT9872" s="5"/>
      <c r="BCU9872" s="5"/>
      <c r="BCV9872" s="5"/>
      <c r="BCW9872" s="5"/>
      <c r="BCX9872" s="5"/>
      <c r="BCY9872" s="5"/>
      <c r="BCZ9872" s="5"/>
      <c r="BDA9872" s="5"/>
      <c r="BDB9872" s="5"/>
      <c r="BDC9872" s="5"/>
      <c r="BDD9872" s="5"/>
      <c r="BDE9872" s="5"/>
      <c r="BDF9872" s="5"/>
      <c r="BDG9872" s="5"/>
      <c r="BDH9872" s="5"/>
      <c r="BDI9872" s="5"/>
      <c r="BDJ9872" s="5"/>
      <c r="BDK9872" s="5"/>
      <c r="BDL9872" s="5"/>
      <c r="BDM9872" s="5"/>
      <c r="BDN9872" s="5"/>
      <c r="BDO9872" s="5"/>
      <c r="BDP9872" s="5"/>
      <c r="BDQ9872" s="5"/>
      <c r="BDR9872" s="5"/>
      <c r="BDS9872" s="5"/>
      <c r="BDT9872" s="5"/>
      <c r="BDU9872" s="5"/>
      <c r="BDV9872" s="5"/>
      <c r="BDW9872" s="5"/>
      <c r="BDX9872" s="5"/>
      <c r="BDY9872" s="5"/>
      <c r="BDZ9872" s="5"/>
      <c r="BEA9872" s="5"/>
      <c r="BEB9872" s="5"/>
      <c r="BEC9872" s="5"/>
      <c r="BED9872" s="5"/>
      <c r="BEE9872" s="5"/>
      <c r="BEF9872" s="5"/>
      <c r="BEG9872" s="5"/>
      <c r="BEH9872" s="5"/>
      <c r="BEI9872" s="5"/>
      <c r="BEJ9872" s="5"/>
      <c r="BEK9872" s="5"/>
      <c r="BEL9872" s="5"/>
      <c r="BEM9872" s="5"/>
      <c r="BEN9872" s="5"/>
      <c r="BEO9872" s="5"/>
      <c r="BEP9872" s="5"/>
      <c r="BEQ9872" s="5"/>
      <c r="BER9872" s="5"/>
      <c r="BES9872" s="5"/>
      <c r="BET9872" s="5"/>
      <c r="BEU9872" s="5"/>
      <c r="BEV9872" s="5"/>
      <c r="BEW9872" s="5"/>
      <c r="BEX9872" s="5"/>
      <c r="BEY9872" s="5"/>
      <c r="BEZ9872" s="5"/>
      <c r="BFA9872" s="5"/>
      <c r="BFB9872" s="5"/>
      <c r="BFC9872" s="5"/>
      <c r="BFD9872" s="5"/>
      <c r="BFE9872" s="5"/>
      <c r="BFF9872" s="5"/>
      <c r="BFG9872" s="5"/>
      <c r="BFH9872" s="5"/>
      <c r="BFI9872" s="5"/>
      <c r="BFJ9872" s="5"/>
      <c r="BFK9872" s="5"/>
      <c r="BFL9872" s="5"/>
      <c r="BFM9872" s="5"/>
      <c r="BFN9872" s="5"/>
      <c r="BFO9872" s="5"/>
      <c r="BFP9872" s="5"/>
      <c r="BFQ9872" s="5"/>
      <c r="BFR9872" s="5"/>
      <c r="BFS9872" s="5"/>
      <c r="BFT9872" s="5"/>
      <c r="BFU9872" s="5"/>
      <c r="BFV9872" s="5"/>
      <c r="BFW9872" s="5"/>
      <c r="BFX9872" s="5"/>
      <c r="BFY9872" s="5"/>
      <c r="BFZ9872" s="5"/>
      <c r="BGA9872" s="5"/>
      <c r="BGB9872" s="5"/>
      <c r="BGC9872" s="5"/>
      <c r="BGD9872" s="5"/>
      <c r="BGE9872" s="5"/>
      <c r="BGF9872" s="5"/>
      <c r="BGG9872" s="5"/>
      <c r="BGH9872" s="5"/>
      <c r="BGI9872" s="5"/>
      <c r="BGJ9872" s="5"/>
      <c r="BGK9872" s="5"/>
      <c r="BGL9872" s="5"/>
      <c r="BGM9872" s="5"/>
      <c r="BGN9872" s="5"/>
      <c r="BGO9872" s="5"/>
      <c r="BGP9872" s="5"/>
      <c r="BGQ9872" s="5"/>
      <c r="BGR9872" s="5"/>
      <c r="BGS9872" s="5"/>
      <c r="BGT9872" s="5"/>
      <c r="BGU9872" s="5"/>
      <c r="BGV9872" s="5"/>
      <c r="BGW9872" s="5"/>
      <c r="BGX9872" s="5"/>
      <c r="BGY9872" s="5"/>
      <c r="BGZ9872" s="5"/>
      <c r="BHA9872" s="5"/>
      <c r="BHB9872" s="5"/>
      <c r="BHC9872" s="5"/>
      <c r="BHD9872" s="5"/>
      <c r="BHE9872" s="5"/>
      <c r="BHF9872" s="5"/>
      <c r="BHG9872" s="5"/>
      <c r="BHH9872" s="5"/>
      <c r="BHI9872" s="5"/>
      <c r="BHJ9872" s="5"/>
      <c r="BHK9872" s="5"/>
      <c r="BHL9872" s="5"/>
      <c r="BHM9872" s="5"/>
      <c r="BHN9872" s="5"/>
      <c r="BHO9872" s="5"/>
      <c r="BHP9872" s="5"/>
      <c r="BHQ9872" s="5"/>
      <c r="BHR9872" s="5"/>
      <c r="BHS9872" s="5"/>
      <c r="BHT9872" s="5"/>
      <c r="BHU9872" s="5"/>
      <c r="BHV9872" s="5"/>
      <c r="BHW9872" s="5"/>
      <c r="BHX9872" s="5"/>
      <c r="BHY9872" s="5"/>
      <c r="BHZ9872" s="5"/>
      <c r="BIA9872" s="5"/>
      <c r="BIB9872" s="5"/>
      <c r="BIC9872" s="5"/>
      <c r="BID9872" s="5"/>
      <c r="BIE9872" s="5"/>
      <c r="BIF9872" s="5"/>
      <c r="BIG9872" s="5"/>
      <c r="BIH9872" s="5"/>
      <c r="BII9872" s="5"/>
      <c r="BIJ9872" s="5"/>
      <c r="BIK9872" s="5"/>
      <c r="BIL9872" s="5"/>
      <c r="BIM9872" s="5"/>
      <c r="BIN9872" s="5"/>
      <c r="BIO9872" s="5"/>
      <c r="BIP9872" s="5"/>
      <c r="BIQ9872" s="5"/>
      <c r="BIR9872" s="5"/>
      <c r="BIS9872" s="5"/>
      <c r="BIT9872" s="5"/>
      <c r="BIU9872" s="5"/>
      <c r="BIV9872" s="5"/>
      <c r="BIW9872" s="5"/>
      <c r="BIX9872" s="5"/>
      <c r="BIY9872" s="5"/>
      <c r="BIZ9872" s="5"/>
      <c r="BJA9872" s="5"/>
      <c r="BJB9872" s="5"/>
      <c r="BJC9872" s="5"/>
      <c r="BJD9872" s="5"/>
      <c r="BJE9872" s="5"/>
      <c r="BJF9872" s="5"/>
      <c r="BJG9872" s="5"/>
      <c r="BJH9872" s="5"/>
      <c r="BJI9872" s="5"/>
      <c r="BJJ9872" s="5"/>
      <c r="BJK9872" s="5"/>
      <c r="BJL9872" s="5"/>
      <c r="BJM9872" s="5"/>
      <c r="BJN9872" s="5"/>
      <c r="BJO9872" s="5"/>
      <c r="BJP9872" s="5"/>
      <c r="BJQ9872" s="5"/>
      <c r="BJR9872" s="5"/>
      <c r="BJS9872" s="5"/>
      <c r="BJT9872" s="5"/>
      <c r="BJU9872" s="5"/>
      <c r="BJV9872" s="5"/>
      <c r="BJW9872" s="5"/>
      <c r="BJX9872" s="5"/>
      <c r="BJY9872" s="5"/>
      <c r="BJZ9872" s="5"/>
      <c r="BKA9872" s="5"/>
      <c r="BKB9872" s="5"/>
      <c r="BKC9872" s="5"/>
      <c r="BKD9872" s="5"/>
      <c r="BKE9872" s="5"/>
      <c r="BKF9872" s="5"/>
      <c r="BKG9872" s="5"/>
      <c r="BKH9872" s="5"/>
      <c r="BKI9872" s="5"/>
      <c r="BKJ9872" s="5"/>
      <c r="BKK9872" s="5"/>
      <c r="BKL9872" s="5"/>
      <c r="BKM9872" s="5"/>
      <c r="BKN9872" s="5"/>
      <c r="BKO9872" s="5"/>
      <c r="BKP9872" s="5"/>
      <c r="BKQ9872" s="5"/>
      <c r="BKR9872" s="5"/>
      <c r="BKS9872" s="5"/>
      <c r="BKT9872" s="5"/>
      <c r="BKU9872" s="5"/>
      <c r="BKV9872" s="5"/>
      <c r="BKW9872" s="5"/>
      <c r="BKX9872" s="5"/>
      <c r="BKY9872" s="5"/>
      <c r="BKZ9872" s="5"/>
      <c r="BLA9872" s="5"/>
      <c r="BLB9872" s="5"/>
      <c r="BLC9872" s="5"/>
      <c r="BLD9872" s="5"/>
      <c r="BLE9872" s="5"/>
      <c r="BLF9872" s="5"/>
      <c r="BLG9872" s="5"/>
      <c r="BLH9872" s="5"/>
      <c r="BLI9872" s="5"/>
      <c r="BLJ9872" s="5"/>
      <c r="BLK9872" s="5"/>
      <c r="BLL9872" s="5"/>
      <c r="BLM9872" s="5"/>
      <c r="BLN9872" s="5"/>
      <c r="BLO9872" s="5"/>
      <c r="BLP9872" s="5"/>
      <c r="BLQ9872" s="5"/>
      <c r="BLR9872" s="5"/>
      <c r="BLS9872" s="5"/>
      <c r="BLT9872" s="5"/>
      <c r="BLU9872" s="5"/>
      <c r="BLV9872" s="5"/>
      <c r="BLW9872" s="5"/>
      <c r="BLX9872" s="5"/>
      <c r="BLY9872" s="5"/>
      <c r="BLZ9872" s="5"/>
      <c r="BMA9872" s="5"/>
      <c r="BMB9872" s="5"/>
      <c r="BMC9872" s="5"/>
      <c r="BMD9872" s="5"/>
      <c r="BME9872" s="5"/>
      <c r="BMF9872" s="5"/>
      <c r="BMG9872" s="5"/>
      <c r="BMH9872" s="5"/>
      <c r="BMI9872" s="5"/>
      <c r="BMJ9872" s="5"/>
      <c r="BMK9872" s="5"/>
      <c r="BML9872" s="5"/>
      <c r="BMM9872" s="5"/>
      <c r="BMN9872" s="5"/>
      <c r="BMO9872" s="5"/>
      <c r="BMP9872" s="5"/>
      <c r="BMQ9872" s="5"/>
      <c r="BMR9872" s="5"/>
      <c r="BMS9872" s="5"/>
      <c r="BMT9872" s="5"/>
      <c r="BMU9872" s="5"/>
      <c r="BMV9872" s="5"/>
      <c r="BMW9872" s="5"/>
      <c r="BMX9872" s="5"/>
      <c r="BMY9872" s="5"/>
      <c r="BMZ9872" s="5"/>
      <c r="BNA9872" s="5"/>
      <c r="BNB9872" s="5"/>
      <c r="BNC9872" s="5"/>
      <c r="BND9872" s="5"/>
      <c r="BNE9872" s="5"/>
      <c r="BNF9872" s="5"/>
      <c r="BNG9872" s="5"/>
      <c r="BNH9872" s="5"/>
      <c r="BNI9872" s="5"/>
      <c r="BNJ9872" s="5"/>
      <c r="BNK9872" s="5"/>
      <c r="BNL9872" s="5"/>
      <c r="BNM9872" s="5"/>
      <c r="BNN9872" s="5"/>
      <c r="BNO9872" s="5"/>
      <c r="BNP9872" s="5"/>
      <c r="BNQ9872" s="5"/>
      <c r="BNR9872" s="5"/>
      <c r="BNS9872" s="5"/>
      <c r="BNT9872" s="5"/>
      <c r="BNU9872" s="5"/>
      <c r="BNV9872" s="5"/>
      <c r="BNW9872" s="5"/>
      <c r="BNX9872" s="5"/>
      <c r="BNY9872" s="5"/>
      <c r="BNZ9872" s="5"/>
      <c r="BOA9872" s="5"/>
      <c r="BOB9872" s="5"/>
      <c r="BOC9872" s="5"/>
      <c r="BOD9872" s="5"/>
      <c r="BOE9872" s="5"/>
      <c r="BOF9872" s="5"/>
      <c r="BOG9872" s="5"/>
      <c r="BOH9872" s="5"/>
      <c r="BOI9872" s="5"/>
      <c r="BOJ9872" s="5"/>
      <c r="BOK9872" s="5"/>
      <c r="BOL9872" s="5"/>
      <c r="BOM9872" s="5"/>
      <c r="BON9872" s="5"/>
      <c r="BOO9872" s="5"/>
      <c r="BOP9872" s="5"/>
      <c r="BOQ9872" s="5"/>
      <c r="BOR9872" s="5"/>
      <c r="BOS9872" s="5"/>
      <c r="BOT9872" s="5"/>
      <c r="BOU9872" s="5"/>
      <c r="BOV9872" s="5"/>
      <c r="BOW9872" s="5"/>
      <c r="BOX9872" s="5"/>
      <c r="BOY9872" s="5"/>
      <c r="BOZ9872" s="5"/>
      <c r="BPA9872" s="5"/>
      <c r="BPB9872" s="5"/>
      <c r="BPC9872" s="5"/>
      <c r="BPD9872" s="5"/>
      <c r="BPE9872" s="5"/>
      <c r="BPF9872" s="5"/>
      <c r="BPG9872" s="5"/>
      <c r="BPH9872" s="5"/>
      <c r="BPI9872" s="5"/>
      <c r="BPJ9872" s="5"/>
      <c r="BPK9872" s="5"/>
      <c r="BPL9872" s="5"/>
      <c r="BPM9872" s="5"/>
      <c r="BPN9872" s="5"/>
      <c r="BPO9872" s="5"/>
      <c r="BPP9872" s="5"/>
      <c r="BPQ9872" s="5"/>
      <c r="BPR9872" s="5"/>
      <c r="BPS9872" s="5"/>
      <c r="BPT9872" s="5"/>
      <c r="BPU9872" s="5"/>
      <c r="BPV9872" s="5"/>
      <c r="BPW9872" s="5"/>
      <c r="BPX9872" s="5"/>
      <c r="BPY9872" s="5"/>
      <c r="BPZ9872" s="5"/>
      <c r="BQA9872" s="5"/>
      <c r="BQB9872" s="5"/>
      <c r="BQC9872" s="5"/>
      <c r="BQD9872" s="5"/>
      <c r="BQE9872" s="5"/>
      <c r="BQF9872" s="5"/>
      <c r="BQG9872" s="5"/>
      <c r="BQH9872" s="5"/>
      <c r="BQI9872" s="5"/>
      <c r="BQJ9872" s="5"/>
      <c r="BQK9872" s="5"/>
      <c r="BQL9872" s="5"/>
      <c r="BQM9872" s="5"/>
      <c r="BQN9872" s="5"/>
      <c r="BQO9872" s="5"/>
      <c r="BQP9872" s="5"/>
      <c r="BQQ9872" s="5"/>
      <c r="BQR9872" s="5"/>
      <c r="BQS9872" s="5"/>
      <c r="BQT9872" s="5"/>
      <c r="BQU9872" s="5"/>
      <c r="BQV9872" s="5"/>
      <c r="BQW9872" s="5"/>
      <c r="BQX9872" s="5"/>
      <c r="BQY9872" s="5"/>
      <c r="BQZ9872" s="5"/>
      <c r="BRA9872" s="5"/>
      <c r="BRB9872" s="5"/>
      <c r="BRC9872" s="5"/>
      <c r="BRD9872" s="5"/>
      <c r="BRE9872" s="5"/>
      <c r="BRF9872" s="5"/>
      <c r="BRG9872" s="5"/>
      <c r="BRH9872" s="5"/>
      <c r="BRI9872" s="5"/>
      <c r="BRJ9872" s="5"/>
      <c r="BRK9872" s="5"/>
      <c r="BRL9872" s="5"/>
      <c r="BRM9872" s="5"/>
      <c r="BRN9872" s="5"/>
      <c r="BRO9872" s="5"/>
      <c r="BRP9872" s="5"/>
      <c r="BRQ9872" s="5"/>
      <c r="BRR9872" s="5"/>
      <c r="BRS9872" s="5"/>
      <c r="BRT9872" s="5"/>
      <c r="BRU9872" s="5"/>
      <c r="BRV9872" s="5"/>
      <c r="BRW9872" s="5"/>
      <c r="BRX9872" s="5"/>
      <c r="BRY9872" s="5"/>
      <c r="BRZ9872" s="5"/>
      <c r="BSA9872" s="5"/>
      <c r="BSB9872" s="5"/>
      <c r="BSC9872" s="5"/>
      <c r="BSD9872" s="5"/>
      <c r="BSE9872" s="5"/>
      <c r="BSF9872" s="5"/>
      <c r="BSG9872" s="5"/>
      <c r="BSH9872" s="5"/>
      <c r="BSI9872" s="5"/>
      <c r="BSJ9872" s="5"/>
      <c r="BSK9872" s="5"/>
      <c r="BSL9872" s="5"/>
      <c r="BSM9872" s="5"/>
      <c r="BSN9872" s="5"/>
      <c r="BSO9872" s="5"/>
      <c r="BSP9872" s="5"/>
      <c r="BSQ9872" s="5"/>
      <c r="BSR9872" s="5"/>
      <c r="BSS9872" s="5"/>
      <c r="BST9872" s="5"/>
      <c r="BSU9872" s="5"/>
      <c r="BSV9872" s="5"/>
      <c r="BSW9872" s="5"/>
      <c r="BSX9872" s="5"/>
      <c r="BSY9872" s="5"/>
      <c r="BSZ9872" s="5"/>
      <c r="BTA9872" s="5"/>
      <c r="BTB9872" s="5"/>
      <c r="BTC9872" s="5"/>
      <c r="BTD9872" s="5"/>
      <c r="BTE9872" s="5"/>
      <c r="BTF9872" s="5"/>
      <c r="BTG9872" s="5"/>
      <c r="BTH9872" s="5"/>
      <c r="BTI9872" s="5"/>
      <c r="BTJ9872" s="5"/>
      <c r="BTK9872" s="5"/>
      <c r="BTL9872" s="5"/>
      <c r="BTM9872" s="5"/>
      <c r="BTN9872" s="5"/>
      <c r="BTO9872" s="5"/>
      <c r="BTP9872" s="5"/>
      <c r="BTQ9872" s="5"/>
      <c r="BTR9872" s="5"/>
      <c r="BTS9872" s="5"/>
      <c r="BTT9872" s="5"/>
      <c r="BTU9872" s="5"/>
      <c r="BTV9872" s="5"/>
      <c r="BTW9872" s="5"/>
      <c r="BTX9872" s="5"/>
      <c r="BTY9872" s="5"/>
      <c r="BTZ9872" s="5"/>
      <c r="BUA9872" s="5"/>
      <c r="BUB9872" s="5"/>
      <c r="BUC9872" s="5"/>
      <c r="BUD9872" s="5"/>
      <c r="BUE9872" s="5"/>
      <c r="BUF9872" s="5"/>
      <c r="BUG9872" s="5"/>
      <c r="BUH9872" s="5"/>
      <c r="BUI9872" s="5"/>
      <c r="BUJ9872" s="5"/>
      <c r="BUK9872" s="5"/>
      <c r="BUL9872" s="5"/>
      <c r="BUM9872" s="5"/>
      <c r="BUN9872" s="5"/>
      <c r="BUO9872" s="5"/>
      <c r="BUP9872" s="5"/>
      <c r="BUQ9872" s="5"/>
      <c r="BUR9872" s="5"/>
      <c r="BUS9872" s="5"/>
      <c r="BUT9872" s="5"/>
      <c r="BUU9872" s="5"/>
      <c r="BUV9872" s="5"/>
      <c r="BUW9872" s="5"/>
      <c r="BUX9872" s="5"/>
      <c r="BUY9872" s="5"/>
      <c r="BUZ9872" s="5"/>
      <c r="BVA9872" s="5"/>
      <c r="BVB9872" s="5"/>
      <c r="BVC9872" s="5"/>
      <c r="BVD9872" s="5"/>
      <c r="BVE9872" s="5"/>
      <c r="BVF9872" s="5"/>
      <c r="BVG9872" s="5"/>
      <c r="BVH9872" s="5"/>
      <c r="BVI9872" s="5"/>
      <c r="BVJ9872" s="5"/>
      <c r="BVK9872" s="5"/>
      <c r="BVL9872" s="5"/>
      <c r="BVM9872" s="5"/>
      <c r="BVN9872" s="5"/>
      <c r="BVO9872" s="5"/>
      <c r="BVP9872" s="5"/>
      <c r="BVQ9872" s="5"/>
      <c r="BVR9872" s="5"/>
      <c r="BVS9872" s="5"/>
      <c r="BVT9872" s="5"/>
      <c r="BVU9872" s="5"/>
      <c r="BVV9872" s="5"/>
      <c r="BVW9872" s="5"/>
      <c r="BVX9872" s="5"/>
      <c r="BVY9872" s="5"/>
      <c r="BVZ9872" s="5"/>
      <c r="BWA9872" s="5"/>
      <c r="BWB9872" s="5"/>
      <c r="BWC9872" s="5"/>
      <c r="BWD9872" s="5"/>
      <c r="BWE9872" s="5"/>
      <c r="BWF9872" s="5"/>
      <c r="BWG9872" s="5"/>
      <c r="BWH9872" s="5"/>
      <c r="BWI9872" s="5"/>
      <c r="BWJ9872" s="5"/>
      <c r="BWK9872" s="5"/>
      <c r="BWL9872" s="5"/>
      <c r="BWM9872" s="5"/>
      <c r="BWN9872" s="5"/>
      <c r="BWO9872" s="5"/>
      <c r="BWP9872" s="5"/>
      <c r="BWQ9872" s="5"/>
      <c r="BWR9872" s="5"/>
      <c r="BWS9872" s="5"/>
      <c r="BWT9872" s="5"/>
      <c r="BWU9872" s="5"/>
      <c r="BWV9872" s="5"/>
      <c r="BWW9872" s="5"/>
      <c r="BWX9872" s="5"/>
      <c r="BWY9872" s="5"/>
      <c r="BWZ9872" s="5"/>
      <c r="BXA9872" s="5"/>
      <c r="BXB9872" s="5"/>
      <c r="BXC9872" s="5"/>
      <c r="BXD9872" s="5"/>
      <c r="BXE9872" s="5"/>
      <c r="BXF9872" s="5"/>
      <c r="BXG9872" s="5"/>
      <c r="BXH9872" s="5"/>
      <c r="BXI9872" s="5"/>
      <c r="BXJ9872" s="5"/>
      <c r="BXK9872" s="5"/>
      <c r="BXL9872" s="5"/>
      <c r="BXM9872" s="5"/>
      <c r="BXN9872" s="5"/>
      <c r="BXO9872" s="5"/>
      <c r="BXP9872" s="5"/>
      <c r="BXQ9872" s="5"/>
      <c r="BXR9872" s="5"/>
      <c r="BXS9872" s="5"/>
      <c r="BXT9872" s="5"/>
      <c r="BXU9872" s="5"/>
      <c r="BXV9872" s="5"/>
      <c r="BXW9872" s="5"/>
      <c r="BXX9872" s="5"/>
      <c r="BXY9872" s="5"/>
      <c r="BXZ9872" s="5"/>
      <c r="BYA9872" s="5"/>
      <c r="BYB9872" s="5"/>
      <c r="BYC9872" s="5"/>
      <c r="BYD9872" s="5"/>
      <c r="BYE9872" s="5"/>
      <c r="BYF9872" s="5"/>
      <c r="BYG9872" s="5"/>
      <c r="BYH9872" s="5"/>
      <c r="BYI9872" s="5"/>
      <c r="BYJ9872" s="5"/>
      <c r="BYK9872" s="5"/>
      <c r="BYL9872" s="5"/>
      <c r="BYM9872" s="5"/>
      <c r="BYN9872" s="5"/>
      <c r="BYO9872" s="5"/>
      <c r="BYP9872" s="5"/>
      <c r="BYQ9872" s="5"/>
      <c r="BYR9872" s="5"/>
      <c r="BYS9872" s="5"/>
      <c r="BYT9872" s="5"/>
      <c r="BYU9872" s="5"/>
      <c r="BYV9872" s="5"/>
      <c r="BYW9872" s="5"/>
      <c r="BYX9872" s="5"/>
      <c r="BYY9872" s="5"/>
      <c r="BYZ9872" s="5"/>
      <c r="BZA9872" s="5"/>
      <c r="BZB9872" s="5"/>
      <c r="BZC9872" s="5"/>
      <c r="BZD9872" s="5"/>
      <c r="BZE9872" s="5"/>
      <c r="BZF9872" s="5"/>
      <c r="BZG9872" s="5"/>
      <c r="BZH9872" s="5"/>
      <c r="BZI9872" s="5"/>
      <c r="BZJ9872" s="5"/>
      <c r="BZK9872" s="5"/>
      <c r="BZL9872" s="5"/>
      <c r="BZM9872" s="5"/>
      <c r="BZN9872" s="5"/>
      <c r="BZO9872" s="5"/>
      <c r="BZP9872" s="5"/>
      <c r="BZQ9872" s="5"/>
      <c r="BZR9872" s="5"/>
      <c r="BZS9872" s="5"/>
      <c r="BZT9872" s="5"/>
      <c r="BZU9872" s="5"/>
      <c r="BZV9872" s="5"/>
      <c r="BZW9872" s="5"/>
      <c r="BZX9872" s="5"/>
      <c r="BZY9872" s="5"/>
      <c r="BZZ9872" s="5"/>
      <c r="CAA9872" s="5"/>
      <c r="CAB9872" s="5"/>
      <c r="CAC9872" s="5"/>
      <c r="CAD9872" s="5"/>
      <c r="CAE9872" s="5"/>
      <c r="CAF9872" s="5"/>
      <c r="CAG9872" s="5"/>
      <c r="CAH9872" s="5"/>
      <c r="CAI9872" s="5"/>
      <c r="CAJ9872" s="5"/>
      <c r="CAK9872" s="5"/>
      <c r="CAL9872" s="5"/>
      <c r="CAM9872" s="5"/>
      <c r="CAN9872" s="5"/>
      <c r="CAO9872" s="5"/>
      <c r="CAP9872" s="5"/>
      <c r="CAQ9872" s="5"/>
      <c r="CAR9872" s="5"/>
      <c r="CAS9872" s="5"/>
      <c r="CAT9872" s="5"/>
      <c r="CAU9872" s="5"/>
      <c r="CAV9872" s="5"/>
      <c r="CAW9872" s="5"/>
      <c r="CAX9872" s="5"/>
      <c r="CAY9872" s="5"/>
      <c r="CAZ9872" s="5"/>
      <c r="CBA9872" s="5"/>
      <c r="CBB9872" s="5"/>
      <c r="CBC9872" s="5"/>
      <c r="CBD9872" s="5"/>
      <c r="CBE9872" s="5"/>
      <c r="CBF9872" s="5"/>
      <c r="CBG9872" s="5"/>
      <c r="CBH9872" s="5"/>
      <c r="CBI9872" s="5"/>
      <c r="CBJ9872" s="5"/>
      <c r="CBK9872" s="5"/>
      <c r="CBL9872" s="5"/>
      <c r="CBM9872" s="5"/>
      <c r="CBN9872" s="5"/>
      <c r="CBO9872" s="5"/>
      <c r="CBP9872" s="5"/>
      <c r="CBQ9872" s="5"/>
      <c r="CBR9872" s="5"/>
      <c r="CBS9872" s="5"/>
      <c r="CBT9872" s="5"/>
      <c r="CBU9872" s="5"/>
      <c r="CBV9872" s="5"/>
      <c r="CBW9872" s="5"/>
      <c r="CBX9872" s="5"/>
      <c r="CBY9872" s="5"/>
      <c r="CBZ9872" s="5"/>
      <c r="CCA9872" s="5"/>
      <c r="CCB9872" s="5"/>
      <c r="CCC9872" s="5"/>
      <c r="CCD9872" s="5"/>
      <c r="CCE9872" s="5"/>
      <c r="CCF9872" s="5"/>
      <c r="CCG9872" s="5"/>
      <c r="CCH9872" s="5"/>
      <c r="CCI9872" s="5"/>
      <c r="CCJ9872" s="5"/>
      <c r="CCK9872" s="5"/>
      <c r="CCL9872" s="5"/>
      <c r="CCM9872" s="5"/>
      <c r="CCN9872" s="5"/>
      <c r="CCO9872" s="5"/>
      <c r="CCP9872" s="5"/>
      <c r="CCQ9872" s="5"/>
      <c r="CCR9872" s="5"/>
      <c r="CCS9872" s="5"/>
      <c r="CCT9872" s="5"/>
      <c r="CCU9872" s="5"/>
      <c r="CCV9872" s="5"/>
      <c r="CCW9872" s="5"/>
      <c r="CCX9872" s="5"/>
      <c r="CCY9872" s="5"/>
      <c r="CCZ9872" s="5"/>
      <c r="CDA9872" s="5"/>
      <c r="CDB9872" s="5"/>
      <c r="CDC9872" s="5"/>
      <c r="CDD9872" s="5"/>
      <c r="CDE9872" s="5"/>
      <c r="CDF9872" s="5"/>
      <c r="CDG9872" s="5"/>
      <c r="CDH9872" s="5"/>
      <c r="CDI9872" s="5"/>
      <c r="CDJ9872" s="5"/>
      <c r="CDK9872" s="5"/>
      <c r="CDL9872" s="5"/>
      <c r="CDM9872" s="5"/>
      <c r="CDN9872" s="5"/>
      <c r="CDO9872" s="5"/>
      <c r="CDP9872" s="5"/>
      <c r="CDQ9872" s="5"/>
      <c r="CDR9872" s="5"/>
      <c r="CDS9872" s="5"/>
      <c r="CDT9872" s="5"/>
      <c r="CDU9872" s="5"/>
      <c r="CDV9872" s="5"/>
      <c r="CDW9872" s="5"/>
      <c r="CDX9872" s="5"/>
      <c r="CDY9872" s="5"/>
      <c r="CDZ9872" s="5"/>
      <c r="CEA9872" s="5"/>
      <c r="CEB9872" s="5"/>
      <c r="CEC9872" s="5"/>
      <c r="CED9872" s="5"/>
      <c r="CEE9872" s="5"/>
      <c r="CEF9872" s="5"/>
      <c r="CEG9872" s="5"/>
      <c r="CEH9872" s="5"/>
      <c r="CEI9872" s="5"/>
      <c r="CEJ9872" s="5"/>
      <c r="CEK9872" s="5"/>
      <c r="CEL9872" s="5"/>
      <c r="CEM9872" s="5"/>
      <c r="CEN9872" s="5"/>
      <c r="CEO9872" s="5"/>
      <c r="CEP9872" s="5"/>
      <c r="CEQ9872" s="5"/>
      <c r="CER9872" s="5"/>
      <c r="CES9872" s="5"/>
      <c r="CET9872" s="5"/>
      <c r="CEU9872" s="5"/>
      <c r="CEV9872" s="5"/>
      <c r="CEW9872" s="5"/>
      <c r="CEX9872" s="5"/>
      <c r="CEY9872" s="5"/>
      <c r="CEZ9872" s="5"/>
      <c r="CFA9872" s="5"/>
      <c r="CFB9872" s="5"/>
      <c r="CFC9872" s="5"/>
      <c r="CFD9872" s="5"/>
      <c r="CFE9872" s="5"/>
      <c r="CFF9872" s="5"/>
      <c r="CFG9872" s="5"/>
      <c r="CFH9872" s="5"/>
      <c r="CFI9872" s="5"/>
      <c r="CFJ9872" s="5"/>
      <c r="CFK9872" s="5"/>
      <c r="CFL9872" s="5"/>
      <c r="CFM9872" s="5"/>
      <c r="CFN9872" s="5"/>
      <c r="CFO9872" s="5"/>
      <c r="CFP9872" s="5"/>
      <c r="CFQ9872" s="5"/>
      <c r="CFR9872" s="5"/>
      <c r="CFS9872" s="5"/>
      <c r="CFT9872" s="5"/>
      <c r="CFU9872" s="5"/>
      <c r="CFV9872" s="5"/>
      <c r="CFW9872" s="5"/>
      <c r="CFX9872" s="5"/>
      <c r="CFY9872" s="5"/>
      <c r="CFZ9872" s="5"/>
      <c r="CGA9872" s="5"/>
      <c r="CGB9872" s="5"/>
      <c r="CGC9872" s="5"/>
      <c r="CGD9872" s="5"/>
      <c r="CGE9872" s="5"/>
      <c r="CGF9872" s="5"/>
      <c r="CGG9872" s="5"/>
      <c r="CGH9872" s="5"/>
      <c r="CGI9872" s="5"/>
      <c r="CGJ9872" s="5"/>
      <c r="CGK9872" s="5"/>
      <c r="CGL9872" s="5"/>
      <c r="CGM9872" s="5"/>
      <c r="CGN9872" s="5"/>
      <c r="CGO9872" s="5"/>
      <c r="CGP9872" s="5"/>
      <c r="CGQ9872" s="5"/>
      <c r="CGR9872" s="5"/>
      <c r="CGS9872" s="5"/>
      <c r="CGT9872" s="5"/>
      <c r="CGU9872" s="5"/>
      <c r="CGV9872" s="5"/>
      <c r="CGW9872" s="5"/>
      <c r="CGX9872" s="5"/>
      <c r="CGY9872" s="5"/>
      <c r="CGZ9872" s="5"/>
      <c r="CHA9872" s="5"/>
      <c r="CHB9872" s="5"/>
      <c r="CHC9872" s="5"/>
      <c r="CHD9872" s="5"/>
      <c r="CHE9872" s="5"/>
      <c r="CHF9872" s="5"/>
      <c r="CHG9872" s="5"/>
      <c r="CHH9872" s="5"/>
      <c r="CHI9872" s="5"/>
      <c r="CHJ9872" s="5"/>
      <c r="CHK9872" s="5"/>
      <c r="CHL9872" s="5"/>
      <c r="CHM9872" s="5"/>
      <c r="CHN9872" s="5"/>
      <c r="CHO9872" s="5"/>
      <c r="CHP9872" s="5"/>
      <c r="CHQ9872" s="5"/>
      <c r="CHR9872" s="5"/>
      <c r="CHS9872" s="5"/>
      <c r="CHT9872" s="5"/>
      <c r="CHU9872" s="5"/>
      <c r="CHV9872" s="5"/>
      <c r="CHW9872" s="5"/>
      <c r="CHX9872" s="5"/>
      <c r="CHY9872" s="5"/>
      <c r="CHZ9872" s="5"/>
      <c r="CIA9872" s="5"/>
      <c r="CIB9872" s="5"/>
      <c r="CIC9872" s="5"/>
      <c r="CID9872" s="5"/>
      <c r="CIE9872" s="5"/>
      <c r="CIF9872" s="5"/>
      <c r="CIG9872" s="5"/>
      <c r="CIH9872" s="5"/>
      <c r="CII9872" s="5"/>
      <c r="CIJ9872" s="5"/>
      <c r="CIK9872" s="5"/>
      <c r="CIL9872" s="5"/>
      <c r="CIM9872" s="5"/>
      <c r="CIN9872" s="5"/>
      <c r="CIO9872" s="5"/>
      <c r="CIP9872" s="5"/>
      <c r="CIQ9872" s="5"/>
      <c r="CIR9872" s="5"/>
      <c r="CIS9872" s="5"/>
      <c r="CIT9872" s="5"/>
      <c r="CIU9872" s="5"/>
      <c r="CIV9872" s="5"/>
      <c r="CIW9872" s="5"/>
      <c r="CIX9872" s="5"/>
      <c r="CIY9872" s="5"/>
      <c r="CIZ9872" s="5"/>
      <c r="CJA9872" s="5"/>
      <c r="CJB9872" s="5"/>
      <c r="CJC9872" s="5"/>
      <c r="CJD9872" s="5"/>
      <c r="CJE9872" s="5"/>
      <c r="CJF9872" s="5"/>
      <c r="CJG9872" s="5"/>
      <c r="CJH9872" s="5"/>
      <c r="CJI9872" s="5"/>
      <c r="CJJ9872" s="5"/>
      <c r="CJK9872" s="5"/>
      <c r="CJL9872" s="5"/>
      <c r="CJM9872" s="5"/>
      <c r="CJN9872" s="5"/>
      <c r="CJO9872" s="5"/>
      <c r="CJP9872" s="5"/>
      <c r="CJQ9872" s="5"/>
      <c r="CJR9872" s="5"/>
      <c r="CJS9872" s="5"/>
      <c r="CJT9872" s="5"/>
      <c r="CJU9872" s="5"/>
      <c r="CJV9872" s="5"/>
      <c r="CJW9872" s="5"/>
      <c r="CJX9872" s="5"/>
      <c r="CJY9872" s="5"/>
      <c r="CJZ9872" s="5"/>
      <c r="CKA9872" s="5"/>
      <c r="CKB9872" s="5"/>
      <c r="CKC9872" s="5"/>
      <c r="CKD9872" s="5"/>
      <c r="CKE9872" s="5"/>
      <c r="CKF9872" s="5"/>
      <c r="CKG9872" s="5"/>
      <c r="CKH9872" s="5"/>
      <c r="CKI9872" s="5"/>
      <c r="CKJ9872" s="5"/>
      <c r="CKK9872" s="5"/>
      <c r="CKL9872" s="5"/>
      <c r="CKM9872" s="5"/>
      <c r="CKN9872" s="5"/>
      <c r="CKO9872" s="5"/>
      <c r="CKP9872" s="5"/>
      <c r="CKQ9872" s="5"/>
      <c r="CKR9872" s="5"/>
      <c r="CKS9872" s="5"/>
      <c r="CKT9872" s="5"/>
      <c r="CKU9872" s="5"/>
      <c r="CKV9872" s="5"/>
      <c r="CKW9872" s="5"/>
      <c r="CKX9872" s="5"/>
      <c r="CKY9872" s="5"/>
      <c r="CKZ9872" s="5"/>
      <c r="CLA9872" s="5"/>
      <c r="CLB9872" s="5"/>
      <c r="CLC9872" s="5"/>
      <c r="CLD9872" s="5"/>
      <c r="CLE9872" s="5"/>
      <c r="CLF9872" s="5"/>
      <c r="CLG9872" s="5"/>
      <c r="CLH9872" s="5"/>
      <c r="CLI9872" s="5"/>
      <c r="CLJ9872" s="5"/>
      <c r="CLK9872" s="5"/>
      <c r="CLL9872" s="5"/>
      <c r="CLM9872" s="5"/>
      <c r="CLN9872" s="5"/>
      <c r="CLO9872" s="5"/>
      <c r="CLP9872" s="5"/>
      <c r="CLQ9872" s="5"/>
      <c r="CLR9872" s="5"/>
      <c r="CLS9872" s="5"/>
      <c r="CLT9872" s="5"/>
      <c r="CLU9872" s="5"/>
      <c r="CLV9872" s="5"/>
      <c r="CLW9872" s="5"/>
      <c r="CLX9872" s="5"/>
      <c r="CLY9872" s="5"/>
      <c r="CLZ9872" s="5"/>
      <c r="CMA9872" s="5"/>
      <c r="CMB9872" s="5"/>
      <c r="CMC9872" s="5"/>
      <c r="CMD9872" s="5"/>
      <c r="CME9872" s="5"/>
      <c r="CMF9872" s="5"/>
      <c r="CMG9872" s="5"/>
      <c r="CMH9872" s="5"/>
      <c r="CMI9872" s="5"/>
      <c r="CMJ9872" s="5"/>
      <c r="CMK9872" s="5"/>
      <c r="CML9872" s="5"/>
      <c r="CMM9872" s="5"/>
      <c r="CMN9872" s="5"/>
      <c r="CMO9872" s="5"/>
      <c r="CMP9872" s="5"/>
      <c r="CMQ9872" s="5"/>
      <c r="CMR9872" s="5"/>
      <c r="CMS9872" s="5"/>
      <c r="CMT9872" s="5"/>
      <c r="CMU9872" s="5"/>
      <c r="CMV9872" s="5"/>
      <c r="CMW9872" s="5"/>
      <c r="CMX9872" s="5"/>
      <c r="CMY9872" s="5"/>
      <c r="CMZ9872" s="5"/>
      <c r="CNA9872" s="5"/>
      <c r="CNB9872" s="5"/>
      <c r="CNC9872" s="5"/>
      <c r="CND9872" s="5"/>
      <c r="CNE9872" s="5"/>
      <c r="CNF9872" s="5"/>
      <c r="CNG9872" s="5"/>
      <c r="CNH9872" s="5"/>
      <c r="CNI9872" s="5"/>
      <c r="CNJ9872" s="5"/>
      <c r="CNK9872" s="5"/>
      <c r="CNL9872" s="5"/>
      <c r="CNM9872" s="5"/>
      <c r="CNN9872" s="5"/>
      <c r="CNO9872" s="5"/>
      <c r="CNP9872" s="5"/>
      <c r="CNQ9872" s="5"/>
      <c r="CNR9872" s="5"/>
      <c r="CNS9872" s="5"/>
      <c r="CNT9872" s="5"/>
      <c r="CNU9872" s="5"/>
      <c r="CNV9872" s="5"/>
      <c r="CNW9872" s="5"/>
      <c r="CNX9872" s="5"/>
      <c r="CNY9872" s="5"/>
      <c r="CNZ9872" s="5"/>
      <c r="COA9872" s="5"/>
      <c r="COB9872" s="5"/>
      <c r="COC9872" s="5"/>
      <c r="COD9872" s="5"/>
      <c r="COE9872" s="5"/>
      <c r="COF9872" s="5"/>
      <c r="COG9872" s="5"/>
      <c r="COH9872" s="5"/>
      <c r="COI9872" s="5"/>
      <c r="COJ9872" s="5"/>
      <c r="COK9872" s="5"/>
      <c r="COL9872" s="5"/>
      <c r="COM9872" s="5"/>
      <c r="CON9872" s="5"/>
      <c r="COO9872" s="5"/>
      <c r="COP9872" s="5"/>
      <c r="COQ9872" s="5"/>
      <c r="COR9872" s="5"/>
      <c r="COS9872" s="5"/>
      <c r="COT9872" s="5"/>
      <c r="COU9872" s="5"/>
      <c r="COV9872" s="5"/>
      <c r="COW9872" s="5"/>
      <c r="COX9872" s="5"/>
      <c r="COY9872" s="5"/>
      <c r="COZ9872" s="5"/>
      <c r="CPA9872" s="5"/>
      <c r="CPB9872" s="5"/>
      <c r="CPC9872" s="5"/>
      <c r="CPD9872" s="5"/>
      <c r="CPE9872" s="5"/>
      <c r="CPF9872" s="5"/>
      <c r="CPG9872" s="5"/>
      <c r="CPH9872" s="5"/>
      <c r="CPI9872" s="5"/>
      <c r="CPJ9872" s="5"/>
      <c r="CPK9872" s="5"/>
      <c r="CPL9872" s="5"/>
      <c r="CPM9872" s="5"/>
      <c r="CPN9872" s="5"/>
      <c r="CPO9872" s="5"/>
      <c r="CPP9872" s="5"/>
      <c r="CPQ9872" s="5"/>
      <c r="CPR9872" s="5"/>
      <c r="CPS9872" s="5"/>
      <c r="CPT9872" s="5"/>
      <c r="CPU9872" s="5"/>
      <c r="CPV9872" s="5"/>
      <c r="CPW9872" s="5"/>
      <c r="CPX9872" s="5"/>
      <c r="CPY9872" s="5"/>
      <c r="CPZ9872" s="5"/>
      <c r="CQA9872" s="5"/>
      <c r="CQB9872" s="5"/>
      <c r="CQC9872" s="5"/>
      <c r="CQD9872" s="5"/>
      <c r="CQE9872" s="5"/>
      <c r="CQF9872" s="5"/>
      <c r="CQG9872" s="5"/>
      <c r="CQH9872" s="5"/>
      <c r="CQI9872" s="5"/>
      <c r="CQJ9872" s="5"/>
      <c r="CQK9872" s="5"/>
      <c r="CQL9872" s="5"/>
      <c r="CQM9872" s="5"/>
      <c r="CQN9872" s="5"/>
      <c r="CQO9872" s="5"/>
      <c r="CQP9872" s="5"/>
      <c r="CQQ9872" s="5"/>
      <c r="CQR9872" s="5"/>
      <c r="CQS9872" s="5"/>
      <c r="CQT9872" s="5"/>
      <c r="CQU9872" s="5"/>
      <c r="CQV9872" s="5"/>
      <c r="CQW9872" s="5"/>
      <c r="CQX9872" s="5"/>
      <c r="CQY9872" s="5"/>
      <c r="CQZ9872" s="5"/>
      <c r="CRA9872" s="5"/>
      <c r="CRB9872" s="5"/>
      <c r="CRC9872" s="5"/>
      <c r="CRD9872" s="5"/>
      <c r="CRE9872" s="5"/>
      <c r="CRF9872" s="5"/>
      <c r="CRG9872" s="5"/>
      <c r="CRH9872" s="5"/>
      <c r="CRI9872" s="5"/>
      <c r="CRJ9872" s="5"/>
      <c r="CRK9872" s="5"/>
      <c r="CRL9872" s="5"/>
      <c r="CRM9872" s="5"/>
      <c r="CRN9872" s="5"/>
      <c r="CRO9872" s="5"/>
      <c r="CRP9872" s="5"/>
      <c r="CRQ9872" s="5"/>
      <c r="CRR9872" s="5"/>
      <c r="CRS9872" s="5"/>
      <c r="CRT9872" s="5"/>
      <c r="CRU9872" s="5"/>
      <c r="CRV9872" s="5"/>
      <c r="CRW9872" s="5"/>
      <c r="CRX9872" s="5"/>
      <c r="CRY9872" s="5"/>
      <c r="CRZ9872" s="5"/>
      <c r="CSA9872" s="5"/>
      <c r="CSB9872" s="5"/>
      <c r="CSC9872" s="5"/>
      <c r="CSD9872" s="5"/>
      <c r="CSE9872" s="5"/>
      <c r="CSF9872" s="5"/>
      <c r="CSG9872" s="5"/>
      <c r="CSH9872" s="5"/>
      <c r="CSI9872" s="5"/>
      <c r="CSJ9872" s="5"/>
      <c r="CSK9872" s="5"/>
      <c r="CSL9872" s="5"/>
      <c r="CSM9872" s="5"/>
      <c r="CSN9872" s="5"/>
      <c r="CSO9872" s="5"/>
      <c r="CSP9872" s="5"/>
      <c r="CSQ9872" s="5"/>
      <c r="CSR9872" s="5"/>
      <c r="CSS9872" s="5"/>
      <c r="CST9872" s="5"/>
      <c r="CSU9872" s="5"/>
      <c r="CSV9872" s="5"/>
      <c r="CSW9872" s="5"/>
      <c r="CSX9872" s="5"/>
      <c r="CSY9872" s="5"/>
      <c r="CSZ9872" s="5"/>
      <c r="CTA9872" s="5"/>
      <c r="CTB9872" s="5"/>
      <c r="CTC9872" s="5"/>
      <c r="CTD9872" s="5"/>
      <c r="CTE9872" s="5"/>
      <c r="CTF9872" s="5"/>
      <c r="CTG9872" s="5"/>
      <c r="CTH9872" s="5"/>
      <c r="CTI9872" s="5"/>
      <c r="CTJ9872" s="5"/>
      <c r="CTK9872" s="5"/>
      <c r="CTL9872" s="5"/>
      <c r="CTM9872" s="5"/>
      <c r="CTN9872" s="5"/>
      <c r="CTO9872" s="5"/>
      <c r="CTP9872" s="5"/>
      <c r="CTQ9872" s="5"/>
      <c r="CTR9872" s="5"/>
      <c r="CTS9872" s="5"/>
      <c r="CTT9872" s="5"/>
      <c r="CTU9872" s="5"/>
      <c r="CTV9872" s="5"/>
      <c r="CTW9872" s="5"/>
      <c r="CTX9872" s="5"/>
      <c r="CTY9872" s="5"/>
      <c r="CTZ9872" s="5"/>
      <c r="CUA9872" s="5"/>
      <c r="CUB9872" s="5"/>
      <c r="CUC9872" s="5"/>
      <c r="CUD9872" s="5"/>
      <c r="CUE9872" s="5"/>
      <c r="CUF9872" s="5"/>
      <c r="CUG9872" s="5"/>
      <c r="CUH9872" s="5"/>
      <c r="CUI9872" s="5"/>
      <c r="CUJ9872" s="5"/>
      <c r="CUK9872" s="5"/>
      <c r="CUL9872" s="5"/>
      <c r="CUM9872" s="5"/>
      <c r="CUN9872" s="5"/>
      <c r="CUO9872" s="5"/>
      <c r="CUP9872" s="5"/>
      <c r="CUQ9872" s="5"/>
      <c r="CUR9872" s="5"/>
      <c r="CUS9872" s="5"/>
      <c r="CUT9872" s="5"/>
      <c r="CUU9872" s="5"/>
      <c r="CUV9872" s="5"/>
      <c r="CUW9872" s="5"/>
      <c r="CUX9872" s="5"/>
      <c r="CUY9872" s="5"/>
      <c r="CUZ9872" s="5"/>
      <c r="CVA9872" s="5"/>
      <c r="CVB9872" s="5"/>
      <c r="CVC9872" s="5"/>
      <c r="CVD9872" s="5"/>
      <c r="CVE9872" s="5"/>
      <c r="CVF9872" s="5"/>
      <c r="CVG9872" s="5"/>
      <c r="CVH9872" s="5"/>
      <c r="CVI9872" s="5"/>
      <c r="CVJ9872" s="5"/>
      <c r="CVK9872" s="5"/>
      <c r="CVL9872" s="5"/>
      <c r="CVM9872" s="5"/>
      <c r="CVN9872" s="5"/>
      <c r="CVO9872" s="5"/>
      <c r="CVP9872" s="5"/>
      <c r="CVQ9872" s="5"/>
      <c r="CVR9872" s="5"/>
      <c r="CVS9872" s="5"/>
      <c r="CVT9872" s="5"/>
      <c r="CVU9872" s="5"/>
      <c r="CVV9872" s="5"/>
      <c r="CVW9872" s="5"/>
      <c r="CVX9872" s="5"/>
      <c r="CVY9872" s="5"/>
      <c r="CVZ9872" s="5"/>
      <c r="CWA9872" s="5"/>
      <c r="CWB9872" s="5"/>
      <c r="CWC9872" s="5"/>
      <c r="CWD9872" s="5"/>
      <c r="CWE9872" s="5"/>
      <c r="CWF9872" s="5"/>
      <c r="CWG9872" s="5"/>
      <c r="CWH9872" s="5"/>
      <c r="CWI9872" s="5"/>
      <c r="CWJ9872" s="5"/>
      <c r="CWK9872" s="5"/>
      <c r="CWL9872" s="5"/>
      <c r="CWM9872" s="5"/>
      <c r="CWN9872" s="5"/>
      <c r="CWO9872" s="5"/>
      <c r="CWP9872" s="5"/>
      <c r="CWQ9872" s="5"/>
      <c r="CWR9872" s="5"/>
      <c r="CWS9872" s="5"/>
      <c r="CWT9872" s="5"/>
      <c r="CWU9872" s="5"/>
      <c r="CWV9872" s="5"/>
      <c r="CWW9872" s="5"/>
      <c r="CWX9872" s="5"/>
      <c r="CWY9872" s="5"/>
      <c r="CWZ9872" s="5"/>
      <c r="CXA9872" s="5"/>
      <c r="CXB9872" s="5"/>
      <c r="CXC9872" s="5"/>
      <c r="CXD9872" s="5"/>
      <c r="CXE9872" s="5"/>
      <c r="CXF9872" s="5"/>
      <c r="CXG9872" s="5"/>
      <c r="CXH9872" s="5"/>
      <c r="CXI9872" s="5"/>
      <c r="CXJ9872" s="5"/>
      <c r="CXK9872" s="5"/>
      <c r="CXL9872" s="5"/>
      <c r="CXM9872" s="5"/>
      <c r="CXN9872" s="5"/>
      <c r="CXO9872" s="5"/>
      <c r="CXP9872" s="5"/>
      <c r="CXQ9872" s="5"/>
      <c r="CXR9872" s="5"/>
      <c r="CXS9872" s="5"/>
      <c r="CXT9872" s="5"/>
      <c r="CXU9872" s="5"/>
      <c r="CXV9872" s="5"/>
      <c r="CXW9872" s="5"/>
      <c r="CXX9872" s="5"/>
      <c r="CXY9872" s="5"/>
      <c r="CXZ9872" s="5"/>
      <c r="CYA9872" s="5"/>
      <c r="CYB9872" s="5"/>
      <c r="CYC9872" s="5"/>
      <c r="CYD9872" s="5"/>
      <c r="CYE9872" s="5"/>
      <c r="CYF9872" s="5"/>
      <c r="CYG9872" s="5"/>
      <c r="CYH9872" s="5"/>
      <c r="CYI9872" s="5"/>
      <c r="CYJ9872" s="5"/>
      <c r="CYK9872" s="5"/>
      <c r="CYL9872" s="5"/>
      <c r="CYM9872" s="5"/>
      <c r="CYN9872" s="5"/>
      <c r="CYO9872" s="5"/>
      <c r="CYP9872" s="5"/>
      <c r="CYQ9872" s="5"/>
      <c r="CYR9872" s="5"/>
      <c r="CYS9872" s="5"/>
      <c r="CYT9872" s="5"/>
      <c r="CYU9872" s="5"/>
      <c r="CYV9872" s="5"/>
      <c r="CYW9872" s="5"/>
      <c r="CYX9872" s="5"/>
      <c r="CYY9872" s="5"/>
      <c r="CYZ9872" s="5"/>
      <c r="CZA9872" s="5"/>
      <c r="CZB9872" s="5"/>
      <c r="CZC9872" s="5"/>
      <c r="CZD9872" s="5"/>
      <c r="CZE9872" s="5"/>
      <c r="CZF9872" s="5"/>
      <c r="CZG9872" s="5"/>
      <c r="CZH9872" s="5"/>
      <c r="CZI9872" s="5"/>
      <c r="CZJ9872" s="5"/>
      <c r="CZK9872" s="5"/>
      <c r="CZL9872" s="5"/>
      <c r="CZM9872" s="5"/>
      <c r="CZN9872" s="5"/>
      <c r="CZO9872" s="5"/>
      <c r="CZP9872" s="5"/>
      <c r="CZQ9872" s="5"/>
      <c r="CZR9872" s="5"/>
      <c r="CZS9872" s="5"/>
      <c r="CZT9872" s="5"/>
      <c r="CZU9872" s="5"/>
      <c r="CZV9872" s="5"/>
      <c r="CZW9872" s="5"/>
      <c r="CZX9872" s="5"/>
      <c r="CZY9872" s="5"/>
      <c r="CZZ9872" s="5"/>
      <c r="DAA9872" s="5"/>
      <c r="DAB9872" s="5"/>
      <c r="DAC9872" s="5"/>
      <c r="DAD9872" s="5"/>
      <c r="DAE9872" s="5"/>
      <c r="DAF9872" s="5"/>
      <c r="DAG9872" s="5"/>
      <c r="DAH9872" s="5"/>
      <c r="DAI9872" s="5"/>
      <c r="DAJ9872" s="5"/>
      <c r="DAK9872" s="5"/>
      <c r="DAL9872" s="5"/>
      <c r="DAM9872" s="5"/>
      <c r="DAN9872" s="5"/>
      <c r="DAO9872" s="5"/>
      <c r="DAP9872" s="5"/>
      <c r="DAQ9872" s="5"/>
      <c r="DAR9872" s="5"/>
      <c r="DAS9872" s="5"/>
      <c r="DAT9872" s="5"/>
      <c r="DAU9872" s="5"/>
      <c r="DAV9872" s="5"/>
      <c r="DAW9872" s="5"/>
      <c r="DAX9872" s="5"/>
      <c r="DAY9872" s="5"/>
      <c r="DAZ9872" s="5"/>
      <c r="DBA9872" s="5"/>
      <c r="DBB9872" s="5"/>
      <c r="DBC9872" s="5"/>
      <c r="DBD9872" s="5"/>
      <c r="DBE9872" s="5"/>
      <c r="DBF9872" s="5"/>
      <c r="DBG9872" s="5"/>
      <c r="DBH9872" s="5"/>
      <c r="DBI9872" s="5"/>
      <c r="DBJ9872" s="5"/>
      <c r="DBK9872" s="5"/>
      <c r="DBL9872" s="5"/>
      <c r="DBM9872" s="5"/>
      <c r="DBN9872" s="5"/>
      <c r="DBO9872" s="5"/>
      <c r="DBP9872" s="5"/>
      <c r="DBQ9872" s="5"/>
      <c r="DBR9872" s="5"/>
      <c r="DBS9872" s="5"/>
      <c r="DBT9872" s="5"/>
      <c r="DBU9872" s="5"/>
      <c r="DBV9872" s="5"/>
      <c r="DBW9872" s="5"/>
      <c r="DBX9872" s="5"/>
      <c r="DBY9872" s="5"/>
      <c r="DBZ9872" s="5"/>
      <c r="DCA9872" s="5"/>
      <c r="DCB9872" s="5"/>
      <c r="DCC9872" s="5"/>
      <c r="DCD9872" s="5"/>
      <c r="DCE9872" s="5"/>
      <c r="DCF9872" s="5"/>
      <c r="DCG9872" s="5"/>
      <c r="DCH9872" s="5"/>
      <c r="DCI9872" s="5"/>
      <c r="DCJ9872" s="5"/>
      <c r="DCK9872" s="5"/>
      <c r="DCL9872" s="5"/>
      <c r="DCM9872" s="5"/>
      <c r="DCN9872" s="5"/>
      <c r="DCO9872" s="5"/>
      <c r="DCP9872" s="5"/>
      <c r="DCQ9872" s="5"/>
      <c r="DCR9872" s="5"/>
      <c r="DCS9872" s="5"/>
      <c r="DCT9872" s="5"/>
      <c r="DCU9872" s="5"/>
      <c r="DCV9872" s="5"/>
      <c r="DCW9872" s="5"/>
      <c r="DCX9872" s="5"/>
      <c r="DCY9872" s="5"/>
      <c r="DCZ9872" s="5"/>
      <c r="DDA9872" s="5"/>
      <c r="DDB9872" s="5"/>
      <c r="DDC9872" s="5"/>
      <c r="DDD9872" s="5"/>
      <c r="DDE9872" s="5"/>
      <c r="DDF9872" s="5"/>
      <c r="DDG9872" s="5"/>
      <c r="DDH9872" s="5"/>
      <c r="DDI9872" s="5"/>
      <c r="DDJ9872" s="5"/>
      <c r="DDK9872" s="5"/>
      <c r="DDL9872" s="5"/>
      <c r="DDM9872" s="5"/>
      <c r="DDN9872" s="5"/>
      <c r="DDO9872" s="5"/>
      <c r="DDP9872" s="5"/>
      <c r="DDQ9872" s="5"/>
      <c r="DDR9872" s="5"/>
      <c r="DDS9872" s="5"/>
      <c r="DDT9872" s="5"/>
      <c r="DDU9872" s="5"/>
      <c r="DDV9872" s="5"/>
      <c r="DDW9872" s="5"/>
      <c r="DDX9872" s="5"/>
      <c r="DDY9872" s="5"/>
      <c r="DDZ9872" s="5"/>
      <c r="DEA9872" s="5"/>
      <c r="DEB9872" s="5"/>
      <c r="DEC9872" s="5"/>
      <c r="DED9872" s="5"/>
      <c r="DEE9872" s="5"/>
      <c r="DEF9872" s="5"/>
      <c r="DEG9872" s="5"/>
      <c r="DEH9872" s="5"/>
      <c r="DEI9872" s="5"/>
      <c r="DEJ9872" s="5"/>
      <c r="DEK9872" s="5"/>
      <c r="DEL9872" s="5"/>
      <c r="DEM9872" s="5"/>
      <c r="DEN9872" s="5"/>
      <c r="DEO9872" s="5"/>
      <c r="DEP9872" s="5"/>
      <c r="DEQ9872" s="5"/>
      <c r="DER9872" s="5"/>
      <c r="DES9872" s="5"/>
      <c r="DET9872" s="5"/>
      <c r="DEU9872" s="5"/>
      <c r="DEV9872" s="5"/>
      <c r="DEW9872" s="5"/>
      <c r="DEX9872" s="5"/>
      <c r="DEY9872" s="5"/>
      <c r="DEZ9872" s="5"/>
      <c r="DFA9872" s="5"/>
      <c r="DFB9872" s="5"/>
      <c r="DFC9872" s="5"/>
      <c r="DFD9872" s="5"/>
      <c r="DFE9872" s="5"/>
      <c r="DFF9872" s="5"/>
      <c r="DFG9872" s="5"/>
      <c r="DFH9872" s="5"/>
      <c r="DFI9872" s="5"/>
      <c r="DFJ9872" s="5"/>
      <c r="DFK9872" s="5"/>
      <c r="DFL9872" s="5"/>
      <c r="DFM9872" s="5"/>
      <c r="DFN9872" s="5"/>
      <c r="DFO9872" s="5"/>
      <c r="DFP9872" s="5"/>
      <c r="DFQ9872" s="5"/>
      <c r="DFR9872" s="5"/>
      <c r="DFS9872" s="5"/>
      <c r="DFT9872" s="5"/>
      <c r="DFU9872" s="5"/>
      <c r="DFV9872" s="5"/>
      <c r="DFW9872" s="5"/>
      <c r="DFX9872" s="5"/>
      <c r="DFY9872" s="5"/>
      <c r="DFZ9872" s="5"/>
      <c r="DGA9872" s="5"/>
      <c r="DGB9872" s="5"/>
      <c r="DGC9872" s="5"/>
      <c r="DGD9872" s="5"/>
      <c r="DGE9872" s="5"/>
      <c r="DGF9872" s="5"/>
      <c r="DGG9872" s="5"/>
      <c r="DGH9872" s="5"/>
      <c r="DGI9872" s="5"/>
      <c r="DGJ9872" s="5"/>
      <c r="DGK9872" s="5"/>
      <c r="DGL9872" s="5"/>
      <c r="DGM9872" s="5"/>
      <c r="DGN9872" s="5"/>
      <c r="DGO9872" s="5"/>
      <c r="DGP9872" s="5"/>
      <c r="DGQ9872" s="5"/>
      <c r="DGR9872" s="5"/>
      <c r="DGS9872" s="5"/>
      <c r="DGT9872" s="5"/>
      <c r="DGU9872" s="5"/>
      <c r="DGV9872" s="5"/>
      <c r="DGW9872" s="5"/>
      <c r="DGX9872" s="5"/>
      <c r="DGY9872" s="5"/>
      <c r="DGZ9872" s="5"/>
      <c r="DHA9872" s="5"/>
      <c r="DHB9872" s="5"/>
      <c r="DHC9872" s="5"/>
      <c r="DHD9872" s="5"/>
      <c r="DHE9872" s="5"/>
      <c r="DHF9872" s="5"/>
      <c r="DHG9872" s="5"/>
      <c r="DHH9872" s="5"/>
      <c r="DHI9872" s="5"/>
      <c r="DHJ9872" s="5"/>
      <c r="DHK9872" s="5"/>
      <c r="DHL9872" s="5"/>
      <c r="DHM9872" s="5"/>
      <c r="DHN9872" s="5"/>
      <c r="DHO9872" s="5"/>
      <c r="DHP9872" s="5"/>
      <c r="DHQ9872" s="5"/>
      <c r="DHR9872" s="5"/>
      <c r="DHS9872" s="5"/>
      <c r="DHT9872" s="5"/>
      <c r="DHU9872" s="5"/>
      <c r="DHV9872" s="5"/>
      <c r="DHW9872" s="5"/>
      <c r="DHX9872" s="5"/>
      <c r="DHY9872" s="5"/>
      <c r="DHZ9872" s="5"/>
      <c r="DIA9872" s="5"/>
      <c r="DIB9872" s="5"/>
      <c r="DIC9872" s="5"/>
      <c r="DID9872" s="5"/>
      <c r="DIE9872" s="5"/>
      <c r="DIF9872" s="5"/>
      <c r="DIG9872" s="5"/>
      <c r="DIH9872" s="5"/>
      <c r="DII9872" s="5"/>
      <c r="DIJ9872" s="5"/>
      <c r="DIK9872" s="5"/>
      <c r="DIL9872" s="5"/>
      <c r="DIM9872" s="5"/>
      <c r="DIN9872" s="5"/>
      <c r="DIO9872" s="5"/>
      <c r="DIP9872" s="5"/>
      <c r="DIQ9872" s="5"/>
      <c r="DIR9872" s="5"/>
      <c r="DIS9872" s="5"/>
      <c r="DIT9872" s="5"/>
      <c r="DIU9872" s="5"/>
      <c r="DIV9872" s="5"/>
      <c r="DIW9872" s="5"/>
      <c r="DIX9872" s="5"/>
      <c r="DIY9872" s="5"/>
      <c r="DIZ9872" s="5"/>
      <c r="DJA9872" s="5"/>
      <c r="DJB9872" s="5"/>
      <c r="DJC9872" s="5"/>
      <c r="DJD9872" s="5"/>
      <c r="DJE9872" s="5"/>
      <c r="DJF9872" s="5"/>
      <c r="DJG9872" s="5"/>
      <c r="DJH9872" s="5"/>
      <c r="DJI9872" s="5"/>
      <c r="DJJ9872" s="5"/>
      <c r="DJK9872" s="5"/>
      <c r="DJL9872" s="5"/>
      <c r="DJM9872" s="5"/>
      <c r="DJN9872" s="5"/>
      <c r="DJO9872" s="5"/>
      <c r="DJP9872" s="5"/>
      <c r="DJQ9872" s="5"/>
      <c r="DJR9872" s="5"/>
      <c r="DJS9872" s="5"/>
      <c r="DJT9872" s="5"/>
      <c r="DJU9872" s="5"/>
      <c r="DJV9872" s="5"/>
      <c r="DJW9872" s="5"/>
      <c r="DJX9872" s="5"/>
      <c r="DJY9872" s="5"/>
      <c r="DJZ9872" s="5"/>
      <c r="DKA9872" s="5"/>
      <c r="DKB9872" s="5"/>
      <c r="DKC9872" s="5"/>
      <c r="DKD9872" s="5"/>
      <c r="DKE9872" s="5"/>
      <c r="DKF9872" s="5"/>
      <c r="DKG9872" s="5"/>
      <c r="DKH9872" s="5"/>
      <c r="DKI9872" s="5"/>
      <c r="DKJ9872" s="5"/>
      <c r="DKK9872" s="5"/>
      <c r="DKL9872" s="5"/>
      <c r="DKM9872" s="5"/>
      <c r="DKN9872" s="5"/>
      <c r="DKO9872" s="5"/>
      <c r="DKP9872" s="5"/>
      <c r="DKQ9872" s="5"/>
      <c r="DKR9872" s="5"/>
      <c r="DKS9872" s="5"/>
      <c r="DKT9872" s="5"/>
      <c r="DKU9872" s="5"/>
      <c r="DKV9872" s="5"/>
      <c r="DKW9872" s="5"/>
      <c r="DKX9872" s="5"/>
      <c r="DKY9872" s="5"/>
      <c r="DKZ9872" s="5"/>
      <c r="DLA9872" s="5"/>
      <c r="DLB9872" s="5"/>
      <c r="DLC9872" s="5"/>
      <c r="DLD9872" s="5"/>
      <c r="DLE9872" s="5"/>
      <c r="DLF9872" s="5"/>
      <c r="DLG9872" s="5"/>
      <c r="DLH9872" s="5"/>
      <c r="DLI9872" s="5"/>
      <c r="DLJ9872" s="5"/>
      <c r="DLK9872" s="5"/>
      <c r="DLL9872" s="5"/>
      <c r="DLM9872" s="5"/>
      <c r="DLN9872" s="5"/>
      <c r="DLO9872" s="5"/>
      <c r="DLP9872" s="5"/>
      <c r="DLQ9872" s="5"/>
      <c r="DLR9872" s="5"/>
      <c r="DLS9872" s="5"/>
      <c r="DLT9872" s="5"/>
      <c r="DLU9872" s="5"/>
      <c r="DLV9872" s="5"/>
      <c r="DLW9872" s="5"/>
      <c r="DLX9872" s="5"/>
      <c r="DLY9872" s="5"/>
      <c r="DLZ9872" s="5"/>
      <c r="DMA9872" s="5"/>
      <c r="DMB9872" s="5"/>
      <c r="DMC9872" s="5"/>
      <c r="DMD9872" s="5"/>
      <c r="DME9872" s="5"/>
      <c r="DMF9872" s="5"/>
      <c r="DMG9872" s="5"/>
      <c r="DMH9872" s="5"/>
      <c r="DMI9872" s="5"/>
      <c r="DMJ9872" s="5"/>
      <c r="DMK9872" s="5"/>
      <c r="DML9872" s="5"/>
      <c r="DMM9872" s="5"/>
      <c r="DMN9872" s="5"/>
      <c r="DMO9872" s="5"/>
      <c r="DMP9872" s="5"/>
      <c r="DMQ9872" s="5"/>
      <c r="DMR9872" s="5"/>
      <c r="DMS9872" s="5"/>
      <c r="DMT9872" s="5"/>
      <c r="DMU9872" s="5"/>
      <c r="DMV9872" s="5"/>
      <c r="DMW9872" s="5"/>
      <c r="DMX9872" s="5"/>
      <c r="DMY9872" s="5"/>
      <c r="DMZ9872" s="5"/>
      <c r="DNA9872" s="5"/>
      <c r="DNB9872" s="5"/>
      <c r="DNC9872" s="5"/>
      <c r="DND9872" s="5"/>
      <c r="DNE9872" s="5"/>
      <c r="DNF9872" s="5"/>
      <c r="DNG9872" s="5"/>
      <c r="DNH9872" s="5"/>
      <c r="DNI9872" s="5"/>
      <c r="DNJ9872" s="5"/>
      <c r="DNK9872" s="5"/>
      <c r="DNL9872" s="5"/>
      <c r="DNM9872" s="5"/>
      <c r="DNN9872" s="5"/>
      <c r="DNO9872" s="5"/>
      <c r="DNP9872" s="5"/>
      <c r="DNQ9872" s="5"/>
      <c r="DNR9872" s="5"/>
      <c r="DNS9872" s="5"/>
      <c r="DNT9872" s="5"/>
      <c r="DNU9872" s="5"/>
      <c r="DNV9872" s="5"/>
      <c r="DNW9872" s="5"/>
      <c r="DNX9872" s="5"/>
      <c r="DNY9872" s="5"/>
      <c r="DNZ9872" s="5"/>
      <c r="DOA9872" s="5"/>
      <c r="DOB9872" s="5"/>
      <c r="DOC9872" s="5"/>
      <c r="DOD9872" s="5"/>
      <c r="DOE9872" s="5"/>
      <c r="DOF9872" s="5"/>
      <c r="DOG9872" s="5"/>
      <c r="DOH9872" s="5"/>
      <c r="DOI9872" s="5"/>
      <c r="DOJ9872" s="5"/>
      <c r="DOK9872" s="5"/>
      <c r="DOL9872" s="5"/>
      <c r="DOM9872" s="5"/>
      <c r="DON9872" s="5"/>
      <c r="DOO9872" s="5"/>
      <c r="DOP9872" s="5"/>
      <c r="DOQ9872" s="5"/>
      <c r="DOR9872" s="5"/>
      <c r="DOS9872" s="5"/>
      <c r="DOT9872" s="5"/>
      <c r="DOU9872" s="5"/>
      <c r="DOV9872" s="5"/>
      <c r="DOW9872" s="5"/>
      <c r="DOX9872" s="5"/>
      <c r="DOY9872" s="5"/>
      <c r="DOZ9872" s="5"/>
      <c r="DPA9872" s="5"/>
      <c r="DPB9872" s="5"/>
      <c r="DPC9872" s="5"/>
      <c r="DPD9872" s="5"/>
      <c r="DPE9872" s="5"/>
      <c r="DPF9872" s="5"/>
      <c r="DPG9872" s="5"/>
      <c r="DPH9872" s="5"/>
      <c r="DPI9872" s="5"/>
      <c r="DPJ9872" s="5"/>
      <c r="DPK9872" s="5"/>
      <c r="DPL9872" s="5"/>
      <c r="DPM9872" s="5"/>
      <c r="DPN9872" s="5"/>
      <c r="DPO9872" s="5"/>
      <c r="DPP9872" s="5"/>
      <c r="DPQ9872" s="5"/>
      <c r="DPR9872" s="5"/>
      <c r="DPS9872" s="5"/>
      <c r="DPT9872" s="5"/>
      <c r="DPU9872" s="5"/>
      <c r="DPV9872" s="5"/>
      <c r="DPW9872" s="5"/>
      <c r="DPX9872" s="5"/>
      <c r="DPY9872" s="5"/>
      <c r="DPZ9872" s="5"/>
      <c r="DQA9872" s="5"/>
      <c r="DQB9872" s="5"/>
      <c r="DQC9872" s="5"/>
      <c r="DQD9872" s="5"/>
      <c r="DQE9872" s="5"/>
      <c r="DQF9872" s="5"/>
      <c r="DQG9872" s="5"/>
      <c r="DQH9872" s="5"/>
      <c r="DQI9872" s="5"/>
      <c r="DQJ9872" s="5"/>
      <c r="DQK9872" s="5"/>
      <c r="DQL9872" s="5"/>
      <c r="DQM9872" s="5"/>
      <c r="DQN9872" s="5"/>
      <c r="DQO9872" s="5"/>
      <c r="DQP9872" s="5"/>
      <c r="DQQ9872" s="5"/>
      <c r="DQR9872" s="5"/>
      <c r="DQS9872" s="5"/>
      <c r="DQT9872" s="5"/>
      <c r="DQU9872" s="5"/>
      <c r="DQV9872" s="5"/>
      <c r="DQW9872" s="5"/>
      <c r="DQX9872" s="5"/>
      <c r="DQY9872" s="5"/>
      <c r="DQZ9872" s="5"/>
      <c r="DRA9872" s="5"/>
      <c r="DRB9872" s="5"/>
      <c r="DRC9872" s="5"/>
      <c r="DRD9872" s="5"/>
      <c r="DRE9872" s="5"/>
      <c r="DRF9872" s="5"/>
      <c r="DRG9872" s="5"/>
      <c r="DRH9872" s="5"/>
      <c r="DRI9872" s="5"/>
      <c r="DRJ9872" s="5"/>
      <c r="DRK9872" s="5"/>
      <c r="DRL9872" s="5"/>
      <c r="DRM9872" s="5"/>
      <c r="DRN9872" s="5"/>
      <c r="DRO9872" s="5"/>
      <c r="DRP9872" s="5"/>
      <c r="DRQ9872" s="5"/>
      <c r="DRR9872" s="5"/>
      <c r="DRS9872" s="5"/>
      <c r="DRT9872" s="5"/>
      <c r="DRU9872" s="5"/>
      <c r="DRV9872" s="5"/>
      <c r="DRW9872" s="5"/>
      <c r="DRX9872" s="5"/>
      <c r="DRY9872" s="5"/>
      <c r="DRZ9872" s="5"/>
      <c r="DSA9872" s="5"/>
      <c r="DSB9872" s="5"/>
      <c r="DSC9872" s="5"/>
      <c r="DSD9872" s="5"/>
      <c r="DSE9872" s="5"/>
      <c r="DSF9872" s="5"/>
      <c r="DSG9872" s="5"/>
      <c r="DSH9872" s="5"/>
      <c r="DSI9872" s="5"/>
      <c r="DSJ9872" s="5"/>
      <c r="DSK9872" s="5"/>
      <c r="DSL9872" s="5"/>
      <c r="DSM9872" s="5"/>
      <c r="DSN9872" s="5"/>
      <c r="DSO9872" s="5"/>
      <c r="DSP9872" s="5"/>
      <c r="DSQ9872" s="5"/>
      <c r="DSR9872" s="5"/>
      <c r="DSS9872" s="5"/>
      <c r="DST9872" s="5"/>
      <c r="DSU9872" s="5"/>
      <c r="DSV9872" s="5"/>
      <c r="DSW9872" s="5"/>
      <c r="DSX9872" s="5"/>
      <c r="DSY9872" s="5"/>
      <c r="DSZ9872" s="5"/>
      <c r="DTA9872" s="5"/>
      <c r="DTB9872" s="5"/>
      <c r="DTC9872" s="5"/>
      <c r="DTD9872" s="5"/>
      <c r="DTE9872" s="5"/>
      <c r="DTF9872" s="5"/>
      <c r="DTG9872" s="5"/>
      <c r="DTH9872" s="5"/>
      <c r="DTI9872" s="5"/>
      <c r="DTJ9872" s="5"/>
      <c r="DTK9872" s="5"/>
      <c r="DTL9872" s="5"/>
      <c r="DTM9872" s="5"/>
      <c r="DTN9872" s="5"/>
      <c r="DTO9872" s="5"/>
      <c r="DTP9872" s="5"/>
      <c r="DTQ9872" s="5"/>
      <c r="DTR9872" s="5"/>
      <c r="DTS9872" s="5"/>
      <c r="DTT9872" s="5"/>
      <c r="DTU9872" s="5"/>
      <c r="DTV9872" s="5"/>
      <c r="DTW9872" s="5"/>
      <c r="DTX9872" s="5"/>
      <c r="DTY9872" s="5"/>
      <c r="DTZ9872" s="5"/>
      <c r="DUA9872" s="5"/>
      <c r="DUB9872" s="5"/>
      <c r="DUC9872" s="5"/>
      <c r="DUD9872" s="5"/>
      <c r="DUE9872" s="5"/>
      <c r="DUF9872" s="5"/>
      <c r="DUG9872" s="5"/>
      <c r="DUH9872" s="5"/>
      <c r="DUI9872" s="5"/>
      <c r="DUJ9872" s="5"/>
      <c r="DUK9872" s="5"/>
      <c r="DUL9872" s="5"/>
      <c r="DUM9872" s="5"/>
      <c r="DUN9872" s="5"/>
      <c r="DUO9872" s="5"/>
      <c r="DUP9872" s="5"/>
      <c r="DUQ9872" s="5"/>
      <c r="DUR9872" s="5"/>
      <c r="DUS9872" s="5"/>
      <c r="DUT9872" s="5"/>
      <c r="DUU9872" s="5"/>
      <c r="DUV9872" s="5"/>
      <c r="DUW9872" s="5"/>
      <c r="DUX9872" s="5"/>
      <c r="DUY9872" s="5"/>
      <c r="DUZ9872" s="5"/>
      <c r="DVA9872" s="5"/>
      <c r="DVB9872" s="5"/>
      <c r="DVC9872" s="5"/>
      <c r="DVD9872" s="5"/>
      <c r="DVE9872" s="5"/>
      <c r="DVF9872" s="5"/>
      <c r="DVG9872" s="5"/>
      <c r="DVH9872" s="5"/>
      <c r="DVI9872" s="5"/>
      <c r="DVJ9872" s="5"/>
      <c r="DVK9872" s="5"/>
      <c r="DVL9872" s="5"/>
      <c r="DVM9872" s="5"/>
      <c r="DVN9872" s="5"/>
      <c r="DVO9872" s="5"/>
      <c r="DVP9872" s="5"/>
      <c r="DVQ9872" s="5"/>
      <c r="DVR9872" s="5"/>
      <c r="DVS9872" s="5"/>
      <c r="DVT9872" s="5"/>
      <c r="DVU9872" s="5"/>
      <c r="DVV9872" s="5"/>
      <c r="DVW9872" s="5"/>
      <c r="DVX9872" s="5"/>
      <c r="DVY9872" s="5"/>
      <c r="DVZ9872" s="5"/>
      <c r="DWA9872" s="5"/>
      <c r="DWB9872" s="5"/>
      <c r="DWC9872" s="5"/>
      <c r="DWD9872" s="5"/>
      <c r="DWE9872" s="5"/>
      <c r="DWF9872" s="5"/>
      <c r="DWG9872" s="5"/>
      <c r="DWH9872" s="5"/>
      <c r="DWI9872" s="5"/>
      <c r="DWJ9872" s="5"/>
      <c r="DWK9872" s="5"/>
      <c r="DWL9872" s="5"/>
      <c r="DWM9872" s="5"/>
      <c r="DWN9872" s="5"/>
      <c r="DWO9872" s="5"/>
      <c r="DWP9872" s="5"/>
      <c r="DWQ9872" s="5"/>
      <c r="DWR9872" s="5"/>
      <c r="DWS9872" s="5"/>
      <c r="DWT9872" s="5"/>
      <c r="DWU9872" s="5"/>
      <c r="DWV9872" s="5"/>
      <c r="DWW9872" s="5"/>
      <c r="DWX9872" s="5"/>
      <c r="DWY9872" s="5"/>
      <c r="DWZ9872" s="5"/>
      <c r="DXA9872" s="5"/>
      <c r="DXB9872" s="5"/>
      <c r="DXC9872" s="5"/>
      <c r="DXD9872" s="5"/>
      <c r="DXE9872" s="5"/>
      <c r="DXF9872" s="5"/>
      <c r="DXG9872" s="5"/>
      <c r="DXH9872" s="5"/>
      <c r="DXI9872" s="5"/>
      <c r="DXJ9872" s="5"/>
      <c r="DXK9872" s="5"/>
      <c r="DXL9872" s="5"/>
      <c r="DXM9872" s="5"/>
      <c r="DXN9872" s="5"/>
      <c r="DXO9872" s="5"/>
      <c r="DXP9872" s="5"/>
      <c r="DXQ9872" s="5"/>
      <c r="DXR9872" s="5"/>
      <c r="DXS9872" s="5"/>
      <c r="DXT9872" s="5"/>
      <c r="DXU9872" s="5"/>
      <c r="DXV9872" s="5"/>
      <c r="DXW9872" s="5"/>
      <c r="DXX9872" s="5"/>
      <c r="DXY9872" s="5"/>
      <c r="DXZ9872" s="5"/>
      <c r="DYA9872" s="5"/>
      <c r="DYB9872" s="5"/>
      <c r="DYC9872" s="5"/>
      <c r="DYD9872" s="5"/>
      <c r="DYE9872" s="5"/>
      <c r="DYF9872" s="5"/>
      <c r="DYG9872" s="5"/>
      <c r="DYH9872" s="5"/>
      <c r="DYI9872" s="5"/>
      <c r="DYJ9872" s="5"/>
      <c r="DYK9872" s="5"/>
      <c r="DYL9872" s="5"/>
      <c r="DYM9872" s="5"/>
      <c r="DYN9872" s="5"/>
      <c r="DYO9872" s="5"/>
      <c r="DYP9872" s="5"/>
      <c r="DYQ9872" s="5"/>
      <c r="DYR9872" s="5"/>
      <c r="DYS9872" s="5"/>
      <c r="DYT9872" s="5"/>
      <c r="DYU9872" s="5"/>
      <c r="DYV9872" s="5"/>
      <c r="DYW9872" s="5"/>
      <c r="DYX9872" s="5"/>
      <c r="DYY9872" s="5"/>
      <c r="DYZ9872" s="5"/>
      <c r="DZA9872" s="5"/>
      <c r="DZB9872" s="5"/>
      <c r="DZC9872" s="5"/>
      <c r="DZD9872" s="5"/>
      <c r="DZE9872" s="5"/>
      <c r="DZF9872" s="5"/>
      <c r="DZG9872" s="5"/>
      <c r="DZH9872" s="5"/>
      <c r="DZI9872" s="5"/>
      <c r="DZJ9872" s="5"/>
      <c r="DZK9872" s="5"/>
      <c r="DZL9872" s="5"/>
      <c r="DZM9872" s="5"/>
      <c r="DZN9872" s="5"/>
      <c r="DZO9872" s="5"/>
      <c r="DZP9872" s="5"/>
      <c r="DZQ9872" s="5"/>
      <c r="DZR9872" s="5"/>
      <c r="DZS9872" s="5"/>
      <c r="DZT9872" s="5"/>
      <c r="DZU9872" s="5"/>
      <c r="DZV9872" s="5"/>
      <c r="DZW9872" s="5"/>
      <c r="DZX9872" s="5"/>
      <c r="DZY9872" s="5"/>
      <c r="DZZ9872" s="5"/>
      <c r="EAA9872" s="5"/>
      <c r="EAB9872" s="5"/>
      <c r="EAC9872" s="5"/>
      <c r="EAD9872" s="5"/>
      <c r="EAE9872" s="5"/>
      <c r="EAF9872" s="5"/>
      <c r="EAG9872" s="5"/>
      <c r="EAH9872" s="5"/>
      <c r="EAI9872" s="5"/>
      <c r="EAJ9872" s="5"/>
      <c r="EAK9872" s="5"/>
      <c r="EAL9872" s="5"/>
      <c r="EAM9872" s="5"/>
      <c r="EAN9872" s="5"/>
      <c r="EAO9872" s="5"/>
      <c r="EAP9872" s="5"/>
      <c r="EAQ9872" s="5"/>
      <c r="EAR9872" s="5"/>
      <c r="EAS9872" s="5"/>
      <c r="EAT9872" s="5"/>
      <c r="EAU9872" s="5"/>
      <c r="EAV9872" s="5"/>
      <c r="EAW9872" s="5"/>
      <c r="EAX9872" s="5"/>
      <c r="EAY9872" s="5"/>
      <c r="EAZ9872" s="5"/>
      <c r="EBA9872" s="5"/>
      <c r="EBB9872" s="5"/>
      <c r="EBC9872" s="5"/>
      <c r="EBD9872" s="5"/>
      <c r="EBE9872" s="5"/>
      <c r="EBF9872" s="5"/>
      <c r="EBG9872" s="5"/>
      <c r="EBH9872" s="5"/>
      <c r="EBI9872" s="5"/>
      <c r="EBJ9872" s="5"/>
      <c r="EBK9872" s="5"/>
      <c r="EBL9872" s="5"/>
      <c r="EBM9872" s="5"/>
      <c r="EBN9872" s="5"/>
      <c r="EBO9872" s="5"/>
      <c r="EBP9872" s="5"/>
      <c r="EBQ9872" s="5"/>
      <c r="EBR9872" s="5"/>
      <c r="EBS9872" s="5"/>
      <c r="EBT9872" s="5"/>
      <c r="EBU9872" s="5"/>
      <c r="EBV9872" s="5"/>
      <c r="EBW9872" s="5"/>
      <c r="EBX9872" s="5"/>
      <c r="EBY9872" s="5"/>
      <c r="EBZ9872" s="5"/>
      <c r="ECA9872" s="5"/>
      <c r="ECB9872" s="5"/>
      <c r="ECC9872" s="5"/>
      <c r="ECD9872" s="5"/>
      <c r="ECE9872" s="5"/>
      <c r="ECF9872" s="5"/>
      <c r="ECG9872" s="5"/>
      <c r="ECH9872" s="5"/>
      <c r="ECI9872" s="5"/>
      <c r="ECJ9872" s="5"/>
      <c r="ECK9872" s="5"/>
      <c r="ECL9872" s="5"/>
      <c r="ECM9872" s="5"/>
      <c r="ECN9872" s="5"/>
      <c r="ECO9872" s="5"/>
      <c r="ECP9872" s="5"/>
      <c r="ECQ9872" s="5"/>
      <c r="ECR9872" s="5"/>
      <c r="ECS9872" s="5"/>
      <c r="ECT9872" s="5"/>
      <c r="ECU9872" s="5"/>
      <c r="ECV9872" s="5"/>
      <c r="ECW9872" s="5"/>
      <c r="ECX9872" s="5"/>
      <c r="ECY9872" s="5"/>
      <c r="ECZ9872" s="5"/>
      <c r="EDA9872" s="5"/>
      <c r="EDB9872" s="5"/>
      <c r="EDC9872" s="5"/>
      <c r="EDD9872" s="5"/>
      <c r="EDE9872" s="5"/>
      <c r="EDF9872" s="5"/>
      <c r="EDG9872" s="5"/>
      <c r="EDH9872" s="5"/>
      <c r="EDI9872" s="5"/>
      <c r="EDJ9872" s="5"/>
      <c r="EDK9872" s="5"/>
      <c r="EDL9872" s="5"/>
      <c r="EDM9872" s="5"/>
      <c r="EDN9872" s="5"/>
      <c r="EDO9872" s="5"/>
      <c r="EDP9872" s="5"/>
      <c r="EDQ9872" s="5"/>
      <c r="EDR9872" s="5"/>
      <c r="EDS9872" s="5"/>
      <c r="EDT9872" s="5"/>
      <c r="EDU9872" s="5"/>
      <c r="EDV9872" s="5"/>
      <c r="EDW9872" s="5"/>
      <c r="EDX9872" s="5"/>
      <c r="EDY9872" s="5"/>
      <c r="EDZ9872" s="5"/>
      <c r="EEA9872" s="5"/>
      <c r="EEB9872" s="5"/>
      <c r="EEC9872" s="5"/>
      <c r="EED9872" s="5"/>
      <c r="EEE9872" s="5"/>
      <c r="EEF9872" s="5"/>
      <c r="EEG9872" s="5"/>
      <c r="EEH9872" s="5"/>
      <c r="EEI9872" s="5"/>
      <c r="EEJ9872" s="5"/>
      <c r="EEK9872" s="5"/>
      <c r="EEL9872" s="5"/>
      <c r="EEM9872" s="5"/>
      <c r="EEN9872" s="5"/>
      <c r="EEO9872" s="5"/>
      <c r="EEP9872" s="5"/>
      <c r="EEQ9872" s="5"/>
      <c r="EER9872" s="5"/>
      <c r="EES9872" s="5"/>
      <c r="EET9872" s="5"/>
      <c r="EEU9872" s="5"/>
      <c r="EEV9872" s="5"/>
      <c r="EEW9872" s="5"/>
      <c r="EEX9872" s="5"/>
      <c r="EEY9872" s="5"/>
      <c r="EEZ9872" s="5"/>
      <c r="EFA9872" s="5"/>
      <c r="EFB9872" s="5"/>
      <c r="EFC9872" s="5"/>
      <c r="EFD9872" s="5"/>
      <c r="EFE9872" s="5"/>
      <c r="EFF9872" s="5"/>
      <c r="EFG9872" s="5"/>
      <c r="EFH9872" s="5"/>
      <c r="EFI9872" s="5"/>
      <c r="EFJ9872" s="5"/>
      <c r="EFK9872" s="5"/>
      <c r="EFL9872" s="5"/>
      <c r="EFM9872" s="5"/>
      <c r="EFN9872" s="5"/>
      <c r="EFO9872" s="5"/>
      <c r="EFP9872" s="5"/>
      <c r="EFQ9872" s="5"/>
      <c r="EFR9872" s="5"/>
      <c r="EFS9872" s="5"/>
      <c r="EFT9872" s="5"/>
      <c r="EFU9872" s="5"/>
      <c r="EFV9872" s="5"/>
      <c r="EFW9872" s="5"/>
      <c r="EFX9872" s="5"/>
      <c r="EFY9872" s="5"/>
      <c r="EFZ9872" s="5"/>
      <c r="EGA9872" s="5"/>
      <c r="EGB9872" s="5"/>
      <c r="EGC9872" s="5"/>
      <c r="EGD9872" s="5"/>
      <c r="EGE9872" s="5"/>
      <c r="EGF9872" s="5"/>
      <c r="EGG9872" s="5"/>
      <c r="EGH9872" s="5"/>
      <c r="EGI9872" s="5"/>
      <c r="EGJ9872" s="5"/>
      <c r="EGK9872" s="5"/>
      <c r="EGL9872" s="5"/>
      <c r="EGM9872" s="5"/>
      <c r="EGN9872" s="5"/>
      <c r="EGO9872" s="5"/>
      <c r="EGP9872" s="5"/>
      <c r="EGQ9872" s="5"/>
      <c r="EGR9872" s="5"/>
      <c r="EGS9872" s="5"/>
      <c r="EGT9872" s="5"/>
      <c r="EGU9872" s="5"/>
      <c r="EGV9872" s="5"/>
      <c r="EGW9872" s="5"/>
      <c r="EGX9872" s="5"/>
      <c r="EGY9872" s="5"/>
      <c r="EGZ9872" s="5"/>
      <c r="EHA9872" s="5"/>
      <c r="EHB9872" s="5"/>
      <c r="EHC9872" s="5"/>
      <c r="EHD9872" s="5"/>
      <c r="EHE9872" s="5"/>
      <c r="EHF9872" s="5"/>
      <c r="EHG9872" s="5"/>
      <c r="EHH9872" s="5"/>
      <c r="EHI9872" s="5"/>
      <c r="EHJ9872" s="5"/>
      <c r="EHK9872" s="5"/>
      <c r="EHL9872" s="5"/>
      <c r="EHM9872" s="5"/>
      <c r="EHN9872" s="5"/>
      <c r="EHO9872" s="5"/>
      <c r="EHP9872" s="5"/>
      <c r="EHQ9872" s="5"/>
      <c r="EHR9872" s="5"/>
      <c r="EHS9872" s="5"/>
      <c r="EHT9872" s="5"/>
      <c r="EHU9872" s="5"/>
      <c r="EHV9872" s="5"/>
      <c r="EHW9872" s="5"/>
      <c r="EHX9872" s="5"/>
      <c r="EHY9872" s="5"/>
      <c r="EHZ9872" s="5"/>
      <c r="EIA9872" s="5"/>
      <c r="EIB9872" s="5"/>
      <c r="EIC9872" s="5"/>
      <c r="EID9872" s="5"/>
      <c r="EIE9872" s="5"/>
      <c r="EIF9872" s="5"/>
      <c r="EIG9872" s="5"/>
      <c r="EIH9872" s="5"/>
      <c r="EII9872" s="5"/>
      <c r="EIJ9872" s="5"/>
      <c r="EIK9872" s="5"/>
      <c r="EIL9872" s="5"/>
      <c r="EIM9872" s="5"/>
      <c r="EIN9872" s="5"/>
      <c r="EIO9872" s="5"/>
      <c r="EIP9872" s="5"/>
      <c r="EIQ9872" s="5"/>
      <c r="EIR9872" s="5"/>
      <c r="EIS9872" s="5"/>
      <c r="EIT9872" s="5"/>
      <c r="EIU9872" s="5"/>
      <c r="EIV9872" s="5"/>
      <c r="EIW9872" s="5"/>
      <c r="EIX9872" s="5"/>
      <c r="EIY9872" s="5"/>
      <c r="EIZ9872" s="5"/>
      <c r="EJA9872" s="5"/>
      <c r="EJB9872" s="5"/>
      <c r="EJC9872" s="5"/>
      <c r="EJD9872" s="5"/>
      <c r="EJE9872" s="5"/>
      <c r="EJF9872" s="5"/>
      <c r="EJG9872" s="5"/>
      <c r="EJH9872" s="5"/>
      <c r="EJI9872" s="5"/>
      <c r="EJJ9872" s="5"/>
      <c r="EJK9872" s="5"/>
      <c r="EJL9872" s="5"/>
      <c r="EJM9872" s="5"/>
      <c r="EJN9872" s="5"/>
      <c r="EJO9872" s="5"/>
      <c r="EJP9872" s="5"/>
      <c r="EJQ9872" s="5"/>
      <c r="EJR9872" s="5"/>
      <c r="EJS9872" s="5"/>
      <c r="EJT9872" s="5"/>
      <c r="EJU9872" s="5"/>
      <c r="EJV9872" s="5"/>
      <c r="EJW9872" s="5"/>
      <c r="EJX9872" s="5"/>
      <c r="EJY9872" s="5"/>
      <c r="EJZ9872" s="5"/>
      <c r="EKA9872" s="5"/>
      <c r="EKB9872" s="5"/>
      <c r="EKC9872" s="5"/>
      <c r="EKD9872" s="5"/>
      <c r="EKE9872" s="5"/>
      <c r="EKF9872" s="5"/>
      <c r="EKG9872" s="5"/>
      <c r="EKH9872" s="5"/>
      <c r="EKI9872" s="5"/>
      <c r="EKJ9872" s="5"/>
      <c r="EKK9872" s="5"/>
      <c r="EKL9872" s="5"/>
      <c r="EKM9872" s="5"/>
      <c r="EKN9872" s="5"/>
      <c r="EKO9872" s="5"/>
      <c r="EKP9872" s="5"/>
      <c r="EKQ9872" s="5"/>
      <c r="EKR9872" s="5"/>
      <c r="EKS9872" s="5"/>
      <c r="EKT9872" s="5"/>
      <c r="EKU9872" s="5"/>
      <c r="EKV9872" s="5"/>
      <c r="EKW9872" s="5"/>
      <c r="EKX9872" s="5"/>
      <c r="EKY9872" s="5"/>
      <c r="EKZ9872" s="5"/>
      <c r="ELA9872" s="5"/>
      <c r="ELB9872" s="5"/>
      <c r="ELC9872" s="5"/>
      <c r="ELD9872" s="5"/>
      <c r="ELE9872" s="5"/>
      <c r="ELF9872" s="5"/>
      <c r="ELG9872" s="5"/>
      <c r="ELH9872" s="5"/>
      <c r="ELI9872" s="5"/>
      <c r="ELJ9872" s="5"/>
      <c r="ELK9872" s="5"/>
      <c r="ELL9872" s="5"/>
      <c r="ELM9872" s="5"/>
      <c r="ELN9872" s="5"/>
      <c r="ELO9872" s="5"/>
      <c r="ELP9872" s="5"/>
      <c r="ELQ9872" s="5"/>
      <c r="ELR9872" s="5"/>
      <c r="ELS9872" s="5"/>
      <c r="ELT9872" s="5"/>
      <c r="ELU9872" s="5"/>
      <c r="ELV9872" s="5"/>
      <c r="ELW9872" s="5"/>
      <c r="ELX9872" s="5"/>
      <c r="ELY9872" s="5"/>
      <c r="ELZ9872" s="5"/>
      <c r="EMA9872" s="5"/>
      <c r="EMB9872" s="5"/>
      <c r="EMC9872" s="5"/>
      <c r="EMD9872" s="5"/>
      <c r="EME9872" s="5"/>
      <c r="EMF9872" s="5"/>
      <c r="EMG9872" s="5"/>
      <c r="EMH9872" s="5"/>
      <c r="EMI9872" s="5"/>
      <c r="EMJ9872" s="5"/>
      <c r="EMK9872" s="5"/>
      <c r="EML9872" s="5"/>
      <c r="EMM9872" s="5"/>
      <c r="EMN9872" s="5"/>
      <c r="EMO9872" s="5"/>
      <c r="EMP9872" s="5"/>
      <c r="EMQ9872" s="5"/>
      <c r="EMR9872" s="5"/>
      <c r="EMS9872" s="5"/>
      <c r="EMT9872" s="5"/>
      <c r="EMU9872" s="5"/>
      <c r="EMV9872" s="5"/>
      <c r="EMW9872" s="5"/>
      <c r="EMX9872" s="5"/>
      <c r="EMY9872" s="5"/>
      <c r="EMZ9872" s="5"/>
      <c r="ENA9872" s="5"/>
      <c r="ENB9872" s="5"/>
      <c r="ENC9872" s="5"/>
      <c r="END9872" s="5"/>
      <c r="ENE9872" s="5"/>
      <c r="ENF9872" s="5"/>
      <c r="ENG9872" s="5"/>
      <c r="ENH9872" s="5"/>
      <c r="ENI9872" s="5"/>
      <c r="ENJ9872" s="5"/>
      <c r="ENK9872" s="5"/>
      <c r="ENL9872" s="5"/>
      <c r="ENM9872" s="5"/>
      <c r="ENN9872" s="5"/>
      <c r="ENO9872" s="5"/>
      <c r="ENP9872" s="5"/>
      <c r="ENQ9872" s="5"/>
      <c r="ENR9872" s="5"/>
      <c r="ENS9872" s="5"/>
      <c r="ENT9872" s="5"/>
      <c r="ENU9872" s="5"/>
      <c r="ENV9872" s="5"/>
      <c r="ENW9872" s="5"/>
      <c r="ENX9872" s="5"/>
      <c r="ENY9872" s="5"/>
      <c r="ENZ9872" s="5"/>
      <c r="EOA9872" s="5"/>
      <c r="EOB9872" s="5"/>
      <c r="EOC9872" s="5"/>
      <c r="EOD9872" s="5"/>
      <c r="EOE9872" s="5"/>
      <c r="EOF9872" s="5"/>
      <c r="EOG9872" s="5"/>
      <c r="EOH9872" s="5"/>
      <c r="EOI9872" s="5"/>
      <c r="EOJ9872" s="5"/>
      <c r="EOK9872" s="5"/>
      <c r="EOL9872" s="5"/>
      <c r="EOM9872" s="5"/>
      <c r="EON9872" s="5"/>
      <c r="EOO9872" s="5"/>
      <c r="EOP9872" s="5"/>
      <c r="EOQ9872" s="5"/>
      <c r="EOR9872" s="5"/>
      <c r="EOS9872" s="5"/>
      <c r="EOT9872" s="5"/>
      <c r="EOU9872" s="5"/>
      <c r="EOV9872" s="5"/>
      <c r="EOW9872" s="5"/>
      <c r="EOX9872" s="5"/>
      <c r="EOY9872" s="5"/>
      <c r="EOZ9872" s="5"/>
      <c r="EPA9872" s="5"/>
      <c r="EPB9872" s="5"/>
      <c r="EPC9872" s="5"/>
      <c r="EPD9872" s="5"/>
      <c r="EPE9872" s="5"/>
      <c r="EPF9872" s="5"/>
      <c r="EPG9872" s="5"/>
      <c r="EPH9872" s="5"/>
      <c r="EPI9872" s="5"/>
      <c r="EPJ9872" s="5"/>
      <c r="EPK9872" s="5"/>
      <c r="EPL9872" s="5"/>
      <c r="EPM9872" s="5"/>
      <c r="EPN9872" s="5"/>
      <c r="EPO9872" s="5"/>
      <c r="EPP9872" s="5"/>
      <c r="EPQ9872" s="5"/>
      <c r="EPR9872" s="5"/>
      <c r="EPS9872" s="5"/>
      <c r="EPT9872" s="5"/>
      <c r="EPU9872" s="5"/>
      <c r="EPV9872" s="5"/>
      <c r="EPW9872" s="5"/>
      <c r="EPX9872" s="5"/>
      <c r="EPY9872" s="5"/>
      <c r="EPZ9872" s="5"/>
      <c r="EQA9872" s="5"/>
      <c r="EQB9872" s="5"/>
      <c r="EQC9872" s="5"/>
      <c r="EQD9872" s="5"/>
      <c r="EQE9872" s="5"/>
      <c r="EQF9872" s="5"/>
      <c r="EQG9872" s="5"/>
      <c r="EQH9872" s="5"/>
      <c r="EQI9872" s="5"/>
      <c r="EQJ9872" s="5"/>
      <c r="EQK9872" s="5"/>
      <c r="EQL9872" s="5"/>
      <c r="EQM9872" s="5"/>
      <c r="EQN9872" s="5"/>
      <c r="EQO9872" s="5"/>
      <c r="EQP9872" s="5"/>
      <c r="EQQ9872" s="5"/>
      <c r="EQR9872" s="5"/>
      <c r="EQS9872" s="5"/>
      <c r="EQT9872" s="5"/>
      <c r="EQU9872" s="5"/>
      <c r="EQV9872" s="5"/>
      <c r="EQW9872" s="5"/>
      <c r="EQX9872" s="5"/>
      <c r="EQY9872" s="5"/>
      <c r="EQZ9872" s="5"/>
      <c r="ERA9872" s="5"/>
      <c r="ERB9872" s="5"/>
      <c r="ERC9872" s="5"/>
      <c r="ERD9872" s="5"/>
      <c r="ERE9872" s="5"/>
      <c r="ERF9872" s="5"/>
      <c r="ERG9872" s="5"/>
      <c r="ERH9872" s="5"/>
      <c r="ERI9872" s="5"/>
      <c r="ERJ9872" s="5"/>
      <c r="ERK9872" s="5"/>
      <c r="ERL9872" s="5"/>
      <c r="ERM9872" s="5"/>
      <c r="ERN9872" s="5"/>
      <c r="ERO9872" s="5"/>
      <c r="ERP9872" s="5"/>
      <c r="ERQ9872" s="5"/>
      <c r="ERR9872" s="5"/>
      <c r="ERS9872" s="5"/>
      <c r="ERT9872" s="5"/>
      <c r="ERU9872" s="5"/>
      <c r="ERV9872" s="5"/>
      <c r="ERW9872" s="5"/>
      <c r="ERX9872" s="5"/>
      <c r="ERY9872" s="5"/>
      <c r="ERZ9872" s="5"/>
      <c r="ESA9872" s="5"/>
      <c r="ESB9872" s="5"/>
      <c r="ESC9872" s="5"/>
      <c r="ESD9872" s="5"/>
      <c r="ESE9872" s="5"/>
      <c r="ESF9872" s="5"/>
      <c r="ESG9872" s="5"/>
      <c r="ESH9872" s="5"/>
      <c r="ESI9872" s="5"/>
      <c r="ESJ9872" s="5"/>
      <c r="ESK9872" s="5"/>
      <c r="ESL9872" s="5"/>
      <c r="ESM9872" s="5"/>
      <c r="ESN9872" s="5"/>
      <c r="ESO9872" s="5"/>
      <c r="ESP9872" s="5"/>
      <c r="ESQ9872" s="5"/>
      <c r="ESR9872" s="5"/>
      <c r="ESS9872" s="5"/>
      <c r="EST9872" s="5"/>
      <c r="ESU9872" s="5"/>
      <c r="ESV9872" s="5"/>
      <c r="ESW9872" s="5"/>
      <c r="ESX9872" s="5"/>
      <c r="ESY9872" s="5"/>
      <c r="ESZ9872" s="5"/>
      <c r="ETA9872" s="5"/>
      <c r="ETB9872" s="5"/>
      <c r="ETC9872" s="5"/>
      <c r="ETD9872" s="5"/>
      <c r="ETE9872" s="5"/>
      <c r="ETF9872" s="5"/>
      <c r="ETG9872" s="5"/>
      <c r="ETH9872" s="5"/>
      <c r="ETI9872" s="5"/>
      <c r="ETJ9872" s="5"/>
      <c r="ETK9872" s="5"/>
      <c r="ETL9872" s="5"/>
      <c r="ETM9872" s="5"/>
      <c r="ETN9872" s="5"/>
      <c r="ETO9872" s="5"/>
      <c r="ETP9872" s="5"/>
      <c r="ETQ9872" s="5"/>
      <c r="ETR9872" s="5"/>
      <c r="ETS9872" s="5"/>
      <c r="ETT9872" s="5"/>
      <c r="ETU9872" s="5"/>
      <c r="ETV9872" s="5"/>
      <c r="ETW9872" s="5"/>
      <c r="ETX9872" s="5"/>
      <c r="ETY9872" s="5"/>
      <c r="ETZ9872" s="5"/>
      <c r="EUA9872" s="5"/>
      <c r="EUB9872" s="5"/>
      <c r="EUC9872" s="5"/>
      <c r="EUD9872" s="5"/>
      <c r="EUE9872" s="5"/>
      <c r="EUF9872" s="5"/>
      <c r="EUG9872" s="5"/>
      <c r="EUH9872" s="5"/>
      <c r="EUI9872" s="5"/>
      <c r="EUJ9872" s="5"/>
      <c r="EUK9872" s="5"/>
      <c r="EUL9872" s="5"/>
      <c r="EUM9872" s="5"/>
      <c r="EUN9872" s="5"/>
      <c r="EUO9872" s="5"/>
      <c r="EUP9872" s="5"/>
      <c r="EUQ9872" s="5"/>
      <c r="EUR9872" s="5"/>
      <c r="EUS9872" s="5"/>
      <c r="EUT9872" s="5"/>
      <c r="EUU9872" s="5"/>
      <c r="EUV9872" s="5"/>
      <c r="EUW9872" s="5"/>
      <c r="EUX9872" s="5"/>
      <c r="EUY9872" s="5"/>
      <c r="EUZ9872" s="5"/>
      <c r="EVA9872" s="5"/>
      <c r="EVB9872" s="5"/>
      <c r="EVC9872" s="5"/>
      <c r="EVD9872" s="5"/>
      <c r="EVE9872" s="5"/>
      <c r="EVF9872" s="5"/>
      <c r="EVG9872" s="5"/>
      <c r="EVH9872" s="5"/>
      <c r="EVI9872" s="5"/>
      <c r="EVJ9872" s="5"/>
      <c r="EVK9872" s="5"/>
      <c r="EVL9872" s="5"/>
      <c r="EVM9872" s="5"/>
      <c r="EVN9872" s="5"/>
      <c r="EVO9872" s="5"/>
      <c r="EVP9872" s="5"/>
      <c r="EVQ9872" s="5"/>
      <c r="EVR9872" s="5"/>
      <c r="EVS9872" s="5"/>
      <c r="EVT9872" s="5"/>
      <c r="EVU9872" s="5"/>
      <c r="EVV9872" s="5"/>
      <c r="EVW9872" s="5"/>
      <c r="EVX9872" s="5"/>
      <c r="EVY9872" s="5"/>
      <c r="EVZ9872" s="5"/>
      <c r="EWA9872" s="5"/>
      <c r="EWB9872" s="5"/>
      <c r="EWC9872" s="5"/>
      <c r="EWD9872" s="5"/>
      <c r="EWE9872" s="5"/>
      <c r="EWF9872" s="5"/>
      <c r="EWG9872" s="5"/>
      <c r="EWH9872" s="5"/>
      <c r="EWI9872" s="5"/>
      <c r="EWJ9872" s="5"/>
      <c r="EWK9872" s="5"/>
      <c r="EWL9872" s="5"/>
      <c r="EWM9872" s="5"/>
      <c r="EWN9872" s="5"/>
      <c r="EWO9872" s="5"/>
      <c r="EWP9872" s="5"/>
      <c r="EWQ9872" s="5"/>
      <c r="EWR9872" s="5"/>
      <c r="EWS9872" s="5"/>
      <c r="EWT9872" s="5"/>
      <c r="EWU9872" s="5"/>
      <c r="EWV9872" s="5"/>
      <c r="EWW9872" s="5"/>
      <c r="EWX9872" s="5"/>
      <c r="EWY9872" s="5"/>
      <c r="EWZ9872" s="5"/>
      <c r="EXA9872" s="5"/>
      <c r="EXB9872" s="5"/>
      <c r="EXC9872" s="5"/>
      <c r="EXD9872" s="5"/>
      <c r="EXE9872" s="5"/>
      <c r="EXF9872" s="5"/>
      <c r="EXG9872" s="5"/>
      <c r="EXH9872" s="5"/>
      <c r="EXI9872" s="5"/>
      <c r="EXJ9872" s="5"/>
      <c r="EXK9872" s="5"/>
      <c r="EXL9872" s="5"/>
      <c r="EXM9872" s="5"/>
      <c r="EXN9872" s="5"/>
      <c r="EXO9872" s="5"/>
      <c r="EXP9872" s="5"/>
      <c r="EXQ9872" s="5"/>
      <c r="EXR9872" s="5"/>
      <c r="EXS9872" s="5"/>
      <c r="EXT9872" s="5"/>
      <c r="EXU9872" s="5"/>
      <c r="EXV9872" s="5"/>
      <c r="EXW9872" s="5"/>
      <c r="EXX9872" s="5"/>
      <c r="EXY9872" s="5"/>
      <c r="EXZ9872" s="5"/>
      <c r="EYA9872" s="5"/>
      <c r="EYB9872" s="5"/>
      <c r="EYC9872" s="5"/>
      <c r="EYD9872" s="5"/>
      <c r="EYE9872" s="5"/>
      <c r="EYF9872" s="5"/>
      <c r="EYG9872" s="5"/>
      <c r="EYH9872" s="5"/>
      <c r="EYI9872" s="5"/>
      <c r="EYJ9872" s="5"/>
      <c r="EYK9872" s="5"/>
      <c r="EYL9872" s="5"/>
      <c r="EYM9872" s="5"/>
      <c r="EYN9872" s="5"/>
      <c r="EYO9872" s="5"/>
      <c r="EYP9872" s="5"/>
      <c r="EYQ9872" s="5"/>
      <c r="EYR9872" s="5"/>
      <c r="EYS9872" s="5"/>
      <c r="EYT9872" s="5"/>
      <c r="EYU9872" s="5"/>
      <c r="EYV9872" s="5"/>
      <c r="EYW9872" s="5"/>
      <c r="EYX9872" s="5"/>
      <c r="EYY9872" s="5"/>
      <c r="EYZ9872" s="5"/>
      <c r="EZA9872" s="5"/>
      <c r="EZB9872" s="5"/>
      <c r="EZC9872" s="5"/>
      <c r="EZD9872" s="5"/>
      <c r="EZE9872" s="5"/>
      <c r="EZF9872" s="5"/>
      <c r="EZG9872" s="5"/>
      <c r="EZH9872" s="5"/>
      <c r="EZI9872" s="5"/>
      <c r="EZJ9872" s="5"/>
      <c r="EZK9872" s="5"/>
      <c r="EZL9872" s="5"/>
      <c r="EZM9872" s="5"/>
      <c r="EZN9872" s="5"/>
      <c r="EZO9872" s="5"/>
      <c r="EZP9872" s="5"/>
      <c r="EZQ9872" s="5"/>
      <c r="EZR9872" s="5"/>
      <c r="EZS9872" s="5"/>
      <c r="EZT9872" s="5"/>
      <c r="EZU9872" s="5"/>
      <c r="EZV9872" s="5"/>
      <c r="EZW9872" s="5"/>
      <c r="EZX9872" s="5"/>
      <c r="EZY9872" s="5"/>
      <c r="EZZ9872" s="5"/>
      <c r="FAA9872" s="5"/>
      <c r="FAB9872" s="5"/>
      <c r="FAC9872" s="5"/>
      <c r="FAD9872" s="5"/>
      <c r="FAE9872" s="5"/>
      <c r="FAF9872" s="5"/>
      <c r="FAG9872" s="5"/>
      <c r="FAH9872" s="5"/>
      <c r="FAI9872" s="5"/>
      <c r="FAJ9872" s="5"/>
      <c r="FAK9872" s="5"/>
      <c r="FAL9872" s="5"/>
      <c r="FAM9872" s="5"/>
      <c r="FAN9872" s="5"/>
      <c r="FAO9872" s="5"/>
      <c r="FAP9872" s="5"/>
      <c r="FAQ9872" s="5"/>
      <c r="FAR9872" s="5"/>
      <c r="FAS9872" s="5"/>
      <c r="FAT9872" s="5"/>
      <c r="FAU9872" s="5"/>
      <c r="FAV9872" s="5"/>
      <c r="FAW9872" s="5"/>
      <c r="FAX9872" s="5"/>
      <c r="FAY9872" s="5"/>
      <c r="FAZ9872" s="5"/>
      <c r="FBA9872" s="5"/>
      <c r="FBB9872" s="5"/>
      <c r="FBC9872" s="5"/>
      <c r="FBD9872" s="5"/>
      <c r="FBE9872" s="5"/>
      <c r="FBF9872" s="5"/>
      <c r="FBG9872" s="5"/>
      <c r="FBH9872" s="5"/>
      <c r="FBI9872" s="5"/>
      <c r="FBJ9872" s="5"/>
      <c r="FBK9872" s="5"/>
      <c r="FBL9872" s="5"/>
      <c r="FBM9872" s="5"/>
      <c r="FBN9872" s="5"/>
      <c r="FBO9872" s="5"/>
      <c r="FBP9872" s="5"/>
      <c r="FBQ9872" s="5"/>
      <c r="FBR9872" s="5"/>
      <c r="FBS9872" s="5"/>
      <c r="FBT9872" s="5"/>
      <c r="FBU9872" s="5"/>
      <c r="FBV9872" s="5"/>
      <c r="FBW9872" s="5"/>
      <c r="FBX9872" s="5"/>
      <c r="FBY9872" s="5"/>
      <c r="FBZ9872" s="5"/>
      <c r="FCA9872" s="5"/>
      <c r="FCB9872" s="5"/>
      <c r="FCC9872" s="5"/>
      <c r="FCD9872" s="5"/>
      <c r="FCE9872" s="5"/>
      <c r="FCF9872" s="5"/>
      <c r="FCG9872" s="5"/>
      <c r="FCH9872" s="5"/>
      <c r="FCI9872" s="5"/>
      <c r="FCJ9872" s="5"/>
      <c r="FCK9872" s="5"/>
      <c r="FCL9872" s="5"/>
      <c r="FCM9872" s="5"/>
      <c r="FCN9872" s="5"/>
      <c r="FCO9872" s="5"/>
      <c r="FCP9872" s="5"/>
      <c r="FCQ9872" s="5"/>
      <c r="FCR9872" s="5"/>
      <c r="FCS9872" s="5"/>
      <c r="FCT9872" s="5"/>
      <c r="FCU9872" s="5"/>
      <c r="FCV9872" s="5"/>
      <c r="FCW9872" s="5"/>
      <c r="FCX9872" s="5"/>
      <c r="FCY9872" s="5"/>
      <c r="FCZ9872" s="5"/>
      <c r="FDA9872" s="5"/>
      <c r="FDB9872" s="5"/>
      <c r="FDC9872" s="5"/>
      <c r="FDD9872" s="5"/>
      <c r="FDE9872" s="5"/>
      <c r="FDF9872" s="5"/>
      <c r="FDG9872" s="5"/>
      <c r="FDH9872" s="5"/>
      <c r="FDI9872" s="5"/>
      <c r="FDJ9872" s="5"/>
      <c r="FDK9872" s="5"/>
      <c r="FDL9872" s="5"/>
      <c r="FDM9872" s="5"/>
      <c r="FDN9872" s="5"/>
      <c r="FDO9872" s="5"/>
      <c r="FDP9872" s="5"/>
      <c r="FDQ9872" s="5"/>
      <c r="FDR9872" s="5"/>
      <c r="FDS9872" s="5"/>
      <c r="FDT9872" s="5"/>
      <c r="FDU9872" s="5"/>
      <c r="FDV9872" s="5"/>
      <c r="FDW9872" s="5"/>
      <c r="FDX9872" s="5"/>
      <c r="FDY9872" s="5"/>
      <c r="FDZ9872" s="5"/>
      <c r="FEA9872" s="5"/>
      <c r="FEB9872" s="5"/>
      <c r="FEC9872" s="5"/>
      <c r="FED9872" s="5"/>
      <c r="FEE9872" s="5"/>
      <c r="FEF9872" s="5"/>
      <c r="FEG9872" s="5"/>
      <c r="FEH9872" s="5"/>
      <c r="FEI9872" s="5"/>
      <c r="FEJ9872" s="5"/>
      <c r="FEK9872" s="5"/>
      <c r="FEL9872" s="5"/>
      <c r="FEM9872" s="5"/>
      <c r="FEN9872" s="5"/>
      <c r="FEO9872" s="5"/>
      <c r="FEP9872" s="5"/>
      <c r="FEQ9872" s="5"/>
      <c r="FER9872" s="5"/>
      <c r="FES9872" s="5"/>
      <c r="FET9872" s="5"/>
      <c r="FEU9872" s="5"/>
      <c r="FEV9872" s="5"/>
      <c r="FEW9872" s="5"/>
      <c r="FEX9872" s="5"/>
      <c r="FEY9872" s="5"/>
      <c r="FEZ9872" s="5"/>
      <c r="FFA9872" s="5"/>
      <c r="FFB9872" s="5"/>
      <c r="FFC9872" s="5"/>
      <c r="FFD9872" s="5"/>
      <c r="FFE9872" s="5"/>
      <c r="FFF9872" s="5"/>
      <c r="FFG9872" s="5"/>
      <c r="FFH9872" s="5"/>
      <c r="FFI9872" s="5"/>
      <c r="FFJ9872" s="5"/>
      <c r="FFK9872" s="5"/>
      <c r="FFL9872" s="5"/>
      <c r="FFM9872" s="5"/>
      <c r="FFN9872" s="5"/>
      <c r="FFO9872" s="5"/>
      <c r="FFP9872" s="5"/>
      <c r="FFQ9872" s="5"/>
      <c r="FFR9872" s="5"/>
      <c r="FFS9872" s="5"/>
      <c r="FFT9872" s="5"/>
      <c r="FFU9872" s="5"/>
      <c r="FFV9872" s="5"/>
      <c r="FFW9872" s="5"/>
      <c r="FFX9872" s="5"/>
      <c r="FFY9872" s="5"/>
      <c r="FFZ9872" s="5"/>
      <c r="FGA9872" s="5"/>
      <c r="FGB9872" s="5"/>
      <c r="FGC9872" s="5"/>
      <c r="FGD9872" s="5"/>
      <c r="FGE9872" s="5"/>
      <c r="FGF9872" s="5"/>
      <c r="FGG9872" s="5"/>
      <c r="FGH9872" s="5"/>
      <c r="FGI9872" s="5"/>
      <c r="FGJ9872" s="5"/>
      <c r="FGK9872" s="5"/>
      <c r="FGL9872" s="5"/>
      <c r="FGM9872" s="5"/>
      <c r="FGN9872" s="5"/>
      <c r="FGO9872" s="5"/>
      <c r="FGP9872" s="5"/>
      <c r="FGQ9872" s="5"/>
      <c r="FGR9872" s="5"/>
      <c r="FGS9872" s="5"/>
      <c r="FGT9872" s="5"/>
      <c r="FGU9872" s="5"/>
      <c r="FGV9872" s="5"/>
      <c r="FGW9872" s="5"/>
      <c r="FGX9872" s="5"/>
      <c r="FGY9872" s="5"/>
      <c r="FGZ9872" s="5"/>
      <c r="FHA9872" s="5"/>
      <c r="FHB9872" s="5"/>
      <c r="FHC9872" s="5"/>
      <c r="FHD9872" s="5"/>
      <c r="FHE9872" s="5"/>
      <c r="FHF9872" s="5"/>
      <c r="FHG9872" s="5"/>
      <c r="FHH9872" s="5"/>
      <c r="FHI9872" s="5"/>
      <c r="FHJ9872" s="5"/>
      <c r="FHK9872" s="5"/>
      <c r="FHL9872" s="5"/>
      <c r="FHM9872" s="5"/>
      <c r="FHN9872" s="5"/>
      <c r="FHO9872" s="5"/>
      <c r="FHP9872" s="5"/>
      <c r="FHQ9872" s="5"/>
      <c r="FHR9872" s="5"/>
      <c r="FHS9872" s="5"/>
      <c r="FHT9872" s="5"/>
      <c r="FHU9872" s="5"/>
      <c r="FHV9872" s="5"/>
      <c r="FHW9872" s="5"/>
      <c r="FHX9872" s="5"/>
      <c r="FHY9872" s="5"/>
      <c r="FHZ9872" s="5"/>
      <c r="FIA9872" s="5"/>
      <c r="FIB9872" s="5"/>
      <c r="FIC9872" s="5"/>
      <c r="FID9872" s="5"/>
      <c r="FIE9872" s="5"/>
      <c r="FIF9872" s="5"/>
      <c r="FIG9872" s="5"/>
      <c r="FIH9872" s="5"/>
      <c r="FII9872" s="5"/>
      <c r="FIJ9872" s="5"/>
      <c r="FIK9872" s="5"/>
      <c r="FIL9872" s="5"/>
      <c r="FIM9872" s="5"/>
      <c r="FIN9872" s="5"/>
      <c r="FIO9872" s="5"/>
      <c r="FIP9872" s="5"/>
      <c r="FIQ9872" s="5"/>
      <c r="FIR9872" s="5"/>
      <c r="FIS9872" s="5"/>
      <c r="FIT9872" s="5"/>
      <c r="FIU9872" s="5"/>
      <c r="FIV9872" s="5"/>
      <c r="FIW9872" s="5"/>
      <c r="FIX9872" s="5"/>
      <c r="FIY9872" s="5"/>
      <c r="FIZ9872" s="5"/>
      <c r="FJA9872" s="5"/>
      <c r="FJB9872" s="5"/>
      <c r="FJC9872" s="5"/>
      <c r="FJD9872" s="5"/>
      <c r="FJE9872" s="5"/>
      <c r="FJF9872" s="5"/>
      <c r="FJG9872" s="5"/>
      <c r="FJH9872" s="5"/>
      <c r="FJI9872" s="5"/>
      <c r="FJJ9872" s="5"/>
      <c r="FJK9872" s="5"/>
      <c r="FJL9872" s="5"/>
      <c r="FJM9872" s="5"/>
      <c r="FJN9872" s="5"/>
      <c r="FJO9872" s="5"/>
      <c r="FJP9872" s="5"/>
      <c r="FJQ9872" s="5"/>
      <c r="FJR9872" s="5"/>
      <c r="FJS9872" s="5"/>
      <c r="FJT9872" s="5"/>
      <c r="FJU9872" s="5"/>
      <c r="FJV9872" s="5"/>
      <c r="FJW9872" s="5"/>
      <c r="FJX9872" s="5"/>
      <c r="FJY9872" s="5"/>
      <c r="FJZ9872" s="5"/>
      <c r="FKA9872" s="5"/>
      <c r="FKB9872" s="5"/>
      <c r="FKC9872" s="5"/>
      <c r="FKD9872" s="5"/>
      <c r="FKE9872" s="5"/>
      <c r="FKF9872" s="5"/>
      <c r="FKG9872" s="5"/>
      <c r="FKH9872" s="5"/>
      <c r="FKI9872" s="5"/>
      <c r="FKJ9872" s="5"/>
      <c r="FKK9872" s="5"/>
      <c r="FKL9872" s="5"/>
      <c r="FKM9872" s="5"/>
      <c r="FKN9872" s="5"/>
      <c r="FKO9872" s="5"/>
      <c r="FKP9872" s="5"/>
      <c r="FKQ9872" s="5"/>
      <c r="FKR9872" s="5"/>
      <c r="FKS9872" s="5"/>
      <c r="FKT9872" s="5"/>
      <c r="FKU9872" s="5"/>
      <c r="FKV9872" s="5"/>
      <c r="FKW9872" s="5"/>
      <c r="FKX9872" s="5"/>
      <c r="FKY9872" s="5"/>
      <c r="FKZ9872" s="5"/>
      <c r="FLA9872" s="5"/>
      <c r="FLB9872" s="5"/>
      <c r="FLC9872" s="5"/>
      <c r="FLD9872" s="5"/>
      <c r="FLE9872" s="5"/>
      <c r="FLF9872" s="5"/>
      <c r="FLG9872" s="5"/>
      <c r="FLH9872" s="5"/>
      <c r="FLI9872" s="5"/>
      <c r="FLJ9872" s="5"/>
      <c r="FLK9872" s="5"/>
      <c r="FLL9872" s="5"/>
      <c r="FLM9872" s="5"/>
      <c r="FLN9872" s="5"/>
      <c r="FLO9872" s="5"/>
      <c r="FLP9872" s="5"/>
      <c r="FLQ9872" s="5"/>
      <c r="FLR9872" s="5"/>
      <c r="FLS9872" s="5"/>
      <c r="FLT9872" s="5"/>
      <c r="FLU9872" s="5"/>
      <c r="FLV9872" s="5"/>
      <c r="FLW9872" s="5"/>
      <c r="FLX9872" s="5"/>
      <c r="FLY9872" s="5"/>
      <c r="FLZ9872" s="5"/>
      <c r="FMA9872" s="5"/>
      <c r="FMB9872" s="5"/>
      <c r="FMC9872" s="5"/>
      <c r="FMD9872" s="5"/>
      <c r="FME9872" s="5"/>
      <c r="FMF9872" s="5"/>
      <c r="FMG9872" s="5"/>
      <c r="FMH9872" s="5"/>
      <c r="FMI9872" s="5"/>
      <c r="FMJ9872" s="5"/>
      <c r="FMK9872" s="5"/>
      <c r="FML9872" s="5"/>
      <c r="FMM9872" s="5"/>
      <c r="FMN9872" s="5"/>
      <c r="FMO9872" s="5"/>
      <c r="FMP9872" s="5"/>
      <c r="FMQ9872" s="5"/>
      <c r="FMR9872" s="5"/>
      <c r="FMS9872" s="5"/>
      <c r="FMT9872" s="5"/>
      <c r="FMU9872" s="5"/>
      <c r="FMV9872" s="5"/>
      <c r="FMW9872" s="5"/>
      <c r="FMX9872" s="5"/>
      <c r="FMY9872" s="5"/>
      <c r="FMZ9872" s="5"/>
      <c r="FNA9872" s="5"/>
      <c r="FNB9872" s="5"/>
      <c r="FNC9872" s="5"/>
      <c r="FND9872" s="5"/>
      <c r="FNE9872" s="5"/>
      <c r="FNF9872" s="5"/>
      <c r="FNG9872" s="5"/>
      <c r="FNH9872" s="5"/>
      <c r="FNI9872" s="5"/>
      <c r="FNJ9872" s="5"/>
      <c r="FNK9872" s="5"/>
      <c r="FNL9872" s="5"/>
      <c r="FNM9872" s="5"/>
      <c r="FNN9872" s="5"/>
      <c r="FNO9872" s="5"/>
      <c r="FNP9872" s="5"/>
      <c r="FNQ9872" s="5"/>
      <c r="FNR9872" s="5"/>
      <c r="FNS9872" s="5"/>
      <c r="FNT9872" s="5"/>
      <c r="FNU9872" s="5"/>
      <c r="FNV9872" s="5"/>
      <c r="FNW9872" s="5"/>
      <c r="FNX9872" s="5"/>
      <c r="FNY9872" s="5"/>
      <c r="FNZ9872" s="5"/>
      <c r="FOA9872" s="5"/>
      <c r="FOB9872" s="5"/>
      <c r="FOC9872" s="5"/>
      <c r="FOD9872" s="5"/>
      <c r="FOE9872" s="5"/>
      <c r="FOF9872" s="5"/>
      <c r="FOG9872" s="5"/>
      <c r="FOH9872" s="5"/>
      <c r="FOI9872" s="5"/>
      <c r="FOJ9872" s="5"/>
      <c r="FOK9872" s="5"/>
      <c r="FOL9872" s="5"/>
      <c r="FOM9872" s="5"/>
      <c r="FON9872" s="5"/>
      <c r="FOO9872" s="5"/>
      <c r="FOP9872" s="5"/>
      <c r="FOQ9872" s="5"/>
      <c r="FOR9872" s="5"/>
      <c r="FOS9872" s="5"/>
      <c r="FOT9872" s="5"/>
      <c r="FOU9872" s="5"/>
      <c r="FOV9872" s="5"/>
      <c r="FOW9872" s="5"/>
      <c r="FOX9872" s="5"/>
      <c r="FOY9872" s="5"/>
      <c r="FOZ9872" s="5"/>
      <c r="FPA9872" s="5"/>
      <c r="FPB9872" s="5"/>
      <c r="FPC9872" s="5"/>
      <c r="FPD9872" s="5"/>
      <c r="FPE9872" s="5"/>
      <c r="FPF9872" s="5"/>
      <c r="FPG9872" s="5"/>
      <c r="FPH9872" s="5"/>
      <c r="FPI9872" s="5"/>
      <c r="FPJ9872" s="5"/>
      <c r="FPK9872" s="5"/>
      <c r="FPL9872" s="5"/>
      <c r="FPM9872" s="5"/>
      <c r="FPN9872" s="5"/>
      <c r="FPO9872" s="5"/>
      <c r="FPP9872" s="5"/>
      <c r="FPQ9872" s="5"/>
      <c r="FPR9872" s="5"/>
      <c r="FPS9872" s="5"/>
      <c r="FPT9872" s="5"/>
      <c r="FPU9872" s="5"/>
      <c r="FPV9872" s="5"/>
      <c r="FPW9872" s="5"/>
      <c r="FPX9872" s="5"/>
      <c r="FPY9872" s="5"/>
      <c r="FPZ9872" s="5"/>
      <c r="FQA9872" s="5"/>
      <c r="FQB9872" s="5"/>
      <c r="FQC9872" s="5"/>
      <c r="FQD9872" s="5"/>
      <c r="FQE9872" s="5"/>
      <c r="FQF9872" s="5"/>
      <c r="FQG9872" s="5"/>
      <c r="FQH9872" s="5"/>
      <c r="FQI9872" s="5"/>
      <c r="FQJ9872" s="5"/>
      <c r="FQK9872" s="5"/>
      <c r="FQL9872" s="5"/>
      <c r="FQM9872" s="5"/>
      <c r="FQN9872" s="5"/>
      <c r="FQO9872" s="5"/>
      <c r="FQP9872" s="5"/>
      <c r="FQQ9872" s="5"/>
      <c r="FQR9872" s="5"/>
      <c r="FQS9872" s="5"/>
      <c r="FQT9872" s="5"/>
      <c r="FQU9872" s="5"/>
      <c r="FQV9872" s="5"/>
      <c r="FQW9872" s="5"/>
      <c r="FQX9872" s="5"/>
      <c r="FQY9872" s="5"/>
      <c r="FQZ9872" s="5"/>
      <c r="FRA9872" s="5"/>
      <c r="FRB9872" s="5"/>
      <c r="FRC9872" s="5"/>
      <c r="FRD9872" s="5"/>
      <c r="FRE9872" s="5"/>
      <c r="FRF9872" s="5"/>
      <c r="FRG9872" s="5"/>
      <c r="FRH9872" s="5"/>
      <c r="FRI9872" s="5"/>
      <c r="FRJ9872" s="5"/>
      <c r="FRK9872" s="5"/>
      <c r="FRL9872" s="5"/>
      <c r="FRM9872" s="5"/>
      <c r="FRN9872" s="5"/>
      <c r="FRO9872" s="5"/>
      <c r="FRP9872" s="5"/>
      <c r="FRQ9872" s="5"/>
      <c r="FRR9872" s="5"/>
      <c r="FRS9872" s="5"/>
      <c r="FRT9872" s="5"/>
      <c r="FRU9872" s="5"/>
      <c r="FRV9872" s="5"/>
      <c r="FRW9872" s="5"/>
      <c r="FRX9872" s="5"/>
      <c r="FRY9872" s="5"/>
      <c r="FRZ9872" s="5"/>
      <c r="FSA9872" s="5"/>
      <c r="FSB9872" s="5"/>
      <c r="FSC9872" s="5"/>
      <c r="FSD9872" s="5"/>
      <c r="FSE9872" s="5"/>
      <c r="FSF9872" s="5"/>
      <c r="FSG9872" s="5"/>
      <c r="FSH9872" s="5"/>
      <c r="FSI9872" s="5"/>
      <c r="FSJ9872" s="5"/>
      <c r="FSK9872" s="5"/>
      <c r="FSL9872" s="5"/>
      <c r="FSM9872" s="5"/>
      <c r="FSN9872" s="5"/>
      <c r="FSO9872" s="5"/>
      <c r="FSP9872" s="5"/>
      <c r="FSQ9872" s="5"/>
      <c r="FSR9872" s="5"/>
      <c r="FSS9872" s="5"/>
      <c r="FST9872" s="5"/>
      <c r="FSU9872" s="5"/>
      <c r="FSV9872" s="5"/>
      <c r="FSW9872" s="5"/>
      <c r="FSX9872" s="5"/>
      <c r="FSY9872" s="5"/>
      <c r="FSZ9872" s="5"/>
      <c r="FTA9872" s="5"/>
      <c r="FTB9872" s="5"/>
      <c r="FTC9872" s="5"/>
      <c r="FTD9872" s="5"/>
      <c r="FTE9872" s="5"/>
      <c r="FTF9872" s="5"/>
      <c r="FTG9872" s="5"/>
      <c r="FTH9872" s="5"/>
      <c r="FTI9872" s="5"/>
      <c r="FTJ9872" s="5"/>
      <c r="FTK9872" s="5"/>
      <c r="FTL9872" s="5"/>
      <c r="FTM9872" s="5"/>
      <c r="FTN9872" s="5"/>
      <c r="FTO9872" s="5"/>
      <c r="FTP9872" s="5"/>
      <c r="FTQ9872" s="5"/>
      <c r="FTR9872" s="5"/>
      <c r="FTS9872" s="5"/>
      <c r="FTT9872" s="5"/>
      <c r="FTU9872" s="5"/>
      <c r="FTV9872" s="5"/>
      <c r="FTW9872" s="5"/>
      <c r="FTX9872" s="5"/>
      <c r="FTY9872" s="5"/>
      <c r="FTZ9872" s="5"/>
      <c r="FUA9872" s="5"/>
      <c r="FUB9872" s="5"/>
      <c r="FUC9872" s="5"/>
      <c r="FUD9872" s="5"/>
      <c r="FUE9872" s="5"/>
      <c r="FUF9872" s="5"/>
      <c r="FUG9872" s="5"/>
      <c r="FUH9872" s="5"/>
      <c r="FUI9872" s="5"/>
      <c r="FUJ9872" s="5"/>
      <c r="FUK9872" s="5"/>
      <c r="FUL9872" s="5"/>
      <c r="FUM9872" s="5"/>
      <c r="FUN9872" s="5"/>
      <c r="FUO9872" s="5"/>
      <c r="FUP9872" s="5"/>
      <c r="FUQ9872" s="5"/>
      <c r="FUR9872" s="5"/>
      <c r="FUS9872" s="5"/>
      <c r="FUT9872" s="5"/>
      <c r="FUU9872" s="5"/>
      <c r="FUV9872" s="5"/>
      <c r="FUW9872" s="5"/>
      <c r="FUX9872" s="5"/>
      <c r="FUY9872" s="5"/>
      <c r="FUZ9872" s="5"/>
      <c r="FVA9872" s="5"/>
      <c r="FVB9872" s="5"/>
      <c r="FVC9872" s="5"/>
      <c r="FVD9872" s="5"/>
      <c r="FVE9872" s="5"/>
      <c r="FVF9872" s="5"/>
      <c r="FVG9872" s="5"/>
      <c r="FVH9872" s="5"/>
      <c r="FVI9872" s="5"/>
      <c r="FVJ9872" s="5"/>
      <c r="FVK9872" s="5"/>
      <c r="FVL9872" s="5"/>
      <c r="FVM9872" s="5"/>
      <c r="FVN9872" s="5"/>
      <c r="FVO9872" s="5"/>
      <c r="FVP9872" s="5"/>
      <c r="FVQ9872" s="5"/>
      <c r="FVR9872" s="5"/>
      <c r="FVS9872" s="5"/>
      <c r="FVT9872" s="5"/>
      <c r="FVU9872" s="5"/>
      <c r="FVV9872" s="5"/>
      <c r="FVW9872" s="5"/>
      <c r="FVX9872" s="5"/>
      <c r="FVY9872" s="5"/>
      <c r="FVZ9872" s="5"/>
      <c r="FWA9872" s="5"/>
      <c r="FWB9872" s="5"/>
      <c r="FWC9872" s="5"/>
      <c r="FWD9872" s="5"/>
      <c r="FWE9872" s="5"/>
      <c r="FWF9872" s="5"/>
      <c r="FWG9872" s="5"/>
      <c r="FWH9872" s="5"/>
      <c r="FWI9872" s="5"/>
      <c r="FWJ9872" s="5"/>
      <c r="FWK9872" s="5"/>
      <c r="FWL9872" s="5"/>
      <c r="FWM9872" s="5"/>
      <c r="FWN9872" s="5"/>
      <c r="FWO9872" s="5"/>
      <c r="FWP9872" s="5"/>
      <c r="FWQ9872" s="5"/>
      <c r="FWR9872" s="5"/>
      <c r="FWS9872" s="5"/>
      <c r="FWT9872" s="5"/>
      <c r="FWU9872" s="5"/>
      <c r="FWV9872" s="5"/>
      <c r="FWW9872" s="5"/>
      <c r="FWX9872" s="5"/>
      <c r="FWY9872" s="5"/>
      <c r="FWZ9872" s="5"/>
      <c r="FXA9872" s="5"/>
      <c r="FXB9872" s="5"/>
      <c r="FXC9872" s="5"/>
      <c r="FXD9872" s="5"/>
      <c r="FXE9872" s="5"/>
      <c r="FXF9872" s="5"/>
      <c r="FXG9872" s="5"/>
      <c r="FXH9872" s="5"/>
      <c r="FXI9872" s="5"/>
      <c r="FXJ9872" s="5"/>
      <c r="FXK9872" s="5"/>
      <c r="FXL9872" s="5"/>
      <c r="FXM9872" s="5"/>
      <c r="FXN9872" s="5"/>
      <c r="FXO9872" s="5"/>
      <c r="FXP9872" s="5"/>
      <c r="FXQ9872" s="5"/>
      <c r="FXR9872" s="5"/>
      <c r="FXS9872" s="5"/>
      <c r="FXT9872" s="5"/>
      <c r="FXU9872" s="5"/>
      <c r="FXV9872" s="5"/>
      <c r="FXW9872" s="5"/>
      <c r="FXX9872" s="5"/>
      <c r="FXY9872" s="5"/>
      <c r="FXZ9872" s="5"/>
      <c r="FYA9872" s="5"/>
      <c r="FYB9872" s="5"/>
      <c r="FYC9872" s="5"/>
      <c r="FYD9872" s="5"/>
      <c r="FYE9872" s="5"/>
      <c r="FYF9872" s="5"/>
      <c r="FYG9872" s="5"/>
      <c r="FYH9872" s="5"/>
      <c r="FYI9872" s="5"/>
      <c r="FYJ9872" s="5"/>
      <c r="FYK9872" s="5"/>
      <c r="FYL9872" s="5"/>
      <c r="FYM9872" s="5"/>
      <c r="FYN9872" s="5"/>
      <c r="FYO9872" s="5"/>
      <c r="FYP9872" s="5"/>
      <c r="FYQ9872" s="5"/>
      <c r="FYR9872" s="5"/>
      <c r="FYS9872" s="5"/>
      <c r="FYT9872" s="5"/>
      <c r="FYU9872" s="5"/>
      <c r="FYV9872" s="5"/>
      <c r="FYW9872" s="5"/>
      <c r="FYX9872" s="5"/>
      <c r="FYY9872" s="5"/>
      <c r="FYZ9872" s="5"/>
      <c r="FZA9872" s="5"/>
      <c r="FZB9872" s="5"/>
      <c r="FZC9872" s="5"/>
      <c r="FZD9872" s="5"/>
      <c r="FZE9872" s="5"/>
      <c r="FZF9872" s="5"/>
      <c r="FZG9872" s="5"/>
      <c r="FZH9872" s="5"/>
      <c r="FZI9872" s="5"/>
      <c r="FZJ9872" s="5"/>
      <c r="FZK9872" s="5"/>
      <c r="FZL9872" s="5"/>
      <c r="FZM9872" s="5"/>
      <c r="FZN9872" s="5"/>
      <c r="FZO9872" s="5"/>
      <c r="FZP9872" s="5"/>
      <c r="FZQ9872" s="5"/>
      <c r="FZR9872" s="5"/>
      <c r="FZS9872" s="5"/>
      <c r="FZT9872" s="5"/>
      <c r="FZU9872" s="5"/>
      <c r="FZV9872" s="5"/>
      <c r="FZW9872" s="5"/>
      <c r="FZX9872" s="5"/>
      <c r="FZY9872" s="5"/>
      <c r="FZZ9872" s="5"/>
      <c r="GAA9872" s="5"/>
      <c r="GAB9872" s="5"/>
      <c r="GAC9872" s="5"/>
      <c r="GAD9872" s="5"/>
      <c r="GAE9872" s="5"/>
      <c r="GAF9872" s="5"/>
      <c r="GAG9872" s="5"/>
      <c r="GAH9872" s="5"/>
      <c r="GAI9872" s="5"/>
      <c r="GAJ9872" s="5"/>
      <c r="GAK9872" s="5"/>
      <c r="GAL9872" s="5"/>
      <c r="GAM9872" s="5"/>
      <c r="GAN9872" s="5"/>
      <c r="GAO9872" s="5"/>
      <c r="GAP9872" s="5"/>
      <c r="GAQ9872" s="5"/>
      <c r="GAR9872" s="5"/>
      <c r="GAS9872" s="5"/>
      <c r="GAT9872" s="5"/>
      <c r="GAU9872" s="5"/>
      <c r="GAV9872" s="5"/>
      <c r="GAW9872" s="5"/>
      <c r="GAX9872" s="5"/>
      <c r="GAY9872" s="5"/>
      <c r="GAZ9872" s="5"/>
      <c r="GBA9872" s="5"/>
      <c r="GBB9872" s="5"/>
      <c r="GBC9872" s="5"/>
      <c r="GBD9872" s="5"/>
      <c r="GBE9872" s="5"/>
      <c r="GBF9872" s="5"/>
      <c r="GBG9872" s="5"/>
      <c r="GBH9872" s="5"/>
      <c r="GBI9872" s="5"/>
      <c r="GBJ9872" s="5"/>
      <c r="GBK9872" s="5"/>
      <c r="GBL9872" s="5"/>
      <c r="GBM9872" s="5"/>
      <c r="GBN9872" s="5"/>
      <c r="GBO9872" s="5"/>
      <c r="GBP9872" s="5"/>
      <c r="GBQ9872" s="5"/>
      <c r="GBR9872" s="5"/>
      <c r="GBS9872" s="5"/>
      <c r="GBT9872" s="5"/>
      <c r="GBU9872" s="5"/>
      <c r="GBV9872" s="5"/>
      <c r="GBW9872" s="5"/>
      <c r="GBX9872" s="5"/>
      <c r="GBY9872" s="5"/>
      <c r="GBZ9872" s="5"/>
      <c r="GCA9872" s="5"/>
      <c r="GCB9872" s="5"/>
      <c r="GCC9872" s="5"/>
      <c r="GCD9872" s="5"/>
      <c r="GCE9872" s="5"/>
      <c r="GCF9872" s="5"/>
      <c r="GCG9872" s="5"/>
      <c r="GCH9872" s="5"/>
      <c r="GCI9872" s="5"/>
      <c r="GCJ9872" s="5"/>
      <c r="GCK9872" s="5"/>
      <c r="GCL9872" s="5"/>
      <c r="GCM9872" s="5"/>
      <c r="GCN9872" s="5"/>
      <c r="GCO9872" s="5"/>
      <c r="GCP9872" s="5"/>
      <c r="GCQ9872" s="5"/>
      <c r="GCR9872" s="5"/>
      <c r="GCS9872" s="5"/>
      <c r="GCT9872" s="5"/>
      <c r="GCU9872" s="5"/>
      <c r="GCV9872" s="5"/>
      <c r="GCW9872" s="5"/>
      <c r="GCX9872" s="5"/>
      <c r="GCY9872" s="5"/>
      <c r="GCZ9872" s="5"/>
      <c r="GDA9872" s="5"/>
      <c r="GDB9872" s="5"/>
      <c r="GDC9872" s="5"/>
      <c r="GDD9872" s="5"/>
      <c r="GDE9872" s="5"/>
      <c r="GDF9872" s="5"/>
      <c r="GDG9872" s="5"/>
      <c r="GDH9872" s="5"/>
      <c r="GDI9872" s="5"/>
      <c r="GDJ9872" s="5"/>
      <c r="GDK9872" s="5"/>
      <c r="GDL9872" s="5"/>
      <c r="GDM9872" s="5"/>
      <c r="GDN9872" s="5"/>
      <c r="GDO9872" s="5"/>
      <c r="GDP9872" s="5"/>
      <c r="GDQ9872" s="5"/>
      <c r="GDR9872" s="5"/>
      <c r="GDS9872" s="5"/>
      <c r="GDT9872" s="5"/>
      <c r="GDU9872" s="5"/>
      <c r="GDV9872" s="5"/>
      <c r="GDW9872" s="5"/>
      <c r="GDX9872" s="5"/>
      <c r="GDY9872" s="5"/>
      <c r="GDZ9872" s="5"/>
      <c r="GEA9872" s="5"/>
      <c r="GEB9872" s="5"/>
      <c r="GEC9872" s="5"/>
      <c r="GED9872" s="5"/>
      <c r="GEE9872" s="5"/>
      <c r="GEF9872" s="5"/>
      <c r="GEG9872" s="5"/>
      <c r="GEH9872" s="5"/>
      <c r="GEI9872" s="5"/>
      <c r="GEJ9872" s="5"/>
      <c r="GEK9872" s="5"/>
      <c r="GEL9872" s="5"/>
      <c r="GEM9872" s="5"/>
      <c r="GEN9872" s="5"/>
      <c r="GEO9872" s="5"/>
      <c r="GEP9872" s="5"/>
      <c r="GEQ9872" s="5"/>
      <c r="GER9872" s="5"/>
      <c r="GES9872" s="5"/>
      <c r="GET9872" s="5"/>
      <c r="GEU9872" s="5"/>
      <c r="GEV9872" s="5"/>
      <c r="GEW9872" s="5"/>
      <c r="GEX9872" s="5"/>
      <c r="GEY9872" s="5"/>
      <c r="GEZ9872" s="5"/>
      <c r="GFA9872" s="5"/>
      <c r="GFB9872" s="5"/>
      <c r="GFC9872" s="5"/>
      <c r="GFD9872" s="5"/>
      <c r="GFE9872" s="5"/>
      <c r="GFF9872" s="5"/>
      <c r="GFG9872" s="5"/>
      <c r="GFH9872" s="5"/>
      <c r="GFI9872" s="5"/>
      <c r="GFJ9872" s="5"/>
      <c r="GFK9872" s="5"/>
      <c r="GFL9872" s="5"/>
      <c r="GFM9872" s="5"/>
      <c r="GFN9872" s="5"/>
      <c r="GFO9872" s="5"/>
      <c r="GFP9872" s="5"/>
      <c r="GFQ9872" s="5"/>
      <c r="GFR9872" s="5"/>
      <c r="GFS9872" s="5"/>
      <c r="GFT9872" s="5"/>
      <c r="GFU9872" s="5"/>
      <c r="GFV9872" s="5"/>
      <c r="GFW9872" s="5"/>
      <c r="GFX9872" s="5"/>
      <c r="GFY9872" s="5"/>
      <c r="GFZ9872" s="5"/>
      <c r="GGA9872" s="5"/>
      <c r="GGB9872" s="5"/>
      <c r="GGC9872" s="5"/>
      <c r="GGD9872" s="5"/>
      <c r="GGE9872" s="5"/>
      <c r="GGF9872" s="5"/>
      <c r="GGG9872" s="5"/>
      <c r="GGH9872" s="5"/>
      <c r="GGI9872" s="5"/>
      <c r="GGJ9872" s="5"/>
      <c r="GGK9872" s="5"/>
      <c r="GGL9872" s="5"/>
      <c r="GGM9872" s="5"/>
      <c r="GGN9872" s="5"/>
      <c r="GGO9872" s="5"/>
      <c r="GGP9872" s="5"/>
      <c r="GGQ9872" s="5"/>
      <c r="GGR9872" s="5"/>
      <c r="GGS9872" s="5"/>
      <c r="GGT9872" s="5"/>
      <c r="GGU9872" s="5"/>
      <c r="GGV9872" s="5"/>
      <c r="GGW9872" s="5"/>
      <c r="GGX9872" s="5"/>
      <c r="GGY9872" s="5"/>
      <c r="GGZ9872" s="5"/>
      <c r="GHA9872" s="5"/>
      <c r="GHB9872" s="5"/>
      <c r="GHC9872" s="5"/>
      <c r="GHD9872" s="5"/>
      <c r="GHE9872" s="5"/>
      <c r="GHF9872" s="5"/>
      <c r="GHG9872" s="5"/>
      <c r="GHH9872" s="5"/>
      <c r="GHI9872" s="5"/>
      <c r="GHJ9872" s="5"/>
      <c r="GHK9872" s="5"/>
      <c r="GHL9872" s="5"/>
      <c r="GHM9872" s="5"/>
      <c r="GHN9872" s="5"/>
      <c r="GHO9872" s="5"/>
      <c r="GHP9872" s="5"/>
      <c r="GHQ9872" s="5"/>
      <c r="GHR9872" s="5"/>
      <c r="GHS9872" s="5"/>
      <c r="GHT9872" s="5"/>
      <c r="GHU9872" s="5"/>
      <c r="GHV9872" s="5"/>
      <c r="GHW9872" s="5"/>
      <c r="GHX9872" s="5"/>
      <c r="GHY9872" s="5"/>
      <c r="GHZ9872" s="5"/>
      <c r="GIA9872" s="5"/>
      <c r="GIB9872" s="5"/>
      <c r="GIC9872" s="5"/>
      <c r="GID9872" s="5"/>
      <c r="GIE9872" s="5"/>
      <c r="GIF9872" s="5"/>
      <c r="GIG9872" s="5"/>
      <c r="GIH9872" s="5"/>
      <c r="GII9872" s="5"/>
      <c r="GIJ9872" s="5"/>
      <c r="GIK9872" s="5"/>
      <c r="GIL9872" s="5"/>
      <c r="GIM9872" s="5"/>
      <c r="GIN9872" s="5"/>
      <c r="GIO9872" s="5"/>
      <c r="GIP9872" s="5"/>
      <c r="GIQ9872" s="5"/>
      <c r="GIR9872" s="5"/>
      <c r="GIS9872" s="5"/>
      <c r="GIT9872" s="5"/>
      <c r="GIU9872" s="5"/>
      <c r="GIV9872" s="5"/>
      <c r="GIW9872" s="5"/>
      <c r="GIX9872" s="5"/>
      <c r="GIY9872" s="5"/>
      <c r="GIZ9872" s="5"/>
      <c r="GJA9872" s="5"/>
      <c r="GJB9872" s="5"/>
      <c r="GJC9872" s="5"/>
      <c r="GJD9872" s="5"/>
      <c r="GJE9872" s="5"/>
      <c r="GJF9872" s="5"/>
      <c r="GJG9872" s="5"/>
      <c r="GJH9872" s="5"/>
      <c r="GJI9872" s="5"/>
      <c r="GJJ9872" s="5"/>
      <c r="GJK9872" s="5"/>
      <c r="GJL9872" s="5"/>
      <c r="GJM9872" s="5"/>
      <c r="GJN9872" s="5"/>
      <c r="GJO9872" s="5"/>
      <c r="GJP9872" s="5"/>
      <c r="GJQ9872" s="5"/>
      <c r="GJR9872" s="5"/>
      <c r="GJS9872" s="5"/>
      <c r="GJT9872" s="5"/>
      <c r="GJU9872" s="5"/>
      <c r="GJV9872" s="5"/>
      <c r="GJW9872" s="5"/>
      <c r="GJX9872" s="5"/>
      <c r="GJY9872" s="5"/>
      <c r="GJZ9872" s="5"/>
      <c r="GKA9872" s="5"/>
      <c r="GKB9872" s="5"/>
      <c r="GKC9872" s="5"/>
      <c r="GKD9872" s="5"/>
      <c r="GKE9872" s="5"/>
      <c r="GKF9872" s="5"/>
      <c r="GKG9872" s="5"/>
      <c r="GKH9872" s="5"/>
      <c r="GKI9872" s="5"/>
      <c r="GKJ9872" s="5"/>
      <c r="GKK9872" s="5"/>
      <c r="GKL9872" s="5"/>
      <c r="GKM9872" s="5"/>
      <c r="GKN9872" s="5"/>
      <c r="GKO9872" s="5"/>
      <c r="GKP9872" s="5"/>
      <c r="GKQ9872" s="5"/>
      <c r="GKR9872" s="5"/>
      <c r="GKS9872" s="5"/>
      <c r="GKT9872" s="5"/>
      <c r="GKU9872" s="5"/>
      <c r="GKV9872" s="5"/>
      <c r="GKW9872" s="5"/>
      <c r="GKX9872" s="5"/>
      <c r="GKY9872" s="5"/>
      <c r="GKZ9872" s="5"/>
      <c r="GLA9872" s="5"/>
      <c r="GLB9872" s="5"/>
      <c r="GLC9872" s="5"/>
      <c r="GLD9872" s="5"/>
      <c r="GLE9872" s="5"/>
      <c r="GLF9872" s="5"/>
      <c r="GLG9872" s="5"/>
      <c r="GLH9872" s="5"/>
      <c r="GLI9872" s="5"/>
      <c r="GLJ9872" s="5"/>
      <c r="GLK9872" s="5"/>
      <c r="GLL9872" s="5"/>
      <c r="GLM9872" s="5"/>
      <c r="GLN9872" s="5"/>
      <c r="GLO9872" s="5"/>
      <c r="GLP9872" s="5"/>
      <c r="GLQ9872" s="5"/>
      <c r="GLR9872" s="5"/>
      <c r="GLS9872" s="5"/>
      <c r="GLT9872" s="5"/>
      <c r="GLU9872" s="5"/>
      <c r="GLV9872" s="5"/>
      <c r="GLW9872" s="5"/>
      <c r="GLX9872" s="5"/>
      <c r="GLY9872" s="5"/>
      <c r="GLZ9872" s="5"/>
      <c r="GMA9872" s="5"/>
      <c r="GMB9872" s="5"/>
      <c r="GMC9872" s="5"/>
      <c r="GMD9872" s="5"/>
      <c r="GME9872" s="5"/>
      <c r="GMF9872" s="5"/>
      <c r="GMG9872" s="5"/>
      <c r="GMH9872" s="5"/>
      <c r="GMI9872" s="5"/>
      <c r="GMJ9872" s="5"/>
      <c r="GMK9872" s="5"/>
      <c r="GML9872" s="5"/>
      <c r="GMM9872" s="5"/>
      <c r="GMN9872" s="5"/>
      <c r="GMO9872" s="5"/>
      <c r="GMP9872" s="5"/>
      <c r="GMQ9872" s="5"/>
      <c r="GMR9872" s="5"/>
      <c r="GMS9872" s="5"/>
      <c r="GMT9872" s="5"/>
      <c r="GMU9872" s="5"/>
      <c r="GMV9872" s="5"/>
      <c r="GMW9872" s="5"/>
      <c r="GMX9872" s="5"/>
      <c r="GMY9872" s="5"/>
      <c r="GMZ9872" s="5"/>
      <c r="GNA9872" s="5"/>
      <c r="GNB9872" s="5"/>
      <c r="GNC9872" s="5"/>
      <c r="GND9872" s="5"/>
      <c r="GNE9872" s="5"/>
      <c r="GNF9872" s="5"/>
      <c r="GNG9872" s="5"/>
      <c r="GNH9872" s="5"/>
      <c r="GNI9872" s="5"/>
      <c r="GNJ9872" s="5"/>
      <c r="GNK9872" s="5"/>
      <c r="GNL9872" s="5"/>
      <c r="GNM9872" s="5"/>
      <c r="GNN9872" s="5"/>
      <c r="GNO9872" s="5"/>
      <c r="GNP9872" s="5"/>
      <c r="GNQ9872" s="5"/>
      <c r="GNR9872" s="5"/>
      <c r="GNS9872" s="5"/>
      <c r="GNT9872" s="5"/>
      <c r="GNU9872" s="5"/>
      <c r="GNV9872" s="5"/>
      <c r="GNW9872" s="5"/>
      <c r="GNX9872" s="5"/>
      <c r="GNY9872" s="5"/>
      <c r="GNZ9872" s="5"/>
      <c r="GOA9872" s="5"/>
      <c r="GOB9872" s="5"/>
      <c r="GOC9872" s="5"/>
      <c r="GOD9872" s="5"/>
      <c r="GOE9872" s="5"/>
      <c r="GOF9872" s="5"/>
      <c r="GOG9872" s="5"/>
      <c r="GOH9872" s="5"/>
      <c r="GOI9872" s="5"/>
      <c r="GOJ9872" s="5"/>
      <c r="GOK9872" s="5"/>
      <c r="GOL9872" s="5"/>
      <c r="GOM9872" s="5"/>
      <c r="GON9872" s="5"/>
      <c r="GOO9872" s="5"/>
      <c r="GOP9872" s="5"/>
      <c r="GOQ9872" s="5"/>
      <c r="GOR9872" s="5"/>
      <c r="GOS9872" s="5"/>
      <c r="GOT9872" s="5"/>
      <c r="GOU9872" s="5"/>
      <c r="GOV9872" s="5"/>
      <c r="GOW9872" s="5"/>
      <c r="GOX9872" s="5"/>
      <c r="GOY9872" s="5"/>
      <c r="GOZ9872" s="5"/>
      <c r="GPA9872" s="5"/>
      <c r="GPB9872" s="5"/>
      <c r="GPC9872" s="5"/>
      <c r="GPD9872" s="5"/>
      <c r="GPE9872" s="5"/>
      <c r="GPF9872" s="5"/>
      <c r="GPG9872" s="5"/>
      <c r="GPH9872" s="5"/>
      <c r="GPI9872" s="5"/>
      <c r="GPJ9872" s="5"/>
      <c r="GPK9872" s="5"/>
      <c r="GPL9872" s="5"/>
      <c r="GPM9872" s="5"/>
      <c r="GPN9872" s="5"/>
      <c r="GPO9872" s="5"/>
      <c r="GPP9872" s="5"/>
      <c r="GPQ9872" s="5"/>
      <c r="GPR9872" s="5"/>
      <c r="GPS9872" s="5"/>
      <c r="GPT9872" s="5"/>
      <c r="GPU9872" s="5"/>
      <c r="GPV9872" s="5"/>
      <c r="GPW9872" s="5"/>
      <c r="GPX9872" s="5"/>
      <c r="GPY9872" s="5"/>
      <c r="GPZ9872" s="5"/>
      <c r="GQA9872" s="5"/>
      <c r="GQB9872" s="5"/>
      <c r="GQC9872" s="5"/>
      <c r="GQD9872" s="5"/>
      <c r="GQE9872" s="5"/>
      <c r="GQF9872" s="5"/>
      <c r="GQG9872" s="5"/>
      <c r="GQH9872" s="5"/>
      <c r="GQI9872" s="5"/>
      <c r="GQJ9872" s="5"/>
      <c r="GQK9872" s="5"/>
      <c r="GQL9872" s="5"/>
      <c r="GQM9872" s="5"/>
      <c r="GQN9872" s="5"/>
      <c r="GQO9872" s="5"/>
      <c r="GQP9872" s="5"/>
      <c r="GQQ9872" s="5"/>
      <c r="GQR9872" s="5"/>
      <c r="GQS9872" s="5"/>
      <c r="GQT9872" s="5"/>
      <c r="GQU9872" s="5"/>
      <c r="GQV9872" s="5"/>
      <c r="GQW9872" s="5"/>
      <c r="GQX9872" s="5"/>
      <c r="GQY9872" s="5"/>
      <c r="GQZ9872" s="5"/>
      <c r="GRA9872" s="5"/>
      <c r="GRB9872" s="5"/>
      <c r="GRC9872" s="5"/>
      <c r="GRD9872" s="5"/>
      <c r="GRE9872" s="5"/>
      <c r="GRF9872" s="5"/>
      <c r="GRG9872" s="5"/>
      <c r="GRH9872" s="5"/>
      <c r="GRI9872" s="5"/>
      <c r="GRJ9872" s="5"/>
      <c r="GRK9872" s="5"/>
      <c r="GRL9872" s="5"/>
      <c r="GRM9872" s="5"/>
      <c r="GRN9872" s="5"/>
      <c r="GRO9872" s="5"/>
      <c r="GRP9872" s="5"/>
      <c r="GRQ9872" s="5"/>
      <c r="GRR9872" s="5"/>
      <c r="GRS9872" s="5"/>
      <c r="GRT9872" s="5"/>
      <c r="GRU9872" s="5"/>
      <c r="GRV9872" s="5"/>
      <c r="GRW9872" s="5"/>
      <c r="GRX9872" s="5"/>
      <c r="GRY9872" s="5"/>
      <c r="GRZ9872" s="5"/>
      <c r="GSA9872" s="5"/>
      <c r="GSB9872" s="5"/>
      <c r="GSC9872" s="5"/>
      <c r="GSD9872" s="5"/>
      <c r="GSE9872" s="5"/>
      <c r="GSF9872" s="5"/>
      <c r="GSG9872" s="5"/>
      <c r="GSH9872" s="5"/>
      <c r="GSI9872" s="5"/>
      <c r="GSJ9872" s="5"/>
      <c r="GSK9872" s="5"/>
      <c r="GSL9872" s="5"/>
      <c r="GSM9872" s="5"/>
      <c r="GSN9872" s="5"/>
      <c r="GSO9872" s="5"/>
      <c r="GSP9872" s="5"/>
      <c r="GSQ9872" s="5"/>
      <c r="GSR9872" s="5"/>
      <c r="GSS9872" s="5"/>
      <c r="GST9872" s="5"/>
      <c r="GSU9872" s="5"/>
      <c r="GSV9872" s="5"/>
      <c r="GSW9872" s="5"/>
      <c r="GSX9872" s="5"/>
      <c r="GSY9872" s="5"/>
      <c r="GSZ9872" s="5"/>
      <c r="GTA9872" s="5"/>
      <c r="GTB9872" s="5"/>
      <c r="GTC9872" s="5"/>
      <c r="GTD9872" s="5"/>
      <c r="GTE9872" s="5"/>
      <c r="GTF9872" s="5"/>
      <c r="GTG9872" s="5"/>
      <c r="GTH9872" s="5"/>
      <c r="GTI9872" s="5"/>
      <c r="GTJ9872" s="5"/>
      <c r="GTK9872" s="5"/>
      <c r="GTL9872" s="5"/>
      <c r="GTM9872" s="5"/>
      <c r="GTN9872" s="5"/>
      <c r="GTO9872" s="5"/>
      <c r="GTP9872" s="5"/>
      <c r="GTQ9872" s="5"/>
      <c r="GTR9872" s="5"/>
      <c r="GTS9872" s="5"/>
      <c r="GTT9872" s="5"/>
      <c r="GTU9872" s="5"/>
      <c r="GTV9872" s="5"/>
      <c r="GTW9872" s="5"/>
      <c r="GTX9872" s="5"/>
      <c r="GTY9872" s="5"/>
      <c r="GTZ9872" s="5"/>
      <c r="GUA9872" s="5"/>
      <c r="GUB9872" s="5"/>
      <c r="GUC9872" s="5"/>
      <c r="GUD9872" s="5"/>
      <c r="GUE9872" s="5"/>
      <c r="GUF9872" s="5"/>
      <c r="GUG9872" s="5"/>
      <c r="GUH9872" s="5"/>
      <c r="GUI9872" s="5"/>
      <c r="GUJ9872" s="5"/>
      <c r="GUK9872" s="5"/>
      <c r="GUL9872" s="5"/>
      <c r="GUM9872" s="5"/>
      <c r="GUN9872" s="5"/>
      <c r="GUO9872" s="5"/>
      <c r="GUP9872" s="5"/>
      <c r="GUQ9872" s="5"/>
      <c r="GUR9872" s="5"/>
      <c r="GUS9872" s="5"/>
      <c r="GUT9872" s="5"/>
      <c r="GUU9872" s="5"/>
      <c r="GUV9872" s="5"/>
      <c r="GUW9872" s="5"/>
      <c r="GUX9872" s="5"/>
      <c r="GUY9872" s="5"/>
      <c r="GUZ9872" s="5"/>
      <c r="GVA9872" s="5"/>
      <c r="GVB9872" s="5"/>
      <c r="GVC9872" s="5"/>
      <c r="GVD9872" s="5"/>
      <c r="GVE9872" s="5"/>
      <c r="GVF9872" s="5"/>
      <c r="GVG9872" s="5"/>
      <c r="GVH9872" s="5"/>
      <c r="GVI9872" s="5"/>
      <c r="GVJ9872" s="5"/>
      <c r="GVK9872" s="5"/>
      <c r="GVL9872" s="5"/>
      <c r="GVM9872" s="5"/>
      <c r="GVN9872" s="5"/>
      <c r="GVO9872" s="5"/>
      <c r="GVP9872" s="5"/>
      <c r="GVQ9872" s="5"/>
      <c r="GVR9872" s="5"/>
      <c r="GVS9872" s="5"/>
      <c r="GVT9872" s="5"/>
      <c r="GVU9872" s="5"/>
      <c r="GVV9872" s="5"/>
      <c r="GVW9872" s="5"/>
      <c r="GVX9872" s="5"/>
      <c r="GVY9872" s="5"/>
      <c r="GVZ9872" s="5"/>
      <c r="GWA9872" s="5"/>
      <c r="GWB9872" s="5"/>
      <c r="GWC9872" s="5"/>
      <c r="GWD9872" s="5"/>
      <c r="GWE9872" s="5"/>
      <c r="GWF9872" s="5"/>
      <c r="GWG9872" s="5"/>
      <c r="GWH9872" s="5"/>
      <c r="GWI9872" s="5"/>
      <c r="GWJ9872" s="5"/>
      <c r="GWK9872" s="5"/>
      <c r="GWL9872" s="5"/>
      <c r="GWM9872" s="5"/>
      <c r="GWN9872" s="5"/>
      <c r="GWO9872" s="5"/>
      <c r="GWP9872" s="5"/>
      <c r="GWQ9872" s="5"/>
      <c r="GWR9872" s="5"/>
      <c r="GWS9872" s="5"/>
      <c r="GWT9872" s="5"/>
      <c r="GWU9872" s="5"/>
      <c r="GWV9872" s="5"/>
      <c r="GWW9872" s="5"/>
      <c r="GWX9872" s="5"/>
      <c r="GWY9872" s="5"/>
      <c r="GWZ9872" s="5"/>
      <c r="GXA9872" s="5"/>
      <c r="GXB9872" s="5"/>
      <c r="GXC9872" s="5"/>
      <c r="GXD9872" s="5"/>
      <c r="GXE9872" s="5"/>
      <c r="GXF9872" s="5"/>
      <c r="GXG9872" s="5"/>
      <c r="GXH9872" s="5"/>
      <c r="GXI9872" s="5"/>
      <c r="GXJ9872" s="5"/>
      <c r="GXK9872" s="5"/>
      <c r="GXL9872" s="5"/>
      <c r="GXM9872" s="5"/>
      <c r="GXN9872" s="5"/>
      <c r="GXO9872" s="5"/>
      <c r="GXP9872" s="5"/>
      <c r="GXQ9872" s="5"/>
      <c r="GXR9872" s="5"/>
      <c r="GXS9872" s="5"/>
      <c r="GXT9872" s="5"/>
      <c r="GXU9872" s="5"/>
      <c r="GXV9872" s="5"/>
      <c r="GXW9872" s="5"/>
      <c r="GXX9872" s="5"/>
      <c r="GXY9872" s="5"/>
      <c r="GXZ9872" s="5"/>
      <c r="GYA9872" s="5"/>
      <c r="GYB9872" s="5"/>
      <c r="GYC9872" s="5"/>
      <c r="GYD9872" s="5"/>
      <c r="GYE9872" s="5"/>
      <c r="GYF9872" s="5"/>
      <c r="GYG9872" s="5"/>
      <c r="GYH9872" s="5"/>
      <c r="GYI9872" s="5"/>
      <c r="GYJ9872" s="5"/>
      <c r="GYK9872" s="5"/>
      <c r="GYL9872" s="5"/>
      <c r="GYM9872" s="5"/>
      <c r="GYN9872" s="5"/>
      <c r="GYO9872" s="5"/>
      <c r="GYP9872" s="5"/>
      <c r="GYQ9872" s="5"/>
      <c r="GYR9872" s="5"/>
      <c r="GYS9872" s="5"/>
      <c r="GYT9872" s="5"/>
      <c r="GYU9872" s="5"/>
      <c r="GYV9872" s="5"/>
      <c r="GYW9872" s="5"/>
      <c r="GYX9872" s="5"/>
      <c r="GYY9872" s="5"/>
      <c r="GYZ9872" s="5"/>
      <c r="GZA9872" s="5"/>
      <c r="GZB9872" s="5"/>
      <c r="GZC9872" s="5"/>
      <c r="GZD9872" s="5"/>
      <c r="GZE9872" s="5"/>
      <c r="GZF9872" s="5"/>
      <c r="GZG9872" s="5"/>
      <c r="GZH9872" s="5"/>
      <c r="GZI9872" s="5"/>
      <c r="GZJ9872" s="5"/>
      <c r="GZK9872" s="5"/>
      <c r="GZL9872" s="5"/>
      <c r="GZM9872" s="5"/>
      <c r="GZN9872" s="5"/>
      <c r="GZO9872" s="5"/>
      <c r="GZP9872" s="5"/>
      <c r="GZQ9872" s="5"/>
      <c r="GZR9872" s="5"/>
      <c r="GZS9872" s="5"/>
      <c r="GZT9872" s="5"/>
      <c r="GZU9872" s="5"/>
      <c r="GZV9872" s="5"/>
      <c r="GZW9872" s="5"/>
      <c r="GZX9872" s="5"/>
      <c r="GZY9872" s="5"/>
      <c r="GZZ9872" s="5"/>
      <c r="HAA9872" s="5"/>
      <c r="HAB9872" s="5"/>
      <c r="HAC9872" s="5"/>
      <c r="HAD9872" s="5"/>
      <c r="HAE9872" s="5"/>
      <c r="HAF9872" s="5"/>
      <c r="HAG9872" s="5"/>
      <c r="HAH9872" s="5"/>
      <c r="HAI9872" s="5"/>
      <c r="HAJ9872" s="5"/>
      <c r="HAK9872" s="5"/>
      <c r="HAL9872" s="5"/>
      <c r="HAM9872" s="5"/>
      <c r="HAN9872" s="5"/>
      <c r="HAO9872" s="5"/>
      <c r="HAP9872" s="5"/>
      <c r="HAQ9872" s="5"/>
      <c r="HAR9872" s="5"/>
      <c r="HAS9872" s="5"/>
      <c r="HAT9872" s="5"/>
      <c r="HAU9872" s="5"/>
      <c r="HAV9872" s="5"/>
      <c r="HAW9872" s="5"/>
      <c r="HAX9872" s="5"/>
      <c r="HAY9872" s="5"/>
      <c r="HAZ9872" s="5"/>
      <c r="HBA9872" s="5"/>
      <c r="HBB9872" s="5"/>
      <c r="HBC9872" s="5"/>
      <c r="HBD9872" s="5"/>
      <c r="HBE9872" s="5"/>
      <c r="HBF9872" s="5"/>
      <c r="HBG9872" s="5"/>
      <c r="HBH9872" s="5"/>
      <c r="HBI9872" s="5"/>
      <c r="HBJ9872" s="5"/>
      <c r="HBK9872" s="5"/>
      <c r="HBL9872" s="5"/>
      <c r="HBM9872" s="5"/>
      <c r="HBN9872" s="5"/>
      <c r="HBO9872" s="5"/>
      <c r="HBP9872" s="5"/>
      <c r="HBQ9872" s="5"/>
      <c r="HBR9872" s="5"/>
      <c r="HBS9872" s="5"/>
      <c r="HBT9872" s="5"/>
      <c r="HBU9872" s="5"/>
      <c r="HBV9872" s="5"/>
      <c r="HBW9872" s="5"/>
      <c r="HBX9872" s="5"/>
      <c r="HBY9872" s="5"/>
      <c r="HBZ9872" s="5"/>
      <c r="HCA9872" s="5"/>
      <c r="HCB9872" s="5"/>
      <c r="HCC9872" s="5"/>
      <c r="HCD9872" s="5"/>
      <c r="HCE9872" s="5"/>
      <c r="HCF9872" s="5"/>
      <c r="HCG9872" s="5"/>
      <c r="HCH9872" s="5"/>
      <c r="HCI9872" s="5"/>
      <c r="HCJ9872" s="5"/>
      <c r="HCK9872" s="5"/>
      <c r="HCL9872" s="5"/>
      <c r="HCM9872" s="5"/>
      <c r="HCN9872" s="5"/>
      <c r="HCO9872" s="5"/>
      <c r="HCP9872" s="5"/>
      <c r="HCQ9872" s="5"/>
      <c r="HCR9872" s="5"/>
      <c r="HCS9872" s="5"/>
      <c r="HCT9872" s="5"/>
      <c r="HCU9872" s="5"/>
      <c r="HCV9872" s="5"/>
      <c r="HCW9872" s="5"/>
      <c r="HCX9872" s="5"/>
      <c r="HCY9872" s="5"/>
      <c r="HCZ9872" s="5"/>
      <c r="HDA9872" s="5"/>
      <c r="HDB9872" s="5"/>
      <c r="HDC9872" s="5"/>
      <c r="HDD9872" s="5"/>
      <c r="HDE9872" s="5"/>
      <c r="HDF9872" s="5"/>
      <c r="HDG9872" s="5"/>
      <c r="HDH9872" s="5"/>
      <c r="HDI9872" s="5"/>
      <c r="HDJ9872" s="5"/>
      <c r="HDK9872" s="5"/>
      <c r="HDL9872" s="5"/>
      <c r="HDM9872" s="5"/>
      <c r="HDN9872" s="5"/>
      <c r="HDO9872" s="5"/>
      <c r="HDP9872" s="5"/>
      <c r="HDQ9872" s="5"/>
      <c r="HDR9872" s="5"/>
      <c r="HDS9872" s="5"/>
      <c r="HDT9872" s="5"/>
      <c r="HDU9872" s="5"/>
      <c r="HDV9872" s="5"/>
      <c r="HDW9872" s="5"/>
      <c r="HDX9872" s="5"/>
      <c r="HDY9872" s="5"/>
      <c r="HDZ9872" s="5"/>
      <c r="HEA9872" s="5"/>
      <c r="HEB9872" s="5"/>
      <c r="HEC9872" s="5"/>
      <c r="HED9872" s="5"/>
      <c r="HEE9872" s="5"/>
      <c r="HEF9872" s="5"/>
      <c r="HEG9872" s="5"/>
      <c r="HEH9872" s="5"/>
      <c r="HEI9872" s="5"/>
      <c r="HEJ9872" s="5"/>
      <c r="HEK9872" s="5"/>
      <c r="HEL9872" s="5"/>
      <c r="HEM9872" s="5"/>
      <c r="HEN9872" s="5"/>
      <c r="HEO9872" s="5"/>
      <c r="HEP9872" s="5"/>
      <c r="HEQ9872" s="5"/>
      <c r="HER9872" s="5"/>
      <c r="HES9872" s="5"/>
      <c r="HET9872" s="5"/>
      <c r="HEU9872" s="5"/>
      <c r="HEV9872" s="5"/>
      <c r="HEW9872" s="5"/>
      <c r="HEX9872" s="5"/>
      <c r="HEY9872" s="5"/>
      <c r="HEZ9872" s="5"/>
      <c r="HFA9872" s="5"/>
      <c r="HFB9872" s="5"/>
      <c r="HFC9872" s="5"/>
      <c r="HFD9872" s="5"/>
      <c r="HFE9872" s="5"/>
      <c r="HFF9872" s="5"/>
      <c r="HFG9872" s="5"/>
      <c r="HFH9872" s="5"/>
      <c r="HFI9872" s="5"/>
      <c r="HFJ9872" s="5"/>
      <c r="HFK9872" s="5"/>
      <c r="HFL9872" s="5"/>
      <c r="HFM9872" s="5"/>
      <c r="HFN9872" s="5"/>
      <c r="HFO9872" s="5"/>
      <c r="HFP9872" s="5"/>
      <c r="HFQ9872" s="5"/>
      <c r="HFR9872" s="5"/>
      <c r="HFS9872" s="5"/>
      <c r="HFT9872" s="5"/>
      <c r="HFU9872" s="5"/>
      <c r="HFV9872" s="5"/>
      <c r="HFW9872" s="5"/>
      <c r="HFX9872" s="5"/>
      <c r="HFY9872" s="5"/>
      <c r="HFZ9872" s="5"/>
      <c r="HGA9872" s="5"/>
      <c r="HGB9872" s="5"/>
      <c r="HGC9872" s="5"/>
      <c r="HGD9872" s="5"/>
      <c r="HGE9872" s="5"/>
      <c r="HGF9872" s="5"/>
      <c r="HGG9872" s="5"/>
      <c r="HGH9872" s="5"/>
      <c r="HGI9872" s="5"/>
      <c r="HGJ9872" s="5"/>
      <c r="HGK9872" s="5"/>
      <c r="HGL9872" s="5"/>
      <c r="HGM9872" s="5"/>
      <c r="HGN9872" s="5"/>
      <c r="HGO9872" s="5"/>
      <c r="HGP9872" s="5"/>
      <c r="HGQ9872" s="5"/>
      <c r="HGR9872" s="5"/>
      <c r="HGS9872" s="5"/>
      <c r="HGT9872" s="5"/>
      <c r="HGU9872" s="5"/>
      <c r="HGV9872" s="5"/>
      <c r="HGW9872" s="5"/>
      <c r="HGX9872" s="5"/>
      <c r="HGY9872" s="5"/>
      <c r="HGZ9872" s="5"/>
      <c r="HHA9872" s="5"/>
      <c r="HHB9872" s="5"/>
      <c r="HHC9872" s="5"/>
      <c r="HHD9872" s="5"/>
      <c r="HHE9872" s="5"/>
      <c r="HHF9872" s="5"/>
      <c r="HHG9872" s="5"/>
      <c r="HHH9872" s="5"/>
      <c r="HHI9872" s="5"/>
      <c r="HHJ9872" s="5"/>
      <c r="HHK9872" s="5"/>
      <c r="HHL9872" s="5"/>
      <c r="HHM9872" s="5"/>
      <c r="HHN9872" s="5"/>
      <c r="HHO9872" s="5"/>
      <c r="HHP9872" s="5"/>
      <c r="HHQ9872" s="5"/>
      <c r="HHR9872" s="5"/>
      <c r="HHS9872" s="5"/>
      <c r="HHT9872" s="5"/>
      <c r="HHU9872" s="5"/>
      <c r="HHV9872" s="5"/>
      <c r="HHW9872" s="5"/>
      <c r="HHX9872" s="5"/>
      <c r="HHY9872" s="5"/>
      <c r="HHZ9872" s="5"/>
      <c r="HIA9872" s="5"/>
      <c r="HIB9872" s="5"/>
      <c r="HIC9872" s="5"/>
      <c r="HID9872" s="5"/>
      <c r="HIE9872" s="5"/>
      <c r="HIF9872" s="5"/>
      <c r="HIG9872" s="5"/>
      <c r="HIH9872" s="5"/>
      <c r="HII9872" s="5"/>
      <c r="HIJ9872" s="5"/>
      <c r="HIK9872" s="5"/>
      <c r="HIL9872" s="5"/>
      <c r="HIM9872" s="5"/>
      <c r="HIN9872" s="5"/>
      <c r="HIO9872" s="5"/>
      <c r="HIP9872" s="5"/>
      <c r="HIQ9872" s="5"/>
      <c r="HIR9872" s="5"/>
      <c r="HIS9872" s="5"/>
      <c r="HIT9872" s="5"/>
      <c r="HIU9872" s="5"/>
      <c r="HIV9872" s="5"/>
      <c r="HIW9872" s="5"/>
      <c r="HIX9872" s="5"/>
      <c r="HIY9872" s="5"/>
      <c r="HIZ9872" s="5"/>
      <c r="HJA9872" s="5"/>
      <c r="HJB9872" s="5"/>
      <c r="HJC9872" s="5"/>
      <c r="HJD9872" s="5"/>
      <c r="HJE9872" s="5"/>
      <c r="HJF9872" s="5"/>
      <c r="HJG9872" s="5"/>
      <c r="HJH9872" s="5"/>
      <c r="HJI9872" s="5"/>
      <c r="HJJ9872" s="5"/>
      <c r="HJK9872" s="5"/>
      <c r="HJL9872" s="5"/>
      <c r="HJM9872" s="5"/>
      <c r="HJN9872" s="5"/>
      <c r="HJO9872" s="5"/>
      <c r="HJP9872" s="5"/>
      <c r="HJQ9872" s="5"/>
      <c r="HJR9872" s="5"/>
      <c r="HJS9872" s="5"/>
      <c r="HJT9872" s="5"/>
      <c r="HJU9872" s="5"/>
      <c r="HJV9872" s="5"/>
      <c r="HJW9872" s="5"/>
      <c r="HJX9872" s="5"/>
      <c r="HJY9872" s="5"/>
      <c r="HJZ9872" s="5"/>
      <c r="HKA9872" s="5"/>
      <c r="HKB9872" s="5"/>
      <c r="HKC9872" s="5"/>
      <c r="HKD9872" s="5"/>
      <c r="HKE9872" s="5"/>
      <c r="HKF9872" s="5"/>
      <c r="HKG9872" s="5"/>
      <c r="HKH9872" s="5"/>
      <c r="HKI9872" s="5"/>
      <c r="HKJ9872" s="5"/>
      <c r="HKK9872" s="5"/>
      <c r="HKL9872" s="5"/>
      <c r="HKM9872" s="5"/>
      <c r="HKN9872" s="5"/>
      <c r="HKO9872" s="5"/>
      <c r="HKP9872" s="5"/>
      <c r="HKQ9872" s="5"/>
      <c r="HKR9872" s="5"/>
      <c r="HKS9872" s="5"/>
      <c r="HKT9872" s="5"/>
      <c r="HKU9872" s="5"/>
      <c r="HKV9872" s="5"/>
      <c r="HKW9872" s="5"/>
      <c r="HKX9872" s="5"/>
      <c r="HKY9872" s="5"/>
      <c r="HKZ9872" s="5"/>
      <c r="HLA9872" s="5"/>
      <c r="HLB9872" s="5"/>
      <c r="HLC9872" s="5"/>
      <c r="HLD9872" s="5"/>
      <c r="HLE9872" s="5"/>
      <c r="HLF9872" s="5"/>
      <c r="HLG9872" s="5"/>
      <c r="HLH9872" s="5"/>
      <c r="HLI9872" s="5"/>
      <c r="HLJ9872" s="5"/>
      <c r="HLK9872" s="5"/>
      <c r="HLL9872" s="5"/>
      <c r="HLM9872" s="5"/>
      <c r="HLN9872" s="5"/>
      <c r="HLO9872" s="5"/>
      <c r="HLP9872" s="5"/>
      <c r="HLQ9872" s="5"/>
      <c r="HLR9872" s="5"/>
      <c r="HLS9872" s="5"/>
      <c r="HLT9872" s="5"/>
      <c r="HLU9872" s="5"/>
      <c r="HLV9872" s="5"/>
      <c r="HLW9872" s="5"/>
      <c r="HLX9872" s="5"/>
      <c r="HLY9872" s="5"/>
      <c r="HLZ9872" s="5"/>
      <c r="HMA9872" s="5"/>
      <c r="HMB9872" s="5"/>
      <c r="HMC9872" s="5"/>
      <c r="HMD9872" s="5"/>
      <c r="HME9872" s="5"/>
      <c r="HMF9872" s="5"/>
      <c r="HMG9872" s="5"/>
      <c r="HMH9872" s="5"/>
      <c r="HMI9872" s="5"/>
      <c r="HMJ9872" s="5"/>
      <c r="HMK9872" s="5"/>
      <c r="HML9872" s="5"/>
      <c r="HMM9872" s="5"/>
      <c r="HMN9872" s="5"/>
      <c r="HMO9872" s="5"/>
      <c r="HMP9872" s="5"/>
      <c r="HMQ9872" s="5"/>
      <c r="HMR9872" s="5"/>
      <c r="HMS9872" s="5"/>
      <c r="HMT9872" s="5"/>
      <c r="HMU9872" s="5"/>
      <c r="HMV9872" s="5"/>
      <c r="HMW9872" s="5"/>
      <c r="HMX9872" s="5"/>
      <c r="HMY9872" s="5"/>
      <c r="HMZ9872" s="5"/>
      <c r="HNA9872" s="5"/>
      <c r="HNB9872" s="5"/>
      <c r="HNC9872" s="5"/>
      <c r="HND9872" s="5"/>
      <c r="HNE9872" s="5"/>
      <c r="HNF9872" s="5"/>
      <c r="HNG9872" s="5"/>
      <c r="HNH9872" s="5"/>
      <c r="HNI9872" s="5"/>
      <c r="HNJ9872" s="5"/>
      <c r="HNK9872" s="5"/>
      <c r="HNL9872" s="5"/>
      <c r="HNM9872" s="5"/>
      <c r="HNN9872" s="5"/>
      <c r="HNO9872" s="5"/>
      <c r="HNP9872" s="5"/>
      <c r="HNQ9872" s="5"/>
      <c r="HNR9872" s="5"/>
      <c r="HNS9872" s="5"/>
      <c r="HNT9872" s="5"/>
      <c r="HNU9872" s="5"/>
      <c r="HNV9872" s="5"/>
      <c r="HNW9872" s="5"/>
      <c r="HNX9872" s="5"/>
      <c r="HNY9872" s="5"/>
      <c r="HNZ9872" s="5"/>
      <c r="HOA9872" s="5"/>
      <c r="HOB9872" s="5"/>
      <c r="HOC9872" s="5"/>
      <c r="HOD9872" s="5"/>
      <c r="HOE9872" s="5"/>
      <c r="HOF9872" s="5"/>
      <c r="HOG9872" s="5"/>
      <c r="HOH9872" s="5"/>
      <c r="HOI9872" s="5"/>
      <c r="HOJ9872" s="5"/>
      <c r="HOK9872" s="5"/>
      <c r="HOL9872" s="5"/>
      <c r="HOM9872" s="5"/>
      <c r="HON9872" s="5"/>
      <c r="HOO9872" s="5"/>
      <c r="HOP9872" s="5"/>
      <c r="HOQ9872" s="5"/>
      <c r="HOR9872" s="5"/>
      <c r="HOS9872" s="5"/>
      <c r="HOT9872" s="5"/>
      <c r="HOU9872" s="5"/>
      <c r="HOV9872" s="5"/>
      <c r="HOW9872" s="5"/>
      <c r="HOX9872" s="5"/>
      <c r="HOY9872" s="5"/>
      <c r="HOZ9872" s="5"/>
      <c r="HPA9872" s="5"/>
      <c r="HPB9872" s="5"/>
      <c r="HPC9872" s="5"/>
      <c r="HPD9872" s="5"/>
      <c r="HPE9872" s="5"/>
      <c r="HPF9872" s="5"/>
      <c r="HPG9872" s="5"/>
      <c r="HPH9872" s="5"/>
      <c r="HPI9872" s="5"/>
      <c r="HPJ9872" s="5"/>
      <c r="HPK9872" s="5"/>
      <c r="HPL9872" s="5"/>
      <c r="HPM9872" s="5"/>
      <c r="HPN9872" s="5"/>
      <c r="HPO9872" s="5"/>
      <c r="HPP9872" s="5"/>
      <c r="HPQ9872" s="5"/>
      <c r="HPR9872" s="5"/>
      <c r="HPS9872" s="5"/>
      <c r="HPT9872" s="5"/>
      <c r="HPU9872" s="5"/>
      <c r="HPV9872" s="5"/>
      <c r="HPW9872" s="5"/>
      <c r="HPX9872" s="5"/>
      <c r="HPY9872" s="5"/>
      <c r="HPZ9872" s="5"/>
      <c r="HQA9872" s="5"/>
      <c r="HQB9872" s="5"/>
      <c r="HQC9872" s="5"/>
      <c r="HQD9872" s="5"/>
      <c r="HQE9872" s="5"/>
      <c r="HQF9872" s="5"/>
      <c r="HQG9872" s="5"/>
      <c r="HQH9872" s="5"/>
      <c r="HQI9872" s="5"/>
      <c r="HQJ9872" s="5"/>
      <c r="HQK9872" s="5"/>
      <c r="HQL9872" s="5"/>
      <c r="HQM9872" s="5"/>
      <c r="HQN9872" s="5"/>
      <c r="HQO9872" s="5"/>
      <c r="HQP9872" s="5"/>
      <c r="HQQ9872" s="5"/>
      <c r="HQR9872" s="5"/>
      <c r="HQS9872" s="5"/>
      <c r="HQT9872" s="5"/>
      <c r="HQU9872" s="5"/>
      <c r="HQV9872" s="5"/>
      <c r="HQW9872" s="5"/>
      <c r="HQX9872" s="5"/>
      <c r="HQY9872" s="5"/>
      <c r="HQZ9872" s="5"/>
      <c r="HRA9872" s="5"/>
      <c r="HRB9872" s="5"/>
      <c r="HRC9872" s="5"/>
      <c r="HRD9872" s="5"/>
      <c r="HRE9872" s="5"/>
      <c r="HRF9872" s="5"/>
      <c r="HRG9872" s="5"/>
      <c r="HRH9872" s="5"/>
      <c r="HRI9872" s="5"/>
      <c r="HRJ9872" s="5"/>
      <c r="HRK9872" s="5"/>
      <c r="HRL9872" s="5"/>
      <c r="HRM9872" s="5"/>
      <c r="HRN9872" s="5"/>
      <c r="HRO9872" s="5"/>
      <c r="HRP9872" s="5"/>
      <c r="HRQ9872" s="5"/>
      <c r="HRR9872" s="5"/>
      <c r="HRS9872" s="5"/>
      <c r="HRT9872" s="5"/>
      <c r="HRU9872" s="5"/>
      <c r="HRV9872" s="5"/>
      <c r="HRW9872" s="5"/>
      <c r="HRX9872" s="5"/>
      <c r="HRY9872" s="5"/>
      <c r="HRZ9872" s="5"/>
      <c r="HSA9872" s="5"/>
      <c r="HSB9872" s="5"/>
      <c r="HSC9872" s="5"/>
      <c r="HSD9872" s="5"/>
      <c r="HSE9872" s="5"/>
      <c r="HSF9872" s="5"/>
      <c r="HSG9872" s="5"/>
      <c r="HSH9872" s="5"/>
      <c r="HSI9872" s="5"/>
      <c r="HSJ9872" s="5"/>
      <c r="HSK9872" s="5"/>
      <c r="HSL9872" s="5"/>
      <c r="HSM9872" s="5"/>
      <c r="HSN9872" s="5"/>
      <c r="HSO9872" s="5"/>
      <c r="HSP9872" s="5"/>
      <c r="HSQ9872" s="5"/>
      <c r="HSR9872" s="5"/>
      <c r="HSS9872" s="5"/>
      <c r="HST9872" s="5"/>
      <c r="HSU9872" s="5"/>
      <c r="HSV9872" s="5"/>
      <c r="HSW9872" s="5"/>
      <c r="HSX9872" s="5"/>
      <c r="HSY9872" s="5"/>
      <c r="HSZ9872" s="5"/>
      <c r="HTA9872" s="5"/>
      <c r="HTB9872" s="5"/>
      <c r="HTC9872" s="5"/>
      <c r="HTD9872" s="5"/>
      <c r="HTE9872" s="5"/>
      <c r="HTF9872" s="5"/>
      <c r="HTG9872" s="5"/>
      <c r="HTH9872" s="5"/>
      <c r="HTI9872" s="5"/>
      <c r="HTJ9872" s="5"/>
      <c r="HTK9872" s="5"/>
      <c r="HTL9872" s="5"/>
      <c r="HTM9872" s="5"/>
      <c r="HTN9872" s="5"/>
      <c r="HTO9872" s="5"/>
      <c r="HTP9872" s="5"/>
      <c r="HTQ9872" s="5"/>
      <c r="HTR9872" s="5"/>
      <c r="HTS9872" s="5"/>
      <c r="HTT9872" s="5"/>
      <c r="HTU9872" s="5"/>
      <c r="HTV9872" s="5"/>
      <c r="HTW9872" s="5"/>
      <c r="HTX9872" s="5"/>
      <c r="HTY9872" s="5"/>
      <c r="HTZ9872" s="5"/>
      <c r="HUA9872" s="5"/>
      <c r="HUB9872" s="5"/>
      <c r="HUC9872" s="5"/>
      <c r="HUD9872" s="5"/>
      <c r="HUE9872" s="5"/>
      <c r="HUF9872" s="5"/>
      <c r="HUG9872" s="5"/>
      <c r="HUH9872" s="5"/>
      <c r="HUI9872" s="5"/>
      <c r="HUJ9872" s="5"/>
      <c r="HUK9872" s="5"/>
      <c r="HUL9872" s="5"/>
      <c r="HUM9872" s="5"/>
      <c r="HUN9872" s="5"/>
      <c r="HUO9872" s="5"/>
      <c r="HUP9872" s="5"/>
      <c r="HUQ9872" s="5"/>
      <c r="HUR9872" s="5"/>
      <c r="HUS9872" s="5"/>
      <c r="HUT9872" s="5"/>
      <c r="HUU9872" s="5"/>
      <c r="HUV9872" s="5"/>
      <c r="HUW9872" s="5"/>
      <c r="HUX9872" s="5"/>
      <c r="HUY9872" s="5"/>
      <c r="HUZ9872" s="5"/>
      <c r="HVA9872" s="5"/>
      <c r="HVB9872" s="5"/>
      <c r="HVC9872" s="5"/>
      <c r="HVD9872" s="5"/>
      <c r="HVE9872" s="5"/>
      <c r="HVF9872" s="5"/>
      <c r="HVG9872" s="5"/>
      <c r="HVH9872" s="5"/>
      <c r="HVI9872" s="5"/>
      <c r="HVJ9872" s="5"/>
      <c r="HVK9872" s="5"/>
      <c r="HVL9872" s="5"/>
      <c r="HVM9872" s="5"/>
      <c r="HVN9872" s="5"/>
      <c r="HVO9872" s="5"/>
      <c r="HVP9872" s="5"/>
      <c r="HVQ9872" s="5"/>
      <c r="HVR9872" s="5"/>
      <c r="HVS9872" s="5"/>
      <c r="HVT9872" s="5"/>
      <c r="HVU9872" s="5"/>
      <c r="HVV9872" s="5"/>
      <c r="HVW9872" s="5"/>
      <c r="HVX9872" s="5"/>
      <c r="HVY9872" s="5"/>
      <c r="HVZ9872" s="5"/>
      <c r="HWA9872" s="5"/>
      <c r="HWB9872" s="5"/>
      <c r="HWC9872" s="5"/>
      <c r="HWD9872" s="5"/>
      <c r="HWE9872" s="5"/>
      <c r="HWF9872" s="5"/>
      <c r="HWG9872" s="5"/>
      <c r="HWH9872" s="5"/>
      <c r="HWI9872" s="5"/>
      <c r="HWJ9872" s="5"/>
      <c r="HWK9872" s="5"/>
      <c r="HWL9872" s="5"/>
      <c r="HWM9872" s="5"/>
      <c r="HWN9872" s="5"/>
      <c r="HWO9872" s="5"/>
      <c r="HWP9872" s="5"/>
      <c r="HWQ9872" s="5"/>
      <c r="HWR9872" s="5"/>
      <c r="HWS9872" s="5"/>
      <c r="HWT9872" s="5"/>
      <c r="HWU9872" s="5"/>
      <c r="HWV9872" s="5"/>
      <c r="HWW9872" s="5"/>
      <c r="HWX9872" s="5"/>
      <c r="HWY9872" s="5"/>
      <c r="HWZ9872" s="5"/>
      <c r="HXA9872" s="5"/>
      <c r="HXB9872" s="5"/>
      <c r="HXC9872" s="5"/>
      <c r="HXD9872" s="5"/>
      <c r="HXE9872" s="5"/>
      <c r="HXF9872" s="5"/>
      <c r="HXG9872" s="5"/>
      <c r="HXH9872" s="5"/>
      <c r="HXI9872" s="5"/>
      <c r="HXJ9872" s="5"/>
      <c r="HXK9872" s="5"/>
      <c r="HXL9872" s="5"/>
      <c r="HXM9872" s="5"/>
      <c r="HXN9872" s="5"/>
      <c r="HXO9872" s="5"/>
      <c r="HXP9872" s="5"/>
      <c r="HXQ9872" s="5"/>
      <c r="HXR9872" s="5"/>
      <c r="HXS9872" s="5"/>
      <c r="HXT9872" s="5"/>
      <c r="HXU9872" s="5"/>
      <c r="HXV9872" s="5"/>
      <c r="HXW9872" s="5"/>
      <c r="HXX9872" s="5"/>
      <c r="HXY9872" s="5"/>
      <c r="HXZ9872" s="5"/>
      <c r="HYA9872" s="5"/>
      <c r="HYB9872" s="5"/>
      <c r="HYC9872" s="5"/>
      <c r="HYD9872" s="5"/>
      <c r="HYE9872" s="5"/>
      <c r="HYF9872" s="5"/>
      <c r="HYG9872" s="5"/>
      <c r="HYH9872" s="5"/>
      <c r="HYI9872" s="5"/>
      <c r="HYJ9872" s="5"/>
      <c r="HYK9872" s="5"/>
      <c r="HYL9872" s="5"/>
      <c r="HYM9872" s="5"/>
      <c r="HYN9872" s="5"/>
      <c r="HYO9872" s="5"/>
      <c r="HYP9872" s="5"/>
      <c r="HYQ9872" s="5"/>
      <c r="HYR9872" s="5"/>
      <c r="HYS9872" s="5"/>
      <c r="HYT9872" s="5"/>
      <c r="HYU9872" s="5"/>
      <c r="HYV9872" s="5"/>
      <c r="HYW9872" s="5"/>
      <c r="HYX9872" s="5"/>
      <c r="HYY9872" s="5"/>
      <c r="HYZ9872" s="5"/>
      <c r="HZA9872" s="5"/>
      <c r="HZB9872" s="5"/>
      <c r="HZC9872" s="5"/>
      <c r="HZD9872" s="5"/>
      <c r="HZE9872" s="5"/>
      <c r="HZF9872" s="5"/>
      <c r="HZG9872" s="5"/>
      <c r="HZH9872" s="5"/>
      <c r="HZI9872" s="5"/>
      <c r="HZJ9872" s="5"/>
      <c r="HZK9872" s="5"/>
      <c r="HZL9872" s="5"/>
      <c r="HZM9872" s="5"/>
      <c r="HZN9872" s="5"/>
      <c r="HZO9872" s="5"/>
      <c r="HZP9872" s="5"/>
      <c r="HZQ9872" s="5"/>
      <c r="HZR9872" s="5"/>
      <c r="HZS9872" s="5"/>
      <c r="HZT9872" s="5"/>
      <c r="HZU9872" s="5"/>
      <c r="HZV9872" s="5"/>
      <c r="HZW9872" s="5"/>
      <c r="HZX9872" s="5"/>
      <c r="HZY9872" s="5"/>
      <c r="HZZ9872" s="5"/>
      <c r="IAA9872" s="5"/>
      <c r="IAB9872" s="5"/>
      <c r="IAC9872" s="5"/>
      <c r="IAD9872" s="5"/>
      <c r="IAE9872" s="5"/>
      <c r="IAF9872" s="5"/>
      <c r="IAG9872" s="5"/>
      <c r="IAH9872" s="5"/>
      <c r="IAI9872" s="5"/>
      <c r="IAJ9872" s="5"/>
      <c r="IAK9872" s="5"/>
      <c r="IAL9872" s="5"/>
      <c r="IAM9872" s="5"/>
      <c r="IAN9872" s="5"/>
      <c r="IAO9872" s="5"/>
      <c r="IAP9872" s="5"/>
      <c r="IAQ9872" s="5"/>
      <c r="IAR9872" s="5"/>
      <c r="IAS9872" s="5"/>
      <c r="IAT9872" s="5"/>
      <c r="IAU9872" s="5"/>
      <c r="IAV9872" s="5"/>
      <c r="IAW9872" s="5"/>
      <c r="IAX9872" s="5"/>
      <c r="IAY9872" s="5"/>
      <c r="IAZ9872" s="5"/>
      <c r="IBA9872" s="5"/>
      <c r="IBB9872" s="5"/>
      <c r="IBC9872" s="5"/>
      <c r="IBD9872" s="5"/>
      <c r="IBE9872" s="5"/>
      <c r="IBF9872" s="5"/>
      <c r="IBG9872" s="5"/>
      <c r="IBH9872" s="5"/>
      <c r="IBI9872" s="5"/>
      <c r="IBJ9872" s="5"/>
      <c r="IBK9872" s="5"/>
      <c r="IBL9872" s="5"/>
      <c r="IBM9872" s="5"/>
      <c r="IBN9872" s="5"/>
      <c r="IBO9872" s="5"/>
      <c r="IBP9872" s="5"/>
      <c r="IBQ9872" s="5"/>
      <c r="IBR9872" s="5"/>
      <c r="IBS9872" s="5"/>
      <c r="IBT9872" s="5"/>
      <c r="IBU9872" s="5"/>
      <c r="IBV9872" s="5"/>
      <c r="IBW9872" s="5"/>
      <c r="IBX9872" s="5"/>
      <c r="IBY9872" s="5"/>
      <c r="IBZ9872" s="5"/>
      <c r="ICA9872" s="5"/>
      <c r="ICB9872" s="5"/>
      <c r="ICC9872" s="5"/>
      <c r="ICD9872" s="5"/>
      <c r="ICE9872" s="5"/>
      <c r="ICF9872" s="5"/>
      <c r="ICG9872" s="5"/>
      <c r="ICH9872" s="5"/>
      <c r="ICI9872" s="5"/>
      <c r="ICJ9872" s="5"/>
      <c r="ICK9872" s="5"/>
      <c r="ICL9872" s="5"/>
      <c r="ICM9872" s="5"/>
      <c r="ICN9872" s="5"/>
      <c r="ICO9872" s="5"/>
      <c r="ICP9872" s="5"/>
      <c r="ICQ9872" s="5"/>
      <c r="ICR9872" s="5"/>
      <c r="ICS9872" s="5"/>
      <c r="ICT9872" s="5"/>
      <c r="ICU9872" s="5"/>
      <c r="ICV9872" s="5"/>
      <c r="ICW9872" s="5"/>
      <c r="ICX9872" s="5"/>
      <c r="ICY9872" s="5"/>
      <c r="ICZ9872" s="5"/>
      <c r="IDA9872" s="5"/>
      <c r="IDB9872" s="5"/>
      <c r="IDC9872" s="5"/>
      <c r="IDD9872" s="5"/>
      <c r="IDE9872" s="5"/>
      <c r="IDF9872" s="5"/>
      <c r="IDG9872" s="5"/>
      <c r="IDH9872" s="5"/>
      <c r="IDI9872" s="5"/>
      <c r="IDJ9872" s="5"/>
      <c r="IDK9872" s="5"/>
      <c r="IDL9872" s="5"/>
      <c r="IDM9872" s="5"/>
      <c r="IDN9872" s="5"/>
      <c r="IDO9872" s="5"/>
      <c r="IDP9872" s="5"/>
      <c r="IDQ9872" s="5"/>
      <c r="IDR9872" s="5"/>
      <c r="IDS9872" s="5"/>
      <c r="IDT9872" s="5"/>
      <c r="IDU9872" s="5"/>
      <c r="IDV9872" s="5"/>
      <c r="IDW9872" s="5"/>
      <c r="IDX9872" s="5"/>
      <c r="IDY9872" s="5"/>
      <c r="IDZ9872" s="5"/>
      <c r="IEA9872" s="5"/>
      <c r="IEB9872" s="5"/>
      <c r="IEC9872" s="5"/>
      <c r="IED9872" s="5"/>
      <c r="IEE9872" s="5"/>
      <c r="IEF9872" s="5"/>
      <c r="IEG9872" s="5"/>
      <c r="IEH9872" s="5"/>
      <c r="IEI9872" s="5"/>
      <c r="IEJ9872" s="5"/>
      <c r="IEK9872" s="5"/>
      <c r="IEL9872" s="5"/>
      <c r="IEM9872" s="5"/>
      <c r="IEN9872" s="5"/>
      <c r="IEO9872" s="5"/>
      <c r="IEP9872" s="5"/>
      <c r="IEQ9872" s="5"/>
      <c r="IER9872" s="5"/>
      <c r="IES9872" s="5"/>
      <c r="IET9872" s="5"/>
      <c r="IEU9872" s="5"/>
      <c r="IEV9872" s="5"/>
      <c r="IEW9872" s="5"/>
      <c r="IEX9872" s="5"/>
      <c r="IEY9872" s="5"/>
      <c r="IEZ9872" s="5"/>
      <c r="IFA9872" s="5"/>
      <c r="IFB9872" s="5"/>
      <c r="IFC9872" s="5"/>
      <c r="IFD9872" s="5"/>
      <c r="IFE9872" s="5"/>
      <c r="IFF9872" s="5"/>
      <c r="IFG9872" s="5"/>
      <c r="IFH9872" s="5"/>
      <c r="IFI9872" s="5"/>
      <c r="IFJ9872" s="5"/>
      <c r="IFK9872" s="5"/>
      <c r="IFL9872" s="5"/>
      <c r="IFM9872" s="5"/>
      <c r="IFN9872" s="5"/>
      <c r="IFO9872" s="5"/>
      <c r="IFP9872" s="5"/>
      <c r="IFQ9872" s="5"/>
      <c r="IFR9872" s="5"/>
      <c r="IFS9872" s="5"/>
      <c r="IFT9872" s="5"/>
      <c r="IFU9872" s="5"/>
      <c r="IFV9872" s="5"/>
      <c r="IFW9872" s="5"/>
      <c r="IFX9872" s="5"/>
      <c r="IFY9872" s="5"/>
      <c r="IFZ9872" s="5"/>
      <c r="IGA9872" s="5"/>
      <c r="IGB9872" s="5"/>
      <c r="IGC9872" s="5"/>
      <c r="IGD9872" s="5"/>
      <c r="IGE9872" s="5"/>
      <c r="IGF9872" s="5"/>
      <c r="IGG9872" s="5"/>
      <c r="IGH9872" s="5"/>
      <c r="IGI9872" s="5"/>
      <c r="IGJ9872" s="5"/>
      <c r="IGK9872" s="5"/>
      <c r="IGL9872" s="5"/>
      <c r="IGM9872" s="5"/>
      <c r="IGN9872" s="5"/>
      <c r="IGO9872" s="5"/>
      <c r="IGP9872" s="5"/>
      <c r="IGQ9872" s="5"/>
      <c r="IGR9872" s="5"/>
      <c r="IGS9872" s="5"/>
      <c r="IGT9872" s="5"/>
      <c r="IGU9872" s="5"/>
      <c r="IGV9872" s="5"/>
      <c r="IGW9872" s="5"/>
      <c r="IGX9872" s="5"/>
      <c r="IGY9872" s="5"/>
      <c r="IGZ9872" s="5"/>
      <c r="IHA9872" s="5"/>
      <c r="IHB9872" s="5"/>
      <c r="IHC9872" s="5"/>
      <c r="IHD9872" s="5"/>
      <c r="IHE9872" s="5"/>
      <c r="IHF9872" s="5"/>
      <c r="IHG9872" s="5"/>
      <c r="IHH9872" s="5"/>
      <c r="IHI9872" s="5"/>
      <c r="IHJ9872" s="5"/>
      <c r="IHK9872" s="5"/>
      <c r="IHL9872" s="5"/>
      <c r="IHM9872" s="5"/>
      <c r="IHN9872" s="5"/>
      <c r="IHO9872" s="5"/>
      <c r="IHP9872" s="5"/>
      <c r="IHQ9872" s="5"/>
      <c r="IHR9872" s="5"/>
      <c r="IHS9872" s="5"/>
      <c r="IHT9872" s="5"/>
      <c r="IHU9872" s="5"/>
      <c r="IHV9872" s="5"/>
      <c r="IHW9872" s="5"/>
      <c r="IHX9872" s="5"/>
      <c r="IHY9872" s="5"/>
      <c r="IHZ9872" s="5"/>
      <c r="IIA9872" s="5"/>
      <c r="IIB9872" s="5"/>
      <c r="IIC9872" s="5"/>
      <c r="IID9872" s="5"/>
      <c r="IIE9872" s="5"/>
      <c r="IIF9872" s="5"/>
      <c r="IIG9872" s="5"/>
      <c r="IIH9872" s="5"/>
      <c r="III9872" s="5"/>
      <c r="IIJ9872" s="5"/>
      <c r="IIK9872" s="5"/>
      <c r="IIL9872" s="5"/>
      <c r="IIM9872" s="5"/>
      <c r="IIN9872" s="5"/>
      <c r="IIO9872" s="5"/>
      <c r="IIP9872" s="5"/>
      <c r="IIQ9872" s="5"/>
      <c r="IIR9872" s="5"/>
      <c r="IIS9872" s="5"/>
      <c r="IIT9872" s="5"/>
      <c r="IIU9872" s="5"/>
      <c r="IIV9872" s="5"/>
      <c r="IIW9872" s="5"/>
      <c r="IIX9872" s="5"/>
      <c r="IIY9872" s="5"/>
      <c r="IIZ9872" s="5"/>
      <c r="IJA9872" s="5"/>
      <c r="IJB9872" s="5"/>
      <c r="IJC9872" s="5"/>
      <c r="IJD9872" s="5"/>
      <c r="IJE9872" s="5"/>
      <c r="IJF9872" s="5"/>
      <c r="IJG9872" s="5"/>
      <c r="IJH9872" s="5"/>
      <c r="IJI9872" s="5"/>
      <c r="IJJ9872" s="5"/>
      <c r="IJK9872" s="5"/>
      <c r="IJL9872" s="5"/>
      <c r="IJM9872" s="5"/>
      <c r="IJN9872" s="5"/>
      <c r="IJO9872" s="5"/>
      <c r="IJP9872" s="5"/>
      <c r="IJQ9872" s="5"/>
      <c r="IJR9872" s="5"/>
      <c r="IJS9872" s="5"/>
      <c r="IJT9872" s="5"/>
      <c r="IJU9872" s="5"/>
      <c r="IJV9872" s="5"/>
      <c r="IJW9872" s="5"/>
      <c r="IJX9872" s="5"/>
      <c r="IJY9872" s="5"/>
      <c r="IJZ9872" s="5"/>
      <c r="IKA9872" s="5"/>
      <c r="IKB9872" s="5"/>
      <c r="IKC9872" s="5"/>
      <c r="IKD9872" s="5"/>
      <c r="IKE9872" s="5"/>
      <c r="IKF9872" s="5"/>
      <c r="IKG9872" s="5"/>
      <c r="IKH9872" s="5"/>
      <c r="IKI9872" s="5"/>
      <c r="IKJ9872" s="5"/>
      <c r="IKK9872" s="5"/>
      <c r="IKL9872" s="5"/>
      <c r="IKM9872" s="5"/>
      <c r="IKN9872" s="5"/>
      <c r="IKO9872" s="5"/>
      <c r="IKP9872" s="5"/>
      <c r="IKQ9872" s="5"/>
      <c r="IKR9872" s="5"/>
      <c r="IKS9872" s="5"/>
      <c r="IKT9872" s="5"/>
      <c r="IKU9872" s="5"/>
      <c r="IKV9872" s="5"/>
      <c r="IKW9872" s="5"/>
      <c r="IKX9872" s="5"/>
      <c r="IKY9872" s="5"/>
      <c r="IKZ9872" s="5"/>
      <c r="ILA9872" s="5"/>
      <c r="ILB9872" s="5"/>
      <c r="ILC9872" s="5"/>
      <c r="ILD9872" s="5"/>
      <c r="ILE9872" s="5"/>
      <c r="ILF9872" s="5"/>
      <c r="ILG9872" s="5"/>
      <c r="ILH9872" s="5"/>
      <c r="ILI9872" s="5"/>
      <c r="ILJ9872" s="5"/>
      <c r="ILK9872" s="5"/>
      <c r="ILL9872" s="5"/>
      <c r="ILM9872" s="5"/>
      <c r="ILN9872" s="5"/>
      <c r="ILO9872" s="5"/>
      <c r="ILP9872" s="5"/>
      <c r="ILQ9872" s="5"/>
      <c r="ILR9872" s="5"/>
      <c r="ILS9872" s="5"/>
      <c r="ILT9872" s="5"/>
      <c r="ILU9872" s="5"/>
      <c r="ILV9872" s="5"/>
      <c r="ILW9872" s="5"/>
      <c r="ILX9872" s="5"/>
      <c r="ILY9872" s="5"/>
      <c r="ILZ9872" s="5"/>
      <c r="IMA9872" s="5"/>
      <c r="IMB9872" s="5"/>
      <c r="IMC9872" s="5"/>
      <c r="IMD9872" s="5"/>
      <c r="IME9872" s="5"/>
      <c r="IMF9872" s="5"/>
      <c r="IMG9872" s="5"/>
      <c r="IMH9872" s="5"/>
      <c r="IMI9872" s="5"/>
      <c r="IMJ9872" s="5"/>
      <c r="IMK9872" s="5"/>
      <c r="IML9872" s="5"/>
      <c r="IMM9872" s="5"/>
      <c r="IMN9872" s="5"/>
      <c r="IMO9872" s="5"/>
      <c r="IMP9872" s="5"/>
      <c r="IMQ9872" s="5"/>
      <c r="IMR9872" s="5"/>
      <c r="IMS9872" s="5"/>
      <c r="IMT9872" s="5"/>
      <c r="IMU9872" s="5"/>
      <c r="IMV9872" s="5"/>
      <c r="IMW9872" s="5"/>
      <c r="IMX9872" s="5"/>
      <c r="IMY9872" s="5"/>
      <c r="IMZ9872" s="5"/>
      <c r="INA9872" s="5"/>
      <c r="INB9872" s="5"/>
      <c r="INC9872" s="5"/>
      <c r="IND9872" s="5"/>
      <c r="INE9872" s="5"/>
      <c r="INF9872" s="5"/>
      <c r="ING9872" s="5"/>
      <c r="INH9872" s="5"/>
      <c r="INI9872" s="5"/>
      <c r="INJ9872" s="5"/>
      <c r="INK9872" s="5"/>
      <c r="INL9872" s="5"/>
      <c r="INM9872" s="5"/>
      <c r="INN9872" s="5"/>
      <c r="INO9872" s="5"/>
      <c r="INP9872" s="5"/>
      <c r="INQ9872" s="5"/>
      <c r="INR9872" s="5"/>
      <c r="INS9872" s="5"/>
      <c r="INT9872" s="5"/>
      <c r="INU9872" s="5"/>
      <c r="INV9872" s="5"/>
      <c r="INW9872" s="5"/>
      <c r="INX9872" s="5"/>
      <c r="INY9872" s="5"/>
      <c r="INZ9872" s="5"/>
      <c r="IOA9872" s="5"/>
      <c r="IOB9872" s="5"/>
      <c r="IOC9872" s="5"/>
      <c r="IOD9872" s="5"/>
      <c r="IOE9872" s="5"/>
      <c r="IOF9872" s="5"/>
      <c r="IOG9872" s="5"/>
      <c r="IOH9872" s="5"/>
      <c r="IOI9872" s="5"/>
      <c r="IOJ9872" s="5"/>
      <c r="IOK9872" s="5"/>
      <c r="IOL9872" s="5"/>
      <c r="IOM9872" s="5"/>
      <c r="ION9872" s="5"/>
      <c r="IOO9872" s="5"/>
      <c r="IOP9872" s="5"/>
      <c r="IOQ9872" s="5"/>
      <c r="IOR9872" s="5"/>
      <c r="IOS9872" s="5"/>
      <c r="IOT9872" s="5"/>
      <c r="IOU9872" s="5"/>
      <c r="IOV9872" s="5"/>
      <c r="IOW9872" s="5"/>
      <c r="IOX9872" s="5"/>
      <c r="IOY9872" s="5"/>
      <c r="IOZ9872" s="5"/>
      <c r="IPA9872" s="5"/>
      <c r="IPB9872" s="5"/>
      <c r="IPC9872" s="5"/>
      <c r="IPD9872" s="5"/>
      <c r="IPE9872" s="5"/>
      <c r="IPF9872" s="5"/>
      <c r="IPG9872" s="5"/>
      <c r="IPH9872" s="5"/>
      <c r="IPI9872" s="5"/>
      <c r="IPJ9872" s="5"/>
      <c r="IPK9872" s="5"/>
      <c r="IPL9872" s="5"/>
      <c r="IPM9872" s="5"/>
      <c r="IPN9872" s="5"/>
      <c r="IPO9872" s="5"/>
      <c r="IPP9872" s="5"/>
      <c r="IPQ9872" s="5"/>
      <c r="IPR9872" s="5"/>
      <c r="IPS9872" s="5"/>
      <c r="IPT9872" s="5"/>
      <c r="IPU9872" s="5"/>
      <c r="IPV9872" s="5"/>
      <c r="IPW9872" s="5"/>
      <c r="IPX9872" s="5"/>
      <c r="IPY9872" s="5"/>
      <c r="IPZ9872" s="5"/>
      <c r="IQA9872" s="5"/>
      <c r="IQB9872" s="5"/>
      <c r="IQC9872" s="5"/>
      <c r="IQD9872" s="5"/>
      <c r="IQE9872" s="5"/>
      <c r="IQF9872" s="5"/>
      <c r="IQG9872" s="5"/>
      <c r="IQH9872" s="5"/>
      <c r="IQI9872" s="5"/>
      <c r="IQJ9872" s="5"/>
      <c r="IQK9872" s="5"/>
      <c r="IQL9872" s="5"/>
      <c r="IQM9872" s="5"/>
      <c r="IQN9872" s="5"/>
      <c r="IQO9872" s="5"/>
      <c r="IQP9872" s="5"/>
      <c r="IQQ9872" s="5"/>
      <c r="IQR9872" s="5"/>
      <c r="IQS9872" s="5"/>
      <c r="IQT9872" s="5"/>
      <c r="IQU9872" s="5"/>
      <c r="IQV9872" s="5"/>
      <c r="IQW9872" s="5"/>
      <c r="IQX9872" s="5"/>
      <c r="IQY9872" s="5"/>
      <c r="IQZ9872" s="5"/>
      <c r="IRA9872" s="5"/>
      <c r="IRB9872" s="5"/>
      <c r="IRC9872" s="5"/>
      <c r="IRD9872" s="5"/>
      <c r="IRE9872" s="5"/>
      <c r="IRF9872" s="5"/>
      <c r="IRG9872" s="5"/>
      <c r="IRH9872" s="5"/>
      <c r="IRI9872" s="5"/>
      <c r="IRJ9872" s="5"/>
      <c r="IRK9872" s="5"/>
      <c r="IRL9872" s="5"/>
      <c r="IRM9872" s="5"/>
      <c r="IRN9872" s="5"/>
      <c r="IRO9872" s="5"/>
      <c r="IRP9872" s="5"/>
      <c r="IRQ9872" s="5"/>
      <c r="IRR9872" s="5"/>
      <c r="IRS9872" s="5"/>
      <c r="IRT9872" s="5"/>
      <c r="IRU9872" s="5"/>
      <c r="IRV9872" s="5"/>
      <c r="IRW9872" s="5"/>
      <c r="IRX9872" s="5"/>
      <c r="IRY9872" s="5"/>
      <c r="IRZ9872" s="5"/>
      <c r="ISA9872" s="5"/>
      <c r="ISB9872" s="5"/>
      <c r="ISC9872" s="5"/>
      <c r="ISD9872" s="5"/>
      <c r="ISE9872" s="5"/>
      <c r="ISF9872" s="5"/>
      <c r="ISG9872" s="5"/>
      <c r="ISH9872" s="5"/>
      <c r="ISI9872" s="5"/>
      <c r="ISJ9872" s="5"/>
      <c r="ISK9872" s="5"/>
      <c r="ISL9872" s="5"/>
      <c r="ISM9872" s="5"/>
      <c r="ISN9872" s="5"/>
      <c r="ISO9872" s="5"/>
      <c r="ISP9872" s="5"/>
      <c r="ISQ9872" s="5"/>
      <c r="ISR9872" s="5"/>
      <c r="ISS9872" s="5"/>
      <c r="IST9872" s="5"/>
      <c r="ISU9872" s="5"/>
      <c r="ISV9872" s="5"/>
      <c r="ISW9872" s="5"/>
      <c r="ISX9872" s="5"/>
      <c r="ISY9872" s="5"/>
      <c r="ISZ9872" s="5"/>
      <c r="ITA9872" s="5"/>
      <c r="ITB9872" s="5"/>
      <c r="ITC9872" s="5"/>
      <c r="ITD9872" s="5"/>
      <c r="ITE9872" s="5"/>
      <c r="ITF9872" s="5"/>
      <c r="ITG9872" s="5"/>
      <c r="ITH9872" s="5"/>
      <c r="ITI9872" s="5"/>
      <c r="ITJ9872" s="5"/>
      <c r="ITK9872" s="5"/>
      <c r="ITL9872" s="5"/>
      <c r="ITM9872" s="5"/>
      <c r="ITN9872" s="5"/>
      <c r="ITO9872" s="5"/>
      <c r="ITP9872" s="5"/>
      <c r="ITQ9872" s="5"/>
      <c r="ITR9872" s="5"/>
      <c r="ITS9872" s="5"/>
      <c r="ITT9872" s="5"/>
      <c r="ITU9872" s="5"/>
      <c r="ITV9872" s="5"/>
      <c r="ITW9872" s="5"/>
      <c r="ITX9872" s="5"/>
      <c r="ITY9872" s="5"/>
      <c r="ITZ9872" s="5"/>
      <c r="IUA9872" s="5"/>
      <c r="IUB9872" s="5"/>
      <c r="IUC9872" s="5"/>
      <c r="IUD9872" s="5"/>
      <c r="IUE9872" s="5"/>
      <c r="IUF9872" s="5"/>
      <c r="IUG9872" s="5"/>
      <c r="IUH9872" s="5"/>
      <c r="IUI9872" s="5"/>
      <c r="IUJ9872" s="5"/>
      <c r="IUK9872" s="5"/>
      <c r="IUL9872" s="5"/>
      <c r="IUM9872" s="5"/>
      <c r="IUN9872" s="5"/>
      <c r="IUO9872" s="5"/>
      <c r="IUP9872" s="5"/>
      <c r="IUQ9872" s="5"/>
      <c r="IUR9872" s="5"/>
      <c r="IUS9872" s="5"/>
      <c r="IUT9872" s="5"/>
      <c r="IUU9872" s="5"/>
      <c r="IUV9872" s="5"/>
      <c r="IUW9872" s="5"/>
      <c r="IUX9872" s="5"/>
      <c r="IUY9872" s="5"/>
      <c r="IUZ9872" s="5"/>
      <c r="IVA9872" s="5"/>
      <c r="IVB9872" s="5"/>
      <c r="IVC9872" s="5"/>
      <c r="IVD9872" s="5"/>
      <c r="IVE9872" s="5"/>
      <c r="IVF9872" s="5"/>
      <c r="IVG9872" s="5"/>
      <c r="IVH9872" s="5"/>
      <c r="IVI9872" s="5"/>
      <c r="IVJ9872" s="5"/>
      <c r="IVK9872" s="5"/>
      <c r="IVL9872" s="5"/>
      <c r="IVM9872" s="5"/>
      <c r="IVN9872" s="5"/>
      <c r="IVO9872" s="5"/>
      <c r="IVP9872" s="5"/>
      <c r="IVQ9872" s="5"/>
      <c r="IVR9872" s="5"/>
      <c r="IVS9872" s="5"/>
      <c r="IVT9872" s="5"/>
      <c r="IVU9872" s="5"/>
      <c r="IVV9872" s="5"/>
      <c r="IVW9872" s="5"/>
      <c r="IVX9872" s="5"/>
      <c r="IVY9872" s="5"/>
      <c r="IVZ9872" s="5"/>
      <c r="IWA9872" s="5"/>
      <c r="IWB9872" s="5"/>
      <c r="IWC9872" s="5"/>
      <c r="IWD9872" s="5"/>
      <c r="IWE9872" s="5"/>
      <c r="IWF9872" s="5"/>
      <c r="IWG9872" s="5"/>
      <c r="IWH9872" s="5"/>
      <c r="IWI9872" s="5"/>
      <c r="IWJ9872" s="5"/>
      <c r="IWK9872" s="5"/>
      <c r="IWL9872" s="5"/>
      <c r="IWM9872" s="5"/>
      <c r="IWN9872" s="5"/>
      <c r="IWO9872" s="5"/>
      <c r="IWP9872" s="5"/>
      <c r="IWQ9872" s="5"/>
      <c r="IWR9872" s="5"/>
      <c r="IWS9872" s="5"/>
      <c r="IWT9872" s="5"/>
      <c r="IWU9872" s="5"/>
      <c r="IWV9872" s="5"/>
      <c r="IWW9872" s="5"/>
      <c r="IWX9872" s="5"/>
      <c r="IWY9872" s="5"/>
      <c r="IWZ9872" s="5"/>
      <c r="IXA9872" s="5"/>
      <c r="IXB9872" s="5"/>
      <c r="IXC9872" s="5"/>
      <c r="IXD9872" s="5"/>
      <c r="IXE9872" s="5"/>
      <c r="IXF9872" s="5"/>
      <c r="IXG9872" s="5"/>
      <c r="IXH9872" s="5"/>
      <c r="IXI9872" s="5"/>
      <c r="IXJ9872" s="5"/>
      <c r="IXK9872" s="5"/>
      <c r="IXL9872" s="5"/>
      <c r="IXM9872" s="5"/>
      <c r="IXN9872" s="5"/>
      <c r="IXO9872" s="5"/>
      <c r="IXP9872" s="5"/>
      <c r="IXQ9872" s="5"/>
      <c r="IXR9872" s="5"/>
      <c r="IXS9872" s="5"/>
      <c r="IXT9872" s="5"/>
      <c r="IXU9872" s="5"/>
      <c r="IXV9872" s="5"/>
      <c r="IXW9872" s="5"/>
      <c r="IXX9872" s="5"/>
      <c r="IXY9872" s="5"/>
      <c r="IXZ9872" s="5"/>
      <c r="IYA9872" s="5"/>
      <c r="IYB9872" s="5"/>
      <c r="IYC9872" s="5"/>
      <c r="IYD9872" s="5"/>
      <c r="IYE9872" s="5"/>
      <c r="IYF9872" s="5"/>
      <c r="IYG9872" s="5"/>
      <c r="IYH9872" s="5"/>
      <c r="IYI9872" s="5"/>
      <c r="IYJ9872" s="5"/>
      <c r="IYK9872" s="5"/>
      <c r="IYL9872" s="5"/>
      <c r="IYM9872" s="5"/>
      <c r="IYN9872" s="5"/>
      <c r="IYO9872" s="5"/>
      <c r="IYP9872" s="5"/>
      <c r="IYQ9872" s="5"/>
      <c r="IYR9872" s="5"/>
      <c r="IYS9872" s="5"/>
      <c r="IYT9872" s="5"/>
      <c r="IYU9872" s="5"/>
      <c r="IYV9872" s="5"/>
      <c r="IYW9872" s="5"/>
      <c r="IYX9872" s="5"/>
      <c r="IYY9872" s="5"/>
      <c r="IYZ9872" s="5"/>
      <c r="IZA9872" s="5"/>
      <c r="IZB9872" s="5"/>
      <c r="IZC9872" s="5"/>
      <c r="IZD9872" s="5"/>
      <c r="IZE9872" s="5"/>
      <c r="IZF9872" s="5"/>
      <c r="IZG9872" s="5"/>
      <c r="IZH9872" s="5"/>
      <c r="IZI9872" s="5"/>
      <c r="IZJ9872" s="5"/>
      <c r="IZK9872" s="5"/>
      <c r="IZL9872" s="5"/>
      <c r="IZM9872" s="5"/>
      <c r="IZN9872" s="5"/>
      <c r="IZO9872" s="5"/>
      <c r="IZP9872" s="5"/>
      <c r="IZQ9872" s="5"/>
      <c r="IZR9872" s="5"/>
      <c r="IZS9872" s="5"/>
      <c r="IZT9872" s="5"/>
      <c r="IZU9872" s="5"/>
      <c r="IZV9872" s="5"/>
      <c r="IZW9872" s="5"/>
      <c r="IZX9872" s="5"/>
      <c r="IZY9872" s="5"/>
      <c r="IZZ9872" s="5"/>
      <c r="JAA9872" s="5"/>
      <c r="JAB9872" s="5"/>
      <c r="JAC9872" s="5"/>
      <c r="JAD9872" s="5"/>
      <c r="JAE9872" s="5"/>
      <c r="JAF9872" s="5"/>
      <c r="JAG9872" s="5"/>
      <c r="JAH9872" s="5"/>
      <c r="JAI9872" s="5"/>
      <c r="JAJ9872" s="5"/>
      <c r="JAK9872" s="5"/>
      <c r="JAL9872" s="5"/>
      <c r="JAM9872" s="5"/>
      <c r="JAN9872" s="5"/>
      <c r="JAO9872" s="5"/>
      <c r="JAP9872" s="5"/>
      <c r="JAQ9872" s="5"/>
      <c r="JAR9872" s="5"/>
      <c r="JAS9872" s="5"/>
      <c r="JAT9872" s="5"/>
      <c r="JAU9872" s="5"/>
      <c r="JAV9872" s="5"/>
      <c r="JAW9872" s="5"/>
      <c r="JAX9872" s="5"/>
      <c r="JAY9872" s="5"/>
      <c r="JAZ9872" s="5"/>
      <c r="JBA9872" s="5"/>
      <c r="JBB9872" s="5"/>
      <c r="JBC9872" s="5"/>
      <c r="JBD9872" s="5"/>
      <c r="JBE9872" s="5"/>
      <c r="JBF9872" s="5"/>
      <c r="JBG9872" s="5"/>
      <c r="JBH9872" s="5"/>
      <c r="JBI9872" s="5"/>
      <c r="JBJ9872" s="5"/>
      <c r="JBK9872" s="5"/>
      <c r="JBL9872" s="5"/>
      <c r="JBM9872" s="5"/>
      <c r="JBN9872" s="5"/>
      <c r="JBO9872" s="5"/>
      <c r="JBP9872" s="5"/>
      <c r="JBQ9872" s="5"/>
      <c r="JBR9872" s="5"/>
      <c r="JBS9872" s="5"/>
      <c r="JBT9872" s="5"/>
      <c r="JBU9872" s="5"/>
      <c r="JBV9872" s="5"/>
      <c r="JBW9872" s="5"/>
      <c r="JBX9872" s="5"/>
      <c r="JBY9872" s="5"/>
      <c r="JBZ9872" s="5"/>
      <c r="JCA9872" s="5"/>
      <c r="JCB9872" s="5"/>
      <c r="JCC9872" s="5"/>
      <c r="JCD9872" s="5"/>
      <c r="JCE9872" s="5"/>
      <c r="JCF9872" s="5"/>
      <c r="JCG9872" s="5"/>
      <c r="JCH9872" s="5"/>
      <c r="JCI9872" s="5"/>
      <c r="JCJ9872" s="5"/>
      <c r="JCK9872" s="5"/>
      <c r="JCL9872" s="5"/>
      <c r="JCM9872" s="5"/>
      <c r="JCN9872" s="5"/>
      <c r="JCO9872" s="5"/>
      <c r="JCP9872" s="5"/>
      <c r="JCQ9872" s="5"/>
      <c r="JCR9872" s="5"/>
      <c r="JCS9872" s="5"/>
      <c r="JCT9872" s="5"/>
      <c r="JCU9872" s="5"/>
      <c r="JCV9872" s="5"/>
      <c r="JCW9872" s="5"/>
      <c r="JCX9872" s="5"/>
      <c r="JCY9872" s="5"/>
      <c r="JCZ9872" s="5"/>
      <c r="JDA9872" s="5"/>
      <c r="JDB9872" s="5"/>
      <c r="JDC9872" s="5"/>
      <c r="JDD9872" s="5"/>
      <c r="JDE9872" s="5"/>
      <c r="JDF9872" s="5"/>
      <c r="JDG9872" s="5"/>
      <c r="JDH9872" s="5"/>
      <c r="JDI9872" s="5"/>
      <c r="JDJ9872" s="5"/>
      <c r="JDK9872" s="5"/>
      <c r="JDL9872" s="5"/>
      <c r="JDM9872" s="5"/>
      <c r="JDN9872" s="5"/>
      <c r="JDO9872" s="5"/>
      <c r="JDP9872" s="5"/>
      <c r="JDQ9872" s="5"/>
      <c r="JDR9872" s="5"/>
      <c r="JDS9872" s="5"/>
      <c r="JDT9872" s="5"/>
      <c r="JDU9872" s="5"/>
      <c r="JDV9872" s="5"/>
      <c r="JDW9872" s="5"/>
      <c r="JDX9872" s="5"/>
      <c r="JDY9872" s="5"/>
      <c r="JDZ9872" s="5"/>
      <c r="JEA9872" s="5"/>
      <c r="JEB9872" s="5"/>
      <c r="JEC9872" s="5"/>
      <c r="JED9872" s="5"/>
      <c r="JEE9872" s="5"/>
      <c r="JEF9872" s="5"/>
      <c r="JEG9872" s="5"/>
      <c r="JEH9872" s="5"/>
      <c r="JEI9872" s="5"/>
      <c r="JEJ9872" s="5"/>
      <c r="JEK9872" s="5"/>
      <c r="JEL9872" s="5"/>
      <c r="JEM9872" s="5"/>
      <c r="JEN9872" s="5"/>
      <c r="JEO9872" s="5"/>
      <c r="JEP9872" s="5"/>
      <c r="JEQ9872" s="5"/>
      <c r="JER9872" s="5"/>
      <c r="JES9872" s="5"/>
      <c r="JET9872" s="5"/>
      <c r="JEU9872" s="5"/>
      <c r="JEV9872" s="5"/>
      <c r="JEW9872" s="5"/>
      <c r="JEX9872" s="5"/>
      <c r="JEY9872" s="5"/>
      <c r="JEZ9872" s="5"/>
      <c r="JFA9872" s="5"/>
      <c r="JFB9872" s="5"/>
      <c r="JFC9872" s="5"/>
      <c r="JFD9872" s="5"/>
      <c r="JFE9872" s="5"/>
      <c r="JFF9872" s="5"/>
      <c r="JFG9872" s="5"/>
      <c r="JFH9872" s="5"/>
      <c r="JFI9872" s="5"/>
      <c r="JFJ9872" s="5"/>
      <c r="JFK9872" s="5"/>
      <c r="JFL9872" s="5"/>
      <c r="JFM9872" s="5"/>
      <c r="JFN9872" s="5"/>
      <c r="JFO9872" s="5"/>
      <c r="JFP9872" s="5"/>
      <c r="JFQ9872" s="5"/>
      <c r="JFR9872" s="5"/>
      <c r="JFS9872" s="5"/>
      <c r="JFT9872" s="5"/>
      <c r="JFU9872" s="5"/>
      <c r="JFV9872" s="5"/>
      <c r="JFW9872" s="5"/>
      <c r="JFX9872" s="5"/>
      <c r="JFY9872" s="5"/>
      <c r="JFZ9872" s="5"/>
      <c r="JGA9872" s="5"/>
      <c r="JGB9872" s="5"/>
      <c r="JGC9872" s="5"/>
      <c r="JGD9872" s="5"/>
      <c r="JGE9872" s="5"/>
      <c r="JGF9872" s="5"/>
      <c r="JGG9872" s="5"/>
      <c r="JGH9872" s="5"/>
      <c r="JGI9872" s="5"/>
      <c r="JGJ9872" s="5"/>
      <c r="JGK9872" s="5"/>
      <c r="JGL9872" s="5"/>
      <c r="JGM9872" s="5"/>
      <c r="JGN9872" s="5"/>
      <c r="JGO9872" s="5"/>
      <c r="JGP9872" s="5"/>
      <c r="JGQ9872" s="5"/>
      <c r="JGR9872" s="5"/>
      <c r="JGS9872" s="5"/>
      <c r="JGT9872" s="5"/>
      <c r="JGU9872" s="5"/>
      <c r="JGV9872" s="5"/>
      <c r="JGW9872" s="5"/>
      <c r="JGX9872" s="5"/>
      <c r="JGY9872" s="5"/>
      <c r="JGZ9872" s="5"/>
      <c r="JHA9872" s="5"/>
      <c r="JHB9872" s="5"/>
      <c r="JHC9872" s="5"/>
      <c r="JHD9872" s="5"/>
      <c r="JHE9872" s="5"/>
      <c r="JHF9872" s="5"/>
      <c r="JHG9872" s="5"/>
      <c r="JHH9872" s="5"/>
      <c r="JHI9872" s="5"/>
      <c r="JHJ9872" s="5"/>
      <c r="JHK9872" s="5"/>
      <c r="JHL9872" s="5"/>
      <c r="JHM9872" s="5"/>
      <c r="JHN9872" s="5"/>
      <c r="JHO9872" s="5"/>
      <c r="JHP9872" s="5"/>
      <c r="JHQ9872" s="5"/>
      <c r="JHR9872" s="5"/>
      <c r="JHS9872" s="5"/>
      <c r="JHT9872" s="5"/>
      <c r="JHU9872" s="5"/>
      <c r="JHV9872" s="5"/>
      <c r="JHW9872" s="5"/>
      <c r="JHX9872" s="5"/>
      <c r="JHY9872" s="5"/>
      <c r="JHZ9872" s="5"/>
      <c r="JIA9872" s="5"/>
      <c r="JIB9872" s="5"/>
      <c r="JIC9872" s="5"/>
      <c r="JID9872" s="5"/>
      <c r="JIE9872" s="5"/>
      <c r="JIF9872" s="5"/>
      <c r="JIG9872" s="5"/>
      <c r="JIH9872" s="5"/>
      <c r="JII9872" s="5"/>
      <c r="JIJ9872" s="5"/>
      <c r="JIK9872" s="5"/>
      <c r="JIL9872" s="5"/>
      <c r="JIM9872" s="5"/>
      <c r="JIN9872" s="5"/>
      <c r="JIO9872" s="5"/>
      <c r="JIP9872" s="5"/>
      <c r="JIQ9872" s="5"/>
      <c r="JIR9872" s="5"/>
      <c r="JIS9872" s="5"/>
      <c r="JIT9872" s="5"/>
      <c r="JIU9872" s="5"/>
      <c r="JIV9872" s="5"/>
      <c r="JIW9872" s="5"/>
      <c r="JIX9872" s="5"/>
      <c r="JIY9872" s="5"/>
      <c r="JIZ9872" s="5"/>
      <c r="JJA9872" s="5"/>
      <c r="JJB9872" s="5"/>
      <c r="JJC9872" s="5"/>
      <c r="JJD9872" s="5"/>
      <c r="JJE9872" s="5"/>
      <c r="JJF9872" s="5"/>
      <c r="JJG9872" s="5"/>
      <c r="JJH9872" s="5"/>
      <c r="JJI9872" s="5"/>
      <c r="JJJ9872" s="5"/>
      <c r="JJK9872" s="5"/>
      <c r="JJL9872" s="5"/>
      <c r="JJM9872" s="5"/>
      <c r="JJN9872" s="5"/>
      <c r="JJO9872" s="5"/>
      <c r="JJP9872" s="5"/>
      <c r="JJQ9872" s="5"/>
      <c r="JJR9872" s="5"/>
      <c r="JJS9872" s="5"/>
      <c r="JJT9872" s="5"/>
      <c r="JJU9872" s="5"/>
      <c r="JJV9872" s="5"/>
      <c r="JJW9872" s="5"/>
      <c r="JJX9872" s="5"/>
      <c r="JJY9872" s="5"/>
      <c r="JJZ9872" s="5"/>
      <c r="JKA9872" s="5"/>
      <c r="JKB9872" s="5"/>
      <c r="JKC9872" s="5"/>
      <c r="JKD9872" s="5"/>
      <c r="JKE9872" s="5"/>
      <c r="JKF9872" s="5"/>
      <c r="JKG9872" s="5"/>
      <c r="JKH9872" s="5"/>
      <c r="JKI9872" s="5"/>
      <c r="JKJ9872" s="5"/>
      <c r="JKK9872" s="5"/>
      <c r="JKL9872" s="5"/>
      <c r="JKM9872" s="5"/>
      <c r="JKN9872" s="5"/>
      <c r="JKO9872" s="5"/>
      <c r="JKP9872" s="5"/>
      <c r="JKQ9872" s="5"/>
      <c r="JKR9872" s="5"/>
      <c r="JKS9872" s="5"/>
      <c r="JKT9872" s="5"/>
      <c r="JKU9872" s="5"/>
      <c r="JKV9872" s="5"/>
      <c r="JKW9872" s="5"/>
      <c r="JKX9872" s="5"/>
      <c r="JKY9872" s="5"/>
      <c r="JKZ9872" s="5"/>
      <c r="JLA9872" s="5"/>
      <c r="JLB9872" s="5"/>
      <c r="JLC9872" s="5"/>
      <c r="JLD9872" s="5"/>
      <c r="JLE9872" s="5"/>
      <c r="JLF9872" s="5"/>
      <c r="JLG9872" s="5"/>
      <c r="JLH9872" s="5"/>
      <c r="JLI9872" s="5"/>
      <c r="JLJ9872" s="5"/>
      <c r="JLK9872" s="5"/>
      <c r="JLL9872" s="5"/>
      <c r="JLM9872" s="5"/>
      <c r="JLN9872" s="5"/>
      <c r="JLO9872" s="5"/>
      <c r="JLP9872" s="5"/>
      <c r="JLQ9872" s="5"/>
      <c r="JLR9872" s="5"/>
      <c r="JLS9872" s="5"/>
      <c r="JLT9872" s="5"/>
      <c r="JLU9872" s="5"/>
      <c r="JLV9872" s="5"/>
      <c r="JLW9872" s="5"/>
      <c r="JLX9872" s="5"/>
      <c r="JLY9872" s="5"/>
      <c r="JLZ9872" s="5"/>
      <c r="JMA9872" s="5"/>
      <c r="JMB9872" s="5"/>
      <c r="JMC9872" s="5"/>
      <c r="JMD9872" s="5"/>
      <c r="JME9872" s="5"/>
      <c r="JMF9872" s="5"/>
      <c r="JMG9872" s="5"/>
      <c r="JMH9872" s="5"/>
      <c r="JMI9872" s="5"/>
      <c r="JMJ9872" s="5"/>
      <c r="JMK9872" s="5"/>
      <c r="JML9872" s="5"/>
      <c r="JMM9872" s="5"/>
      <c r="JMN9872" s="5"/>
      <c r="JMO9872" s="5"/>
      <c r="JMP9872" s="5"/>
      <c r="JMQ9872" s="5"/>
      <c r="JMR9872" s="5"/>
      <c r="JMS9872" s="5"/>
      <c r="JMT9872" s="5"/>
      <c r="JMU9872" s="5"/>
      <c r="JMV9872" s="5"/>
      <c r="JMW9872" s="5"/>
      <c r="JMX9872" s="5"/>
      <c r="JMY9872" s="5"/>
      <c r="JMZ9872" s="5"/>
      <c r="JNA9872" s="5"/>
      <c r="JNB9872" s="5"/>
      <c r="JNC9872" s="5"/>
      <c r="JND9872" s="5"/>
      <c r="JNE9872" s="5"/>
      <c r="JNF9872" s="5"/>
      <c r="JNG9872" s="5"/>
      <c r="JNH9872" s="5"/>
      <c r="JNI9872" s="5"/>
      <c r="JNJ9872" s="5"/>
      <c r="JNK9872" s="5"/>
      <c r="JNL9872" s="5"/>
      <c r="JNM9872" s="5"/>
      <c r="JNN9872" s="5"/>
      <c r="JNO9872" s="5"/>
      <c r="JNP9872" s="5"/>
      <c r="JNQ9872" s="5"/>
      <c r="JNR9872" s="5"/>
      <c r="JNS9872" s="5"/>
      <c r="JNT9872" s="5"/>
      <c r="JNU9872" s="5"/>
      <c r="JNV9872" s="5"/>
      <c r="JNW9872" s="5"/>
      <c r="JNX9872" s="5"/>
      <c r="JNY9872" s="5"/>
      <c r="JNZ9872" s="5"/>
      <c r="JOA9872" s="5"/>
      <c r="JOB9872" s="5"/>
      <c r="JOC9872" s="5"/>
      <c r="JOD9872" s="5"/>
      <c r="JOE9872" s="5"/>
      <c r="JOF9872" s="5"/>
      <c r="JOG9872" s="5"/>
      <c r="JOH9872" s="5"/>
      <c r="JOI9872" s="5"/>
      <c r="JOJ9872" s="5"/>
      <c r="JOK9872" s="5"/>
      <c r="JOL9872" s="5"/>
      <c r="JOM9872" s="5"/>
      <c r="JON9872" s="5"/>
      <c r="JOO9872" s="5"/>
      <c r="JOP9872" s="5"/>
      <c r="JOQ9872" s="5"/>
      <c r="JOR9872" s="5"/>
      <c r="JOS9872" s="5"/>
      <c r="JOT9872" s="5"/>
      <c r="JOU9872" s="5"/>
      <c r="JOV9872" s="5"/>
      <c r="JOW9872" s="5"/>
      <c r="JOX9872" s="5"/>
      <c r="JOY9872" s="5"/>
      <c r="JOZ9872" s="5"/>
      <c r="JPA9872" s="5"/>
      <c r="JPB9872" s="5"/>
      <c r="JPC9872" s="5"/>
      <c r="JPD9872" s="5"/>
      <c r="JPE9872" s="5"/>
      <c r="JPF9872" s="5"/>
      <c r="JPG9872" s="5"/>
      <c r="JPH9872" s="5"/>
      <c r="JPI9872" s="5"/>
      <c r="JPJ9872" s="5"/>
      <c r="JPK9872" s="5"/>
      <c r="JPL9872" s="5"/>
      <c r="JPM9872" s="5"/>
      <c r="JPN9872" s="5"/>
      <c r="JPO9872" s="5"/>
      <c r="JPP9872" s="5"/>
      <c r="JPQ9872" s="5"/>
      <c r="JPR9872" s="5"/>
      <c r="JPS9872" s="5"/>
      <c r="JPT9872" s="5"/>
      <c r="JPU9872" s="5"/>
      <c r="JPV9872" s="5"/>
      <c r="JPW9872" s="5"/>
      <c r="JPX9872" s="5"/>
      <c r="JPY9872" s="5"/>
      <c r="JPZ9872" s="5"/>
      <c r="JQA9872" s="5"/>
      <c r="JQB9872" s="5"/>
      <c r="JQC9872" s="5"/>
      <c r="JQD9872" s="5"/>
      <c r="JQE9872" s="5"/>
      <c r="JQF9872" s="5"/>
      <c r="JQG9872" s="5"/>
      <c r="JQH9872" s="5"/>
      <c r="JQI9872" s="5"/>
      <c r="JQJ9872" s="5"/>
      <c r="JQK9872" s="5"/>
      <c r="JQL9872" s="5"/>
      <c r="JQM9872" s="5"/>
      <c r="JQN9872" s="5"/>
      <c r="JQO9872" s="5"/>
      <c r="JQP9872" s="5"/>
      <c r="JQQ9872" s="5"/>
      <c r="JQR9872" s="5"/>
      <c r="JQS9872" s="5"/>
      <c r="JQT9872" s="5"/>
      <c r="JQU9872" s="5"/>
      <c r="JQV9872" s="5"/>
      <c r="JQW9872" s="5"/>
      <c r="JQX9872" s="5"/>
      <c r="JQY9872" s="5"/>
      <c r="JQZ9872" s="5"/>
      <c r="JRA9872" s="5"/>
      <c r="JRB9872" s="5"/>
      <c r="JRC9872" s="5"/>
      <c r="JRD9872" s="5"/>
      <c r="JRE9872" s="5"/>
      <c r="JRF9872" s="5"/>
      <c r="JRG9872" s="5"/>
      <c r="JRH9872" s="5"/>
      <c r="JRI9872" s="5"/>
      <c r="JRJ9872" s="5"/>
      <c r="JRK9872" s="5"/>
      <c r="JRL9872" s="5"/>
      <c r="JRM9872" s="5"/>
      <c r="JRN9872" s="5"/>
      <c r="JRO9872" s="5"/>
      <c r="JRP9872" s="5"/>
      <c r="JRQ9872" s="5"/>
      <c r="JRR9872" s="5"/>
      <c r="JRS9872" s="5"/>
      <c r="JRT9872" s="5"/>
      <c r="JRU9872" s="5"/>
      <c r="JRV9872" s="5"/>
      <c r="JRW9872" s="5"/>
      <c r="JRX9872" s="5"/>
      <c r="JRY9872" s="5"/>
      <c r="JRZ9872" s="5"/>
      <c r="JSA9872" s="5"/>
      <c r="JSB9872" s="5"/>
      <c r="JSC9872" s="5"/>
      <c r="JSD9872" s="5"/>
      <c r="JSE9872" s="5"/>
      <c r="JSF9872" s="5"/>
      <c r="JSG9872" s="5"/>
      <c r="JSH9872" s="5"/>
      <c r="JSI9872" s="5"/>
      <c r="JSJ9872" s="5"/>
      <c r="JSK9872" s="5"/>
      <c r="JSL9872" s="5"/>
      <c r="JSM9872" s="5"/>
      <c r="JSN9872" s="5"/>
      <c r="JSO9872" s="5"/>
      <c r="JSP9872" s="5"/>
      <c r="JSQ9872" s="5"/>
      <c r="JSR9872" s="5"/>
      <c r="JSS9872" s="5"/>
      <c r="JST9872" s="5"/>
      <c r="JSU9872" s="5"/>
      <c r="JSV9872" s="5"/>
      <c r="JSW9872" s="5"/>
      <c r="JSX9872" s="5"/>
      <c r="JSY9872" s="5"/>
      <c r="JSZ9872" s="5"/>
      <c r="JTA9872" s="5"/>
      <c r="JTB9872" s="5"/>
      <c r="JTC9872" s="5"/>
      <c r="JTD9872" s="5"/>
      <c r="JTE9872" s="5"/>
      <c r="JTF9872" s="5"/>
      <c r="JTG9872" s="5"/>
      <c r="JTH9872" s="5"/>
      <c r="JTI9872" s="5"/>
      <c r="JTJ9872" s="5"/>
      <c r="JTK9872" s="5"/>
      <c r="JTL9872" s="5"/>
      <c r="JTM9872" s="5"/>
      <c r="JTN9872" s="5"/>
      <c r="JTO9872" s="5"/>
      <c r="JTP9872" s="5"/>
      <c r="JTQ9872" s="5"/>
      <c r="JTR9872" s="5"/>
      <c r="JTS9872" s="5"/>
      <c r="JTT9872" s="5"/>
      <c r="JTU9872" s="5"/>
      <c r="JTV9872" s="5"/>
      <c r="JTW9872" s="5"/>
      <c r="JTX9872" s="5"/>
      <c r="JTY9872" s="5"/>
      <c r="JTZ9872" s="5"/>
      <c r="JUA9872" s="5"/>
      <c r="JUB9872" s="5"/>
      <c r="JUC9872" s="5"/>
      <c r="JUD9872" s="5"/>
      <c r="JUE9872" s="5"/>
      <c r="JUF9872" s="5"/>
      <c r="JUG9872" s="5"/>
      <c r="JUH9872" s="5"/>
      <c r="JUI9872" s="5"/>
      <c r="JUJ9872" s="5"/>
      <c r="JUK9872" s="5"/>
      <c r="JUL9872" s="5"/>
      <c r="JUM9872" s="5"/>
      <c r="JUN9872" s="5"/>
      <c r="JUO9872" s="5"/>
      <c r="JUP9872" s="5"/>
      <c r="JUQ9872" s="5"/>
      <c r="JUR9872" s="5"/>
      <c r="JUS9872" s="5"/>
      <c r="JUT9872" s="5"/>
      <c r="JUU9872" s="5"/>
      <c r="JUV9872" s="5"/>
      <c r="JUW9872" s="5"/>
      <c r="JUX9872" s="5"/>
      <c r="JUY9872" s="5"/>
      <c r="JUZ9872" s="5"/>
      <c r="JVA9872" s="5"/>
      <c r="JVB9872" s="5"/>
      <c r="JVC9872" s="5"/>
      <c r="JVD9872" s="5"/>
      <c r="JVE9872" s="5"/>
      <c r="JVF9872" s="5"/>
      <c r="JVG9872" s="5"/>
      <c r="JVH9872" s="5"/>
      <c r="JVI9872" s="5"/>
      <c r="JVJ9872" s="5"/>
      <c r="JVK9872" s="5"/>
      <c r="JVL9872" s="5"/>
      <c r="JVM9872" s="5"/>
      <c r="JVN9872" s="5"/>
      <c r="JVO9872" s="5"/>
      <c r="JVP9872" s="5"/>
      <c r="JVQ9872" s="5"/>
      <c r="JVR9872" s="5"/>
      <c r="JVS9872" s="5"/>
      <c r="JVT9872" s="5"/>
      <c r="JVU9872" s="5"/>
      <c r="JVV9872" s="5"/>
      <c r="JVW9872" s="5"/>
      <c r="JVX9872" s="5"/>
      <c r="JVY9872" s="5"/>
      <c r="JVZ9872" s="5"/>
      <c r="JWA9872" s="5"/>
      <c r="JWB9872" s="5"/>
      <c r="JWC9872" s="5"/>
      <c r="JWD9872" s="5"/>
      <c r="JWE9872" s="5"/>
      <c r="JWF9872" s="5"/>
      <c r="JWG9872" s="5"/>
      <c r="JWH9872" s="5"/>
      <c r="JWI9872" s="5"/>
      <c r="JWJ9872" s="5"/>
      <c r="JWK9872" s="5"/>
      <c r="JWL9872" s="5"/>
      <c r="JWM9872" s="5"/>
      <c r="JWN9872" s="5"/>
      <c r="JWO9872" s="5"/>
      <c r="JWP9872" s="5"/>
      <c r="JWQ9872" s="5"/>
      <c r="JWR9872" s="5"/>
      <c r="JWS9872" s="5"/>
      <c r="JWT9872" s="5"/>
      <c r="JWU9872" s="5"/>
      <c r="JWV9872" s="5"/>
      <c r="JWW9872" s="5"/>
      <c r="JWX9872" s="5"/>
      <c r="JWY9872" s="5"/>
      <c r="JWZ9872" s="5"/>
      <c r="JXA9872" s="5"/>
      <c r="JXB9872" s="5"/>
      <c r="JXC9872" s="5"/>
      <c r="JXD9872" s="5"/>
      <c r="JXE9872" s="5"/>
      <c r="JXF9872" s="5"/>
      <c r="JXG9872" s="5"/>
      <c r="JXH9872" s="5"/>
      <c r="JXI9872" s="5"/>
      <c r="JXJ9872" s="5"/>
      <c r="JXK9872" s="5"/>
      <c r="JXL9872" s="5"/>
      <c r="JXM9872" s="5"/>
      <c r="JXN9872" s="5"/>
      <c r="JXO9872" s="5"/>
      <c r="JXP9872" s="5"/>
      <c r="JXQ9872" s="5"/>
      <c r="JXR9872" s="5"/>
      <c r="JXS9872" s="5"/>
      <c r="JXT9872" s="5"/>
      <c r="JXU9872" s="5"/>
      <c r="JXV9872" s="5"/>
      <c r="JXW9872" s="5"/>
      <c r="JXX9872" s="5"/>
      <c r="JXY9872" s="5"/>
      <c r="JXZ9872" s="5"/>
      <c r="JYA9872" s="5"/>
      <c r="JYB9872" s="5"/>
      <c r="JYC9872" s="5"/>
      <c r="JYD9872" s="5"/>
      <c r="JYE9872" s="5"/>
      <c r="JYF9872" s="5"/>
      <c r="JYG9872" s="5"/>
      <c r="JYH9872" s="5"/>
      <c r="JYI9872" s="5"/>
      <c r="JYJ9872" s="5"/>
      <c r="JYK9872" s="5"/>
      <c r="JYL9872" s="5"/>
      <c r="JYM9872" s="5"/>
      <c r="JYN9872" s="5"/>
      <c r="JYO9872" s="5"/>
      <c r="JYP9872" s="5"/>
      <c r="JYQ9872" s="5"/>
      <c r="JYR9872" s="5"/>
      <c r="JYS9872" s="5"/>
      <c r="JYT9872" s="5"/>
      <c r="JYU9872" s="5"/>
      <c r="JYV9872" s="5"/>
      <c r="JYW9872" s="5"/>
      <c r="JYX9872" s="5"/>
      <c r="JYY9872" s="5"/>
      <c r="JYZ9872" s="5"/>
      <c r="JZA9872" s="5"/>
      <c r="JZB9872" s="5"/>
      <c r="JZC9872" s="5"/>
      <c r="JZD9872" s="5"/>
      <c r="JZE9872" s="5"/>
      <c r="JZF9872" s="5"/>
      <c r="JZG9872" s="5"/>
      <c r="JZH9872" s="5"/>
      <c r="JZI9872" s="5"/>
      <c r="JZJ9872" s="5"/>
      <c r="JZK9872" s="5"/>
      <c r="JZL9872" s="5"/>
      <c r="JZM9872" s="5"/>
      <c r="JZN9872" s="5"/>
      <c r="JZO9872" s="5"/>
      <c r="JZP9872" s="5"/>
      <c r="JZQ9872" s="5"/>
      <c r="JZR9872" s="5"/>
      <c r="JZS9872" s="5"/>
      <c r="JZT9872" s="5"/>
      <c r="JZU9872" s="5"/>
      <c r="JZV9872" s="5"/>
      <c r="JZW9872" s="5"/>
      <c r="JZX9872" s="5"/>
      <c r="JZY9872" s="5"/>
      <c r="JZZ9872" s="5"/>
      <c r="KAA9872" s="5"/>
      <c r="KAB9872" s="5"/>
      <c r="KAC9872" s="5"/>
      <c r="KAD9872" s="5"/>
      <c r="KAE9872" s="5"/>
      <c r="KAF9872" s="5"/>
      <c r="KAG9872" s="5"/>
      <c r="KAH9872" s="5"/>
      <c r="KAI9872" s="5"/>
      <c r="KAJ9872" s="5"/>
      <c r="KAK9872" s="5"/>
      <c r="KAL9872" s="5"/>
      <c r="KAM9872" s="5"/>
      <c r="KAN9872" s="5"/>
      <c r="KAO9872" s="5"/>
      <c r="KAP9872" s="5"/>
      <c r="KAQ9872" s="5"/>
      <c r="KAR9872" s="5"/>
      <c r="KAS9872" s="5"/>
      <c r="KAT9872" s="5"/>
      <c r="KAU9872" s="5"/>
      <c r="KAV9872" s="5"/>
      <c r="KAW9872" s="5"/>
      <c r="KAX9872" s="5"/>
      <c r="KAY9872" s="5"/>
      <c r="KAZ9872" s="5"/>
      <c r="KBA9872" s="5"/>
      <c r="KBB9872" s="5"/>
      <c r="KBC9872" s="5"/>
      <c r="KBD9872" s="5"/>
      <c r="KBE9872" s="5"/>
      <c r="KBF9872" s="5"/>
      <c r="KBG9872" s="5"/>
      <c r="KBH9872" s="5"/>
      <c r="KBI9872" s="5"/>
      <c r="KBJ9872" s="5"/>
      <c r="KBK9872" s="5"/>
      <c r="KBL9872" s="5"/>
      <c r="KBM9872" s="5"/>
      <c r="KBN9872" s="5"/>
      <c r="KBO9872" s="5"/>
      <c r="KBP9872" s="5"/>
      <c r="KBQ9872" s="5"/>
      <c r="KBR9872" s="5"/>
      <c r="KBS9872" s="5"/>
      <c r="KBT9872" s="5"/>
      <c r="KBU9872" s="5"/>
      <c r="KBV9872" s="5"/>
      <c r="KBW9872" s="5"/>
      <c r="KBX9872" s="5"/>
      <c r="KBY9872" s="5"/>
      <c r="KBZ9872" s="5"/>
      <c r="KCA9872" s="5"/>
      <c r="KCB9872" s="5"/>
      <c r="KCC9872" s="5"/>
      <c r="KCD9872" s="5"/>
      <c r="KCE9872" s="5"/>
      <c r="KCF9872" s="5"/>
      <c r="KCG9872" s="5"/>
      <c r="KCH9872" s="5"/>
      <c r="KCI9872" s="5"/>
      <c r="KCJ9872" s="5"/>
      <c r="KCK9872" s="5"/>
      <c r="KCL9872" s="5"/>
      <c r="KCM9872" s="5"/>
      <c r="KCN9872" s="5"/>
      <c r="KCO9872" s="5"/>
      <c r="KCP9872" s="5"/>
      <c r="KCQ9872" s="5"/>
      <c r="KCR9872" s="5"/>
      <c r="KCS9872" s="5"/>
      <c r="KCT9872" s="5"/>
      <c r="KCU9872" s="5"/>
      <c r="KCV9872" s="5"/>
      <c r="KCW9872" s="5"/>
      <c r="KCX9872" s="5"/>
      <c r="KCY9872" s="5"/>
      <c r="KCZ9872" s="5"/>
      <c r="KDA9872" s="5"/>
      <c r="KDB9872" s="5"/>
      <c r="KDC9872" s="5"/>
      <c r="KDD9872" s="5"/>
      <c r="KDE9872" s="5"/>
      <c r="KDF9872" s="5"/>
      <c r="KDG9872" s="5"/>
      <c r="KDH9872" s="5"/>
      <c r="KDI9872" s="5"/>
      <c r="KDJ9872" s="5"/>
      <c r="KDK9872" s="5"/>
      <c r="KDL9872" s="5"/>
      <c r="KDM9872" s="5"/>
      <c r="KDN9872" s="5"/>
      <c r="KDO9872" s="5"/>
      <c r="KDP9872" s="5"/>
      <c r="KDQ9872" s="5"/>
      <c r="KDR9872" s="5"/>
      <c r="KDS9872" s="5"/>
      <c r="KDT9872" s="5"/>
      <c r="KDU9872" s="5"/>
      <c r="KDV9872" s="5"/>
      <c r="KDW9872" s="5"/>
      <c r="KDX9872" s="5"/>
      <c r="KDY9872" s="5"/>
      <c r="KDZ9872" s="5"/>
      <c r="KEA9872" s="5"/>
      <c r="KEB9872" s="5"/>
      <c r="KEC9872" s="5"/>
      <c r="KED9872" s="5"/>
      <c r="KEE9872" s="5"/>
      <c r="KEF9872" s="5"/>
      <c r="KEG9872" s="5"/>
      <c r="KEH9872" s="5"/>
      <c r="KEI9872" s="5"/>
      <c r="KEJ9872" s="5"/>
      <c r="KEK9872" s="5"/>
      <c r="KEL9872" s="5"/>
      <c r="KEM9872" s="5"/>
      <c r="KEN9872" s="5"/>
      <c r="KEO9872" s="5"/>
      <c r="KEP9872" s="5"/>
      <c r="KEQ9872" s="5"/>
      <c r="KER9872" s="5"/>
      <c r="KES9872" s="5"/>
      <c r="KET9872" s="5"/>
      <c r="KEU9872" s="5"/>
      <c r="KEV9872" s="5"/>
      <c r="KEW9872" s="5"/>
      <c r="KEX9872" s="5"/>
      <c r="KEY9872" s="5"/>
      <c r="KEZ9872" s="5"/>
      <c r="KFA9872" s="5"/>
      <c r="KFB9872" s="5"/>
      <c r="KFC9872" s="5"/>
      <c r="KFD9872" s="5"/>
      <c r="KFE9872" s="5"/>
      <c r="KFF9872" s="5"/>
      <c r="KFG9872" s="5"/>
      <c r="KFH9872" s="5"/>
      <c r="KFI9872" s="5"/>
      <c r="KFJ9872" s="5"/>
      <c r="KFK9872" s="5"/>
      <c r="KFL9872" s="5"/>
      <c r="KFM9872" s="5"/>
      <c r="KFN9872" s="5"/>
      <c r="KFO9872" s="5"/>
      <c r="KFP9872" s="5"/>
      <c r="KFQ9872" s="5"/>
      <c r="KFR9872" s="5"/>
      <c r="KFS9872" s="5"/>
      <c r="KFT9872" s="5"/>
      <c r="KFU9872" s="5"/>
      <c r="KFV9872" s="5"/>
      <c r="KFW9872" s="5"/>
      <c r="KFX9872" s="5"/>
      <c r="KFY9872" s="5"/>
      <c r="KFZ9872" s="5"/>
      <c r="KGA9872" s="5"/>
      <c r="KGB9872" s="5"/>
      <c r="KGC9872" s="5"/>
      <c r="KGD9872" s="5"/>
      <c r="KGE9872" s="5"/>
      <c r="KGF9872" s="5"/>
      <c r="KGG9872" s="5"/>
      <c r="KGH9872" s="5"/>
      <c r="KGI9872" s="5"/>
      <c r="KGJ9872" s="5"/>
      <c r="KGK9872" s="5"/>
      <c r="KGL9872" s="5"/>
      <c r="KGM9872" s="5"/>
      <c r="KGN9872" s="5"/>
      <c r="KGO9872" s="5"/>
      <c r="KGP9872" s="5"/>
      <c r="KGQ9872" s="5"/>
      <c r="KGR9872" s="5"/>
      <c r="KGS9872" s="5"/>
      <c r="KGT9872" s="5"/>
      <c r="KGU9872" s="5"/>
      <c r="KGV9872" s="5"/>
      <c r="KGW9872" s="5"/>
      <c r="KGX9872" s="5"/>
      <c r="KGY9872" s="5"/>
      <c r="KGZ9872" s="5"/>
      <c r="KHA9872" s="5"/>
      <c r="KHB9872" s="5"/>
      <c r="KHC9872" s="5"/>
      <c r="KHD9872" s="5"/>
      <c r="KHE9872" s="5"/>
      <c r="KHF9872" s="5"/>
      <c r="KHG9872" s="5"/>
      <c r="KHH9872" s="5"/>
      <c r="KHI9872" s="5"/>
      <c r="KHJ9872" s="5"/>
      <c r="KHK9872" s="5"/>
      <c r="KHL9872" s="5"/>
      <c r="KHM9872" s="5"/>
      <c r="KHN9872" s="5"/>
      <c r="KHO9872" s="5"/>
      <c r="KHP9872" s="5"/>
      <c r="KHQ9872" s="5"/>
      <c r="KHR9872" s="5"/>
      <c r="KHS9872" s="5"/>
      <c r="KHT9872" s="5"/>
      <c r="KHU9872" s="5"/>
      <c r="KHV9872" s="5"/>
      <c r="KHW9872" s="5"/>
      <c r="KHX9872" s="5"/>
      <c r="KHY9872" s="5"/>
      <c r="KHZ9872" s="5"/>
      <c r="KIA9872" s="5"/>
      <c r="KIB9872" s="5"/>
      <c r="KIC9872" s="5"/>
      <c r="KID9872" s="5"/>
      <c r="KIE9872" s="5"/>
      <c r="KIF9872" s="5"/>
      <c r="KIG9872" s="5"/>
      <c r="KIH9872" s="5"/>
      <c r="KII9872" s="5"/>
      <c r="KIJ9872" s="5"/>
      <c r="KIK9872" s="5"/>
      <c r="KIL9872" s="5"/>
      <c r="KIM9872" s="5"/>
      <c r="KIN9872" s="5"/>
      <c r="KIO9872" s="5"/>
      <c r="KIP9872" s="5"/>
      <c r="KIQ9872" s="5"/>
      <c r="KIR9872" s="5"/>
      <c r="KIS9872" s="5"/>
      <c r="KIT9872" s="5"/>
      <c r="KIU9872" s="5"/>
      <c r="KIV9872" s="5"/>
      <c r="KIW9872" s="5"/>
      <c r="KIX9872" s="5"/>
      <c r="KIY9872" s="5"/>
      <c r="KIZ9872" s="5"/>
      <c r="KJA9872" s="5"/>
      <c r="KJB9872" s="5"/>
      <c r="KJC9872" s="5"/>
      <c r="KJD9872" s="5"/>
      <c r="KJE9872" s="5"/>
      <c r="KJF9872" s="5"/>
      <c r="KJG9872" s="5"/>
      <c r="KJH9872" s="5"/>
      <c r="KJI9872" s="5"/>
      <c r="KJJ9872" s="5"/>
      <c r="KJK9872" s="5"/>
      <c r="KJL9872" s="5"/>
      <c r="KJM9872" s="5"/>
      <c r="KJN9872" s="5"/>
      <c r="KJO9872" s="5"/>
      <c r="KJP9872" s="5"/>
      <c r="KJQ9872" s="5"/>
      <c r="KJR9872" s="5"/>
      <c r="KJS9872" s="5"/>
      <c r="KJT9872" s="5"/>
      <c r="KJU9872" s="5"/>
      <c r="KJV9872" s="5"/>
      <c r="KJW9872" s="5"/>
      <c r="KJX9872" s="5"/>
      <c r="KJY9872" s="5"/>
      <c r="KJZ9872" s="5"/>
      <c r="KKA9872" s="5"/>
      <c r="KKB9872" s="5"/>
      <c r="KKC9872" s="5"/>
      <c r="KKD9872" s="5"/>
      <c r="KKE9872" s="5"/>
      <c r="KKF9872" s="5"/>
      <c r="KKG9872" s="5"/>
      <c r="KKH9872" s="5"/>
      <c r="KKI9872" s="5"/>
      <c r="KKJ9872" s="5"/>
      <c r="KKK9872" s="5"/>
      <c r="KKL9872" s="5"/>
      <c r="KKM9872" s="5"/>
      <c r="KKN9872" s="5"/>
      <c r="KKO9872" s="5"/>
      <c r="KKP9872" s="5"/>
      <c r="KKQ9872" s="5"/>
      <c r="KKR9872" s="5"/>
      <c r="KKS9872" s="5"/>
      <c r="KKT9872" s="5"/>
      <c r="KKU9872" s="5"/>
      <c r="KKV9872" s="5"/>
      <c r="KKW9872" s="5"/>
      <c r="KKX9872" s="5"/>
      <c r="KKY9872" s="5"/>
      <c r="KKZ9872" s="5"/>
      <c r="KLA9872" s="5"/>
      <c r="KLB9872" s="5"/>
      <c r="KLC9872" s="5"/>
      <c r="KLD9872" s="5"/>
      <c r="KLE9872" s="5"/>
      <c r="KLF9872" s="5"/>
      <c r="KLG9872" s="5"/>
      <c r="KLH9872" s="5"/>
      <c r="KLI9872" s="5"/>
      <c r="KLJ9872" s="5"/>
      <c r="KLK9872" s="5"/>
      <c r="KLL9872" s="5"/>
      <c r="KLM9872" s="5"/>
      <c r="KLN9872" s="5"/>
      <c r="KLO9872" s="5"/>
      <c r="KLP9872" s="5"/>
      <c r="KLQ9872" s="5"/>
      <c r="KLR9872" s="5"/>
      <c r="KLS9872" s="5"/>
      <c r="KLT9872" s="5"/>
      <c r="KLU9872" s="5"/>
      <c r="KLV9872" s="5"/>
      <c r="KLW9872" s="5"/>
      <c r="KLX9872" s="5"/>
      <c r="KLY9872" s="5"/>
      <c r="KLZ9872" s="5"/>
      <c r="KMA9872" s="5"/>
      <c r="KMB9872" s="5"/>
      <c r="KMC9872" s="5"/>
      <c r="KMD9872" s="5"/>
      <c r="KME9872" s="5"/>
      <c r="KMF9872" s="5"/>
      <c r="KMG9872" s="5"/>
      <c r="KMH9872" s="5"/>
      <c r="KMI9872" s="5"/>
      <c r="KMJ9872" s="5"/>
      <c r="KMK9872" s="5"/>
      <c r="KML9872" s="5"/>
      <c r="KMM9872" s="5"/>
      <c r="KMN9872" s="5"/>
      <c r="KMO9872" s="5"/>
      <c r="KMP9872" s="5"/>
      <c r="KMQ9872" s="5"/>
      <c r="KMR9872" s="5"/>
      <c r="KMS9872" s="5"/>
      <c r="KMT9872" s="5"/>
      <c r="KMU9872" s="5"/>
      <c r="KMV9872" s="5"/>
      <c r="KMW9872" s="5"/>
      <c r="KMX9872" s="5"/>
      <c r="KMY9872" s="5"/>
      <c r="KMZ9872" s="5"/>
      <c r="KNA9872" s="5"/>
      <c r="KNB9872" s="5"/>
      <c r="KNC9872" s="5"/>
      <c r="KND9872" s="5"/>
      <c r="KNE9872" s="5"/>
      <c r="KNF9872" s="5"/>
      <c r="KNG9872" s="5"/>
      <c r="KNH9872" s="5"/>
      <c r="KNI9872" s="5"/>
      <c r="KNJ9872" s="5"/>
      <c r="KNK9872" s="5"/>
      <c r="KNL9872" s="5"/>
      <c r="KNM9872" s="5"/>
      <c r="KNN9872" s="5"/>
      <c r="KNO9872" s="5"/>
      <c r="KNP9872" s="5"/>
      <c r="KNQ9872" s="5"/>
      <c r="KNR9872" s="5"/>
      <c r="KNS9872" s="5"/>
      <c r="KNT9872" s="5"/>
      <c r="KNU9872" s="5"/>
      <c r="KNV9872" s="5"/>
      <c r="KNW9872" s="5"/>
      <c r="KNX9872" s="5"/>
      <c r="KNY9872" s="5"/>
      <c r="KNZ9872" s="5"/>
      <c r="KOA9872" s="5"/>
      <c r="KOB9872" s="5"/>
      <c r="KOC9872" s="5"/>
      <c r="KOD9872" s="5"/>
      <c r="KOE9872" s="5"/>
      <c r="KOF9872" s="5"/>
      <c r="KOG9872" s="5"/>
      <c r="KOH9872" s="5"/>
      <c r="KOI9872" s="5"/>
      <c r="KOJ9872" s="5"/>
      <c r="KOK9872" s="5"/>
      <c r="KOL9872" s="5"/>
      <c r="KOM9872" s="5"/>
      <c r="KON9872" s="5"/>
      <c r="KOO9872" s="5"/>
      <c r="KOP9872" s="5"/>
      <c r="KOQ9872" s="5"/>
      <c r="KOR9872" s="5"/>
      <c r="KOS9872" s="5"/>
      <c r="KOT9872" s="5"/>
      <c r="KOU9872" s="5"/>
      <c r="KOV9872" s="5"/>
      <c r="KOW9872" s="5"/>
      <c r="KOX9872" s="5"/>
      <c r="KOY9872" s="5"/>
      <c r="KOZ9872" s="5"/>
      <c r="KPA9872" s="5"/>
      <c r="KPB9872" s="5"/>
      <c r="KPC9872" s="5"/>
      <c r="KPD9872" s="5"/>
      <c r="KPE9872" s="5"/>
      <c r="KPF9872" s="5"/>
      <c r="KPG9872" s="5"/>
      <c r="KPH9872" s="5"/>
      <c r="KPI9872" s="5"/>
      <c r="KPJ9872" s="5"/>
      <c r="KPK9872" s="5"/>
      <c r="KPL9872" s="5"/>
      <c r="KPM9872" s="5"/>
      <c r="KPN9872" s="5"/>
      <c r="KPO9872" s="5"/>
      <c r="KPP9872" s="5"/>
      <c r="KPQ9872" s="5"/>
      <c r="KPR9872" s="5"/>
      <c r="KPS9872" s="5"/>
      <c r="KPT9872" s="5"/>
      <c r="KPU9872" s="5"/>
      <c r="KPV9872" s="5"/>
      <c r="KPW9872" s="5"/>
      <c r="KPX9872" s="5"/>
      <c r="KPY9872" s="5"/>
      <c r="KPZ9872" s="5"/>
      <c r="KQA9872" s="5"/>
      <c r="KQB9872" s="5"/>
      <c r="KQC9872" s="5"/>
      <c r="KQD9872" s="5"/>
      <c r="KQE9872" s="5"/>
      <c r="KQF9872" s="5"/>
      <c r="KQG9872" s="5"/>
      <c r="KQH9872" s="5"/>
      <c r="KQI9872" s="5"/>
      <c r="KQJ9872" s="5"/>
      <c r="KQK9872" s="5"/>
      <c r="KQL9872" s="5"/>
      <c r="KQM9872" s="5"/>
      <c r="KQN9872" s="5"/>
      <c r="KQO9872" s="5"/>
      <c r="KQP9872" s="5"/>
      <c r="KQQ9872" s="5"/>
      <c r="KQR9872" s="5"/>
      <c r="KQS9872" s="5"/>
      <c r="KQT9872" s="5"/>
      <c r="KQU9872" s="5"/>
      <c r="KQV9872" s="5"/>
      <c r="KQW9872" s="5"/>
      <c r="KQX9872" s="5"/>
      <c r="KQY9872" s="5"/>
      <c r="KQZ9872" s="5"/>
      <c r="KRA9872" s="5"/>
      <c r="KRB9872" s="5"/>
      <c r="KRC9872" s="5"/>
      <c r="KRD9872" s="5"/>
      <c r="KRE9872" s="5"/>
      <c r="KRF9872" s="5"/>
      <c r="KRG9872" s="5"/>
      <c r="KRH9872" s="5"/>
      <c r="KRI9872" s="5"/>
      <c r="KRJ9872" s="5"/>
      <c r="KRK9872" s="5"/>
      <c r="KRL9872" s="5"/>
      <c r="KRM9872" s="5"/>
      <c r="KRN9872" s="5"/>
      <c r="KRO9872" s="5"/>
      <c r="KRP9872" s="5"/>
      <c r="KRQ9872" s="5"/>
      <c r="KRR9872" s="5"/>
      <c r="KRS9872" s="5"/>
      <c r="KRT9872" s="5"/>
      <c r="KRU9872" s="5"/>
      <c r="KRV9872" s="5"/>
      <c r="KRW9872" s="5"/>
      <c r="KRX9872" s="5"/>
      <c r="KRY9872" s="5"/>
      <c r="KRZ9872" s="5"/>
      <c r="KSA9872" s="5"/>
      <c r="KSB9872" s="5"/>
      <c r="KSC9872" s="5"/>
      <c r="KSD9872" s="5"/>
      <c r="KSE9872" s="5"/>
      <c r="KSF9872" s="5"/>
      <c r="KSG9872" s="5"/>
      <c r="KSH9872" s="5"/>
      <c r="KSI9872" s="5"/>
      <c r="KSJ9872" s="5"/>
      <c r="KSK9872" s="5"/>
      <c r="KSL9872" s="5"/>
      <c r="KSM9872" s="5"/>
      <c r="KSN9872" s="5"/>
      <c r="KSO9872" s="5"/>
      <c r="KSP9872" s="5"/>
      <c r="KSQ9872" s="5"/>
      <c r="KSR9872" s="5"/>
      <c r="KSS9872" s="5"/>
      <c r="KST9872" s="5"/>
      <c r="KSU9872" s="5"/>
      <c r="KSV9872" s="5"/>
      <c r="KSW9872" s="5"/>
      <c r="KSX9872" s="5"/>
      <c r="KSY9872" s="5"/>
      <c r="KSZ9872" s="5"/>
      <c r="KTA9872" s="5"/>
      <c r="KTB9872" s="5"/>
      <c r="KTC9872" s="5"/>
      <c r="KTD9872" s="5"/>
      <c r="KTE9872" s="5"/>
      <c r="KTF9872" s="5"/>
      <c r="KTG9872" s="5"/>
      <c r="KTH9872" s="5"/>
      <c r="KTI9872" s="5"/>
      <c r="KTJ9872" s="5"/>
      <c r="KTK9872" s="5"/>
      <c r="KTL9872" s="5"/>
      <c r="KTM9872" s="5"/>
      <c r="KTN9872" s="5"/>
      <c r="KTO9872" s="5"/>
      <c r="KTP9872" s="5"/>
      <c r="KTQ9872" s="5"/>
      <c r="KTR9872" s="5"/>
      <c r="KTS9872" s="5"/>
      <c r="KTT9872" s="5"/>
      <c r="KTU9872" s="5"/>
      <c r="KTV9872" s="5"/>
      <c r="KTW9872" s="5"/>
      <c r="KTX9872" s="5"/>
      <c r="KTY9872" s="5"/>
      <c r="KTZ9872" s="5"/>
      <c r="KUA9872" s="5"/>
      <c r="KUB9872" s="5"/>
      <c r="KUC9872" s="5"/>
      <c r="KUD9872" s="5"/>
      <c r="KUE9872" s="5"/>
      <c r="KUF9872" s="5"/>
      <c r="KUG9872" s="5"/>
      <c r="KUH9872" s="5"/>
      <c r="KUI9872" s="5"/>
      <c r="KUJ9872" s="5"/>
      <c r="KUK9872" s="5"/>
      <c r="KUL9872" s="5"/>
      <c r="KUM9872" s="5"/>
      <c r="KUN9872" s="5"/>
      <c r="KUO9872" s="5"/>
      <c r="KUP9872" s="5"/>
      <c r="KUQ9872" s="5"/>
      <c r="KUR9872" s="5"/>
      <c r="KUS9872" s="5"/>
      <c r="KUT9872" s="5"/>
      <c r="KUU9872" s="5"/>
      <c r="KUV9872" s="5"/>
      <c r="KUW9872" s="5"/>
      <c r="KUX9872" s="5"/>
      <c r="KUY9872" s="5"/>
      <c r="KUZ9872" s="5"/>
      <c r="KVA9872" s="5"/>
      <c r="KVB9872" s="5"/>
      <c r="KVC9872" s="5"/>
      <c r="KVD9872" s="5"/>
      <c r="KVE9872" s="5"/>
      <c r="KVF9872" s="5"/>
      <c r="KVG9872" s="5"/>
      <c r="KVH9872" s="5"/>
      <c r="KVI9872" s="5"/>
      <c r="KVJ9872" s="5"/>
      <c r="KVK9872" s="5"/>
      <c r="KVL9872" s="5"/>
      <c r="KVM9872" s="5"/>
      <c r="KVN9872" s="5"/>
      <c r="KVO9872" s="5"/>
      <c r="KVP9872" s="5"/>
      <c r="KVQ9872" s="5"/>
      <c r="KVR9872" s="5"/>
      <c r="KVS9872" s="5"/>
      <c r="KVT9872" s="5"/>
      <c r="KVU9872" s="5"/>
      <c r="KVV9872" s="5"/>
      <c r="KVW9872" s="5"/>
      <c r="KVX9872" s="5"/>
      <c r="KVY9872" s="5"/>
      <c r="KVZ9872" s="5"/>
      <c r="KWA9872" s="5"/>
      <c r="KWB9872" s="5"/>
      <c r="KWC9872" s="5"/>
      <c r="KWD9872" s="5"/>
      <c r="KWE9872" s="5"/>
      <c r="KWF9872" s="5"/>
      <c r="KWG9872" s="5"/>
      <c r="KWH9872" s="5"/>
      <c r="KWI9872" s="5"/>
      <c r="KWJ9872" s="5"/>
      <c r="KWK9872" s="5"/>
      <c r="KWL9872" s="5"/>
      <c r="KWM9872" s="5"/>
      <c r="KWN9872" s="5"/>
      <c r="KWO9872" s="5"/>
      <c r="KWP9872" s="5"/>
      <c r="KWQ9872" s="5"/>
      <c r="KWR9872" s="5"/>
      <c r="KWS9872" s="5"/>
      <c r="KWT9872" s="5"/>
      <c r="KWU9872" s="5"/>
      <c r="KWV9872" s="5"/>
      <c r="KWW9872" s="5"/>
      <c r="KWX9872" s="5"/>
      <c r="KWY9872" s="5"/>
      <c r="KWZ9872" s="5"/>
      <c r="KXA9872" s="5"/>
      <c r="KXB9872" s="5"/>
      <c r="KXC9872" s="5"/>
      <c r="KXD9872" s="5"/>
      <c r="KXE9872" s="5"/>
      <c r="KXF9872" s="5"/>
      <c r="KXG9872" s="5"/>
      <c r="KXH9872" s="5"/>
      <c r="KXI9872" s="5"/>
      <c r="KXJ9872" s="5"/>
      <c r="KXK9872" s="5"/>
      <c r="KXL9872" s="5"/>
      <c r="KXM9872" s="5"/>
      <c r="KXN9872" s="5"/>
      <c r="KXO9872" s="5"/>
      <c r="KXP9872" s="5"/>
      <c r="KXQ9872" s="5"/>
      <c r="KXR9872" s="5"/>
      <c r="KXS9872" s="5"/>
      <c r="KXT9872" s="5"/>
      <c r="KXU9872" s="5"/>
      <c r="KXV9872" s="5"/>
      <c r="KXW9872" s="5"/>
      <c r="KXX9872" s="5"/>
      <c r="KXY9872" s="5"/>
      <c r="KXZ9872" s="5"/>
      <c r="KYA9872" s="5"/>
      <c r="KYB9872" s="5"/>
      <c r="KYC9872" s="5"/>
      <c r="KYD9872" s="5"/>
      <c r="KYE9872" s="5"/>
      <c r="KYF9872" s="5"/>
      <c r="KYG9872" s="5"/>
      <c r="KYH9872" s="5"/>
      <c r="KYI9872" s="5"/>
      <c r="KYJ9872" s="5"/>
      <c r="KYK9872" s="5"/>
      <c r="KYL9872" s="5"/>
      <c r="KYM9872" s="5"/>
      <c r="KYN9872" s="5"/>
      <c r="KYO9872" s="5"/>
      <c r="KYP9872" s="5"/>
      <c r="KYQ9872" s="5"/>
      <c r="KYR9872" s="5"/>
      <c r="KYS9872" s="5"/>
      <c r="KYT9872" s="5"/>
      <c r="KYU9872" s="5"/>
      <c r="KYV9872" s="5"/>
      <c r="KYW9872" s="5"/>
      <c r="KYX9872" s="5"/>
      <c r="KYY9872" s="5"/>
      <c r="KYZ9872" s="5"/>
      <c r="KZA9872" s="5"/>
      <c r="KZB9872" s="5"/>
      <c r="KZC9872" s="5"/>
      <c r="KZD9872" s="5"/>
      <c r="KZE9872" s="5"/>
      <c r="KZF9872" s="5"/>
      <c r="KZG9872" s="5"/>
      <c r="KZH9872" s="5"/>
      <c r="KZI9872" s="5"/>
      <c r="KZJ9872" s="5"/>
      <c r="KZK9872" s="5"/>
      <c r="KZL9872" s="5"/>
      <c r="KZM9872" s="5"/>
      <c r="KZN9872" s="5"/>
      <c r="KZO9872" s="5"/>
      <c r="KZP9872" s="5"/>
      <c r="KZQ9872" s="5"/>
      <c r="KZR9872" s="5"/>
      <c r="KZS9872" s="5"/>
      <c r="KZT9872" s="5"/>
      <c r="KZU9872" s="5"/>
      <c r="KZV9872" s="5"/>
      <c r="KZW9872" s="5"/>
      <c r="KZX9872" s="5"/>
      <c r="KZY9872" s="5"/>
      <c r="KZZ9872" s="5"/>
      <c r="LAA9872" s="5"/>
      <c r="LAB9872" s="5"/>
      <c r="LAC9872" s="5"/>
      <c r="LAD9872" s="5"/>
      <c r="LAE9872" s="5"/>
      <c r="LAF9872" s="5"/>
      <c r="LAG9872" s="5"/>
      <c r="LAH9872" s="5"/>
      <c r="LAI9872" s="5"/>
      <c r="LAJ9872" s="5"/>
      <c r="LAK9872" s="5"/>
      <c r="LAL9872" s="5"/>
      <c r="LAM9872" s="5"/>
      <c r="LAN9872" s="5"/>
      <c r="LAO9872" s="5"/>
      <c r="LAP9872" s="5"/>
      <c r="LAQ9872" s="5"/>
      <c r="LAR9872" s="5"/>
      <c r="LAS9872" s="5"/>
      <c r="LAT9872" s="5"/>
      <c r="LAU9872" s="5"/>
      <c r="LAV9872" s="5"/>
      <c r="LAW9872" s="5"/>
      <c r="LAX9872" s="5"/>
      <c r="LAY9872" s="5"/>
      <c r="LAZ9872" s="5"/>
      <c r="LBA9872" s="5"/>
      <c r="LBB9872" s="5"/>
      <c r="LBC9872" s="5"/>
      <c r="LBD9872" s="5"/>
      <c r="LBE9872" s="5"/>
      <c r="LBF9872" s="5"/>
      <c r="LBG9872" s="5"/>
      <c r="LBH9872" s="5"/>
      <c r="LBI9872" s="5"/>
      <c r="LBJ9872" s="5"/>
      <c r="LBK9872" s="5"/>
      <c r="LBL9872" s="5"/>
      <c r="LBM9872" s="5"/>
      <c r="LBN9872" s="5"/>
      <c r="LBO9872" s="5"/>
      <c r="LBP9872" s="5"/>
      <c r="LBQ9872" s="5"/>
      <c r="LBR9872" s="5"/>
      <c r="LBS9872" s="5"/>
      <c r="LBT9872" s="5"/>
      <c r="LBU9872" s="5"/>
      <c r="LBV9872" s="5"/>
      <c r="LBW9872" s="5"/>
      <c r="LBX9872" s="5"/>
      <c r="LBY9872" s="5"/>
      <c r="LBZ9872" s="5"/>
      <c r="LCA9872" s="5"/>
      <c r="LCB9872" s="5"/>
      <c r="LCC9872" s="5"/>
      <c r="LCD9872" s="5"/>
      <c r="LCE9872" s="5"/>
      <c r="LCF9872" s="5"/>
      <c r="LCG9872" s="5"/>
      <c r="LCH9872" s="5"/>
      <c r="LCI9872" s="5"/>
      <c r="LCJ9872" s="5"/>
      <c r="LCK9872" s="5"/>
      <c r="LCL9872" s="5"/>
      <c r="LCM9872" s="5"/>
      <c r="LCN9872" s="5"/>
      <c r="LCO9872" s="5"/>
      <c r="LCP9872" s="5"/>
      <c r="LCQ9872" s="5"/>
      <c r="LCR9872" s="5"/>
      <c r="LCS9872" s="5"/>
      <c r="LCT9872" s="5"/>
      <c r="LCU9872" s="5"/>
      <c r="LCV9872" s="5"/>
      <c r="LCW9872" s="5"/>
      <c r="LCX9872" s="5"/>
      <c r="LCY9872" s="5"/>
      <c r="LCZ9872" s="5"/>
      <c r="LDA9872" s="5"/>
      <c r="LDB9872" s="5"/>
      <c r="LDC9872" s="5"/>
      <c r="LDD9872" s="5"/>
      <c r="LDE9872" s="5"/>
      <c r="LDF9872" s="5"/>
      <c r="LDG9872" s="5"/>
      <c r="LDH9872" s="5"/>
      <c r="LDI9872" s="5"/>
      <c r="LDJ9872" s="5"/>
      <c r="LDK9872" s="5"/>
      <c r="LDL9872" s="5"/>
      <c r="LDM9872" s="5"/>
      <c r="LDN9872" s="5"/>
      <c r="LDO9872" s="5"/>
      <c r="LDP9872" s="5"/>
      <c r="LDQ9872" s="5"/>
      <c r="LDR9872" s="5"/>
      <c r="LDS9872" s="5"/>
      <c r="LDT9872" s="5"/>
      <c r="LDU9872" s="5"/>
      <c r="LDV9872" s="5"/>
      <c r="LDW9872" s="5"/>
      <c r="LDX9872" s="5"/>
      <c r="LDY9872" s="5"/>
      <c r="LDZ9872" s="5"/>
      <c r="LEA9872" s="5"/>
      <c r="LEB9872" s="5"/>
      <c r="LEC9872" s="5"/>
      <c r="LED9872" s="5"/>
      <c r="LEE9872" s="5"/>
      <c r="LEF9872" s="5"/>
      <c r="LEG9872" s="5"/>
      <c r="LEH9872" s="5"/>
      <c r="LEI9872" s="5"/>
      <c r="LEJ9872" s="5"/>
      <c r="LEK9872" s="5"/>
      <c r="LEL9872" s="5"/>
      <c r="LEM9872" s="5"/>
      <c r="LEN9872" s="5"/>
      <c r="LEO9872" s="5"/>
      <c r="LEP9872" s="5"/>
      <c r="LEQ9872" s="5"/>
      <c r="LER9872" s="5"/>
      <c r="LES9872" s="5"/>
      <c r="LET9872" s="5"/>
      <c r="LEU9872" s="5"/>
      <c r="LEV9872" s="5"/>
      <c r="LEW9872" s="5"/>
      <c r="LEX9872" s="5"/>
      <c r="LEY9872" s="5"/>
      <c r="LEZ9872" s="5"/>
      <c r="LFA9872" s="5"/>
      <c r="LFB9872" s="5"/>
      <c r="LFC9872" s="5"/>
      <c r="LFD9872" s="5"/>
      <c r="LFE9872" s="5"/>
      <c r="LFF9872" s="5"/>
      <c r="LFG9872" s="5"/>
      <c r="LFH9872" s="5"/>
      <c r="LFI9872" s="5"/>
      <c r="LFJ9872" s="5"/>
      <c r="LFK9872" s="5"/>
      <c r="LFL9872" s="5"/>
      <c r="LFM9872" s="5"/>
      <c r="LFN9872" s="5"/>
      <c r="LFO9872" s="5"/>
      <c r="LFP9872" s="5"/>
      <c r="LFQ9872" s="5"/>
      <c r="LFR9872" s="5"/>
      <c r="LFS9872" s="5"/>
      <c r="LFT9872" s="5"/>
      <c r="LFU9872" s="5"/>
      <c r="LFV9872" s="5"/>
      <c r="LFW9872" s="5"/>
      <c r="LFX9872" s="5"/>
      <c r="LFY9872" s="5"/>
      <c r="LFZ9872" s="5"/>
      <c r="LGA9872" s="5"/>
      <c r="LGB9872" s="5"/>
      <c r="LGC9872" s="5"/>
      <c r="LGD9872" s="5"/>
      <c r="LGE9872" s="5"/>
      <c r="LGF9872" s="5"/>
      <c r="LGG9872" s="5"/>
      <c r="LGH9872" s="5"/>
      <c r="LGI9872" s="5"/>
      <c r="LGJ9872" s="5"/>
      <c r="LGK9872" s="5"/>
      <c r="LGL9872" s="5"/>
      <c r="LGM9872" s="5"/>
      <c r="LGN9872" s="5"/>
      <c r="LGO9872" s="5"/>
      <c r="LGP9872" s="5"/>
      <c r="LGQ9872" s="5"/>
      <c r="LGR9872" s="5"/>
      <c r="LGS9872" s="5"/>
      <c r="LGT9872" s="5"/>
      <c r="LGU9872" s="5"/>
      <c r="LGV9872" s="5"/>
      <c r="LGW9872" s="5"/>
      <c r="LGX9872" s="5"/>
      <c r="LGY9872" s="5"/>
      <c r="LGZ9872" s="5"/>
      <c r="LHA9872" s="5"/>
      <c r="LHB9872" s="5"/>
      <c r="LHC9872" s="5"/>
      <c r="LHD9872" s="5"/>
      <c r="LHE9872" s="5"/>
      <c r="LHF9872" s="5"/>
      <c r="LHG9872" s="5"/>
      <c r="LHH9872" s="5"/>
      <c r="LHI9872" s="5"/>
      <c r="LHJ9872" s="5"/>
      <c r="LHK9872" s="5"/>
      <c r="LHL9872" s="5"/>
      <c r="LHM9872" s="5"/>
      <c r="LHN9872" s="5"/>
      <c r="LHO9872" s="5"/>
      <c r="LHP9872" s="5"/>
      <c r="LHQ9872" s="5"/>
      <c r="LHR9872" s="5"/>
      <c r="LHS9872" s="5"/>
      <c r="LHT9872" s="5"/>
      <c r="LHU9872" s="5"/>
      <c r="LHV9872" s="5"/>
      <c r="LHW9872" s="5"/>
      <c r="LHX9872" s="5"/>
      <c r="LHY9872" s="5"/>
      <c r="LHZ9872" s="5"/>
      <c r="LIA9872" s="5"/>
      <c r="LIB9872" s="5"/>
      <c r="LIC9872" s="5"/>
      <c r="LID9872" s="5"/>
      <c r="LIE9872" s="5"/>
      <c r="LIF9872" s="5"/>
      <c r="LIG9872" s="5"/>
      <c r="LIH9872" s="5"/>
      <c r="LII9872" s="5"/>
      <c r="LIJ9872" s="5"/>
      <c r="LIK9872" s="5"/>
      <c r="LIL9872" s="5"/>
      <c r="LIM9872" s="5"/>
      <c r="LIN9872" s="5"/>
      <c r="LIO9872" s="5"/>
      <c r="LIP9872" s="5"/>
      <c r="LIQ9872" s="5"/>
      <c r="LIR9872" s="5"/>
      <c r="LIS9872" s="5"/>
      <c r="LIT9872" s="5"/>
      <c r="LIU9872" s="5"/>
      <c r="LIV9872" s="5"/>
      <c r="LIW9872" s="5"/>
      <c r="LIX9872" s="5"/>
      <c r="LIY9872" s="5"/>
      <c r="LIZ9872" s="5"/>
      <c r="LJA9872" s="5"/>
      <c r="LJB9872" s="5"/>
      <c r="LJC9872" s="5"/>
      <c r="LJD9872" s="5"/>
      <c r="LJE9872" s="5"/>
      <c r="LJF9872" s="5"/>
      <c r="LJG9872" s="5"/>
      <c r="LJH9872" s="5"/>
      <c r="LJI9872" s="5"/>
      <c r="LJJ9872" s="5"/>
      <c r="LJK9872" s="5"/>
      <c r="LJL9872" s="5"/>
      <c r="LJM9872" s="5"/>
      <c r="LJN9872" s="5"/>
      <c r="LJO9872" s="5"/>
      <c r="LJP9872" s="5"/>
      <c r="LJQ9872" s="5"/>
      <c r="LJR9872" s="5"/>
      <c r="LJS9872" s="5"/>
      <c r="LJT9872" s="5"/>
      <c r="LJU9872" s="5"/>
      <c r="LJV9872" s="5"/>
      <c r="LJW9872" s="5"/>
      <c r="LJX9872" s="5"/>
      <c r="LJY9872" s="5"/>
      <c r="LJZ9872" s="5"/>
      <c r="LKA9872" s="5"/>
      <c r="LKB9872" s="5"/>
      <c r="LKC9872" s="5"/>
      <c r="LKD9872" s="5"/>
      <c r="LKE9872" s="5"/>
      <c r="LKF9872" s="5"/>
      <c r="LKG9872" s="5"/>
      <c r="LKH9872" s="5"/>
      <c r="LKI9872" s="5"/>
      <c r="LKJ9872" s="5"/>
      <c r="LKK9872" s="5"/>
      <c r="LKL9872" s="5"/>
      <c r="LKM9872" s="5"/>
      <c r="LKN9872" s="5"/>
      <c r="LKO9872" s="5"/>
      <c r="LKP9872" s="5"/>
      <c r="LKQ9872" s="5"/>
      <c r="LKR9872" s="5"/>
      <c r="LKS9872" s="5"/>
      <c r="LKT9872" s="5"/>
      <c r="LKU9872" s="5"/>
      <c r="LKV9872" s="5"/>
      <c r="LKW9872" s="5"/>
      <c r="LKX9872" s="5"/>
      <c r="LKY9872" s="5"/>
      <c r="LKZ9872" s="5"/>
      <c r="LLA9872" s="5"/>
      <c r="LLB9872" s="5"/>
      <c r="LLC9872" s="5"/>
      <c r="LLD9872" s="5"/>
      <c r="LLE9872" s="5"/>
      <c r="LLF9872" s="5"/>
      <c r="LLG9872" s="5"/>
      <c r="LLH9872" s="5"/>
      <c r="LLI9872" s="5"/>
      <c r="LLJ9872" s="5"/>
      <c r="LLK9872" s="5"/>
      <c r="LLL9872" s="5"/>
      <c r="LLM9872" s="5"/>
      <c r="LLN9872" s="5"/>
      <c r="LLO9872" s="5"/>
      <c r="LLP9872" s="5"/>
      <c r="LLQ9872" s="5"/>
      <c r="LLR9872" s="5"/>
      <c r="LLS9872" s="5"/>
      <c r="LLT9872" s="5"/>
      <c r="LLU9872" s="5"/>
      <c r="LLV9872" s="5"/>
      <c r="LLW9872" s="5"/>
      <c r="LLX9872" s="5"/>
      <c r="LLY9872" s="5"/>
      <c r="LLZ9872" s="5"/>
      <c r="LMA9872" s="5"/>
      <c r="LMB9872" s="5"/>
      <c r="LMC9872" s="5"/>
      <c r="LMD9872" s="5"/>
      <c r="LME9872" s="5"/>
      <c r="LMF9872" s="5"/>
      <c r="LMG9872" s="5"/>
      <c r="LMH9872" s="5"/>
      <c r="LMI9872" s="5"/>
      <c r="LMJ9872" s="5"/>
      <c r="LMK9872" s="5"/>
      <c r="LML9872" s="5"/>
      <c r="LMM9872" s="5"/>
      <c r="LMN9872" s="5"/>
      <c r="LMO9872" s="5"/>
      <c r="LMP9872" s="5"/>
      <c r="LMQ9872" s="5"/>
      <c r="LMR9872" s="5"/>
      <c r="LMS9872" s="5"/>
      <c r="LMT9872" s="5"/>
      <c r="LMU9872" s="5"/>
      <c r="LMV9872" s="5"/>
      <c r="LMW9872" s="5"/>
      <c r="LMX9872" s="5"/>
      <c r="LMY9872" s="5"/>
      <c r="LMZ9872" s="5"/>
      <c r="LNA9872" s="5"/>
      <c r="LNB9872" s="5"/>
      <c r="LNC9872" s="5"/>
      <c r="LND9872" s="5"/>
      <c r="LNE9872" s="5"/>
      <c r="LNF9872" s="5"/>
      <c r="LNG9872" s="5"/>
      <c r="LNH9872" s="5"/>
      <c r="LNI9872" s="5"/>
      <c r="LNJ9872" s="5"/>
      <c r="LNK9872" s="5"/>
      <c r="LNL9872" s="5"/>
      <c r="LNM9872" s="5"/>
      <c r="LNN9872" s="5"/>
      <c r="LNO9872" s="5"/>
      <c r="LNP9872" s="5"/>
      <c r="LNQ9872" s="5"/>
      <c r="LNR9872" s="5"/>
      <c r="LNS9872" s="5"/>
      <c r="LNT9872" s="5"/>
      <c r="LNU9872" s="5"/>
      <c r="LNV9872" s="5"/>
      <c r="LNW9872" s="5"/>
      <c r="LNX9872" s="5"/>
      <c r="LNY9872" s="5"/>
      <c r="LNZ9872" s="5"/>
      <c r="LOA9872" s="5"/>
      <c r="LOB9872" s="5"/>
      <c r="LOC9872" s="5"/>
      <c r="LOD9872" s="5"/>
      <c r="LOE9872" s="5"/>
      <c r="LOF9872" s="5"/>
      <c r="LOG9872" s="5"/>
      <c r="LOH9872" s="5"/>
      <c r="LOI9872" s="5"/>
      <c r="LOJ9872" s="5"/>
      <c r="LOK9872" s="5"/>
      <c r="LOL9872" s="5"/>
      <c r="LOM9872" s="5"/>
      <c r="LON9872" s="5"/>
      <c r="LOO9872" s="5"/>
      <c r="LOP9872" s="5"/>
      <c r="LOQ9872" s="5"/>
      <c r="LOR9872" s="5"/>
      <c r="LOS9872" s="5"/>
      <c r="LOT9872" s="5"/>
      <c r="LOU9872" s="5"/>
      <c r="LOV9872" s="5"/>
      <c r="LOW9872" s="5"/>
      <c r="LOX9872" s="5"/>
      <c r="LOY9872" s="5"/>
      <c r="LOZ9872" s="5"/>
      <c r="LPA9872" s="5"/>
      <c r="LPB9872" s="5"/>
      <c r="LPC9872" s="5"/>
      <c r="LPD9872" s="5"/>
      <c r="LPE9872" s="5"/>
      <c r="LPF9872" s="5"/>
      <c r="LPG9872" s="5"/>
      <c r="LPH9872" s="5"/>
      <c r="LPI9872" s="5"/>
      <c r="LPJ9872" s="5"/>
      <c r="LPK9872" s="5"/>
      <c r="LPL9872" s="5"/>
      <c r="LPM9872" s="5"/>
      <c r="LPN9872" s="5"/>
      <c r="LPO9872" s="5"/>
      <c r="LPP9872" s="5"/>
      <c r="LPQ9872" s="5"/>
      <c r="LPR9872" s="5"/>
      <c r="LPS9872" s="5"/>
      <c r="LPT9872" s="5"/>
      <c r="LPU9872" s="5"/>
      <c r="LPV9872" s="5"/>
      <c r="LPW9872" s="5"/>
      <c r="LPX9872" s="5"/>
      <c r="LPY9872" s="5"/>
      <c r="LPZ9872" s="5"/>
      <c r="LQA9872" s="5"/>
      <c r="LQB9872" s="5"/>
      <c r="LQC9872" s="5"/>
      <c r="LQD9872" s="5"/>
      <c r="LQE9872" s="5"/>
      <c r="LQF9872" s="5"/>
      <c r="LQG9872" s="5"/>
      <c r="LQH9872" s="5"/>
      <c r="LQI9872" s="5"/>
      <c r="LQJ9872" s="5"/>
      <c r="LQK9872" s="5"/>
      <c r="LQL9872" s="5"/>
      <c r="LQM9872" s="5"/>
      <c r="LQN9872" s="5"/>
      <c r="LQO9872" s="5"/>
      <c r="LQP9872" s="5"/>
      <c r="LQQ9872" s="5"/>
      <c r="LQR9872" s="5"/>
      <c r="LQS9872" s="5"/>
      <c r="LQT9872" s="5"/>
      <c r="LQU9872" s="5"/>
      <c r="LQV9872" s="5"/>
      <c r="LQW9872" s="5"/>
      <c r="LQX9872" s="5"/>
      <c r="LQY9872" s="5"/>
      <c r="LQZ9872" s="5"/>
      <c r="LRA9872" s="5"/>
      <c r="LRB9872" s="5"/>
      <c r="LRC9872" s="5"/>
      <c r="LRD9872" s="5"/>
      <c r="LRE9872" s="5"/>
      <c r="LRF9872" s="5"/>
      <c r="LRG9872" s="5"/>
      <c r="LRH9872" s="5"/>
      <c r="LRI9872" s="5"/>
      <c r="LRJ9872" s="5"/>
      <c r="LRK9872" s="5"/>
      <c r="LRL9872" s="5"/>
      <c r="LRM9872" s="5"/>
      <c r="LRN9872" s="5"/>
      <c r="LRO9872" s="5"/>
      <c r="LRP9872" s="5"/>
      <c r="LRQ9872" s="5"/>
      <c r="LRR9872" s="5"/>
      <c r="LRS9872" s="5"/>
      <c r="LRT9872" s="5"/>
      <c r="LRU9872" s="5"/>
      <c r="LRV9872" s="5"/>
      <c r="LRW9872" s="5"/>
      <c r="LRX9872" s="5"/>
      <c r="LRY9872" s="5"/>
      <c r="LRZ9872" s="5"/>
      <c r="LSA9872" s="5"/>
      <c r="LSB9872" s="5"/>
      <c r="LSC9872" s="5"/>
      <c r="LSD9872" s="5"/>
      <c r="LSE9872" s="5"/>
      <c r="LSF9872" s="5"/>
      <c r="LSG9872" s="5"/>
      <c r="LSH9872" s="5"/>
      <c r="LSI9872" s="5"/>
      <c r="LSJ9872" s="5"/>
      <c r="LSK9872" s="5"/>
      <c r="LSL9872" s="5"/>
      <c r="LSM9872" s="5"/>
      <c r="LSN9872" s="5"/>
      <c r="LSO9872" s="5"/>
      <c r="LSP9872" s="5"/>
      <c r="LSQ9872" s="5"/>
      <c r="LSR9872" s="5"/>
      <c r="LSS9872" s="5"/>
      <c r="LST9872" s="5"/>
      <c r="LSU9872" s="5"/>
      <c r="LSV9872" s="5"/>
      <c r="LSW9872" s="5"/>
      <c r="LSX9872" s="5"/>
      <c r="LSY9872" s="5"/>
      <c r="LSZ9872" s="5"/>
      <c r="LTA9872" s="5"/>
      <c r="LTB9872" s="5"/>
      <c r="LTC9872" s="5"/>
      <c r="LTD9872" s="5"/>
      <c r="LTE9872" s="5"/>
      <c r="LTF9872" s="5"/>
      <c r="LTG9872" s="5"/>
      <c r="LTH9872" s="5"/>
      <c r="LTI9872" s="5"/>
      <c r="LTJ9872" s="5"/>
      <c r="LTK9872" s="5"/>
      <c r="LTL9872" s="5"/>
      <c r="LTM9872" s="5"/>
      <c r="LTN9872" s="5"/>
      <c r="LTO9872" s="5"/>
      <c r="LTP9872" s="5"/>
      <c r="LTQ9872" s="5"/>
      <c r="LTR9872" s="5"/>
      <c r="LTS9872" s="5"/>
      <c r="LTT9872" s="5"/>
      <c r="LTU9872" s="5"/>
      <c r="LTV9872" s="5"/>
      <c r="LTW9872" s="5"/>
      <c r="LTX9872" s="5"/>
      <c r="LTY9872" s="5"/>
      <c r="LTZ9872" s="5"/>
      <c r="LUA9872" s="5"/>
      <c r="LUB9872" s="5"/>
      <c r="LUC9872" s="5"/>
      <c r="LUD9872" s="5"/>
      <c r="LUE9872" s="5"/>
      <c r="LUF9872" s="5"/>
      <c r="LUG9872" s="5"/>
      <c r="LUH9872" s="5"/>
      <c r="LUI9872" s="5"/>
      <c r="LUJ9872" s="5"/>
      <c r="LUK9872" s="5"/>
      <c r="LUL9872" s="5"/>
      <c r="LUM9872" s="5"/>
      <c r="LUN9872" s="5"/>
      <c r="LUO9872" s="5"/>
      <c r="LUP9872" s="5"/>
      <c r="LUQ9872" s="5"/>
      <c r="LUR9872" s="5"/>
      <c r="LUS9872" s="5"/>
      <c r="LUT9872" s="5"/>
      <c r="LUU9872" s="5"/>
      <c r="LUV9872" s="5"/>
      <c r="LUW9872" s="5"/>
      <c r="LUX9872" s="5"/>
      <c r="LUY9872" s="5"/>
      <c r="LUZ9872" s="5"/>
      <c r="LVA9872" s="5"/>
      <c r="LVB9872" s="5"/>
      <c r="LVC9872" s="5"/>
      <c r="LVD9872" s="5"/>
      <c r="LVE9872" s="5"/>
      <c r="LVF9872" s="5"/>
      <c r="LVG9872" s="5"/>
      <c r="LVH9872" s="5"/>
      <c r="LVI9872" s="5"/>
      <c r="LVJ9872" s="5"/>
      <c r="LVK9872" s="5"/>
      <c r="LVL9872" s="5"/>
      <c r="LVM9872" s="5"/>
      <c r="LVN9872" s="5"/>
      <c r="LVO9872" s="5"/>
      <c r="LVP9872" s="5"/>
      <c r="LVQ9872" s="5"/>
      <c r="LVR9872" s="5"/>
      <c r="LVS9872" s="5"/>
      <c r="LVT9872" s="5"/>
      <c r="LVU9872" s="5"/>
      <c r="LVV9872" s="5"/>
      <c r="LVW9872" s="5"/>
      <c r="LVX9872" s="5"/>
      <c r="LVY9872" s="5"/>
      <c r="LVZ9872" s="5"/>
      <c r="LWA9872" s="5"/>
      <c r="LWB9872" s="5"/>
      <c r="LWC9872" s="5"/>
      <c r="LWD9872" s="5"/>
      <c r="LWE9872" s="5"/>
      <c r="LWF9872" s="5"/>
      <c r="LWG9872" s="5"/>
      <c r="LWH9872" s="5"/>
      <c r="LWI9872" s="5"/>
      <c r="LWJ9872" s="5"/>
      <c r="LWK9872" s="5"/>
      <c r="LWL9872" s="5"/>
      <c r="LWM9872" s="5"/>
      <c r="LWN9872" s="5"/>
      <c r="LWO9872" s="5"/>
      <c r="LWP9872" s="5"/>
      <c r="LWQ9872" s="5"/>
      <c r="LWR9872" s="5"/>
      <c r="LWS9872" s="5"/>
      <c r="LWT9872" s="5"/>
      <c r="LWU9872" s="5"/>
      <c r="LWV9872" s="5"/>
      <c r="LWW9872" s="5"/>
      <c r="LWX9872" s="5"/>
      <c r="LWY9872" s="5"/>
      <c r="LWZ9872" s="5"/>
      <c r="LXA9872" s="5"/>
      <c r="LXB9872" s="5"/>
      <c r="LXC9872" s="5"/>
      <c r="LXD9872" s="5"/>
      <c r="LXE9872" s="5"/>
      <c r="LXF9872" s="5"/>
      <c r="LXG9872" s="5"/>
      <c r="LXH9872" s="5"/>
      <c r="LXI9872" s="5"/>
      <c r="LXJ9872" s="5"/>
      <c r="LXK9872" s="5"/>
      <c r="LXL9872" s="5"/>
      <c r="LXM9872" s="5"/>
      <c r="LXN9872" s="5"/>
      <c r="LXO9872" s="5"/>
      <c r="LXP9872" s="5"/>
      <c r="LXQ9872" s="5"/>
      <c r="LXR9872" s="5"/>
      <c r="LXS9872" s="5"/>
      <c r="LXT9872" s="5"/>
      <c r="LXU9872" s="5"/>
      <c r="LXV9872" s="5"/>
      <c r="LXW9872" s="5"/>
      <c r="LXX9872" s="5"/>
      <c r="LXY9872" s="5"/>
      <c r="LXZ9872" s="5"/>
      <c r="LYA9872" s="5"/>
      <c r="LYB9872" s="5"/>
      <c r="LYC9872" s="5"/>
      <c r="LYD9872" s="5"/>
      <c r="LYE9872" s="5"/>
      <c r="LYF9872" s="5"/>
      <c r="LYG9872" s="5"/>
      <c r="LYH9872" s="5"/>
      <c r="LYI9872" s="5"/>
      <c r="LYJ9872" s="5"/>
      <c r="LYK9872" s="5"/>
      <c r="LYL9872" s="5"/>
      <c r="LYM9872" s="5"/>
      <c r="LYN9872" s="5"/>
      <c r="LYO9872" s="5"/>
      <c r="LYP9872" s="5"/>
      <c r="LYQ9872" s="5"/>
      <c r="LYR9872" s="5"/>
      <c r="LYS9872" s="5"/>
      <c r="LYT9872" s="5"/>
      <c r="LYU9872" s="5"/>
      <c r="LYV9872" s="5"/>
      <c r="LYW9872" s="5"/>
      <c r="LYX9872" s="5"/>
      <c r="LYY9872" s="5"/>
      <c r="LYZ9872" s="5"/>
      <c r="LZA9872" s="5"/>
      <c r="LZB9872" s="5"/>
      <c r="LZC9872" s="5"/>
      <c r="LZD9872" s="5"/>
      <c r="LZE9872" s="5"/>
      <c r="LZF9872" s="5"/>
      <c r="LZG9872" s="5"/>
      <c r="LZH9872" s="5"/>
      <c r="LZI9872" s="5"/>
      <c r="LZJ9872" s="5"/>
      <c r="LZK9872" s="5"/>
      <c r="LZL9872" s="5"/>
      <c r="LZM9872" s="5"/>
      <c r="LZN9872" s="5"/>
      <c r="LZO9872" s="5"/>
      <c r="LZP9872" s="5"/>
      <c r="LZQ9872" s="5"/>
      <c r="LZR9872" s="5"/>
      <c r="LZS9872" s="5"/>
      <c r="LZT9872" s="5"/>
      <c r="LZU9872" s="5"/>
      <c r="LZV9872" s="5"/>
      <c r="LZW9872" s="5"/>
      <c r="LZX9872" s="5"/>
      <c r="LZY9872" s="5"/>
      <c r="LZZ9872" s="5"/>
      <c r="MAA9872" s="5"/>
      <c r="MAB9872" s="5"/>
      <c r="MAC9872" s="5"/>
      <c r="MAD9872" s="5"/>
      <c r="MAE9872" s="5"/>
      <c r="MAF9872" s="5"/>
      <c r="MAG9872" s="5"/>
      <c r="MAH9872" s="5"/>
      <c r="MAI9872" s="5"/>
      <c r="MAJ9872" s="5"/>
      <c r="MAK9872" s="5"/>
      <c r="MAL9872" s="5"/>
      <c r="MAM9872" s="5"/>
      <c r="MAN9872" s="5"/>
      <c r="MAO9872" s="5"/>
      <c r="MAP9872" s="5"/>
      <c r="MAQ9872" s="5"/>
      <c r="MAR9872" s="5"/>
      <c r="MAS9872" s="5"/>
      <c r="MAT9872" s="5"/>
      <c r="MAU9872" s="5"/>
      <c r="MAV9872" s="5"/>
      <c r="MAW9872" s="5"/>
      <c r="MAX9872" s="5"/>
      <c r="MAY9872" s="5"/>
      <c r="MAZ9872" s="5"/>
      <c r="MBA9872" s="5"/>
      <c r="MBB9872" s="5"/>
      <c r="MBC9872" s="5"/>
      <c r="MBD9872" s="5"/>
      <c r="MBE9872" s="5"/>
      <c r="MBF9872" s="5"/>
      <c r="MBG9872" s="5"/>
      <c r="MBH9872" s="5"/>
      <c r="MBI9872" s="5"/>
      <c r="MBJ9872" s="5"/>
      <c r="MBK9872" s="5"/>
      <c r="MBL9872" s="5"/>
      <c r="MBM9872" s="5"/>
      <c r="MBN9872" s="5"/>
      <c r="MBO9872" s="5"/>
      <c r="MBP9872" s="5"/>
      <c r="MBQ9872" s="5"/>
      <c r="MBR9872" s="5"/>
      <c r="MBS9872" s="5"/>
      <c r="MBT9872" s="5"/>
      <c r="MBU9872" s="5"/>
      <c r="MBV9872" s="5"/>
      <c r="MBW9872" s="5"/>
      <c r="MBX9872" s="5"/>
      <c r="MBY9872" s="5"/>
      <c r="MBZ9872" s="5"/>
      <c r="MCA9872" s="5"/>
      <c r="MCB9872" s="5"/>
      <c r="MCC9872" s="5"/>
      <c r="MCD9872" s="5"/>
      <c r="MCE9872" s="5"/>
      <c r="MCF9872" s="5"/>
      <c r="MCG9872" s="5"/>
      <c r="MCH9872" s="5"/>
      <c r="MCI9872" s="5"/>
      <c r="MCJ9872" s="5"/>
      <c r="MCK9872" s="5"/>
      <c r="MCL9872" s="5"/>
      <c r="MCM9872" s="5"/>
      <c r="MCN9872" s="5"/>
      <c r="MCO9872" s="5"/>
      <c r="MCP9872" s="5"/>
      <c r="MCQ9872" s="5"/>
      <c r="MCR9872" s="5"/>
      <c r="MCS9872" s="5"/>
      <c r="MCT9872" s="5"/>
      <c r="MCU9872" s="5"/>
      <c r="MCV9872" s="5"/>
      <c r="MCW9872" s="5"/>
      <c r="MCX9872" s="5"/>
      <c r="MCY9872" s="5"/>
      <c r="MCZ9872" s="5"/>
      <c r="MDA9872" s="5"/>
      <c r="MDB9872" s="5"/>
      <c r="MDC9872" s="5"/>
      <c r="MDD9872" s="5"/>
      <c r="MDE9872" s="5"/>
      <c r="MDF9872" s="5"/>
      <c r="MDG9872" s="5"/>
      <c r="MDH9872" s="5"/>
      <c r="MDI9872" s="5"/>
      <c r="MDJ9872" s="5"/>
      <c r="MDK9872" s="5"/>
      <c r="MDL9872" s="5"/>
      <c r="MDM9872" s="5"/>
      <c r="MDN9872" s="5"/>
      <c r="MDO9872" s="5"/>
      <c r="MDP9872" s="5"/>
      <c r="MDQ9872" s="5"/>
      <c r="MDR9872" s="5"/>
      <c r="MDS9872" s="5"/>
      <c r="MDT9872" s="5"/>
      <c r="MDU9872" s="5"/>
      <c r="MDV9872" s="5"/>
      <c r="MDW9872" s="5"/>
      <c r="MDX9872" s="5"/>
      <c r="MDY9872" s="5"/>
      <c r="MDZ9872" s="5"/>
      <c r="MEA9872" s="5"/>
      <c r="MEB9872" s="5"/>
      <c r="MEC9872" s="5"/>
      <c r="MED9872" s="5"/>
      <c r="MEE9872" s="5"/>
      <c r="MEF9872" s="5"/>
      <c r="MEG9872" s="5"/>
      <c r="MEH9872" s="5"/>
      <c r="MEI9872" s="5"/>
      <c r="MEJ9872" s="5"/>
      <c r="MEK9872" s="5"/>
      <c r="MEL9872" s="5"/>
      <c r="MEM9872" s="5"/>
      <c r="MEN9872" s="5"/>
      <c r="MEO9872" s="5"/>
      <c r="MEP9872" s="5"/>
      <c r="MEQ9872" s="5"/>
      <c r="MER9872" s="5"/>
      <c r="MES9872" s="5"/>
      <c r="MET9872" s="5"/>
      <c r="MEU9872" s="5"/>
      <c r="MEV9872" s="5"/>
      <c r="MEW9872" s="5"/>
      <c r="MEX9872" s="5"/>
      <c r="MEY9872" s="5"/>
      <c r="MEZ9872" s="5"/>
      <c r="MFA9872" s="5"/>
      <c r="MFB9872" s="5"/>
      <c r="MFC9872" s="5"/>
      <c r="MFD9872" s="5"/>
      <c r="MFE9872" s="5"/>
      <c r="MFF9872" s="5"/>
      <c r="MFG9872" s="5"/>
      <c r="MFH9872" s="5"/>
      <c r="MFI9872" s="5"/>
      <c r="MFJ9872" s="5"/>
      <c r="MFK9872" s="5"/>
      <c r="MFL9872" s="5"/>
      <c r="MFM9872" s="5"/>
      <c r="MFN9872" s="5"/>
      <c r="MFO9872" s="5"/>
      <c r="MFP9872" s="5"/>
      <c r="MFQ9872" s="5"/>
      <c r="MFR9872" s="5"/>
      <c r="MFS9872" s="5"/>
      <c r="MFT9872" s="5"/>
      <c r="MFU9872" s="5"/>
      <c r="MFV9872" s="5"/>
      <c r="MFW9872" s="5"/>
      <c r="MFX9872" s="5"/>
      <c r="MFY9872" s="5"/>
      <c r="MFZ9872" s="5"/>
      <c r="MGA9872" s="5"/>
      <c r="MGB9872" s="5"/>
      <c r="MGC9872" s="5"/>
      <c r="MGD9872" s="5"/>
      <c r="MGE9872" s="5"/>
      <c r="MGF9872" s="5"/>
      <c r="MGG9872" s="5"/>
      <c r="MGH9872" s="5"/>
      <c r="MGI9872" s="5"/>
      <c r="MGJ9872" s="5"/>
      <c r="MGK9872" s="5"/>
      <c r="MGL9872" s="5"/>
      <c r="MGM9872" s="5"/>
      <c r="MGN9872" s="5"/>
      <c r="MGO9872" s="5"/>
      <c r="MGP9872" s="5"/>
      <c r="MGQ9872" s="5"/>
      <c r="MGR9872" s="5"/>
      <c r="MGS9872" s="5"/>
      <c r="MGT9872" s="5"/>
      <c r="MGU9872" s="5"/>
      <c r="MGV9872" s="5"/>
      <c r="MGW9872" s="5"/>
      <c r="MGX9872" s="5"/>
      <c r="MGY9872" s="5"/>
      <c r="MGZ9872" s="5"/>
      <c r="MHA9872" s="5"/>
      <c r="MHB9872" s="5"/>
      <c r="MHC9872" s="5"/>
      <c r="MHD9872" s="5"/>
      <c r="MHE9872" s="5"/>
      <c r="MHF9872" s="5"/>
      <c r="MHG9872" s="5"/>
      <c r="MHH9872" s="5"/>
      <c r="MHI9872" s="5"/>
      <c r="MHJ9872" s="5"/>
      <c r="MHK9872" s="5"/>
      <c r="MHL9872" s="5"/>
      <c r="MHM9872" s="5"/>
      <c r="MHN9872" s="5"/>
      <c r="MHO9872" s="5"/>
      <c r="MHP9872" s="5"/>
      <c r="MHQ9872" s="5"/>
      <c r="MHR9872" s="5"/>
      <c r="MHS9872" s="5"/>
      <c r="MHT9872" s="5"/>
      <c r="MHU9872" s="5"/>
      <c r="MHV9872" s="5"/>
      <c r="MHW9872" s="5"/>
      <c r="MHX9872" s="5"/>
      <c r="MHY9872" s="5"/>
      <c r="MHZ9872" s="5"/>
      <c r="MIA9872" s="5"/>
      <c r="MIB9872" s="5"/>
      <c r="MIC9872" s="5"/>
      <c r="MID9872" s="5"/>
      <c r="MIE9872" s="5"/>
      <c r="MIF9872" s="5"/>
      <c r="MIG9872" s="5"/>
      <c r="MIH9872" s="5"/>
      <c r="MII9872" s="5"/>
      <c r="MIJ9872" s="5"/>
      <c r="MIK9872" s="5"/>
      <c r="MIL9872" s="5"/>
      <c r="MIM9872" s="5"/>
      <c r="MIN9872" s="5"/>
      <c r="MIO9872" s="5"/>
      <c r="MIP9872" s="5"/>
      <c r="MIQ9872" s="5"/>
      <c r="MIR9872" s="5"/>
      <c r="MIS9872" s="5"/>
      <c r="MIT9872" s="5"/>
      <c r="MIU9872" s="5"/>
      <c r="MIV9872" s="5"/>
      <c r="MIW9872" s="5"/>
      <c r="MIX9872" s="5"/>
      <c r="MIY9872" s="5"/>
      <c r="MIZ9872" s="5"/>
      <c r="MJA9872" s="5"/>
      <c r="MJB9872" s="5"/>
      <c r="MJC9872" s="5"/>
      <c r="MJD9872" s="5"/>
      <c r="MJE9872" s="5"/>
      <c r="MJF9872" s="5"/>
      <c r="MJG9872" s="5"/>
      <c r="MJH9872" s="5"/>
      <c r="MJI9872" s="5"/>
      <c r="MJJ9872" s="5"/>
      <c r="MJK9872" s="5"/>
      <c r="MJL9872" s="5"/>
      <c r="MJM9872" s="5"/>
      <c r="MJN9872" s="5"/>
      <c r="MJO9872" s="5"/>
      <c r="MJP9872" s="5"/>
      <c r="MJQ9872" s="5"/>
      <c r="MJR9872" s="5"/>
      <c r="MJS9872" s="5"/>
      <c r="MJT9872" s="5"/>
      <c r="MJU9872" s="5"/>
      <c r="MJV9872" s="5"/>
      <c r="MJW9872" s="5"/>
      <c r="MJX9872" s="5"/>
      <c r="MJY9872" s="5"/>
      <c r="MJZ9872" s="5"/>
      <c r="MKA9872" s="5"/>
      <c r="MKB9872" s="5"/>
      <c r="MKC9872" s="5"/>
      <c r="MKD9872" s="5"/>
      <c r="MKE9872" s="5"/>
      <c r="MKF9872" s="5"/>
      <c r="MKG9872" s="5"/>
      <c r="MKH9872" s="5"/>
      <c r="MKI9872" s="5"/>
      <c r="MKJ9872" s="5"/>
      <c r="MKK9872" s="5"/>
      <c r="MKL9872" s="5"/>
      <c r="MKM9872" s="5"/>
      <c r="MKN9872" s="5"/>
      <c r="MKO9872" s="5"/>
      <c r="MKP9872" s="5"/>
      <c r="MKQ9872" s="5"/>
      <c r="MKR9872" s="5"/>
      <c r="MKS9872" s="5"/>
      <c r="MKT9872" s="5"/>
      <c r="MKU9872" s="5"/>
      <c r="MKV9872" s="5"/>
      <c r="MKW9872" s="5"/>
      <c r="MKX9872" s="5"/>
      <c r="MKY9872" s="5"/>
      <c r="MKZ9872" s="5"/>
      <c r="MLA9872" s="5"/>
      <c r="MLB9872" s="5"/>
      <c r="MLC9872" s="5"/>
      <c r="MLD9872" s="5"/>
      <c r="MLE9872" s="5"/>
      <c r="MLF9872" s="5"/>
      <c r="MLG9872" s="5"/>
      <c r="MLH9872" s="5"/>
      <c r="MLI9872" s="5"/>
      <c r="MLJ9872" s="5"/>
      <c r="MLK9872" s="5"/>
      <c r="MLL9872" s="5"/>
      <c r="MLM9872" s="5"/>
      <c r="MLN9872" s="5"/>
      <c r="MLO9872" s="5"/>
      <c r="MLP9872" s="5"/>
      <c r="MLQ9872" s="5"/>
      <c r="MLR9872" s="5"/>
      <c r="MLS9872" s="5"/>
      <c r="MLT9872" s="5"/>
      <c r="MLU9872" s="5"/>
      <c r="MLV9872" s="5"/>
      <c r="MLW9872" s="5"/>
      <c r="MLX9872" s="5"/>
      <c r="MLY9872" s="5"/>
      <c r="MLZ9872" s="5"/>
      <c r="MMA9872" s="5"/>
      <c r="MMB9872" s="5"/>
      <c r="MMC9872" s="5"/>
      <c r="MMD9872" s="5"/>
      <c r="MME9872" s="5"/>
      <c r="MMF9872" s="5"/>
      <c r="MMG9872" s="5"/>
      <c r="MMH9872" s="5"/>
      <c r="MMI9872" s="5"/>
      <c r="MMJ9872" s="5"/>
      <c r="MMK9872" s="5"/>
      <c r="MML9872" s="5"/>
      <c r="MMM9872" s="5"/>
      <c r="MMN9872" s="5"/>
      <c r="MMO9872" s="5"/>
      <c r="MMP9872" s="5"/>
      <c r="MMQ9872" s="5"/>
      <c r="MMR9872" s="5"/>
      <c r="MMS9872" s="5"/>
      <c r="MMT9872" s="5"/>
      <c r="MMU9872" s="5"/>
      <c r="MMV9872" s="5"/>
      <c r="MMW9872" s="5"/>
      <c r="MMX9872" s="5"/>
      <c r="MMY9872" s="5"/>
      <c r="MMZ9872" s="5"/>
      <c r="MNA9872" s="5"/>
      <c r="MNB9872" s="5"/>
      <c r="MNC9872" s="5"/>
      <c r="MND9872" s="5"/>
      <c r="MNE9872" s="5"/>
      <c r="MNF9872" s="5"/>
      <c r="MNG9872" s="5"/>
      <c r="MNH9872" s="5"/>
      <c r="MNI9872" s="5"/>
      <c r="MNJ9872" s="5"/>
      <c r="MNK9872" s="5"/>
      <c r="MNL9872" s="5"/>
      <c r="MNM9872" s="5"/>
      <c r="MNN9872" s="5"/>
      <c r="MNO9872" s="5"/>
      <c r="MNP9872" s="5"/>
      <c r="MNQ9872" s="5"/>
      <c r="MNR9872" s="5"/>
      <c r="MNS9872" s="5"/>
      <c r="MNT9872" s="5"/>
      <c r="MNU9872" s="5"/>
      <c r="MNV9872" s="5"/>
      <c r="MNW9872" s="5"/>
      <c r="MNX9872" s="5"/>
      <c r="MNY9872" s="5"/>
      <c r="MNZ9872" s="5"/>
      <c r="MOA9872" s="5"/>
      <c r="MOB9872" s="5"/>
      <c r="MOC9872" s="5"/>
      <c r="MOD9872" s="5"/>
      <c r="MOE9872" s="5"/>
      <c r="MOF9872" s="5"/>
      <c r="MOG9872" s="5"/>
      <c r="MOH9872" s="5"/>
      <c r="MOI9872" s="5"/>
      <c r="MOJ9872" s="5"/>
      <c r="MOK9872" s="5"/>
      <c r="MOL9872" s="5"/>
      <c r="MOM9872" s="5"/>
      <c r="MON9872" s="5"/>
      <c r="MOO9872" s="5"/>
      <c r="MOP9872" s="5"/>
      <c r="MOQ9872" s="5"/>
      <c r="MOR9872" s="5"/>
      <c r="MOS9872" s="5"/>
      <c r="MOT9872" s="5"/>
      <c r="MOU9872" s="5"/>
      <c r="MOV9872" s="5"/>
      <c r="MOW9872" s="5"/>
      <c r="MOX9872" s="5"/>
      <c r="MOY9872" s="5"/>
      <c r="MOZ9872" s="5"/>
      <c r="MPA9872" s="5"/>
      <c r="MPB9872" s="5"/>
      <c r="MPC9872" s="5"/>
      <c r="MPD9872" s="5"/>
      <c r="MPE9872" s="5"/>
      <c r="MPF9872" s="5"/>
      <c r="MPG9872" s="5"/>
      <c r="MPH9872" s="5"/>
      <c r="MPI9872" s="5"/>
      <c r="MPJ9872" s="5"/>
      <c r="MPK9872" s="5"/>
      <c r="MPL9872" s="5"/>
      <c r="MPM9872" s="5"/>
      <c r="MPN9872" s="5"/>
      <c r="MPO9872" s="5"/>
      <c r="MPP9872" s="5"/>
      <c r="MPQ9872" s="5"/>
      <c r="MPR9872" s="5"/>
      <c r="MPS9872" s="5"/>
      <c r="MPT9872" s="5"/>
      <c r="MPU9872" s="5"/>
      <c r="MPV9872" s="5"/>
      <c r="MPW9872" s="5"/>
      <c r="MPX9872" s="5"/>
      <c r="MPY9872" s="5"/>
      <c r="MPZ9872" s="5"/>
      <c r="MQA9872" s="5"/>
      <c r="MQB9872" s="5"/>
      <c r="MQC9872" s="5"/>
      <c r="MQD9872" s="5"/>
      <c r="MQE9872" s="5"/>
      <c r="MQF9872" s="5"/>
      <c r="MQG9872" s="5"/>
      <c r="MQH9872" s="5"/>
      <c r="MQI9872" s="5"/>
      <c r="MQJ9872" s="5"/>
      <c r="MQK9872" s="5"/>
      <c r="MQL9872" s="5"/>
      <c r="MQM9872" s="5"/>
      <c r="MQN9872" s="5"/>
      <c r="MQO9872" s="5"/>
      <c r="MQP9872" s="5"/>
      <c r="MQQ9872" s="5"/>
      <c r="MQR9872" s="5"/>
      <c r="MQS9872" s="5"/>
      <c r="MQT9872" s="5"/>
      <c r="MQU9872" s="5"/>
      <c r="MQV9872" s="5"/>
      <c r="MQW9872" s="5"/>
      <c r="MQX9872" s="5"/>
      <c r="MQY9872" s="5"/>
      <c r="MQZ9872" s="5"/>
      <c r="MRA9872" s="5"/>
      <c r="MRB9872" s="5"/>
      <c r="MRC9872" s="5"/>
      <c r="MRD9872" s="5"/>
      <c r="MRE9872" s="5"/>
      <c r="MRF9872" s="5"/>
      <c r="MRG9872" s="5"/>
      <c r="MRH9872" s="5"/>
      <c r="MRI9872" s="5"/>
      <c r="MRJ9872" s="5"/>
      <c r="MRK9872" s="5"/>
      <c r="MRL9872" s="5"/>
      <c r="MRM9872" s="5"/>
      <c r="MRN9872" s="5"/>
      <c r="MRO9872" s="5"/>
      <c r="MRP9872" s="5"/>
      <c r="MRQ9872" s="5"/>
      <c r="MRR9872" s="5"/>
      <c r="MRS9872" s="5"/>
      <c r="MRT9872" s="5"/>
      <c r="MRU9872" s="5"/>
      <c r="MRV9872" s="5"/>
      <c r="MRW9872" s="5"/>
      <c r="MRX9872" s="5"/>
      <c r="MRY9872" s="5"/>
      <c r="MRZ9872" s="5"/>
      <c r="MSA9872" s="5"/>
      <c r="MSB9872" s="5"/>
      <c r="MSC9872" s="5"/>
      <c r="MSD9872" s="5"/>
      <c r="MSE9872" s="5"/>
      <c r="MSF9872" s="5"/>
      <c r="MSG9872" s="5"/>
      <c r="MSH9872" s="5"/>
      <c r="MSI9872" s="5"/>
      <c r="MSJ9872" s="5"/>
      <c r="MSK9872" s="5"/>
      <c r="MSL9872" s="5"/>
      <c r="MSM9872" s="5"/>
      <c r="MSN9872" s="5"/>
      <c r="MSO9872" s="5"/>
      <c r="MSP9872" s="5"/>
      <c r="MSQ9872" s="5"/>
      <c r="MSR9872" s="5"/>
      <c r="MSS9872" s="5"/>
      <c r="MST9872" s="5"/>
      <c r="MSU9872" s="5"/>
      <c r="MSV9872" s="5"/>
      <c r="MSW9872" s="5"/>
      <c r="MSX9872" s="5"/>
      <c r="MSY9872" s="5"/>
      <c r="MSZ9872" s="5"/>
      <c r="MTA9872" s="5"/>
      <c r="MTB9872" s="5"/>
      <c r="MTC9872" s="5"/>
      <c r="MTD9872" s="5"/>
      <c r="MTE9872" s="5"/>
      <c r="MTF9872" s="5"/>
      <c r="MTG9872" s="5"/>
      <c r="MTH9872" s="5"/>
      <c r="MTI9872" s="5"/>
      <c r="MTJ9872" s="5"/>
      <c r="MTK9872" s="5"/>
      <c r="MTL9872" s="5"/>
      <c r="MTM9872" s="5"/>
      <c r="MTN9872" s="5"/>
      <c r="MTO9872" s="5"/>
      <c r="MTP9872" s="5"/>
      <c r="MTQ9872" s="5"/>
      <c r="MTR9872" s="5"/>
      <c r="MTS9872" s="5"/>
      <c r="MTT9872" s="5"/>
      <c r="MTU9872" s="5"/>
      <c r="MTV9872" s="5"/>
      <c r="MTW9872" s="5"/>
      <c r="MTX9872" s="5"/>
      <c r="MTY9872" s="5"/>
      <c r="MTZ9872" s="5"/>
      <c r="MUA9872" s="5"/>
      <c r="MUB9872" s="5"/>
      <c r="MUC9872" s="5"/>
      <c r="MUD9872" s="5"/>
      <c r="MUE9872" s="5"/>
      <c r="MUF9872" s="5"/>
      <c r="MUG9872" s="5"/>
      <c r="MUH9872" s="5"/>
      <c r="MUI9872" s="5"/>
      <c r="MUJ9872" s="5"/>
      <c r="MUK9872" s="5"/>
      <c r="MUL9872" s="5"/>
      <c r="MUM9872" s="5"/>
      <c r="MUN9872" s="5"/>
      <c r="MUO9872" s="5"/>
      <c r="MUP9872" s="5"/>
      <c r="MUQ9872" s="5"/>
      <c r="MUR9872" s="5"/>
      <c r="MUS9872" s="5"/>
      <c r="MUT9872" s="5"/>
      <c r="MUU9872" s="5"/>
      <c r="MUV9872" s="5"/>
      <c r="MUW9872" s="5"/>
      <c r="MUX9872" s="5"/>
      <c r="MUY9872" s="5"/>
      <c r="MUZ9872" s="5"/>
      <c r="MVA9872" s="5"/>
      <c r="MVB9872" s="5"/>
      <c r="MVC9872" s="5"/>
      <c r="MVD9872" s="5"/>
      <c r="MVE9872" s="5"/>
      <c r="MVF9872" s="5"/>
      <c r="MVG9872" s="5"/>
      <c r="MVH9872" s="5"/>
      <c r="MVI9872" s="5"/>
      <c r="MVJ9872" s="5"/>
      <c r="MVK9872" s="5"/>
      <c r="MVL9872" s="5"/>
      <c r="MVM9872" s="5"/>
      <c r="MVN9872" s="5"/>
      <c r="MVO9872" s="5"/>
      <c r="MVP9872" s="5"/>
      <c r="MVQ9872" s="5"/>
      <c r="MVR9872" s="5"/>
      <c r="MVS9872" s="5"/>
      <c r="MVT9872" s="5"/>
      <c r="MVU9872" s="5"/>
      <c r="MVV9872" s="5"/>
      <c r="MVW9872" s="5"/>
      <c r="MVX9872" s="5"/>
      <c r="MVY9872" s="5"/>
      <c r="MVZ9872" s="5"/>
      <c r="MWA9872" s="5"/>
      <c r="MWB9872" s="5"/>
      <c r="MWC9872" s="5"/>
      <c r="MWD9872" s="5"/>
      <c r="MWE9872" s="5"/>
      <c r="MWF9872" s="5"/>
      <c r="MWG9872" s="5"/>
      <c r="MWH9872" s="5"/>
      <c r="MWI9872" s="5"/>
      <c r="MWJ9872" s="5"/>
      <c r="MWK9872" s="5"/>
      <c r="MWL9872" s="5"/>
      <c r="MWM9872" s="5"/>
      <c r="MWN9872" s="5"/>
      <c r="MWO9872" s="5"/>
      <c r="MWP9872" s="5"/>
      <c r="MWQ9872" s="5"/>
      <c r="MWR9872" s="5"/>
      <c r="MWS9872" s="5"/>
      <c r="MWT9872" s="5"/>
      <c r="MWU9872" s="5"/>
      <c r="MWV9872" s="5"/>
      <c r="MWW9872" s="5"/>
      <c r="MWX9872" s="5"/>
      <c r="MWY9872" s="5"/>
      <c r="MWZ9872" s="5"/>
      <c r="MXA9872" s="5"/>
      <c r="MXB9872" s="5"/>
      <c r="MXC9872" s="5"/>
      <c r="MXD9872" s="5"/>
      <c r="MXE9872" s="5"/>
      <c r="MXF9872" s="5"/>
      <c r="MXG9872" s="5"/>
      <c r="MXH9872" s="5"/>
      <c r="MXI9872" s="5"/>
      <c r="MXJ9872" s="5"/>
      <c r="MXK9872" s="5"/>
      <c r="MXL9872" s="5"/>
      <c r="MXM9872" s="5"/>
      <c r="MXN9872" s="5"/>
      <c r="MXO9872" s="5"/>
      <c r="MXP9872" s="5"/>
      <c r="MXQ9872" s="5"/>
      <c r="MXR9872" s="5"/>
      <c r="MXS9872" s="5"/>
      <c r="MXT9872" s="5"/>
      <c r="MXU9872" s="5"/>
      <c r="MXV9872" s="5"/>
      <c r="MXW9872" s="5"/>
      <c r="MXX9872" s="5"/>
      <c r="MXY9872" s="5"/>
      <c r="MXZ9872" s="5"/>
      <c r="MYA9872" s="5"/>
      <c r="MYB9872" s="5"/>
      <c r="MYC9872" s="5"/>
      <c r="MYD9872" s="5"/>
      <c r="MYE9872" s="5"/>
      <c r="MYF9872" s="5"/>
      <c r="MYG9872" s="5"/>
      <c r="MYH9872" s="5"/>
      <c r="MYI9872" s="5"/>
      <c r="MYJ9872" s="5"/>
      <c r="MYK9872" s="5"/>
      <c r="MYL9872" s="5"/>
      <c r="MYM9872" s="5"/>
      <c r="MYN9872" s="5"/>
      <c r="MYO9872" s="5"/>
      <c r="MYP9872" s="5"/>
      <c r="MYQ9872" s="5"/>
      <c r="MYR9872" s="5"/>
      <c r="MYS9872" s="5"/>
      <c r="MYT9872" s="5"/>
      <c r="MYU9872" s="5"/>
      <c r="MYV9872" s="5"/>
      <c r="MYW9872" s="5"/>
      <c r="MYX9872" s="5"/>
      <c r="MYY9872" s="5"/>
      <c r="MYZ9872" s="5"/>
      <c r="MZA9872" s="5"/>
      <c r="MZB9872" s="5"/>
      <c r="MZC9872" s="5"/>
      <c r="MZD9872" s="5"/>
      <c r="MZE9872" s="5"/>
      <c r="MZF9872" s="5"/>
      <c r="MZG9872" s="5"/>
      <c r="MZH9872" s="5"/>
      <c r="MZI9872" s="5"/>
      <c r="MZJ9872" s="5"/>
      <c r="MZK9872" s="5"/>
      <c r="MZL9872" s="5"/>
      <c r="MZM9872" s="5"/>
      <c r="MZN9872" s="5"/>
      <c r="MZO9872" s="5"/>
      <c r="MZP9872" s="5"/>
      <c r="MZQ9872" s="5"/>
      <c r="MZR9872" s="5"/>
      <c r="MZS9872" s="5"/>
      <c r="MZT9872" s="5"/>
      <c r="MZU9872" s="5"/>
      <c r="MZV9872" s="5"/>
      <c r="MZW9872" s="5"/>
      <c r="MZX9872" s="5"/>
      <c r="MZY9872" s="5"/>
      <c r="MZZ9872" s="5"/>
      <c r="NAA9872" s="5"/>
      <c r="NAB9872" s="5"/>
      <c r="NAC9872" s="5"/>
      <c r="NAD9872" s="5"/>
      <c r="NAE9872" s="5"/>
      <c r="NAF9872" s="5"/>
      <c r="NAG9872" s="5"/>
      <c r="NAH9872" s="5"/>
      <c r="NAI9872" s="5"/>
      <c r="NAJ9872" s="5"/>
      <c r="NAK9872" s="5"/>
      <c r="NAL9872" s="5"/>
      <c r="NAM9872" s="5"/>
      <c r="NAN9872" s="5"/>
      <c r="NAO9872" s="5"/>
      <c r="NAP9872" s="5"/>
      <c r="NAQ9872" s="5"/>
      <c r="NAR9872" s="5"/>
      <c r="NAS9872" s="5"/>
      <c r="NAT9872" s="5"/>
      <c r="NAU9872" s="5"/>
      <c r="NAV9872" s="5"/>
      <c r="NAW9872" s="5"/>
      <c r="NAX9872" s="5"/>
      <c r="NAY9872" s="5"/>
      <c r="NAZ9872" s="5"/>
      <c r="NBA9872" s="5"/>
      <c r="NBB9872" s="5"/>
      <c r="NBC9872" s="5"/>
      <c r="NBD9872" s="5"/>
      <c r="NBE9872" s="5"/>
      <c r="NBF9872" s="5"/>
      <c r="NBG9872" s="5"/>
      <c r="NBH9872" s="5"/>
      <c r="NBI9872" s="5"/>
      <c r="NBJ9872" s="5"/>
      <c r="NBK9872" s="5"/>
      <c r="NBL9872" s="5"/>
      <c r="NBM9872" s="5"/>
      <c r="NBN9872" s="5"/>
      <c r="NBO9872" s="5"/>
      <c r="NBP9872" s="5"/>
      <c r="NBQ9872" s="5"/>
      <c r="NBR9872" s="5"/>
      <c r="NBS9872" s="5"/>
      <c r="NBT9872" s="5"/>
      <c r="NBU9872" s="5"/>
      <c r="NBV9872" s="5"/>
      <c r="NBW9872" s="5"/>
      <c r="NBX9872" s="5"/>
      <c r="NBY9872" s="5"/>
      <c r="NBZ9872" s="5"/>
      <c r="NCA9872" s="5"/>
      <c r="NCB9872" s="5"/>
      <c r="NCC9872" s="5"/>
      <c r="NCD9872" s="5"/>
      <c r="NCE9872" s="5"/>
      <c r="NCF9872" s="5"/>
      <c r="NCG9872" s="5"/>
      <c r="NCH9872" s="5"/>
      <c r="NCI9872" s="5"/>
      <c r="NCJ9872" s="5"/>
      <c r="NCK9872" s="5"/>
      <c r="NCL9872" s="5"/>
      <c r="NCM9872" s="5"/>
      <c r="NCN9872" s="5"/>
      <c r="NCO9872" s="5"/>
      <c r="NCP9872" s="5"/>
      <c r="NCQ9872" s="5"/>
      <c r="NCR9872" s="5"/>
      <c r="NCS9872" s="5"/>
      <c r="NCT9872" s="5"/>
      <c r="NCU9872" s="5"/>
      <c r="NCV9872" s="5"/>
      <c r="NCW9872" s="5"/>
      <c r="NCX9872" s="5"/>
      <c r="NCY9872" s="5"/>
      <c r="NCZ9872" s="5"/>
      <c r="NDA9872" s="5"/>
      <c r="NDB9872" s="5"/>
      <c r="NDC9872" s="5"/>
      <c r="NDD9872" s="5"/>
      <c r="NDE9872" s="5"/>
      <c r="NDF9872" s="5"/>
      <c r="NDG9872" s="5"/>
      <c r="NDH9872" s="5"/>
      <c r="NDI9872" s="5"/>
      <c r="NDJ9872" s="5"/>
      <c r="NDK9872" s="5"/>
      <c r="NDL9872" s="5"/>
      <c r="NDM9872" s="5"/>
      <c r="NDN9872" s="5"/>
      <c r="NDO9872" s="5"/>
      <c r="NDP9872" s="5"/>
      <c r="NDQ9872" s="5"/>
      <c r="NDR9872" s="5"/>
      <c r="NDS9872" s="5"/>
      <c r="NDT9872" s="5"/>
      <c r="NDU9872" s="5"/>
      <c r="NDV9872" s="5"/>
      <c r="NDW9872" s="5"/>
      <c r="NDX9872" s="5"/>
      <c r="NDY9872" s="5"/>
      <c r="NDZ9872" s="5"/>
      <c r="NEA9872" s="5"/>
      <c r="NEB9872" s="5"/>
      <c r="NEC9872" s="5"/>
      <c r="NED9872" s="5"/>
      <c r="NEE9872" s="5"/>
      <c r="NEF9872" s="5"/>
      <c r="NEG9872" s="5"/>
      <c r="NEH9872" s="5"/>
      <c r="NEI9872" s="5"/>
      <c r="NEJ9872" s="5"/>
      <c r="NEK9872" s="5"/>
      <c r="NEL9872" s="5"/>
      <c r="NEM9872" s="5"/>
      <c r="NEN9872" s="5"/>
      <c r="NEO9872" s="5"/>
      <c r="NEP9872" s="5"/>
      <c r="NEQ9872" s="5"/>
      <c r="NER9872" s="5"/>
      <c r="NES9872" s="5"/>
      <c r="NET9872" s="5"/>
      <c r="NEU9872" s="5"/>
      <c r="NEV9872" s="5"/>
      <c r="NEW9872" s="5"/>
      <c r="NEX9872" s="5"/>
      <c r="NEY9872" s="5"/>
      <c r="NEZ9872" s="5"/>
      <c r="NFA9872" s="5"/>
      <c r="NFB9872" s="5"/>
      <c r="NFC9872" s="5"/>
      <c r="NFD9872" s="5"/>
      <c r="NFE9872" s="5"/>
      <c r="NFF9872" s="5"/>
      <c r="NFG9872" s="5"/>
      <c r="NFH9872" s="5"/>
      <c r="NFI9872" s="5"/>
      <c r="NFJ9872" s="5"/>
      <c r="NFK9872" s="5"/>
      <c r="NFL9872" s="5"/>
      <c r="NFM9872" s="5"/>
      <c r="NFN9872" s="5"/>
      <c r="NFO9872" s="5"/>
      <c r="NFP9872" s="5"/>
      <c r="NFQ9872" s="5"/>
      <c r="NFR9872" s="5"/>
      <c r="NFS9872" s="5"/>
      <c r="NFT9872" s="5"/>
      <c r="NFU9872" s="5"/>
      <c r="NFV9872" s="5"/>
      <c r="NFW9872" s="5"/>
      <c r="NFX9872" s="5"/>
      <c r="NFY9872" s="5"/>
      <c r="NFZ9872" s="5"/>
      <c r="NGA9872" s="5"/>
      <c r="NGB9872" s="5"/>
      <c r="NGC9872" s="5"/>
      <c r="NGD9872" s="5"/>
      <c r="NGE9872" s="5"/>
      <c r="NGF9872" s="5"/>
      <c r="NGG9872" s="5"/>
      <c r="NGH9872" s="5"/>
      <c r="NGI9872" s="5"/>
      <c r="NGJ9872" s="5"/>
      <c r="NGK9872" s="5"/>
      <c r="NGL9872" s="5"/>
      <c r="NGM9872" s="5"/>
      <c r="NGN9872" s="5"/>
      <c r="NGO9872" s="5"/>
      <c r="NGP9872" s="5"/>
      <c r="NGQ9872" s="5"/>
      <c r="NGR9872" s="5"/>
      <c r="NGS9872" s="5"/>
      <c r="NGT9872" s="5"/>
      <c r="NGU9872" s="5"/>
      <c r="NGV9872" s="5"/>
      <c r="NGW9872" s="5"/>
      <c r="NGX9872" s="5"/>
      <c r="NGY9872" s="5"/>
      <c r="NGZ9872" s="5"/>
      <c r="NHA9872" s="5"/>
      <c r="NHB9872" s="5"/>
      <c r="NHC9872" s="5"/>
      <c r="NHD9872" s="5"/>
      <c r="NHE9872" s="5"/>
      <c r="NHF9872" s="5"/>
      <c r="NHG9872" s="5"/>
      <c r="NHH9872" s="5"/>
      <c r="NHI9872" s="5"/>
      <c r="NHJ9872" s="5"/>
      <c r="NHK9872" s="5"/>
      <c r="NHL9872" s="5"/>
      <c r="NHM9872" s="5"/>
      <c r="NHN9872" s="5"/>
      <c r="NHO9872" s="5"/>
      <c r="NHP9872" s="5"/>
      <c r="NHQ9872" s="5"/>
      <c r="NHR9872" s="5"/>
      <c r="NHS9872" s="5"/>
      <c r="NHT9872" s="5"/>
      <c r="NHU9872" s="5"/>
      <c r="NHV9872" s="5"/>
      <c r="NHW9872" s="5"/>
      <c r="NHX9872" s="5"/>
      <c r="NHY9872" s="5"/>
      <c r="NHZ9872" s="5"/>
      <c r="NIA9872" s="5"/>
      <c r="NIB9872" s="5"/>
      <c r="NIC9872" s="5"/>
      <c r="NID9872" s="5"/>
      <c r="NIE9872" s="5"/>
      <c r="NIF9872" s="5"/>
      <c r="NIG9872" s="5"/>
      <c r="NIH9872" s="5"/>
      <c r="NII9872" s="5"/>
      <c r="NIJ9872" s="5"/>
      <c r="NIK9872" s="5"/>
      <c r="NIL9872" s="5"/>
      <c r="NIM9872" s="5"/>
      <c r="NIN9872" s="5"/>
      <c r="NIO9872" s="5"/>
      <c r="NIP9872" s="5"/>
      <c r="NIQ9872" s="5"/>
      <c r="NIR9872" s="5"/>
      <c r="NIS9872" s="5"/>
      <c r="NIT9872" s="5"/>
      <c r="NIU9872" s="5"/>
      <c r="NIV9872" s="5"/>
      <c r="NIW9872" s="5"/>
      <c r="NIX9872" s="5"/>
      <c r="NIY9872" s="5"/>
      <c r="NIZ9872" s="5"/>
      <c r="NJA9872" s="5"/>
      <c r="NJB9872" s="5"/>
      <c r="NJC9872" s="5"/>
      <c r="NJD9872" s="5"/>
      <c r="NJE9872" s="5"/>
      <c r="NJF9872" s="5"/>
      <c r="NJG9872" s="5"/>
      <c r="NJH9872" s="5"/>
      <c r="NJI9872" s="5"/>
      <c r="NJJ9872" s="5"/>
      <c r="NJK9872" s="5"/>
      <c r="NJL9872" s="5"/>
      <c r="NJM9872" s="5"/>
      <c r="NJN9872" s="5"/>
      <c r="NJO9872" s="5"/>
      <c r="NJP9872" s="5"/>
      <c r="NJQ9872" s="5"/>
      <c r="NJR9872" s="5"/>
      <c r="NJS9872" s="5"/>
      <c r="NJT9872" s="5"/>
      <c r="NJU9872" s="5"/>
      <c r="NJV9872" s="5"/>
      <c r="NJW9872" s="5"/>
      <c r="NJX9872" s="5"/>
      <c r="NJY9872" s="5"/>
      <c r="NJZ9872" s="5"/>
      <c r="NKA9872" s="5"/>
      <c r="NKB9872" s="5"/>
      <c r="NKC9872" s="5"/>
      <c r="NKD9872" s="5"/>
      <c r="NKE9872" s="5"/>
      <c r="NKF9872" s="5"/>
      <c r="NKG9872" s="5"/>
      <c r="NKH9872" s="5"/>
      <c r="NKI9872" s="5"/>
      <c r="NKJ9872" s="5"/>
      <c r="NKK9872" s="5"/>
      <c r="NKL9872" s="5"/>
      <c r="NKM9872" s="5"/>
      <c r="NKN9872" s="5"/>
      <c r="NKO9872" s="5"/>
      <c r="NKP9872" s="5"/>
      <c r="NKQ9872" s="5"/>
      <c r="NKR9872" s="5"/>
      <c r="NKS9872" s="5"/>
      <c r="NKT9872" s="5"/>
      <c r="NKU9872" s="5"/>
      <c r="NKV9872" s="5"/>
      <c r="NKW9872" s="5"/>
      <c r="NKX9872" s="5"/>
      <c r="NKY9872" s="5"/>
      <c r="NKZ9872" s="5"/>
      <c r="NLA9872" s="5"/>
      <c r="NLB9872" s="5"/>
      <c r="NLC9872" s="5"/>
      <c r="NLD9872" s="5"/>
      <c r="NLE9872" s="5"/>
      <c r="NLF9872" s="5"/>
      <c r="NLG9872" s="5"/>
      <c r="NLH9872" s="5"/>
      <c r="NLI9872" s="5"/>
      <c r="NLJ9872" s="5"/>
      <c r="NLK9872" s="5"/>
      <c r="NLL9872" s="5"/>
      <c r="NLM9872" s="5"/>
      <c r="NLN9872" s="5"/>
      <c r="NLO9872" s="5"/>
      <c r="NLP9872" s="5"/>
      <c r="NLQ9872" s="5"/>
      <c r="NLR9872" s="5"/>
      <c r="NLS9872" s="5"/>
      <c r="NLT9872" s="5"/>
      <c r="NLU9872" s="5"/>
      <c r="NLV9872" s="5"/>
      <c r="NLW9872" s="5"/>
      <c r="NLX9872" s="5"/>
      <c r="NLY9872" s="5"/>
      <c r="NLZ9872" s="5"/>
      <c r="NMA9872" s="5"/>
      <c r="NMB9872" s="5"/>
      <c r="NMC9872" s="5"/>
      <c r="NMD9872" s="5"/>
      <c r="NME9872" s="5"/>
      <c r="NMF9872" s="5"/>
      <c r="NMG9872" s="5"/>
      <c r="NMH9872" s="5"/>
      <c r="NMI9872" s="5"/>
      <c r="NMJ9872" s="5"/>
      <c r="NMK9872" s="5"/>
      <c r="NML9872" s="5"/>
      <c r="NMM9872" s="5"/>
      <c r="NMN9872" s="5"/>
      <c r="NMO9872" s="5"/>
      <c r="NMP9872" s="5"/>
      <c r="NMQ9872" s="5"/>
      <c r="NMR9872" s="5"/>
      <c r="NMS9872" s="5"/>
      <c r="NMT9872" s="5"/>
      <c r="NMU9872" s="5"/>
      <c r="NMV9872" s="5"/>
      <c r="NMW9872" s="5"/>
      <c r="NMX9872" s="5"/>
      <c r="NMY9872" s="5"/>
      <c r="NMZ9872" s="5"/>
      <c r="NNA9872" s="5"/>
      <c r="NNB9872" s="5"/>
      <c r="NNC9872" s="5"/>
      <c r="NND9872" s="5"/>
      <c r="NNE9872" s="5"/>
      <c r="NNF9872" s="5"/>
      <c r="NNG9872" s="5"/>
      <c r="NNH9872" s="5"/>
      <c r="NNI9872" s="5"/>
      <c r="NNJ9872" s="5"/>
      <c r="NNK9872" s="5"/>
      <c r="NNL9872" s="5"/>
      <c r="NNM9872" s="5"/>
      <c r="NNN9872" s="5"/>
      <c r="NNO9872" s="5"/>
      <c r="NNP9872" s="5"/>
      <c r="NNQ9872" s="5"/>
      <c r="NNR9872" s="5"/>
      <c r="NNS9872" s="5"/>
      <c r="NNT9872" s="5"/>
      <c r="NNU9872" s="5"/>
      <c r="NNV9872" s="5"/>
      <c r="NNW9872" s="5"/>
      <c r="NNX9872" s="5"/>
      <c r="NNY9872" s="5"/>
      <c r="NNZ9872" s="5"/>
      <c r="NOA9872" s="5"/>
      <c r="NOB9872" s="5"/>
      <c r="NOC9872" s="5"/>
      <c r="NOD9872" s="5"/>
      <c r="NOE9872" s="5"/>
      <c r="NOF9872" s="5"/>
      <c r="NOG9872" s="5"/>
      <c r="NOH9872" s="5"/>
      <c r="NOI9872" s="5"/>
      <c r="NOJ9872" s="5"/>
      <c r="NOK9872" s="5"/>
      <c r="NOL9872" s="5"/>
      <c r="NOM9872" s="5"/>
      <c r="NON9872" s="5"/>
      <c r="NOO9872" s="5"/>
      <c r="NOP9872" s="5"/>
      <c r="NOQ9872" s="5"/>
      <c r="NOR9872" s="5"/>
      <c r="NOS9872" s="5"/>
      <c r="NOT9872" s="5"/>
      <c r="NOU9872" s="5"/>
      <c r="NOV9872" s="5"/>
      <c r="NOW9872" s="5"/>
      <c r="NOX9872" s="5"/>
      <c r="NOY9872" s="5"/>
      <c r="NOZ9872" s="5"/>
      <c r="NPA9872" s="5"/>
      <c r="NPB9872" s="5"/>
      <c r="NPC9872" s="5"/>
      <c r="NPD9872" s="5"/>
      <c r="NPE9872" s="5"/>
      <c r="NPF9872" s="5"/>
      <c r="NPG9872" s="5"/>
      <c r="NPH9872" s="5"/>
      <c r="NPI9872" s="5"/>
      <c r="NPJ9872" s="5"/>
      <c r="NPK9872" s="5"/>
      <c r="NPL9872" s="5"/>
      <c r="NPM9872" s="5"/>
      <c r="NPN9872" s="5"/>
      <c r="NPO9872" s="5"/>
      <c r="NPP9872" s="5"/>
      <c r="NPQ9872" s="5"/>
      <c r="NPR9872" s="5"/>
      <c r="NPS9872" s="5"/>
      <c r="NPT9872" s="5"/>
      <c r="NPU9872" s="5"/>
      <c r="NPV9872" s="5"/>
      <c r="NPW9872" s="5"/>
      <c r="NPX9872" s="5"/>
      <c r="NPY9872" s="5"/>
      <c r="NPZ9872" s="5"/>
      <c r="NQA9872" s="5"/>
      <c r="NQB9872" s="5"/>
      <c r="NQC9872" s="5"/>
      <c r="NQD9872" s="5"/>
      <c r="NQE9872" s="5"/>
      <c r="NQF9872" s="5"/>
      <c r="NQG9872" s="5"/>
      <c r="NQH9872" s="5"/>
      <c r="NQI9872" s="5"/>
      <c r="NQJ9872" s="5"/>
      <c r="NQK9872" s="5"/>
      <c r="NQL9872" s="5"/>
      <c r="NQM9872" s="5"/>
      <c r="NQN9872" s="5"/>
      <c r="NQO9872" s="5"/>
      <c r="NQP9872" s="5"/>
      <c r="NQQ9872" s="5"/>
      <c r="NQR9872" s="5"/>
      <c r="NQS9872" s="5"/>
      <c r="NQT9872" s="5"/>
      <c r="NQU9872" s="5"/>
      <c r="NQV9872" s="5"/>
      <c r="NQW9872" s="5"/>
      <c r="NQX9872" s="5"/>
      <c r="NQY9872" s="5"/>
      <c r="NQZ9872" s="5"/>
      <c r="NRA9872" s="5"/>
      <c r="NRB9872" s="5"/>
      <c r="NRC9872" s="5"/>
      <c r="NRD9872" s="5"/>
      <c r="NRE9872" s="5"/>
      <c r="NRF9872" s="5"/>
      <c r="NRG9872" s="5"/>
      <c r="NRH9872" s="5"/>
      <c r="NRI9872" s="5"/>
      <c r="NRJ9872" s="5"/>
      <c r="NRK9872" s="5"/>
      <c r="NRL9872" s="5"/>
      <c r="NRM9872" s="5"/>
      <c r="NRN9872" s="5"/>
      <c r="NRO9872" s="5"/>
      <c r="NRP9872" s="5"/>
      <c r="NRQ9872" s="5"/>
      <c r="NRR9872" s="5"/>
      <c r="NRS9872" s="5"/>
      <c r="NRT9872" s="5"/>
      <c r="NRU9872" s="5"/>
      <c r="NRV9872" s="5"/>
      <c r="NRW9872" s="5"/>
      <c r="NRX9872" s="5"/>
      <c r="NRY9872" s="5"/>
      <c r="NRZ9872" s="5"/>
      <c r="NSA9872" s="5"/>
      <c r="NSB9872" s="5"/>
      <c r="NSC9872" s="5"/>
      <c r="NSD9872" s="5"/>
      <c r="NSE9872" s="5"/>
      <c r="NSF9872" s="5"/>
      <c r="NSG9872" s="5"/>
      <c r="NSH9872" s="5"/>
      <c r="NSI9872" s="5"/>
      <c r="NSJ9872" s="5"/>
      <c r="NSK9872" s="5"/>
      <c r="NSL9872" s="5"/>
      <c r="NSM9872" s="5"/>
      <c r="NSN9872" s="5"/>
      <c r="NSO9872" s="5"/>
      <c r="NSP9872" s="5"/>
      <c r="NSQ9872" s="5"/>
      <c r="NSR9872" s="5"/>
      <c r="NSS9872" s="5"/>
      <c r="NST9872" s="5"/>
      <c r="NSU9872" s="5"/>
      <c r="NSV9872" s="5"/>
      <c r="NSW9872" s="5"/>
      <c r="NSX9872" s="5"/>
      <c r="NSY9872" s="5"/>
      <c r="NSZ9872" s="5"/>
      <c r="NTA9872" s="5"/>
      <c r="NTB9872" s="5"/>
      <c r="NTC9872" s="5"/>
      <c r="NTD9872" s="5"/>
      <c r="NTE9872" s="5"/>
      <c r="NTF9872" s="5"/>
      <c r="NTG9872" s="5"/>
      <c r="NTH9872" s="5"/>
      <c r="NTI9872" s="5"/>
      <c r="NTJ9872" s="5"/>
      <c r="NTK9872" s="5"/>
      <c r="NTL9872" s="5"/>
      <c r="NTM9872" s="5"/>
      <c r="NTN9872" s="5"/>
      <c r="NTO9872" s="5"/>
      <c r="NTP9872" s="5"/>
      <c r="NTQ9872" s="5"/>
      <c r="NTR9872" s="5"/>
      <c r="NTS9872" s="5"/>
      <c r="NTT9872" s="5"/>
      <c r="NTU9872" s="5"/>
      <c r="NTV9872" s="5"/>
      <c r="NTW9872" s="5"/>
      <c r="NTX9872" s="5"/>
      <c r="NTY9872" s="5"/>
      <c r="NTZ9872" s="5"/>
      <c r="NUA9872" s="5"/>
      <c r="NUB9872" s="5"/>
      <c r="NUC9872" s="5"/>
      <c r="NUD9872" s="5"/>
      <c r="NUE9872" s="5"/>
      <c r="NUF9872" s="5"/>
      <c r="NUG9872" s="5"/>
      <c r="NUH9872" s="5"/>
      <c r="NUI9872" s="5"/>
      <c r="NUJ9872" s="5"/>
      <c r="NUK9872" s="5"/>
      <c r="NUL9872" s="5"/>
      <c r="NUM9872" s="5"/>
      <c r="NUN9872" s="5"/>
      <c r="NUO9872" s="5"/>
      <c r="NUP9872" s="5"/>
      <c r="NUQ9872" s="5"/>
      <c r="NUR9872" s="5"/>
      <c r="NUS9872" s="5"/>
      <c r="NUT9872" s="5"/>
      <c r="NUU9872" s="5"/>
      <c r="NUV9872" s="5"/>
      <c r="NUW9872" s="5"/>
      <c r="NUX9872" s="5"/>
      <c r="NUY9872" s="5"/>
      <c r="NUZ9872" s="5"/>
      <c r="NVA9872" s="5"/>
      <c r="NVB9872" s="5"/>
      <c r="NVC9872" s="5"/>
      <c r="NVD9872" s="5"/>
      <c r="NVE9872" s="5"/>
      <c r="NVF9872" s="5"/>
      <c r="NVG9872" s="5"/>
      <c r="NVH9872" s="5"/>
      <c r="NVI9872" s="5"/>
      <c r="NVJ9872" s="5"/>
      <c r="NVK9872" s="5"/>
      <c r="NVL9872" s="5"/>
      <c r="NVM9872" s="5"/>
      <c r="NVN9872" s="5"/>
      <c r="NVO9872" s="5"/>
      <c r="NVP9872" s="5"/>
      <c r="NVQ9872" s="5"/>
      <c r="NVR9872" s="5"/>
      <c r="NVS9872" s="5"/>
      <c r="NVT9872" s="5"/>
      <c r="NVU9872" s="5"/>
      <c r="NVV9872" s="5"/>
      <c r="NVW9872" s="5"/>
      <c r="NVX9872" s="5"/>
      <c r="NVY9872" s="5"/>
      <c r="NVZ9872" s="5"/>
      <c r="NWA9872" s="5"/>
      <c r="NWB9872" s="5"/>
      <c r="NWC9872" s="5"/>
      <c r="NWD9872" s="5"/>
      <c r="NWE9872" s="5"/>
      <c r="NWF9872" s="5"/>
      <c r="NWG9872" s="5"/>
      <c r="NWH9872" s="5"/>
      <c r="NWI9872" s="5"/>
      <c r="NWJ9872" s="5"/>
      <c r="NWK9872" s="5"/>
      <c r="NWL9872" s="5"/>
      <c r="NWM9872" s="5"/>
      <c r="NWN9872" s="5"/>
      <c r="NWO9872" s="5"/>
      <c r="NWP9872" s="5"/>
      <c r="NWQ9872" s="5"/>
      <c r="NWR9872" s="5"/>
      <c r="NWS9872" s="5"/>
      <c r="NWT9872" s="5"/>
      <c r="NWU9872" s="5"/>
      <c r="NWV9872" s="5"/>
      <c r="NWW9872" s="5"/>
      <c r="NWX9872" s="5"/>
      <c r="NWY9872" s="5"/>
      <c r="NWZ9872" s="5"/>
      <c r="NXA9872" s="5"/>
      <c r="NXB9872" s="5"/>
      <c r="NXC9872" s="5"/>
      <c r="NXD9872" s="5"/>
      <c r="NXE9872" s="5"/>
      <c r="NXF9872" s="5"/>
      <c r="NXG9872" s="5"/>
      <c r="NXH9872" s="5"/>
      <c r="NXI9872" s="5"/>
      <c r="NXJ9872" s="5"/>
      <c r="NXK9872" s="5"/>
      <c r="NXL9872" s="5"/>
      <c r="NXM9872" s="5"/>
      <c r="NXN9872" s="5"/>
      <c r="NXO9872" s="5"/>
      <c r="NXP9872" s="5"/>
      <c r="NXQ9872" s="5"/>
      <c r="NXR9872" s="5"/>
      <c r="NXS9872" s="5"/>
      <c r="NXT9872" s="5"/>
      <c r="NXU9872" s="5"/>
      <c r="NXV9872" s="5"/>
      <c r="NXW9872" s="5"/>
      <c r="NXX9872" s="5"/>
      <c r="NXY9872" s="5"/>
      <c r="NXZ9872" s="5"/>
      <c r="NYA9872" s="5"/>
      <c r="NYB9872" s="5"/>
      <c r="NYC9872" s="5"/>
      <c r="NYD9872" s="5"/>
      <c r="NYE9872" s="5"/>
      <c r="NYF9872" s="5"/>
      <c r="NYG9872" s="5"/>
      <c r="NYH9872" s="5"/>
      <c r="NYI9872" s="5"/>
      <c r="NYJ9872" s="5"/>
      <c r="NYK9872" s="5"/>
      <c r="NYL9872" s="5"/>
      <c r="NYM9872" s="5"/>
      <c r="NYN9872" s="5"/>
      <c r="NYO9872" s="5"/>
      <c r="NYP9872" s="5"/>
      <c r="NYQ9872" s="5"/>
      <c r="NYR9872" s="5"/>
      <c r="NYS9872" s="5"/>
      <c r="NYT9872" s="5"/>
      <c r="NYU9872" s="5"/>
      <c r="NYV9872" s="5"/>
      <c r="NYW9872" s="5"/>
      <c r="NYX9872" s="5"/>
      <c r="NYY9872" s="5"/>
      <c r="NYZ9872" s="5"/>
      <c r="NZA9872" s="5"/>
      <c r="NZB9872" s="5"/>
      <c r="NZC9872" s="5"/>
      <c r="NZD9872" s="5"/>
      <c r="NZE9872" s="5"/>
      <c r="NZF9872" s="5"/>
      <c r="NZG9872" s="5"/>
      <c r="NZH9872" s="5"/>
      <c r="NZI9872" s="5"/>
      <c r="NZJ9872" s="5"/>
      <c r="NZK9872" s="5"/>
      <c r="NZL9872" s="5"/>
      <c r="NZM9872" s="5"/>
      <c r="NZN9872" s="5"/>
      <c r="NZO9872" s="5"/>
      <c r="NZP9872" s="5"/>
      <c r="NZQ9872" s="5"/>
      <c r="NZR9872" s="5"/>
      <c r="NZS9872" s="5"/>
      <c r="NZT9872" s="5"/>
      <c r="NZU9872" s="5"/>
      <c r="NZV9872" s="5"/>
      <c r="NZW9872" s="5"/>
      <c r="NZX9872" s="5"/>
      <c r="NZY9872" s="5"/>
      <c r="NZZ9872" s="5"/>
      <c r="OAA9872" s="5"/>
      <c r="OAB9872" s="5"/>
      <c r="OAC9872" s="5"/>
      <c r="OAD9872" s="5"/>
      <c r="OAE9872" s="5"/>
      <c r="OAF9872" s="5"/>
      <c r="OAG9872" s="5"/>
      <c r="OAH9872" s="5"/>
      <c r="OAI9872" s="5"/>
      <c r="OAJ9872" s="5"/>
      <c r="OAK9872" s="5"/>
      <c r="OAL9872" s="5"/>
      <c r="OAM9872" s="5"/>
      <c r="OAN9872" s="5"/>
      <c r="OAO9872" s="5"/>
      <c r="OAP9872" s="5"/>
      <c r="OAQ9872" s="5"/>
      <c r="OAR9872" s="5"/>
      <c r="OAS9872" s="5"/>
      <c r="OAT9872" s="5"/>
      <c r="OAU9872" s="5"/>
      <c r="OAV9872" s="5"/>
      <c r="OAW9872" s="5"/>
      <c r="OAX9872" s="5"/>
      <c r="OAY9872" s="5"/>
      <c r="OAZ9872" s="5"/>
      <c r="OBA9872" s="5"/>
      <c r="OBB9872" s="5"/>
      <c r="OBC9872" s="5"/>
      <c r="OBD9872" s="5"/>
      <c r="OBE9872" s="5"/>
      <c r="OBF9872" s="5"/>
      <c r="OBG9872" s="5"/>
      <c r="OBH9872" s="5"/>
      <c r="OBI9872" s="5"/>
      <c r="OBJ9872" s="5"/>
      <c r="OBK9872" s="5"/>
      <c r="OBL9872" s="5"/>
      <c r="OBM9872" s="5"/>
      <c r="OBN9872" s="5"/>
      <c r="OBO9872" s="5"/>
      <c r="OBP9872" s="5"/>
      <c r="OBQ9872" s="5"/>
      <c r="OBR9872" s="5"/>
      <c r="OBS9872" s="5"/>
      <c r="OBT9872" s="5"/>
      <c r="OBU9872" s="5"/>
      <c r="OBV9872" s="5"/>
      <c r="OBW9872" s="5"/>
      <c r="OBX9872" s="5"/>
      <c r="OBY9872" s="5"/>
      <c r="OBZ9872" s="5"/>
      <c r="OCA9872" s="5"/>
      <c r="OCB9872" s="5"/>
      <c r="OCC9872" s="5"/>
      <c r="OCD9872" s="5"/>
      <c r="OCE9872" s="5"/>
      <c r="OCF9872" s="5"/>
      <c r="OCG9872" s="5"/>
      <c r="OCH9872" s="5"/>
      <c r="OCI9872" s="5"/>
      <c r="OCJ9872" s="5"/>
      <c r="OCK9872" s="5"/>
      <c r="OCL9872" s="5"/>
      <c r="OCM9872" s="5"/>
      <c r="OCN9872" s="5"/>
      <c r="OCO9872" s="5"/>
      <c r="OCP9872" s="5"/>
      <c r="OCQ9872" s="5"/>
      <c r="OCR9872" s="5"/>
      <c r="OCS9872" s="5"/>
      <c r="OCT9872" s="5"/>
      <c r="OCU9872" s="5"/>
      <c r="OCV9872" s="5"/>
      <c r="OCW9872" s="5"/>
      <c r="OCX9872" s="5"/>
      <c r="OCY9872" s="5"/>
      <c r="OCZ9872" s="5"/>
      <c r="ODA9872" s="5"/>
      <c r="ODB9872" s="5"/>
      <c r="ODC9872" s="5"/>
      <c r="ODD9872" s="5"/>
      <c r="ODE9872" s="5"/>
      <c r="ODF9872" s="5"/>
      <c r="ODG9872" s="5"/>
      <c r="ODH9872" s="5"/>
      <c r="ODI9872" s="5"/>
      <c r="ODJ9872" s="5"/>
      <c r="ODK9872" s="5"/>
      <c r="ODL9872" s="5"/>
      <c r="ODM9872" s="5"/>
      <c r="ODN9872" s="5"/>
      <c r="ODO9872" s="5"/>
      <c r="ODP9872" s="5"/>
      <c r="ODQ9872" s="5"/>
      <c r="ODR9872" s="5"/>
      <c r="ODS9872" s="5"/>
      <c r="ODT9872" s="5"/>
      <c r="ODU9872" s="5"/>
      <c r="ODV9872" s="5"/>
      <c r="ODW9872" s="5"/>
      <c r="ODX9872" s="5"/>
      <c r="ODY9872" s="5"/>
      <c r="ODZ9872" s="5"/>
      <c r="OEA9872" s="5"/>
      <c r="OEB9872" s="5"/>
      <c r="OEC9872" s="5"/>
      <c r="OED9872" s="5"/>
      <c r="OEE9872" s="5"/>
      <c r="OEF9872" s="5"/>
      <c r="OEG9872" s="5"/>
      <c r="OEH9872" s="5"/>
      <c r="OEI9872" s="5"/>
      <c r="OEJ9872" s="5"/>
      <c r="OEK9872" s="5"/>
      <c r="OEL9872" s="5"/>
      <c r="OEM9872" s="5"/>
      <c r="OEN9872" s="5"/>
      <c r="OEO9872" s="5"/>
      <c r="OEP9872" s="5"/>
      <c r="OEQ9872" s="5"/>
      <c r="OER9872" s="5"/>
      <c r="OES9872" s="5"/>
      <c r="OET9872" s="5"/>
      <c r="OEU9872" s="5"/>
      <c r="OEV9872" s="5"/>
      <c r="OEW9872" s="5"/>
      <c r="OEX9872" s="5"/>
      <c r="OEY9872" s="5"/>
      <c r="OEZ9872" s="5"/>
      <c r="OFA9872" s="5"/>
      <c r="OFB9872" s="5"/>
      <c r="OFC9872" s="5"/>
      <c r="OFD9872" s="5"/>
      <c r="OFE9872" s="5"/>
      <c r="OFF9872" s="5"/>
      <c r="OFG9872" s="5"/>
      <c r="OFH9872" s="5"/>
      <c r="OFI9872" s="5"/>
      <c r="OFJ9872" s="5"/>
      <c r="OFK9872" s="5"/>
      <c r="OFL9872" s="5"/>
      <c r="OFM9872" s="5"/>
      <c r="OFN9872" s="5"/>
      <c r="OFO9872" s="5"/>
      <c r="OFP9872" s="5"/>
      <c r="OFQ9872" s="5"/>
      <c r="OFR9872" s="5"/>
      <c r="OFS9872" s="5"/>
      <c r="OFT9872" s="5"/>
      <c r="OFU9872" s="5"/>
      <c r="OFV9872" s="5"/>
      <c r="OFW9872" s="5"/>
      <c r="OFX9872" s="5"/>
      <c r="OFY9872" s="5"/>
      <c r="OFZ9872" s="5"/>
      <c r="OGA9872" s="5"/>
      <c r="OGB9872" s="5"/>
      <c r="OGC9872" s="5"/>
      <c r="OGD9872" s="5"/>
      <c r="OGE9872" s="5"/>
      <c r="OGF9872" s="5"/>
      <c r="OGG9872" s="5"/>
      <c r="OGH9872" s="5"/>
      <c r="OGI9872" s="5"/>
      <c r="OGJ9872" s="5"/>
      <c r="OGK9872" s="5"/>
      <c r="OGL9872" s="5"/>
      <c r="OGM9872" s="5"/>
      <c r="OGN9872" s="5"/>
      <c r="OGO9872" s="5"/>
      <c r="OGP9872" s="5"/>
      <c r="OGQ9872" s="5"/>
      <c r="OGR9872" s="5"/>
      <c r="OGS9872" s="5"/>
      <c r="OGT9872" s="5"/>
      <c r="OGU9872" s="5"/>
      <c r="OGV9872" s="5"/>
      <c r="OGW9872" s="5"/>
      <c r="OGX9872" s="5"/>
      <c r="OGY9872" s="5"/>
      <c r="OGZ9872" s="5"/>
      <c r="OHA9872" s="5"/>
      <c r="OHB9872" s="5"/>
      <c r="OHC9872" s="5"/>
      <c r="OHD9872" s="5"/>
      <c r="OHE9872" s="5"/>
      <c r="OHF9872" s="5"/>
      <c r="OHG9872" s="5"/>
      <c r="OHH9872" s="5"/>
      <c r="OHI9872" s="5"/>
      <c r="OHJ9872" s="5"/>
      <c r="OHK9872" s="5"/>
      <c r="OHL9872" s="5"/>
      <c r="OHM9872" s="5"/>
      <c r="OHN9872" s="5"/>
      <c r="OHO9872" s="5"/>
      <c r="OHP9872" s="5"/>
      <c r="OHQ9872" s="5"/>
      <c r="OHR9872" s="5"/>
      <c r="OHS9872" s="5"/>
      <c r="OHT9872" s="5"/>
      <c r="OHU9872" s="5"/>
      <c r="OHV9872" s="5"/>
      <c r="OHW9872" s="5"/>
      <c r="OHX9872" s="5"/>
      <c r="OHY9872" s="5"/>
      <c r="OHZ9872" s="5"/>
      <c r="OIA9872" s="5"/>
      <c r="OIB9872" s="5"/>
      <c r="OIC9872" s="5"/>
      <c r="OID9872" s="5"/>
      <c r="OIE9872" s="5"/>
      <c r="OIF9872" s="5"/>
      <c r="OIG9872" s="5"/>
      <c r="OIH9872" s="5"/>
      <c r="OII9872" s="5"/>
      <c r="OIJ9872" s="5"/>
      <c r="OIK9872" s="5"/>
      <c r="OIL9872" s="5"/>
      <c r="OIM9872" s="5"/>
      <c r="OIN9872" s="5"/>
      <c r="OIO9872" s="5"/>
      <c r="OIP9872" s="5"/>
      <c r="OIQ9872" s="5"/>
      <c r="OIR9872" s="5"/>
      <c r="OIS9872" s="5"/>
      <c r="OIT9872" s="5"/>
      <c r="OIU9872" s="5"/>
      <c r="OIV9872" s="5"/>
      <c r="OIW9872" s="5"/>
      <c r="OIX9872" s="5"/>
      <c r="OIY9872" s="5"/>
      <c r="OIZ9872" s="5"/>
      <c r="OJA9872" s="5"/>
      <c r="OJB9872" s="5"/>
      <c r="OJC9872" s="5"/>
      <c r="OJD9872" s="5"/>
      <c r="OJE9872" s="5"/>
      <c r="OJF9872" s="5"/>
      <c r="OJG9872" s="5"/>
      <c r="OJH9872" s="5"/>
      <c r="OJI9872" s="5"/>
      <c r="OJJ9872" s="5"/>
      <c r="OJK9872" s="5"/>
      <c r="OJL9872" s="5"/>
      <c r="OJM9872" s="5"/>
      <c r="OJN9872" s="5"/>
      <c r="OJO9872" s="5"/>
      <c r="OJP9872" s="5"/>
      <c r="OJQ9872" s="5"/>
      <c r="OJR9872" s="5"/>
      <c r="OJS9872" s="5"/>
      <c r="OJT9872" s="5"/>
      <c r="OJU9872" s="5"/>
      <c r="OJV9872" s="5"/>
      <c r="OJW9872" s="5"/>
      <c r="OJX9872" s="5"/>
      <c r="OJY9872" s="5"/>
      <c r="OJZ9872" s="5"/>
      <c r="OKA9872" s="5"/>
      <c r="OKB9872" s="5"/>
      <c r="OKC9872" s="5"/>
      <c r="OKD9872" s="5"/>
      <c r="OKE9872" s="5"/>
      <c r="OKF9872" s="5"/>
      <c r="OKG9872" s="5"/>
      <c r="OKH9872" s="5"/>
      <c r="OKI9872" s="5"/>
      <c r="OKJ9872" s="5"/>
      <c r="OKK9872" s="5"/>
      <c r="OKL9872" s="5"/>
      <c r="OKM9872" s="5"/>
      <c r="OKN9872" s="5"/>
      <c r="OKO9872" s="5"/>
      <c r="OKP9872" s="5"/>
      <c r="OKQ9872" s="5"/>
      <c r="OKR9872" s="5"/>
      <c r="OKS9872" s="5"/>
      <c r="OKT9872" s="5"/>
      <c r="OKU9872" s="5"/>
      <c r="OKV9872" s="5"/>
      <c r="OKW9872" s="5"/>
      <c r="OKX9872" s="5"/>
      <c r="OKY9872" s="5"/>
      <c r="OKZ9872" s="5"/>
      <c r="OLA9872" s="5"/>
      <c r="OLB9872" s="5"/>
      <c r="OLC9872" s="5"/>
      <c r="OLD9872" s="5"/>
      <c r="OLE9872" s="5"/>
      <c r="OLF9872" s="5"/>
      <c r="OLG9872" s="5"/>
      <c r="OLH9872" s="5"/>
      <c r="OLI9872" s="5"/>
      <c r="OLJ9872" s="5"/>
      <c r="OLK9872" s="5"/>
      <c r="OLL9872" s="5"/>
      <c r="OLM9872" s="5"/>
      <c r="OLN9872" s="5"/>
      <c r="OLO9872" s="5"/>
      <c r="OLP9872" s="5"/>
      <c r="OLQ9872" s="5"/>
      <c r="OLR9872" s="5"/>
      <c r="OLS9872" s="5"/>
      <c r="OLT9872" s="5"/>
      <c r="OLU9872" s="5"/>
      <c r="OLV9872" s="5"/>
      <c r="OLW9872" s="5"/>
      <c r="OLX9872" s="5"/>
      <c r="OLY9872" s="5"/>
      <c r="OLZ9872" s="5"/>
      <c r="OMA9872" s="5"/>
      <c r="OMB9872" s="5"/>
      <c r="OMC9872" s="5"/>
      <c r="OMD9872" s="5"/>
      <c r="OME9872" s="5"/>
      <c r="OMF9872" s="5"/>
      <c r="OMG9872" s="5"/>
      <c r="OMH9872" s="5"/>
      <c r="OMI9872" s="5"/>
      <c r="OMJ9872" s="5"/>
      <c r="OMK9872" s="5"/>
      <c r="OML9872" s="5"/>
      <c r="OMM9872" s="5"/>
      <c r="OMN9872" s="5"/>
      <c r="OMO9872" s="5"/>
      <c r="OMP9872" s="5"/>
      <c r="OMQ9872" s="5"/>
      <c r="OMR9872" s="5"/>
      <c r="OMS9872" s="5"/>
      <c r="OMT9872" s="5"/>
      <c r="OMU9872" s="5"/>
      <c r="OMV9872" s="5"/>
      <c r="OMW9872" s="5"/>
      <c r="OMX9872" s="5"/>
      <c r="OMY9872" s="5"/>
      <c r="OMZ9872" s="5"/>
      <c r="ONA9872" s="5"/>
      <c r="ONB9872" s="5"/>
      <c r="ONC9872" s="5"/>
      <c r="OND9872" s="5"/>
      <c r="ONE9872" s="5"/>
      <c r="ONF9872" s="5"/>
      <c r="ONG9872" s="5"/>
      <c r="ONH9872" s="5"/>
      <c r="ONI9872" s="5"/>
      <c r="ONJ9872" s="5"/>
      <c r="ONK9872" s="5"/>
      <c r="ONL9872" s="5"/>
      <c r="ONM9872" s="5"/>
      <c r="ONN9872" s="5"/>
      <c r="ONO9872" s="5"/>
      <c r="ONP9872" s="5"/>
      <c r="ONQ9872" s="5"/>
      <c r="ONR9872" s="5"/>
      <c r="ONS9872" s="5"/>
      <c r="ONT9872" s="5"/>
      <c r="ONU9872" s="5"/>
      <c r="ONV9872" s="5"/>
      <c r="ONW9872" s="5"/>
      <c r="ONX9872" s="5"/>
      <c r="ONY9872" s="5"/>
      <c r="ONZ9872" s="5"/>
      <c r="OOA9872" s="5"/>
      <c r="OOB9872" s="5"/>
      <c r="OOC9872" s="5"/>
      <c r="OOD9872" s="5"/>
      <c r="OOE9872" s="5"/>
      <c r="OOF9872" s="5"/>
      <c r="OOG9872" s="5"/>
      <c r="OOH9872" s="5"/>
      <c r="OOI9872" s="5"/>
      <c r="OOJ9872" s="5"/>
      <c r="OOK9872" s="5"/>
      <c r="OOL9872" s="5"/>
      <c r="OOM9872" s="5"/>
      <c r="OON9872" s="5"/>
      <c r="OOO9872" s="5"/>
      <c r="OOP9872" s="5"/>
      <c r="OOQ9872" s="5"/>
      <c r="OOR9872" s="5"/>
      <c r="OOS9872" s="5"/>
      <c r="OOT9872" s="5"/>
      <c r="OOU9872" s="5"/>
      <c r="OOV9872" s="5"/>
      <c r="OOW9872" s="5"/>
      <c r="OOX9872" s="5"/>
      <c r="OOY9872" s="5"/>
      <c r="OOZ9872" s="5"/>
      <c r="OPA9872" s="5"/>
      <c r="OPB9872" s="5"/>
      <c r="OPC9872" s="5"/>
      <c r="OPD9872" s="5"/>
      <c r="OPE9872" s="5"/>
      <c r="OPF9872" s="5"/>
      <c r="OPG9872" s="5"/>
      <c r="OPH9872" s="5"/>
      <c r="OPI9872" s="5"/>
      <c r="OPJ9872" s="5"/>
      <c r="OPK9872" s="5"/>
      <c r="OPL9872" s="5"/>
      <c r="OPM9872" s="5"/>
      <c r="OPN9872" s="5"/>
      <c r="OPO9872" s="5"/>
      <c r="OPP9872" s="5"/>
      <c r="OPQ9872" s="5"/>
      <c r="OPR9872" s="5"/>
      <c r="OPS9872" s="5"/>
      <c r="OPT9872" s="5"/>
      <c r="OPU9872" s="5"/>
      <c r="OPV9872" s="5"/>
      <c r="OPW9872" s="5"/>
      <c r="OPX9872" s="5"/>
      <c r="OPY9872" s="5"/>
      <c r="OPZ9872" s="5"/>
      <c r="OQA9872" s="5"/>
      <c r="OQB9872" s="5"/>
      <c r="OQC9872" s="5"/>
      <c r="OQD9872" s="5"/>
      <c r="OQE9872" s="5"/>
      <c r="OQF9872" s="5"/>
      <c r="OQG9872" s="5"/>
      <c r="OQH9872" s="5"/>
      <c r="OQI9872" s="5"/>
      <c r="OQJ9872" s="5"/>
      <c r="OQK9872" s="5"/>
      <c r="OQL9872" s="5"/>
      <c r="OQM9872" s="5"/>
      <c r="OQN9872" s="5"/>
      <c r="OQO9872" s="5"/>
      <c r="OQP9872" s="5"/>
      <c r="OQQ9872" s="5"/>
      <c r="OQR9872" s="5"/>
      <c r="OQS9872" s="5"/>
      <c r="OQT9872" s="5"/>
      <c r="OQU9872" s="5"/>
      <c r="OQV9872" s="5"/>
      <c r="OQW9872" s="5"/>
      <c r="OQX9872" s="5"/>
      <c r="OQY9872" s="5"/>
      <c r="OQZ9872" s="5"/>
      <c r="ORA9872" s="5"/>
      <c r="ORB9872" s="5"/>
      <c r="ORC9872" s="5"/>
      <c r="ORD9872" s="5"/>
      <c r="ORE9872" s="5"/>
      <c r="ORF9872" s="5"/>
      <c r="ORG9872" s="5"/>
      <c r="ORH9872" s="5"/>
      <c r="ORI9872" s="5"/>
      <c r="ORJ9872" s="5"/>
      <c r="ORK9872" s="5"/>
      <c r="ORL9872" s="5"/>
      <c r="ORM9872" s="5"/>
      <c r="ORN9872" s="5"/>
      <c r="ORO9872" s="5"/>
      <c r="ORP9872" s="5"/>
      <c r="ORQ9872" s="5"/>
      <c r="ORR9872" s="5"/>
      <c r="ORS9872" s="5"/>
      <c r="ORT9872" s="5"/>
      <c r="ORU9872" s="5"/>
      <c r="ORV9872" s="5"/>
      <c r="ORW9872" s="5"/>
      <c r="ORX9872" s="5"/>
      <c r="ORY9872" s="5"/>
      <c r="ORZ9872" s="5"/>
      <c r="OSA9872" s="5"/>
      <c r="OSB9872" s="5"/>
      <c r="OSC9872" s="5"/>
      <c r="OSD9872" s="5"/>
      <c r="OSE9872" s="5"/>
      <c r="OSF9872" s="5"/>
      <c r="OSG9872" s="5"/>
      <c r="OSH9872" s="5"/>
      <c r="OSI9872" s="5"/>
      <c r="OSJ9872" s="5"/>
      <c r="OSK9872" s="5"/>
      <c r="OSL9872" s="5"/>
      <c r="OSM9872" s="5"/>
      <c r="OSN9872" s="5"/>
      <c r="OSO9872" s="5"/>
      <c r="OSP9872" s="5"/>
      <c r="OSQ9872" s="5"/>
      <c r="OSR9872" s="5"/>
      <c r="OSS9872" s="5"/>
      <c r="OST9872" s="5"/>
      <c r="OSU9872" s="5"/>
      <c r="OSV9872" s="5"/>
      <c r="OSW9872" s="5"/>
      <c r="OSX9872" s="5"/>
      <c r="OSY9872" s="5"/>
      <c r="OSZ9872" s="5"/>
      <c r="OTA9872" s="5"/>
      <c r="OTB9872" s="5"/>
      <c r="OTC9872" s="5"/>
      <c r="OTD9872" s="5"/>
      <c r="OTE9872" s="5"/>
      <c r="OTF9872" s="5"/>
      <c r="OTG9872" s="5"/>
      <c r="OTH9872" s="5"/>
      <c r="OTI9872" s="5"/>
      <c r="OTJ9872" s="5"/>
      <c r="OTK9872" s="5"/>
      <c r="OTL9872" s="5"/>
      <c r="OTM9872" s="5"/>
      <c r="OTN9872" s="5"/>
      <c r="OTO9872" s="5"/>
      <c r="OTP9872" s="5"/>
      <c r="OTQ9872" s="5"/>
      <c r="OTR9872" s="5"/>
      <c r="OTS9872" s="5"/>
      <c r="OTT9872" s="5"/>
      <c r="OTU9872" s="5"/>
      <c r="OTV9872" s="5"/>
      <c r="OTW9872" s="5"/>
      <c r="OTX9872" s="5"/>
      <c r="OTY9872" s="5"/>
      <c r="OTZ9872" s="5"/>
      <c r="OUA9872" s="5"/>
      <c r="OUB9872" s="5"/>
      <c r="OUC9872" s="5"/>
      <c r="OUD9872" s="5"/>
      <c r="OUE9872" s="5"/>
      <c r="OUF9872" s="5"/>
      <c r="OUG9872" s="5"/>
      <c r="OUH9872" s="5"/>
      <c r="OUI9872" s="5"/>
      <c r="OUJ9872" s="5"/>
      <c r="OUK9872" s="5"/>
      <c r="OUL9872" s="5"/>
      <c r="OUM9872" s="5"/>
      <c r="OUN9872" s="5"/>
      <c r="OUO9872" s="5"/>
      <c r="OUP9872" s="5"/>
      <c r="OUQ9872" s="5"/>
      <c r="OUR9872" s="5"/>
      <c r="OUS9872" s="5"/>
      <c r="OUT9872" s="5"/>
      <c r="OUU9872" s="5"/>
      <c r="OUV9872" s="5"/>
      <c r="OUW9872" s="5"/>
      <c r="OUX9872" s="5"/>
      <c r="OUY9872" s="5"/>
      <c r="OUZ9872" s="5"/>
      <c r="OVA9872" s="5"/>
      <c r="OVB9872" s="5"/>
      <c r="OVC9872" s="5"/>
      <c r="OVD9872" s="5"/>
      <c r="OVE9872" s="5"/>
      <c r="OVF9872" s="5"/>
      <c r="OVG9872" s="5"/>
      <c r="OVH9872" s="5"/>
      <c r="OVI9872" s="5"/>
      <c r="OVJ9872" s="5"/>
      <c r="OVK9872" s="5"/>
      <c r="OVL9872" s="5"/>
      <c r="OVM9872" s="5"/>
      <c r="OVN9872" s="5"/>
      <c r="OVO9872" s="5"/>
      <c r="OVP9872" s="5"/>
      <c r="OVQ9872" s="5"/>
      <c r="OVR9872" s="5"/>
      <c r="OVS9872" s="5"/>
      <c r="OVT9872" s="5"/>
      <c r="OVU9872" s="5"/>
      <c r="OVV9872" s="5"/>
      <c r="OVW9872" s="5"/>
      <c r="OVX9872" s="5"/>
      <c r="OVY9872" s="5"/>
      <c r="OVZ9872" s="5"/>
      <c r="OWA9872" s="5"/>
      <c r="OWB9872" s="5"/>
      <c r="OWC9872" s="5"/>
      <c r="OWD9872" s="5"/>
      <c r="OWE9872" s="5"/>
      <c r="OWF9872" s="5"/>
      <c r="OWG9872" s="5"/>
      <c r="OWH9872" s="5"/>
      <c r="OWI9872" s="5"/>
      <c r="OWJ9872" s="5"/>
      <c r="OWK9872" s="5"/>
      <c r="OWL9872" s="5"/>
      <c r="OWM9872" s="5"/>
      <c r="OWN9872" s="5"/>
      <c r="OWO9872" s="5"/>
      <c r="OWP9872" s="5"/>
      <c r="OWQ9872" s="5"/>
      <c r="OWR9872" s="5"/>
      <c r="OWS9872" s="5"/>
      <c r="OWT9872" s="5"/>
      <c r="OWU9872" s="5"/>
      <c r="OWV9872" s="5"/>
      <c r="OWW9872" s="5"/>
      <c r="OWX9872" s="5"/>
      <c r="OWY9872" s="5"/>
      <c r="OWZ9872" s="5"/>
      <c r="OXA9872" s="5"/>
      <c r="OXB9872" s="5"/>
      <c r="OXC9872" s="5"/>
      <c r="OXD9872" s="5"/>
      <c r="OXE9872" s="5"/>
      <c r="OXF9872" s="5"/>
      <c r="OXG9872" s="5"/>
      <c r="OXH9872" s="5"/>
      <c r="OXI9872" s="5"/>
      <c r="OXJ9872" s="5"/>
      <c r="OXK9872" s="5"/>
      <c r="OXL9872" s="5"/>
      <c r="OXM9872" s="5"/>
      <c r="OXN9872" s="5"/>
      <c r="OXO9872" s="5"/>
      <c r="OXP9872" s="5"/>
      <c r="OXQ9872" s="5"/>
      <c r="OXR9872" s="5"/>
      <c r="OXS9872" s="5"/>
      <c r="OXT9872" s="5"/>
      <c r="OXU9872" s="5"/>
      <c r="OXV9872" s="5"/>
      <c r="OXW9872" s="5"/>
      <c r="OXX9872" s="5"/>
      <c r="OXY9872" s="5"/>
      <c r="OXZ9872" s="5"/>
      <c r="OYA9872" s="5"/>
      <c r="OYB9872" s="5"/>
      <c r="OYC9872" s="5"/>
      <c r="OYD9872" s="5"/>
      <c r="OYE9872" s="5"/>
      <c r="OYF9872" s="5"/>
      <c r="OYG9872" s="5"/>
      <c r="OYH9872" s="5"/>
      <c r="OYI9872" s="5"/>
      <c r="OYJ9872" s="5"/>
      <c r="OYK9872" s="5"/>
      <c r="OYL9872" s="5"/>
      <c r="OYM9872" s="5"/>
      <c r="OYN9872" s="5"/>
      <c r="OYO9872" s="5"/>
      <c r="OYP9872" s="5"/>
      <c r="OYQ9872" s="5"/>
      <c r="OYR9872" s="5"/>
      <c r="OYS9872" s="5"/>
      <c r="OYT9872" s="5"/>
      <c r="OYU9872" s="5"/>
      <c r="OYV9872" s="5"/>
      <c r="OYW9872" s="5"/>
      <c r="OYX9872" s="5"/>
      <c r="OYY9872" s="5"/>
      <c r="OYZ9872" s="5"/>
      <c r="OZA9872" s="5"/>
      <c r="OZB9872" s="5"/>
      <c r="OZC9872" s="5"/>
      <c r="OZD9872" s="5"/>
      <c r="OZE9872" s="5"/>
      <c r="OZF9872" s="5"/>
      <c r="OZG9872" s="5"/>
      <c r="OZH9872" s="5"/>
      <c r="OZI9872" s="5"/>
      <c r="OZJ9872" s="5"/>
      <c r="OZK9872" s="5"/>
      <c r="OZL9872" s="5"/>
      <c r="OZM9872" s="5"/>
      <c r="OZN9872" s="5"/>
      <c r="OZO9872" s="5"/>
      <c r="OZP9872" s="5"/>
      <c r="OZQ9872" s="5"/>
      <c r="OZR9872" s="5"/>
      <c r="OZS9872" s="5"/>
      <c r="OZT9872" s="5"/>
      <c r="OZU9872" s="5"/>
      <c r="OZV9872" s="5"/>
      <c r="OZW9872" s="5"/>
      <c r="OZX9872" s="5"/>
      <c r="OZY9872" s="5"/>
      <c r="OZZ9872" s="5"/>
      <c r="PAA9872" s="5"/>
      <c r="PAB9872" s="5"/>
      <c r="PAC9872" s="5"/>
      <c r="PAD9872" s="5"/>
      <c r="PAE9872" s="5"/>
      <c r="PAF9872" s="5"/>
      <c r="PAG9872" s="5"/>
      <c r="PAH9872" s="5"/>
      <c r="PAI9872" s="5"/>
      <c r="PAJ9872" s="5"/>
      <c r="PAK9872" s="5"/>
      <c r="PAL9872" s="5"/>
      <c r="PAM9872" s="5"/>
      <c r="PAN9872" s="5"/>
      <c r="PAO9872" s="5"/>
      <c r="PAP9872" s="5"/>
      <c r="PAQ9872" s="5"/>
      <c r="PAR9872" s="5"/>
      <c r="PAS9872" s="5"/>
      <c r="PAT9872" s="5"/>
      <c r="PAU9872" s="5"/>
      <c r="PAV9872" s="5"/>
      <c r="PAW9872" s="5"/>
      <c r="PAX9872" s="5"/>
      <c r="PAY9872" s="5"/>
      <c r="PAZ9872" s="5"/>
      <c r="PBA9872" s="5"/>
      <c r="PBB9872" s="5"/>
      <c r="PBC9872" s="5"/>
      <c r="PBD9872" s="5"/>
      <c r="PBE9872" s="5"/>
      <c r="PBF9872" s="5"/>
      <c r="PBG9872" s="5"/>
      <c r="PBH9872" s="5"/>
      <c r="PBI9872" s="5"/>
      <c r="PBJ9872" s="5"/>
      <c r="PBK9872" s="5"/>
      <c r="PBL9872" s="5"/>
      <c r="PBM9872" s="5"/>
      <c r="PBN9872" s="5"/>
      <c r="PBO9872" s="5"/>
      <c r="PBP9872" s="5"/>
      <c r="PBQ9872" s="5"/>
      <c r="PBR9872" s="5"/>
      <c r="PBS9872" s="5"/>
      <c r="PBT9872" s="5"/>
      <c r="PBU9872" s="5"/>
      <c r="PBV9872" s="5"/>
      <c r="PBW9872" s="5"/>
      <c r="PBX9872" s="5"/>
      <c r="PBY9872" s="5"/>
      <c r="PBZ9872" s="5"/>
      <c r="PCA9872" s="5"/>
      <c r="PCB9872" s="5"/>
      <c r="PCC9872" s="5"/>
      <c r="PCD9872" s="5"/>
      <c r="PCE9872" s="5"/>
      <c r="PCF9872" s="5"/>
      <c r="PCG9872" s="5"/>
      <c r="PCH9872" s="5"/>
      <c r="PCI9872" s="5"/>
      <c r="PCJ9872" s="5"/>
      <c r="PCK9872" s="5"/>
      <c r="PCL9872" s="5"/>
      <c r="PCM9872" s="5"/>
      <c r="PCN9872" s="5"/>
      <c r="PCO9872" s="5"/>
      <c r="PCP9872" s="5"/>
      <c r="PCQ9872" s="5"/>
      <c r="PCR9872" s="5"/>
      <c r="PCS9872" s="5"/>
      <c r="PCT9872" s="5"/>
      <c r="PCU9872" s="5"/>
      <c r="PCV9872" s="5"/>
      <c r="PCW9872" s="5"/>
      <c r="PCX9872" s="5"/>
      <c r="PCY9872" s="5"/>
      <c r="PCZ9872" s="5"/>
      <c r="PDA9872" s="5"/>
      <c r="PDB9872" s="5"/>
      <c r="PDC9872" s="5"/>
      <c r="PDD9872" s="5"/>
      <c r="PDE9872" s="5"/>
      <c r="PDF9872" s="5"/>
      <c r="PDG9872" s="5"/>
      <c r="PDH9872" s="5"/>
      <c r="PDI9872" s="5"/>
      <c r="PDJ9872" s="5"/>
      <c r="PDK9872" s="5"/>
      <c r="PDL9872" s="5"/>
      <c r="PDM9872" s="5"/>
      <c r="PDN9872" s="5"/>
      <c r="PDO9872" s="5"/>
      <c r="PDP9872" s="5"/>
      <c r="PDQ9872" s="5"/>
      <c r="PDR9872" s="5"/>
      <c r="PDS9872" s="5"/>
      <c r="PDT9872" s="5"/>
      <c r="PDU9872" s="5"/>
      <c r="PDV9872" s="5"/>
      <c r="PDW9872" s="5"/>
      <c r="PDX9872" s="5"/>
      <c r="PDY9872" s="5"/>
      <c r="PDZ9872" s="5"/>
      <c r="PEA9872" s="5"/>
      <c r="PEB9872" s="5"/>
      <c r="PEC9872" s="5"/>
      <c r="PED9872" s="5"/>
      <c r="PEE9872" s="5"/>
      <c r="PEF9872" s="5"/>
      <c r="PEG9872" s="5"/>
      <c r="PEH9872" s="5"/>
      <c r="PEI9872" s="5"/>
      <c r="PEJ9872" s="5"/>
      <c r="PEK9872" s="5"/>
      <c r="PEL9872" s="5"/>
      <c r="PEM9872" s="5"/>
      <c r="PEN9872" s="5"/>
      <c r="PEO9872" s="5"/>
      <c r="PEP9872" s="5"/>
      <c r="PEQ9872" s="5"/>
      <c r="PER9872" s="5"/>
      <c r="PES9872" s="5"/>
      <c r="PET9872" s="5"/>
      <c r="PEU9872" s="5"/>
      <c r="PEV9872" s="5"/>
      <c r="PEW9872" s="5"/>
      <c r="PEX9872" s="5"/>
      <c r="PEY9872" s="5"/>
      <c r="PEZ9872" s="5"/>
      <c r="PFA9872" s="5"/>
      <c r="PFB9872" s="5"/>
      <c r="PFC9872" s="5"/>
      <c r="PFD9872" s="5"/>
      <c r="PFE9872" s="5"/>
      <c r="PFF9872" s="5"/>
      <c r="PFG9872" s="5"/>
      <c r="PFH9872" s="5"/>
      <c r="PFI9872" s="5"/>
      <c r="PFJ9872" s="5"/>
      <c r="PFK9872" s="5"/>
      <c r="PFL9872" s="5"/>
      <c r="PFM9872" s="5"/>
      <c r="PFN9872" s="5"/>
      <c r="PFO9872" s="5"/>
      <c r="PFP9872" s="5"/>
      <c r="PFQ9872" s="5"/>
      <c r="PFR9872" s="5"/>
      <c r="PFS9872" s="5"/>
      <c r="PFT9872" s="5"/>
      <c r="PFU9872" s="5"/>
      <c r="PFV9872" s="5"/>
      <c r="PFW9872" s="5"/>
      <c r="PFX9872" s="5"/>
      <c r="PFY9872" s="5"/>
      <c r="PFZ9872" s="5"/>
      <c r="PGA9872" s="5"/>
      <c r="PGB9872" s="5"/>
      <c r="PGC9872" s="5"/>
      <c r="PGD9872" s="5"/>
      <c r="PGE9872" s="5"/>
      <c r="PGF9872" s="5"/>
      <c r="PGG9872" s="5"/>
      <c r="PGH9872" s="5"/>
      <c r="PGI9872" s="5"/>
      <c r="PGJ9872" s="5"/>
      <c r="PGK9872" s="5"/>
      <c r="PGL9872" s="5"/>
      <c r="PGM9872" s="5"/>
      <c r="PGN9872" s="5"/>
      <c r="PGO9872" s="5"/>
      <c r="PGP9872" s="5"/>
      <c r="PGQ9872" s="5"/>
      <c r="PGR9872" s="5"/>
      <c r="PGS9872" s="5"/>
      <c r="PGT9872" s="5"/>
      <c r="PGU9872" s="5"/>
      <c r="PGV9872" s="5"/>
      <c r="PGW9872" s="5"/>
      <c r="PGX9872" s="5"/>
      <c r="PGY9872" s="5"/>
      <c r="PGZ9872" s="5"/>
      <c r="PHA9872" s="5"/>
      <c r="PHB9872" s="5"/>
      <c r="PHC9872" s="5"/>
      <c r="PHD9872" s="5"/>
      <c r="PHE9872" s="5"/>
      <c r="PHF9872" s="5"/>
      <c r="PHG9872" s="5"/>
      <c r="PHH9872" s="5"/>
      <c r="PHI9872" s="5"/>
      <c r="PHJ9872" s="5"/>
      <c r="PHK9872" s="5"/>
      <c r="PHL9872" s="5"/>
      <c r="PHM9872" s="5"/>
      <c r="PHN9872" s="5"/>
      <c r="PHO9872" s="5"/>
      <c r="PHP9872" s="5"/>
      <c r="PHQ9872" s="5"/>
      <c r="PHR9872" s="5"/>
      <c r="PHS9872" s="5"/>
      <c r="PHT9872" s="5"/>
      <c r="PHU9872" s="5"/>
      <c r="PHV9872" s="5"/>
      <c r="PHW9872" s="5"/>
      <c r="PHX9872" s="5"/>
      <c r="PHY9872" s="5"/>
      <c r="PHZ9872" s="5"/>
      <c r="PIA9872" s="5"/>
      <c r="PIB9872" s="5"/>
      <c r="PIC9872" s="5"/>
      <c r="PID9872" s="5"/>
      <c r="PIE9872" s="5"/>
      <c r="PIF9872" s="5"/>
      <c r="PIG9872" s="5"/>
      <c r="PIH9872" s="5"/>
      <c r="PII9872" s="5"/>
      <c r="PIJ9872" s="5"/>
      <c r="PIK9872" s="5"/>
      <c r="PIL9872" s="5"/>
      <c r="PIM9872" s="5"/>
      <c r="PIN9872" s="5"/>
      <c r="PIO9872" s="5"/>
      <c r="PIP9872" s="5"/>
      <c r="PIQ9872" s="5"/>
      <c r="PIR9872" s="5"/>
      <c r="PIS9872" s="5"/>
      <c r="PIT9872" s="5"/>
      <c r="PIU9872" s="5"/>
      <c r="PIV9872" s="5"/>
      <c r="PIW9872" s="5"/>
      <c r="PIX9872" s="5"/>
      <c r="PIY9872" s="5"/>
      <c r="PIZ9872" s="5"/>
      <c r="PJA9872" s="5"/>
      <c r="PJB9872" s="5"/>
      <c r="PJC9872" s="5"/>
      <c r="PJD9872" s="5"/>
      <c r="PJE9872" s="5"/>
      <c r="PJF9872" s="5"/>
      <c r="PJG9872" s="5"/>
      <c r="PJH9872" s="5"/>
      <c r="PJI9872" s="5"/>
      <c r="PJJ9872" s="5"/>
      <c r="PJK9872" s="5"/>
      <c r="PJL9872" s="5"/>
      <c r="PJM9872" s="5"/>
      <c r="PJN9872" s="5"/>
      <c r="PJO9872" s="5"/>
      <c r="PJP9872" s="5"/>
      <c r="PJQ9872" s="5"/>
      <c r="PJR9872" s="5"/>
      <c r="PJS9872" s="5"/>
      <c r="PJT9872" s="5"/>
      <c r="PJU9872" s="5"/>
      <c r="PJV9872" s="5"/>
      <c r="PJW9872" s="5"/>
      <c r="PJX9872" s="5"/>
      <c r="PJY9872" s="5"/>
      <c r="PJZ9872" s="5"/>
      <c r="PKA9872" s="5"/>
      <c r="PKB9872" s="5"/>
      <c r="PKC9872" s="5"/>
      <c r="PKD9872" s="5"/>
      <c r="PKE9872" s="5"/>
      <c r="PKF9872" s="5"/>
      <c r="PKG9872" s="5"/>
      <c r="PKH9872" s="5"/>
      <c r="PKI9872" s="5"/>
      <c r="PKJ9872" s="5"/>
      <c r="PKK9872" s="5"/>
      <c r="PKL9872" s="5"/>
      <c r="PKM9872" s="5"/>
      <c r="PKN9872" s="5"/>
      <c r="PKO9872" s="5"/>
      <c r="PKP9872" s="5"/>
      <c r="PKQ9872" s="5"/>
      <c r="PKR9872" s="5"/>
      <c r="PKS9872" s="5"/>
      <c r="PKT9872" s="5"/>
      <c r="PKU9872" s="5"/>
      <c r="PKV9872" s="5"/>
      <c r="PKW9872" s="5"/>
      <c r="PKX9872" s="5"/>
      <c r="PKY9872" s="5"/>
      <c r="PKZ9872" s="5"/>
      <c r="PLA9872" s="5"/>
      <c r="PLB9872" s="5"/>
      <c r="PLC9872" s="5"/>
      <c r="PLD9872" s="5"/>
      <c r="PLE9872" s="5"/>
      <c r="PLF9872" s="5"/>
      <c r="PLG9872" s="5"/>
      <c r="PLH9872" s="5"/>
      <c r="PLI9872" s="5"/>
      <c r="PLJ9872" s="5"/>
      <c r="PLK9872" s="5"/>
      <c r="PLL9872" s="5"/>
      <c r="PLM9872" s="5"/>
      <c r="PLN9872" s="5"/>
      <c r="PLO9872" s="5"/>
      <c r="PLP9872" s="5"/>
      <c r="PLQ9872" s="5"/>
      <c r="PLR9872" s="5"/>
      <c r="PLS9872" s="5"/>
      <c r="PLT9872" s="5"/>
      <c r="PLU9872" s="5"/>
      <c r="PLV9872" s="5"/>
      <c r="PLW9872" s="5"/>
      <c r="PLX9872" s="5"/>
      <c r="PLY9872" s="5"/>
      <c r="PLZ9872" s="5"/>
      <c r="PMA9872" s="5"/>
      <c r="PMB9872" s="5"/>
      <c r="PMC9872" s="5"/>
      <c r="PMD9872" s="5"/>
      <c r="PME9872" s="5"/>
      <c r="PMF9872" s="5"/>
      <c r="PMG9872" s="5"/>
      <c r="PMH9872" s="5"/>
      <c r="PMI9872" s="5"/>
      <c r="PMJ9872" s="5"/>
      <c r="PMK9872" s="5"/>
      <c r="PML9872" s="5"/>
      <c r="PMM9872" s="5"/>
      <c r="PMN9872" s="5"/>
      <c r="PMO9872" s="5"/>
      <c r="PMP9872" s="5"/>
      <c r="PMQ9872" s="5"/>
      <c r="PMR9872" s="5"/>
      <c r="PMS9872" s="5"/>
      <c r="PMT9872" s="5"/>
      <c r="PMU9872" s="5"/>
      <c r="PMV9872" s="5"/>
      <c r="PMW9872" s="5"/>
      <c r="PMX9872" s="5"/>
      <c r="PMY9872" s="5"/>
      <c r="PMZ9872" s="5"/>
      <c r="PNA9872" s="5"/>
      <c r="PNB9872" s="5"/>
      <c r="PNC9872" s="5"/>
      <c r="PND9872" s="5"/>
      <c r="PNE9872" s="5"/>
      <c r="PNF9872" s="5"/>
      <c r="PNG9872" s="5"/>
      <c r="PNH9872" s="5"/>
      <c r="PNI9872" s="5"/>
      <c r="PNJ9872" s="5"/>
      <c r="PNK9872" s="5"/>
      <c r="PNL9872" s="5"/>
      <c r="PNM9872" s="5"/>
      <c r="PNN9872" s="5"/>
      <c r="PNO9872" s="5"/>
      <c r="PNP9872" s="5"/>
      <c r="PNQ9872" s="5"/>
      <c r="PNR9872" s="5"/>
      <c r="PNS9872" s="5"/>
      <c r="PNT9872" s="5"/>
      <c r="PNU9872" s="5"/>
      <c r="PNV9872" s="5"/>
      <c r="PNW9872" s="5"/>
      <c r="PNX9872" s="5"/>
      <c r="PNY9872" s="5"/>
      <c r="PNZ9872" s="5"/>
      <c r="POA9872" s="5"/>
      <c r="POB9872" s="5"/>
      <c r="POC9872" s="5"/>
      <c r="POD9872" s="5"/>
      <c r="POE9872" s="5"/>
      <c r="POF9872" s="5"/>
      <c r="POG9872" s="5"/>
      <c r="POH9872" s="5"/>
      <c r="POI9872" s="5"/>
      <c r="POJ9872" s="5"/>
      <c r="POK9872" s="5"/>
      <c r="POL9872" s="5"/>
      <c r="POM9872" s="5"/>
      <c r="PON9872" s="5"/>
      <c r="POO9872" s="5"/>
      <c r="POP9872" s="5"/>
      <c r="POQ9872" s="5"/>
      <c r="POR9872" s="5"/>
      <c r="POS9872" s="5"/>
      <c r="POT9872" s="5"/>
      <c r="POU9872" s="5"/>
      <c r="POV9872" s="5"/>
      <c r="POW9872" s="5"/>
      <c r="POX9872" s="5"/>
      <c r="POY9872" s="5"/>
      <c r="POZ9872" s="5"/>
      <c r="PPA9872" s="5"/>
      <c r="PPB9872" s="5"/>
      <c r="PPC9872" s="5"/>
      <c r="PPD9872" s="5"/>
      <c r="PPE9872" s="5"/>
      <c r="PPF9872" s="5"/>
      <c r="PPG9872" s="5"/>
      <c r="PPH9872" s="5"/>
      <c r="PPI9872" s="5"/>
      <c r="PPJ9872" s="5"/>
      <c r="PPK9872" s="5"/>
      <c r="PPL9872" s="5"/>
      <c r="PPM9872" s="5"/>
      <c r="PPN9872" s="5"/>
      <c r="PPO9872" s="5"/>
      <c r="PPP9872" s="5"/>
      <c r="PPQ9872" s="5"/>
      <c r="PPR9872" s="5"/>
      <c r="PPS9872" s="5"/>
      <c r="PPT9872" s="5"/>
      <c r="PPU9872" s="5"/>
      <c r="PPV9872" s="5"/>
      <c r="PPW9872" s="5"/>
      <c r="PPX9872" s="5"/>
      <c r="PPY9872" s="5"/>
      <c r="PPZ9872" s="5"/>
      <c r="PQA9872" s="5"/>
      <c r="PQB9872" s="5"/>
      <c r="PQC9872" s="5"/>
      <c r="PQD9872" s="5"/>
      <c r="PQE9872" s="5"/>
      <c r="PQF9872" s="5"/>
      <c r="PQG9872" s="5"/>
      <c r="PQH9872" s="5"/>
      <c r="PQI9872" s="5"/>
      <c r="PQJ9872" s="5"/>
      <c r="PQK9872" s="5"/>
      <c r="PQL9872" s="5"/>
      <c r="PQM9872" s="5"/>
      <c r="PQN9872" s="5"/>
      <c r="PQO9872" s="5"/>
      <c r="PQP9872" s="5"/>
      <c r="PQQ9872" s="5"/>
      <c r="PQR9872" s="5"/>
      <c r="PQS9872" s="5"/>
      <c r="PQT9872" s="5"/>
      <c r="PQU9872" s="5"/>
      <c r="PQV9872" s="5"/>
      <c r="PQW9872" s="5"/>
      <c r="PQX9872" s="5"/>
      <c r="PQY9872" s="5"/>
      <c r="PQZ9872" s="5"/>
      <c r="PRA9872" s="5"/>
      <c r="PRB9872" s="5"/>
      <c r="PRC9872" s="5"/>
      <c r="PRD9872" s="5"/>
      <c r="PRE9872" s="5"/>
      <c r="PRF9872" s="5"/>
      <c r="PRG9872" s="5"/>
      <c r="PRH9872" s="5"/>
      <c r="PRI9872" s="5"/>
      <c r="PRJ9872" s="5"/>
      <c r="PRK9872" s="5"/>
      <c r="PRL9872" s="5"/>
      <c r="PRM9872" s="5"/>
      <c r="PRN9872" s="5"/>
      <c r="PRO9872" s="5"/>
      <c r="PRP9872" s="5"/>
      <c r="PRQ9872" s="5"/>
      <c r="PRR9872" s="5"/>
      <c r="PRS9872" s="5"/>
      <c r="PRT9872" s="5"/>
      <c r="PRU9872" s="5"/>
      <c r="PRV9872" s="5"/>
      <c r="PRW9872" s="5"/>
      <c r="PRX9872" s="5"/>
      <c r="PRY9872" s="5"/>
      <c r="PRZ9872" s="5"/>
      <c r="PSA9872" s="5"/>
      <c r="PSB9872" s="5"/>
      <c r="PSC9872" s="5"/>
      <c r="PSD9872" s="5"/>
      <c r="PSE9872" s="5"/>
      <c r="PSF9872" s="5"/>
      <c r="PSG9872" s="5"/>
      <c r="PSH9872" s="5"/>
      <c r="PSI9872" s="5"/>
      <c r="PSJ9872" s="5"/>
      <c r="PSK9872" s="5"/>
      <c r="PSL9872" s="5"/>
      <c r="PSM9872" s="5"/>
      <c r="PSN9872" s="5"/>
      <c r="PSO9872" s="5"/>
      <c r="PSP9872" s="5"/>
      <c r="PSQ9872" s="5"/>
      <c r="PSR9872" s="5"/>
      <c r="PSS9872" s="5"/>
      <c r="PST9872" s="5"/>
      <c r="PSU9872" s="5"/>
      <c r="PSV9872" s="5"/>
      <c r="PSW9872" s="5"/>
      <c r="PSX9872" s="5"/>
      <c r="PSY9872" s="5"/>
      <c r="PSZ9872" s="5"/>
      <c r="PTA9872" s="5"/>
      <c r="PTB9872" s="5"/>
      <c r="PTC9872" s="5"/>
      <c r="PTD9872" s="5"/>
      <c r="PTE9872" s="5"/>
      <c r="PTF9872" s="5"/>
      <c r="PTG9872" s="5"/>
      <c r="PTH9872" s="5"/>
      <c r="PTI9872" s="5"/>
      <c r="PTJ9872" s="5"/>
      <c r="PTK9872" s="5"/>
      <c r="PTL9872" s="5"/>
      <c r="PTM9872" s="5"/>
      <c r="PTN9872" s="5"/>
      <c r="PTO9872" s="5"/>
      <c r="PTP9872" s="5"/>
      <c r="PTQ9872" s="5"/>
      <c r="PTR9872" s="5"/>
      <c r="PTS9872" s="5"/>
      <c r="PTT9872" s="5"/>
      <c r="PTU9872" s="5"/>
      <c r="PTV9872" s="5"/>
      <c r="PTW9872" s="5"/>
      <c r="PTX9872" s="5"/>
      <c r="PTY9872" s="5"/>
      <c r="PTZ9872" s="5"/>
      <c r="PUA9872" s="5"/>
      <c r="PUB9872" s="5"/>
      <c r="PUC9872" s="5"/>
      <c r="PUD9872" s="5"/>
      <c r="PUE9872" s="5"/>
      <c r="PUF9872" s="5"/>
      <c r="PUG9872" s="5"/>
      <c r="PUH9872" s="5"/>
      <c r="PUI9872" s="5"/>
      <c r="PUJ9872" s="5"/>
      <c r="PUK9872" s="5"/>
      <c r="PUL9872" s="5"/>
      <c r="PUM9872" s="5"/>
      <c r="PUN9872" s="5"/>
      <c r="PUO9872" s="5"/>
      <c r="PUP9872" s="5"/>
      <c r="PUQ9872" s="5"/>
      <c r="PUR9872" s="5"/>
      <c r="PUS9872" s="5"/>
      <c r="PUT9872" s="5"/>
      <c r="PUU9872" s="5"/>
      <c r="PUV9872" s="5"/>
      <c r="PUW9872" s="5"/>
      <c r="PUX9872" s="5"/>
      <c r="PUY9872" s="5"/>
      <c r="PUZ9872" s="5"/>
      <c r="PVA9872" s="5"/>
      <c r="PVB9872" s="5"/>
      <c r="PVC9872" s="5"/>
      <c r="PVD9872" s="5"/>
      <c r="PVE9872" s="5"/>
      <c r="PVF9872" s="5"/>
      <c r="PVG9872" s="5"/>
      <c r="PVH9872" s="5"/>
      <c r="PVI9872" s="5"/>
      <c r="PVJ9872" s="5"/>
      <c r="PVK9872" s="5"/>
      <c r="PVL9872" s="5"/>
      <c r="PVM9872" s="5"/>
      <c r="PVN9872" s="5"/>
      <c r="PVO9872" s="5"/>
      <c r="PVP9872" s="5"/>
      <c r="PVQ9872" s="5"/>
      <c r="PVR9872" s="5"/>
      <c r="PVS9872" s="5"/>
      <c r="PVT9872" s="5"/>
      <c r="PVU9872" s="5"/>
      <c r="PVV9872" s="5"/>
      <c r="PVW9872" s="5"/>
      <c r="PVX9872" s="5"/>
      <c r="PVY9872" s="5"/>
      <c r="PVZ9872" s="5"/>
      <c r="PWA9872" s="5"/>
      <c r="PWB9872" s="5"/>
      <c r="PWC9872" s="5"/>
      <c r="PWD9872" s="5"/>
      <c r="PWE9872" s="5"/>
      <c r="PWF9872" s="5"/>
      <c r="PWG9872" s="5"/>
      <c r="PWH9872" s="5"/>
      <c r="PWI9872" s="5"/>
      <c r="PWJ9872" s="5"/>
      <c r="PWK9872" s="5"/>
      <c r="PWL9872" s="5"/>
      <c r="PWM9872" s="5"/>
      <c r="PWN9872" s="5"/>
      <c r="PWO9872" s="5"/>
      <c r="PWP9872" s="5"/>
      <c r="PWQ9872" s="5"/>
      <c r="PWR9872" s="5"/>
      <c r="PWS9872" s="5"/>
      <c r="PWT9872" s="5"/>
      <c r="PWU9872" s="5"/>
      <c r="PWV9872" s="5"/>
      <c r="PWW9872" s="5"/>
      <c r="PWX9872" s="5"/>
      <c r="PWY9872" s="5"/>
      <c r="PWZ9872" s="5"/>
      <c r="PXA9872" s="5"/>
      <c r="PXB9872" s="5"/>
      <c r="PXC9872" s="5"/>
      <c r="PXD9872" s="5"/>
      <c r="PXE9872" s="5"/>
      <c r="PXF9872" s="5"/>
      <c r="PXG9872" s="5"/>
      <c r="PXH9872" s="5"/>
      <c r="PXI9872" s="5"/>
      <c r="PXJ9872" s="5"/>
      <c r="PXK9872" s="5"/>
      <c r="PXL9872" s="5"/>
      <c r="PXM9872" s="5"/>
      <c r="PXN9872" s="5"/>
      <c r="PXO9872" s="5"/>
      <c r="PXP9872" s="5"/>
      <c r="PXQ9872" s="5"/>
      <c r="PXR9872" s="5"/>
      <c r="PXS9872" s="5"/>
      <c r="PXT9872" s="5"/>
      <c r="PXU9872" s="5"/>
      <c r="PXV9872" s="5"/>
      <c r="PXW9872" s="5"/>
      <c r="PXX9872" s="5"/>
      <c r="PXY9872" s="5"/>
      <c r="PXZ9872" s="5"/>
      <c r="PYA9872" s="5"/>
      <c r="PYB9872" s="5"/>
      <c r="PYC9872" s="5"/>
      <c r="PYD9872" s="5"/>
      <c r="PYE9872" s="5"/>
      <c r="PYF9872" s="5"/>
      <c r="PYG9872" s="5"/>
      <c r="PYH9872" s="5"/>
      <c r="PYI9872" s="5"/>
      <c r="PYJ9872" s="5"/>
      <c r="PYK9872" s="5"/>
      <c r="PYL9872" s="5"/>
      <c r="PYM9872" s="5"/>
      <c r="PYN9872" s="5"/>
      <c r="PYO9872" s="5"/>
      <c r="PYP9872" s="5"/>
      <c r="PYQ9872" s="5"/>
      <c r="PYR9872" s="5"/>
      <c r="PYS9872" s="5"/>
      <c r="PYT9872" s="5"/>
      <c r="PYU9872" s="5"/>
      <c r="PYV9872" s="5"/>
      <c r="PYW9872" s="5"/>
      <c r="PYX9872" s="5"/>
      <c r="PYY9872" s="5"/>
      <c r="PYZ9872" s="5"/>
      <c r="PZA9872" s="5"/>
      <c r="PZB9872" s="5"/>
      <c r="PZC9872" s="5"/>
      <c r="PZD9872" s="5"/>
      <c r="PZE9872" s="5"/>
      <c r="PZF9872" s="5"/>
      <c r="PZG9872" s="5"/>
      <c r="PZH9872" s="5"/>
      <c r="PZI9872" s="5"/>
      <c r="PZJ9872" s="5"/>
      <c r="PZK9872" s="5"/>
      <c r="PZL9872" s="5"/>
      <c r="PZM9872" s="5"/>
      <c r="PZN9872" s="5"/>
      <c r="PZO9872" s="5"/>
      <c r="PZP9872" s="5"/>
      <c r="PZQ9872" s="5"/>
      <c r="PZR9872" s="5"/>
      <c r="PZS9872" s="5"/>
      <c r="PZT9872" s="5"/>
      <c r="PZU9872" s="5"/>
      <c r="PZV9872" s="5"/>
      <c r="PZW9872" s="5"/>
      <c r="PZX9872" s="5"/>
      <c r="PZY9872" s="5"/>
      <c r="PZZ9872" s="5"/>
      <c r="QAA9872" s="5"/>
      <c r="QAB9872" s="5"/>
      <c r="QAC9872" s="5"/>
      <c r="QAD9872" s="5"/>
      <c r="QAE9872" s="5"/>
      <c r="QAF9872" s="5"/>
      <c r="QAG9872" s="5"/>
      <c r="QAH9872" s="5"/>
      <c r="QAI9872" s="5"/>
      <c r="QAJ9872" s="5"/>
      <c r="QAK9872" s="5"/>
      <c r="QAL9872" s="5"/>
      <c r="QAM9872" s="5"/>
      <c r="QAN9872" s="5"/>
      <c r="QAO9872" s="5"/>
      <c r="QAP9872" s="5"/>
      <c r="QAQ9872" s="5"/>
      <c r="QAR9872" s="5"/>
      <c r="QAS9872" s="5"/>
      <c r="QAT9872" s="5"/>
      <c r="QAU9872" s="5"/>
      <c r="QAV9872" s="5"/>
      <c r="QAW9872" s="5"/>
      <c r="QAX9872" s="5"/>
      <c r="QAY9872" s="5"/>
      <c r="QAZ9872" s="5"/>
      <c r="QBA9872" s="5"/>
      <c r="QBB9872" s="5"/>
      <c r="QBC9872" s="5"/>
      <c r="QBD9872" s="5"/>
      <c r="QBE9872" s="5"/>
      <c r="QBF9872" s="5"/>
      <c r="QBG9872" s="5"/>
      <c r="QBH9872" s="5"/>
      <c r="QBI9872" s="5"/>
      <c r="QBJ9872" s="5"/>
      <c r="QBK9872" s="5"/>
      <c r="QBL9872" s="5"/>
      <c r="QBM9872" s="5"/>
      <c r="QBN9872" s="5"/>
      <c r="QBO9872" s="5"/>
      <c r="QBP9872" s="5"/>
      <c r="QBQ9872" s="5"/>
      <c r="QBR9872" s="5"/>
      <c r="QBS9872" s="5"/>
      <c r="QBT9872" s="5"/>
      <c r="QBU9872" s="5"/>
      <c r="QBV9872" s="5"/>
      <c r="QBW9872" s="5"/>
      <c r="QBX9872" s="5"/>
      <c r="QBY9872" s="5"/>
      <c r="QBZ9872" s="5"/>
      <c r="QCA9872" s="5"/>
      <c r="QCB9872" s="5"/>
      <c r="QCC9872" s="5"/>
      <c r="QCD9872" s="5"/>
      <c r="QCE9872" s="5"/>
      <c r="QCF9872" s="5"/>
      <c r="QCG9872" s="5"/>
      <c r="QCH9872" s="5"/>
      <c r="QCI9872" s="5"/>
      <c r="QCJ9872" s="5"/>
      <c r="QCK9872" s="5"/>
      <c r="QCL9872" s="5"/>
      <c r="QCM9872" s="5"/>
      <c r="QCN9872" s="5"/>
      <c r="QCO9872" s="5"/>
      <c r="QCP9872" s="5"/>
      <c r="QCQ9872" s="5"/>
      <c r="QCR9872" s="5"/>
      <c r="QCS9872" s="5"/>
      <c r="QCT9872" s="5"/>
      <c r="QCU9872" s="5"/>
      <c r="QCV9872" s="5"/>
      <c r="QCW9872" s="5"/>
      <c r="QCX9872" s="5"/>
      <c r="QCY9872" s="5"/>
      <c r="QCZ9872" s="5"/>
      <c r="QDA9872" s="5"/>
      <c r="QDB9872" s="5"/>
      <c r="QDC9872" s="5"/>
      <c r="QDD9872" s="5"/>
      <c r="QDE9872" s="5"/>
      <c r="QDF9872" s="5"/>
      <c r="QDG9872" s="5"/>
      <c r="QDH9872" s="5"/>
      <c r="QDI9872" s="5"/>
      <c r="QDJ9872" s="5"/>
      <c r="QDK9872" s="5"/>
      <c r="QDL9872" s="5"/>
      <c r="QDM9872" s="5"/>
      <c r="QDN9872" s="5"/>
      <c r="QDO9872" s="5"/>
      <c r="QDP9872" s="5"/>
      <c r="QDQ9872" s="5"/>
      <c r="QDR9872" s="5"/>
      <c r="QDS9872" s="5"/>
      <c r="QDT9872" s="5"/>
      <c r="QDU9872" s="5"/>
      <c r="QDV9872" s="5"/>
      <c r="QDW9872" s="5"/>
      <c r="QDX9872" s="5"/>
      <c r="QDY9872" s="5"/>
      <c r="QDZ9872" s="5"/>
      <c r="QEA9872" s="5"/>
      <c r="QEB9872" s="5"/>
      <c r="QEC9872" s="5"/>
      <c r="QED9872" s="5"/>
      <c r="QEE9872" s="5"/>
      <c r="QEF9872" s="5"/>
      <c r="QEG9872" s="5"/>
      <c r="QEH9872" s="5"/>
      <c r="QEI9872" s="5"/>
      <c r="QEJ9872" s="5"/>
      <c r="QEK9872" s="5"/>
      <c r="QEL9872" s="5"/>
      <c r="QEM9872" s="5"/>
      <c r="QEN9872" s="5"/>
      <c r="QEO9872" s="5"/>
      <c r="QEP9872" s="5"/>
      <c r="QEQ9872" s="5"/>
      <c r="QER9872" s="5"/>
      <c r="QES9872" s="5"/>
      <c r="QET9872" s="5"/>
      <c r="QEU9872" s="5"/>
      <c r="QEV9872" s="5"/>
      <c r="QEW9872" s="5"/>
      <c r="QEX9872" s="5"/>
      <c r="QEY9872" s="5"/>
      <c r="QEZ9872" s="5"/>
      <c r="QFA9872" s="5"/>
      <c r="QFB9872" s="5"/>
      <c r="QFC9872" s="5"/>
      <c r="QFD9872" s="5"/>
      <c r="QFE9872" s="5"/>
      <c r="QFF9872" s="5"/>
      <c r="QFG9872" s="5"/>
      <c r="QFH9872" s="5"/>
      <c r="QFI9872" s="5"/>
      <c r="QFJ9872" s="5"/>
      <c r="QFK9872" s="5"/>
      <c r="QFL9872" s="5"/>
      <c r="QFM9872" s="5"/>
      <c r="QFN9872" s="5"/>
      <c r="QFO9872" s="5"/>
      <c r="QFP9872" s="5"/>
      <c r="QFQ9872" s="5"/>
      <c r="QFR9872" s="5"/>
      <c r="QFS9872" s="5"/>
      <c r="QFT9872" s="5"/>
      <c r="QFU9872" s="5"/>
      <c r="QFV9872" s="5"/>
      <c r="QFW9872" s="5"/>
      <c r="QFX9872" s="5"/>
      <c r="QFY9872" s="5"/>
      <c r="QFZ9872" s="5"/>
      <c r="QGA9872" s="5"/>
      <c r="QGB9872" s="5"/>
      <c r="QGC9872" s="5"/>
      <c r="QGD9872" s="5"/>
      <c r="QGE9872" s="5"/>
      <c r="QGF9872" s="5"/>
      <c r="QGG9872" s="5"/>
      <c r="QGH9872" s="5"/>
      <c r="QGI9872" s="5"/>
      <c r="QGJ9872" s="5"/>
      <c r="QGK9872" s="5"/>
      <c r="QGL9872" s="5"/>
      <c r="QGM9872" s="5"/>
      <c r="QGN9872" s="5"/>
      <c r="QGO9872" s="5"/>
      <c r="QGP9872" s="5"/>
      <c r="QGQ9872" s="5"/>
      <c r="QGR9872" s="5"/>
      <c r="QGS9872" s="5"/>
      <c r="QGT9872" s="5"/>
      <c r="QGU9872" s="5"/>
      <c r="QGV9872" s="5"/>
      <c r="QGW9872" s="5"/>
      <c r="QGX9872" s="5"/>
      <c r="QGY9872" s="5"/>
      <c r="QGZ9872" s="5"/>
      <c r="QHA9872" s="5"/>
      <c r="QHB9872" s="5"/>
      <c r="QHC9872" s="5"/>
      <c r="QHD9872" s="5"/>
      <c r="QHE9872" s="5"/>
      <c r="QHF9872" s="5"/>
      <c r="QHG9872" s="5"/>
      <c r="QHH9872" s="5"/>
      <c r="QHI9872" s="5"/>
      <c r="QHJ9872" s="5"/>
      <c r="QHK9872" s="5"/>
      <c r="QHL9872" s="5"/>
      <c r="QHM9872" s="5"/>
      <c r="QHN9872" s="5"/>
      <c r="QHO9872" s="5"/>
      <c r="QHP9872" s="5"/>
      <c r="QHQ9872" s="5"/>
      <c r="QHR9872" s="5"/>
      <c r="QHS9872" s="5"/>
      <c r="QHT9872" s="5"/>
      <c r="QHU9872" s="5"/>
      <c r="QHV9872" s="5"/>
      <c r="QHW9872" s="5"/>
      <c r="QHX9872" s="5"/>
      <c r="QHY9872" s="5"/>
      <c r="QHZ9872" s="5"/>
      <c r="QIA9872" s="5"/>
      <c r="QIB9872" s="5"/>
      <c r="QIC9872" s="5"/>
      <c r="QID9872" s="5"/>
      <c r="QIE9872" s="5"/>
      <c r="QIF9872" s="5"/>
      <c r="QIG9872" s="5"/>
      <c r="QIH9872" s="5"/>
      <c r="QII9872" s="5"/>
      <c r="QIJ9872" s="5"/>
      <c r="QIK9872" s="5"/>
      <c r="QIL9872" s="5"/>
      <c r="QIM9872" s="5"/>
      <c r="QIN9872" s="5"/>
      <c r="QIO9872" s="5"/>
      <c r="QIP9872" s="5"/>
      <c r="QIQ9872" s="5"/>
      <c r="QIR9872" s="5"/>
      <c r="QIS9872" s="5"/>
      <c r="QIT9872" s="5"/>
      <c r="QIU9872" s="5"/>
      <c r="QIV9872" s="5"/>
      <c r="QIW9872" s="5"/>
      <c r="QIX9872" s="5"/>
      <c r="QIY9872" s="5"/>
      <c r="QIZ9872" s="5"/>
      <c r="QJA9872" s="5"/>
      <c r="QJB9872" s="5"/>
      <c r="QJC9872" s="5"/>
      <c r="QJD9872" s="5"/>
      <c r="QJE9872" s="5"/>
      <c r="QJF9872" s="5"/>
      <c r="QJG9872" s="5"/>
      <c r="QJH9872" s="5"/>
      <c r="QJI9872" s="5"/>
      <c r="QJJ9872" s="5"/>
      <c r="QJK9872" s="5"/>
      <c r="QJL9872" s="5"/>
      <c r="QJM9872" s="5"/>
      <c r="QJN9872" s="5"/>
      <c r="QJO9872" s="5"/>
      <c r="QJP9872" s="5"/>
      <c r="QJQ9872" s="5"/>
      <c r="QJR9872" s="5"/>
      <c r="QJS9872" s="5"/>
      <c r="QJT9872" s="5"/>
      <c r="QJU9872" s="5"/>
      <c r="QJV9872" s="5"/>
      <c r="QJW9872" s="5"/>
      <c r="QJX9872" s="5"/>
      <c r="QJY9872" s="5"/>
      <c r="QJZ9872" s="5"/>
      <c r="QKA9872" s="5"/>
      <c r="QKB9872" s="5"/>
      <c r="QKC9872" s="5"/>
      <c r="QKD9872" s="5"/>
      <c r="QKE9872" s="5"/>
      <c r="QKF9872" s="5"/>
      <c r="QKG9872" s="5"/>
      <c r="QKH9872" s="5"/>
      <c r="QKI9872" s="5"/>
      <c r="QKJ9872" s="5"/>
      <c r="QKK9872" s="5"/>
      <c r="QKL9872" s="5"/>
      <c r="QKM9872" s="5"/>
      <c r="QKN9872" s="5"/>
      <c r="QKO9872" s="5"/>
      <c r="QKP9872" s="5"/>
      <c r="QKQ9872" s="5"/>
      <c r="QKR9872" s="5"/>
      <c r="QKS9872" s="5"/>
      <c r="QKT9872" s="5"/>
      <c r="QKU9872" s="5"/>
      <c r="QKV9872" s="5"/>
      <c r="QKW9872" s="5"/>
      <c r="QKX9872" s="5"/>
      <c r="QKY9872" s="5"/>
      <c r="QKZ9872" s="5"/>
      <c r="QLA9872" s="5"/>
      <c r="QLB9872" s="5"/>
      <c r="QLC9872" s="5"/>
      <c r="QLD9872" s="5"/>
      <c r="QLE9872" s="5"/>
      <c r="QLF9872" s="5"/>
      <c r="QLG9872" s="5"/>
      <c r="QLH9872" s="5"/>
      <c r="QLI9872" s="5"/>
      <c r="QLJ9872" s="5"/>
      <c r="QLK9872" s="5"/>
      <c r="QLL9872" s="5"/>
      <c r="QLM9872" s="5"/>
      <c r="QLN9872" s="5"/>
      <c r="QLO9872" s="5"/>
      <c r="QLP9872" s="5"/>
      <c r="QLQ9872" s="5"/>
      <c r="QLR9872" s="5"/>
      <c r="QLS9872" s="5"/>
      <c r="QLT9872" s="5"/>
      <c r="QLU9872" s="5"/>
      <c r="QLV9872" s="5"/>
      <c r="QLW9872" s="5"/>
      <c r="QLX9872" s="5"/>
      <c r="QLY9872" s="5"/>
      <c r="QLZ9872" s="5"/>
      <c r="QMA9872" s="5"/>
      <c r="QMB9872" s="5"/>
      <c r="QMC9872" s="5"/>
      <c r="QMD9872" s="5"/>
      <c r="QME9872" s="5"/>
      <c r="QMF9872" s="5"/>
      <c r="QMG9872" s="5"/>
      <c r="QMH9872" s="5"/>
      <c r="QMI9872" s="5"/>
      <c r="QMJ9872" s="5"/>
      <c r="QMK9872" s="5"/>
      <c r="QML9872" s="5"/>
      <c r="QMM9872" s="5"/>
      <c r="QMN9872" s="5"/>
      <c r="QMO9872" s="5"/>
      <c r="QMP9872" s="5"/>
      <c r="QMQ9872" s="5"/>
      <c r="QMR9872" s="5"/>
      <c r="QMS9872" s="5"/>
      <c r="QMT9872" s="5"/>
      <c r="QMU9872" s="5"/>
      <c r="QMV9872" s="5"/>
      <c r="QMW9872" s="5"/>
      <c r="QMX9872" s="5"/>
      <c r="QMY9872" s="5"/>
      <c r="QMZ9872" s="5"/>
      <c r="QNA9872" s="5"/>
      <c r="QNB9872" s="5"/>
      <c r="QNC9872" s="5"/>
      <c r="QND9872" s="5"/>
      <c r="QNE9872" s="5"/>
      <c r="QNF9872" s="5"/>
      <c r="QNG9872" s="5"/>
      <c r="QNH9872" s="5"/>
      <c r="QNI9872" s="5"/>
      <c r="QNJ9872" s="5"/>
      <c r="QNK9872" s="5"/>
      <c r="QNL9872" s="5"/>
      <c r="QNM9872" s="5"/>
      <c r="QNN9872" s="5"/>
      <c r="QNO9872" s="5"/>
      <c r="QNP9872" s="5"/>
      <c r="QNQ9872" s="5"/>
      <c r="QNR9872" s="5"/>
      <c r="QNS9872" s="5"/>
      <c r="QNT9872" s="5"/>
      <c r="QNU9872" s="5"/>
      <c r="QNV9872" s="5"/>
      <c r="QNW9872" s="5"/>
      <c r="QNX9872" s="5"/>
      <c r="QNY9872" s="5"/>
      <c r="QNZ9872" s="5"/>
      <c r="QOA9872" s="5"/>
      <c r="QOB9872" s="5"/>
      <c r="QOC9872" s="5"/>
      <c r="QOD9872" s="5"/>
      <c r="QOE9872" s="5"/>
      <c r="QOF9872" s="5"/>
      <c r="QOG9872" s="5"/>
      <c r="QOH9872" s="5"/>
      <c r="QOI9872" s="5"/>
      <c r="QOJ9872" s="5"/>
      <c r="QOK9872" s="5"/>
      <c r="QOL9872" s="5"/>
      <c r="QOM9872" s="5"/>
      <c r="QON9872" s="5"/>
      <c r="QOO9872" s="5"/>
      <c r="QOP9872" s="5"/>
      <c r="QOQ9872" s="5"/>
      <c r="QOR9872" s="5"/>
      <c r="QOS9872" s="5"/>
      <c r="QOT9872" s="5"/>
      <c r="QOU9872" s="5"/>
      <c r="QOV9872" s="5"/>
      <c r="QOW9872" s="5"/>
      <c r="QOX9872" s="5"/>
      <c r="QOY9872" s="5"/>
      <c r="QOZ9872" s="5"/>
      <c r="QPA9872" s="5"/>
      <c r="QPB9872" s="5"/>
      <c r="QPC9872" s="5"/>
      <c r="QPD9872" s="5"/>
      <c r="QPE9872" s="5"/>
      <c r="QPF9872" s="5"/>
      <c r="QPG9872" s="5"/>
      <c r="QPH9872" s="5"/>
      <c r="QPI9872" s="5"/>
      <c r="QPJ9872" s="5"/>
      <c r="QPK9872" s="5"/>
      <c r="QPL9872" s="5"/>
      <c r="QPM9872" s="5"/>
      <c r="QPN9872" s="5"/>
      <c r="QPO9872" s="5"/>
      <c r="QPP9872" s="5"/>
      <c r="QPQ9872" s="5"/>
      <c r="QPR9872" s="5"/>
      <c r="QPS9872" s="5"/>
      <c r="QPT9872" s="5"/>
      <c r="QPU9872" s="5"/>
      <c r="QPV9872" s="5"/>
      <c r="QPW9872" s="5"/>
      <c r="QPX9872" s="5"/>
      <c r="QPY9872" s="5"/>
      <c r="QPZ9872" s="5"/>
      <c r="QQA9872" s="5"/>
      <c r="QQB9872" s="5"/>
      <c r="QQC9872" s="5"/>
      <c r="QQD9872" s="5"/>
      <c r="QQE9872" s="5"/>
      <c r="QQF9872" s="5"/>
      <c r="QQG9872" s="5"/>
      <c r="QQH9872" s="5"/>
      <c r="QQI9872" s="5"/>
      <c r="QQJ9872" s="5"/>
      <c r="QQK9872" s="5"/>
      <c r="QQL9872" s="5"/>
      <c r="QQM9872" s="5"/>
      <c r="QQN9872" s="5"/>
      <c r="QQO9872" s="5"/>
      <c r="QQP9872" s="5"/>
      <c r="QQQ9872" s="5"/>
      <c r="QQR9872" s="5"/>
      <c r="QQS9872" s="5"/>
      <c r="QQT9872" s="5"/>
      <c r="QQU9872" s="5"/>
      <c r="QQV9872" s="5"/>
      <c r="QQW9872" s="5"/>
      <c r="QQX9872" s="5"/>
      <c r="QQY9872" s="5"/>
      <c r="QQZ9872" s="5"/>
      <c r="QRA9872" s="5"/>
      <c r="QRB9872" s="5"/>
      <c r="QRC9872" s="5"/>
      <c r="QRD9872" s="5"/>
      <c r="QRE9872" s="5"/>
      <c r="QRF9872" s="5"/>
      <c r="QRG9872" s="5"/>
      <c r="QRH9872" s="5"/>
      <c r="QRI9872" s="5"/>
      <c r="QRJ9872" s="5"/>
      <c r="QRK9872" s="5"/>
      <c r="QRL9872" s="5"/>
      <c r="QRM9872" s="5"/>
      <c r="QRN9872" s="5"/>
      <c r="QRO9872" s="5"/>
      <c r="QRP9872" s="5"/>
      <c r="QRQ9872" s="5"/>
      <c r="QRR9872" s="5"/>
      <c r="QRS9872" s="5"/>
      <c r="QRT9872" s="5"/>
      <c r="QRU9872" s="5"/>
      <c r="QRV9872" s="5"/>
      <c r="QRW9872" s="5"/>
      <c r="QRX9872" s="5"/>
      <c r="QRY9872" s="5"/>
      <c r="QRZ9872" s="5"/>
      <c r="QSA9872" s="5"/>
      <c r="QSB9872" s="5"/>
      <c r="QSC9872" s="5"/>
      <c r="QSD9872" s="5"/>
      <c r="QSE9872" s="5"/>
      <c r="QSF9872" s="5"/>
      <c r="QSG9872" s="5"/>
      <c r="QSH9872" s="5"/>
      <c r="QSI9872" s="5"/>
      <c r="QSJ9872" s="5"/>
      <c r="QSK9872" s="5"/>
      <c r="QSL9872" s="5"/>
      <c r="QSM9872" s="5"/>
      <c r="QSN9872" s="5"/>
      <c r="QSO9872" s="5"/>
      <c r="QSP9872" s="5"/>
      <c r="QSQ9872" s="5"/>
      <c r="QSR9872" s="5"/>
      <c r="QSS9872" s="5"/>
      <c r="QST9872" s="5"/>
      <c r="QSU9872" s="5"/>
      <c r="QSV9872" s="5"/>
      <c r="QSW9872" s="5"/>
      <c r="QSX9872" s="5"/>
      <c r="QSY9872" s="5"/>
      <c r="QSZ9872" s="5"/>
      <c r="QTA9872" s="5"/>
      <c r="QTB9872" s="5"/>
      <c r="QTC9872" s="5"/>
      <c r="QTD9872" s="5"/>
      <c r="QTE9872" s="5"/>
      <c r="QTF9872" s="5"/>
      <c r="QTG9872" s="5"/>
      <c r="QTH9872" s="5"/>
      <c r="QTI9872" s="5"/>
      <c r="QTJ9872" s="5"/>
      <c r="QTK9872" s="5"/>
      <c r="QTL9872" s="5"/>
      <c r="QTM9872" s="5"/>
      <c r="QTN9872" s="5"/>
      <c r="QTO9872" s="5"/>
      <c r="QTP9872" s="5"/>
      <c r="QTQ9872" s="5"/>
      <c r="QTR9872" s="5"/>
      <c r="QTS9872" s="5"/>
      <c r="QTT9872" s="5"/>
      <c r="QTU9872" s="5"/>
      <c r="QTV9872" s="5"/>
      <c r="QTW9872" s="5"/>
      <c r="QTX9872" s="5"/>
      <c r="QTY9872" s="5"/>
      <c r="QTZ9872" s="5"/>
      <c r="QUA9872" s="5"/>
      <c r="QUB9872" s="5"/>
      <c r="QUC9872" s="5"/>
      <c r="QUD9872" s="5"/>
      <c r="QUE9872" s="5"/>
      <c r="QUF9872" s="5"/>
      <c r="QUG9872" s="5"/>
      <c r="QUH9872" s="5"/>
      <c r="QUI9872" s="5"/>
      <c r="QUJ9872" s="5"/>
      <c r="QUK9872" s="5"/>
      <c r="QUL9872" s="5"/>
      <c r="QUM9872" s="5"/>
      <c r="QUN9872" s="5"/>
      <c r="QUO9872" s="5"/>
      <c r="QUP9872" s="5"/>
      <c r="QUQ9872" s="5"/>
      <c r="QUR9872" s="5"/>
      <c r="QUS9872" s="5"/>
      <c r="QUT9872" s="5"/>
      <c r="QUU9872" s="5"/>
      <c r="QUV9872" s="5"/>
      <c r="QUW9872" s="5"/>
      <c r="QUX9872" s="5"/>
      <c r="QUY9872" s="5"/>
      <c r="QUZ9872" s="5"/>
      <c r="QVA9872" s="5"/>
      <c r="QVB9872" s="5"/>
      <c r="QVC9872" s="5"/>
      <c r="QVD9872" s="5"/>
      <c r="QVE9872" s="5"/>
      <c r="QVF9872" s="5"/>
      <c r="QVG9872" s="5"/>
      <c r="QVH9872" s="5"/>
      <c r="QVI9872" s="5"/>
      <c r="QVJ9872" s="5"/>
      <c r="QVK9872" s="5"/>
      <c r="QVL9872" s="5"/>
      <c r="QVM9872" s="5"/>
      <c r="QVN9872" s="5"/>
      <c r="QVO9872" s="5"/>
      <c r="QVP9872" s="5"/>
      <c r="QVQ9872" s="5"/>
      <c r="QVR9872" s="5"/>
      <c r="QVS9872" s="5"/>
      <c r="QVT9872" s="5"/>
      <c r="QVU9872" s="5"/>
      <c r="QVV9872" s="5"/>
      <c r="QVW9872" s="5"/>
      <c r="QVX9872" s="5"/>
      <c r="QVY9872" s="5"/>
      <c r="QVZ9872" s="5"/>
      <c r="QWA9872" s="5"/>
      <c r="QWB9872" s="5"/>
      <c r="QWC9872" s="5"/>
      <c r="QWD9872" s="5"/>
      <c r="QWE9872" s="5"/>
      <c r="QWF9872" s="5"/>
      <c r="QWG9872" s="5"/>
      <c r="QWH9872" s="5"/>
      <c r="QWI9872" s="5"/>
      <c r="QWJ9872" s="5"/>
      <c r="QWK9872" s="5"/>
      <c r="QWL9872" s="5"/>
      <c r="QWM9872" s="5"/>
      <c r="QWN9872" s="5"/>
      <c r="QWO9872" s="5"/>
      <c r="QWP9872" s="5"/>
      <c r="QWQ9872" s="5"/>
      <c r="QWR9872" s="5"/>
      <c r="QWS9872" s="5"/>
      <c r="QWT9872" s="5"/>
      <c r="QWU9872" s="5"/>
      <c r="QWV9872" s="5"/>
      <c r="QWW9872" s="5"/>
      <c r="QWX9872" s="5"/>
      <c r="QWY9872" s="5"/>
      <c r="QWZ9872" s="5"/>
      <c r="QXA9872" s="5"/>
      <c r="QXB9872" s="5"/>
      <c r="QXC9872" s="5"/>
      <c r="QXD9872" s="5"/>
      <c r="QXE9872" s="5"/>
      <c r="QXF9872" s="5"/>
      <c r="QXG9872" s="5"/>
      <c r="QXH9872" s="5"/>
      <c r="QXI9872" s="5"/>
      <c r="QXJ9872" s="5"/>
      <c r="QXK9872" s="5"/>
      <c r="QXL9872" s="5"/>
      <c r="QXM9872" s="5"/>
      <c r="QXN9872" s="5"/>
      <c r="QXO9872" s="5"/>
      <c r="QXP9872" s="5"/>
      <c r="QXQ9872" s="5"/>
      <c r="QXR9872" s="5"/>
      <c r="QXS9872" s="5"/>
      <c r="QXT9872" s="5"/>
      <c r="QXU9872" s="5"/>
      <c r="QXV9872" s="5"/>
      <c r="QXW9872" s="5"/>
      <c r="QXX9872" s="5"/>
      <c r="QXY9872" s="5"/>
      <c r="QXZ9872" s="5"/>
      <c r="QYA9872" s="5"/>
      <c r="QYB9872" s="5"/>
      <c r="QYC9872" s="5"/>
      <c r="QYD9872" s="5"/>
      <c r="QYE9872" s="5"/>
      <c r="QYF9872" s="5"/>
      <c r="QYG9872" s="5"/>
      <c r="QYH9872" s="5"/>
      <c r="QYI9872" s="5"/>
      <c r="QYJ9872" s="5"/>
      <c r="QYK9872" s="5"/>
      <c r="QYL9872" s="5"/>
      <c r="QYM9872" s="5"/>
      <c r="QYN9872" s="5"/>
      <c r="QYO9872" s="5"/>
      <c r="QYP9872" s="5"/>
      <c r="QYQ9872" s="5"/>
      <c r="QYR9872" s="5"/>
      <c r="QYS9872" s="5"/>
      <c r="QYT9872" s="5"/>
      <c r="QYU9872" s="5"/>
      <c r="QYV9872" s="5"/>
      <c r="QYW9872" s="5"/>
      <c r="QYX9872" s="5"/>
      <c r="QYY9872" s="5"/>
      <c r="QYZ9872" s="5"/>
      <c r="QZA9872" s="5"/>
      <c r="QZB9872" s="5"/>
      <c r="QZC9872" s="5"/>
      <c r="QZD9872" s="5"/>
      <c r="QZE9872" s="5"/>
      <c r="QZF9872" s="5"/>
      <c r="QZG9872" s="5"/>
      <c r="QZH9872" s="5"/>
      <c r="QZI9872" s="5"/>
      <c r="QZJ9872" s="5"/>
      <c r="QZK9872" s="5"/>
      <c r="QZL9872" s="5"/>
      <c r="QZM9872" s="5"/>
      <c r="QZN9872" s="5"/>
      <c r="QZO9872" s="5"/>
      <c r="QZP9872" s="5"/>
      <c r="QZQ9872" s="5"/>
      <c r="QZR9872" s="5"/>
      <c r="QZS9872" s="5"/>
      <c r="QZT9872" s="5"/>
      <c r="QZU9872" s="5"/>
      <c r="QZV9872" s="5"/>
      <c r="QZW9872" s="5"/>
      <c r="QZX9872" s="5"/>
      <c r="QZY9872" s="5"/>
      <c r="QZZ9872" s="5"/>
      <c r="RAA9872" s="5"/>
      <c r="RAB9872" s="5"/>
      <c r="RAC9872" s="5"/>
      <c r="RAD9872" s="5"/>
      <c r="RAE9872" s="5"/>
      <c r="RAF9872" s="5"/>
      <c r="RAG9872" s="5"/>
      <c r="RAH9872" s="5"/>
      <c r="RAI9872" s="5"/>
      <c r="RAJ9872" s="5"/>
      <c r="RAK9872" s="5"/>
      <c r="RAL9872" s="5"/>
      <c r="RAM9872" s="5"/>
      <c r="RAN9872" s="5"/>
      <c r="RAO9872" s="5"/>
      <c r="RAP9872" s="5"/>
      <c r="RAQ9872" s="5"/>
      <c r="RAR9872" s="5"/>
      <c r="RAS9872" s="5"/>
      <c r="RAT9872" s="5"/>
      <c r="RAU9872" s="5"/>
      <c r="RAV9872" s="5"/>
      <c r="RAW9872" s="5"/>
      <c r="RAX9872" s="5"/>
      <c r="RAY9872" s="5"/>
      <c r="RAZ9872" s="5"/>
      <c r="RBA9872" s="5"/>
      <c r="RBB9872" s="5"/>
      <c r="RBC9872" s="5"/>
      <c r="RBD9872" s="5"/>
      <c r="RBE9872" s="5"/>
      <c r="RBF9872" s="5"/>
      <c r="RBG9872" s="5"/>
      <c r="RBH9872" s="5"/>
      <c r="RBI9872" s="5"/>
      <c r="RBJ9872" s="5"/>
      <c r="RBK9872" s="5"/>
      <c r="RBL9872" s="5"/>
      <c r="RBM9872" s="5"/>
      <c r="RBN9872" s="5"/>
      <c r="RBO9872" s="5"/>
      <c r="RBP9872" s="5"/>
      <c r="RBQ9872" s="5"/>
      <c r="RBR9872" s="5"/>
      <c r="RBS9872" s="5"/>
      <c r="RBT9872" s="5"/>
      <c r="RBU9872" s="5"/>
      <c r="RBV9872" s="5"/>
      <c r="RBW9872" s="5"/>
      <c r="RBX9872" s="5"/>
      <c r="RBY9872" s="5"/>
      <c r="RBZ9872" s="5"/>
      <c r="RCA9872" s="5"/>
      <c r="RCB9872" s="5"/>
      <c r="RCC9872" s="5"/>
      <c r="RCD9872" s="5"/>
      <c r="RCE9872" s="5"/>
      <c r="RCF9872" s="5"/>
      <c r="RCG9872" s="5"/>
      <c r="RCH9872" s="5"/>
      <c r="RCI9872" s="5"/>
      <c r="RCJ9872" s="5"/>
      <c r="RCK9872" s="5"/>
      <c r="RCL9872" s="5"/>
      <c r="RCM9872" s="5"/>
      <c r="RCN9872" s="5"/>
      <c r="RCO9872" s="5"/>
      <c r="RCP9872" s="5"/>
      <c r="RCQ9872" s="5"/>
      <c r="RCR9872" s="5"/>
      <c r="RCS9872" s="5"/>
      <c r="RCT9872" s="5"/>
      <c r="RCU9872" s="5"/>
      <c r="RCV9872" s="5"/>
      <c r="RCW9872" s="5"/>
      <c r="RCX9872" s="5"/>
      <c r="RCY9872" s="5"/>
      <c r="RCZ9872" s="5"/>
      <c r="RDA9872" s="5"/>
      <c r="RDB9872" s="5"/>
      <c r="RDC9872" s="5"/>
      <c r="RDD9872" s="5"/>
      <c r="RDE9872" s="5"/>
      <c r="RDF9872" s="5"/>
      <c r="RDG9872" s="5"/>
      <c r="RDH9872" s="5"/>
      <c r="RDI9872" s="5"/>
      <c r="RDJ9872" s="5"/>
      <c r="RDK9872" s="5"/>
      <c r="RDL9872" s="5"/>
      <c r="RDM9872" s="5"/>
      <c r="RDN9872" s="5"/>
      <c r="RDO9872" s="5"/>
      <c r="RDP9872" s="5"/>
      <c r="RDQ9872" s="5"/>
      <c r="RDR9872" s="5"/>
      <c r="RDS9872" s="5"/>
      <c r="RDT9872" s="5"/>
      <c r="RDU9872" s="5"/>
      <c r="RDV9872" s="5"/>
      <c r="RDW9872" s="5"/>
      <c r="RDX9872" s="5"/>
      <c r="RDY9872" s="5"/>
      <c r="RDZ9872" s="5"/>
      <c r="REA9872" s="5"/>
      <c r="REB9872" s="5"/>
      <c r="REC9872" s="5"/>
      <c r="RED9872" s="5"/>
      <c r="REE9872" s="5"/>
      <c r="REF9872" s="5"/>
      <c r="REG9872" s="5"/>
      <c r="REH9872" s="5"/>
      <c r="REI9872" s="5"/>
      <c r="REJ9872" s="5"/>
      <c r="REK9872" s="5"/>
      <c r="REL9872" s="5"/>
      <c r="REM9872" s="5"/>
      <c r="REN9872" s="5"/>
      <c r="REO9872" s="5"/>
      <c r="REP9872" s="5"/>
      <c r="REQ9872" s="5"/>
      <c r="RER9872" s="5"/>
      <c r="RES9872" s="5"/>
      <c r="RET9872" s="5"/>
      <c r="REU9872" s="5"/>
      <c r="REV9872" s="5"/>
      <c r="REW9872" s="5"/>
      <c r="REX9872" s="5"/>
      <c r="REY9872" s="5"/>
      <c r="REZ9872" s="5"/>
      <c r="RFA9872" s="5"/>
      <c r="RFB9872" s="5"/>
      <c r="RFC9872" s="5"/>
      <c r="RFD9872" s="5"/>
      <c r="RFE9872" s="5"/>
      <c r="RFF9872" s="5"/>
      <c r="RFG9872" s="5"/>
      <c r="RFH9872" s="5"/>
      <c r="RFI9872" s="5"/>
      <c r="RFJ9872" s="5"/>
      <c r="RFK9872" s="5"/>
      <c r="RFL9872" s="5"/>
      <c r="RFM9872" s="5"/>
      <c r="RFN9872" s="5"/>
      <c r="RFO9872" s="5"/>
      <c r="RFP9872" s="5"/>
      <c r="RFQ9872" s="5"/>
      <c r="RFR9872" s="5"/>
      <c r="RFS9872" s="5"/>
      <c r="RFT9872" s="5"/>
      <c r="RFU9872" s="5"/>
      <c r="RFV9872" s="5"/>
      <c r="RFW9872" s="5"/>
      <c r="RFX9872" s="5"/>
      <c r="RFY9872" s="5"/>
      <c r="RFZ9872" s="5"/>
      <c r="RGA9872" s="5"/>
      <c r="RGB9872" s="5"/>
      <c r="RGC9872" s="5"/>
      <c r="RGD9872" s="5"/>
      <c r="RGE9872" s="5"/>
      <c r="RGF9872" s="5"/>
      <c r="RGG9872" s="5"/>
      <c r="RGH9872" s="5"/>
      <c r="RGI9872" s="5"/>
      <c r="RGJ9872" s="5"/>
      <c r="RGK9872" s="5"/>
      <c r="RGL9872" s="5"/>
      <c r="RGM9872" s="5"/>
      <c r="RGN9872" s="5"/>
      <c r="RGO9872" s="5"/>
      <c r="RGP9872" s="5"/>
      <c r="RGQ9872" s="5"/>
      <c r="RGR9872" s="5"/>
      <c r="RGS9872" s="5"/>
      <c r="RGT9872" s="5"/>
      <c r="RGU9872" s="5"/>
      <c r="RGV9872" s="5"/>
      <c r="RGW9872" s="5"/>
      <c r="RGX9872" s="5"/>
      <c r="RGY9872" s="5"/>
      <c r="RGZ9872" s="5"/>
      <c r="RHA9872" s="5"/>
      <c r="RHB9872" s="5"/>
      <c r="RHC9872" s="5"/>
      <c r="RHD9872" s="5"/>
      <c r="RHE9872" s="5"/>
      <c r="RHF9872" s="5"/>
      <c r="RHG9872" s="5"/>
      <c r="RHH9872" s="5"/>
      <c r="RHI9872" s="5"/>
      <c r="RHJ9872" s="5"/>
      <c r="RHK9872" s="5"/>
      <c r="RHL9872" s="5"/>
      <c r="RHM9872" s="5"/>
      <c r="RHN9872" s="5"/>
      <c r="RHO9872" s="5"/>
      <c r="RHP9872" s="5"/>
      <c r="RHQ9872" s="5"/>
      <c r="RHR9872" s="5"/>
      <c r="RHS9872" s="5"/>
      <c r="RHT9872" s="5"/>
      <c r="RHU9872" s="5"/>
      <c r="RHV9872" s="5"/>
      <c r="RHW9872" s="5"/>
      <c r="RHX9872" s="5"/>
      <c r="RHY9872" s="5"/>
      <c r="RHZ9872" s="5"/>
      <c r="RIA9872" s="5"/>
      <c r="RIB9872" s="5"/>
      <c r="RIC9872" s="5"/>
      <c r="RID9872" s="5"/>
      <c r="RIE9872" s="5"/>
      <c r="RIF9872" s="5"/>
      <c r="RIG9872" s="5"/>
      <c r="RIH9872" s="5"/>
      <c r="RII9872" s="5"/>
      <c r="RIJ9872" s="5"/>
      <c r="RIK9872" s="5"/>
      <c r="RIL9872" s="5"/>
      <c r="RIM9872" s="5"/>
      <c r="RIN9872" s="5"/>
      <c r="RIO9872" s="5"/>
      <c r="RIP9872" s="5"/>
      <c r="RIQ9872" s="5"/>
      <c r="RIR9872" s="5"/>
      <c r="RIS9872" s="5"/>
      <c r="RIT9872" s="5"/>
      <c r="RIU9872" s="5"/>
      <c r="RIV9872" s="5"/>
      <c r="RIW9872" s="5"/>
      <c r="RIX9872" s="5"/>
      <c r="RIY9872" s="5"/>
      <c r="RIZ9872" s="5"/>
      <c r="RJA9872" s="5"/>
      <c r="RJB9872" s="5"/>
      <c r="RJC9872" s="5"/>
      <c r="RJD9872" s="5"/>
      <c r="RJE9872" s="5"/>
      <c r="RJF9872" s="5"/>
      <c r="RJG9872" s="5"/>
      <c r="RJH9872" s="5"/>
      <c r="RJI9872" s="5"/>
      <c r="RJJ9872" s="5"/>
      <c r="RJK9872" s="5"/>
      <c r="RJL9872" s="5"/>
      <c r="RJM9872" s="5"/>
      <c r="RJN9872" s="5"/>
      <c r="RJO9872" s="5"/>
      <c r="RJP9872" s="5"/>
      <c r="RJQ9872" s="5"/>
      <c r="RJR9872" s="5"/>
      <c r="RJS9872" s="5"/>
      <c r="RJT9872" s="5"/>
      <c r="RJU9872" s="5"/>
      <c r="RJV9872" s="5"/>
      <c r="RJW9872" s="5"/>
      <c r="RJX9872" s="5"/>
      <c r="RJY9872" s="5"/>
      <c r="RJZ9872" s="5"/>
      <c r="RKA9872" s="5"/>
      <c r="RKB9872" s="5"/>
      <c r="RKC9872" s="5"/>
      <c r="RKD9872" s="5"/>
      <c r="RKE9872" s="5"/>
      <c r="RKF9872" s="5"/>
      <c r="RKG9872" s="5"/>
      <c r="RKH9872" s="5"/>
      <c r="RKI9872" s="5"/>
      <c r="RKJ9872" s="5"/>
      <c r="RKK9872" s="5"/>
      <c r="RKL9872" s="5"/>
      <c r="RKM9872" s="5"/>
      <c r="RKN9872" s="5"/>
      <c r="RKO9872" s="5"/>
      <c r="RKP9872" s="5"/>
      <c r="RKQ9872" s="5"/>
      <c r="RKR9872" s="5"/>
      <c r="RKS9872" s="5"/>
      <c r="RKT9872" s="5"/>
      <c r="RKU9872" s="5"/>
      <c r="RKV9872" s="5"/>
      <c r="RKW9872" s="5"/>
      <c r="RKX9872" s="5"/>
      <c r="RKY9872" s="5"/>
      <c r="RKZ9872" s="5"/>
      <c r="RLA9872" s="5"/>
      <c r="RLB9872" s="5"/>
      <c r="RLC9872" s="5"/>
      <c r="RLD9872" s="5"/>
      <c r="RLE9872" s="5"/>
      <c r="RLF9872" s="5"/>
      <c r="RLG9872" s="5"/>
      <c r="RLH9872" s="5"/>
      <c r="RLI9872" s="5"/>
      <c r="RLJ9872" s="5"/>
      <c r="RLK9872" s="5"/>
      <c r="RLL9872" s="5"/>
      <c r="RLM9872" s="5"/>
      <c r="RLN9872" s="5"/>
      <c r="RLO9872" s="5"/>
      <c r="RLP9872" s="5"/>
      <c r="RLQ9872" s="5"/>
      <c r="RLR9872" s="5"/>
      <c r="RLS9872" s="5"/>
      <c r="RLT9872" s="5"/>
      <c r="RLU9872" s="5"/>
      <c r="RLV9872" s="5"/>
      <c r="RLW9872" s="5"/>
      <c r="RLX9872" s="5"/>
      <c r="RLY9872" s="5"/>
      <c r="RLZ9872" s="5"/>
      <c r="RMA9872" s="5"/>
      <c r="RMB9872" s="5"/>
      <c r="RMC9872" s="5"/>
      <c r="RMD9872" s="5"/>
      <c r="RME9872" s="5"/>
      <c r="RMF9872" s="5"/>
      <c r="RMG9872" s="5"/>
      <c r="RMH9872" s="5"/>
      <c r="RMI9872" s="5"/>
      <c r="RMJ9872" s="5"/>
      <c r="RMK9872" s="5"/>
      <c r="RML9872" s="5"/>
      <c r="RMM9872" s="5"/>
      <c r="RMN9872" s="5"/>
      <c r="RMO9872" s="5"/>
      <c r="RMP9872" s="5"/>
      <c r="RMQ9872" s="5"/>
      <c r="RMR9872" s="5"/>
      <c r="RMS9872" s="5"/>
      <c r="RMT9872" s="5"/>
      <c r="RMU9872" s="5"/>
      <c r="RMV9872" s="5"/>
      <c r="RMW9872" s="5"/>
      <c r="RMX9872" s="5"/>
      <c r="RMY9872" s="5"/>
      <c r="RMZ9872" s="5"/>
      <c r="RNA9872" s="5"/>
      <c r="RNB9872" s="5"/>
      <c r="RNC9872" s="5"/>
      <c r="RND9872" s="5"/>
      <c r="RNE9872" s="5"/>
      <c r="RNF9872" s="5"/>
      <c r="RNG9872" s="5"/>
      <c r="RNH9872" s="5"/>
      <c r="RNI9872" s="5"/>
      <c r="RNJ9872" s="5"/>
      <c r="RNK9872" s="5"/>
      <c r="RNL9872" s="5"/>
      <c r="RNM9872" s="5"/>
      <c r="RNN9872" s="5"/>
      <c r="RNO9872" s="5"/>
      <c r="RNP9872" s="5"/>
      <c r="RNQ9872" s="5"/>
      <c r="RNR9872" s="5"/>
      <c r="RNS9872" s="5"/>
      <c r="RNT9872" s="5"/>
      <c r="RNU9872" s="5"/>
      <c r="RNV9872" s="5"/>
      <c r="RNW9872" s="5"/>
      <c r="RNX9872" s="5"/>
      <c r="RNY9872" s="5"/>
      <c r="RNZ9872" s="5"/>
      <c r="ROA9872" s="5"/>
      <c r="ROB9872" s="5"/>
      <c r="ROC9872" s="5"/>
      <c r="ROD9872" s="5"/>
      <c r="ROE9872" s="5"/>
      <c r="ROF9872" s="5"/>
      <c r="ROG9872" s="5"/>
      <c r="ROH9872" s="5"/>
      <c r="ROI9872" s="5"/>
      <c r="ROJ9872" s="5"/>
      <c r="ROK9872" s="5"/>
      <c r="ROL9872" s="5"/>
      <c r="ROM9872" s="5"/>
      <c r="RON9872" s="5"/>
      <c r="ROO9872" s="5"/>
      <c r="ROP9872" s="5"/>
      <c r="ROQ9872" s="5"/>
      <c r="ROR9872" s="5"/>
      <c r="ROS9872" s="5"/>
      <c r="ROT9872" s="5"/>
      <c r="ROU9872" s="5"/>
      <c r="ROV9872" s="5"/>
      <c r="ROW9872" s="5"/>
      <c r="ROX9872" s="5"/>
      <c r="ROY9872" s="5"/>
      <c r="ROZ9872" s="5"/>
      <c r="RPA9872" s="5"/>
      <c r="RPB9872" s="5"/>
      <c r="RPC9872" s="5"/>
      <c r="RPD9872" s="5"/>
      <c r="RPE9872" s="5"/>
      <c r="RPF9872" s="5"/>
      <c r="RPG9872" s="5"/>
      <c r="RPH9872" s="5"/>
      <c r="RPI9872" s="5"/>
      <c r="RPJ9872" s="5"/>
      <c r="RPK9872" s="5"/>
      <c r="RPL9872" s="5"/>
      <c r="RPM9872" s="5"/>
      <c r="RPN9872" s="5"/>
      <c r="RPO9872" s="5"/>
      <c r="RPP9872" s="5"/>
      <c r="RPQ9872" s="5"/>
      <c r="RPR9872" s="5"/>
      <c r="RPS9872" s="5"/>
      <c r="RPT9872" s="5"/>
      <c r="RPU9872" s="5"/>
      <c r="RPV9872" s="5"/>
      <c r="RPW9872" s="5"/>
      <c r="RPX9872" s="5"/>
      <c r="RPY9872" s="5"/>
      <c r="RPZ9872" s="5"/>
      <c r="RQA9872" s="5"/>
      <c r="RQB9872" s="5"/>
      <c r="RQC9872" s="5"/>
      <c r="RQD9872" s="5"/>
      <c r="RQE9872" s="5"/>
      <c r="RQF9872" s="5"/>
      <c r="RQG9872" s="5"/>
      <c r="RQH9872" s="5"/>
      <c r="RQI9872" s="5"/>
      <c r="RQJ9872" s="5"/>
      <c r="RQK9872" s="5"/>
      <c r="RQL9872" s="5"/>
      <c r="RQM9872" s="5"/>
      <c r="RQN9872" s="5"/>
      <c r="RQO9872" s="5"/>
      <c r="RQP9872" s="5"/>
      <c r="RQQ9872" s="5"/>
      <c r="RQR9872" s="5"/>
      <c r="RQS9872" s="5"/>
      <c r="RQT9872" s="5"/>
      <c r="RQU9872" s="5"/>
      <c r="RQV9872" s="5"/>
      <c r="RQW9872" s="5"/>
      <c r="RQX9872" s="5"/>
      <c r="RQY9872" s="5"/>
      <c r="RQZ9872" s="5"/>
      <c r="RRA9872" s="5"/>
      <c r="RRB9872" s="5"/>
      <c r="RRC9872" s="5"/>
      <c r="RRD9872" s="5"/>
      <c r="RRE9872" s="5"/>
      <c r="RRF9872" s="5"/>
      <c r="RRG9872" s="5"/>
      <c r="RRH9872" s="5"/>
      <c r="RRI9872" s="5"/>
      <c r="RRJ9872" s="5"/>
      <c r="RRK9872" s="5"/>
      <c r="RRL9872" s="5"/>
      <c r="RRM9872" s="5"/>
      <c r="RRN9872" s="5"/>
      <c r="RRO9872" s="5"/>
      <c r="RRP9872" s="5"/>
      <c r="RRQ9872" s="5"/>
      <c r="RRR9872" s="5"/>
      <c r="RRS9872" s="5"/>
      <c r="RRT9872" s="5"/>
      <c r="RRU9872" s="5"/>
      <c r="RRV9872" s="5"/>
      <c r="RRW9872" s="5"/>
      <c r="RRX9872" s="5"/>
      <c r="RRY9872" s="5"/>
      <c r="RRZ9872" s="5"/>
      <c r="RSA9872" s="5"/>
      <c r="RSB9872" s="5"/>
      <c r="RSC9872" s="5"/>
      <c r="RSD9872" s="5"/>
      <c r="RSE9872" s="5"/>
      <c r="RSF9872" s="5"/>
      <c r="RSG9872" s="5"/>
      <c r="RSH9872" s="5"/>
      <c r="RSI9872" s="5"/>
      <c r="RSJ9872" s="5"/>
      <c r="RSK9872" s="5"/>
      <c r="RSL9872" s="5"/>
      <c r="RSM9872" s="5"/>
      <c r="RSN9872" s="5"/>
      <c r="RSO9872" s="5"/>
      <c r="RSP9872" s="5"/>
      <c r="RSQ9872" s="5"/>
      <c r="RSR9872" s="5"/>
      <c r="RSS9872" s="5"/>
      <c r="RST9872" s="5"/>
      <c r="RSU9872" s="5"/>
      <c r="RSV9872" s="5"/>
      <c r="RSW9872" s="5"/>
      <c r="RSX9872" s="5"/>
      <c r="RSY9872" s="5"/>
      <c r="RSZ9872" s="5"/>
      <c r="RTA9872" s="5"/>
      <c r="RTB9872" s="5"/>
      <c r="RTC9872" s="5"/>
      <c r="RTD9872" s="5"/>
      <c r="RTE9872" s="5"/>
      <c r="RTF9872" s="5"/>
      <c r="RTG9872" s="5"/>
      <c r="RTH9872" s="5"/>
      <c r="RTI9872" s="5"/>
      <c r="RTJ9872" s="5"/>
      <c r="RTK9872" s="5"/>
      <c r="RTL9872" s="5"/>
      <c r="RTM9872" s="5"/>
      <c r="RTN9872" s="5"/>
      <c r="RTO9872" s="5"/>
      <c r="RTP9872" s="5"/>
      <c r="RTQ9872" s="5"/>
      <c r="RTR9872" s="5"/>
      <c r="RTS9872" s="5"/>
      <c r="RTT9872" s="5"/>
      <c r="RTU9872" s="5"/>
      <c r="RTV9872" s="5"/>
      <c r="RTW9872" s="5"/>
      <c r="RTX9872" s="5"/>
      <c r="RTY9872" s="5"/>
      <c r="RTZ9872" s="5"/>
      <c r="RUA9872" s="5"/>
      <c r="RUB9872" s="5"/>
      <c r="RUC9872" s="5"/>
      <c r="RUD9872" s="5"/>
      <c r="RUE9872" s="5"/>
      <c r="RUF9872" s="5"/>
      <c r="RUG9872" s="5"/>
      <c r="RUH9872" s="5"/>
      <c r="RUI9872" s="5"/>
      <c r="RUJ9872" s="5"/>
      <c r="RUK9872" s="5"/>
      <c r="RUL9872" s="5"/>
      <c r="RUM9872" s="5"/>
      <c r="RUN9872" s="5"/>
      <c r="RUO9872" s="5"/>
      <c r="RUP9872" s="5"/>
      <c r="RUQ9872" s="5"/>
      <c r="RUR9872" s="5"/>
      <c r="RUS9872" s="5"/>
      <c r="RUT9872" s="5"/>
      <c r="RUU9872" s="5"/>
      <c r="RUV9872" s="5"/>
      <c r="RUW9872" s="5"/>
      <c r="RUX9872" s="5"/>
      <c r="RUY9872" s="5"/>
      <c r="RUZ9872" s="5"/>
      <c r="RVA9872" s="5"/>
      <c r="RVB9872" s="5"/>
      <c r="RVC9872" s="5"/>
      <c r="RVD9872" s="5"/>
      <c r="RVE9872" s="5"/>
      <c r="RVF9872" s="5"/>
      <c r="RVG9872" s="5"/>
      <c r="RVH9872" s="5"/>
      <c r="RVI9872" s="5"/>
      <c r="RVJ9872" s="5"/>
      <c r="RVK9872" s="5"/>
      <c r="RVL9872" s="5"/>
      <c r="RVM9872" s="5"/>
      <c r="RVN9872" s="5"/>
      <c r="RVO9872" s="5"/>
      <c r="RVP9872" s="5"/>
      <c r="RVQ9872" s="5"/>
      <c r="RVR9872" s="5"/>
      <c r="RVS9872" s="5"/>
      <c r="RVT9872" s="5"/>
      <c r="RVU9872" s="5"/>
      <c r="RVV9872" s="5"/>
      <c r="RVW9872" s="5"/>
      <c r="RVX9872" s="5"/>
      <c r="RVY9872" s="5"/>
      <c r="RVZ9872" s="5"/>
      <c r="RWA9872" s="5"/>
      <c r="RWB9872" s="5"/>
      <c r="RWC9872" s="5"/>
      <c r="RWD9872" s="5"/>
      <c r="RWE9872" s="5"/>
      <c r="RWF9872" s="5"/>
      <c r="RWG9872" s="5"/>
      <c r="RWH9872" s="5"/>
      <c r="RWI9872" s="5"/>
      <c r="RWJ9872" s="5"/>
      <c r="RWK9872" s="5"/>
      <c r="RWL9872" s="5"/>
      <c r="RWM9872" s="5"/>
      <c r="RWN9872" s="5"/>
      <c r="RWO9872" s="5"/>
      <c r="RWP9872" s="5"/>
      <c r="RWQ9872" s="5"/>
      <c r="RWR9872" s="5"/>
      <c r="RWS9872" s="5"/>
      <c r="RWT9872" s="5"/>
      <c r="RWU9872" s="5"/>
      <c r="RWV9872" s="5"/>
      <c r="RWW9872" s="5"/>
      <c r="RWX9872" s="5"/>
      <c r="RWY9872" s="5"/>
      <c r="RWZ9872" s="5"/>
      <c r="RXA9872" s="5"/>
      <c r="RXB9872" s="5"/>
      <c r="RXC9872" s="5"/>
      <c r="RXD9872" s="5"/>
      <c r="RXE9872" s="5"/>
      <c r="RXF9872" s="5"/>
      <c r="RXG9872" s="5"/>
      <c r="RXH9872" s="5"/>
      <c r="RXI9872" s="5"/>
      <c r="RXJ9872" s="5"/>
      <c r="RXK9872" s="5"/>
      <c r="RXL9872" s="5"/>
      <c r="RXM9872" s="5"/>
      <c r="RXN9872" s="5"/>
      <c r="RXO9872" s="5"/>
      <c r="RXP9872" s="5"/>
      <c r="RXQ9872" s="5"/>
      <c r="RXR9872" s="5"/>
      <c r="RXS9872" s="5"/>
      <c r="RXT9872" s="5"/>
      <c r="RXU9872" s="5"/>
      <c r="RXV9872" s="5"/>
      <c r="RXW9872" s="5"/>
      <c r="RXX9872" s="5"/>
      <c r="RXY9872" s="5"/>
      <c r="RXZ9872" s="5"/>
      <c r="RYA9872" s="5"/>
      <c r="RYB9872" s="5"/>
      <c r="RYC9872" s="5"/>
      <c r="RYD9872" s="5"/>
      <c r="RYE9872" s="5"/>
      <c r="RYF9872" s="5"/>
      <c r="RYG9872" s="5"/>
      <c r="RYH9872" s="5"/>
      <c r="RYI9872" s="5"/>
      <c r="RYJ9872" s="5"/>
      <c r="RYK9872" s="5"/>
      <c r="RYL9872" s="5"/>
      <c r="RYM9872" s="5"/>
      <c r="RYN9872" s="5"/>
      <c r="RYO9872" s="5"/>
      <c r="RYP9872" s="5"/>
      <c r="RYQ9872" s="5"/>
      <c r="RYR9872" s="5"/>
      <c r="RYS9872" s="5"/>
      <c r="RYT9872" s="5"/>
      <c r="RYU9872" s="5"/>
      <c r="RYV9872" s="5"/>
      <c r="RYW9872" s="5"/>
      <c r="RYX9872" s="5"/>
      <c r="RYY9872" s="5"/>
      <c r="RYZ9872" s="5"/>
      <c r="RZA9872" s="5"/>
      <c r="RZB9872" s="5"/>
      <c r="RZC9872" s="5"/>
      <c r="RZD9872" s="5"/>
      <c r="RZE9872" s="5"/>
      <c r="RZF9872" s="5"/>
      <c r="RZG9872" s="5"/>
      <c r="RZH9872" s="5"/>
      <c r="RZI9872" s="5"/>
      <c r="RZJ9872" s="5"/>
      <c r="RZK9872" s="5"/>
      <c r="RZL9872" s="5"/>
      <c r="RZM9872" s="5"/>
      <c r="RZN9872" s="5"/>
      <c r="RZO9872" s="5"/>
      <c r="RZP9872" s="5"/>
      <c r="RZQ9872" s="5"/>
      <c r="RZR9872" s="5"/>
      <c r="RZS9872" s="5"/>
      <c r="RZT9872" s="5"/>
      <c r="RZU9872" s="5"/>
      <c r="RZV9872" s="5"/>
      <c r="RZW9872" s="5"/>
      <c r="RZX9872" s="5"/>
      <c r="RZY9872" s="5"/>
      <c r="RZZ9872" s="5"/>
      <c r="SAA9872" s="5"/>
      <c r="SAB9872" s="5"/>
      <c r="SAC9872" s="5"/>
      <c r="SAD9872" s="5"/>
      <c r="SAE9872" s="5"/>
      <c r="SAF9872" s="5"/>
      <c r="SAG9872" s="5"/>
      <c r="SAH9872" s="5"/>
      <c r="SAI9872" s="5"/>
      <c r="SAJ9872" s="5"/>
      <c r="SAK9872" s="5"/>
      <c r="SAL9872" s="5"/>
      <c r="SAM9872" s="5"/>
      <c r="SAN9872" s="5"/>
      <c r="SAO9872" s="5"/>
      <c r="SAP9872" s="5"/>
      <c r="SAQ9872" s="5"/>
      <c r="SAR9872" s="5"/>
      <c r="SAS9872" s="5"/>
      <c r="SAT9872" s="5"/>
      <c r="SAU9872" s="5"/>
      <c r="SAV9872" s="5"/>
      <c r="SAW9872" s="5"/>
      <c r="SAX9872" s="5"/>
      <c r="SAY9872" s="5"/>
      <c r="SAZ9872" s="5"/>
      <c r="SBA9872" s="5"/>
      <c r="SBB9872" s="5"/>
      <c r="SBC9872" s="5"/>
      <c r="SBD9872" s="5"/>
      <c r="SBE9872" s="5"/>
      <c r="SBF9872" s="5"/>
      <c r="SBG9872" s="5"/>
      <c r="SBH9872" s="5"/>
      <c r="SBI9872" s="5"/>
      <c r="SBJ9872" s="5"/>
      <c r="SBK9872" s="5"/>
      <c r="SBL9872" s="5"/>
      <c r="SBM9872" s="5"/>
      <c r="SBN9872" s="5"/>
      <c r="SBO9872" s="5"/>
      <c r="SBP9872" s="5"/>
      <c r="SBQ9872" s="5"/>
      <c r="SBR9872" s="5"/>
      <c r="SBS9872" s="5"/>
      <c r="SBT9872" s="5"/>
      <c r="SBU9872" s="5"/>
      <c r="SBV9872" s="5"/>
      <c r="SBW9872" s="5"/>
      <c r="SBX9872" s="5"/>
      <c r="SBY9872" s="5"/>
      <c r="SBZ9872" s="5"/>
      <c r="SCA9872" s="5"/>
      <c r="SCB9872" s="5"/>
      <c r="SCC9872" s="5"/>
      <c r="SCD9872" s="5"/>
      <c r="SCE9872" s="5"/>
      <c r="SCF9872" s="5"/>
      <c r="SCG9872" s="5"/>
      <c r="SCH9872" s="5"/>
      <c r="SCI9872" s="5"/>
      <c r="SCJ9872" s="5"/>
      <c r="SCK9872" s="5"/>
      <c r="SCL9872" s="5"/>
      <c r="SCM9872" s="5"/>
      <c r="SCN9872" s="5"/>
      <c r="SCO9872" s="5"/>
      <c r="SCP9872" s="5"/>
      <c r="SCQ9872" s="5"/>
      <c r="SCR9872" s="5"/>
      <c r="SCS9872" s="5"/>
      <c r="SCT9872" s="5"/>
      <c r="SCU9872" s="5"/>
      <c r="SCV9872" s="5"/>
      <c r="SCW9872" s="5"/>
      <c r="SCX9872" s="5"/>
      <c r="SCY9872" s="5"/>
      <c r="SCZ9872" s="5"/>
      <c r="SDA9872" s="5"/>
      <c r="SDB9872" s="5"/>
      <c r="SDC9872" s="5"/>
      <c r="SDD9872" s="5"/>
      <c r="SDE9872" s="5"/>
      <c r="SDF9872" s="5"/>
      <c r="SDG9872" s="5"/>
      <c r="SDH9872" s="5"/>
      <c r="SDI9872" s="5"/>
      <c r="SDJ9872" s="5"/>
      <c r="SDK9872" s="5"/>
      <c r="SDL9872" s="5"/>
      <c r="SDM9872" s="5"/>
      <c r="SDN9872" s="5"/>
      <c r="SDO9872" s="5"/>
      <c r="SDP9872" s="5"/>
      <c r="SDQ9872" s="5"/>
      <c r="SDR9872" s="5"/>
      <c r="SDS9872" s="5"/>
      <c r="SDT9872" s="5"/>
      <c r="SDU9872" s="5"/>
      <c r="SDV9872" s="5"/>
      <c r="SDW9872" s="5"/>
      <c r="SDX9872" s="5"/>
      <c r="SDY9872" s="5"/>
      <c r="SDZ9872" s="5"/>
      <c r="SEA9872" s="5"/>
      <c r="SEB9872" s="5"/>
      <c r="SEC9872" s="5"/>
      <c r="SED9872" s="5"/>
      <c r="SEE9872" s="5"/>
      <c r="SEF9872" s="5"/>
      <c r="SEG9872" s="5"/>
      <c r="SEH9872" s="5"/>
      <c r="SEI9872" s="5"/>
      <c r="SEJ9872" s="5"/>
      <c r="SEK9872" s="5"/>
      <c r="SEL9872" s="5"/>
      <c r="SEM9872" s="5"/>
      <c r="SEN9872" s="5"/>
      <c r="SEO9872" s="5"/>
      <c r="SEP9872" s="5"/>
      <c r="SEQ9872" s="5"/>
      <c r="SER9872" s="5"/>
      <c r="SES9872" s="5"/>
      <c r="SET9872" s="5"/>
      <c r="SEU9872" s="5"/>
      <c r="SEV9872" s="5"/>
      <c r="SEW9872" s="5"/>
      <c r="SEX9872" s="5"/>
      <c r="SEY9872" s="5"/>
      <c r="SEZ9872" s="5"/>
      <c r="SFA9872" s="5"/>
      <c r="SFB9872" s="5"/>
      <c r="SFC9872" s="5"/>
      <c r="SFD9872" s="5"/>
      <c r="SFE9872" s="5"/>
      <c r="SFF9872" s="5"/>
      <c r="SFG9872" s="5"/>
      <c r="SFH9872" s="5"/>
      <c r="SFI9872" s="5"/>
      <c r="SFJ9872" s="5"/>
      <c r="SFK9872" s="5"/>
      <c r="SFL9872" s="5"/>
      <c r="SFM9872" s="5"/>
      <c r="SFN9872" s="5"/>
      <c r="SFO9872" s="5"/>
      <c r="SFP9872" s="5"/>
      <c r="SFQ9872" s="5"/>
      <c r="SFR9872" s="5"/>
      <c r="SFS9872" s="5"/>
      <c r="SFT9872" s="5"/>
      <c r="SFU9872" s="5"/>
      <c r="SFV9872" s="5"/>
      <c r="SFW9872" s="5"/>
      <c r="SFX9872" s="5"/>
      <c r="SFY9872" s="5"/>
      <c r="SFZ9872" s="5"/>
      <c r="SGA9872" s="5"/>
      <c r="SGB9872" s="5"/>
      <c r="SGC9872" s="5"/>
      <c r="SGD9872" s="5"/>
      <c r="SGE9872" s="5"/>
      <c r="SGF9872" s="5"/>
      <c r="SGG9872" s="5"/>
      <c r="SGH9872" s="5"/>
      <c r="SGI9872" s="5"/>
      <c r="SGJ9872" s="5"/>
      <c r="SGK9872" s="5"/>
      <c r="SGL9872" s="5"/>
      <c r="SGM9872" s="5"/>
      <c r="SGN9872" s="5"/>
      <c r="SGO9872" s="5"/>
      <c r="SGP9872" s="5"/>
      <c r="SGQ9872" s="5"/>
      <c r="SGR9872" s="5"/>
      <c r="SGS9872" s="5"/>
      <c r="SGT9872" s="5"/>
      <c r="SGU9872" s="5"/>
      <c r="SGV9872" s="5"/>
      <c r="SGW9872" s="5"/>
      <c r="SGX9872" s="5"/>
      <c r="SGY9872" s="5"/>
      <c r="SGZ9872" s="5"/>
      <c r="SHA9872" s="5"/>
      <c r="SHB9872" s="5"/>
      <c r="SHC9872" s="5"/>
      <c r="SHD9872" s="5"/>
      <c r="SHE9872" s="5"/>
      <c r="SHF9872" s="5"/>
      <c r="SHG9872" s="5"/>
      <c r="SHH9872" s="5"/>
      <c r="SHI9872" s="5"/>
      <c r="SHJ9872" s="5"/>
      <c r="SHK9872" s="5"/>
      <c r="SHL9872" s="5"/>
      <c r="SHM9872" s="5"/>
      <c r="SHN9872" s="5"/>
      <c r="SHO9872" s="5"/>
      <c r="SHP9872" s="5"/>
      <c r="SHQ9872" s="5"/>
      <c r="SHR9872" s="5"/>
      <c r="SHS9872" s="5"/>
      <c r="SHT9872" s="5"/>
      <c r="SHU9872" s="5"/>
      <c r="SHV9872" s="5"/>
      <c r="SHW9872" s="5"/>
      <c r="SHX9872" s="5"/>
      <c r="SHY9872" s="5"/>
      <c r="SHZ9872" s="5"/>
      <c r="SIA9872" s="5"/>
      <c r="SIB9872" s="5"/>
      <c r="SIC9872" s="5"/>
      <c r="SID9872" s="5"/>
      <c r="SIE9872" s="5"/>
      <c r="SIF9872" s="5"/>
      <c r="SIG9872" s="5"/>
      <c r="SIH9872" s="5"/>
      <c r="SII9872" s="5"/>
      <c r="SIJ9872" s="5"/>
      <c r="SIK9872" s="5"/>
      <c r="SIL9872" s="5"/>
      <c r="SIM9872" s="5"/>
      <c r="SIN9872" s="5"/>
      <c r="SIO9872" s="5"/>
      <c r="SIP9872" s="5"/>
      <c r="SIQ9872" s="5"/>
      <c r="SIR9872" s="5"/>
      <c r="SIS9872" s="5"/>
      <c r="SIT9872" s="5"/>
      <c r="SIU9872" s="5"/>
      <c r="SIV9872" s="5"/>
      <c r="SIW9872" s="5"/>
      <c r="SIX9872" s="5"/>
      <c r="SIY9872" s="5"/>
      <c r="SIZ9872" s="5"/>
      <c r="SJA9872" s="5"/>
      <c r="SJB9872" s="5"/>
      <c r="SJC9872" s="5"/>
      <c r="SJD9872" s="5"/>
      <c r="SJE9872" s="5"/>
      <c r="SJF9872" s="5"/>
      <c r="SJG9872" s="5"/>
      <c r="SJH9872" s="5"/>
      <c r="SJI9872" s="5"/>
      <c r="SJJ9872" s="5"/>
      <c r="SJK9872" s="5"/>
      <c r="SJL9872" s="5"/>
      <c r="SJM9872" s="5"/>
      <c r="SJN9872" s="5"/>
      <c r="SJO9872" s="5"/>
      <c r="SJP9872" s="5"/>
      <c r="SJQ9872" s="5"/>
      <c r="SJR9872" s="5"/>
      <c r="SJS9872" s="5"/>
      <c r="SJT9872" s="5"/>
      <c r="SJU9872" s="5"/>
      <c r="SJV9872" s="5"/>
      <c r="SJW9872" s="5"/>
      <c r="SJX9872" s="5"/>
      <c r="SJY9872" s="5"/>
      <c r="SJZ9872" s="5"/>
      <c r="SKA9872" s="5"/>
      <c r="SKB9872" s="5"/>
      <c r="SKC9872" s="5"/>
      <c r="SKD9872" s="5"/>
      <c r="SKE9872" s="5"/>
      <c r="SKF9872" s="5"/>
      <c r="SKG9872" s="5"/>
      <c r="SKH9872" s="5"/>
      <c r="SKI9872" s="5"/>
      <c r="SKJ9872" s="5"/>
      <c r="SKK9872" s="5"/>
      <c r="SKL9872" s="5"/>
      <c r="SKM9872" s="5"/>
      <c r="SKN9872" s="5"/>
      <c r="SKO9872" s="5"/>
      <c r="SKP9872" s="5"/>
      <c r="SKQ9872" s="5"/>
      <c r="SKR9872" s="5"/>
      <c r="SKS9872" s="5"/>
      <c r="SKT9872" s="5"/>
      <c r="SKU9872" s="5"/>
      <c r="SKV9872" s="5"/>
      <c r="SKW9872" s="5"/>
      <c r="SKX9872" s="5"/>
      <c r="SKY9872" s="5"/>
      <c r="SKZ9872" s="5"/>
      <c r="SLA9872" s="5"/>
      <c r="SLB9872" s="5"/>
      <c r="SLC9872" s="5"/>
      <c r="SLD9872" s="5"/>
      <c r="SLE9872" s="5"/>
      <c r="SLF9872" s="5"/>
      <c r="SLG9872" s="5"/>
      <c r="SLH9872" s="5"/>
      <c r="SLI9872" s="5"/>
      <c r="SLJ9872" s="5"/>
      <c r="SLK9872" s="5"/>
      <c r="SLL9872" s="5"/>
      <c r="SLM9872" s="5"/>
      <c r="SLN9872" s="5"/>
      <c r="SLO9872" s="5"/>
      <c r="SLP9872" s="5"/>
      <c r="SLQ9872" s="5"/>
      <c r="SLR9872" s="5"/>
      <c r="SLS9872" s="5"/>
      <c r="SLT9872" s="5"/>
      <c r="SLU9872" s="5"/>
      <c r="SLV9872" s="5"/>
      <c r="SLW9872" s="5"/>
      <c r="SLX9872" s="5"/>
      <c r="SLY9872" s="5"/>
      <c r="SLZ9872" s="5"/>
      <c r="SMA9872" s="5"/>
      <c r="SMB9872" s="5"/>
      <c r="SMC9872" s="5"/>
      <c r="SMD9872" s="5"/>
      <c r="SME9872" s="5"/>
      <c r="SMF9872" s="5"/>
      <c r="SMG9872" s="5"/>
      <c r="SMH9872" s="5"/>
      <c r="SMI9872" s="5"/>
      <c r="SMJ9872" s="5"/>
      <c r="SMK9872" s="5"/>
      <c r="SML9872" s="5"/>
      <c r="SMM9872" s="5"/>
      <c r="SMN9872" s="5"/>
      <c r="SMO9872" s="5"/>
      <c r="SMP9872" s="5"/>
      <c r="SMQ9872" s="5"/>
      <c r="SMR9872" s="5"/>
      <c r="SMS9872" s="5"/>
      <c r="SMT9872" s="5"/>
      <c r="SMU9872" s="5"/>
      <c r="SMV9872" s="5"/>
      <c r="SMW9872" s="5"/>
      <c r="SMX9872" s="5"/>
      <c r="SMY9872" s="5"/>
      <c r="SMZ9872" s="5"/>
      <c r="SNA9872" s="5"/>
      <c r="SNB9872" s="5"/>
      <c r="SNC9872" s="5"/>
      <c r="SND9872" s="5"/>
      <c r="SNE9872" s="5"/>
      <c r="SNF9872" s="5"/>
      <c r="SNG9872" s="5"/>
      <c r="SNH9872" s="5"/>
      <c r="SNI9872" s="5"/>
      <c r="SNJ9872" s="5"/>
      <c r="SNK9872" s="5"/>
      <c r="SNL9872" s="5"/>
      <c r="SNM9872" s="5"/>
      <c r="SNN9872" s="5"/>
      <c r="SNO9872" s="5"/>
      <c r="SNP9872" s="5"/>
      <c r="SNQ9872" s="5"/>
      <c r="SNR9872" s="5"/>
      <c r="SNS9872" s="5"/>
      <c r="SNT9872" s="5"/>
      <c r="SNU9872" s="5"/>
      <c r="SNV9872" s="5"/>
      <c r="SNW9872" s="5"/>
      <c r="SNX9872" s="5"/>
      <c r="SNY9872" s="5"/>
      <c r="SNZ9872" s="5"/>
      <c r="SOA9872" s="5"/>
      <c r="SOB9872" s="5"/>
      <c r="SOC9872" s="5"/>
      <c r="SOD9872" s="5"/>
      <c r="SOE9872" s="5"/>
      <c r="SOF9872" s="5"/>
      <c r="SOG9872" s="5"/>
      <c r="SOH9872" s="5"/>
      <c r="SOI9872" s="5"/>
      <c r="SOJ9872" s="5"/>
      <c r="SOK9872" s="5"/>
      <c r="SOL9872" s="5"/>
      <c r="SOM9872" s="5"/>
      <c r="SON9872" s="5"/>
      <c r="SOO9872" s="5"/>
      <c r="SOP9872" s="5"/>
      <c r="SOQ9872" s="5"/>
      <c r="SOR9872" s="5"/>
      <c r="SOS9872" s="5"/>
      <c r="SOT9872" s="5"/>
      <c r="SOU9872" s="5"/>
      <c r="SOV9872" s="5"/>
      <c r="SOW9872" s="5"/>
      <c r="SOX9872" s="5"/>
      <c r="SOY9872" s="5"/>
      <c r="SOZ9872" s="5"/>
      <c r="SPA9872" s="5"/>
      <c r="SPB9872" s="5"/>
      <c r="SPC9872" s="5"/>
      <c r="SPD9872" s="5"/>
      <c r="SPE9872" s="5"/>
      <c r="SPF9872" s="5"/>
      <c r="SPG9872" s="5"/>
      <c r="SPH9872" s="5"/>
      <c r="SPI9872" s="5"/>
      <c r="SPJ9872" s="5"/>
      <c r="SPK9872" s="5"/>
      <c r="SPL9872" s="5"/>
      <c r="SPM9872" s="5"/>
      <c r="SPN9872" s="5"/>
      <c r="SPO9872" s="5"/>
      <c r="SPP9872" s="5"/>
      <c r="SPQ9872" s="5"/>
      <c r="SPR9872" s="5"/>
      <c r="SPS9872" s="5"/>
      <c r="SPT9872" s="5"/>
      <c r="SPU9872" s="5"/>
      <c r="SPV9872" s="5"/>
      <c r="SPW9872" s="5"/>
      <c r="SPX9872" s="5"/>
      <c r="SPY9872" s="5"/>
      <c r="SPZ9872" s="5"/>
      <c r="SQA9872" s="5"/>
      <c r="SQB9872" s="5"/>
      <c r="SQC9872" s="5"/>
      <c r="SQD9872" s="5"/>
      <c r="SQE9872" s="5"/>
      <c r="SQF9872" s="5"/>
      <c r="SQG9872" s="5"/>
      <c r="SQH9872" s="5"/>
      <c r="SQI9872" s="5"/>
      <c r="SQJ9872" s="5"/>
      <c r="SQK9872" s="5"/>
      <c r="SQL9872" s="5"/>
      <c r="SQM9872" s="5"/>
      <c r="SQN9872" s="5"/>
      <c r="SQO9872" s="5"/>
      <c r="SQP9872" s="5"/>
      <c r="SQQ9872" s="5"/>
      <c r="SQR9872" s="5"/>
      <c r="SQS9872" s="5"/>
      <c r="SQT9872" s="5"/>
      <c r="SQU9872" s="5"/>
      <c r="SQV9872" s="5"/>
      <c r="SQW9872" s="5"/>
      <c r="SQX9872" s="5"/>
      <c r="SQY9872" s="5"/>
      <c r="SQZ9872" s="5"/>
      <c r="SRA9872" s="5"/>
      <c r="SRB9872" s="5"/>
      <c r="SRC9872" s="5"/>
      <c r="SRD9872" s="5"/>
      <c r="SRE9872" s="5"/>
      <c r="SRF9872" s="5"/>
      <c r="SRG9872" s="5"/>
      <c r="SRH9872" s="5"/>
      <c r="SRI9872" s="5"/>
      <c r="SRJ9872" s="5"/>
      <c r="SRK9872" s="5"/>
      <c r="SRL9872" s="5"/>
      <c r="SRM9872" s="5"/>
      <c r="SRN9872" s="5"/>
      <c r="SRO9872" s="5"/>
      <c r="SRP9872" s="5"/>
      <c r="SRQ9872" s="5"/>
      <c r="SRR9872" s="5"/>
      <c r="SRS9872" s="5"/>
      <c r="SRT9872" s="5"/>
      <c r="SRU9872" s="5"/>
      <c r="SRV9872" s="5"/>
      <c r="SRW9872" s="5"/>
      <c r="SRX9872" s="5"/>
      <c r="SRY9872" s="5"/>
      <c r="SRZ9872" s="5"/>
      <c r="SSA9872" s="5"/>
      <c r="SSB9872" s="5"/>
      <c r="SSC9872" s="5"/>
      <c r="SSD9872" s="5"/>
      <c r="SSE9872" s="5"/>
      <c r="SSF9872" s="5"/>
      <c r="SSG9872" s="5"/>
      <c r="SSH9872" s="5"/>
      <c r="SSI9872" s="5"/>
      <c r="SSJ9872" s="5"/>
      <c r="SSK9872" s="5"/>
      <c r="SSL9872" s="5"/>
      <c r="SSM9872" s="5"/>
      <c r="SSN9872" s="5"/>
      <c r="SSO9872" s="5"/>
      <c r="SSP9872" s="5"/>
      <c r="SSQ9872" s="5"/>
      <c r="SSR9872" s="5"/>
      <c r="SSS9872" s="5"/>
      <c r="SST9872" s="5"/>
      <c r="SSU9872" s="5"/>
      <c r="SSV9872" s="5"/>
      <c r="SSW9872" s="5"/>
      <c r="SSX9872" s="5"/>
      <c r="SSY9872" s="5"/>
      <c r="SSZ9872" s="5"/>
      <c r="STA9872" s="5"/>
      <c r="STB9872" s="5"/>
      <c r="STC9872" s="5"/>
      <c r="STD9872" s="5"/>
      <c r="STE9872" s="5"/>
      <c r="STF9872" s="5"/>
      <c r="STG9872" s="5"/>
      <c r="STH9872" s="5"/>
      <c r="STI9872" s="5"/>
      <c r="STJ9872" s="5"/>
      <c r="STK9872" s="5"/>
      <c r="STL9872" s="5"/>
      <c r="STM9872" s="5"/>
      <c r="STN9872" s="5"/>
      <c r="STO9872" s="5"/>
      <c r="STP9872" s="5"/>
      <c r="STQ9872" s="5"/>
      <c r="STR9872" s="5"/>
      <c r="STS9872" s="5"/>
      <c r="STT9872" s="5"/>
      <c r="STU9872" s="5"/>
      <c r="STV9872" s="5"/>
      <c r="STW9872" s="5"/>
      <c r="STX9872" s="5"/>
      <c r="STY9872" s="5"/>
      <c r="STZ9872" s="5"/>
      <c r="SUA9872" s="5"/>
      <c r="SUB9872" s="5"/>
      <c r="SUC9872" s="5"/>
      <c r="SUD9872" s="5"/>
      <c r="SUE9872" s="5"/>
      <c r="SUF9872" s="5"/>
      <c r="SUG9872" s="5"/>
      <c r="SUH9872" s="5"/>
      <c r="SUI9872" s="5"/>
      <c r="SUJ9872" s="5"/>
      <c r="SUK9872" s="5"/>
      <c r="SUL9872" s="5"/>
      <c r="SUM9872" s="5"/>
      <c r="SUN9872" s="5"/>
      <c r="SUO9872" s="5"/>
      <c r="SUP9872" s="5"/>
      <c r="SUQ9872" s="5"/>
      <c r="SUR9872" s="5"/>
      <c r="SUS9872" s="5"/>
      <c r="SUT9872" s="5"/>
      <c r="SUU9872" s="5"/>
      <c r="SUV9872" s="5"/>
      <c r="SUW9872" s="5"/>
      <c r="SUX9872" s="5"/>
      <c r="SUY9872" s="5"/>
      <c r="SUZ9872" s="5"/>
      <c r="SVA9872" s="5"/>
      <c r="SVB9872" s="5"/>
      <c r="SVC9872" s="5"/>
      <c r="SVD9872" s="5"/>
      <c r="SVE9872" s="5"/>
      <c r="SVF9872" s="5"/>
      <c r="SVG9872" s="5"/>
      <c r="SVH9872" s="5"/>
      <c r="SVI9872" s="5"/>
      <c r="SVJ9872" s="5"/>
      <c r="SVK9872" s="5"/>
      <c r="SVL9872" s="5"/>
      <c r="SVM9872" s="5"/>
      <c r="SVN9872" s="5"/>
      <c r="SVO9872" s="5"/>
      <c r="SVP9872" s="5"/>
      <c r="SVQ9872" s="5"/>
      <c r="SVR9872" s="5"/>
      <c r="SVS9872" s="5"/>
      <c r="SVT9872" s="5"/>
      <c r="SVU9872" s="5"/>
      <c r="SVV9872" s="5"/>
      <c r="SVW9872" s="5"/>
      <c r="SVX9872" s="5"/>
      <c r="SVY9872" s="5"/>
      <c r="SVZ9872" s="5"/>
      <c r="SWA9872" s="5"/>
      <c r="SWB9872" s="5"/>
      <c r="SWC9872" s="5"/>
      <c r="SWD9872" s="5"/>
      <c r="SWE9872" s="5"/>
      <c r="SWF9872" s="5"/>
      <c r="SWG9872" s="5"/>
      <c r="SWH9872" s="5"/>
      <c r="SWI9872" s="5"/>
      <c r="SWJ9872" s="5"/>
      <c r="SWK9872" s="5"/>
      <c r="SWL9872" s="5"/>
      <c r="SWM9872" s="5"/>
      <c r="SWN9872" s="5"/>
      <c r="SWO9872" s="5"/>
      <c r="SWP9872" s="5"/>
      <c r="SWQ9872" s="5"/>
      <c r="SWR9872" s="5"/>
      <c r="SWS9872" s="5"/>
      <c r="SWT9872" s="5"/>
      <c r="SWU9872" s="5"/>
      <c r="SWV9872" s="5"/>
      <c r="SWW9872" s="5"/>
      <c r="SWX9872" s="5"/>
      <c r="SWY9872" s="5"/>
      <c r="SWZ9872" s="5"/>
      <c r="SXA9872" s="5"/>
      <c r="SXB9872" s="5"/>
      <c r="SXC9872" s="5"/>
      <c r="SXD9872" s="5"/>
      <c r="SXE9872" s="5"/>
      <c r="SXF9872" s="5"/>
      <c r="SXG9872" s="5"/>
      <c r="SXH9872" s="5"/>
      <c r="SXI9872" s="5"/>
      <c r="SXJ9872" s="5"/>
      <c r="SXK9872" s="5"/>
      <c r="SXL9872" s="5"/>
      <c r="SXM9872" s="5"/>
      <c r="SXN9872" s="5"/>
      <c r="SXO9872" s="5"/>
      <c r="SXP9872" s="5"/>
      <c r="SXQ9872" s="5"/>
      <c r="SXR9872" s="5"/>
      <c r="SXS9872" s="5"/>
      <c r="SXT9872" s="5"/>
      <c r="SXU9872" s="5"/>
      <c r="SXV9872" s="5"/>
      <c r="SXW9872" s="5"/>
      <c r="SXX9872" s="5"/>
      <c r="SXY9872" s="5"/>
      <c r="SXZ9872" s="5"/>
      <c r="SYA9872" s="5"/>
      <c r="SYB9872" s="5"/>
      <c r="SYC9872" s="5"/>
      <c r="SYD9872" s="5"/>
      <c r="SYE9872" s="5"/>
      <c r="SYF9872" s="5"/>
      <c r="SYG9872" s="5"/>
      <c r="SYH9872" s="5"/>
      <c r="SYI9872" s="5"/>
      <c r="SYJ9872" s="5"/>
      <c r="SYK9872" s="5"/>
      <c r="SYL9872" s="5"/>
      <c r="SYM9872" s="5"/>
      <c r="SYN9872" s="5"/>
      <c r="SYO9872" s="5"/>
      <c r="SYP9872" s="5"/>
      <c r="SYQ9872" s="5"/>
      <c r="SYR9872" s="5"/>
      <c r="SYS9872" s="5"/>
      <c r="SYT9872" s="5"/>
      <c r="SYU9872" s="5"/>
      <c r="SYV9872" s="5"/>
      <c r="SYW9872" s="5"/>
      <c r="SYX9872" s="5"/>
      <c r="SYY9872" s="5"/>
      <c r="SYZ9872" s="5"/>
      <c r="SZA9872" s="5"/>
      <c r="SZB9872" s="5"/>
      <c r="SZC9872" s="5"/>
      <c r="SZD9872" s="5"/>
      <c r="SZE9872" s="5"/>
      <c r="SZF9872" s="5"/>
      <c r="SZG9872" s="5"/>
      <c r="SZH9872" s="5"/>
      <c r="SZI9872" s="5"/>
      <c r="SZJ9872" s="5"/>
      <c r="SZK9872" s="5"/>
      <c r="SZL9872" s="5"/>
      <c r="SZM9872" s="5"/>
      <c r="SZN9872" s="5"/>
      <c r="SZO9872" s="5"/>
      <c r="SZP9872" s="5"/>
      <c r="SZQ9872" s="5"/>
      <c r="SZR9872" s="5"/>
      <c r="SZS9872" s="5"/>
      <c r="SZT9872" s="5"/>
      <c r="SZU9872" s="5"/>
      <c r="SZV9872" s="5"/>
      <c r="SZW9872" s="5"/>
      <c r="SZX9872" s="5"/>
      <c r="SZY9872" s="5"/>
      <c r="SZZ9872" s="5"/>
      <c r="TAA9872" s="5"/>
      <c r="TAB9872" s="5"/>
      <c r="TAC9872" s="5"/>
      <c r="TAD9872" s="5"/>
      <c r="TAE9872" s="5"/>
      <c r="TAF9872" s="5"/>
      <c r="TAG9872" s="5"/>
      <c r="TAH9872" s="5"/>
      <c r="TAI9872" s="5"/>
      <c r="TAJ9872" s="5"/>
      <c r="TAK9872" s="5"/>
      <c r="TAL9872" s="5"/>
      <c r="TAM9872" s="5"/>
      <c r="TAN9872" s="5"/>
      <c r="TAO9872" s="5"/>
      <c r="TAP9872" s="5"/>
      <c r="TAQ9872" s="5"/>
      <c r="TAR9872" s="5"/>
      <c r="TAS9872" s="5"/>
      <c r="TAT9872" s="5"/>
      <c r="TAU9872" s="5"/>
      <c r="TAV9872" s="5"/>
      <c r="TAW9872" s="5"/>
      <c r="TAX9872" s="5"/>
      <c r="TAY9872" s="5"/>
      <c r="TAZ9872" s="5"/>
      <c r="TBA9872" s="5"/>
      <c r="TBB9872" s="5"/>
      <c r="TBC9872" s="5"/>
      <c r="TBD9872" s="5"/>
      <c r="TBE9872" s="5"/>
      <c r="TBF9872" s="5"/>
      <c r="TBG9872" s="5"/>
      <c r="TBH9872" s="5"/>
      <c r="TBI9872" s="5"/>
      <c r="TBJ9872" s="5"/>
      <c r="TBK9872" s="5"/>
      <c r="TBL9872" s="5"/>
      <c r="TBM9872" s="5"/>
      <c r="TBN9872" s="5"/>
      <c r="TBO9872" s="5"/>
      <c r="TBP9872" s="5"/>
      <c r="TBQ9872" s="5"/>
      <c r="TBR9872" s="5"/>
      <c r="TBS9872" s="5"/>
      <c r="TBT9872" s="5"/>
      <c r="TBU9872" s="5"/>
      <c r="TBV9872" s="5"/>
      <c r="TBW9872" s="5"/>
      <c r="TBX9872" s="5"/>
      <c r="TBY9872" s="5"/>
      <c r="TBZ9872" s="5"/>
      <c r="TCA9872" s="5"/>
      <c r="TCB9872" s="5"/>
      <c r="TCC9872" s="5"/>
      <c r="TCD9872" s="5"/>
      <c r="TCE9872" s="5"/>
      <c r="TCF9872" s="5"/>
      <c r="TCG9872" s="5"/>
      <c r="TCH9872" s="5"/>
      <c r="TCI9872" s="5"/>
      <c r="TCJ9872" s="5"/>
      <c r="TCK9872" s="5"/>
      <c r="TCL9872" s="5"/>
      <c r="TCM9872" s="5"/>
      <c r="TCN9872" s="5"/>
      <c r="TCO9872" s="5"/>
      <c r="TCP9872" s="5"/>
      <c r="TCQ9872" s="5"/>
      <c r="TCR9872" s="5"/>
      <c r="TCS9872" s="5"/>
      <c r="TCT9872" s="5"/>
      <c r="TCU9872" s="5"/>
      <c r="TCV9872" s="5"/>
      <c r="TCW9872" s="5"/>
      <c r="TCX9872" s="5"/>
      <c r="TCY9872" s="5"/>
      <c r="TCZ9872" s="5"/>
      <c r="TDA9872" s="5"/>
      <c r="TDB9872" s="5"/>
      <c r="TDC9872" s="5"/>
      <c r="TDD9872" s="5"/>
      <c r="TDE9872" s="5"/>
      <c r="TDF9872" s="5"/>
      <c r="TDG9872" s="5"/>
      <c r="TDH9872" s="5"/>
      <c r="TDI9872" s="5"/>
      <c r="TDJ9872" s="5"/>
      <c r="TDK9872" s="5"/>
      <c r="TDL9872" s="5"/>
      <c r="TDM9872" s="5"/>
      <c r="TDN9872" s="5"/>
      <c r="TDO9872" s="5"/>
      <c r="TDP9872" s="5"/>
      <c r="TDQ9872" s="5"/>
      <c r="TDR9872" s="5"/>
      <c r="TDS9872" s="5"/>
      <c r="TDT9872" s="5"/>
      <c r="TDU9872" s="5"/>
      <c r="TDV9872" s="5"/>
      <c r="TDW9872" s="5"/>
      <c r="TDX9872" s="5"/>
      <c r="TDY9872" s="5"/>
      <c r="TDZ9872" s="5"/>
      <c r="TEA9872" s="5"/>
      <c r="TEB9872" s="5"/>
      <c r="TEC9872" s="5"/>
      <c r="TED9872" s="5"/>
      <c r="TEE9872" s="5"/>
      <c r="TEF9872" s="5"/>
      <c r="TEG9872" s="5"/>
      <c r="TEH9872" s="5"/>
      <c r="TEI9872" s="5"/>
      <c r="TEJ9872" s="5"/>
      <c r="TEK9872" s="5"/>
      <c r="TEL9872" s="5"/>
      <c r="TEM9872" s="5"/>
      <c r="TEN9872" s="5"/>
      <c r="TEO9872" s="5"/>
      <c r="TEP9872" s="5"/>
      <c r="TEQ9872" s="5"/>
      <c r="TER9872" s="5"/>
      <c r="TES9872" s="5"/>
      <c r="TET9872" s="5"/>
      <c r="TEU9872" s="5"/>
      <c r="TEV9872" s="5"/>
      <c r="TEW9872" s="5"/>
      <c r="TEX9872" s="5"/>
      <c r="TEY9872" s="5"/>
      <c r="TEZ9872" s="5"/>
      <c r="TFA9872" s="5"/>
      <c r="TFB9872" s="5"/>
      <c r="TFC9872" s="5"/>
      <c r="TFD9872" s="5"/>
      <c r="TFE9872" s="5"/>
      <c r="TFF9872" s="5"/>
      <c r="TFG9872" s="5"/>
      <c r="TFH9872" s="5"/>
      <c r="TFI9872" s="5"/>
      <c r="TFJ9872" s="5"/>
      <c r="TFK9872" s="5"/>
      <c r="TFL9872" s="5"/>
      <c r="TFM9872" s="5"/>
      <c r="TFN9872" s="5"/>
      <c r="TFO9872" s="5"/>
      <c r="TFP9872" s="5"/>
      <c r="TFQ9872" s="5"/>
      <c r="TFR9872" s="5"/>
      <c r="TFS9872" s="5"/>
      <c r="TFT9872" s="5"/>
      <c r="TFU9872" s="5"/>
      <c r="TFV9872" s="5"/>
      <c r="TFW9872" s="5"/>
      <c r="TFX9872" s="5"/>
      <c r="TFY9872" s="5"/>
      <c r="TFZ9872" s="5"/>
      <c r="TGA9872" s="5"/>
      <c r="TGB9872" s="5"/>
      <c r="TGC9872" s="5"/>
      <c r="TGD9872" s="5"/>
      <c r="TGE9872" s="5"/>
      <c r="TGF9872" s="5"/>
      <c r="TGG9872" s="5"/>
      <c r="TGH9872" s="5"/>
      <c r="TGI9872" s="5"/>
      <c r="TGJ9872" s="5"/>
      <c r="TGK9872" s="5"/>
      <c r="TGL9872" s="5"/>
      <c r="TGM9872" s="5"/>
      <c r="TGN9872" s="5"/>
      <c r="TGO9872" s="5"/>
      <c r="TGP9872" s="5"/>
      <c r="TGQ9872" s="5"/>
      <c r="TGR9872" s="5"/>
      <c r="TGS9872" s="5"/>
      <c r="TGT9872" s="5"/>
      <c r="TGU9872" s="5"/>
      <c r="TGV9872" s="5"/>
      <c r="TGW9872" s="5"/>
      <c r="TGX9872" s="5"/>
      <c r="TGY9872" s="5"/>
      <c r="TGZ9872" s="5"/>
      <c r="THA9872" s="5"/>
      <c r="THB9872" s="5"/>
      <c r="THC9872" s="5"/>
      <c r="THD9872" s="5"/>
      <c r="THE9872" s="5"/>
      <c r="THF9872" s="5"/>
      <c r="THG9872" s="5"/>
      <c r="THH9872" s="5"/>
      <c r="THI9872" s="5"/>
      <c r="THJ9872" s="5"/>
      <c r="THK9872" s="5"/>
      <c r="THL9872" s="5"/>
      <c r="THM9872" s="5"/>
      <c r="THN9872" s="5"/>
      <c r="THO9872" s="5"/>
      <c r="THP9872" s="5"/>
      <c r="THQ9872" s="5"/>
      <c r="THR9872" s="5"/>
      <c r="THS9872" s="5"/>
      <c r="THT9872" s="5"/>
      <c r="THU9872" s="5"/>
      <c r="THV9872" s="5"/>
      <c r="THW9872" s="5"/>
      <c r="THX9872" s="5"/>
      <c r="THY9872" s="5"/>
      <c r="THZ9872" s="5"/>
      <c r="TIA9872" s="5"/>
      <c r="TIB9872" s="5"/>
      <c r="TIC9872" s="5"/>
      <c r="TID9872" s="5"/>
      <c r="TIE9872" s="5"/>
      <c r="TIF9872" s="5"/>
      <c r="TIG9872" s="5"/>
      <c r="TIH9872" s="5"/>
      <c r="TII9872" s="5"/>
      <c r="TIJ9872" s="5"/>
      <c r="TIK9872" s="5"/>
      <c r="TIL9872" s="5"/>
      <c r="TIM9872" s="5"/>
      <c r="TIN9872" s="5"/>
      <c r="TIO9872" s="5"/>
      <c r="TIP9872" s="5"/>
      <c r="TIQ9872" s="5"/>
      <c r="TIR9872" s="5"/>
      <c r="TIS9872" s="5"/>
      <c r="TIT9872" s="5"/>
      <c r="TIU9872" s="5"/>
      <c r="TIV9872" s="5"/>
      <c r="TIW9872" s="5"/>
      <c r="TIX9872" s="5"/>
      <c r="TIY9872" s="5"/>
      <c r="TIZ9872" s="5"/>
      <c r="TJA9872" s="5"/>
      <c r="TJB9872" s="5"/>
      <c r="TJC9872" s="5"/>
      <c r="TJD9872" s="5"/>
      <c r="TJE9872" s="5"/>
      <c r="TJF9872" s="5"/>
      <c r="TJG9872" s="5"/>
      <c r="TJH9872" s="5"/>
      <c r="TJI9872" s="5"/>
      <c r="TJJ9872" s="5"/>
      <c r="TJK9872" s="5"/>
      <c r="TJL9872" s="5"/>
      <c r="TJM9872" s="5"/>
      <c r="TJN9872" s="5"/>
      <c r="TJO9872" s="5"/>
      <c r="TJP9872" s="5"/>
      <c r="TJQ9872" s="5"/>
      <c r="TJR9872" s="5"/>
      <c r="TJS9872" s="5"/>
      <c r="TJT9872" s="5"/>
      <c r="TJU9872" s="5"/>
      <c r="TJV9872" s="5"/>
      <c r="TJW9872" s="5"/>
      <c r="TJX9872" s="5"/>
      <c r="TJY9872" s="5"/>
      <c r="TJZ9872" s="5"/>
      <c r="TKA9872" s="5"/>
      <c r="TKB9872" s="5"/>
      <c r="TKC9872" s="5"/>
      <c r="TKD9872" s="5"/>
      <c r="TKE9872" s="5"/>
      <c r="TKF9872" s="5"/>
      <c r="TKG9872" s="5"/>
      <c r="TKH9872" s="5"/>
      <c r="TKI9872" s="5"/>
      <c r="TKJ9872" s="5"/>
      <c r="TKK9872" s="5"/>
      <c r="TKL9872" s="5"/>
      <c r="TKM9872" s="5"/>
      <c r="TKN9872" s="5"/>
      <c r="TKO9872" s="5"/>
      <c r="TKP9872" s="5"/>
      <c r="TKQ9872" s="5"/>
      <c r="TKR9872" s="5"/>
      <c r="TKS9872" s="5"/>
      <c r="TKT9872" s="5"/>
      <c r="TKU9872" s="5"/>
      <c r="TKV9872" s="5"/>
      <c r="TKW9872" s="5"/>
      <c r="TKX9872" s="5"/>
      <c r="TKY9872" s="5"/>
      <c r="TKZ9872" s="5"/>
      <c r="TLA9872" s="5"/>
      <c r="TLB9872" s="5"/>
      <c r="TLC9872" s="5"/>
      <c r="TLD9872" s="5"/>
      <c r="TLE9872" s="5"/>
      <c r="TLF9872" s="5"/>
      <c r="TLG9872" s="5"/>
      <c r="TLH9872" s="5"/>
      <c r="TLI9872" s="5"/>
      <c r="TLJ9872" s="5"/>
      <c r="TLK9872" s="5"/>
      <c r="TLL9872" s="5"/>
      <c r="TLM9872" s="5"/>
      <c r="TLN9872" s="5"/>
      <c r="TLO9872" s="5"/>
      <c r="TLP9872" s="5"/>
      <c r="TLQ9872" s="5"/>
      <c r="TLR9872" s="5"/>
      <c r="TLS9872" s="5"/>
      <c r="TLT9872" s="5"/>
      <c r="TLU9872" s="5"/>
      <c r="TLV9872" s="5"/>
      <c r="TLW9872" s="5"/>
      <c r="TLX9872" s="5"/>
      <c r="TLY9872" s="5"/>
      <c r="TLZ9872" s="5"/>
      <c r="TMA9872" s="5"/>
      <c r="TMB9872" s="5"/>
      <c r="TMC9872" s="5"/>
      <c r="TMD9872" s="5"/>
      <c r="TME9872" s="5"/>
      <c r="TMF9872" s="5"/>
      <c r="TMG9872" s="5"/>
      <c r="TMH9872" s="5"/>
      <c r="TMI9872" s="5"/>
      <c r="TMJ9872" s="5"/>
      <c r="TMK9872" s="5"/>
      <c r="TML9872" s="5"/>
      <c r="TMM9872" s="5"/>
      <c r="TMN9872" s="5"/>
      <c r="TMO9872" s="5"/>
      <c r="TMP9872" s="5"/>
      <c r="TMQ9872" s="5"/>
      <c r="TMR9872" s="5"/>
      <c r="TMS9872" s="5"/>
      <c r="TMT9872" s="5"/>
      <c r="TMU9872" s="5"/>
      <c r="TMV9872" s="5"/>
      <c r="TMW9872" s="5"/>
      <c r="TMX9872" s="5"/>
      <c r="TMY9872" s="5"/>
      <c r="TMZ9872" s="5"/>
      <c r="TNA9872" s="5"/>
      <c r="TNB9872" s="5"/>
      <c r="TNC9872" s="5"/>
      <c r="TND9872" s="5"/>
      <c r="TNE9872" s="5"/>
      <c r="TNF9872" s="5"/>
      <c r="TNG9872" s="5"/>
      <c r="TNH9872" s="5"/>
      <c r="TNI9872" s="5"/>
      <c r="TNJ9872" s="5"/>
      <c r="TNK9872" s="5"/>
      <c r="TNL9872" s="5"/>
      <c r="TNM9872" s="5"/>
      <c r="TNN9872" s="5"/>
      <c r="TNO9872" s="5"/>
      <c r="TNP9872" s="5"/>
      <c r="TNQ9872" s="5"/>
      <c r="TNR9872" s="5"/>
      <c r="TNS9872" s="5"/>
      <c r="TNT9872" s="5"/>
      <c r="TNU9872" s="5"/>
      <c r="TNV9872" s="5"/>
      <c r="TNW9872" s="5"/>
      <c r="TNX9872" s="5"/>
      <c r="TNY9872" s="5"/>
      <c r="TNZ9872" s="5"/>
      <c r="TOA9872" s="5"/>
      <c r="TOB9872" s="5"/>
      <c r="TOC9872" s="5"/>
      <c r="TOD9872" s="5"/>
      <c r="TOE9872" s="5"/>
      <c r="TOF9872" s="5"/>
      <c r="TOG9872" s="5"/>
      <c r="TOH9872" s="5"/>
      <c r="TOI9872" s="5"/>
      <c r="TOJ9872" s="5"/>
      <c r="TOK9872" s="5"/>
      <c r="TOL9872" s="5"/>
      <c r="TOM9872" s="5"/>
      <c r="TON9872" s="5"/>
      <c r="TOO9872" s="5"/>
      <c r="TOP9872" s="5"/>
      <c r="TOQ9872" s="5"/>
      <c r="TOR9872" s="5"/>
      <c r="TOS9872" s="5"/>
      <c r="TOT9872" s="5"/>
      <c r="TOU9872" s="5"/>
      <c r="TOV9872" s="5"/>
      <c r="TOW9872" s="5"/>
      <c r="TOX9872" s="5"/>
      <c r="TOY9872" s="5"/>
      <c r="TOZ9872" s="5"/>
      <c r="TPA9872" s="5"/>
      <c r="TPB9872" s="5"/>
      <c r="TPC9872" s="5"/>
      <c r="TPD9872" s="5"/>
      <c r="TPE9872" s="5"/>
      <c r="TPF9872" s="5"/>
      <c r="TPG9872" s="5"/>
      <c r="TPH9872" s="5"/>
      <c r="TPI9872" s="5"/>
      <c r="TPJ9872" s="5"/>
      <c r="TPK9872" s="5"/>
      <c r="TPL9872" s="5"/>
      <c r="TPM9872" s="5"/>
      <c r="TPN9872" s="5"/>
      <c r="TPO9872" s="5"/>
      <c r="TPP9872" s="5"/>
      <c r="TPQ9872" s="5"/>
      <c r="TPR9872" s="5"/>
      <c r="TPS9872" s="5"/>
      <c r="TPT9872" s="5"/>
      <c r="TPU9872" s="5"/>
      <c r="TPV9872" s="5"/>
      <c r="TPW9872" s="5"/>
      <c r="TPX9872" s="5"/>
      <c r="TPY9872" s="5"/>
      <c r="TPZ9872" s="5"/>
      <c r="TQA9872" s="5"/>
      <c r="TQB9872" s="5"/>
      <c r="TQC9872" s="5"/>
      <c r="TQD9872" s="5"/>
      <c r="TQE9872" s="5"/>
      <c r="TQF9872" s="5"/>
      <c r="TQG9872" s="5"/>
      <c r="TQH9872" s="5"/>
      <c r="TQI9872" s="5"/>
      <c r="TQJ9872" s="5"/>
      <c r="TQK9872" s="5"/>
      <c r="TQL9872" s="5"/>
      <c r="TQM9872" s="5"/>
      <c r="TQN9872" s="5"/>
      <c r="TQO9872" s="5"/>
      <c r="TQP9872" s="5"/>
      <c r="TQQ9872" s="5"/>
      <c r="TQR9872" s="5"/>
      <c r="TQS9872" s="5"/>
      <c r="TQT9872" s="5"/>
      <c r="TQU9872" s="5"/>
      <c r="TQV9872" s="5"/>
      <c r="TQW9872" s="5"/>
      <c r="TQX9872" s="5"/>
      <c r="TQY9872" s="5"/>
      <c r="TQZ9872" s="5"/>
      <c r="TRA9872" s="5"/>
      <c r="TRB9872" s="5"/>
      <c r="TRC9872" s="5"/>
      <c r="TRD9872" s="5"/>
      <c r="TRE9872" s="5"/>
      <c r="TRF9872" s="5"/>
      <c r="TRG9872" s="5"/>
      <c r="TRH9872" s="5"/>
      <c r="TRI9872" s="5"/>
      <c r="TRJ9872" s="5"/>
      <c r="TRK9872" s="5"/>
      <c r="TRL9872" s="5"/>
      <c r="TRM9872" s="5"/>
      <c r="TRN9872" s="5"/>
      <c r="TRO9872" s="5"/>
      <c r="TRP9872" s="5"/>
      <c r="TRQ9872" s="5"/>
      <c r="TRR9872" s="5"/>
      <c r="TRS9872" s="5"/>
      <c r="TRT9872" s="5"/>
      <c r="TRU9872" s="5"/>
      <c r="TRV9872" s="5"/>
      <c r="TRW9872" s="5"/>
      <c r="TRX9872" s="5"/>
      <c r="TRY9872" s="5"/>
      <c r="TRZ9872" s="5"/>
      <c r="TSA9872" s="5"/>
      <c r="TSB9872" s="5"/>
      <c r="TSC9872" s="5"/>
      <c r="TSD9872" s="5"/>
      <c r="TSE9872" s="5"/>
      <c r="TSF9872" s="5"/>
      <c r="TSG9872" s="5"/>
      <c r="TSH9872" s="5"/>
      <c r="TSI9872" s="5"/>
      <c r="TSJ9872" s="5"/>
      <c r="TSK9872" s="5"/>
      <c r="TSL9872" s="5"/>
      <c r="TSM9872" s="5"/>
      <c r="TSN9872" s="5"/>
      <c r="TSO9872" s="5"/>
      <c r="TSP9872" s="5"/>
      <c r="TSQ9872" s="5"/>
      <c r="TSR9872" s="5"/>
      <c r="TSS9872" s="5"/>
      <c r="TST9872" s="5"/>
      <c r="TSU9872" s="5"/>
      <c r="TSV9872" s="5"/>
      <c r="TSW9872" s="5"/>
      <c r="TSX9872" s="5"/>
      <c r="TSY9872" s="5"/>
      <c r="TSZ9872" s="5"/>
      <c r="TTA9872" s="5"/>
      <c r="TTB9872" s="5"/>
      <c r="TTC9872" s="5"/>
      <c r="TTD9872" s="5"/>
      <c r="TTE9872" s="5"/>
      <c r="TTF9872" s="5"/>
      <c r="TTG9872" s="5"/>
      <c r="TTH9872" s="5"/>
      <c r="TTI9872" s="5"/>
      <c r="TTJ9872" s="5"/>
      <c r="TTK9872" s="5"/>
      <c r="TTL9872" s="5"/>
      <c r="TTM9872" s="5"/>
      <c r="TTN9872" s="5"/>
      <c r="TTO9872" s="5"/>
      <c r="TTP9872" s="5"/>
      <c r="TTQ9872" s="5"/>
      <c r="TTR9872" s="5"/>
      <c r="TTS9872" s="5"/>
      <c r="TTT9872" s="5"/>
      <c r="TTU9872" s="5"/>
      <c r="TTV9872" s="5"/>
      <c r="TTW9872" s="5"/>
      <c r="TTX9872" s="5"/>
      <c r="TTY9872" s="5"/>
      <c r="TTZ9872" s="5"/>
      <c r="TUA9872" s="5"/>
      <c r="TUB9872" s="5"/>
      <c r="TUC9872" s="5"/>
      <c r="TUD9872" s="5"/>
      <c r="TUE9872" s="5"/>
      <c r="TUF9872" s="5"/>
      <c r="TUG9872" s="5"/>
      <c r="TUH9872" s="5"/>
      <c r="TUI9872" s="5"/>
      <c r="TUJ9872" s="5"/>
      <c r="TUK9872" s="5"/>
      <c r="TUL9872" s="5"/>
      <c r="TUM9872" s="5"/>
      <c r="TUN9872" s="5"/>
      <c r="TUO9872" s="5"/>
      <c r="TUP9872" s="5"/>
      <c r="TUQ9872" s="5"/>
      <c r="TUR9872" s="5"/>
      <c r="TUS9872" s="5"/>
      <c r="TUT9872" s="5"/>
      <c r="TUU9872" s="5"/>
      <c r="TUV9872" s="5"/>
      <c r="TUW9872" s="5"/>
      <c r="TUX9872" s="5"/>
      <c r="TUY9872" s="5"/>
      <c r="TUZ9872" s="5"/>
      <c r="TVA9872" s="5"/>
      <c r="TVB9872" s="5"/>
      <c r="TVC9872" s="5"/>
      <c r="TVD9872" s="5"/>
      <c r="TVE9872" s="5"/>
      <c r="TVF9872" s="5"/>
      <c r="TVG9872" s="5"/>
      <c r="TVH9872" s="5"/>
      <c r="TVI9872" s="5"/>
      <c r="TVJ9872" s="5"/>
      <c r="TVK9872" s="5"/>
      <c r="TVL9872" s="5"/>
      <c r="TVM9872" s="5"/>
      <c r="TVN9872" s="5"/>
      <c r="TVO9872" s="5"/>
      <c r="TVP9872" s="5"/>
      <c r="TVQ9872" s="5"/>
      <c r="TVR9872" s="5"/>
      <c r="TVS9872" s="5"/>
      <c r="TVT9872" s="5"/>
      <c r="TVU9872" s="5"/>
      <c r="TVV9872" s="5"/>
      <c r="TVW9872" s="5"/>
      <c r="TVX9872" s="5"/>
      <c r="TVY9872" s="5"/>
      <c r="TVZ9872" s="5"/>
      <c r="TWA9872" s="5"/>
      <c r="TWB9872" s="5"/>
      <c r="TWC9872" s="5"/>
      <c r="TWD9872" s="5"/>
      <c r="TWE9872" s="5"/>
      <c r="TWF9872" s="5"/>
      <c r="TWG9872" s="5"/>
      <c r="TWH9872" s="5"/>
      <c r="TWI9872" s="5"/>
      <c r="TWJ9872" s="5"/>
      <c r="TWK9872" s="5"/>
      <c r="TWL9872" s="5"/>
      <c r="TWM9872" s="5"/>
      <c r="TWN9872" s="5"/>
      <c r="TWO9872" s="5"/>
      <c r="TWP9872" s="5"/>
      <c r="TWQ9872" s="5"/>
      <c r="TWR9872" s="5"/>
      <c r="TWS9872" s="5"/>
      <c r="TWT9872" s="5"/>
      <c r="TWU9872" s="5"/>
      <c r="TWV9872" s="5"/>
      <c r="TWW9872" s="5"/>
      <c r="TWX9872" s="5"/>
      <c r="TWY9872" s="5"/>
      <c r="TWZ9872" s="5"/>
      <c r="TXA9872" s="5"/>
      <c r="TXB9872" s="5"/>
      <c r="TXC9872" s="5"/>
      <c r="TXD9872" s="5"/>
      <c r="TXE9872" s="5"/>
      <c r="TXF9872" s="5"/>
      <c r="TXG9872" s="5"/>
      <c r="TXH9872" s="5"/>
      <c r="TXI9872" s="5"/>
      <c r="TXJ9872" s="5"/>
      <c r="TXK9872" s="5"/>
      <c r="TXL9872" s="5"/>
      <c r="TXM9872" s="5"/>
      <c r="TXN9872" s="5"/>
      <c r="TXO9872" s="5"/>
      <c r="TXP9872" s="5"/>
      <c r="TXQ9872" s="5"/>
      <c r="TXR9872" s="5"/>
      <c r="TXS9872" s="5"/>
      <c r="TXT9872" s="5"/>
      <c r="TXU9872" s="5"/>
      <c r="TXV9872" s="5"/>
      <c r="TXW9872" s="5"/>
      <c r="TXX9872" s="5"/>
      <c r="TXY9872" s="5"/>
      <c r="TXZ9872" s="5"/>
      <c r="TYA9872" s="5"/>
      <c r="TYB9872" s="5"/>
      <c r="TYC9872" s="5"/>
      <c r="TYD9872" s="5"/>
      <c r="TYE9872" s="5"/>
      <c r="TYF9872" s="5"/>
      <c r="TYG9872" s="5"/>
      <c r="TYH9872" s="5"/>
      <c r="TYI9872" s="5"/>
      <c r="TYJ9872" s="5"/>
      <c r="TYK9872" s="5"/>
      <c r="TYL9872" s="5"/>
      <c r="TYM9872" s="5"/>
      <c r="TYN9872" s="5"/>
      <c r="TYO9872" s="5"/>
      <c r="TYP9872" s="5"/>
      <c r="TYQ9872" s="5"/>
      <c r="TYR9872" s="5"/>
      <c r="TYS9872" s="5"/>
      <c r="TYT9872" s="5"/>
      <c r="TYU9872" s="5"/>
      <c r="TYV9872" s="5"/>
      <c r="TYW9872" s="5"/>
      <c r="TYX9872" s="5"/>
      <c r="TYY9872" s="5"/>
      <c r="TYZ9872" s="5"/>
      <c r="TZA9872" s="5"/>
      <c r="TZB9872" s="5"/>
      <c r="TZC9872" s="5"/>
      <c r="TZD9872" s="5"/>
      <c r="TZE9872" s="5"/>
      <c r="TZF9872" s="5"/>
      <c r="TZG9872" s="5"/>
      <c r="TZH9872" s="5"/>
      <c r="TZI9872" s="5"/>
      <c r="TZJ9872" s="5"/>
      <c r="TZK9872" s="5"/>
      <c r="TZL9872" s="5"/>
      <c r="TZM9872" s="5"/>
      <c r="TZN9872" s="5"/>
      <c r="TZO9872" s="5"/>
      <c r="TZP9872" s="5"/>
      <c r="TZQ9872" s="5"/>
      <c r="TZR9872" s="5"/>
      <c r="TZS9872" s="5"/>
      <c r="TZT9872" s="5"/>
      <c r="TZU9872" s="5"/>
      <c r="TZV9872" s="5"/>
      <c r="TZW9872" s="5"/>
      <c r="TZX9872" s="5"/>
      <c r="TZY9872" s="5"/>
      <c r="TZZ9872" s="5"/>
      <c r="UAA9872" s="5"/>
      <c r="UAB9872" s="5"/>
      <c r="UAC9872" s="5"/>
      <c r="UAD9872" s="5"/>
      <c r="UAE9872" s="5"/>
      <c r="UAF9872" s="5"/>
      <c r="UAG9872" s="5"/>
      <c r="UAH9872" s="5"/>
      <c r="UAI9872" s="5"/>
      <c r="UAJ9872" s="5"/>
      <c r="UAK9872" s="5"/>
      <c r="UAL9872" s="5"/>
      <c r="UAM9872" s="5"/>
      <c r="UAN9872" s="5"/>
      <c r="UAO9872" s="5"/>
      <c r="UAP9872" s="5"/>
      <c r="UAQ9872" s="5"/>
      <c r="UAR9872" s="5"/>
      <c r="UAS9872" s="5"/>
      <c r="UAT9872" s="5"/>
      <c r="UAU9872" s="5"/>
      <c r="UAV9872" s="5"/>
      <c r="UAW9872" s="5"/>
      <c r="UAX9872" s="5"/>
      <c r="UAY9872" s="5"/>
      <c r="UAZ9872" s="5"/>
      <c r="UBA9872" s="5"/>
      <c r="UBB9872" s="5"/>
      <c r="UBC9872" s="5"/>
      <c r="UBD9872" s="5"/>
      <c r="UBE9872" s="5"/>
      <c r="UBF9872" s="5"/>
      <c r="UBG9872" s="5"/>
      <c r="UBH9872" s="5"/>
      <c r="UBI9872" s="5"/>
      <c r="UBJ9872" s="5"/>
      <c r="UBK9872" s="5"/>
      <c r="UBL9872" s="5"/>
      <c r="UBM9872" s="5"/>
      <c r="UBN9872" s="5"/>
      <c r="UBO9872" s="5"/>
      <c r="UBP9872" s="5"/>
      <c r="UBQ9872" s="5"/>
      <c r="UBR9872" s="5"/>
      <c r="UBS9872" s="5"/>
      <c r="UBT9872" s="5"/>
      <c r="UBU9872" s="5"/>
      <c r="UBV9872" s="5"/>
      <c r="UBW9872" s="5"/>
      <c r="UBX9872" s="5"/>
      <c r="UBY9872" s="5"/>
      <c r="UBZ9872" s="5"/>
      <c r="UCA9872" s="5"/>
      <c r="UCB9872" s="5"/>
      <c r="UCC9872" s="5"/>
      <c r="UCD9872" s="5"/>
      <c r="UCE9872" s="5"/>
      <c r="UCF9872" s="5"/>
      <c r="UCG9872" s="5"/>
      <c r="UCH9872" s="5"/>
      <c r="UCI9872" s="5"/>
      <c r="UCJ9872" s="5"/>
      <c r="UCK9872" s="5"/>
      <c r="UCL9872" s="5"/>
      <c r="UCM9872" s="5"/>
      <c r="UCN9872" s="5"/>
      <c r="UCO9872" s="5"/>
      <c r="UCP9872" s="5"/>
      <c r="UCQ9872" s="5"/>
      <c r="UCR9872" s="5"/>
      <c r="UCS9872" s="5"/>
      <c r="UCT9872" s="5"/>
      <c r="UCU9872" s="5"/>
      <c r="UCV9872" s="5"/>
      <c r="UCW9872" s="5"/>
      <c r="UCX9872" s="5"/>
      <c r="UCY9872" s="5"/>
      <c r="UCZ9872" s="5"/>
      <c r="UDA9872" s="5"/>
      <c r="UDB9872" s="5"/>
      <c r="UDC9872" s="5"/>
      <c r="UDD9872" s="5"/>
      <c r="UDE9872" s="5"/>
      <c r="UDF9872" s="5"/>
      <c r="UDG9872" s="5"/>
      <c r="UDH9872" s="5"/>
      <c r="UDI9872" s="5"/>
      <c r="UDJ9872" s="5"/>
      <c r="UDK9872" s="5"/>
      <c r="UDL9872" s="5"/>
      <c r="UDM9872" s="5"/>
      <c r="UDN9872" s="5"/>
      <c r="UDO9872" s="5"/>
      <c r="UDP9872" s="5"/>
      <c r="UDQ9872" s="5"/>
      <c r="UDR9872" s="5"/>
      <c r="UDS9872" s="5"/>
      <c r="UDT9872" s="5"/>
      <c r="UDU9872" s="5"/>
      <c r="UDV9872" s="5"/>
      <c r="UDW9872" s="5"/>
      <c r="UDX9872" s="5"/>
      <c r="UDY9872" s="5"/>
      <c r="UDZ9872" s="5"/>
      <c r="UEA9872" s="5"/>
      <c r="UEB9872" s="5"/>
      <c r="UEC9872" s="5"/>
      <c r="UED9872" s="5"/>
      <c r="UEE9872" s="5"/>
      <c r="UEF9872" s="5"/>
      <c r="UEG9872" s="5"/>
      <c r="UEH9872" s="5"/>
      <c r="UEI9872" s="5"/>
      <c r="UEJ9872" s="5"/>
      <c r="UEK9872" s="5"/>
      <c r="UEL9872" s="5"/>
      <c r="UEM9872" s="5"/>
      <c r="UEN9872" s="5"/>
      <c r="UEO9872" s="5"/>
      <c r="UEP9872" s="5"/>
      <c r="UEQ9872" s="5"/>
      <c r="UER9872" s="5"/>
      <c r="UES9872" s="5"/>
      <c r="UET9872" s="5"/>
      <c r="UEU9872" s="5"/>
      <c r="UEV9872" s="5"/>
      <c r="UEW9872" s="5"/>
      <c r="UEX9872" s="5"/>
      <c r="UEY9872" s="5"/>
      <c r="UEZ9872" s="5"/>
      <c r="UFA9872" s="5"/>
      <c r="UFB9872" s="5"/>
      <c r="UFC9872" s="5"/>
      <c r="UFD9872" s="5"/>
      <c r="UFE9872" s="5"/>
      <c r="UFF9872" s="5"/>
      <c r="UFG9872" s="5"/>
      <c r="UFH9872" s="5"/>
      <c r="UFI9872" s="5"/>
      <c r="UFJ9872" s="5"/>
      <c r="UFK9872" s="5"/>
      <c r="UFL9872" s="5"/>
      <c r="UFM9872" s="5"/>
      <c r="UFN9872" s="5"/>
      <c r="UFO9872" s="5"/>
      <c r="UFP9872" s="5"/>
      <c r="UFQ9872" s="5"/>
      <c r="UFR9872" s="5"/>
      <c r="UFS9872" s="5"/>
      <c r="UFT9872" s="5"/>
      <c r="UFU9872" s="5"/>
      <c r="UFV9872" s="5"/>
      <c r="UFW9872" s="5"/>
      <c r="UFX9872" s="5"/>
      <c r="UFY9872" s="5"/>
      <c r="UFZ9872" s="5"/>
      <c r="UGA9872" s="5"/>
      <c r="UGB9872" s="5"/>
      <c r="UGC9872" s="5"/>
      <c r="UGD9872" s="5"/>
      <c r="UGE9872" s="5"/>
      <c r="UGF9872" s="5"/>
      <c r="UGG9872" s="5"/>
      <c r="UGH9872" s="5"/>
      <c r="UGI9872" s="5"/>
      <c r="UGJ9872" s="5"/>
      <c r="UGK9872" s="5"/>
      <c r="UGL9872" s="5"/>
      <c r="UGM9872" s="5"/>
      <c r="UGN9872" s="5"/>
      <c r="UGO9872" s="5"/>
      <c r="UGP9872" s="5"/>
      <c r="UGQ9872" s="5"/>
      <c r="UGR9872" s="5"/>
      <c r="UGS9872" s="5"/>
      <c r="UGT9872" s="5"/>
      <c r="UGU9872" s="5"/>
      <c r="UGV9872" s="5"/>
      <c r="UGW9872" s="5"/>
      <c r="UGX9872" s="5"/>
      <c r="UGY9872" s="5"/>
      <c r="UGZ9872" s="5"/>
      <c r="UHA9872" s="5"/>
      <c r="UHB9872" s="5"/>
      <c r="UHC9872" s="5"/>
      <c r="UHD9872" s="5"/>
      <c r="UHE9872" s="5"/>
      <c r="UHF9872" s="5"/>
      <c r="UHG9872" s="5"/>
      <c r="UHH9872" s="5"/>
      <c r="UHI9872" s="5"/>
      <c r="UHJ9872" s="5"/>
      <c r="UHK9872" s="5"/>
      <c r="UHL9872" s="5"/>
      <c r="UHM9872" s="5"/>
      <c r="UHN9872" s="5"/>
      <c r="UHO9872" s="5"/>
      <c r="UHP9872" s="5"/>
      <c r="UHQ9872" s="5"/>
      <c r="UHR9872" s="5"/>
      <c r="UHS9872" s="5"/>
      <c r="UHT9872" s="5"/>
      <c r="UHU9872" s="5"/>
      <c r="UHV9872" s="5"/>
      <c r="UHW9872" s="5"/>
      <c r="UHX9872" s="5"/>
      <c r="UHY9872" s="5"/>
      <c r="UHZ9872" s="5"/>
      <c r="UIA9872" s="5"/>
      <c r="UIB9872" s="5"/>
      <c r="UIC9872" s="5"/>
      <c r="UID9872" s="5"/>
      <c r="UIE9872" s="5"/>
      <c r="UIF9872" s="5"/>
      <c r="UIG9872" s="5"/>
      <c r="UIH9872" s="5"/>
      <c r="UII9872" s="5"/>
      <c r="UIJ9872" s="5"/>
      <c r="UIK9872" s="5"/>
      <c r="UIL9872" s="5"/>
      <c r="UIM9872" s="5"/>
      <c r="UIN9872" s="5"/>
      <c r="UIO9872" s="5"/>
      <c r="UIP9872" s="5"/>
      <c r="UIQ9872" s="5"/>
      <c r="UIR9872" s="5"/>
      <c r="UIS9872" s="5"/>
      <c r="UIT9872" s="5"/>
      <c r="UIU9872" s="5"/>
      <c r="UIV9872" s="5"/>
      <c r="UIW9872" s="5"/>
      <c r="UIX9872" s="5"/>
      <c r="UIY9872" s="5"/>
      <c r="UIZ9872" s="5"/>
      <c r="UJA9872" s="5"/>
      <c r="UJB9872" s="5"/>
      <c r="UJC9872" s="5"/>
      <c r="UJD9872" s="5"/>
      <c r="UJE9872" s="5"/>
      <c r="UJF9872" s="5"/>
      <c r="UJG9872" s="5"/>
      <c r="UJH9872" s="5"/>
      <c r="UJI9872" s="5"/>
      <c r="UJJ9872" s="5"/>
      <c r="UJK9872" s="5"/>
      <c r="UJL9872" s="5"/>
      <c r="UJM9872" s="5"/>
      <c r="UJN9872" s="5"/>
      <c r="UJO9872" s="5"/>
      <c r="UJP9872" s="5"/>
      <c r="UJQ9872" s="5"/>
      <c r="UJR9872" s="5"/>
      <c r="UJS9872" s="5"/>
      <c r="UJT9872" s="5"/>
      <c r="UJU9872" s="5"/>
      <c r="UJV9872" s="5"/>
      <c r="UJW9872" s="5"/>
      <c r="UJX9872" s="5"/>
      <c r="UJY9872" s="5"/>
      <c r="UJZ9872" s="5"/>
      <c r="UKA9872" s="5"/>
      <c r="UKB9872" s="5"/>
      <c r="UKC9872" s="5"/>
      <c r="UKD9872" s="5"/>
      <c r="UKE9872" s="5"/>
      <c r="UKF9872" s="5"/>
      <c r="UKG9872" s="5"/>
      <c r="UKH9872" s="5"/>
      <c r="UKI9872" s="5"/>
      <c r="UKJ9872" s="5"/>
      <c r="UKK9872" s="5"/>
      <c r="UKL9872" s="5"/>
      <c r="UKM9872" s="5"/>
      <c r="UKN9872" s="5"/>
      <c r="UKO9872" s="5"/>
      <c r="UKP9872" s="5"/>
      <c r="UKQ9872" s="5"/>
      <c r="UKR9872" s="5"/>
      <c r="UKS9872" s="5"/>
      <c r="UKT9872" s="5"/>
      <c r="UKU9872" s="5"/>
      <c r="UKV9872" s="5"/>
      <c r="UKW9872" s="5"/>
      <c r="UKX9872" s="5"/>
      <c r="UKY9872" s="5"/>
      <c r="UKZ9872" s="5"/>
      <c r="ULA9872" s="5"/>
      <c r="ULB9872" s="5"/>
      <c r="ULC9872" s="5"/>
      <c r="ULD9872" s="5"/>
      <c r="ULE9872" s="5"/>
      <c r="ULF9872" s="5"/>
      <c r="ULG9872" s="5"/>
      <c r="ULH9872" s="5"/>
      <c r="ULI9872" s="5"/>
      <c r="ULJ9872" s="5"/>
      <c r="ULK9872" s="5"/>
      <c r="ULL9872" s="5"/>
      <c r="ULM9872" s="5"/>
      <c r="ULN9872" s="5"/>
      <c r="ULO9872" s="5"/>
      <c r="ULP9872" s="5"/>
      <c r="ULQ9872" s="5"/>
      <c r="ULR9872" s="5"/>
      <c r="ULS9872" s="5"/>
      <c r="ULT9872" s="5"/>
      <c r="ULU9872" s="5"/>
      <c r="ULV9872" s="5"/>
      <c r="ULW9872" s="5"/>
      <c r="ULX9872" s="5"/>
      <c r="ULY9872" s="5"/>
      <c r="ULZ9872" s="5"/>
      <c r="UMA9872" s="5"/>
      <c r="UMB9872" s="5"/>
      <c r="UMC9872" s="5"/>
      <c r="UMD9872" s="5"/>
      <c r="UME9872" s="5"/>
      <c r="UMF9872" s="5"/>
      <c r="UMG9872" s="5"/>
      <c r="UMH9872" s="5"/>
      <c r="UMI9872" s="5"/>
      <c r="UMJ9872" s="5"/>
      <c r="UMK9872" s="5"/>
      <c r="UML9872" s="5"/>
      <c r="UMM9872" s="5"/>
      <c r="UMN9872" s="5"/>
      <c r="UMO9872" s="5"/>
      <c r="UMP9872" s="5"/>
      <c r="UMQ9872" s="5"/>
      <c r="UMR9872" s="5"/>
      <c r="UMS9872" s="5"/>
      <c r="UMT9872" s="5"/>
      <c r="UMU9872" s="5"/>
      <c r="UMV9872" s="5"/>
      <c r="UMW9872" s="5"/>
      <c r="UMX9872" s="5"/>
      <c r="UMY9872" s="5"/>
      <c r="UMZ9872" s="5"/>
      <c r="UNA9872" s="5"/>
      <c r="UNB9872" s="5"/>
      <c r="UNC9872" s="5"/>
      <c r="UND9872" s="5"/>
      <c r="UNE9872" s="5"/>
      <c r="UNF9872" s="5"/>
      <c r="UNG9872" s="5"/>
      <c r="UNH9872" s="5"/>
      <c r="UNI9872" s="5"/>
      <c r="UNJ9872" s="5"/>
      <c r="UNK9872" s="5"/>
      <c r="UNL9872" s="5"/>
      <c r="UNM9872" s="5"/>
      <c r="UNN9872" s="5"/>
      <c r="UNO9872" s="5"/>
      <c r="UNP9872" s="5"/>
      <c r="UNQ9872" s="5"/>
      <c r="UNR9872" s="5"/>
      <c r="UNS9872" s="5"/>
      <c r="UNT9872" s="5"/>
      <c r="UNU9872" s="5"/>
      <c r="UNV9872" s="5"/>
      <c r="UNW9872" s="5"/>
      <c r="UNX9872" s="5"/>
      <c r="UNY9872" s="5"/>
      <c r="UNZ9872" s="5"/>
      <c r="UOA9872" s="5"/>
      <c r="UOB9872" s="5"/>
      <c r="UOC9872" s="5"/>
      <c r="UOD9872" s="5"/>
      <c r="UOE9872" s="5"/>
      <c r="UOF9872" s="5"/>
      <c r="UOG9872" s="5"/>
      <c r="UOH9872" s="5"/>
      <c r="UOI9872" s="5"/>
      <c r="UOJ9872" s="5"/>
      <c r="UOK9872" s="5"/>
      <c r="UOL9872" s="5"/>
      <c r="UOM9872" s="5"/>
      <c r="UON9872" s="5"/>
      <c r="UOO9872" s="5"/>
      <c r="UOP9872" s="5"/>
      <c r="UOQ9872" s="5"/>
      <c r="UOR9872" s="5"/>
      <c r="UOS9872" s="5"/>
      <c r="UOT9872" s="5"/>
      <c r="UOU9872" s="5"/>
      <c r="UOV9872" s="5"/>
      <c r="UOW9872" s="5"/>
      <c r="UOX9872" s="5"/>
      <c r="UOY9872" s="5"/>
      <c r="UOZ9872" s="5"/>
      <c r="UPA9872" s="5"/>
      <c r="UPB9872" s="5"/>
      <c r="UPC9872" s="5"/>
      <c r="UPD9872" s="5"/>
      <c r="UPE9872" s="5"/>
      <c r="UPF9872" s="5"/>
      <c r="UPG9872" s="5"/>
      <c r="UPH9872" s="5"/>
      <c r="UPI9872" s="5"/>
      <c r="UPJ9872" s="5"/>
      <c r="UPK9872" s="5"/>
      <c r="UPL9872" s="5"/>
      <c r="UPM9872" s="5"/>
      <c r="UPN9872" s="5"/>
      <c r="UPO9872" s="5"/>
      <c r="UPP9872" s="5"/>
      <c r="UPQ9872" s="5"/>
      <c r="UPR9872" s="5"/>
      <c r="UPS9872" s="5"/>
      <c r="UPT9872" s="5"/>
      <c r="UPU9872" s="5"/>
      <c r="UPV9872" s="5"/>
      <c r="UPW9872" s="5"/>
      <c r="UPX9872" s="5"/>
      <c r="UPY9872" s="5"/>
      <c r="UPZ9872" s="5"/>
      <c r="UQA9872" s="5"/>
      <c r="UQB9872" s="5"/>
      <c r="UQC9872" s="5"/>
      <c r="UQD9872" s="5"/>
      <c r="UQE9872" s="5"/>
      <c r="UQF9872" s="5"/>
      <c r="UQG9872" s="5"/>
      <c r="UQH9872" s="5"/>
      <c r="UQI9872" s="5"/>
      <c r="UQJ9872" s="5"/>
      <c r="UQK9872" s="5"/>
      <c r="UQL9872" s="5"/>
      <c r="UQM9872" s="5"/>
      <c r="UQN9872" s="5"/>
      <c r="UQO9872" s="5"/>
      <c r="UQP9872" s="5"/>
      <c r="UQQ9872" s="5"/>
      <c r="UQR9872" s="5"/>
      <c r="UQS9872" s="5"/>
      <c r="UQT9872" s="5"/>
      <c r="UQU9872" s="5"/>
      <c r="UQV9872" s="5"/>
      <c r="UQW9872" s="5"/>
      <c r="UQX9872" s="5"/>
      <c r="UQY9872" s="5"/>
      <c r="UQZ9872" s="5"/>
      <c r="URA9872" s="5"/>
      <c r="URB9872" s="5"/>
      <c r="URC9872" s="5"/>
      <c r="URD9872" s="5"/>
      <c r="URE9872" s="5"/>
      <c r="URF9872" s="5"/>
      <c r="URG9872" s="5"/>
      <c r="URH9872" s="5"/>
      <c r="URI9872" s="5"/>
      <c r="URJ9872" s="5"/>
      <c r="URK9872" s="5"/>
      <c r="URL9872" s="5"/>
      <c r="URM9872" s="5"/>
      <c r="URN9872" s="5"/>
      <c r="URO9872" s="5"/>
      <c r="URP9872" s="5"/>
      <c r="URQ9872" s="5"/>
      <c r="URR9872" s="5"/>
      <c r="URS9872" s="5"/>
      <c r="URT9872" s="5"/>
      <c r="URU9872" s="5"/>
      <c r="URV9872" s="5"/>
      <c r="URW9872" s="5"/>
      <c r="URX9872" s="5"/>
      <c r="URY9872" s="5"/>
      <c r="URZ9872" s="5"/>
      <c r="USA9872" s="5"/>
      <c r="USB9872" s="5"/>
      <c r="USC9872" s="5"/>
      <c r="USD9872" s="5"/>
      <c r="USE9872" s="5"/>
      <c r="USF9872" s="5"/>
      <c r="USG9872" s="5"/>
      <c r="USH9872" s="5"/>
      <c r="USI9872" s="5"/>
      <c r="USJ9872" s="5"/>
      <c r="USK9872" s="5"/>
      <c r="USL9872" s="5"/>
      <c r="USM9872" s="5"/>
      <c r="USN9872" s="5"/>
      <c r="USO9872" s="5"/>
      <c r="USP9872" s="5"/>
      <c r="USQ9872" s="5"/>
      <c r="USR9872" s="5"/>
      <c r="USS9872" s="5"/>
      <c r="UST9872" s="5"/>
      <c r="USU9872" s="5"/>
      <c r="USV9872" s="5"/>
      <c r="USW9872" s="5"/>
      <c r="USX9872" s="5"/>
      <c r="USY9872" s="5"/>
      <c r="USZ9872" s="5"/>
      <c r="UTA9872" s="5"/>
      <c r="UTB9872" s="5"/>
      <c r="UTC9872" s="5"/>
      <c r="UTD9872" s="5"/>
      <c r="UTE9872" s="5"/>
      <c r="UTF9872" s="5"/>
      <c r="UTG9872" s="5"/>
      <c r="UTH9872" s="5"/>
      <c r="UTI9872" s="5"/>
      <c r="UTJ9872" s="5"/>
      <c r="UTK9872" s="5"/>
      <c r="UTL9872" s="5"/>
      <c r="UTM9872" s="5"/>
      <c r="UTN9872" s="5"/>
      <c r="UTO9872" s="5"/>
      <c r="UTP9872" s="5"/>
      <c r="UTQ9872" s="5"/>
      <c r="UTR9872" s="5"/>
      <c r="UTS9872" s="5"/>
      <c r="UTT9872" s="5"/>
      <c r="UTU9872" s="5"/>
      <c r="UTV9872" s="5"/>
      <c r="UTW9872" s="5"/>
      <c r="UTX9872" s="5"/>
      <c r="UTY9872" s="5"/>
      <c r="UTZ9872" s="5"/>
      <c r="UUA9872" s="5"/>
      <c r="UUB9872" s="5"/>
      <c r="UUC9872" s="5"/>
      <c r="UUD9872" s="5"/>
      <c r="UUE9872" s="5"/>
      <c r="UUF9872" s="5"/>
      <c r="UUG9872" s="5"/>
      <c r="UUH9872" s="5"/>
      <c r="UUI9872" s="5"/>
      <c r="UUJ9872" s="5"/>
      <c r="UUK9872" s="5"/>
      <c r="UUL9872" s="5"/>
      <c r="UUM9872" s="5"/>
      <c r="UUN9872" s="5"/>
      <c r="UUO9872" s="5"/>
      <c r="UUP9872" s="5"/>
      <c r="UUQ9872" s="5"/>
      <c r="UUR9872" s="5"/>
      <c r="UUS9872" s="5"/>
      <c r="UUT9872" s="5"/>
      <c r="UUU9872" s="5"/>
      <c r="UUV9872" s="5"/>
      <c r="UUW9872" s="5"/>
      <c r="UUX9872" s="5"/>
      <c r="UUY9872" s="5"/>
      <c r="UUZ9872" s="5"/>
      <c r="UVA9872" s="5"/>
      <c r="UVB9872" s="5"/>
      <c r="UVC9872" s="5"/>
      <c r="UVD9872" s="5"/>
      <c r="UVE9872" s="5"/>
      <c r="UVF9872" s="5"/>
      <c r="UVG9872" s="5"/>
      <c r="UVH9872" s="5"/>
      <c r="UVI9872" s="5"/>
      <c r="UVJ9872" s="5"/>
      <c r="UVK9872" s="5"/>
      <c r="UVL9872" s="5"/>
      <c r="UVM9872" s="5"/>
      <c r="UVN9872" s="5"/>
      <c r="UVO9872" s="5"/>
      <c r="UVP9872" s="5"/>
      <c r="UVQ9872" s="5"/>
      <c r="UVR9872" s="5"/>
      <c r="UVS9872" s="5"/>
      <c r="UVT9872" s="5"/>
      <c r="UVU9872" s="5"/>
      <c r="UVV9872" s="5"/>
      <c r="UVW9872" s="5"/>
      <c r="UVX9872" s="5"/>
      <c r="UVY9872" s="5"/>
      <c r="UVZ9872" s="5"/>
      <c r="UWA9872" s="5"/>
      <c r="UWB9872" s="5"/>
      <c r="UWC9872" s="5"/>
      <c r="UWD9872" s="5"/>
      <c r="UWE9872" s="5"/>
      <c r="UWF9872" s="5"/>
      <c r="UWG9872" s="5"/>
      <c r="UWH9872" s="5"/>
      <c r="UWI9872" s="5"/>
      <c r="UWJ9872" s="5"/>
      <c r="UWK9872" s="5"/>
      <c r="UWL9872" s="5"/>
      <c r="UWM9872" s="5"/>
      <c r="UWN9872" s="5"/>
      <c r="UWO9872" s="5"/>
      <c r="UWP9872" s="5"/>
      <c r="UWQ9872" s="5"/>
      <c r="UWR9872" s="5"/>
      <c r="UWS9872" s="5"/>
      <c r="UWT9872" s="5"/>
      <c r="UWU9872" s="5"/>
      <c r="UWV9872" s="5"/>
      <c r="UWW9872" s="5"/>
      <c r="UWX9872" s="5"/>
      <c r="UWY9872" s="5"/>
      <c r="UWZ9872" s="5"/>
      <c r="UXA9872" s="5"/>
      <c r="UXB9872" s="5"/>
      <c r="UXC9872" s="5"/>
      <c r="UXD9872" s="5"/>
      <c r="UXE9872" s="5"/>
      <c r="UXF9872" s="5"/>
      <c r="UXG9872" s="5"/>
      <c r="UXH9872" s="5"/>
      <c r="UXI9872" s="5"/>
      <c r="UXJ9872" s="5"/>
      <c r="UXK9872" s="5"/>
      <c r="UXL9872" s="5"/>
      <c r="UXM9872" s="5"/>
      <c r="UXN9872" s="5"/>
      <c r="UXO9872" s="5"/>
      <c r="UXP9872" s="5"/>
      <c r="UXQ9872" s="5"/>
      <c r="UXR9872" s="5"/>
      <c r="UXS9872" s="5"/>
      <c r="UXT9872" s="5"/>
      <c r="UXU9872" s="5"/>
      <c r="UXV9872" s="5"/>
      <c r="UXW9872" s="5"/>
      <c r="UXX9872" s="5"/>
      <c r="UXY9872" s="5"/>
      <c r="UXZ9872" s="5"/>
      <c r="UYA9872" s="5"/>
      <c r="UYB9872" s="5"/>
      <c r="UYC9872" s="5"/>
      <c r="UYD9872" s="5"/>
      <c r="UYE9872" s="5"/>
      <c r="UYF9872" s="5"/>
      <c r="UYG9872" s="5"/>
      <c r="UYH9872" s="5"/>
      <c r="UYI9872" s="5"/>
      <c r="UYJ9872" s="5"/>
      <c r="UYK9872" s="5"/>
      <c r="UYL9872" s="5"/>
      <c r="UYM9872" s="5"/>
      <c r="UYN9872" s="5"/>
      <c r="UYO9872" s="5"/>
      <c r="UYP9872" s="5"/>
      <c r="UYQ9872" s="5"/>
      <c r="UYR9872" s="5"/>
      <c r="UYS9872" s="5"/>
      <c r="UYT9872" s="5"/>
      <c r="UYU9872" s="5"/>
      <c r="UYV9872" s="5"/>
      <c r="UYW9872" s="5"/>
      <c r="UYX9872" s="5"/>
      <c r="UYY9872" s="5"/>
      <c r="UYZ9872" s="5"/>
      <c r="UZA9872" s="5"/>
      <c r="UZB9872" s="5"/>
      <c r="UZC9872" s="5"/>
      <c r="UZD9872" s="5"/>
      <c r="UZE9872" s="5"/>
      <c r="UZF9872" s="5"/>
      <c r="UZG9872" s="5"/>
      <c r="UZH9872" s="5"/>
      <c r="UZI9872" s="5"/>
      <c r="UZJ9872" s="5"/>
      <c r="UZK9872" s="5"/>
      <c r="UZL9872" s="5"/>
      <c r="UZM9872" s="5"/>
      <c r="UZN9872" s="5"/>
      <c r="UZO9872" s="5"/>
      <c r="UZP9872" s="5"/>
      <c r="UZQ9872" s="5"/>
      <c r="UZR9872" s="5"/>
      <c r="UZS9872" s="5"/>
      <c r="UZT9872" s="5"/>
      <c r="UZU9872" s="5"/>
      <c r="UZV9872" s="5"/>
      <c r="UZW9872" s="5"/>
      <c r="UZX9872" s="5"/>
      <c r="UZY9872" s="5"/>
      <c r="UZZ9872" s="5"/>
      <c r="VAA9872" s="5"/>
      <c r="VAB9872" s="5"/>
      <c r="VAC9872" s="5"/>
      <c r="VAD9872" s="5"/>
      <c r="VAE9872" s="5"/>
      <c r="VAF9872" s="5"/>
      <c r="VAG9872" s="5"/>
      <c r="VAH9872" s="5"/>
      <c r="VAI9872" s="5"/>
      <c r="VAJ9872" s="5"/>
      <c r="VAK9872" s="5"/>
      <c r="VAL9872" s="5"/>
      <c r="VAM9872" s="5"/>
      <c r="VAN9872" s="5"/>
      <c r="VAO9872" s="5"/>
      <c r="VAP9872" s="5"/>
      <c r="VAQ9872" s="5"/>
      <c r="VAR9872" s="5"/>
      <c r="VAS9872" s="5"/>
      <c r="VAT9872" s="5"/>
      <c r="VAU9872" s="5"/>
      <c r="VAV9872" s="5"/>
      <c r="VAW9872" s="5"/>
      <c r="VAX9872" s="5"/>
      <c r="VAY9872" s="5"/>
      <c r="VAZ9872" s="5"/>
      <c r="VBA9872" s="5"/>
      <c r="VBB9872" s="5"/>
      <c r="VBC9872" s="5"/>
      <c r="VBD9872" s="5"/>
      <c r="VBE9872" s="5"/>
      <c r="VBF9872" s="5"/>
      <c r="VBG9872" s="5"/>
      <c r="VBH9872" s="5"/>
      <c r="VBI9872" s="5"/>
      <c r="VBJ9872" s="5"/>
      <c r="VBK9872" s="5"/>
      <c r="VBL9872" s="5"/>
      <c r="VBM9872" s="5"/>
      <c r="VBN9872" s="5"/>
      <c r="VBO9872" s="5"/>
      <c r="VBP9872" s="5"/>
      <c r="VBQ9872" s="5"/>
      <c r="VBR9872" s="5"/>
      <c r="VBS9872" s="5"/>
      <c r="VBT9872" s="5"/>
      <c r="VBU9872" s="5"/>
      <c r="VBV9872" s="5"/>
      <c r="VBW9872" s="5"/>
      <c r="VBX9872" s="5"/>
      <c r="VBY9872" s="5"/>
      <c r="VBZ9872" s="5"/>
      <c r="VCA9872" s="5"/>
      <c r="VCB9872" s="5"/>
      <c r="VCC9872" s="5"/>
      <c r="VCD9872" s="5"/>
      <c r="VCE9872" s="5"/>
      <c r="VCF9872" s="5"/>
      <c r="VCG9872" s="5"/>
      <c r="VCH9872" s="5"/>
      <c r="VCI9872" s="5"/>
      <c r="VCJ9872" s="5"/>
      <c r="VCK9872" s="5"/>
      <c r="VCL9872" s="5"/>
      <c r="VCM9872" s="5"/>
      <c r="VCN9872" s="5"/>
      <c r="VCO9872" s="5"/>
      <c r="VCP9872" s="5"/>
      <c r="VCQ9872" s="5"/>
      <c r="VCR9872" s="5"/>
      <c r="VCS9872" s="5"/>
      <c r="VCT9872" s="5"/>
      <c r="VCU9872" s="5"/>
      <c r="VCV9872" s="5"/>
      <c r="VCW9872" s="5"/>
      <c r="VCX9872" s="5"/>
      <c r="VCY9872" s="5"/>
      <c r="VCZ9872" s="5"/>
      <c r="VDA9872" s="5"/>
      <c r="VDB9872" s="5"/>
      <c r="VDC9872" s="5"/>
      <c r="VDD9872" s="5"/>
      <c r="VDE9872" s="5"/>
      <c r="VDF9872" s="5"/>
      <c r="VDG9872" s="5"/>
      <c r="VDH9872" s="5"/>
      <c r="VDI9872" s="5"/>
      <c r="VDJ9872" s="5"/>
      <c r="VDK9872" s="5"/>
      <c r="VDL9872" s="5"/>
      <c r="VDM9872" s="5"/>
      <c r="VDN9872" s="5"/>
      <c r="VDO9872" s="5"/>
      <c r="VDP9872" s="5"/>
      <c r="VDQ9872" s="5"/>
      <c r="VDR9872" s="5"/>
      <c r="VDS9872" s="5"/>
      <c r="VDT9872" s="5"/>
      <c r="VDU9872" s="5"/>
      <c r="VDV9872" s="5"/>
      <c r="VDW9872" s="5"/>
      <c r="VDX9872" s="5"/>
      <c r="VDY9872" s="5"/>
      <c r="VDZ9872" s="5"/>
      <c r="VEA9872" s="5"/>
      <c r="VEB9872" s="5"/>
      <c r="VEC9872" s="5"/>
      <c r="VED9872" s="5"/>
      <c r="VEE9872" s="5"/>
      <c r="VEF9872" s="5"/>
      <c r="VEG9872" s="5"/>
      <c r="VEH9872" s="5"/>
      <c r="VEI9872" s="5"/>
      <c r="VEJ9872" s="5"/>
      <c r="VEK9872" s="5"/>
      <c r="VEL9872" s="5"/>
      <c r="VEM9872" s="5"/>
      <c r="VEN9872" s="5"/>
      <c r="VEO9872" s="5"/>
      <c r="VEP9872" s="5"/>
      <c r="VEQ9872" s="5"/>
      <c r="VER9872" s="5"/>
      <c r="VES9872" s="5"/>
      <c r="VET9872" s="5"/>
      <c r="VEU9872" s="5"/>
      <c r="VEV9872" s="5"/>
      <c r="VEW9872" s="5"/>
      <c r="VEX9872" s="5"/>
      <c r="VEY9872" s="5"/>
      <c r="VEZ9872" s="5"/>
      <c r="VFA9872" s="5"/>
      <c r="VFB9872" s="5"/>
      <c r="VFC9872" s="5"/>
      <c r="VFD9872" s="5"/>
      <c r="VFE9872" s="5"/>
      <c r="VFF9872" s="5"/>
      <c r="VFG9872" s="5"/>
      <c r="VFH9872" s="5"/>
      <c r="VFI9872" s="5"/>
      <c r="VFJ9872" s="5"/>
      <c r="VFK9872" s="5"/>
      <c r="VFL9872" s="5"/>
      <c r="VFM9872" s="5"/>
      <c r="VFN9872" s="5"/>
      <c r="VFO9872" s="5"/>
      <c r="VFP9872" s="5"/>
      <c r="VFQ9872" s="5"/>
      <c r="VFR9872" s="5"/>
      <c r="VFS9872" s="5"/>
      <c r="VFT9872" s="5"/>
      <c r="VFU9872" s="5"/>
      <c r="VFV9872" s="5"/>
      <c r="VFW9872" s="5"/>
      <c r="VFX9872" s="5"/>
      <c r="VFY9872" s="5"/>
      <c r="VFZ9872" s="5"/>
      <c r="VGA9872" s="5"/>
      <c r="VGB9872" s="5"/>
      <c r="VGC9872" s="5"/>
      <c r="VGD9872" s="5"/>
      <c r="VGE9872" s="5"/>
      <c r="VGF9872" s="5"/>
      <c r="VGG9872" s="5"/>
      <c r="VGH9872" s="5"/>
      <c r="VGI9872" s="5"/>
      <c r="VGJ9872" s="5"/>
      <c r="VGK9872" s="5"/>
      <c r="VGL9872" s="5"/>
      <c r="VGM9872" s="5"/>
      <c r="VGN9872" s="5"/>
      <c r="VGO9872" s="5"/>
      <c r="VGP9872" s="5"/>
      <c r="VGQ9872" s="5"/>
      <c r="VGR9872" s="5"/>
      <c r="VGS9872" s="5"/>
      <c r="VGT9872" s="5"/>
      <c r="VGU9872" s="5"/>
      <c r="VGV9872" s="5"/>
      <c r="VGW9872" s="5"/>
      <c r="VGX9872" s="5"/>
      <c r="VGY9872" s="5"/>
      <c r="VGZ9872" s="5"/>
      <c r="VHA9872" s="5"/>
      <c r="VHB9872" s="5"/>
      <c r="VHC9872" s="5"/>
      <c r="VHD9872" s="5"/>
      <c r="VHE9872" s="5"/>
      <c r="VHF9872" s="5"/>
      <c r="VHG9872" s="5"/>
      <c r="VHH9872" s="5"/>
      <c r="VHI9872" s="5"/>
      <c r="VHJ9872" s="5"/>
      <c r="VHK9872" s="5"/>
      <c r="VHL9872" s="5"/>
      <c r="VHM9872" s="5"/>
      <c r="VHN9872" s="5"/>
      <c r="VHO9872" s="5"/>
      <c r="VHP9872" s="5"/>
      <c r="VHQ9872" s="5"/>
      <c r="VHR9872" s="5"/>
      <c r="VHS9872" s="5"/>
      <c r="VHT9872" s="5"/>
      <c r="VHU9872" s="5"/>
      <c r="VHV9872" s="5"/>
      <c r="VHW9872" s="5"/>
      <c r="VHX9872" s="5"/>
      <c r="VHY9872" s="5"/>
      <c r="VHZ9872" s="5"/>
      <c r="VIA9872" s="5"/>
      <c r="VIB9872" s="5"/>
      <c r="VIC9872" s="5"/>
      <c r="VID9872" s="5"/>
      <c r="VIE9872" s="5"/>
      <c r="VIF9872" s="5"/>
      <c r="VIG9872" s="5"/>
      <c r="VIH9872" s="5"/>
      <c r="VII9872" s="5"/>
      <c r="VIJ9872" s="5"/>
      <c r="VIK9872" s="5"/>
      <c r="VIL9872" s="5"/>
      <c r="VIM9872" s="5"/>
      <c r="VIN9872" s="5"/>
      <c r="VIO9872" s="5"/>
      <c r="VIP9872" s="5"/>
      <c r="VIQ9872" s="5"/>
      <c r="VIR9872" s="5"/>
      <c r="VIS9872" s="5"/>
      <c r="VIT9872" s="5"/>
      <c r="VIU9872" s="5"/>
      <c r="VIV9872" s="5"/>
      <c r="VIW9872" s="5"/>
      <c r="VIX9872" s="5"/>
      <c r="VIY9872" s="5"/>
      <c r="VIZ9872" s="5"/>
      <c r="VJA9872" s="5"/>
      <c r="VJB9872" s="5"/>
      <c r="VJC9872" s="5"/>
      <c r="VJD9872" s="5"/>
      <c r="VJE9872" s="5"/>
      <c r="VJF9872" s="5"/>
      <c r="VJG9872" s="5"/>
      <c r="VJH9872" s="5"/>
      <c r="VJI9872" s="5"/>
      <c r="VJJ9872" s="5"/>
      <c r="VJK9872" s="5"/>
      <c r="VJL9872" s="5"/>
      <c r="VJM9872" s="5"/>
      <c r="VJN9872" s="5"/>
      <c r="VJO9872" s="5"/>
      <c r="VJP9872" s="5"/>
      <c r="VJQ9872" s="5"/>
      <c r="VJR9872" s="5"/>
      <c r="VJS9872" s="5"/>
      <c r="VJT9872" s="5"/>
      <c r="VJU9872" s="5"/>
      <c r="VJV9872" s="5"/>
      <c r="VJW9872" s="5"/>
      <c r="VJX9872" s="5"/>
      <c r="VJY9872" s="5"/>
      <c r="VJZ9872" s="5"/>
      <c r="VKA9872" s="5"/>
      <c r="VKB9872" s="5"/>
      <c r="VKC9872" s="5"/>
      <c r="VKD9872" s="5"/>
      <c r="VKE9872" s="5"/>
      <c r="VKF9872" s="5"/>
      <c r="VKG9872" s="5"/>
      <c r="VKH9872" s="5"/>
      <c r="VKI9872" s="5"/>
      <c r="VKJ9872" s="5"/>
      <c r="VKK9872" s="5"/>
      <c r="VKL9872" s="5"/>
      <c r="VKM9872" s="5"/>
      <c r="VKN9872" s="5"/>
      <c r="VKO9872" s="5"/>
      <c r="VKP9872" s="5"/>
      <c r="VKQ9872" s="5"/>
      <c r="VKR9872" s="5"/>
      <c r="VKS9872" s="5"/>
      <c r="VKT9872" s="5"/>
      <c r="VKU9872" s="5"/>
      <c r="VKV9872" s="5"/>
      <c r="VKW9872" s="5"/>
      <c r="VKX9872" s="5"/>
      <c r="VKY9872" s="5"/>
      <c r="VKZ9872" s="5"/>
      <c r="VLA9872" s="5"/>
      <c r="VLB9872" s="5"/>
      <c r="VLC9872" s="5"/>
      <c r="VLD9872" s="5"/>
      <c r="VLE9872" s="5"/>
      <c r="VLF9872" s="5"/>
      <c r="VLG9872" s="5"/>
      <c r="VLH9872" s="5"/>
      <c r="VLI9872" s="5"/>
      <c r="VLJ9872" s="5"/>
      <c r="VLK9872" s="5"/>
      <c r="VLL9872" s="5"/>
      <c r="VLM9872" s="5"/>
      <c r="VLN9872" s="5"/>
      <c r="VLO9872" s="5"/>
      <c r="VLP9872" s="5"/>
      <c r="VLQ9872" s="5"/>
      <c r="VLR9872" s="5"/>
      <c r="VLS9872" s="5"/>
      <c r="VLT9872" s="5"/>
      <c r="VLU9872" s="5"/>
      <c r="VLV9872" s="5"/>
      <c r="VLW9872" s="5"/>
      <c r="VLX9872" s="5"/>
      <c r="VLY9872" s="5"/>
      <c r="VLZ9872" s="5"/>
      <c r="VMA9872" s="5"/>
      <c r="VMB9872" s="5"/>
      <c r="VMC9872" s="5"/>
      <c r="VMD9872" s="5"/>
      <c r="VME9872" s="5"/>
      <c r="VMF9872" s="5"/>
      <c r="VMG9872" s="5"/>
      <c r="VMH9872" s="5"/>
      <c r="VMI9872" s="5"/>
      <c r="VMJ9872" s="5"/>
      <c r="VMK9872" s="5"/>
      <c r="VML9872" s="5"/>
      <c r="VMM9872" s="5"/>
      <c r="VMN9872" s="5"/>
      <c r="VMO9872" s="5"/>
      <c r="VMP9872" s="5"/>
      <c r="VMQ9872" s="5"/>
      <c r="VMR9872" s="5"/>
      <c r="VMS9872" s="5"/>
      <c r="VMT9872" s="5"/>
      <c r="VMU9872" s="5"/>
      <c r="VMV9872" s="5"/>
      <c r="VMW9872" s="5"/>
      <c r="VMX9872" s="5"/>
      <c r="VMY9872" s="5"/>
      <c r="VMZ9872" s="5"/>
      <c r="VNA9872" s="5"/>
      <c r="VNB9872" s="5"/>
      <c r="VNC9872" s="5"/>
      <c r="VND9872" s="5"/>
      <c r="VNE9872" s="5"/>
      <c r="VNF9872" s="5"/>
      <c r="VNG9872" s="5"/>
      <c r="VNH9872" s="5"/>
      <c r="VNI9872" s="5"/>
      <c r="VNJ9872" s="5"/>
      <c r="VNK9872" s="5"/>
      <c r="VNL9872" s="5"/>
      <c r="VNM9872" s="5"/>
      <c r="VNN9872" s="5"/>
      <c r="VNO9872" s="5"/>
      <c r="VNP9872" s="5"/>
      <c r="VNQ9872" s="5"/>
      <c r="VNR9872" s="5"/>
      <c r="VNS9872" s="5"/>
      <c r="VNT9872" s="5"/>
      <c r="VNU9872" s="5"/>
      <c r="VNV9872" s="5"/>
      <c r="VNW9872" s="5"/>
      <c r="VNX9872" s="5"/>
      <c r="VNY9872" s="5"/>
      <c r="VNZ9872" s="5"/>
      <c r="VOA9872" s="5"/>
      <c r="VOB9872" s="5"/>
      <c r="VOC9872" s="5"/>
      <c r="VOD9872" s="5"/>
      <c r="VOE9872" s="5"/>
      <c r="VOF9872" s="5"/>
      <c r="VOG9872" s="5"/>
      <c r="VOH9872" s="5"/>
      <c r="VOI9872" s="5"/>
      <c r="VOJ9872" s="5"/>
      <c r="VOK9872" s="5"/>
      <c r="VOL9872" s="5"/>
      <c r="VOM9872" s="5"/>
      <c r="VON9872" s="5"/>
      <c r="VOO9872" s="5"/>
      <c r="VOP9872" s="5"/>
      <c r="VOQ9872" s="5"/>
      <c r="VOR9872" s="5"/>
      <c r="VOS9872" s="5"/>
      <c r="VOT9872" s="5"/>
      <c r="VOU9872" s="5"/>
      <c r="VOV9872" s="5"/>
      <c r="VOW9872" s="5"/>
      <c r="VOX9872" s="5"/>
      <c r="VOY9872" s="5"/>
      <c r="VOZ9872" s="5"/>
      <c r="VPA9872" s="5"/>
      <c r="VPB9872" s="5"/>
      <c r="VPC9872" s="5"/>
      <c r="VPD9872" s="5"/>
      <c r="VPE9872" s="5"/>
      <c r="VPF9872" s="5"/>
      <c r="VPG9872" s="5"/>
      <c r="VPH9872" s="5"/>
      <c r="VPI9872" s="5"/>
      <c r="VPJ9872" s="5"/>
      <c r="VPK9872" s="5"/>
      <c r="VPL9872" s="5"/>
      <c r="VPM9872" s="5"/>
      <c r="VPN9872" s="5"/>
      <c r="VPO9872" s="5"/>
      <c r="VPP9872" s="5"/>
      <c r="VPQ9872" s="5"/>
      <c r="VPR9872" s="5"/>
      <c r="VPS9872" s="5"/>
      <c r="VPT9872" s="5"/>
      <c r="VPU9872" s="5"/>
      <c r="VPV9872" s="5"/>
      <c r="VPW9872" s="5"/>
      <c r="VPX9872" s="5"/>
      <c r="VPY9872" s="5"/>
      <c r="VPZ9872" s="5"/>
      <c r="VQA9872" s="5"/>
      <c r="VQB9872" s="5"/>
      <c r="VQC9872" s="5"/>
      <c r="VQD9872" s="5"/>
      <c r="VQE9872" s="5"/>
      <c r="VQF9872" s="5"/>
      <c r="VQG9872" s="5"/>
      <c r="VQH9872" s="5"/>
      <c r="VQI9872" s="5"/>
      <c r="VQJ9872" s="5"/>
      <c r="VQK9872" s="5"/>
      <c r="VQL9872" s="5"/>
      <c r="VQM9872" s="5"/>
      <c r="VQN9872" s="5"/>
      <c r="VQO9872" s="5"/>
      <c r="VQP9872" s="5"/>
      <c r="VQQ9872" s="5"/>
      <c r="VQR9872" s="5"/>
      <c r="VQS9872" s="5"/>
      <c r="VQT9872" s="5"/>
      <c r="VQU9872" s="5"/>
      <c r="VQV9872" s="5"/>
      <c r="VQW9872" s="5"/>
      <c r="VQX9872" s="5"/>
      <c r="VQY9872" s="5"/>
      <c r="VQZ9872" s="5"/>
      <c r="VRA9872" s="5"/>
      <c r="VRB9872" s="5"/>
      <c r="VRC9872" s="5"/>
      <c r="VRD9872" s="5"/>
      <c r="VRE9872" s="5"/>
      <c r="VRF9872" s="5"/>
      <c r="VRG9872" s="5"/>
      <c r="VRH9872" s="5"/>
      <c r="VRI9872" s="5"/>
      <c r="VRJ9872" s="5"/>
      <c r="VRK9872" s="5"/>
      <c r="VRL9872" s="5"/>
      <c r="VRM9872" s="5"/>
      <c r="VRN9872" s="5"/>
      <c r="VRO9872" s="5"/>
      <c r="VRP9872" s="5"/>
      <c r="VRQ9872" s="5"/>
      <c r="VRR9872" s="5"/>
      <c r="VRS9872" s="5"/>
      <c r="VRT9872" s="5"/>
      <c r="VRU9872" s="5"/>
      <c r="VRV9872" s="5"/>
      <c r="VRW9872" s="5"/>
      <c r="VRX9872" s="5"/>
      <c r="VRY9872" s="5"/>
      <c r="VRZ9872" s="5"/>
      <c r="VSA9872" s="5"/>
      <c r="VSB9872" s="5"/>
      <c r="VSC9872" s="5"/>
      <c r="VSD9872" s="5"/>
      <c r="VSE9872" s="5"/>
      <c r="VSF9872" s="5"/>
      <c r="VSG9872" s="5"/>
      <c r="VSH9872" s="5"/>
      <c r="VSI9872" s="5"/>
      <c r="VSJ9872" s="5"/>
      <c r="VSK9872" s="5"/>
      <c r="VSL9872" s="5"/>
      <c r="VSM9872" s="5"/>
      <c r="VSN9872" s="5"/>
      <c r="VSO9872" s="5"/>
      <c r="VSP9872" s="5"/>
      <c r="VSQ9872" s="5"/>
      <c r="VSR9872" s="5"/>
      <c r="VSS9872" s="5"/>
      <c r="VST9872" s="5"/>
      <c r="VSU9872" s="5"/>
      <c r="VSV9872" s="5"/>
      <c r="VSW9872" s="5"/>
      <c r="VSX9872" s="5"/>
      <c r="VSY9872" s="5"/>
      <c r="VSZ9872" s="5"/>
      <c r="VTA9872" s="5"/>
      <c r="VTB9872" s="5"/>
      <c r="VTC9872" s="5"/>
      <c r="VTD9872" s="5"/>
      <c r="VTE9872" s="5"/>
      <c r="VTF9872" s="5"/>
      <c r="VTG9872" s="5"/>
      <c r="VTH9872" s="5"/>
      <c r="VTI9872" s="5"/>
      <c r="VTJ9872" s="5"/>
      <c r="VTK9872" s="5"/>
      <c r="VTL9872" s="5"/>
      <c r="VTM9872" s="5"/>
      <c r="VTN9872" s="5"/>
      <c r="VTO9872" s="5"/>
      <c r="VTP9872" s="5"/>
      <c r="VTQ9872" s="5"/>
      <c r="VTR9872" s="5"/>
      <c r="VTS9872" s="5"/>
      <c r="VTT9872" s="5"/>
      <c r="VTU9872" s="5"/>
      <c r="VTV9872" s="5"/>
      <c r="VTW9872" s="5"/>
      <c r="VTX9872" s="5"/>
      <c r="VTY9872" s="5"/>
      <c r="VTZ9872" s="5"/>
      <c r="VUA9872" s="5"/>
      <c r="VUB9872" s="5"/>
      <c r="VUC9872" s="5"/>
      <c r="VUD9872" s="5"/>
      <c r="VUE9872" s="5"/>
      <c r="VUF9872" s="5"/>
      <c r="VUG9872" s="5"/>
      <c r="VUH9872" s="5"/>
      <c r="VUI9872" s="5"/>
      <c r="VUJ9872" s="5"/>
      <c r="VUK9872" s="5"/>
      <c r="VUL9872" s="5"/>
      <c r="VUM9872" s="5"/>
      <c r="VUN9872" s="5"/>
      <c r="VUO9872" s="5"/>
      <c r="VUP9872" s="5"/>
      <c r="VUQ9872" s="5"/>
      <c r="VUR9872" s="5"/>
      <c r="VUS9872" s="5"/>
      <c r="VUT9872" s="5"/>
      <c r="VUU9872" s="5"/>
      <c r="VUV9872" s="5"/>
      <c r="VUW9872" s="5"/>
      <c r="VUX9872" s="5"/>
      <c r="VUY9872" s="5"/>
      <c r="VUZ9872" s="5"/>
      <c r="VVA9872" s="5"/>
      <c r="VVB9872" s="5"/>
      <c r="VVC9872" s="5"/>
      <c r="VVD9872" s="5"/>
      <c r="VVE9872" s="5"/>
      <c r="VVF9872" s="5"/>
      <c r="VVG9872" s="5"/>
      <c r="VVH9872" s="5"/>
      <c r="VVI9872" s="5"/>
      <c r="VVJ9872" s="5"/>
      <c r="VVK9872" s="5"/>
      <c r="VVL9872" s="5"/>
      <c r="VVM9872" s="5"/>
      <c r="VVN9872" s="5"/>
      <c r="VVO9872" s="5"/>
      <c r="VVP9872" s="5"/>
      <c r="VVQ9872" s="5"/>
      <c r="VVR9872" s="5"/>
      <c r="VVS9872" s="5"/>
      <c r="VVT9872" s="5"/>
      <c r="VVU9872" s="5"/>
      <c r="VVV9872" s="5"/>
      <c r="VVW9872" s="5"/>
      <c r="VVX9872" s="5"/>
      <c r="VVY9872" s="5"/>
      <c r="VVZ9872" s="5"/>
      <c r="VWA9872" s="5"/>
      <c r="VWB9872" s="5"/>
      <c r="VWC9872" s="5"/>
      <c r="VWD9872" s="5"/>
      <c r="VWE9872" s="5"/>
      <c r="VWF9872" s="5"/>
      <c r="VWG9872" s="5"/>
      <c r="VWH9872" s="5"/>
      <c r="VWI9872" s="5"/>
      <c r="VWJ9872" s="5"/>
      <c r="VWK9872" s="5"/>
      <c r="VWL9872" s="5"/>
      <c r="VWM9872" s="5"/>
      <c r="VWN9872" s="5"/>
      <c r="VWO9872" s="5"/>
      <c r="VWP9872" s="5"/>
      <c r="VWQ9872" s="5"/>
      <c r="VWR9872" s="5"/>
      <c r="VWS9872" s="5"/>
      <c r="VWT9872" s="5"/>
      <c r="VWU9872" s="5"/>
      <c r="VWV9872" s="5"/>
      <c r="VWW9872" s="5"/>
      <c r="VWX9872" s="5"/>
      <c r="VWY9872" s="5"/>
      <c r="VWZ9872" s="5"/>
      <c r="VXA9872" s="5"/>
      <c r="VXB9872" s="5"/>
      <c r="VXC9872" s="5"/>
      <c r="VXD9872" s="5"/>
      <c r="VXE9872" s="5"/>
      <c r="VXF9872" s="5"/>
      <c r="VXG9872" s="5"/>
      <c r="VXH9872" s="5"/>
      <c r="VXI9872" s="5"/>
      <c r="VXJ9872" s="5"/>
      <c r="VXK9872" s="5"/>
      <c r="VXL9872" s="5"/>
      <c r="VXM9872" s="5"/>
      <c r="VXN9872" s="5"/>
      <c r="VXO9872" s="5"/>
      <c r="VXP9872" s="5"/>
      <c r="VXQ9872" s="5"/>
      <c r="VXR9872" s="5"/>
      <c r="VXS9872" s="5"/>
      <c r="VXT9872" s="5"/>
      <c r="VXU9872" s="5"/>
      <c r="VXV9872" s="5"/>
      <c r="VXW9872" s="5"/>
      <c r="VXX9872" s="5"/>
      <c r="VXY9872" s="5"/>
      <c r="VXZ9872" s="5"/>
      <c r="VYA9872" s="5"/>
      <c r="VYB9872" s="5"/>
      <c r="VYC9872" s="5"/>
      <c r="VYD9872" s="5"/>
      <c r="VYE9872" s="5"/>
      <c r="VYF9872" s="5"/>
      <c r="VYG9872" s="5"/>
      <c r="VYH9872" s="5"/>
      <c r="VYI9872" s="5"/>
      <c r="VYJ9872" s="5"/>
      <c r="VYK9872" s="5"/>
      <c r="VYL9872" s="5"/>
      <c r="VYM9872" s="5"/>
      <c r="VYN9872" s="5"/>
      <c r="VYO9872" s="5"/>
      <c r="VYP9872" s="5"/>
      <c r="VYQ9872" s="5"/>
      <c r="VYR9872" s="5"/>
      <c r="VYS9872" s="5"/>
      <c r="VYT9872" s="5"/>
      <c r="VYU9872" s="5"/>
      <c r="VYV9872" s="5"/>
      <c r="VYW9872" s="5"/>
      <c r="VYX9872" s="5"/>
      <c r="VYY9872" s="5"/>
      <c r="VYZ9872" s="5"/>
      <c r="VZA9872" s="5"/>
      <c r="VZB9872" s="5"/>
      <c r="VZC9872" s="5"/>
      <c r="VZD9872" s="5"/>
      <c r="VZE9872" s="5"/>
      <c r="VZF9872" s="5"/>
      <c r="VZG9872" s="5"/>
      <c r="VZH9872" s="5"/>
      <c r="VZI9872" s="5"/>
      <c r="VZJ9872" s="5"/>
      <c r="VZK9872" s="5"/>
      <c r="VZL9872" s="5"/>
      <c r="VZM9872" s="5"/>
      <c r="VZN9872" s="5"/>
      <c r="VZO9872" s="5"/>
      <c r="VZP9872" s="5"/>
      <c r="VZQ9872" s="5"/>
      <c r="VZR9872" s="5"/>
      <c r="VZS9872" s="5"/>
      <c r="VZT9872" s="5"/>
      <c r="VZU9872" s="5"/>
      <c r="VZV9872" s="5"/>
      <c r="VZW9872" s="5"/>
      <c r="VZX9872" s="5"/>
      <c r="VZY9872" s="5"/>
      <c r="VZZ9872" s="5"/>
      <c r="WAA9872" s="5"/>
      <c r="WAB9872" s="5"/>
      <c r="WAC9872" s="5"/>
      <c r="WAD9872" s="5"/>
      <c r="WAE9872" s="5"/>
      <c r="WAF9872" s="5"/>
      <c r="WAG9872" s="5"/>
      <c r="WAH9872" s="5"/>
      <c r="WAI9872" s="5"/>
      <c r="WAJ9872" s="5"/>
      <c r="WAK9872" s="5"/>
      <c r="WAL9872" s="5"/>
      <c r="WAM9872" s="5"/>
      <c r="WAN9872" s="5"/>
      <c r="WAO9872" s="5"/>
      <c r="WAP9872" s="5"/>
      <c r="WAQ9872" s="5"/>
      <c r="WAR9872" s="5"/>
      <c r="WAS9872" s="5"/>
      <c r="WAT9872" s="5"/>
      <c r="WAU9872" s="5"/>
      <c r="WAV9872" s="5"/>
      <c r="WAW9872" s="5"/>
      <c r="WAX9872" s="5"/>
      <c r="WAY9872" s="5"/>
      <c r="WAZ9872" s="5"/>
      <c r="WBA9872" s="5"/>
      <c r="WBB9872" s="5"/>
      <c r="WBC9872" s="5"/>
      <c r="WBD9872" s="5"/>
      <c r="WBE9872" s="5"/>
      <c r="WBF9872" s="5"/>
      <c r="WBG9872" s="5"/>
      <c r="WBH9872" s="5"/>
      <c r="WBI9872" s="5"/>
      <c r="WBJ9872" s="5"/>
      <c r="WBK9872" s="5"/>
      <c r="WBL9872" s="5"/>
      <c r="WBM9872" s="5"/>
      <c r="WBN9872" s="5"/>
      <c r="WBO9872" s="5"/>
      <c r="WBP9872" s="5"/>
      <c r="WBQ9872" s="5"/>
      <c r="WBR9872" s="5"/>
      <c r="WBS9872" s="5"/>
      <c r="WBT9872" s="5"/>
      <c r="WBU9872" s="5"/>
      <c r="WBV9872" s="5"/>
      <c r="WBW9872" s="5"/>
      <c r="WBX9872" s="5"/>
      <c r="WBY9872" s="5"/>
      <c r="WBZ9872" s="5"/>
      <c r="WCA9872" s="5"/>
      <c r="WCB9872" s="5"/>
      <c r="WCC9872" s="5"/>
      <c r="WCD9872" s="5"/>
      <c r="WCE9872" s="5"/>
      <c r="WCF9872" s="5"/>
      <c r="WCG9872" s="5"/>
      <c r="WCH9872" s="5"/>
      <c r="WCI9872" s="5"/>
      <c r="WCJ9872" s="5"/>
      <c r="WCK9872" s="5"/>
      <c r="WCL9872" s="5"/>
      <c r="WCM9872" s="5"/>
      <c r="WCN9872" s="5"/>
      <c r="WCO9872" s="5"/>
      <c r="WCP9872" s="5"/>
      <c r="WCQ9872" s="5"/>
      <c r="WCR9872" s="5"/>
      <c r="WCS9872" s="5"/>
      <c r="WCT9872" s="5"/>
      <c r="WCU9872" s="5"/>
      <c r="WCV9872" s="5"/>
      <c r="WCW9872" s="5"/>
      <c r="WCX9872" s="5"/>
      <c r="WCY9872" s="5"/>
      <c r="WCZ9872" s="5"/>
      <c r="WDA9872" s="5"/>
      <c r="WDB9872" s="5"/>
      <c r="WDC9872" s="5"/>
      <c r="WDD9872" s="5"/>
      <c r="WDE9872" s="5"/>
      <c r="WDF9872" s="5"/>
      <c r="WDG9872" s="5"/>
      <c r="WDH9872" s="5"/>
      <c r="WDI9872" s="5"/>
      <c r="WDJ9872" s="5"/>
      <c r="WDK9872" s="5"/>
      <c r="WDL9872" s="5"/>
      <c r="WDM9872" s="5"/>
      <c r="WDN9872" s="5"/>
      <c r="WDO9872" s="5"/>
      <c r="WDP9872" s="5"/>
      <c r="WDQ9872" s="5"/>
      <c r="WDR9872" s="5"/>
      <c r="WDS9872" s="5"/>
      <c r="WDT9872" s="5"/>
      <c r="WDU9872" s="5"/>
      <c r="WDV9872" s="5"/>
      <c r="WDW9872" s="5"/>
      <c r="WDX9872" s="5"/>
      <c r="WDY9872" s="5"/>
      <c r="WDZ9872" s="5"/>
      <c r="WEA9872" s="5"/>
      <c r="WEB9872" s="5"/>
      <c r="WEC9872" s="5"/>
      <c r="WED9872" s="5"/>
      <c r="WEE9872" s="5"/>
      <c r="WEF9872" s="5"/>
      <c r="WEG9872" s="5"/>
      <c r="WEH9872" s="5"/>
      <c r="WEI9872" s="5"/>
      <c r="WEJ9872" s="5"/>
      <c r="WEK9872" s="5"/>
      <c r="WEL9872" s="5"/>
      <c r="WEM9872" s="5"/>
      <c r="WEN9872" s="5"/>
      <c r="WEO9872" s="5"/>
      <c r="WEP9872" s="5"/>
      <c r="WEQ9872" s="5"/>
      <c r="WER9872" s="5"/>
      <c r="WES9872" s="5"/>
      <c r="WET9872" s="5"/>
      <c r="WEU9872" s="5"/>
      <c r="WEV9872" s="5"/>
      <c r="WEW9872" s="5"/>
      <c r="WEX9872" s="5"/>
      <c r="WEY9872" s="5"/>
      <c r="WEZ9872" s="5"/>
      <c r="WFA9872" s="5"/>
      <c r="WFB9872" s="5"/>
      <c r="WFC9872" s="5"/>
      <c r="WFD9872" s="5"/>
      <c r="WFE9872" s="5"/>
      <c r="WFF9872" s="5"/>
      <c r="WFG9872" s="5"/>
      <c r="WFH9872" s="5"/>
      <c r="WFI9872" s="5"/>
      <c r="WFJ9872" s="5"/>
      <c r="WFK9872" s="5"/>
      <c r="WFL9872" s="5"/>
      <c r="WFM9872" s="5"/>
      <c r="WFN9872" s="5"/>
      <c r="WFO9872" s="5"/>
      <c r="WFP9872" s="5"/>
      <c r="WFQ9872" s="5"/>
      <c r="WFR9872" s="5"/>
      <c r="WFS9872" s="5"/>
      <c r="WFT9872" s="5"/>
      <c r="WFU9872" s="5"/>
      <c r="WFV9872" s="5"/>
      <c r="WFW9872" s="5"/>
      <c r="WFX9872" s="5"/>
      <c r="WFY9872" s="5"/>
      <c r="WFZ9872" s="5"/>
      <c r="WGA9872" s="5"/>
      <c r="WGB9872" s="5"/>
      <c r="WGC9872" s="5"/>
      <c r="WGD9872" s="5"/>
      <c r="WGE9872" s="5"/>
      <c r="WGF9872" s="5"/>
      <c r="WGG9872" s="5"/>
      <c r="WGH9872" s="5"/>
      <c r="WGI9872" s="5"/>
      <c r="WGJ9872" s="5"/>
      <c r="WGK9872" s="5"/>
      <c r="WGL9872" s="5"/>
      <c r="WGM9872" s="5"/>
      <c r="WGN9872" s="5"/>
      <c r="WGO9872" s="5"/>
      <c r="WGP9872" s="5"/>
      <c r="WGQ9872" s="5"/>
      <c r="WGR9872" s="5"/>
      <c r="WGS9872" s="5"/>
      <c r="WGT9872" s="5"/>
      <c r="WGU9872" s="5"/>
      <c r="WGV9872" s="5"/>
      <c r="WGW9872" s="5"/>
      <c r="WGX9872" s="5"/>
      <c r="WGY9872" s="5"/>
      <c r="WGZ9872" s="5"/>
      <c r="WHA9872" s="5"/>
      <c r="WHB9872" s="5"/>
      <c r="WHC9872" s="5"/>
      <c r="WHD9872" s="5"/>
      <c r="WHE9872" s="5"/>
      <c r="WHF9872" s="5"/>
      <c r="WHG9872" s="5"/>
      <c r="WHH9872" s="5"/>
      <c r="WHI9872" s="5"/>
      <c r="WHJ9872" s="5"/>
      <c r="WHK9872" s="5"/>
      <c r="WHL9872" s="5"/>
      <c r="WHM9872" s="5"/>
      <c r="WHN9872" s="5"/>
      <c r="WHO9872" s="5"/>
      <c r="WHP9872" s="5"/>
      <c r="WHQ9872" s="5"/>
      <c r="WHR9872" s="5"/>
      <c r="WHS9872" s="5"/>
      <c r="WHT9872" s="5"/>
      <c r="WHU9872" s="5"/>
      <c r="WHV9872" s="5"/>
      <c r="WHW9872" s="5"/>
      <c r="WHX9872" s="5"/>
      <c r="WHY9872" s="5"/>
      <c r="WHZ9872" s="5"/>
      <c r="WIA9872" s="5"/>
      <c r="WIB9872" s="5"/>
      <c r="WIC9872" s="5"/>
      <c r="WID9872" s="5"/>
      <c r="WIE9872" s="5"/>
      <c r="WIF9872" s="5"/>
      <c r="WIG9872" s="5"/>
      <c r="WIH9872" s="5"/>
      <c r="WII9872" s="5"/>
      <c r="WIJ9872" s="5"/>
      <c r="WIK9872" s="5"/>
      <c r="WIL9872" s="5"/>
      <c r="WIM9872" s="5"/>
      <c r="WIN9872" s="5"/>
      <c r="WIO9872" s="5"/>
      <c r="WIP9872" s="5"/>
      <c r="WIQ9872" s="5"/>
      <c r="WIR9872" s="5"/>
      <c r="WIS9872" s="5"/>
      <c r="WIT9872" s="5"/>
      <c r="WIU9872" s="5"/>
      <c r="WIV9872" s="5"/>
      <c r="WIW9872" s="5"/>
      <c r="WIX9872" s="5"/>
      <c r="WIY9872" s="5"/>
      <c r="WIZ9872" s="5"/>
      <c r="WJA9872" s="5"/>
      <c r="WJB9872" s="5"/>
      <c r="WJC9872" s="5"/>
      <c r="WJD9872" s="5"/>
      <c r="WJE9872" s="5"/>
      <c r="WJF9872" s="5"/>
      <c r="WJG9872" s="5"/>
      <c r="WJH9872" s="5"/>
      <c r="WJI9872" s="5"/>
      <c r="WJJ9872" s="5"/>
      <c r="WJK9872" s="5"/>
      <c r="WJL9872" s="5"/>
      <c r="WJM9872" s="5"/>
      <c r="WJN9872" s="5"/>
      <c r="WJO9872" s="5"/>
      <c r="WJP9872" s="5"/>
      <c r="WJQ9872" s="5"/>
      <c r="WJR9872" s="5"/>
      <c r="WJS9872" s="5"/>
      <c r="WJT9872" s="5"/>
      <c r="WJU9872" s="5"/>
      <c r="WJV9872" s="5"/>
      <c r="WJW9872" s="5"/>
      <c r="WJX9872" s="5"/>
      <c r="WJY9872" s="5"/>
      <c r="WJZ9872" s="5"/>
      <c r="WKA9872" s="5"/>
      <c r="WKB9872" s="5"/>
      <c r="WKC9872" s="5"/>
      <c r="WKD9872" s="5"/>
      <c r="WKE9872" s="5"/>
      <c r="WKF9872" s="5"/>
      <c r="WKG9872" s="5"/>
      <c r="WKH9872" s="5"/>
      <c r="WKI9872" s="5"/>
      <c r="WKJ9872" s="5"/>
      <c r="WKK9872" s="5"/>
      <c r="WKL9872" s="5"/>
      <c r="WKM9872" s="5"/>
      <c r="WKN9872" s="5"/>
      <c r="WKO9872" s="5"/>
      <c r="WKP9872" s="5"/>
      <c r="WKQ9872" s="5"/>
      <c r="WKR9872" s="5"/>
      <c r="WKS9872" s="5"/>
      <c r="WKT9872" s="5"/>
      <c r="WKU9872" s="5"/>
      <c r="WKV9872" s="5"/>
      <c r="WKW9872" s="5"/>
      <c r="WKX9872" s="5"/>
      <c r="WKY9872" s="5"/>
      <c r="WKZ9872" s="5"/>
      <c r="WLA9872" s="5"/>
      <c r="WLB9872" s="5"/>
      <c r="WLC9872" s="5"/>
      <c r="WLD9872" s="5"/>
      <c r="WLE9872" s="5"/>
      <c r="WLF9872" s="5"/>
      <c r="WLG9872" s="5"/>
      <c r="WLH9872" s="5"/>
      <c r="WLI9872" s="5"/>
      <c r="WLJ9872" s="5"/>
      <c r="WLK9872" s="5"/>
      <c r="WLL9872" s="5"/>
      <c r="WLM9872" s="5"/>
      <c r="WLN9872" s="5"/>
      <c r="WLO9872" s="5"/>
      <c r="WLP9872" s="5"/>
      <c r="WLQ9872" s="5"/>
      <c r="WLR9872" s="5"/>
      <c r="WLS9872" s="5"/>
      <c r="WLT9872" s="5"/>
      <c r="WLU9872" s="5"/>
      <c r="WLV9872" s="5"/>
      <c r="WLW9872" s="5"/>
      <c r="WLX9872" s="5"/>
      <c r="WLY9872" s="5"/>
      <c r="WLZ9872" s="5"/>
      <c r="WMA9872" s="5"/>
      <c r="WMB9872" s="5"/>
      <c r="WMC9872" s="5"/>
      <c r="WMD9872" s="5"/>
      <c r="WME9872" s="5"/>
      <c r="WMF9872" s="5"/>
      <c r="WMG9872" s="5"/>
      <c r="WMH9872" s="5"/>
      <c r="WMI9872" s="5"/>
      <c r="WMJ9872" s="5"/>
      <c r="WMK9872" s="5"/>
      <c r="WML9872" s="5"/>
      <c r="WMM9872" s="5"/>
      <c r="WMN9872" s="5"/>
      <c r="WMO9872" s="5"/>
      <c r="WMP9872" s="5"/>
      <c r="WMQ9872" s="5"/>
      <c r="WMR9872" s="5"/>
      <c r="WMS9872" s="5"/>
      <c r="WMT9872" s="5"/>
      <c r="WMU9872" s="5"/>
      <c r="WMV9872" s="5"/>
      <c r="WMW9872" s="5"/>
      <c r="WMX9872" s="5"/>
      <c r="WMY9872" s="5"/>
      <c r="WMZ9872" s="5"/>
      <c r="WNA9872" s="5"/>
      <c r="WNB9872" s="5"/>
      <c r="WNC9872" s="5"/>
      <c r="WND9872" s="5"/>
      <c r="WNE9872" s="5"/>
      <c r="WNF9872" s="5"/>
      <c r="WNG9872" s="5"/>
      <c r="WNH9872" s="5"/>
      <c r="WNI9872" s="5"/>
      <c r="WNJ9872" s="5"/>
      <c r="WNK9872" s="5"/>
      <c r="WNL9872" s="5"/>
      <c r="WNM9872" s="5"/>
      <c r="WNN9872" s="5"/>
      <c r="WNO9872" s="5"/>
      <c r="WNP9872" s="5"/>
      <c r="WNQ9872" s="5"/>
      <c r="WNR9872" s="5"/>
      <c r="WNS9872" s="5"/>
      <c r="WNT9872" s="5"/>
      <c r="WNU9872" s="5"/>
      <c r="WNV9872" s="5"/>
      <c r="WNW9872" s="5"/>
      <c r="WNX9872" s="5"/>
      <c r="WNY9872" s="5"/>
      <c r="WNZ9872" s="5"/>
      <c r="WOA9872" s="5"/>
      <c r="WOB9872" s="5"/>
      <c r="WOC9872" s="5"/>
      <c r="WOD9872" s="5"/>
      <c r="WOE9872" s="5"/>
      <c r="WOF9872" s="5"/>
      <c r="WOG9872" s="5"/>
      <c r="WOH9872" s="5"/>
      <c r="WOI9872" s="5"/>
      <c r="WOJ9872" s="5"/>
      <c r="WOK9872" s="5"/>
      <c r="WOL9872" s="5"/>
      <c r="WOM9872" s="5"/>
      <c r="WON9872" s="5"/>
      <c r="WOO9872" s="5"/>
      <c r="WOP9872" s="5"/>
      <c r="WOQ9872" s="5"/>
      <c r="WOR9872" s="5"/>
      <c r="WOS9872" s="5"/>
      <c r="WOT9872" s="5"/>
      <c r="WOU9872" s="5"/>
      <c r="WOV9872" s="5"/>
      <c r="WOW9872" s="5"/>
      <c r="WOX9872" s="5"/>
      <c r="WOY9872" s="5"/>
      <c r="WOZ9872" s="5"/>
      <c r="WPA9872" s="5"/>
      <c r="WPB9872" s="5"/>
      <c r="WPC9872" s="5"/>
      <c r="WPD9872" s="5"/>
      <c r="WPE9872" s="5"/>
      <c r="WPF9872" s="5"/>
      <c r="WPG9872" s="5"/>
      <c r="WPH9872" s="5"/>
      <c r="WPI9872" s="5"/>
      <c r="WPJ9872" s="5"/>
      <c r="WPK9872" s="5"/>
      <c r="WPL9872" s="5"/>
      <c r="WPM9872" s="5"/>
      <c r="WPN9872" s="5"/>
      <c r="WPO9872" s="5"/>
      <c r="WPP9872" s="5"/>
      <c r="WPQ9872" s="5"/>
      <c r="WPR9872" s="5"/>
      <c r="WPS9872" s="5"/>
      <c r="WPT9872" s="5"/>
      <c r="WPU9872" s="5"/>
      <c r="WPV9872" s="5"/>
      <c r="WPW9872" s="5"/>
      <c r="WPX9872" s="5"/>
      <c r="WPY9872" s="5"/>
      <c r="WPZ9872" s="5"/>
      <c r="WQA9872" s="5"/>
      <c r="WQB9872" s="5"/>
      <c r="WQC9872" s="5"/>
      <c r="WQD9872" s="5"/>
      <c r="WQE9872" s="5"/>
      <c r="WQF9872" s="5"/>
      <c r="WQG9872" s="5"/>
      <c r="WQH9872" s="5"/>
      <c r="WQI9872" s="5"/>
      <c r="WQJ9872" s="5"/>
      <c r="WQK9872" s="5"/>
      <c r="WQL9872" s="5"/>
      <c r="WQM9872" s="5"/>
      <c r="WQN9872" s="5"/>
      <c r="WQO9872" s="5"/>
      <c r="WQP9872" s="5"/>
      <c r="WQQ9872" s="5"/>
      <c r="WQR9872" s="5"/>
      <c r="WQS9872" s="5"/>
      <c r="WQT9872" s="5"/>
      <c r="WQU9872" s="5"/>
      <c r="WQV9872" s="5"/>
      <c r="WQW9872" s="5"/>
      <c r="WQX9872" s="5"/>
      <c r="WQY9872" s="5"/>
      <c r="WQZ9872" s="5"/>
      <c r="WRA9872" s="5"/>
      <c r="WRB9872" s="5"/>
      <c r="WRC9872" s="5"/>
      <c r="WRD9872" s="5"/>
      <c r="WRE9872" s="5"/>
      <c r="WRF9872" s="5"/>
      <c r="WRG9872" s="5"/>
      <c r="WRH9872" s="5"/>
      <c r="WRI9872" s="5"/>
      <c r="WRJ9872" s="5"/>
      <c r="WRK9872" s="5"/>
      <c r="WRL9872" s="5"/>
      <c r="WRM9872" s="5"/>
      <c r="WRN9872" s="5"/>
      <c r="WRO9872" s="5"/>
      <c r="WRP9872" s="5"/>
      <c r="WRQ9872" s="5"/>
      <c r="WRR9872" s="5"/>
      <c r="WRS9872" s="5"/>
      <c r="WRT9872" s="5"/>
      <c r="WRU9872" s="5"/>
      <c r="WRV9872" s="5"/>
      <c r="WRW9872" s="5"/>
      <c r="WRX9872" s="5"/>
      <c r="WRY9872" s="5"/>
      <c r="WRZ9872" s="5"/>
      <c r="WSA9872" s="5"/>
      <c r="WSB9872" s="5"/>
      <c r="WSC9872" s="5"/>
      <c r="WSD9872" s="5"/>
      <c r="WSE9872" s="5"/>
      <c r="WSF9872" s="5"/>
      <c r="WSG9872" s="5"/>
      <c r="WSH9872" s="5"/>
      <c r="WSI9872" s="5"/>
      <c r="WSJ9872" s="5"/>
      <c r="WSK9872" s="5"/>
      <c r="WSL9872" s="5"/>
      <c r="WSM9872" s="5"/>
      <c r="WSN9872" s="5"/>
      <c r="WSO9872" s="5"/>
      <c r="WSP9872" s="5"/>
      <c r="WSQ9872" s="5"/>
      <c r="WSR9872" s="5"/>
      <c r="WSS9872" s="5"/>
      <c r="WST9872" s="5"/>
      <c r="WSU9872" s="5"/>
      <c r="WSV9872" s="5"/>
      <c r="WSW9872" s="5"/>
      <c r="WSX9872" s="5"/>
      <c r="WSY9872" s="5"/>
      <c r="WSZ9872" s="5"/>
      <c r="WTA9872" s="5"/>
      <c r="WTB9872" s="5"/>
      <c r="WTC9872" s="5"/>
      <c r="WTD9872" s="5"/>
      <c r="WTE9872" s="5"/>
      <c r="WTF9872" s="5"/>
      <c r="WTG9872" s="5"/>
      <c r="WTH9872" s="5"/>
      <c r="WTI9872" s="5"/>
      <c r="WTJ9872" s="5"/>
      <c r="WTK9872" s="5"/>
      <c r="WTL9872" s="5"/>
      <c r="WTM9872" s="5"/>
      <c r="WTN9872" s="5"/>
      <c r="WTO9872" s="5"/>
      <c r="WTP9872" s="5"/>
      <c r="WTQ9872" s="5"/>
      <c r="WTR9872" s="5"/>
      <c r="WTS9872" s="5"/>
      <c r="WTT9872" s="5"/>
      <c r="WTU9872" s="5"/>
      <c r="WTV9872" s="5"/>
      <c r="WTW9872" s="5"/>
      <c r="WTX9872" s="5"/>
      <c r="WTY9872" s="5"/>
      <c r="WTZ9872" s="5"/>
      <c r="WUA9872" s="5"/>
      <c r="WUB9872" s="5"/>
      <c r="WUC9872" s="5"/>
      <c r="WUD9872" s="5"/>
      <c r="WUE9872" s="5"/>
      <c r="WUF9872" s="5"/>
      <c r="WUG9872" s="5"/>
      <c r="WUH9872" s="5"/>
      <c r="WUI9872" s="5"/>
      <c r="WUJ9872" s="5"/>
      <c r="WUK9872" s="5"/>
      <c r="WUL9872" s="5"/>
      <c r="WUM9872" s="5"/>
      <c r="WUN9872" s="5"/>
      <c r="WUO9872" s="5"/>
      <c r="WUP9872" s="5"/>
      <c r="WUQ9872" s="5"/>
      <c r="WUR9872" s="5"/>
      <c r="WUS9872" s="5"/>
      <c r="WUT9872" s="5"/>
      <c r="WUU9872" s="5"/>
      <c r="WUV9872" s="5"/>
      <c r="WUW9872" s="5"/>
      <c r="WUX9872" s="5"/>
      <c r="WUY9872" s="5"/>
      <c r="WUZ9872" s="5"/>
      <c r="WVA9872" s="5"/>
      <c r="WVB9872" s="5"/>
      <c r="WVC9872" s="5"/>
      <c r="WVD9872" s="5"/>
      <c r="WVE9872" s="5"/>
      <c r="WVF9872" s="5"/>
      <c r="WVG9872" s="5"/>
      <c r="WVH9872" s="5"/>
      <c r="WVI9872" s="5"/>
      <c r="WVJ9872" s="5"/>
      <c r="WVK9872" s="5"/>
      <c r="WVL9872" s="5"/>
      <c r="WVM9872" s="5"/>
      <c r="WVN9872" s="5"/>
      <c r="WVO9872" s="5"/>
      <c r="WVP9872" s="5"/>
      <c r="WVQ9872" s="5"/>
      <c r="WVR9872" s="5"/>
      <c r="WVS9872" s="5"/>
      <c r="WVT9872" s="5"/>
      <c r="WVU9872" s="5"/>
      <c r="WVV9872" s="5"/>
      <c r="WVW9872" s="5"/>
      <c r="WVX9872" s="5"/>
      <c r="WVY9872" s="5"/>
      <c r="WVZ9872" s="5"/>
      <c r="WWA9872" s="5"/>
      <c r="WWB9872" s="5"/>
      <c r="WWC9872" s="5"/>
      <c r="WWD9872" s="5"/>
      <c r="WWE9872" s="5"/>
      <c r="WWF9872" s="5"/>
      <c r="WWG9872" s="5"/>
      <c r="WWH9872" s="5"/>
      <c r="WWI9872" s="5"/>
      <c r="WWJ9872" s="5"/>
      <c r="WWK9872" s="5"/>
      <c r="WWL9872" s="5"/>
      <c r="WWM9872" s="5"/>
      <c r="WWN9872" s="5"/>
      <c r="WWO9872" s="5"/>
      <c r="WWP9872" s="5"/>
      <c r="WWQ9872" s="5"/>
      <c r="WWR9872" s="5"/>
      <c r="WWS9872" s="5"/>
      <c r="WWT9872" s="5"/>
      <c r="WWU9872" s="5"/>
      <c r="WWV9872" s="5"/>
      <c r="WWW9872" s="5"/>
      <c r="WWX9872" s="5"/>
      <c r="WWY9872" s="5"/>
      <c r="WWZ9872" s="5"/>
      <c r="WXA9872" s="5"/>
      <c r="WXB9872" s="5"/>
      <c r="WXC9872" s="5"/>
      <c r="WXD9872" s="5"/>
      <c r="WXE9872" s="5"/>
      <c r="WXF9872" s="5"/>
      <c r="WXG9872" s="5"/>
      <c r="WXH9872" s="5"/>
      <c r="WXI9872" s="5"/>
      <c r="WXJ9872" s="5"/>
      <c r="WXK9872" s="5"/>
      <c r="WXL9872" s="5"/>
      <c r="WXM9872" s="5"/>
      <c r="WXN9872" s="5"/>
      <c r="WXO9872" s="5"/>
      <c r="WXP9872" s="5"/>
      <c r="WXQ9872" s="5"/>
      <c r="WXR9872" s="5"/>
      <c r="WXS9872" s="5"/>
      <c r="WXT9872" s="5"/>
      <c r="WXU9872" s="5"/>
      <c r="WXV9872" s="5"/>
      <c r="WXW9872" s="5"/>
      <c r="WXX9872" s="5"/>
      <c r="WXY9872" s="5"/>
      <c r="WXZ9872" s="5"/>
      <c r="WYA9872" s="5"/>
      <c r="WYB9872" s="5"/>
      <c r="WYC9872" s="5"/>
      <c r="WYD9872" s="5"/>
      <c r="WYE9872" s="5"/>
      <c r="WYF9872" s="5"/>
      <c r="WYG9872" s="5"/>
      <c r="WYH9872" s="5"/>
      <c r="WYI9872" s="5"/>
      <c r="WYJ9872" s="5"/>
      <c r="WYK9872" s="5"/>
      <c r="WYL9872" s="5"/>
      <c r="WYM9872" s="5"/>
      <c r="WYN9872" s="5"/>
      <c r="WYO9872" s="5"/>
      <c r="WYP9872" s="5"/>
      <c r="WYQ9872" s="5"/>
      <c r="WYR9872" s="5"/>
      <c r="WYS9872" s="5"/>
      <c r="WYT9872" s="5"/>
      <c r="WYU9872" s="5"/>
      <c r="WYV9872" s="5"/>
      <c r="WYW9872" s="5"/>
      <c r="WYX9872" s="5"/>
      <c r="WYY9872" s="5"/>
      <c r="WYZ9872" s="5"/>
      <c r="WZA9872" s="5"/>
      <c r="WZB9872" s="5"/>
      <c r="WZC9872" s="5"/>
      <c r="WZD9872" s="5"/>
      <c r="WZE9872" s="5"/>
      <c r="WZF9872" s="5"/>
      <c r="WZG9872" s="5"/>
      <c r="WZH9872" s="5"/>
      <c r="WZI9872" s="5"/>
      <c r="WZJ9872" s="5"/>
      <c r="WZK9872" s="5"/>
      <c r="WZL9872" s="5"/>
      <c r="WZM9872" s="5"/>
      <c r="WZN9872" s="5"/>
      <c r="WZO9872" s="5"/>
      <c r="WZP9872" s="5"/>
      <c r="WZQ9872" s="5"/>
      <c r="WZR9872" s="5"/>
      <c r="WZS9872" s="5"/>
      <c r="WZT9872" s="5"/>
      <c r="WZU9872" s="5"/>
      <c r="WZV9872" s="5"/>
      <c r="WZW9872" s="5"/>
      <c r="WZX9872" s="5"/>
      <c r="WZY9872" s="5"/>
      <c r="WZZ9872" s="5"/>
      <c r="XAA9872" s="5"/>
      <c r="XAB9872" s="5"/>
      <c r="XAC9872" s="5"/>
      <c r="XAD9872" s="5"/>
      <c r="XAE9872" s="5"/>
      <c r="XAF9872" s="5"/>
      <c r="XAG9872" s="5"/>
      <c r="XAH9872" s="5"/>
      <c r="XAI9872" s="5"/>
      <c r="XAJ9872" s="5"/>
      <c r="XAK9872" s="5"/>
      <c r="XAL9872" s="5"/>
      <c r="XAM9872" s="5"/>
      <c r="XAN9872" s="5"/>
      <c r="XAO9872" s="5"/>
      <c r="XAP9872" s="5"/>
      <c r="XAQ9872" s="5"/>
      <c r="XAR9872" s="5"/>
      <c r="XAS9872" s="5"/>
      <c r="XAT9872" s="5"/>
      <c r="XAU9872" s="5"/>
      <c r="XAV9872" s="5"/>
      <c r="XAW9872" s="5"/>
      <c r="XAX9872" s="5"/>
      <c r="XAY9872" s="5"/>
      <c r="XAZ9872" s="5"/>
      <c r="XBA9872" s="5"/>
      <c r="XBB9872" s="5"/>
      <c r="XBC9872" s="5"/>
      <c r="XBD9872" s="5"/>
      <c r="XBE9872" s="5"/>
      <c r="XBF9872" s="5"/>
      <c r="XBG9872" s="5"/>
      <c r="XBH9872" s="5"/>
      <c r="XBI9872" s="5"/>
      <c r="XBJ9872" s="5"/>
      <c r="XBK9872" s="5"/>
      <c r="XBL9872" s="5"/>
      <c r="XBM9872" s="5"/>
      <c r="XBN9872" s="5"/>
      <c r="XBO9872" s="5"/>
      <c r="XBP9872" s="5"/>
      <c r="XBQ9872" s="5"/>
      <c r="XBR9872" s="5"/>
      <c r="XBS9872" s="5"/>
      <c r="XBT9872" s="5"/>
      <c r="XBU9872" s="5"/>
      <c r="XBV9872" s="5"/>
      <c r="XBW9872" s="5"/>
      <c r="XBX9872" s="5"/>
      <c r="XBY9872" s="5"/>
      <c r="XBZ9872" s="5"/>
      <c r="XCA9872" s="5"/>
      <c r="XCB9872" s="5"/>
      <c r="XCC9872" s="5"/>
      <c r="XCD9872" s="5"/>
      <c r="XCE9872" s="5"/>
      <c r="XCF9872" s="5"/>
      <c r="XCG9872" s="5"/>
      <c r="XCH9872" s="5"/>
      <c r="XCI9872" s="5"/>
      <c r="XCJ9872" s="5"/>
      <c r="XCK9872" s="5"/>
      <c r="XCL9872" s="5"/>
      <c r="XCM9872" s="5"/>
      <c r="XCN9872" s="5"/>
      <c r="XCO9872" s="5"/>
      <c r="XCP9872" s="5"/>
      <c r="XCQ9872" s="5"/>
      <c r="XCR9872" s="5"/>
      <c r="XCS9872" s="5"/>
      <c r="XCT9872" s="5"/>
      <c r="XCU9872" s="5"/>
      <c r="XCV9872" s="5"/>
      <c r="XCW9872" s="5"/>
      <c r="XCX9872" s="5"/>
      <c r="XCY9872" s="5"/>
      <c r="XCZ9872" s="5"/>
      <c r="XDA9872" s="5"/>
      <c r="XDB9872" s="5"/>
      <c r="XDC9872" s="5"/>
      <c r="XDD9872" s="5"/>
      <c r="XDE9872" s="5"/>
      <c r="XDF9872" s="5"/>
      <c r="XDG9872" s="5"/>
      <c r="XDH9872" s="5"/>
      <c r="XDI9872" s="5"/>
      <c r="XDJ9872" s="5"/>
      <c r="XDK9872" s="5"/>
      <c r="XDL9872" s="5"/>
      <c r="XDM9872" s="5"/>
      <c r="XDN9872" s="5"/>
      <c r="XDO9872" s="5"/>
      <c r="XDP9872" s="5"/>
      <c r="XDQ9872" s="5"/>
      <c r="XDR9872" s="5"/>
      <c r="XDS9872" s="5"/>
      <c r="XDT9872" s="5"/>
      <c r="XDU9872" s="5"/>
      <c r="XDV9872" s="5"/>
      <c r="XDW9872" s="5"/>
      <c r="XDX9872" s="5"/>
      <c r="XDY9872" s="5"/>
      <c r="XDZ9872" s="5"/>
      <c r="XEA9872" s="5"/>
      <c r="XEB9872" s="5"/>
      <c r="XEC9872" s="5"/>
      <c r="XED9872" s="5"/>
      <c r="XEE9872" s="5"/>
      <c r="XEF9872" s="5"/>
      <c r="XEG9872" s="5"/>
      <c r="XEH9872" s="5"/>
      <c r="XEI9872" s="5"/>
      <c r="XEJ9872" s="5"/>
      <c r="XEK9872" s="5"/>
      <c r="XEL9872" s="5"/>
      <c r="XEM9872" s="5"/>
      <c r="XEN9872" s="5"/>
      <c r="XEO9872" s="5"/>
      <c r="XEP9872" s="5"/>
      <c r="XEQ9872" s="5"/>
      <c r="XER9872" s="5"/>
      <c r="XES9872" s="5"/>
      <c r="XET9872" s="5"/>
      <c r="XEU9872" s="5"/>
      <c r="XEV9872" s="5"/>
      <c r="XEW9872" s="5"/>
      <c r="XEX9872" s="5"/>
      <c r="XEY9872" s="5"/>
      <c r="XEZ9872" s="5"/>
      <c r="XFA9872" s="5"/>
      <c r="XFB9872" s="5"/>
      <c r="XFC9872" s="5"/>
    </row>
    <row r="9873" ht="16.5" spans="1:18">
      <c r="A9873" s="7">
        <v>9934</v>
      </c>
      <c r="B9873" s="8">
        <v>46232</v>
      </c>
      <c r="C9873" s="3" t="s">
        <v>3378</v>
      </c>
      <c r="D9873" s="3" t="s">
        <v>33</v>
      </c>
      <c r="E9873" s="3" t="s">
        <v>4735</v>
      </c>
      <c r="F9873" s="3" t="s">
        <v>3379</v>
      </c>
      <c r="G9873" s="7">
        <v>1000</v>
      </c>
      <c r="H9873" s="3" t="s">
        <v>35</v>
      </c>
      <c r="I9873" s="9">
        <v>10.5</v>
      </c>
      <c r="J9873" s="7">
        <v>460</v>
      </c>
      <c r="K9873" s="10">
        <v>103.76347826087</v>
      </c>
      <c r="L9873" s="12">
        <f t="shared" si="659"/>
        <v>35.1170568561873</v>
      </c>
      <c r="M9873" s="11">
        <f t="shared" si="660"/>
        <v>2.95478857142857</v>
      </c>
      <c r="O9873" s="12" t="s">
        <v>10627</v>
      </c>
      <c r="P9873" s="3" t="s">
        <v>4735</v>
      </c>
      <c r="Q9873" s="9">
        <v>95.4401420865575</v>
      </c>
      <c r="R9873" s="3">
        <f>Q9873/K9873</f>
        <v>0.919785493761239</v>
      </c>
    </row>
    <row r="9874" spans="1:18">
      <c r="A9874" s="7">
        <v>9935</v>
      </c>
      <c r="B9874" s="8">
        <v>46232</v>
      </c>
      <c r="C9874" s="3" t="s">
        <v>1448</v>
      </c>
      <c r="D9874" s="3" t="s">
        <v>33</v>
      </c>
      <c r="E9874" s="3" t="s">
        <v>4724</v>
      </c>
      <c r="F9874" s="3" t="s">
        <v>1449</v>
      </c>
      <c r="G9874" s="7">
        <v>1000</v>
      </c>
      <c r="H9874" s="3" t="s">
        <v>35</v>
      </c>
      <c r="I9874" s="9">
        <v>17.5</v>
      </c>
      <c r="J9874" s="7">
        <v>430</v>
      </c>
      <c r="K9874" s="10">
        <v>102.593488372093</v>
      </c>
      <c r="L9874" s="12">
        <f t="shared" si="659"/>
        <v>62.6118067978533</v>
      </c>
      <c r="M9874" s="11">
        <f t="shared" si="660"/>
        <v>1.63856457142857</v>
      </c>
      <c r="O9874" s="12" t="s">
        <v>10627</v>
      </c>
      <c r="P9874" s="3" t="s">
        <v>4724</v>
      </c>
      <c r="Q9874" s="9">
        <v>122</v>
      </c>
      <c r="R9874" s="3">
        <f>Q9874/K9874</f>
        <v>1.1891592920354</v>
      </c>
    </row>
    <row r="9875" spans="1:18">
      <c r="A9875" s="7">
        <v>9936</v>
      </c>
      <c r="B9875" s="8">
        <v>46232</v>
      </c>
      <c r="C9875" s="3" t="s">
        <v>11620</v>
      </c>
      <c r="D9875" s="3" t="s">
        <v>11621</v>
      </c>
      <c r="E9875" s="3" t="s">
        <v>11622</v>
      </c>
      <c r="F9875" s="3" t="s">
        <v>11623</v>
      </c>
      <c r="G9875" s="7">
        <v>400</v>
      </c>
      <c r="H9875" s="3" t="s">
        <v>661</v>
      </c>
      <c r="I9875" s="9">
        <v>22.2</v>
      </c>
      <c r="J9875" s="7">
        <v>414</v>
      </c>
      <c r="K9875" s="10">
        <v>212.680193236715</v>
      </c>
      <c r="L9875" s="12">
        <f t="shared" si="659"/>
        <v>82.4972129319955</v>
      </c>
      <c r="M9875" s="11">
        <f t="shared" si="660"/>
        <v>2.57802882882883</v>
      </c>
      <c r="O9875" s="12" t="s">
        <v>10627</v>
      </c>
    </row>
    <row r="9876" spans="1:18">
      <c r="A9876" s="7">
        <v>9937</v>
      </c>
      <c r="B9876" s="8">
        <v>46232</v>
      </c>
      <c r="C9876" s="3" t="s">
        <v>11431</v>
      </c>
      <c r="D9876" s="3" t="s">
        <v>2621</v>
      </c>
      <c r="E9876" s="3" t="s">
        <v>11432</v>
      </c>
      <c r="F9876" s="3" t="s">
        <v>11433</v>
      </c>
      <c r="G9876" s="7">
        <v>5.5</v>
      </c>
      <c r="H9876" s="3" t="s">
        <v>308</v>
      </c>
      <c r="I9876" s="9">
        <v>20.8</v>
      </c>
      <c r="J9876" s="7">
        <v>433</v>
      </c>
      <c r="K9876" s="10">
        <v>181.008775981524</v>
      </c>
      <c r="L9876" s="12">
        <f t="shared" si="659"/>
        <v>73.9030023094688</v>
      </c>
      <c r="M9876" s="11">
        <f t="shared" si="660"/>
        <v>2.449275</v>
      </c>
      <c r="O9876" s="12" t="s">
        <v>10627</v>
      </c>
    </row>
    <row r="9877" spans="1:18">
      <c r="A9877" s="7">
        <v>9938</v>
      </c>
      <c r="B9877" s="8">
        <v>46232</v>
      </c>
      <c r="C9877" s="3" t="s">
        <v>11524</v>
      </c>
      <c r="D9877" s="3" t="s">
        <v>274</v>
      </c>
      <c r="E9877" s="3" t="s">
        <v>11624</v>
      </c>
      <c r="F9877" s="3" t="s">
        <v>11624</v>
      </c>
      <c r="G9877" s="7">
        <v>400</v>
      </c>
      <c r="H9877" s="3" t="s">
        <v>1832</v>
      </c>
      <c r="I9877" s="9">
        <v>18.9</v>
      </c>
      <c r="J9877" s="7">
        <v>400</v>
      </c>
      <c r="K9877" s="10">
        <v>168.596</v>
      </c>
      <c r="L9877" s="12">
        <f t="shared" si="659"/>
        <v>72.6923076923077</v>
      </c>
      <c r="M9877" s="11">
        <f t="shared" si="660"/>
        <v>2.31931005291005</v>
      </c>
      <c r="O9877" s="12" t="s">
        <v>10627</v>
      </c>
    </row>
    <row r="9878" spans="1:18">
      <c r="A9878" s="7">
        <v>9939</v>
      </c>
      <c r="B9878" s="8">
        <v>46232</v>
      </c>
      <c r="C9878" s="3" t="s">
        <v>11441</v>
      </c>
      <c r="D9878" s="3" t="s">
        <v>1707</v>
      </c>
      <c r="E9878" s="3" t="s">
        <v>2585</v>
      </c>
      <c r="F9878" s="3" t="s">
        <v>2585</v>
      </c>
      <c r="G9878" s="7">
        <v>30</v>
      </c>
      <c r="H9878" s="3" t="s">
        <v>11442</v>
      </c>
      <c r="I9878" s="9">
        <v>18.7</v>
      </c>
      <c r="J9878" s="7">
        <v>400</v>
      </c>
      <c r="K9878" s="10">
        <v>148.708</v>
      </c>
      <c r="L9878" s="12">
        <f t="shared" si="659"/>
        <v>71.9230769230769</v>
      </c>
      <c r="M9878" s="11">
        <f t="shared" si="660"/>
        <v>2.06759786096257</v>
      </c>
      <c r="O9878" s="12" t="s">
        <v>10627</v>
      </c>
    </row>
    <row r="9879" spans="1:18">
      <c r="A9879" s="7">
        <v>9940</v>
      </c>
      <c r="B9879" s="8">
        <v>46232</v>
      </c>
      <c r="C9879" s="3" t="s">
        <v>11620</v>
      </c>
      <c r="D9879" s="3" t="s">
        <v>11621</v>
      </c>
      <c r="E9879" s="3" t="s">
        <v>11625</v>
      </c>
      <c r="F9879" s="3" t="s">
        <v>11626</v>
      </c>
      <c r="G9879" s="7">
        <v>400</v>
      </c>
      <c r="H9879" s="3" t="s">
        <v>661</v>
      </c>
      <c r="I9879" s="9">
        <v>18.3</v>
      </c>
      <c r="J9879" s="7">
        <v>406</v>
      </c>
      <c r="K9879" s="10">
        <v>199.503448275862</v>
      </c>
      <c r="L9879" s="12">
        <f t="shared" si="659"/>
        <v>69.3444486547935</v>
      </c>
      <c r="M9879" s="11">
        <f t="shared" si="660"/>
        <v>2.87699234972678</v>
      </c>
      <c r="O9879" s="12" t="s">
        <v>10627</v>
      </c>
    </row>
    <row r="9880" spans="1:18">
      <c r="A9880" s="7">
        <v>9941</v>
      </c>
      <c r="B9880" s="8">
        <v>46232</v>
      </c>
      <c r="C9880" s="3" t="s">
        <v>11531</v>
      </c>
      <c r="D9880" s="3" t="s">
        <v>149</v>
      </c>
      <c r="E9880" s="3" t="s">
        <v>11627</v>
      </c>
      <c r="F9880" s="3" t="s">
        <v>11627</v>
      </c>
      <c r="G9880" s="7">
        <v>12.4109</v>
      </c>
      <c r="H9880" s="3" t="s">
        <v>308</v>
      </c>
      <c r="I9880" s="9">
        <v>14.9</v>
      </c>
      <c r="J9880" s="7">
        <v>335.5</v>
      </c>
      <c r="K9880" s="10">
        <v>34.9474813710879</v>
      </c>
      <c r="L9880" s="12">
        <f t="shared" si="659"/>
        <v>68.3251175054454</v>
      </c>
      <c r="M9880" s="11">
        <f t="shared" si="660"/>
        <v>0.511488053691275</v>
      </c>
      <c r="O9880" s="12" t="s">
        <v>10627</v>
      </c>
    </row>
    <row r="9881" spans="1:18">
      <c r="A9881" s="7">
        <v>9942</v>
      </c>
      <c r="B9881" s="8">
        <v>46232</v>
      </c>
      <c r="C9881" s="3" t="s">
        <v>11620</v>
      </c>
      <c r="D9881" s="3" t="s">
        <v>11621</v>
      </c>
      <c r="E9881" s="3" t="s">
        <v>11628</v>
      </c>
      <c r="F9881" s="3" t="s">
        <v>11629</v>
      </c>
      <c r="G9881" s="7">
        <v>400</v>
      </c>
      <c r="H9881" s="3" t="s">
        <v>661</v>
      </c>
      <c r="I9881" s="9">
        <v>17.8</v>
      </c>
      <c r="J9881" s="7">
        <v>414</v>
      </c>
      <c r="K9881" s="10">
        <v>191.062801932367</v>
      </c>
      <c r="L9881" s="12">
        <f t="shared" si="659"/>
        <v>66.1464139725009</v>
      </c>
      <c r="M9881" s="11">
        <f t="shared" si="660"/>
        <v>2.88848314606741</v>
      </c>
      <c r="O9881" s="12" t="s">
        <v>10627</v>
      </c>
    </row>
    <row r="9882" spans="1:18">
      <c r="A9882" s="7">
        <v>9943</v>
      </c>
      <c r="B9882" s="8">
        <v>46232</v>
      </c>
      <c r="C9882" s="3" t="s">
        <v>11524</v>
      </c>
      <c r="D9882" s="3" t="s">
        <v>274</v>
      </c>
      <c r="E9882" s="3" t="s">
        <v>11630</v>
      </c>
      <c r="F9882" s="3" t="s">
        <v>11630</v>
      </c>
      <c r="G9882" s="7">
        <v>414</v>
      </c>
      <c r="H9882" s="3" t="s">
        <v>1832</v>
      </c>
      <c r="I9882" s="9">
        <v>16.8</v>
      </c>
      <c r="J9882" s="7">
        <v>400</v>
      </c>
      <c r="K9882" s="10">
        <v>155.262</v>
      </c>
      <c r="L9882" s="12">
        <f t="shared" si="659"/>
        <v>64.6153846153846</v>
      </c>
      <c r="M9882" s="11">
        <f t="shared" si="660"/>
        <v>2.40286428571429</v>
      </c>
      <c r="O9882" s="12" t="s">
        <v>10627</v>
      </c>
    </row>
    <row r="9883" spans="1:18">
      <c r="A9883" s="7">
        <v>9944</v>
      </c>
      <c r="B9883" s="8">
        <v>46232</v>
      </c>
      <c r="C9883" s="3" t="s">
        <v>11541</v>
      </c>
      <c r="D9883" s="3" t="s">
        <v>33</v>
      </c>
      <c r="E9883" s="3" t="s">
        <v>11542</v>
      </c>
      <c r="F9883" s="3" t="s">
        <v>11631</v>
      </c>
      <c r="G9883" s="7">
        <v>28</v>
      </c>
      <c r="H9883" s="3" t="s">
        <v>65</v>
      </c>
      <c r="I9883" s="9">
        <v>18.9</v>
      </c>
      <c r="J9883" s="7">
        <v>461</v>
      </c>
      <c r="K9883" s="10">
        <v>525.53579175705</v>
      </c>
      <c r="L9883" s="12">
        <f t="shared" si="659"/>
        <v>63.0735858501585</v>
      </c>
      <c r="M9883" s="11">
        <f t="shared" si="660"/>
        <v>8.33210582010582</v>
      </c>
      <c r="O9883" s="12" t="s">
        <v>10627</v>
      </c>
    </row>
    <row r="9884" spans="1:18">
      <c r="A9884" s="7">
        <v>9945</v>
      </c>
      <c r="B9884" s="8">
        <v>46232</v>
      </c>
      <c r="C9884" s="3" t="s">
        <v>11524</v>
      </c>
      <c r="D9884" s="3" t="s">
        <v>274</v>
      </c>
      <c r="E9884" s="3" t="s">
        <v>11632</v>
      </c>
      <c r="F9884" s="3" t="s">
        <v>11632</v>
      </c>
      <c r="G9884" s="7">
        <v>496</v>
      </c>
      <c r="H9884" s="3" t="s">
        <v>1832</v>
      </c>
      <c r="I9884" s="9">
        <v>16.3</v>
      </c>
      <c r="J9884" s="7">
        <v>400</v>
      </c>
      <c r="K9884" s="10">
        <v>158.2</v>
      </c>
      <c r="L9884" s="12">
        <f t="shared" si="659"/>
        <v>62.6923076923077</v>
      </c>
      <c r="M9884" s="11">
        <f t="shared" si="660"/>
        <v>2.52343558282209</v>
      </c>
      <c r="O9884" s="12" t="s">
        <v>10627</v>
      </c>
    </row>
    <row r="9885" spans="1:18">
      <c r="A9885" s="7">
        <v>9946</v>
      </c>
      <c r="B9885" s="8">
        <v>46232</v>
      </c>
      <c r="C9885" s="3" t="s">
        <v>11633</v>
      </c>
      <c r="D9885" s="3" t="s">
        <v>297</v>
      </c>
      <c r="E9885" s="3" t="s">
        <v>11634</v>
      </c>
      <c r="F9885" s="3" t="s">
        <v>11634</v>
      </c>
      <c r="G9885" s="7">
        <v>174</v>
      </c>
      <c r="H9885" s="3" t="s">
        <v>35</v>
      </c>
      <c r="I9885" s="9">
        <v>18.8</v>
      </c>
      <c r="J9885" s="7">
        <v>512</v>
      </c>
      <c r="K9885" s="10">
        <v>131.1859375</v>
      </c>
      <c r="L9885" s="12">
        <f t="shared" si="659"/>
        <v>56.4903846153846</v>
      </c>
      <c r="M9885" s="11">
        <f t="shared" si="660"/>
        <v>2.32227021276596</v>
      </c>
      <c r="O9885" s="12" t="s">
        <v>10627</v>
      </c>
    </row>
    <row r="9886" spans="1:18">
      <c r="A9886" s="7">
        <v>9947</v>
      </c>
      <c r="B9886" s="8">
        <v>46232</v>
      </c>
      <c r="C9886" s="3" t="s">
        <v>11524</v>
      </c>
      <c r="D9886" s="3" t="s">
        <v>274</v>
      </c>
      <c r="E9886" s="3" t="s">
        <v>11635</v>
      </c>
      <c r="F9886" s="3" t="s">
        <v>11635</v>
      </c>
      <c r="G9886" s="7">
        <v>910</v>
      </c>
      <c r="H9886" s="3" t="s">
        <v>1832</v>
      </c>
      <c r="I9886" s="9">
        <v>15.4</v>
      </c>
      <c r="J9886" s="7">
        <v>420</v>
      </c>
      <c r="K9886" s="10">
        <v>125.914285714286</v>
      </c>
      <c r="L9886" s="12">
        <f t="shared" si="659"/>
        <v>56.4102564102564</v>
      </c>
      <c r="M9886" s="11">
        <f t="shared" si="660"/>
        <v>2.23211688311688</v>
      </c>
      <c r="O9886" s="12" t="s">
        <v>10627</v>
      </c>
    </row>
    <row r="9887" spans="1:18">
      <c r="A9887" s="7">
        <v>9948</v>
      </c>
      <c r="B9887" s="8">
        <v>46232</v>
      </c>
      <c r="C9887" s="3" t="s">
        <v>11548</v>
      </c>
      <c r="D9887" s="3" t="s">
        <v>212</v>
      </c>
      <c r="E9887" s="3" t="s">
        <v>11636</v>
      </c>
      <c r="F9887" s="3" t="s">
        <v>11637</v>
      </c>
      <c r="G9887" s="7">
        <v>3</v>
      </c>
      <c r="H9887" s="3" t="s">
        <v>244</v>
      </c>
      <c r="I9887" s="9">
        <v>14.8</v>
      </c>
      <c r="J9887" s="7">
        <v>410</v>
      </c>
      <c r="K9887" s="10">
        <v>131.190243902439</v>
      </c>
      <c r="L9887" s="12">
        <f t="shared" si="659"/>
        <v>55.5347091932458</v>
      </c>
      <c r="M9887" s="11">
        <f t="shared" si="660"/>
        <v>2.36231081081081</v>
      </c>
      <c r="O9887" s="12" t="s">
        <v>10627</v>
      </c>
    </row>
    <row r="9888" spans="1:18">
      <c r="A9888" s="7">
        <v>9949</v>
      </c>
      <c r="B9888" s="8">
        <v>46232</v>
      </c>
      <c r="C9888" s="3" t="s">
        <v>11524</v>
      </c>
      <c r="D9888" s="3" t="s">
        <v>274</v>
      </c>
      <c r="E9888" s="3" t="s">
        <v>9444</v>
      </c>
      <c r="F9888" s="3" t="s">
        <v>9444</v>
      </c>
      <c r="G9888" s="7">
        <v>576</v>
      </c>
      <c r="H9888" s="3" t="s">
        <v>1832</v>
      </c>
      <c r="I9888" s="9">
        <v>14.9</v>
      </c>
      <c r="J9888" s="7">
        <v>420</v>
      </c>
      <c r="K9888" s="10">
        <v>132.15619047619</v>
      </c>
      <c r="L9888" s="12">
        <f t="shared" si="659"/>
        <v>54.5787545787546</v>
      </c>
      <c r="M9888" s="11">
        <f t="shared" si="660"/>
        <v>2.42138523489933</v>
      </c>
      <c r="O9888" s="12" t="s">
        <v>10627</v>
      </c>
    </row>
    <row r="9889" spans="1:15">
      <c r="A9889" s="7">
        <v>9950</v>
      </c>
      <c r="B9889" s="8">
        <v>46232</v>
      </c>
      <c r="C9889" s="3" t="s">
        <v>11169</v>
      </c>
      <c r="D9889" s="3" t="s">
        <v>67</v>
      </c>
      <c r="E9889" s="3" t="s">
        <v>11638</v>
      </c>
      <c r="F9889" s="3" t="s">
        <v>11638</v>
      </c>
      <c r="G9889" s="7">
        <v>34</v>
      </c>
      <c r="H9889" s="3" t="s">
        <v>170</v>
      </c>
      <c r="I9889" s="9">
        <v>16.9</v>
      </c>
      <c r="J9889" s="7">
        <v>528.854166666667</v>
      </c>
      <c r="K9889" s="10">
        <v>56.7506165058105</v>
      </c>
      <c r="L9889" s="12">
        <f t="shared" si="659"/>
        <v>49.1628914713413</v>
      </c>
      <c r="M9889" s="11">
        <f t="shared" si="660"/>
        <v>1.15433846153846</v>
      </c>
      <c r="O9889" s="12" t="s">
        <v>10627</v>
      </c>
    </row>
    <row r="9890" spans="1:15">
      <c r="A9890" s="7">
        <v>9951</v>
      </c>
      <c r="B9890" s="8">
        <v>46232</v>
      </c>
      <c r="C9890" s="3" t="s">
        <v>11639</v>
      </c>
      <c r="D9890" s="3" t="s">
        <v>247</v>
      </c>
      <c r="E9890" s="3" t="s">
        <v>3616</v>
      </c>
      <c r="F9890" s="3" t="s">
        <v>3616</v>
      </c>
      <c r="G9890" s="7">
        <v>50</v>
      </c>
      <c r="H9890" s="3" t="s">
        <v>249</v>
      </c>
      <c r="I9890" s="9">
        <v>14.9</v>
      </c>
      <c r="J9890" s="7">
        <v>484</v>
      </c>
      <c r="K9890" s="10">
        <v>80.4074380165289</v>
      </c>
      <c r="L9890" s="12">
        <f t="shared" si="659"/>
        <v>47.361729179911</v>
      </c>
      <c r="M9890" s="11">
        <f t="shared" si="660"/>
        <v>1.69773020134228</v>
      </c>
      <c r="O9890" s="12" t="s">
        <v>10627</v>
      </c>
    </row>
    <row r="9891" spans="1:15">
      <c r="A9891" s="7">
        <v>9952</v>
      </c>
      <c r="B9891" s="8">
        <v>46232</v>
      </c>
      <c r="C9891" s="3" t="s">
        <v>11640</v>
      </c>
      <c r="D9891" s="3" t="s">
        <v>1195</v>
      </c>
      <c r="E9891" s="3" t="s">
        <v>2187</v>
      </c>
      <c r="F9891" s="3" t="s">
        <v>2187</v>
      </c>
      <c r="G9891" s="7">
        <v>18</v>
      </c>
      <c r="H9891" s="3" t="s">
        <v>102</v>
      </c>
      <c r="I9891" s="9">
        <v>12.4</v>
      </c>
      <c r="J9891" s="7">
        <v>403</v>
      </c>
      <c r="K9891" s="10">
        <v>90.736476426799</v>
      </c>
      <c r="L9891" s="12">
        <f t="shared" si="659"/>
        <v>47.3372781065089</v>
      </c>
      <c r="M9891" s="11">
        <f t="shared" si="660"/>
        <v>1.91680806451613</v>
      </c>
      <c r="O9891" s="12" t="s">
        <v>10627</v>
      </c>
    </row>
    <row r="9892" spans="1:15">
      <c r="A9892" s="7">
        <v>9953</v>
      </c>
      <c r="B9892" s="8">
        <v>46232</v>
      </c>
      <c r="C9892" s="3" t="s">
        <v>11524</v>
      </c>
      <c r="D9892" s="3" t="s">
        <v>274</v>
      </c>
      <c r="E9892" s="3" t="s">
        <v>11641</v>
      </c>
      <c r="F9892" s="3" t="s">
        <v>11641</v>
      </c>
      <c r="G9892" s="7">
        <v>414</v>
      </c>
      <c r="H9892" s="3" t="s">
        <v>1832</v>
      </c>
      <c r="I9892" s="9">
        <v>11.9</v>
      </c>
      <c r="J9892" s="7">
        <v>400</v>
      </c>
      <c r="K9892" s="10">
        <v>112.661</v>
      </c>
      <c r="L9892" s="12">
        <f t="shared" si="659"/>
        <v>45.7692307692308</v>
      </c>
      <c r="M9892" s="11">
        <f t="shared" si="660"/>
        <v>2.46150084033613</v>
      </c>
      <c r="O9892" s="12" t="s">
        <v>10627</v>
      </c>
    </row>
    <row r="9893" spans="1:15">
      <c r="A9893" s="7">
        <v>9954</v>
      </c>
      <c r="B9893" s="8">
        <v>46232</v>
      </c>
      <c r="C9893" s="3" t="s">
        <v>9139</v>
      </c>
      <c r="D9893" s="3" t="s">
        <v>67</v>
      </c>
      <c r="E9893" s="3" t="s">
        <v>11642</v>
      </c>
      <c r="F9893" s="3" t="s">
        <v>11643</v>
      </c>
      <c r="G9893" s="7">
        <v>78</v>
      </c>
      <c r="H9893" s="3" t="s">
        <v>1792</v>
      </c>
      <c r="I9893" s="9">
        <v>13.6</v>
      </c>
      <c r="J9893" s="7">
        <v>457.575</v>
      </c>
      <c r="K9893" s="10">
        <v>95.7193902638912</v>
      </c>
      <c r="L9893" s="12">
        <f t="shared" si="659"/>
        <v>45.7260054047466</v>
      </c>
      <c r="M9893" s="11">
        <f t="shared" si="660"/>
        <v>2.093325</v>
      </c>
      <c r="O9893" s="12" t="s">
        <v>10627</v>
      </c>
    </row>
    <row r="9894" spans="1:15">
      <c r="A9894" s="7">
        <v>9955</v>
      </c>
      <c r="B9894" s="8">
        <v>46232</v>
      </c>
      <c r="C9894" s="3" t="s">
        <v>11524</v>
      </c>
      <c r="D9894" s="3" t="s">
        <v>274</v>
      </c>
      <c r="E9894" s="3" t="s">
        <v>11644</v>
      </c>
      <c r="F9894" s="3" t="s">
        <v>11644</v>
      </c>
      <c r="G9894" s="7">
        <v>414</v>
      </c>
      <c r="H9894" s="3" t="s">
        <v>1832</v>
      </c>
      <c r="I9894" s="9">
        <v>11.6</v>
      </c>
      <c r="J9894" s="7">
        <v>400</v>
      </c>
      <c r="K9894" s="10">
        <v>96.502</v>
      </c>
      <c r="L9894" s="12">
        <f t="shared" si="659"/>
        <v>44.6153846153846</v>
      </c>
      <c r="M9894" s="11">
        <f t="shared" si="660"/>
        <v>2.16297586206897</v>
      </c>
      <c r="O9894" s="12" t="s">
        <v>10627</v>
      </c>
    </row>
    <row r="9895" spans="1:15">
      <c r="A9895" s="7">
        <v>9956</v>
      </c>
      <c r="B9895" s="8">
        <v>46232</v>
      </c>
      <c r="C9895" s="3" t="s">
        <v>11447</v>
      </c>
      <c r="D9895" s="3" t="s">
        <v>67</v>
      </c>
      <c r="E9895" s="3" t="s">
        <v>11645</v>
      </c>
      <c r="F9895" s="3" t="s">
        <v>11646</v>
      </c>
      <c r="G9895" s="7">
        <v>5</v>
      </c>
      <c r="H9895" s="3" t="s">
        <v>2068</v>
      </c>
      <c r="I9895" s="9">
        <v>14.2</v>
      </c>
      <c r="J9895" s="7">
        <v>550</v>
      </c>
      <c r="K9895" s="10">
        <v>45.0356363636364</v>
      </c>
      <c r="L9895" s="12">
        <f t="shared" si="659"/>
        <v>39.7202797202797</v>
      </c>
      <c r="M9895" s="11">
        <f t="shared" si="660"/>
        <v>1.13381971830986</v>
      </c>
      <c r="O9895" s="12" t="s">
        <v>10627</v>
      </c>
    </row>
    <row r="9896" spans="1:15">
      <c r="A9896" s="7">
        <v>9957</v>
      </c>
      <c r="B9896" s="8">
        <v>46232</v>
      </c>
      <c r="C9896" s="3" t="s">
        <v>11647</v>
      </c>
      <c r="D9896" s="3" t="s">
        <v>6946</v>
      </c>
      <c r="E9896" s="3" t="s">
        <v>388</v>
      </c>
      <c r="F9896" s="3" t="s">
        <v>388</v>
      </c>
      <c r="G9896" s="7">
        <v>90</v>
      </c>
      <c r="H9896" s="3" t="s">
        <v>269</v>
      </c>
      <c r="I9896" s="9">
        <v>15.1</v>
      </c>
      <c r="J9896" s="7">
        <v>599</v>
      </c>
      <c r="K9896" s="10">
        <v>44.9736227045075</v>
      </c>
      <c r="L9896" s="12">
        <f t="shared" si="659"/>
        <v>38.7825863618852</v>
      </c>
      <c r="M9896" s="11">
        <f t="shared" si="660"/>
        <v>1.15963443708609</v>
      </c>
      <c r="O9896" s="12" t="s">
        <v>10627</v>
      </c>
    </row>
    <row r="9897" spans="1:15">
      <c r="A9897" s="7">
        <v>9958</v>
      </c>
      <c r="B9897" s="8">
        <v>46232</v>
      </c>
      <c r="C9897" s="3" t="s">
        <v>11552</v>
      </c>
      <c r="D9897" s="3" t="s">
        <v>88</v>
      </c>
      <c r="E9897" s="3" t="s">
        <v>11648</v>
      </c>
      <c r="F9897" s="3" t="s">
        <v>11648</v>
      </c>
      <c r="G9897" s="7">
        <v>4</v>
      </c>
      <c r="H9897" s="3" t="s">
        <v>35</v>
      </c>
      <c r="I9897" s="9">
        <v>12</v>
      </c>
      <c r="J9897" s="7">
        <v>516</v>
      </c>
      <c r="K9897" s="10">
        <v>71.391472868217</v>
      </c>
      <c r="L9897" s="12">
        <f t="shared" si="659"/>
        <v>35.778175313059</v>
      </c>
      <c r="M9897" s="11">
        <f t="shared" si="660"/>
        <v>1.99539166666667</v>
      </c>
      <c r="O9897" s="12" t="s">
        <v>10627</v>
      </c>
    </row>
    <row r="9898" spans="1:15">
      <c r="A9898" s="7">
        <v>9959</v>
      </c>
      <c r="B9898" s="8">
        <v>46232</v>
      </c>
      <c r="C9898" s="3" t="s">
        <v>11649</v>
      </c>
      <c r="D9898" s="3" t="s">
        <v>33</v>
      </c>
      <c r="E9898" s="3" t="s">
        <v>11650</v>
      </c>
      <c r="F9898" s="3" t="s">
        <v>11651</v>
      </c>
      <c r="G9898" s="7">
        <v>15</v>
      </c>
      <c r="H9898" s="3" t="s">
        <v>65</v>
      </c>
      <c r="I9898" s="9">
        <v>10</v>
      </c>
      <c r="J9898" s="7">
        <v>458</v>
      </c>
      <c r="K9898" s="10">
        <v>53.9834061135371</v>
      </c>
      <c r="L9898" s="12">
        <f t="shared" si="659"/>
        <v>33.5908632851864</v>
      </c>
      <c r="M9898" s="11">
        <f t="shared" si="660"/>
        <v>1.607086</v>
      </c>
      <c r="O9898" s="12" t="s">
        <v>10627</v>
      </c>
    </row>
    <row r="9899" spans="1:15">
      <c r="A9899" s="7">
        <v>9960</v>
      </c>
      <c r="B9899" s="8">
        <v>46232</v>
      </c>
      <c r="C9899" s="3" t="s">
        <v>11607</v>
      </c>
      <c r="D9899" s="3" t="s">
        <v>247</v>
      </c>
      <c r="E9899" s="3" t="s">
        <v>6042</v>
      </c>
      <c r="F9899" s="3" t="s">
        <v>6042</v>
      </c>
      <c r="G9899" s="7">
        <v>280</v>
      </c>
      <c r="H9899" s="3" t="s">
        <v>35</v>
      </c>
      <c r="I9899" s="9">
        <v>10</v>
      </c>
      <c r="J9899" s="7">
        <v>466</v>
      </c>
      <c r="K9899" s="10">
        <v>83.9012875536481</v>
      </c>
      <c r="L9899" s="12">
        <f t="shared" si="659"/>
        <v>33.0141961043249</v>
      </c>
      <c r="M9899" s="11">
        <f t="shared" si="660"/>
        <v>2.54137</v>
      </c>
      <c r="O9899" s="12" t="s">
        <v>10627</v>
      </c>
    </row>
    <row r="9900" spans="1:15">
      <c r="A9900" s="7">
        <v>9961</v>
      </c>
      <c r="B9900" s="8">
        <v>46232</v>
      </c>
      <c r="C9900" s="3" t="s">
        <v>11607</v>
      </c>
      <c r="D9900" s="3" t="s">
        <v>247</v>
      </c>
      <c r="E9900" s="3" t="s">
        <v>11652</v>
      </c>
      <c r="F9900" s="3" t="s">
        <v>11653</v>
      </c>
      <c r="G9900" s="7">
        <v>14</v>
      </c>
      <c r="H9900" s="3" t="s">
        <v>35</v>
      </c>
      <c r="I9900" s="9">
        <v>9.72</v>
      </c>
      <c r="J9900" s="7">
        <v>475</v>
      </c>
      <c r="K9900" s="10">
        <v>73.2715789473684</v>
      </c>
      <c r="L9900" s="12">
        <f t="shared" si="659"/>
        <v>31.4817813765182</v>
      </c>
      <c r="M9900" s="11">
        <f t="shared" si="660"/>
        <v>2.32742798353909</v>
      </c>
      <c r="O9900" s="12" t="s">
        <v>10627</v>
      </c>
    </row>
    <row r="9901" spans="1:15">
      <c r="A9901" s="7">
        <v>9962</v>
      </c>
      <c r="B9901" s="8">
        <v>46232</v>
      </c>
      <c r="C9901" s="3" t="s">
        <v>11411</v>
      </c>
      <c r="D9901" s="3" t="s">
        <v>1261</v>
      </c>
      <c r="E9901" s="3" t="s">
        <v>11654</v>
      </c>
      <c r="F9901" s="3" t="s">
        <v>11655</v>
      </c>
      <c r="G9901" s="7">
        <v>25</v>
      </c>
      <c r="H9901" s="3" t="s">
        <v>11412</v>
      </c>
      <c r="I9901" s="9">
        <v>9.04</v>
      </c>
      <c r="J9901" s="7">
        <v>464</v>
      </c>
      <c r="K9901" s="10">
        <v>108.226724137931</v>
      </c>
      <c r="L9901" s="12">
        <f t="shared" si="659"/>
        <v>29.973474801061</v>
      </c>
      <c r="M9901" s="11">
        <f t="shared" si="660"/>
        <v>3.61075</v>
      </c>
      <c r="O9901" s="12" t="s">
        <v>10627</v>
      </c>
    </row>
    <row r="9902" spans="1:15">
      <c r="A9902" s="7">
        <v>9963</v>
      </c>
      <c r="B9902" s="8">
        <v>46232</v>
      </c>
      <c r="C9902" s="3" t="s">
        <v>11656</v>
      </c>
      <c r="D9902" s="3" t="s">
        <v>7310</v>
      </c>
      <c r="E9902" s="3" t="s">
        <v>4178</v>
      </c>
      <c r="F9902" s="3" t="s">
        <v>4178</v>
      </c>
      <c r="G9902" s="7">
        <v>54</v>
      </c>
      <c r="H9902" s="3" t="s">
        <v>308</v>
      </c>
      <c r="I9902" s="9">
        <v>6.16</v>
      </c>
      <c r="J9902" s="7">
        <v>325.444444444444</v>
      </c>
      <c r="K9902" s="10">
        <v>50.5548651416866</v>
      </c>
      <c r="L9902" s="12">
        <f t="shared" si="659"/>
        <v>29.1199411718361</v>
      </c>
      <c r="M9902" s="11">
        <f t="shared" si="660"/>
        <v>1.73609090909091</v>
      </c>
      <c r="O9902" s="12" t="s">
        <v>10627</v>
      </c>
    </row>
    <row r="9903" spans="1:15">
      <c r="A9903" s="7">
        <v>9964</v>
      </c>
      <c r="B9903" s="8">
        <v>46232</v>
      </c>
      <c r="C9903" s="3" t="s">
        <v>11464</v>
      </c>
      <c r="D9903" s="3" t="s">
        <v>88</v>
      </c>
      <c r="E9903" s="3" t="s">
        <v>11657</v>
      </c>
      <c r="F9903" s="3" t="s">
        <v>11658</v>
      </c>
      <c r="G9903" s="7">
        <v>66</v>
      </c>
      <c r="H9903" s="3" t="s">
        <v>249</v>
      </c>
      <c r="I9903" s="9">
        <v>9.88</v>
      </c>
      <c r="J9903" s="7">
        <v>531.75</v>
      </c>
      <c r="K9903" s="10">
        <v>33.9159379407616</v>
      </c>
      <c r="L9903" s="12">
        <f t="shared" si="659"/>
        <v>28.5848613070052</v>
      </c>
      <c r="M9903" s="11">
        <f t="shared" si="660"/>
        <v>1.1865</v>
      </c>
      <c r="O9903" s="12" t="s">
        <v>10627</v>
      </c>
    </row>
    <row r="9904" spans="1:15">
      <c r="A9904" s="7">
        <v>9965</v>
      </c>
      <c r="B9904" s="8">
        <v>46232</v>
      </c>
      <c r="C9904" s="3" t="s">
        <v>11560</v>
      </c>
      <c r="D9904" s="3" t="s">
        <v>864</v>
      </c>
      <c r="E9904" s="3" t="s">
        <v>11561</v>
      </c>
      <c r="F9904" s="3" t="s">
        <v>11562</v>
      </c>
      <c r="G9904" s="7">
        <v>3</v>
      </c>
      <c r="H9904" s="3" t="s">
        <v>6769</v>
      </c>
      <c r="I9904" s="9">
        <v>3</v>
      </c>
      <c r="J9904" s="7">
        <v>168</v>
      </c>
      <c r="K9904" s="10">
        <v>53.7288095238095</v>
      </c>
      <c r="L9904" s="12">
        <f t="shared" si="659"/>
        <v>27.4725274725275</v>
      </c>
      <c r="M9904" s="11">
        <f t="shared" si="660"/>
        <v>1.95572866666667</v>
      </c>
      <c r="O9904" s="12" t="s">
        <v>10627</v>
      </c>
    </row>
    <row r="9905" spans="1:18 16384:16384">
      <c r="A9905" s="7">
        <v>9966</v>
      </c>
      <c r="B9905" s="8">
        <v>46232</v>
      </c>
      <c r="C9905" s="3" t="s">
        <v>11659</v>
      </c>
      <c r="D9905" s="3" t="s">
        <v>5307</v>
      </c>
      <c r="E9905" s="3" t="s">
        <v>11660</v>
      </c>
      <c r="F9905" s="3" t="s">
        <v>11660</v>
      </c>
      <c r="G9905" s="7">
        <v>180</v>
      </c>
      <c r="H9905" s="3" t="s">
        <v>35</v>
      </c>
      <c r="I9905" s="9">
        <v>6.76</v>
      </c>
      <c r="J9905" s="7">
        <v>505</v>
      </c>
      <c r="K9905" s="10">
        <v>71.7829702970297</v>
      </c>
      <c r="L9905" s="12">
        <f t="shared" si="659"/>
        <v>20.5940594059406</v>
      </c>
      <c r="M9905" s="11">
        <f t="shared" si="660"/>
        <v>3.48561538461538</v>
      </c>
      <c r="O9905" s="12" t="s">
        <v>10627</v>
      </c>
    </row>
    <row r="9906" spans="1:18 16384:16384">
      <c r="A9906" s="7">
        <v>9967</v>
      </c>
      <c r="B9906" s="8">
        <v>46232</v>
      </c>
      <c r="C9906" s="3" t="s">
        <v>11647</v>
      </c>
      <c r="D9906" s="3" t="s">
        <v>6946</v>
      </c>
      <c r="E9906" s="3" t="s">
        <v>11661</v>
      </c>
      <c r="F9906" s="3" t="s">
        <v>11662</v>
      </c>
      <c r="G9906" s="7">
        <v>32</v>
      </c>
      <c r="H9906" s="3" t="s">
        <v>269</v>
      </c>
      <c r="I9906" s="9">
        <v>5.92</v>
      </c>
      <c r="J9906" s="7">
        <v>580</v>
      </c>
      <c r="K9906" s="10">
        <v>30.6268965517241</v>
      </c>
      <c r="L9906" s="12">
        <f t="shared" si="659"/>
        <v>15.7029177718833</v>
      </c>
      <c r="M9906" s="11">
        <f t="shared" si="660"/>
        <v>1.95039527027027</v>
      </c>
      <c r="O9906" s="12" t="s">
        <v>10627</v>
      </c>
    </row>
    <row r="9907" spans="1:18 16384:16384">
      <c r="A9907" s="7">
        <v>9968</v>
      </c>
      <c r="B9907" s="8">
        <v>46232</v>
      </c>
      <c r="C9907" s="3" t="s">
        <v>11663</v>
      </c>
      <c r="D9907" s="3" t="s">
        <v>614</v>
      </c>
      <c r="E9907" s="3" t="s">
        <v>11664</v>
      </c>
      <c r="F9907" s="3" t="s">
        <v>11664</v>
      </c>
      <c r="G9907" s="7">
        <v>42</v>
      </c>
      <c r="H9907" s="3" t="s">
        <v>35</v>
      </c>
      <c r="I9907" s="9">
        <v>3.8</v>
      </c>
      <c r="J9907" s="7">
        <v>490</v>
      </c>
      <c r="K9907" s="10">
        <v>25.8285714285714</v>
      </c>
      <c r="L9907" s="12">
        <f t="shared" si="659"/>
        <v>11.9309262166405</v>
      </c>
      <c r="M9907" s="11">
        <f t="shared" si="660"/>
        <v>2.16484210526316</v>
      </c>
      <c r="O9907" s="12" t="s">
        <v>10627</v>
      </c>
    </row>
    <row r="9908" spans="1:18 16384:16384">
      <c r="A9908" s="7">
        <v>9969</v>
      </c>
      <c r="B9908" s="8">
        <v>46232</v>
      </c>
      <c r="C9908" s="3" t="s">
        <v>11665</v>
      </c>
      <c r="D9908" s="3" t="s">
        <v>1195</v>
      </c>
      <c r="E9908" s="3" t="s">
        <v>11666</v>
      </c>
      <c r="F9908" s="3" t="s">
        <v>11667</v>
      </c>
      <c r="G9908" s="7">
        <v>15</v>
      </c>
      <c r="H9908" s="3" t="s">
        <v>269</v>
      </c>
      <c r="I9908" s="9">
        <v>1.27</v>
      </c>
      <c r="J9908" s="7">
        <v>340</v>
      </c>
      <c r="K9908" s="10">
        <v>12.5895294117647</v>
      </c>
      <c r="L9908" s="12">
        <f t="shared" si="659"/>
        <v>5.74660633484163</v>
      </c>
      <c r="M9908" s="11">
        <f t="shared" si="660"/>
        <v>2.19077637795276</v>
      </c>
      <c r="O9908" s="12" t="s">
        <v>10627</v>
      </c>
    </row>
    <row r="9909" spans="1:18 16384:16384">
      <c r="A9909" s="7">
        <v>9970</v>
      </c>
      <c r="B9909" s="8">
        <v>46232</v>
      </c>
      <c r="C9909" s="3" t="s">
        <v>11640</v>
      </c>
      <c r="D9909" s="3" t="s">
        <v>1195</v>
      </c>
      <c r="E9909" s="3" t="s">
        <v>11668</v>
      </c>
      <c r="F9909" s="3" t="s">
        <v>11669</v>
      </c>
      <c r="G9909" s="7">
        <v>6</v>
      </c>
      <c r="H9909" s="3" t="s">
        <v>102</v>
      </c>
      <c r="I9909" s="9">
        <v>1.28</v>
      </c>
      <c r="J9909" s="7">
        <v>419</v>
      </c>
      <c r="K9909" s="10">
        <v>7.83718377088305</v>
      </c>
      <c r="L9909" s="12">
        <f t="shared" si="659"/>
        <v>4.69983477143382</v>
      </c>
      <c r="M9909" s="11">
        <f t="shared" si="660"/>
        <v>1.66754453125</v>
      </c>
      <c r="O9909" s="12" t="s">
        <v>10627</v>
      </c>
    </row>
    <row r="9910" spans="1:18 16384:16384">
      <c r="A9910" s="7">
        <v>9971</v>
      </c>
      <c r="B9910" s="8">
        <v>46232</v>
      </c>
      <c r="C9910" s="3" t="s">
        <v>11670</v>
      </c>
      <c r="D9910" s="3" t="s">
        <v>6946</v>
      </c>
      <c r="E9910" s="3" t="s">
        <v>11671</v>
      </c>
      <c r="F9910" s="3" t="s">
        <v>11672</v>
      </c>
      <c r="G9910" s="7">
        <v>21</v>
      </c>
      <c r="H9910" s="3" t="s">
        <v>102</v>
      </c>
      <c r="I9910" s="9">
        <v>1.28</v>
      </c>
      <c r="J9910" s="7">
        <v>510</v>
      </c>
      <c r="K9910" s="10">
        <v>6.22164705882353</v>
      </c>
      <c r="L9910" s="12">
        <f t="shared" si="659"/>
        <v>3.86123680241327</v>
      </c>
      <c r="M9910" s="11">
        <f t="shared" si="660"/>
        <v>1.611309375</v>
      </c>
      <c r="O9910" s="12" t="s">
        <v>10627</v>
      </c>
    </row>
    <row r="9911" spans="1:18 16384:16384">
      <c r="A9911" s="7">
        <v>9972</v>
      </c>
      <c r="B9911" s="8">
        <v>46232</v>
      </c>
      <c r="C9911" s="3" t="s">
        <v>10927</v>
      </c>
      <c r="D9911" s="3" t="s">
        <v>1261</v>
      </c>
      <c r="E9911" s="3" t="s">
        <v>10928</v>
      </c>
      <c r="F9911" s="3" t="s">
        <v>10929</v>
      </c>
      <c r="G9911" s="7">
        <v>3</v>
      </c>
      <c r="H9911" s="3" t="s">
        <v>102</v>
      </c>
      <c r="I9911" s="9">
        <v>0.902</v>
      </c>
      <c r="J9911" s="7">
        <v>498</v>
      </c>
      <c r="K9911" s="10">
        <v>4.27947791164659</v>
      </c>
      <c r="L9911" s="12">
        <f t="shared" si="659"/>
        <v>2.78653073833797</v>
      </c>
      <c r="M9911" s="11">
        <f t="shared" si="660"/>
        <v>1.53577272727273</v>
      </c>
      <c r="O9911" s="12" t="s">
        <v>10627</v>
      </c>
    </row>
    <row r="9912" spans="1:18 16384:16384">
      <c r="A9912" s="7">
        <v>9973</v>
      </c>
      <c r="B9912" s="8">
        <v>46232</v>
      </c>
      <c r="C9912" s="3" t="s">
        <v>11673</v>
      </c>
      <c r="D9912" s="3" t="s">
        <v>2910</v>
      </c>
      <c r="E9912" s="3" t="s">
        <v>11674</v>
      </c>
      <c r="F9912" s="3" t="s">
        <v>11674</v>
      </c>
      <c r="G9912" s="7">
        <v>1000</v>
      </c>
      <c r="H9912" s="3" t="s">
        <v>1355</v>
      </c>
      <c r="I9912" s="9">
        <v>0.586</v>
      </c>
      <c r="J9912" s="7">
        <v>442</v>
      </c>
      <c r="K9912" s="10">
        <v>6.1306334841629</v>
      </c>
      <c r="L9912" s="12">
        <f t="shared" si="659"/>
        <v>2.03967977723634</v>
      </c>
      <c r="M9912" s="11">
        <f t="shared" si="660"/>
        <v>3.0056843003413</v>
      </c>
      <c r="O9912" s="12" t="s">
        <v>10627</v>
      </c>
    </row>
    <row r="9913" s="5" customFormat="1" ht="16.5" spans="1:18 16384:16384">
      <c r="A9913" s="44">
        <v>9974</v>
      </c>
      <c r="B9913" s="45">
        <v>46232</v>
      </c>
      <c r="C9913" s="5" t="s">
        <v>11570</v>
      </c>
      <c r="D9913" s="5" t="s">
        <v>88</v>
      </c>
      <c r="E9913" s="5" t="s">
        <v>11675</v>
      </c>
      <c r="F9913" s="5" t="s">
        <v>11675</v>
      </c>
      <c r="G9913" s="44">
        <v>24.5</v>
      </c>
      <c r="H9913" s="5" t="s">
        <v>102</v>
      </c>
      <c r="I9913" s="46">
        <v>0</v>
      </c>
      <c r="J9913" s="44">
        <v>514</v>
      </c>
      <c r="K9913" s="47">
        <v>0.472665369649806</v>
      </c>
      <c r="L9913" s="48">
        <f t="shared" ref="L9913:L9927" si="661">I9913/J9913/650*1000000</f>
        <v>0</v>
      </c>
      <c r="M9913" s="49" t="e">
        <f t="shared" ref="M9913:M9927" si="662">K9913/L9913</f>
        <v>#DIV/0!</v>
      </c>
      <c r="O9913" s="48" t="s">
        <v>10627</v>
      </c>
      <c r="P9913" s="5"/>
      <c r="Q9913" s="46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  <c r="AD9913" s="5"/>
      <c r="AE9913" s="5"/>
      <c r="AF9913" s="5"/>
      <c r="AG9913" s="5"/>
      <c r="AH9913" s="5"/>
      <c r="AI9913" s="5"/>
      <c r="AJ9913" s="5"/>
      <c r="AK9913" s="5"/>
      <c r="AL9913" s="5"/>
      <c r="AM9913" s="5"/>
      <c r="AN9913" s="5"/>
      <c r="AO9913" s="5"/>
      <c r="AP9913" s="5"/>
      <c r="AQ9913" s="5"/>
      <c r="AR9913" s="5"/>
      <c r="AS9913" s="5"/>
      <c r="AT9913" s="5"/>
      <c r="AU9913" s="5"/>
      <c r="AV9913" s="5"/>
      <c r="AW9913" s="5"/>
      <c r="AX9913" s="5"/>
      <c r="AY9913" s="5"/>
      <c r="AZ9913" s="5"/>
      <c r="BA9913" s="5"/>
      <c r="BB9913" s="5"/>
      <c r="BC9913" s="5"/>
      <c r="BD9913" s="5"/>
      <c r="BE9913" s="5"/>
      <c r="BF9913" s="5"/>
      <c r="BG9913" s="5"/>
      <c r="BH9913" s="5"/>
      <c r="BI9913" s="5"/>
      <c r="BJ9913" s="5"/>
      <c r="BK9913" s="5"/>
      <c r="BL9913" s="5"/>
      <c r="BM9913" s="5"/>
      <c r="BN9913" s="5"/>
      <c r="BO9913" s="5"/>
      <c r="BP9913" s="5"/>
      <c r="BQ9913" s="5"/>
      <c r="BR9913" s="5"/>
      <c r="BS9913" s="5"/>
      <c r="BT9913" s="5"/>
      <c r="BU9913" s="5"/>
      <c r="BV9913" s="5"/>
      <c r="BW9913" s="5"/>
      <c r="BX9913" s="5"/>
      <c r="BY9913" s="5"/>
      <c r="BZ9913" s="5"/>
      <c r="CA9913" s="5"/>
      <c r="CB9913" s="5"/>
      <c r="CC9913" s="5"/>
      <c r="CD9913" s="5"/>
      <c r="CE9913" s="5"/>
      <c r="CF9913" s="5"/>
      <c r="CG9913" s="5"/>
      <c r="CH9913" s="5"/>
      <c r="CI9913" s="5"/>
      <c r="CJ9913" s="5"/>
      <c r="CK9913" s="5"/>
      <c r="CL9913" s="5"/>
      <c r="CM9913" s="5"/>
      <c r="CN9913" s="5"/>
      <c r="CO9913" s="5"/>
      <c r="CP9913" s="5"/>
      <c r="CQ9913" s="5"/>
      <c r="CR9913" s="5"/>
      <c r="CS9913" s="5"/>
      <c r="CT9913" s="5"/>
      <c r="CU9913" s="5"/>
      <c r="CV9913" s="5"/>
      <c r="CW9913" s="5"/>
      <c r="CX9913" s="5"/>
      <c r="CY9913" s="5"/>
      <c r="CZ9913" s="5"/>
      <c r="DA9913" s="5"/>
      <c r="DB9913" s="5"/>
      <c r="DC9913" s="5"/>
      <c r="DD9913" s="5"/>
      <c r="DE9913" s="5"/>
      <c r="DF9913" s="5"/>
      <c r="DG9913" s="5"/>
      <c r="DH9913" s="5"/>
      <c r="DI9913" s="5"/>
      <c r="DJ9913" s="5"/>
      <c r="DK9913" s="5"/>
      <c r="DL9913" s="5"/>
      <c r="DM9913" s="5"/>
      <c r="DN9913" s="5"/>
      <c r="DO9913" s="5"/>
      <c r="DP9913" s="5"/>
      <c r="DQ9913" s="5"/>
      <c r="DR9913" s="5"/>
      <c r="DS9913" s="5"/>
      <c r="DT9913" s="5"/>
      <c r="DU9913" s="5"/>
      <c r="DV9913" s="5"/>
      <c r="DW9913" s="5"/>
      <c r="DX9913" s="5"/>
      <c r="DY9913" s="5"/>
      <c r="DZ9913" s="5"/>
      <c r="EA9913" s="5"/>
      <c r="EB9913" s="5"/>
      <c r="EC9913" s="5"/>
      <c r="ED9913" s="5"/>
      <c r="EE9913" s="5"/>
      <c r="EF9913" s="5"/>
      <c r="EG9913" s="5"/>
      <c r="EH9913" s="5"/>
      <c r="EI9913" s="5"/>
      <c r="EJ9913" s="5"/>
      <c r="EK9913" s="5"/>
      <c r="EL9913" s="5"/>
      <c r="EM9913" s="5"/>
      <c r="EN9913" s="5"/>
      <c r="EO9913" s="5"/>
      <c r="EP9913" s="5"/>
      <c r="EQ9913" s="5"/>
      <c r="ER9913" s="5"/>
      <c r="ES9913" s="5"/>
      <c r="ET9913" s="5"/>
      <c r="EU9913" s="5"/>
      <c r="EV9913" s="5"/>
      <c r="EW9913" s="5"/>
      <c r="EX9913" s="5"/>
      <c r="EY9913" s="5"/>
      <c r="EZ9913" s="5"/>
      <c r="FA9913" s="5"/>
      <c r="FB9913" s="5"/>
      <c r="FC9913" s="5"/>
      <c r="FD9913" s="5"/>
      <c r="FE9913" s="5"/>
      <c r="FF9913" s="5"/>
      <c r="FG9913" s="5"/>
      <c r="FH9913" s="5"/>
      <c r="FI9913" s="5"/>
      <c r="FJ9913" s="5"/>
      <c r="FK9913" s="5"/>
      <c r="FL9913" s="5"/>
      <c r="FM9913" s="5"/>
      <c r="FN9913" s="5"/>
      <c r="FO9913" s="5"/>
      <c r="FP9913" s="5"/>
      <c r="FQ9913" s="5"/>
      <c r="FR9913" s="5"/>
      <c r="FS9913" s="5"/>
      <c r="FT9913" s="5"/>
      <c r="FU9913" s="5"/>
      <c r="FV9913" s="5"/>
      <c r="FW9913" s="5"/>
      <c r="FX9913" s="5"/>
      <c r="FY9913" s="5"/>
      <c r="FZ9913" s="5"/>
      <c r="GA9913" s="5"/>
      <c r="GB9913" s="5"/>
      <c r="GC9913" s="5"/>
      <c r="GD9913" s="5"/>
      <c r="GE9913" s="5"/>
      <c r="GF9913" s="5"/>
      <c r="GG9913" s="5"/>
      <c r="GH9913" s="5"/>
      <c r="GI9913" s="5"/>
      <c r="GJ9913" s="5"/>
      <c r="GK9913" s="5"/>
      <c r="GL9913" s="5"/>
      <c r="GM9913" s="5"/>
      <c r="GN9913" s="5"/>
      <c r="GO9913" s="5"/>
      <c r="GP9913" s="5"/>
      <c r="GQ9913" s="5"/>
      <c r="GR9913" s="5"/>
      <c r="GS9913" s="5"/>
      <c r="GT9913" s="5"/>
      <c r="GU9913" s="5"/>
      <c r="GV9913" s="5"/>
      <c r="GW9913" s="5"/>
      <c r="GX9913" s="5"/>
      <c r="GY9913" s="5"/>
      <c r="GZ9913" s="5"/>
      <c r="HA9913" s="5"/>
      <c r="HB9913" s="5"/>
      <c r="HC9913" s="5"/>
      <c r="HD9913" s="5"/>
      <c r="HE9913" s="5"/>
      <c r="HF9913" s="5"/>
      <c r="HG9913" s="5"/>
      <c r="HH9913" s="5"/>
      <c r="HI9913" s="5"/>
      <c r="HJ9913" s="5"/>
      <c r="HK9913" s="5"/>
      <c r="HL9913" s="5"/>
      <c r="HM9913" s="5"/>
      <c r="HN9913" s="5"/>
      <c r="HO9913" s="5"/>
      <c r="HP9913" s="5"/>
      <c r="HQ9913" s="5"/>
      <c r="HR9913" s="5"/>
      <c r="HS9913" s="5"/>
      <c r="HT9913" s="5"/>
      <c r="HU9913" s="5"/>
      <c r="HV9913" s="5"/>
      <c r="HW9913" s="5"/>
      <c r="HX9913" s="5"/>
      <c r="HY9913" s="5"/>
      <c r="HZ9913" s="5"/>
      <c r="IA9913" s="5"/>
      <c r="IB9913" s="5"/>
      <c r="IC9913" s="5"/>
      <c r="ID9913" s="5"/>
      <c r="IE9913" s="5"/>
      <c r="IF9913" s="5"/>
      <c r="IG9913" s="5"/>
      <c r="IH9913" s="5"/>
      <c r="II9913" s="5"/>
      <c r="IJ9913" s="5"/>
      <c r="IK9913" s="5"/>
      <c r="IL9913" s="5"/>
      <c r="IM9913" s="5"/>
      <c r="IN9913" s="5"/>
      <c r="IO9913" s="5"/>
      <c r="IP9913" s="5"/>
      <c r="IQ9913" s="5"/>
      <c r="IR9913" s="5"/>
      <c r="IS9913" s="5"/>
      <c r="IT9913" s="5"/>
      <c r="IU9913" s="5"/>
      <c r="IV9913" s="5"/>
      <c r="IW9913" s="5"/>
      <c r="IX9913" s="5"/>
      <c r="IY9913" s="5"/>
      <c r="IZ9913" s="5"/>
      <c r="JA9913" s="5"/>
      <c r="JB9913" s="5"/>
      <c r="JC9913" s="5"/>
      <c r="JD9913" s="5"/>
      <c r="JE9913" s="5"/>
      <c r="JF9913" s="5"/>
      <c r="JG9913" s="5"/>
      <c r="JH9913" s="5"/>
      <c r="JI9913" s="5"/>
      <c r="JJ9913" s="5"/>
      <c r="JK9913" s="5"/>
      <c r="JL9913" s="5"/>
      <c r="JM9913" s="5"/>
      <c r="JN9913" s="5"/>
      <c r="JO9913" s="5"/>
      <c r="JP9913" s="5"/>
      <c r="JQ9913" s="5"/>
      <c r="JR9913" s="5"/>
      <c r="JS9913" s="5"/>
      <c r="JT9913" s="5"/>
      <c r="JU9913" s="5"/>
      <c r="JV9913" s="5"/>
      <c r="JW9913" s="5"/>
      <c r="JX9913" s="5"/>
      <c r="JY9913" s="5"/>
      <c r="JZ9913" s="5"/>
      <c r="KA9913" s="5"/>
      <c r="KB9913" s="5"/>
      <c r="KC9913" s="5"/>
      <c r="KD9913" s="5"/>
      <c r="KE9913" s="5"/>
      <c r="KF9913" s="5"/>
      <c r="KG9913" s="5"/>
      <c r="KH9913" s="5"/>
      <c r="KI9913" s="5"/>
      <c r="KJ9913" s="5"/>
      <c r="KK9913" s="5"/>
      <c r="KL9913" s="5"/>
      <c r="KM9913" s="5"/>
      <c r="KN9913" s="5"/>
      <c r="KO9913" s="5"/>
      <c r="KP9913" s="5"/>
      <c r="KQ9913" s="5"/>
      <c r="KR9913" s="5"/>
      <c r="KS9913" s="5"/>
      <c r="KT9913" s="5"/>
      <c r="KU9913" s="5"/>
      <c r="KV9913" s="5"/>
      <c r="KW9913" s="5"/>
      <c r="KX9913" s="5"/>
      <c r="KY9913" s="5"/>
      <c r="KZ9913" s="5"/>
      <c r="LA9913" s="5"/>
      <c r="LB9913" s="5"/>
      <c r="LC9913" s="5"/>
      <c r="LD9913" s="5"/>
      <c r="LE9913" s="5"/>
      <c r="LF9913" s="5"/>
      <c r="LG9913" s="5"/>
      <c r="LH9913" s="5"/>
      <c r="LI9913" s="5"/>
      <c r="LJ9913" s="5"/>
      <c r="LK9913" s="5"/>
      <c r="LL9913" s="5"/>
      <c r="LM9913" s="5"/>
      <c r="LN9913" s="5"/>
      <c r="LO9913" s="5"/>
      <c r="LP9913" s="5"/>
      <c r="LQ9913" s="5"/>
      <c r="LR9913" s="5"/>
      <c r="LS9913" s="5"/>
      <c r="LT9913" s="5"/>
      <c r="LU9913" s="5"/>
      <c r="LV9913" s="5"/>
      <c r="LW9913" s="5"/>
      <c r="LX9913" s="5"/>
      <c r="LY9913" s="5"/>
      <c r="LZ9913" s="5"/>
      <c r="MA9913" s="5"/>
      <c r="MB9913" s="5"/>
      <c r="MC9913" s="5"/>
      <c r="MD9913" s="5"/>
      <c r="ME9913" s="5"/>
      <c r="MF9913" s="5"/>
      <c r="MG9913" s="5"/>
      <c r="MH9913" s="5"/>
      <c r="MI9913" s="5"/>
      <c r="MJ9913" s="5"/>
      <c r="MK9913" s="5"/>
      <c r="ML9913" s="5"/>
      <c r="MM9913" s="5"/>
      <c r="MN9913" s="5"/>
      <c r="MO9913" s="5"/>
      <c r="MP9913" s="5"/>
      <c r="MQ9913" s="5"/>
      <c r="MR9913" s="5"/>
      <c r="MS9913" s="5"/>
      <c r="MT9913" s="5"/>
      <c r="MU9913" s="5"/>
      <c r="MV9913" s="5"/>
      <c r="MW9913" s="5"/>
      <c r="MX9913" s="5"/>
      <c r="MY9913" s="5"/>
      <c r="MZ9913" s="5"/>
      <c r="NA9913" s="5"/>
      <c r="NB9913" s="5"/>
      <c r="NC9913" s="5"/>
      <c r="ND9913" s="5"/>
      <c r="NE9913" s="5"/>
      <c r="NF9913" s="5"/>
      <c r="NG9913" s="5"/>
      <c r="NH9913" s="5"/>
      <c r="NI9913" s="5"/>
      <c r="NJ9913" s="5"/>
      <c r="NK9913" s="5"/>
      <c r="NL9913" s="5"/>
      <c r="NM9913" s="5"/>
      <c r="NN9913" s="5"/>
      <c r="NO9913" s="5"/>
      <c r="NP9913" s="5"/>
      <c r="NQ9913" s="5"/>
      <c r="NR9913" s="5"/>
      <c r="NS9913" s="5"/>
      <c r="NT9913" s="5"/>
      <c r="NU9913" s="5"/>
      <c r="NV9913" s="5"/>
      <c r="NW9913" s="5"/>
      <c r="NX9913" s="5"/>
      <c r="NY9913" s="5"/>
      <c r="NZ9913" s="5"/>
      <c r="OA9913" s="5"/>
      <c r="OB9913" s="5"/>
      <c r="OC9913" s="5"/>
      <c r="OD9913" s="5"/>
      <c r="OE9913" s="5"/>
      <c r="OF9913" s="5"/>
      <c r="OG9913" s="5"/>
      <c r="OH9913" s="5"/>
      <c r="OI9913" s="5"/>
      <c r="OJ9913" s="5"/>
      <c r="OK9913" s="5"/>
      <c r="OL9913" s="5"/>
      <c r="OM9913" s="5"/>
      <c r="ON9913" s="5"/>
      <c r="OO9913" s="5"/>
      <c r="OP9913" s="5"/>
      <c r="OQ9913" s="5"/>
      <c r="OR9913" s="5"/>
      <c r="OS9913" s="5"/>
      <c r="OT9913" s="5"/>
      <c r="OU9913" s="5"/>
      <c r="OV9913" s="5"/>
      <c r="OW9913" s="5"/>
      <c r="OX9913" s="5"/>
      <c r="OY9913" s="5"/>
      <c r="OZ9913" s="5"/>
      <c r="PA9913" s="5"/>
      <c r="PB9913" s="5"/>
      <c r="PC9913" s="5"/>
      <c r="PD9913" s="5"/>
      <c r="PE9913" s="5"/>
      <c r="PF9913" s="5"/>
      <c r="PG9913" s="5"/>
      <c r="PH9913" s="5"/>
      <c r="PI9913" s="5"/>
      <c r="PJ9913" s="5"/>
      <c r="PK9913" s="5"/>
      <c r="PL9913" s="5"/>
      <c r="PM9913" s="5"/>
      <c r="PN9913" s="5"/>
      <c r="PO9913" s="5"/>
      <c r="PP9913" s="5"/>
      <c r="PQ9913" s="5"/>
      <c r="PR9913" s="5"/>
      <c r="PS9913" s="5"/>
      <c r="PT9913" s="5"/>
      <c r="PU9913" s="5"/>
      <c r="PV9913" s="5"/>
      <c r="PW9913" s="5"/>
      <c r="PX9913" s="5"/>
      <c r="PY9913" s="5"/>
      <c r="PZ9913" s="5"/>
      <c r="QA9913" s="5"/>
      <c r="QB9913" s="5"/>
      <c r="QC9913" s="5"/>
      <c r="QD9913" s="5"/>
      <c r="QE9913" s="5"/>
      <c r="QF9913" s="5"/>
      <c r="QG9913" s="5"/>
      <c r="QH9913" s="5"/>
      <c r="QI9913" s="5"/>
      <c r="QJ9913" s="5"/>
      <c r="QK9913" s="5"/>
      <c r="QL9913" s="5"/>
      <c r="QM9913" s="5"/>
      <c r="QN9913" s="5"/>
      <c r="QO9913" s="5"/>
      <c r="QP9913" s="5"/>
      <c r="QQ9913" s="5"/>
      <c r="QR9913" s="5"/>
      <c r="QS9913" s="5"/>
      <c r="QT9913" s="5"/>
      <c r="QU9913" s="5"/>
      <c r="QV9913" s="5"/>
      <c r="QW9913" s="5"/>
      <c r="QX9913" s="5"/>
      <c r="QY9913" s="5"/>
      <c r="QZ9913" s="5"/>
      <c r="RA9913" s="5"/>
      <c r="RB9913" s="5"/>
      <c r="RC9913" s="5"/>
      <c r="RD9913" s="5"/>
      <c r="RE9913" s="5"/>
      <c r="RF9913" s="5"/>
      <c r="RG9913" s="5"/>
      <c r="RH9913" s="5"/>
      <c r="RI9913" s="5"/>
      <c r="RJ9913" s="5"/>
      <c r="RK9913" s="5"/>
      <c r="RL9913" s="5"/>
      <c r="RM9913" s="5"/>
      <c r="RN9913" s="5"/>
      <c r="RO9913" s="5"/>
      <c r="RP9913" s="5"/>
      <c r="RQ9913" s="5"/>
      <c r="RR9913" s="5"/>
      <c r="RS9913" s="5"/>
      <c r="RT9913" s="5"/>
      <c r="RU9913" s="5"/>
      <c r="RV9913" s="5"/>
      <c r="RW9913" s="5"/>
      <c r="RX9913" s="5"/>
      <c r="RY9913" s="5"/>
      <c r="RZ9913" s="5"/>
      <c r="SA9913" s="5"/>
      <c r="SB9913" s="5"/>
      <c r="SC9913" s="5"/>
      <c r="SD9913" s="5"/>
      <c r="SE9913" s="5"/>
      <c r="SF9913" s="5"/>
      <c r="SG9913" s="5"/>
      <c r="SH9913" s="5"/>
      <c r="SI9913" s="5"/>
      <c r="SJ9913" s="5"/>
      <c r="SK9913" s="5"/>
      <c r="SL9913" s="5"/>
      <c r="SM9913" s="5"/>
      <c r="SN9913" s="5"/>
      <c r="SO9913" s="5"/>
      <c r="SP9913" s="5"/>
      <c r="SQ9913" s="5"/>
      <c r="SR9913" s="5"/>
      <c r="SS9913" s="5"/>
      <c r="ST9913" s="5"/>
      <c r="SU9913" s="5"/>
      <c r="SV9913" s="5"/>
      <c r="SW9913" s="5"/>
      <c r="SX9913" s="5"/>
      <c r="SY9913" s="5"/>
      <c r="SZ9913" s="5"/>
      <c r="TA9913" s="5"/>
      <c r="TB9913" s="5"/>
      <c r="TC9913" s="5"/>
      <c r="TD9913" s="5"/>
      <c r="TE9913" s="5"/>
      <c r="TF9913" s="5"/>
      <c r="TG9913" s="5"/>
      <c r="TH9913" s="5"/>
      <c r="TI9913" s="5"/>
      <c r="TJ9913" s="5"/>
      <c r="TK9913" s="5"/>
      <c r="TL9913" s="5"/>
      <c r="TM9913" s="5"/>
      <c r="TN9913" s="5"/>
      <c r="TO9913" s="5"/>
      <c r="TP9913" s="5"/>
      <c r="TQ9913" s="5"/>
      <c r="TR9913" s="5"/>
      <c r="TS9913" s="5"/>
      <c r="TT9913" s="5"/>
      <c r="TU9913" s="5"/>
      <c r="TV9913" s="5"/>
      <c r="TW9913" s="5"/>
      <c r="TX9913" s="5"/>
      <c r="TY9913" s="5"/>
      <c r="TZ9913" s="5"/>
      <c r="UA9913" s="5"/>
      <c r="UB9913" s="5"/>
      <c r="UC9913" s="5"/>
      <c r="UD9913" s="5"/>
      <c r="UE9913" s="5"/>
      <c r="UF9913" s="5"/>
      <c r="UG9913" s="5"/>
      <c r="UH9913" s="5"/>
      <c r="UI9913" s="5"/>
      <c r="UJ9913" s="5"/>
      <c r="UK9913" s="5"/>
      <c r="UL9913" s="5"/>
      <c r="UM9913" s="5"/>
      <c r="UN9913" s="5"/>
      <c r="UO9913" s="5"/>
      <c r="UP9913" s="5"/>
      <c r="UQ9913" s="5"/>
      <c r="UR9913" s="5"/>
      <c r="US9913" s="5"/>
      <c r="UT9913" s="5"/>
      <c r="UU9913" s="5"/>
      <c r="UV9913" s="5"/>
      <c r="UW9913" s="5"/>
      <c r="UX9913" s="5"/>
      <c r="UY9913" s="5"/>
      <c r="UZ9913" s="5"/>
      <c r="VA9913" s="5"/>
      <c r="VB9913" s="5"/>
      <c r="VC9913" s="5"/>
      <c r="VD9913" s="5"/>
      <c r="VE9913" s="5"/>
      <c r="VF9913" s="5"/>
      <c r="VG9913" s="5"/>
      <c r="VH9913" s="5"/>
      <c r="VI9913" s="5"/>
      <c r="VJ9913" s="5"/>
      <c r="VK9913" s="5"/>
      <c r="VL9913" s="5"/>
      <c r="VM9913" s="5"/>
      <c r="VN9913" s="5"/>
      <c r="VO9913" s="5"/>
      <c r="VP9913" s="5"/>
      <c r="VQ9913" s="5"/>
      <c r="VR9913" s="5"/>
      <c r="VS9913" s="5"/>
      <c r="VT9913" s="5"/>
      <c r="VU9913" s="5"/>
      <c r="VV9913" s="5"/>
      <c r="VW9913" s="5"/>
      <c r="VX9913" s="5"/>
      <c r="VY9913" s="5"/>
      <c r="VZ9913" s="5"/>
      <c r="WA9913" s="5"/>
      <c r="WB9913" s="5"/>
      <c r="WC9913" s="5"/>
      <c r="WD9913" s="5"/>
      <c r="WE9913" s="5"/>
      <c r="WF9913" s="5"/>
      <c r="WG9913" s="5"/>
      <c r="WH9913" s="5"/>
      <c r="WI9913" s="5"/>
      <c r="WJ9913" s="5"/>
      <c r="WK9913" s="5"/>
      <c r="WL9913" s="5"/>
      <c r="WM9913" s="5"/>
      <c r="WN9913" s="5"/>
      <c r="WO9913" s="5"/>
      <c r="WP9913" s="5"/>
      <c r="WQ9913" s="5"/>
      <c r="WR9913" s="5"/>
      <c r="WS9913" s="5"/>
      <c r="WT9913" s="5"/>
      <c r="WU9913" s="5"/>
      <c r="WV9913" s="5"/>
      <c r="WW9913" s="5"/>
      <c r="WX9913" s="5"/>
      <c r="WY9913" s="5"/>
      <c r="WZ9913" s="5"/>
      <c r="XA9913" s="5"/>
      <c r="XB9913" s="5"/>
      <c r="XC9913" s="5"/>
      <c r="XD9913" s="5"/>
      <c r="XE9913" s="5"/>
      <c r="XF9913" s="5"/>
      <c r="XG9913" s="5"/>
      <c r="XH9913" s="5"/>
      <c r="XI9913" s="5"/>
      <c r="XJ9913" s="5"/>
      <c r="XK9913" s="5"/>
      <c r="XL9913" s="5"/>
      <c r="XM9913" s="5"/>
      <c r="XN9913" s="5"/>
      <c r="XO9913" s="5"/>
      <c r="XP9913" s="5"/>
      <c r="XQ9913" s="5"/>
      <c r="XR9913" s="5"/>
      <c r="XS9913" s="5"/>
      <c r="XT9913" s="5"/>
      <c r="XU9913" s="5"/>
      <c r="XV9913" s="5"/>
      <c r="XW9913" s="5"/>
      <c r="XX9913" s="5"/>
      <c r="XY9913" s="5"/>
      <c r="XZ9913" s="5"/>
      <c r="YA9913" s="5"/>
      <c r="YB9913" s="5"/>
      <c r="YC9913" s="5"/>
      <c r="YD9913" s="5"/>
      <c r="YE9913" s="5"/>
      <c r="YF9913" s="5"/>
      <c r="YG9913" s="5"/>
      <c r="YH9913" s="5"/>
      <c r="YI9913" s="5"/>
      <c r="YJ9913" s="5"/>
      <c r="YK9913" s="5"/>
      <c r="YL9913" s="5"/>
      <c r="YM9913" s="5"/>
      <c r="YN9913" s="5"/>
      <c r="YO9913" s="5"/>
      <c r="YP9913" s="5"/>
      <c r="YQ9913" s="5"/>
      <c r="YR9913" s="5"/>
      <c r="YS9913" s="5"/>
      <c r="YT9913" s="5"/>
      <c r="YU9913" s="5"/>
      <c r="YV9913" s="5"/>
      <c r="YW9913" s="5"/>
      <c r="YX9913" s="5"/>
      <c r="YY9913" s="5"/>
      <c r="YZ9913" s="5"/>
      <c r="ZA9913" s="5"/>
      <c r="ZB9913" s="5"/>
      <c r="ZC9913" s="5"/>
      <c r="ZD9913" s="5"/>
      <c r="ZE9913" s="5"/>
      <c r="ZF9913" s="5"/>
      <c r="ZG9913" s="5"/>
      <c r="ZH9913" s="5"/>
      <c r="ZI9913" s="5"/>
      <c r="ZJ9913" s="5"/>
      <c r="ZK9913" s="5"/>
      <c r="ZL9913" s="5"/>
      <c r="ZM9913" s="5"/>
      <c r="ZN9913" s="5"/>
      <c r="ZO9913" s="5"/>
      <c r="ZP9913" s="5"/>
      <c r="ZQ9913" s="5"/>
      <c r="ZR9913" s="5"/>
      <c r="ZS9913" s="5"/>
      <c r="ZT9913" s="5"/>
      <c r="ZU9913" s="5"/>
      <c r="ZV9913" s="5"/>
      <c r="ZW9913" s="5"/>
      <c r="ZX9913" s="5"/>
      <c r="ZY9913" s="5"/>
      <c r="ZZ9913" s="5"/>
      <c r="AAA9913" s="5"/>
      <c r="AAB9913" s="5"/>
      <c r="AAC9913" s="5"/>
      <c r="AAD9913" s="5"/>
      <c r="AAE9913" s="5"/>
      <c r="AAF9913" s="5"/>
      <c r="AAG9913" s="5"/>
      <c r="AAH9913" s="5"/>
      <c r="AAI9913" s="5"/>
      <c r="AAJ9913" s="5"/>
      <c r="AAK9913" s="5"/>
      <c r="AAL9913" s="5"/>
      <c r="AAM9913" s="5"/>
      <c r="AAN9913" s="5"/>
      <c r="AAO9913" s="5"/>
      <c r="AAP9913" s="5"/>
      <c r="AAQ9913" s="5"/>
      <c r="AAR9913" s="5"/>
      <c r="AAS9913" s="5"/>
      <c r="AAT9913" s="5"/>
      <c r="AAU9913" s="5"/>
      <c r="AAV9913" s="5"/>
      <c r="AAW9913" s="5"/>
      <c r="AAX9913" s="5"/>
      <c r="AAY9913" s="5"/>
      <c r="AAZ9913" s="5"/>
      <c r="ABA9913" s="5"/>
      <c r="ABB9913" s="5"/>
      <c r="ABC9913" s="5"/>
      <c r="ABD9913" s="5"/>
      <c r="ABE9913" s="5"/>
      <c r="ABF9913" s="5"/>
      <c r="ABG9913" s="5"/>
      <c r="ABH9913" s="5"/>
      <c r="ABI9913" s="5"/>
      <c r="ABJ9913" s="5"/>
      <c r="ABK9913" s="5"/>
      <c r="ABL9913" s="5"/>
      <c r="ABM9913" s="5"/>
      <c r="ABN9913" s="5"/>
      <c r="ABO9913" s="5"/>
      <c r="ABP9913" s="5"/>
      <c r="ABQ9913" s="5"/>
      <c r="ABR9913" s="5"/>
      <c r="ABS9913" s="5"/>
      <c r="ABT9913" s="5"/>
      <c r="ABU9913" s="5"/>
      <c r="ABV9913" s="5"/>
      <c r="ABW9913" s="5"/>
      <c r="ABX9913" s="5"/>
      <c r="ABY9913" s="5"/>
      <c r="ABZ9913" s="5"/>
      <c r="ACA9913" s="5"/>
      <c r="ACB9913" s="5"/>
      <c r="ACC9913" s="5"/>
      <c r="ACD9913" s="5"/>
      <c r="ACE9913" s="5"/>
      <c r="ACF9913" s="5"/>
      <c r="ACG9913" s="5"/>
      <c r="ACH9913" s="5"/>
      <c r="ACI9913" s="5"/>
      <c r="ACJ9913" s="5"/>
      <c r="ACK9913" s="5"/>
      <c r="ACL9913" s="5"/>
      <c r="ACM9913" s="5"/>
      <c r="ACN9913" s="5"/>
      <c r="ACO9913" s="5"/>
      <c r="ACP9913" s="5"/>
      <c r="ACQ9913" s="5"/>
      <c r="ACR9913" s="5"/>
      <c r="ACS9913" s="5"/>
      <c r="ACT9913" s="5"/>
      <c r="ACU9913" s="5"/>
      <c r="ACV9913" s="5"/>
      <c r="ACW9913" s="5"/>
      <c r="ACX9913" s="5"/>
      <c r="ACY9913" s="5"/>
      <c r="ACZ9913" s="5"/>
      <c r="ADA9913" s="5"/>
      <c r="ADB9913" s="5"/>
      <c r="ADC9913" s="5"/>
      <c r="ADD9913" s="5"/>
      <c r="ADE9913" s="5"/>
      <c r="ADF9913" s="5"/>
      <c r="ADG9913" s="5"/>
      <c r="ADH9913" s="5"/>
      <c r="ADI9913" s="5"/>
      <c r="ADJ9913" s="5"/>
      <c r="ADK9913" s="5"/>
      <c r="ADL9913" s="5"/>
      <c r="ADM9913" s="5"/>
      <c r="ADN9913" s="5"/>
      <c r="ADO9913" s="5"/>
      <c r="ADP9913" s="5"/>
      <c r="ADQ9913" s="5"/>
      <c r="ADR9913" s="5"/>
      <c r="ADS9913" s="5"/>
      <c r="ADT9913" s="5"/>
      <c r="ADU9913" s="5"/>
      <c r="ADV9913" s="5"/>
      <c r="ADW9913" s="5"/>
      <c r="ADX9913" s="5"/>
      <c r="ADY9913" s="5"/>
      <c r="ADZ9913" s="5"/>
      <c r="AEA9913" s="5"/>
      <c r="AEB9913" s="5"/>
      <c r="AEC9913" s="5"/>
      <c r="AED9913" s="5"/>
      <c r="AEE9913" s="5"/>
      <c r="AEF9913" s="5"/>
      <c r="AEG9913" s="5"/>
      <c r="AEH9913" s="5"/>
      <c r="AEI9913" s="5"/>
      <c r="AEJ9913" s="5"/>
      <c r="AEK9913" s="5"/>
      <c r="AEL9913" s="5"/>
      <c r="AEM9913" s="5"/>
      <c r="AEN9913" s="5"/>
      <c r="AEO9913" s="5"/>
      <c r="AEP9913" s="5"/>
      <c r="AEQ9913" s="5"/>
      <c r="AER9913" s="5"/>
      <c r="AES9913" s="5"/>
      <c r="AET9913" s="5"/>
      <c r="AEU9913" s="5"/>
      <c r="AEV9913" s="5"/>
      <c r="AEW9913" s="5"/>
      <c r="AEX9913" s="5"/>
      <c r="AEY9913" s="5"/>
      <c r="AEZ9913" s="5"/>
      <c r="AFA9913" s="5"/>
      <c r="AFB9913" s="5"/>
      <c r="AFC9913" s="5"/>
      <c r="AFD9913" s="5"/>
      <c r="AFE9913" s="5"/>
      <c r="AFF9913" s="5"/>
      <c r="AFG9913" s="5"/>
      <c r="AFH9913" s="5"/>
      <c r="AFI9913" s="5"/>
      <c r="AFJ9913" s="5"/>
      <c r="AFK9913" s="5"/>
      <c r="AFL9913" s="5"/>
      <c r="AFM9913" s="5"/>
      <c r="AFN9913" s="5"/>
      <c r="AFO9913" s="5"/>
      <c r="AFP9913" s="5"/>
      <c r="AFQ9913" s="5"/>
      <c r="AFR9913" s="5"/>
      <c r="AFS9913" s="5"/>
      <c r="AFT9913" s="5"/>
      <c r="AFU9913" s="5"/>
      <c r="AFV9913" s="5"/>
      <c r="AFW9913" s="5"/>
      <c r="AFX9913" s="5"/>
      <c r="AFY9913" s="5"/>
      <c r="AFZ9913" s="5"/>
      <c r="AGA9913" s="5"/>
      <c r="AGB9913" s="5"/>
      <c r="AGC9913" s="5"/>
      <c r="AGD9913" s="5"/>
      <c r="AGE9913" s="5"/>
      <c r="AGF9913" s="5"/>
      <c r="AGG9913" s="5"/>
      <c r="AGH9913" s="5"/>
      <c r="AGI9913" s="5"/>
      <c r="AGJ9913" s="5"/>
      <c r="AGK9913" s="5"/>
      <c r="AGL9913" s="5"/>
      <c r="AGM9913" s="5"/>
      <c r="AGN9913" s="5"/>
      <c r="AGO9913" s="5"/>
      <c r="AGP9913" s="5"/>
      <c r="AGQ9913" s="5"/>
      <c r="AGR9913" s="5"/>
      <c r="AGS9913" s="5"/>
      <c r="AGT9913" s="5"/>
      <c r="AGU9913" s="5"/>
      <c r="AGV9913" s="5"/>
      <c r="AGW9913" s="5"/>
      <c r="AGX9913" s="5"/>
      <c r="AGY9913" s="5"/>
      <c r="AGZ9913" s="5"/>
      <c r="AHA9913" s="5"/>
      <c r="AHB9913" s="5"/>
      <c r="AHC9913" s="5"/>
      <c r="AHD9913" s="5"/>
      <c r="AHE9913" s="5"/>
      <c r="AHF9913" s="5"/>
      <c r="AHG9913" s="5"/>
      <c r="AHH9913" s="5"/>
      <c r="AHI9913" s="5"/>
      <c r="AHJ9913" s="5"/>
      <c r="AHK9913" s="5"/>
      <c r="AHL9913" s="5"/>
      <c r="AHM9913" s="5"/>
      <c r="AHN9913" s="5"/>
      <c r="AHO9913" s="5"/>
      <c r="AHP9913" s="5"/>
      <c r="AHQ9913" s="5"/>
      <c r="AHR9913" s="5"/>
      <c r="AHS9913" s="5"/>
      <c r="AHT9913" s="5"/>
      <c r="AHU9913" s="5"/>
      <c r="AHV9913" s="5"/>
      <c r="AHW9913" s="5"/>
      <c r="AHX9913" s="5"/>
      <c r="AHY9913" s="5"/>
      <c r="AHZ9913" s="5"/>
      <c r="AIA9913" s="5"/>
      <c r="AIB9913" s="5"/>
      <c r="AIC9913" s="5"/>
      <c r="AID9913" s="5"/>
      <c r="AIE9913" s="5"/>
      <c r="AIF9913" s="5"/>
      <c r="AIG9913" s="5"/>
      <c r="AIH9913" s="5"/>
      <c r="AII9913" s="5"/>
      <c r="AIJ9913" s="5"/>
      <c r="AIK9913" s="5"/>
      <c r="AIL9913" s="5"/>
      <c r="AIM9913" s="5"/>
      <c r="AIN9913" s="5"/>
      <c r="AIO9913" s="5"/>
      <c r="AIP9913" s="5"/>
      <c r="AIQ9913" s="5"/>
      <c r="AIR9913" s="5"/>
      <c r="AIS9913" s="5"/>
      <c r="AIT9913" s="5"/>
      <c r="AIU9913" s="5"/>
      <c r="AIV9913" s="5"/>
      <c r="AIW9913" s="5"/>
      <c r="AIX9913" s="5"/>
      <c r="AIY9913" s="5"/>
      <c r="AIZ9913" s="5"/>
      <c r="AJA9913" s="5"/>
      <c r="AJB9913" s="5"/>
      <c r="AJC9913" s="5"/>
      <c r="AJD9913" s="5"/>
      <c r="AJE9913" s="5"/>
      <c r="AJF9913" s="5"/>
      <c r="AJG9913" s="5"/>
      <c r="AJH9913" s="5"/>
      <c r="AJI9913" s="5"/>
      <c r="AJJ9913" s="5"/>
      <c r="AJK9913" s="5"/>
      <c r="AJL9913" s="5"/>
      <c r="AJM9913" s="5"/>
      <c r="AJN9913" s="5"/>
      <c r="AJO9913" s="5"/>
      <c r="AJP9913" s="5"/>
      <c r="AJQ9913" s="5"/>
      <c r="AJR9913" s="5"/>
      <c r="AJS9913" s="5"/>
      <c r="AJT9913" s="5"/>
      <c r="AJU9913" s="5"/>
      <c r="AJV9913" s="5"/>
      <c r="AJW9913" s="5"/>
      <c r="AJX9913" s="5"/>
      <c r="AJY9913" s="5"/>
      <c r="AJZ9913" s="5"/>
      <c r="AKA9913" s="5"/>
      <c r="AKB9913" s="5"/>
      <c r="AKC9913" s="5"/>
      <c r="AKD9913" s="5"/>
      <c r="AKE9913" s="5"/>
      <c r="AKF9913" s="5"/>
      <c r="AKG9913" s="5"/>
      <c r="AKH9913" s="5"/>
      <c r="AKI9913" s="5"/>
      <c r="AKJ9913" s="5"/>
      <c r="AKK9913" s="5"/>
      <c r="AKL9913" s="5"/>
      <c r="AKM9913" s="5"/>
      <c r="AKN9913" s="5"/>
      <c r="AKO9913" s="5"/>
      <c r="AKP9913" s="5"/>
      <c r="AKQ9913" s="5"/>
      <c r="AKR9913" s="5"/>
      <c r="AKS9913" s="5"/>
      <c r="AKT9913" s="5"/>
      <c r="AKU9913" s="5"/>
      <c r="AKV9913" s="5"/>
      <c r="AKW9913" s="5"/>
      <c r="AKX9913" s="5"/>
      <c r="AKY9913" s="5"/>
      <c r="AKZ9913" s="5"/>
      <c r="ALA9913" s="5"/>
      <c r="ALB9913" s="5"/>
      <c r="ALC9913" s="5"/>
      <c r="ALD9913" s="5"/>
      <c r="ALE9913" s="5"/>
      <c r="ALF9913" s="5"/>
      <c r="ALG9913" s="5"/>
      <c r="ALH9913" s="5"/>
      <c r="ALI9913" s="5"/>
      <c r="ALJ9913" s="5"/>
      <c r="ALK9913" s="5"/>
      <c r="ALL9913" s="5"/>
      <c r="ALM9913" s="5"/>
      <c r="ALN9913" s="5"/>
      <c r="ALO9913" s="5"/>
      <c r="ALP9913" s="5"/>
      <c r="ALQ9913" s="5"/>
      <c r="ALR9913" s="5"/>
      <c r="ALS9913" s="5"/>
      <c r="ALT9913" s="5"/>
      <c r="ALU9913" s="5"/>
      <c r="ALV9913" s="5"/>
      <c r="ALW9913" s="5"/>
      <c r="ALX9913" s="5"/>
      <c r="ALY9913" s="5"/>
      <c r="ALZ9913" s="5"/>
      <c r="AMA9913" s="5"/>
      <c r="AMB9913" s="5"/>
      <c r="AMC9913" s="5"/>
      <c r="AMD9913" s="5"/>
      <c r="AME9913" s="5"/>
      <c r="AMF9913" s="5"/>
      <c r="AMG9913" s="5"/>
      <c r="AMH9913" s="5"/>
      <c r="AMI9913" s="5"/>
      <c r="AMJ9913" s="5"/>
      <c r="AMK9913" s="5"/>
      <c r="AML9913" s="5"/>
      <c r="AMM9913" s="5"/>
      <c r="AMN9913" s="5"/>
      <c r="AMO9913" s="5"/>
      <c r="AMP9913" s="5"/>
      <c r="AMQ9913" s="5"/>
      <c r="AMR9913" s="5"/>
      <c r="AMS9913" s="5"/>
      <c r="AMT9913" s="5"/>
      <c r="AMU9913" s="5"/>
      <c r="AMV9913" s="5"/>
      <c r="AMW9913" s="5"/>
      <c r="AMX9913" s="5"/>
      <c r="AMY9913" s="5"/>
      <c r="AMZ9913" s="5"/>
      <c r="ANA9913" s="5"/>
      <c r="ANB9913" s="5"/>
      <c r="ANC9913" s="5"/>
      <c r="AND9913" s="5"/>
      <c r="ANE9913" s="5"/>
      <c r="ANF9913" s="5"/>
      <c r="ANG9913" s="5"/>
      <c r="ANH9913" s="5"/>
      <c r="ANI9913" s="5"/>
      <c r="ANJ9913" s="5"/>
      <c r="ANK9913" s="5"/>
      <c r="ANL9913" s="5"/>
      <c r="ANM9913" s="5"/>
      <c r="ANN9913" s="5"/>
      <c r="ANO9913" s="5"/>
      <c r="ANP9913" s="5"/>
      <c r="ANQ9913" s="5"/>
      <c r="ANR9913" s="5"/>
      <c r="ANS9913" s="5"/>
      <c r="ANT9913" s="5"/>
      <c r="ANU9913" s="5"/>
      <c r="ANV9913" s="5"/>
      <c r="ANW9913" s="5"/>
      <c r="ANX9913" s="5"/>
      <c r="ANY9913" s="5"/>
      <c r="ANZ9913" s="5"/>
      <c r="AOA9913" s="5"/>
      <c r="AOB9913" s="5"/>
      <c r="AOC9913" s="5"/>
      <c r="AOD9913" s="5"/>
      <c r="AOE9913" s="5"/>
      <c r="AOF9913" s="5"/>
      <c r="AOG9913" s="5"/>
      <c r="AOH9913" s="5"/>
      <c r="AOI9913" s="5"/>
      <c r="AOJ9913" s="5"/>
      <c r="AOK9913" s="5"/>
      <c r="AOL9913" s="5"/>
      <c r="AOM9913" s="5"/>
      <c r="AON9913" s="5"/>
      <c r="AOO9913" s="5"/>
      <c r="AOP9913" s="5"/>
      <c r="AOQ9913" s="5"/>
      <c r="AOR9913" s="5"/>
      <c r="AOS9913" s="5"/>
      <c r="AOT9913" s="5"/>
      <c r="AOU9913" s="5"/>
      <c r="AOV9913" s="5"/>
      <c r="AOW9913" s="5"/>
      <c r="AOX9913" s="5"/>
      <c r="AOY9913" s="5"/>
      <c r="AOZ9913" s="5"/>
      <c r="APA9913" s="5"/>
      <c r="APB9913" s="5"/>
      <c r="APC9913" s="5"/>
      <c r="APD9913" s="5"/>
      <c r="APE9913" s="5"/>
      <c r="APF9913" s="5"/>
      <c r="APG9913" s="5"/>
      <c r="APH9913" s="5"/>
      <c r="API9913" s="5"/>
      <c r="APJ9913" s="5"/>
      <c r="APK9913" s="5"/>
      <c r="APL9913" s="5"/>
      <c r="APM9913" s="5"/>
      <c r="APN9913" s="5"/>
      <c r="APO9913" s="5"/>
      <c r="APP9913" s="5"/>
      <c r="APQ9913" s="5"/>
      <c r="APR9913" s="5"/>
      <c r="APS9913" s="5"/>
      <c r="APT9913" s="5"/>
      <c r="APU9913" s="5"/>
      <c r="APV9913" s="5"/>
      <c r="APW9913" s="5"/>
      <c r="APX9913" s="5"/>
      <c r="APY9913" s="5"/>
      <c r="APZ9913" s="5"/>
      <c r="AQA9913" s="5"/>
      <c r="AQB9913" s="5"/>
      <c r="AQC9913" s="5"/>
      <c r="AQD9913" s="5"/>
      <c r="AQE9913" s="5"/>
      <c r="AQF9913" s="5"/>
      <c r="AQG9913" s="5"/>
      <c r="AQH9913" s="5"/>
      <c r="AQI9913" s="5"/>
      <c r="AQJ9913" s="5"/>
      <c r="AQK9913" s="5"/>
      <c r="AQL9913" s="5"/>
      <c r="AQM9913" s="5"/>
      <c r="AQN9913" s="5"/>
      <c r="AQO9913" s="5"/>
      <c r="AQP9913" s="5"/>
      <c r="AQQ9913" s="5"/>
      <c r="AQR9913" s="5"/>
      <c r="AQS9913" s="5"/>
      <c r="AQT9913" s="5"/>
      <c r="AQU9913" s="5"/>
      <c r="AQV9913" s="5"/>
      <c r="AQW9913" s="5"/>
      <c r="AQX9913" s="5"/>
      <c r="AQY9913" s="5"/>
      <c r="AQZ9913" s="5"/>
      <c r="ARA9913" s="5"/>
      <c r="ARB9913" s="5"/>
      <c r="ARC9913" s="5"/>
      <c r="ARD9913" s="5"/>
      <c r="ARE9913" s="5"/>
      <c r="ARF9913" s="5"/>
      <c r="ARG9913" s="5"/>
      <c r="ARH9913" s="5"/>
      <c r="ARI9913" s="5"/>
      <c r="ARJ9913" s="5"/>
      <c r="ARK9913" s="5"/>
      <c r="ARL9913" s="5"/>
      <c r="ARM9913" s="5"/>
      <c r="ARN9913" s="5"/>
      <c r="ARO9913" s="5"/>
      <c r="ARP9913" s="5"/>
      <c r="ARQ9913" s="5"/>
      <c r="ARR9913" s="5"/>
      <c r="ARS9913" s="5"/>
      <c r="ART9913" s="5"/>
      <c r="ARU9913" s="5"/>
      <c r="ARV9913" s="5"/>
      <c r="ARW9913" s="5"/>
      <c r="ARX9913" s="5"/>
      <c r="ARY9913" s="5"/>
      <c r="ARZ9913" s="5"/>
      <c r="ASA9913" s="5"/>
      <c r="ASB9913" s="5"/>
      <c r="ASC9913" s="5"/>
      <c r="ASD9913" s="5"/>
      <c r="ASE9913" s="5"/>
      <c r="ASF9913" s="5"/>
      <c r="ASG9913" s="5"/>
      <c r="ASH9913" s="5"/>
      <c r="ASI9913" s="5"/>
      <c r="ASJ9913" s="5"/>
      <c r="ASK9913" s="5"/>
      <c r="ASL9913" s="5"/>
      <c r="ASM9913" s="5"/>
      <c r="ASN9913" s="5"/>
      <c r="ASO9913" s="5"/>
      <c r="ASP9913" s="5"/>
      <c r="ASQ9913" s="5"/>
      <c r="ASR9913" s="5"/>
      <c r="ASS9913" s="5"/>
      <c r="AST9913" s="5"/>
      <c r="ASU9913" s="5"/>
      <c r="ASV9913" s="5"/>
      <c r="ASW9913" s="5"/>
      <c r="ASX9913" s="5"/>
      <c r="ASY9913" s="5"/>
      <c r="ASZ9913" s="5"/>
      <c r="ATA9913" s="5"/>
      <c r="ATB9913" s="5"/>
      <c r="ATC9913" s="5"/>
      <c r="ATD9913" s="5"/>
      <c r="ATE9913" s="5"/>
      <c r="ATF9913" s="5"/>
      <c r="ATG9913" s="5"/>
      <c r="ATH9913" s="5"/>
      <c r="ATI9913" s="5"/>
      <c r="ATJ9913" s="5"/>
      <c r="ATK9913" s="5"/>
      <c r="ATL9913" s="5"/>
      <c r="ATM9913" s="5"/>
      <c r="ATN9913" s="5"/>
      <c r="ATO9913" s="5"/>
      <c r="ATP9913" s="5"/>
      <c r="ATQ9913" s="5"/>
      <c r="ATR9913" s="5"/>
      <c r="ATS9913" s="5"/>
      <c r="ATT9913" s="5"/>
      <c r="ATU9913" s="5"/>
      <c r="ATV9913" s="5"/>
      <c r="ATW9913" s="5"/>
      <c r="ATX9913" s="5"/>
      <c r="ATY9913" s="5"/>
      <c r="ATZ9913" s="5"/>
      <c r="AUA9913" s="5"/>
      <c r="AUB9913" s="5"/>
      <c r="AUC9913" s="5"/>
      <c r="AUD9913" s="5"/>
      <c r="AUE9913" s="5"/>
      <c r="AUF9913" s="5"/>
      <c r="AUG9913" s="5"/>
      <c r="AUH9913" s="5"/>
      <c r="AUI9913" s="5"/>
      <c r="AUJ9913" s="5"/>
      <c r="AUK9913" s="5"/>
      <c r="AUL9913" s="5"/>
      <c r="AUM9913" s="5"/>
      <c r="AUN9913" s="5"/>
      <c r="AUO9913" s="5"/>
      <c r="AUP9913" s="5"/>
      <c r="AUQ9913" s="5"/>
      <c r="AUR9913" s="5"/>
      <c r="AUS9913" s="5"/>
      <c r="AUT9913" s="5"/>
      <c r="AUU9913" s="5"/>
      <c r="AUV9913" s="5"/>
      <c r="AUW9913" s="5"/>
      <c r="AUX9913" s="5"/>
      <c r="AUY9913" s="5"/>
      <c r="AUZ9913" s="5"/>
      <c r="AVA9913" s="5"/>
      <c r="AVB9913" s="5"/>
      <c r="AVC9913" s="5"/>
      <c r="AVD9913" s="5"/>
      <c r="AVE9913" s="5"/>
      <c r="AVF9913" s="5"/>
      <c r="AVG9913" s="5"/>
      <c r="AVH9913" s="5"/>
      <c r="AVI9913" s="5"/>
      <c r="AVJ9913" s="5"/>
      <c r="AVK9913" s="5"/>
      <c r="AVL9913" s="5"/>
      <c r="AVM9913" s="5"/>
      <c r="AVN9913" s="5"/>
      <c r="AVO9913" s="5"/>
      <c r="AVP9913" s="5"/>
      <c r="AVQ9913" s="5"/>
      <c r="AVR9913" s="5"/>
      <c r="AVS9913" s="5"/>
      <c r="AVT9913" s="5"/>
      <c r="AVU9913" s="5"/>
      <c r="AVV9913" s="5"/>
      <c r="AVW9913" s="5"/>
      <c r="AVX9913" s="5"/>
      <c r="AVY9913" s="5"/>
      <c r="AVZ9913" s="5"/>
      <c r="AWA9913" s="5"/>
      <c r="AWB9913" s="5"/>
      <c r="AWC9913" s="5"/>
      <c r="AWD9913" s="5"/>
      <c r="AWE9913" s="5"/>
      <c r="AWF9913" s="5"/>
      <c r="AWG9913" s="5"/>
      <c r="AWH9913" s="5"/>
      <c r="AWI9913" s="5"/>
      <c r="AWJ9913" s="5"/>
      <c r="AWK9913" s="5"/>
      <c r="AWL9913" s="5"/>
      <c r="AWM9913" s="5"/>
      <c r="AWN9913" s="5"/>
      <c r="AWO9913" s="5"/>
      <c r="AWP9913" s="5"/>
      <c r="AWQ9913" s="5"/>
      <c r="AWR9913" s="5"/>
      <c r="AWS9913" s="5"/>
      <c r="AWT9913" s="5"/>
      <c r="AWU9913" s="5"/>
      <c r="AWV9913" s="5"/>
      <c r="AWW9913" s="5"/>
      <c r="AWX9913" s="5"/>
      <c r="AWY9913" s="5"/>
      <c r="AWZ9913" s="5"/>
      <c r="AXA9913" s="5"/>
      <c r="AXB9913" s="5"/>
      <c r="AXC9913" s="5"/>
      <c r="AXD9913" s="5"/>
      <c r="AXE9913" s="5"/>
      <c r="AXF9913" s="5"/>
      <c r="AXG9913" s="5"/>
      <c r="AXH9913" s="5"/>
      <c r="AXI9913" s="5"/>
      <c r="AXJ9913" s="5"/>
      <c r="AXK9913" s="5"/>
      <c r="AXL9913" s="5"/>
      <c r="AXM9913" s="5"/>
      <c r="AXN9913" s="5"/>
      <c r="AXO9913" s="5"/>
      <c r="AXP9913" s="5"/>
      <c r="AXQ9913" s="5"/>
      <c r="AXR9913" s="5"/>
      <c r="AXS9913" s="5"/>
      <c r="AXT9913" s="5"/>
      <c r="AXU9913" s="5"/>
      <c r="AXV9913" s="5"/>
      <c r="AXW9913" s="5"/>
      <c r="AXX9913" s="5"/>
      <c r="AXY9913" s="5"/>
      <c r="AXZ9913" s="5"/>
      <c r="AYA9913" s="5"/>
      <c r="AYB9913" s="5"/>
      <c r="AYC9913" s="5"/>
      <c r="AYD9913" s="5"/>
      <c r="AYE9913" s="5"/>
      <c r="AYF9913" s="5"/>
      <c r="AYG9913" s="5"/>
      <c r="AYH9913" s="5"/>
      <c r="AYI9913" s="5"/>
      <c r="AYJ9913" s="5"/>
      <c r="AYK9913" s="5"/>
      <c r="AYL9913" s="5"/>
      <c r="AYM9913" s="5"/>
      <c r="AYN9913" s="5"/>
      <c r="AYO9913" s="5"/>
      <c r="AYP9913" s="5"/>
      <c r="AYQ9913" s="5"/>
      <c r="AYR9913" s="5"/>
      <c r="AYS9913" s="5"/>
      <c r="AYT9913" s="5"/>
      <c r="AYU9913" s="5"/>
      <c r="AYV9913" s="5"/>
      <c r="AYW9913" s="5"/>
      <c r="AYX9913" s="5"/>
      <c r="AYY9913" s="5"/>
      <c r="AYZ9913" s="5"/>
      <c r="AZA9913" s="5"/>
      <c r="AZB9913" s="5"/>
      <c r="AZC9913" s="5"/>
      <c r="AZD9913" s="5"/>
      <c r="AZE9913" s="5"/>
      <c r="AZF9913" s="5"/>
      <c r="AZG9913" s="5"/>
      <c r="AZH9913" s="5"/>
      <c r="AZI9913" s="5"/>
      <c r="AZJ9913" s="5"/>
      <c r="AZK9913" s="5"/>
      <c r="AZL9913" s="5"/>
      <c r="AZM9913" s="5"/>
      <c r="AZN9913" s="5"/>
      <c r="AZO9913" s="5"/>
      <c r="AZP9913" s="5"/>
      <c r="AZQ9913" s="5"/>
      <c r="AZR9913" s="5"/>
      <c r="AZS9913" s="5"/>
      <c r="AZT9913" s="5"/>
      <c r="AZU9913" s="5"/>
      <c r="AZV9913" s="5"/>
      <c r="AZW9913" s="5"/>
      <c r="AZX9913" s="5"/>
      <c r="AZY9913" s="5"/>
      <c r="AZZ9913" s="5"/>
      <c r="BAA9913" s="5"/>
      <c r="BAB9913" s="5"/>
      <c r="BAC9913" s="5"/>
      <c r="BAD9913" s="5"/>
      <c r="BAE9913" s="5"/>
      <c r="BAF9913" s="5"/>
      <c r="BAG9913" s="5"/>
      <c r="BAH9913" s="5"/>
      <c r="BAI9913" s="5"/>
      <c r="BAJ9913" s="5"/>
      <c r="BAK9913" s="5"/>
      <c r="BAL9913" s="5"/>
      <c r="BAM9913" s="5"/>
      <c r="BAN9913" s="5"/>
      <c r="BAO9913" s="5"/>
      <c r="BAP9913" s="5"/>
      <c r="BAQ9913" s="5"/>
      <c r="BAR9913" s="5"/>
      <c r="BAS9913" s="5"/>
      <c r="BAT9913" s="5"/>
      <c r="BAU9913" s="5"/>
      <c r="BAV9913" s="5"/>
      <c r="BAW9913" s="5"/>
      <c r="BAX9913" s="5"/>
      <c r="BAY9913" s="5"/>
      <c r="BAZ9913" s="5"/>
      <c r="BBA9913" s="5"/>
      <c r="BBB9913" s="5"/>
      <c r="BBC9913" s="5"/>
      <c r="BBD9913" s="5"/>
      <c r="BBE9913" s="5"/>
      <c r="BBF9913" s="5"/>
      <c r="BBG9913" s="5"/>
      <c r="BBH9913" s="5"/>
      <c r="BBI9913" s="5"/>
      <c r="BBJ9913" s="5"/>
      <c r="BBK9913" s="5"/>
      <c r="BBL9913" s="5"/>
      <c r="BBM9913" s="5"/>
      <c r="BBN9913" s="5"/>
      <c r="BBO9913" s="5"/>
      <c r="BBP9913" s="5"/>
      <c r="BBQ9913" s="5"/>
      <c r="BBR9913" s="5"/>
      <c r="BBS9913" s="5"/>
      <c r="BBT9913" s="5"/>
      <c r="BBU9913" s="5"/>
      <c r="BBV9913" s="5"/>
      <c r="BBW9913" s="5"/>
      <c r="BBX9913" s="5"/>
      <c r="BBY9913" s="5"/>
      <c r="BBZ9913" s="5"/>
      <c r="BCA9913" s="5"/>
      <c r="BCB9913" s="5"/>
      <c r="BCC9913" s="5"/>
      <c r="BCD9913" s="5"/>
      <c r="BCE9913" s="5"/>
      <c r="BCF9913" s="5"/>
      <c r="BCG9913" s="5"/>
      <c r="BCH9913" s="5"/>
      <c r="BCI9913" s="5"/>
      <c r="BCJ9913" s="5"/>
      <c r="BCK9913" s="5"/>
      <c r="BCL9913" s="5"/>
      <c r="BCM9913" s="5"/>
      <c r="BCN9913" s="5"/>
      <c r="BCO9913" s="5"/>
      <c r="BCP9913" s="5"/>
      <c r="BCQ9913" s="5"/>
      <c r="BCR9913" s="5"/>
      <c r="BCS9913" s="5"/>
      <c r="BCT9913" s="5"/>
      <c r="BCU9913" s="5"/>
      <c r="BCV9913" s="5"/>
      <c r="BCW9913" s="5"/>
      <c r="BCX9913" s="5"/>
      <c r="BCY9913" s="5"/>
      <c r="BCZ9913" s="5"/>
      <c r="BDA9913" s="5"/>
      <c r="BDB9913" s="5"/>
      <c r="BDC9913" s="5"/>
      <c r="BDD9913" s="5"/>
      <c r="BDE9913" s="5"/>
      <c r="BDF9913" s="5"/>
      <c r="BDG9913" s="5"/>
      <c r="BDH9913" s="5"/>
      <c r="BDI9913" s="5"/>
      <c r="BDJ9913" s="5"/>
      <c r="BDK9913" s="5"/>
      <c r="BDL9913" s="5"/>
      <c r="BDM9913" s="5"/>
      <c r="BDN9913" s="5"/>
      <c r="BDO9913" s="5"/>
      <c r="BDP9913" s="5"/>
      <c r="BDQ9913" s="5"/>
      <c r="BDR9913" s="5"/>
      <c r="BDS9913" s="5"/>
      <c r="BDT9913" s="5"/>
      <c r="BDU9913" s="5"/>
      <c r="BDV9913" s="5"/>
      <c r="BDW9913" s="5"/>
      <c r="BDX9913" s="5"/>
      <c r="BDY9913" s="5"/>
      <c r="BDZ9913" s="5"/>
      <c r="BEA9913" s="5"/>
      <c r="BEB9913" s="5"/>
      <c r="BEC9913" s="5"/>
      <c r="BED9913" s="5"/>
      <c r="BEE9913" s="5"/>
      <c r="BEF9913" s="5"/>
      <c r="BEG9913" s="5"/>
      <c r="BEH9913" s="5"/>
      <c r="BEI9913" s="5"/>
      <c r="BEJ9913" s="5"/>
      <c r="BEK9913" s="5"/>
      <c r="BEL9913" s="5"/>
      <c r="BEM9913" s="5"/>
      <c r="BEN9913" s="5"/>
      <c r="BEO9913" s="5"/>
      <c r="BEP9913" s="5"/>
      <c r="BEQ9913" s="5"/>
      <c r="BER9913" s="5"/>
      <c r="BES9913" s="5"/>
      <c r="BET9913" s="5"/>
      <c r="BEU9913" s="5"/>
      <c r="BEV9913" s="5"/>
      <c r="BEW9913" s="5"/>
      <c r="BEX9913" s="5"/>
      <c r="BEY9913" s="5"/>
      <c r="BEZ9913" s="5"/>
      <c r="BFA9913" s="5"/>
      <c r="BFB9913" s="5"/>
      <c r="BFC9913" s="5"/>
      <c r="BFD9913" s="5"/>
      <c r="BFE9913" s="5"/>
      <c r="BFF9913" s="5"/>
      <c r="BFG9913" s="5"/>
      <c r="BFH9913" s="5"/>
      <c r="BFI9913" s="5"/>
      <c r="BFJ9913" s="5"/>
      <c r="BFK9913" s="5"/>
      <c r="BFL9913" s="5"/>
      <c r="BFM9913" s="5"/>
      <c r="BFN9913" s="5"/>
      <c r="BFO9913" s="5"/>
      <c r="BFP9913" s="5"/>
      <c r="BFQ9913" s="5"/>
      <c r="BFR9913" s="5"/>
      <c r="BFS9913" s="5"/>
      <c r="BFT9913" s="5"/>
      <c r="BFU9913" s="5"/>
      <c r="BFV9913" s="5"/>
      <c r="BFW9913" s="5"/>
      <c r="BFX9913" s="5"/>
      <c r="BFY9913" s="5"/>
      <c r="BFZ9913" s="5"/>
      <c r="BGA9913" s="5"/>
      <c r="BGB9913" s="5"/>
      <c r="BGC9913" s="5"/>
      <c r="BGD9913" s="5"/>
      <c r="BGE9913" s="5"/>
      <c r="BGF9913" s="5"/>
      <c r="BGG9913" s="5"/>
      <c r="BGH9913" s="5"/>
      <c r="BGI9913" s="5"/>
      <c r="BGJ9913" s="5"/>
      <c r="BGK9913" s="5"/>
      <c r="BGL9913" s="5"/>
      <c r="BGM9913" s="5"/>
      <c r="BGN9913" s="5"/>
      <c r="BGO9913" s="5"/>
      <c r="BGP9913" s="5"/>
      <c r="BGQ9913" s="5"/>
      <c r="BGR9913" s="5"/>
      <c r="BGS9913" s="5"/>
      <c r="BGT9913" s="5"/>
      <c r="BGU9913" s="5"/>
      <c r="BGV9913" s="5"/>
      <c r="BGW9913" s="5"/>
      <c r="BGX9913" s="5"/>
      <c r="BGY9913" s="5"/>
      <c r="BGZ9913" s="5"/>
      <c r="BHA9913" s="5"/>
      <c r="BHB9913" s="5"/>
      <c r="BHC9913" s="5"/>
      <c r="BHD9913" s="5"/>
      <c r="BHE9913" s="5"/>
      <c r="BHF9913" s="5"/>
      <c r="BHG9913" s="5"/>
      <c r="BHH9913" s="5"/>
      <c r="BHI9913" s="5"/>
      <c r="BHJ9913" s="5"/>
      <c r="BHK9913" s="5"/>
      <c r="BHL9913" s="5"/>
      <c r="BHM9913" s="5"/>
      <c r="BHN9913" s="5"/>
      <c r="BHO9913" s="5"/>
      <c r="BHP9913" s="5"/>
      <c r="BHQ9913" s="5"/>
      <c r="BHR9913" s="5"/>
      <c r="BHS9913" s="5"/>
      <c r="BHT9913" s="5"/>
      <c r="BHU9913" s="5"/>
      <c r="BHV9913" s="5"/>
      <c r="BHW9913" s="5"/>
      <c r="BHX9913" s="5"/>
      <c r="BHY9913" s="5"/>
      <c r="BHZ9913" s="5"/>
      <c r="BIA9913" s="5"/>
      <c r="BIB9913" s="5"/>
      <c r="BIC9913" s="5"/>
      <c r="BID9913" s="5"/>
      <c r="BIE9913" s="5"/>
      <c r="BIF9913" s="5"/>
      <c r="BIG9913" s="5"/>
      <c r="BIH9913" s="5"/>
      <c r="BII9913" s="5"/>
      <c r="BIJ9913" s="5"/>
      <c r="BIK9913" s="5"/>
      <c r="BIL9913" s="5"/>
      <c r="BIM9913" s="5"/>
      <c r="BIN9913" s="5"/>
      <c r="BIO9913" s="5"/>
      <c r="BIP9913" s="5"/>
      <c r="BIQ9913" s="5"/>
      <c r="BIR9913" s="5"/>
      <c r="BIS9913" s="5"/>
      <c r="BIT9913" s="5"/>
      <c r="BIU9913" s="5"/>
      <c r="BIV9913" s="5"/>
      <c r="BIW9913" s="5"/>
      <c r="BIX9913" s="5"/>
      <c r="BIY9913" s="5"/>
      <c r="BIZ9913" s="5"/>
      <c r="BJA9913" s="5"/>
      <c r="BJB9913" s="5"/>
      <c r="BJC9913" s="5"/>
      <c r="BJD9913" s="5"/>
      <c r="BJE9913" s="5"/>
      <c r="BJF9913" s="5"/>
      <c r="BJG9913" s="5"/>
      <c r="BJH9913" s="5"/>
      <c r="BJI9913" s="5"/>
      <c r="BJJ9913" s="5"/>
      <c r="BJK9913" s="5"/>
      <c r="BJL9913" s="5"/>
      <c r="BJM9913" s="5"/>
      <c r="BJN9913" s="5"/>
      <c r="BJO9913" s="5"/>
      <c r="BJP9913" s="5"/>
      <c r="BJQ9913" s="5"/>
      <c r="BJR9913" s="5"/>
      <c r="BJS9913" s="5"/>
      <c r="BJT9913" s="5"/>
      <c r="BJU9913" s="5"/>
      <c r="BJV9913" s="5"/>
      <c r="BJW9913" s="5"/>
      <c r="BJX9913" s="5"/>
      <c r="BJY9913" s="5"/>
      <c r="BJZ9913" s="5"/>
      <c r="BKA9913" s="5"/>
      <c r="BKB9913" s="5"/>
      <c r="BKC9913" s="5"/>
      <c r="BKD9913" s="5"/>
      <c r="BKE9913" s="5"/>
      <c r="BKF9913" s="5"/>
      <c r="BKG9913" s="5"/>
      <c r="BKH9913" s="5"/>
      <c r="BKI9913" s="5"/>
      <c r="BKJ9913" s="5"/>
      <c r="BKK9913" s="5"/>
      <c r="BKL9913" s="5"/>
      <c r="BKM9913" s="5"/>
      <c r="BKN9913" s="5"/>
      <c r="BKO9913" s="5"/>
      <c r="BKP9913" s="5"/>
      <c r="BKQ9913" s="5"/>
      <c r="BKR9913" s="5"/>
      <c r="BKS9913" s="5"/>
      <c r="BKT9913" s="5"/>
      <c r="BKU9913" s="5"/>
      <c r="BKV9913" s="5"/>
      <c r="BKW9913" s="5"/>
      <c r="BKX9913" s="5"/>
      <c r="BKY9913" s="5"/>
      <c r="BKZ9913" s="5"/>
      <c r="BLA9913" s="5"/>
      <c r="BLB9913" s="5"/>
      <c r="BLC9913" s="5"/>
      <c r="BLD9913" s="5"/>
      <c r="BLE9913" s="5"/>
      <c r="BLF9913" s="5"/>
      <c r="BLG9913" s="5"/>
      <c r="BLH9913" s="5"/>
      <c r="BLI9913" s="5"/>
      <c r="BLJ9913" s="5"/>
      <c r="BLK9913" s="5"/>
      <c r="BLL9913" s="5"/>
      <c r="BLM9913" s="5"/>
      <c r="BLN9913" s="5"/>
      <c r="BLO9913" s="5"/>
      <c r="BLP9913" s="5"/>
      <c r="BLQ9913" s="5"/>
      <c r="BLR9913" s="5"/>
      <c r="BLS9913" s="5"/>
      <c r="BLT9913" s="5"/>
      <c r="BLU9913" s="5"/>
      <c r="BLV9913" s="5"/>
      <c r="BLW9913" s="5"/>
      <c r="BLX9913" s="5"/>
      <c r="BLY9913" s="5"/>
      <c r="BLZ9913" s="5"/>
      <c r="BMA9913" s="5"/>
      <c r="BMB9913" s="5"/>
      <c r="BMC9913" s="5"/>
      <c r="BMD9913" s="5"/>
      <c r="BME9913" s="5"/>
      <c r="BMF9913" s="5"/>
      <c r="BMG9913" s="5"/>
      <c r="BMH9913" s="5"/>
      <c r="BMI9913" s="5"/>
      <c r="BMJ9913" s="5"/>
      <c r="BMK9913" s="5"/>
      <c r="BML9913" s="5"/>
      <c r="BMM9913" s="5"/>
      <c r="BMN9913" s="5"/>
      <c r="BMO9913" s="5"/>
      <c r="BMP9913" s="5"/>
      <c r="BMQ9913" s="5"/>
      <c r="BMR9913" s="5"/>
      <c r="BMS9913" s="5"/>
      <c r="BMT9913" s="5"/>
      <c r="BMU9913" s="5"/>
      <c r="BMV9913" s="5"/>
      <c r="BMW9913" s="5"/>
      <c r="BMX9913" s="5"/>
      <c r="BMY9913" s="5"/>
      <c r="BMZ9913" s="5"/>
      <c r="BNA9913" s="5"/>
      <c r="BNB9913" s="5"/>
      <c r="BNC9913" s="5"/>
      <c r="BND9913" s="5"/>
      <c r="BNE9913" s="5"/>
      <c r="BNF9913" s="5"/>
      <c r="BNG9913" s="5"/>
      <c r="BNH9913" s="5"/>
      <c r="BNI9913" s="5"/>
      <c r="BNJ9913" s="5"/>
      <c r="BNK9913" s="5"/>
      <c r="BNL9913" s="5"/>
      <c r="BNM9913" s="5"/>
      <c r="BNN9913" s="5"/>
      <c r="BNO9913" s="5"/>
      <c r="BNP9913" s="5"/>
      <c r="BNQ9913" s="5"/>
      <c r="BNR9913" s="5"/>
      <c r="BNS9913" s="5"/>
      <c r="BNT9913" s="5"/>
      <c r="BNU9913" s="5"/>
      <c r="BNV9913" s="5"/>
      <c r="BNW9913" s="5"/>
      <c r="BNX9913" s="5"/>
      <c r="BNY9913" s="5"/>
      <c r="BNZ9913" s="5"/>
      <c r="BOA9913" s="5"/>
      <c r="BOB9913" s="5"/>
      <c r="BOC9913" s="5"/>
      <c r="BOD9913" s="5"/>
      <c r="BOE9913" s="5"/>
      <c r="BOF9913" s="5"/>
      <c r="BOG9913" s="5"/>
      <c r="BOH9913" s="5"/>
      <c r="BOI9913" s="5"/>
      <c r="BOJ9913" s="5"/>
      <c r="BOK9913" s="5"/>
      <c r="BOL9913" s="5"/>
      <c r="BOM9913" s="5"/>
      <c r="BON9913" s="5"/>
      <c r="BOO9913" s="5"/>
      <c r="BOP9913" s="5"/>
      <c r="BOQ9913" s="5"/>
      <c r="BOR9913" s="5"/>
      <c r="BOS9913" s="5"/>
      <c r="BOT9913" s="5"/>
      <c r="BOU9913" s="5"/>
      <c r="BOV9913" s="5"/>
      <c r="BOW9913" s="5"/>
      <c r="BOX9913" s="5"/>
      <c r="BOY9913" s="5"/>
      <c r="BOZ9913" s="5"/>
      <c r="BPA9913" s="5"/>
      <c r="BPB9913" s="5"/>
      <c r="BPC9913" s="5"/>
      <c r="BPD9913" s="5"/>
      <c r="BPE9913" s="5"/>
      <c r="BPF9913" s="5"/>
      <c r="BPG9913" s="5"/>
      <c r="BPH9913" s="5"/>
      <c r="BPI9913" s="5"/>
      <c r="BPJ9913" s="5"/>
      <c r="BPK9913" s="5"/>
      <c r="BPL9913" s="5"/>
      <c r="BPM9913" s="5"/>
      <c r="BPN9913" s="5"/>
      <c r="BPO9913" s="5"/>
      <c r="BPP9913" s="5"/>
      <c r="BPQ9913" s="5"/>
      <c r="BPR9913" s="5"/>
      <c r="BPS9913" s="5"/>
      <c r="BPT9913" s="5"/>
      <c r="BPU9913" s="5"/>
      <c r="BPV9913" s="5"/>
      <c r="BPW9913" s="5"/>
      <c r="BPX9913" s="5"/>
      <c r="BPY9913" s="5"/>
      <c r="BPZ9913" s="5"/>
      <c r="BQA9913" s="5"/>
      <c r="BQB9913" s="5"/>
      <c r="BQC9913" s="5"/>
      <c r="BQD9913" s="5"/>
      <c r="BQE9913" s="5"/>
      <c r="BQF9913" s="5"/>
      <c r="BQG9913" s="5"/>
      <c r="BQH9913" s="5"/>
      <c r="BQI9913" s="5"/>
      <c r="BQJ9913" s="5"/>
      <c r="BQK9913" s="5"/>
      <c r="BQL9913" s="5"/>
      <c r="BQM9913" s="5"/>
      <c r="BQN9913" s="5"/>
      <c r="BQO9913" s="5"/>
      <c r="BQP9913" s="5"/>
      <c r="BQQ9913" s="5"/>
      <c r="BQR9913" s="5"/>
      <c r="BQS9913" s="5"/>
      <c r="BQT9913" s="5"/>
      <c r="BQU9913" s="5"/>
      <c r="BQV9913" s="5"/>
      <c r="BQW9913" s="5"/>
      <c r="BQX9913" s="5"/>
      <c r="BQY9913" s="5"/>
      <c r="BQZ9913" s="5"/>
      <c r="BRA9913" s="5"/>
      <c r="BRB9913" s="5"/>
      <c r="BRC9913" s="5"/>
      <c r="BRD9913" s="5"/>
      <c r="BRE9913" s="5"/>
      <c r="BRF9913" s="5"/>
      <c r="BRG9913" s="5"/>
      <c r="BRH9913" s="5"/>
      <c r="BRI9913" s="5"/>
      <c r="BRJ9913" s="5"/>
      <c r="BRK9913" s="5"/>
      <c r="BRL9913" s="5"/>
      <c r="BRM9913" s="5"/>
      <c r="BRN9913" s="5"/>
      <c r="BRO9913" s="5"/>
      <c r="BRP9913" s="5"/>
      <c r="BRQ9913" s="5"/>
      <c r="BRR9913" s="5"/>
      <c r="BRS9913" s="5"/>
      <c r="BRT9913" s="5"/>
      <c r="BRU9913" s="5"/>
      <c r="BRV9913" s="5"/>
      <c r="BRW9913" s="5"/>
      <c r="BRX9913" s="5"/>
      <c r="BRY9913" s="5"/>
      <c r="BRZ9913" s="5"/>
      <c r="BSA9913" s="5"/>
      <c r="BSB9913" s="5"/>
      <c r="BSC9913" s="5"/>
      <c r="BSD9913" s="5"/>
      <c r="BSE9913" s="5"/>
      <c r="BSF9913" s="5"/>
      <c r="BSG9913" s="5"/>
      <c r="BSH9913" s="5"/>
      <c r="BSI9913" s="5"/>
      <c r="BSJ9913" s="5"/>
      <c r="BSK9913" s="5"/>
      <c r="BSL9913" s="5"/>
      <c r="BSM9913" s="5"/>
      <c r="BSN9913" s="5"/>
      <c r="BSO9913" s="5"/>
      <c r="BSP9913" s="5"/>
      <c r="BSQ9913" s="5"/>
      <c r="BSR9913" s="5"/>
      <c r="BSS9913" s="5"/>
      <c r="BST9913" s="5"/>
      <c r="BSU9913" s="5"/>
      <c r="BSV9913" s="5"/>
      <c r="BSW9913" s="5"/>
      <c r="BSX9913" s="5"/>
      <c r="BSY9913" s="5"/>
      <c r="BSZ9913" s="5"/>
      <c r="BTA9913" s="5"/>
      <c r="BTB9913" s="5"/>
      <c r="BTC9913" s="5"/>
      <c r="BTD9913" s="5"/>
      <c r="BTE9913" s="5"/>
      <c r="BTF9913" s="5"/>
      <c r="BTG9913" s="5"/>
      <c r="BTH9913" s="5"/>
      <c r="BTI9913" s="5"/>
      <c r="BTJ9913" s="5"/>
      <c r="BTK9913" s="5"/>
      <c r="BTL9913" s="5"/>
      <c r="BTM9913" s="5"/>
      <c r="BTN9913" s="5"/>
      <c r="BTO9913" s="5"/>
      <c r="BTP9913" s="5"/>
      <c r="BTQ9913" s="5"/>
      <c r="BTR9913" s="5"/>
      <c r="BTS9913" s="5"/>
      <c r="BTT9913" s="5"/>
      <c r="BTU9913" s="5"/>
      <c r="BTV9913" s="5"/>
      <c r="BTW9913" s="5"/>
      <c r="BTX9913" s="5"/>
      <c r="BTY9913" s="5"/>
      <c r="BTZ9913" s="5"/>
      <c r="BUA9913" s="5"/>
      <c r="BUB9913" s="5"/>
      <c r="BUC9913" s="5"/>
      <c r="BUD9913" s="5"/>
      <c r="BUE9913" s="5"/>
      <c r="BUF9913" s="5"/>
      <c r="BUG9913" s="5"/>
      <c r="BUH9913" s="5"/>
      <c r="BUI9913" s="5"/>
      <c r="BUJ9913" s="5"/>
      <c r="BUK9913" s="5"/>
      <c r="BUL9913" s="5"/>
      <c r="BUM9913" s="5"/>
      <c r="BUN9913" s="5"/>
      <c r="BUO9913" s="5"/>
      <c r="BUP9913" s="5"/>
      <c r="BUQ9913" s="5"/>
      <c r="BUR9913" s="5"/>
      <c r="BUS9913" s="5"/>
      <c r="BUT9913" s="5"/>
      <c r="BUU9913" s="5"/>
      <c r="BUV9913" s="5"/>
      <c r="BUW9913" s="5"/>
      <c r="BUX9913" s="5"/>
      <c r="BUY9913" s="5"/>
      <c r="BUZ9913" s="5"/>
      <c r="BVA9913" s="5"/>
      <c r="BVB9913" s="5"/>
      <c r="BVC9913" s="5"/>
      <c r="BVD9913" s="5"/>
      <c r="BVE9913" s="5"/>
      <c r="BVF9913" s="5"/>
      <c r="BVG9913" s="5"/>
      <c r="BVH9913" s="5"/>
      <c r="BVI9913" s="5"/>
      <c r="BVJ9913" s="5"/>
      <c r="BVK9913" s="5"/>
      <c r="BVL9913" s="5"/>
      <c r="BVM9913" s="5"/>
      <c r="BVN9913" s="5"/>
      <c r="BVO9913" s="5"/>
      <c r="BVP9913" s="5"/>
      <c r="BVQ9913" s="5"/>
      <c r="BVR9913" s="5"/>
      <c r="BVS9913" s="5"/>
      <c r="BVT9913" s="5"/>
      <c r="BVU9913" s="5"/>
      <c r="BVV9913" s="5"/>
      <c r="BVW9913" s="5"/>
      <c r="BVX9913" s="5"/>
      <c r="BVY9913" s="5"/>
      <c r="BVZ9913" s="5"/>
      <c r="BWA9913" s="5"/>
      <c r="BWB9913" s="5"/>
      <c r="BWC9913" s="5"/>
      <c r="BWD9913" s="5"/>
      <c r="BWE9913" s="5"/>
      <c r="BWF9913" s="5"/>
      <c r="BWG9913" s="5"/>
      <c r="BWH9913" s="5"/>
      <c r="BWI9913" s="5"/>
      <c r="BWJ9913" s="5"/>
      <c r="BWK9913" s="5"/>
      <c r="BWL9913" s="5"/>
      <c r="BWM9913" s="5"/>
      <c r="BWN9913" s="5"/>
      <c r="BWO9913" s="5"/>
      <c r="BWP9913" s="5"/>
      <c r="BWQ9913" s="5"/>
      <c r="BWR9913" s="5"/>
      <c r="BWS9913" s="5"/>
      <c r="BWT9913" s="5"/>
      <c r="BWU9913" s="5"/>
      <c r="BWV9913" s="5"/>
      <c r="BWW9913" s="5"/>
      <c r="BWX9913" s="5"/>
      <c r="BWY9913" s="5"/>
      <c r="BWZ9913" s="5"/>
      <c r="BXA9913" s="5"/>
      <c r="BXB9913" s="5"/>
      <c r="BXC9913" s="5"/>
      <c r="BXD9913" s="5"/>
      <c r="BXE9913" s="5"/>
      <c r="BXF9913" s="5"/>
      <c r="BXG9913" s="5"/>
      <c r="BXH9913" s="5"/>
      <c r="BXI9913" s="5"/>
      <c r="BXJ9913" s="5"/>
      <c r="BXK9913" s="5"/>
      <c r="BXL9913" s="5"/>
      <c r="BXM9913" s="5"/>
      <c r="BXN9913" s="5"/>
      <c r="BXO9913" s="5"/>
      <c r="BXP9913" s="5"/>
      <c r="BXQ9913" s="5"/>
      <c r="BXR9913" s="5"/>
      <c r="BXS9913" s="5"/>
      <c r="BXT9913" s="5"/>
      <c r="BXU9913" s="5"/>
      <c r="BXV9913" s="5"/>
      <c r="BXW9913" s="5"/>
      <c r="BXX9913" s="5"/>
      <c r="BXY9913" s="5"/>
      <c r="BXZ9913" s="5"/>
      <c r="BYA9913" s="5"/>
      <c r="BYB9913" s="5"/>
      <c r="BYC9913" s="5"/>
      <c r="BYD9913" s="5"/>
      <c r="BYE9913" s="5"/>
      <c r="BYF9913" s="5"/>
      <c r="BYG9913" s="5"/>
      <c r="BYH9913" s="5"/>
      <c r="BYI9913" s="5"/>
      <c r="BYJ9913" s="5"/>
      <c r="BYK9913" s="5"/>
      <c r="BYL9913" s="5"/>
      <c r="BYM9913" s="5"/>
      <c r="BYN9913" s="5"/>
      <c r="BYO9913" s="5"/>
      <c r="BYP9913" s="5"/>
      <c r="BYQ9913" s="5"/>
      <c r="BYR9913" s="5"/>
      <c r="BYS9913" s="5"/>
      <c r="BYT9913" s="5"/>
      <c r="BYU9913" s="5"/>
      <c r="BYV9913" s="5"/>
      <c r="BYW9913" s="5"/>
      <c r="BYX9913" s="5"/>
      <c r="BYY9913" s="5"/>
      <c r="BYZ9913" s="5"/>
      <c r="BZA9913" s="5"/>
      <c r="BZB9913" s="5"/>
      <c r="BZC9913" s="5"/>
      <c r="BZD9913" s="5"/>
      <c r="BZE9913" s="5"/>
      <c r="BZF9913" s="5"/>
      <c r="BZG9913" s="5"/>
      <c r="BZH9913" s="5"/>
      <c r="BZI9913" s="5"/>
      <c r="BZJ9913" s="5"/>
      <c r="BZK9913" s="5"/>
      <c r="BZL9913" s="5"/>
      <c r="BZM9913" s="5"/>
      <c r="BZN9913" s="5"/>
      <c r="BZO9913" s="5"/>
      <c r="BZP9913" s="5"/>
      <c r="BZQ9913" s="5"/>
      <c r="BZR9913" s="5"/>
      <c r="BZS9913" s="5"/>
      <c r="BZT9913" s="5"/>
      <c r="BZU9913" s="5"/>
      <c r="BZV9913" s="5"/>
      <c r="BZW9913" s="5"/>
      <c r="BZX9913" s="5"/>
      <c r="BZY9913" s="5"/>
      <c r="BZZ9913" s="5"/>
      <c r="CAA9913" s="5"/>
      <c r="CAB9913" s="5"/>
      <c r="CAC9913" s="5"/>
      <c r="CAD9913" s="5"/>
      <c r="CAE9913" s="5"/>
      <c r="CAF9913" s="5"/>
      <c r="CAG9913" s="5"/>
      <c r="CAH9913" s="5"/>
      <c r="CAI9913" s="5"/>
      <c r="CAJ9913" s="5"/>
      <c r="CAK9913" s="5"/>
      <c r="CAL9913" s="5"/>
      <c r="CAM9913" s="5"/>
      <c r="CAN9913" s="5"/>
      <c r="CAO9913" s="5"/>
      <c r="CAP9913" s="5"/>
      <c r="CAQ9913" s="5"/>
      <c r="CAR9913" s="5"/>
      <c r="CAS9913" s="5"/>
      <c r="CAT9913" s="5"/>
      <c r="CAU9913" s="5"/>
      <c r="CAV9913" s="5"/>
      <c r="CAW9913" s="5"/>
      <c r="CAX9913" s="5"/>
      <c r="CAY9913" s="5"/>
      <c r="CAZ9913" s="5"/>
      <c r="CBA9913" s="5"/>
      <c r="CBB9913" s="5"/>
      <c r="CBC9913" s="5"/>
      <c r="CBD9913" s="5"/>
      <c r="CBE9913" s="5"/>
      <c r="CBF9913" s="5"/>
      <c r="CBG9913" s="5"/>
      <c r="CBH9913" s="5"/>
      <c r="CBI9913" s="5"/>
      <c r="CBJ9913" s="5"/>
      <c r="CBK9913" s="5"/>
      <c r="CBL9913" s="5"/>
      <c r="CBM9913" s="5"/>
      <c r="CBN9913" s="5"/>
      <c r="CBO9913" s="5"/>
      <c r="CBP9913" s="5"/>
      <c r="CBQ9913" s="5"/>
      <c r="CBR9913" s="5"/>
      <c r="CBS9913" s="5"/>
      <c r="CBT9913" s="5"/>
      <c r="CBU9913" s="5"/>
      <c r="CBV9913" s="5"/>
      <c r="CBW9913" s="5"/>
      <c r="CBX9913" s="5"/>
      <c r="CBY9913" s="5"/>
      <c r="CBZ9913" s="5"/>
      <c r="CCA9913" s="5"/>
      <c r="CCB9913" s="5"/>
      <c r="CCC9913" s="5"/>
      <c r="CCD9913" s="5"/>
      <c r="CCE9913" s="5"/>
      <c r="CCF9913" s="5"/>
      <c r="CCG9913" s="5"/>
      <c r="CCH9913" s="5"/>
      <c r="CCI9913" s="5"/>
      <c r="CCJ9913" s="5"/>
      <c r="CCK9913" s="5"/>
      <c r="CCL9913" s="5"/>
      <c r="CCM9913" s="5"/>
      <c r="CCN9913" s="5"/>
      <c r="CCO9913" s="5"/>
      <c r="CCP9913" s="5"/>
      <c r="CCQ9913" s="5"/>
      <c r="CCR9913" s="5"/>
      <c r="CCS9913" s="5"/>
      <c r="CCT9913" s="5"/>
      <c r="CCU9913" s="5"/>
      <c r="CCV9913" s="5"/>
      <c r="CCW9913" s="5"/>
      <c r="CCX9913" s="5"/>
      <c r="CCY9913" s="5"/>
      <c r="CCZ9913" s="5"/>
      <c r="CDA9913" s="5"/>
      <c r="CDB9913" s="5"/>
      <c r="CDC9913" s="5"/>
      <c r="CDD9913" s="5"/>
      <c r="CDE9913" s="5"/>
      <c r="CDF9913" s="5"/>
      <c r="CDG9913" s="5"/>
      <c r="CDH9913" s="5"/>
      <c r="CDI9913" s="5"/>
      <c r="CDJ9913" s="5"/>
      <c r="CDK9913" s="5"/>
      <c r="CDL9913" s="5"/>
      <c r="CDM9913" s="5"/>
      <c r="CDN9913" s="5"/>
      <c r="CDO9913" s="5"/>
      <c r="CDP9913" s="5"/>
      <c r="CDQ9913" s="5"/>
      <c r="CDR9913" s="5"/>
      <c r="CDS9913" s="5"/>
      <c r="CDT9913" s="5"/>
      <c r="CDU9913" s="5"/>
      <c r="CDV9913" s="5"/>
      <c r="CDW9913" s="5"/>
      <c r="CDX9913" s="5"/>
      <c r="CDY9913" s="5"/>
      <c r="CDZ9913" s="5"/>
      <c r="CEA9913" s="5"/>
      <c r="CEB9913" s="5"/>
      <c r="CEC9913" s="5"/>
      <c r="CED9913" s="5"/>
      <c r="CEE9913" s="5"/>
      <c r="CEF9913" s="5"/>
      <c r="CEG9913" s="5"/>
      <c r="CEH9913" s="5"/>
      <c r="CEI9913" s="5"/>
      <c r="CEJ9913" s="5"/>
      <c r="CEK9913" s="5"/>
      <c r="CEL9913" s="5"/>
      <c r="CEM9913" s="5"/>
      <c r="CEN9913" s="5"/>
      <c r="CEO9913" s="5"/>
      <c r="CEP9913" s="5"/>
      <c r="CEQ9913" s="5"/>
      <c r="CER9913" s="5"/>
      <c r="CES9913" s="5"/>
      <c r="CET9913" s="5"/>
      <c r="CEU9913" s="5"/>
      <c r="CEV9913" s="5"/>
      <c r="CEW9913" s="5"/>
      <c r="CEX9913" s="5"/>
      <c r="CEY9913" s="5"/>
      <c r="CEZ9913" s="5"/>
      <c r="CFA9913" s="5"/>
      <c r="CFB9913" s="5"/>
      <c r="CFC9913" s="5"/>
      <c r="CFD9913" s="5"/>
      <c r="CFE9913" s="5"/>
      <c r="CFF9913" s="5"/>
      <c r="CFG9913" s="5"/>
      <c r="CFH9913" s="5"/>
      <c r="CFI9913" s="5"/>
      <c r="CFJ9913" s="5"/>
      <c r="CFK9913" s="5"/>
      <c r="CFL9913" s="5"/>
      <c r="CFM9913" s="5"/>
      <c r="CFN9913" s="5"/>
      <c r="CFO9913" s="5"/>
      <c r="CFP9913" s="5"/>
      <c r="CFQ9913" s="5"/>
      <c r="CFR9913" s="5"/>
      <c r="CFS9913" s="5"/>
      <c r="CFT9913" s="5"/>
      <c r="CFU9913" s="5"/>
      <c r="CFV9913" s="5"/>
      <c r="CFW9913" s="5"/>
      <c r="CFX9913" s="5"/>
      <c r="CFY9913" s="5"/>
      <c r="CFZ9913" s="5"/>
      <c r="CGA9913" s="5"/>
      <c r="CGB9913" s="5"/>
      <c r="CGC9913" s="5"/>
      <c r="CGD9913" s="5"/>
      <c r="CGE9913" s="5"/>
      <c r="CGF9913" s="5"/>
      <c r="CGG9913" s="5"/>
      <c r="CGH9913" s="5"/>
      <c r="CGI9913" s="5"/>
      <c r="CGJ9913" s="5"/>
      <c r="CGK9913" s="5"/>
      <c r="CGL9913" s="5"/>
      <c r="CGM9913" s="5"/>
      <c r="CGN9913" s="5"/>
      <c r="CGO9913" s="5"/>
      <c r="CGP9913" s="5"/>
      <c r="CGQ9913" s="5"/>
      <c r="CGR9913" s="5"/>
      <c r="CGS9913" s="5"/>
      <c r="CGT9913" s="5"/>
      <c r="CGU9913" s="5"/>
      <c r="CGV9913" s="5"/>
      <c r="CGW9913" s="5"/>
      <c r="CGX9913" s="5"/>
      <c r="CGY9913" s="5"/>
      <c r="CGZ9913" s="5"/>
      <c r="CHA9913" s="5"/>
      <c r="CHB9913" s="5"/>
      <c r="CHC9913" s="5"/>
      <c r="CHD9913" s="5"/>
      <c r="CHE9913" s="5"/>
      <c r="CHF9913" s="5"/>
      <c r="CHG9913" s="5"/>
      <c r="CHH9913" s="5"/>
      <c r="CHI9913" s="5"/>
      <c r="CHJ9913" s="5"/>
      <c r="CHK9913" s="5"/>
      <c r="CHL9913" s="5"/>
      <c r="CHM9913" s="5"/>
      <c r="CHN9913" s="5"/>
      <c r="CHO9913" s="5"/>
      <c r="CHP9913" s="5"/>
      <c r="CHQ9913" s="5"/>
      <c r="CHR9913" s="5"/>
      <c r="CHS9913" s="5"/>
      <c r="CHT9913" s="5"/>
      <c r="CHU9913" s="5"/>
      <c r="CHV9913" s="5"/>
      <c r="CHW9913" s="5"/>
      <c r="CHX9913" s="5"/>
      <c r="CHY9913" s="5"/>
      <c r="CHZ9913" s="5"/>
      <c r="CIA9913" s="5"/>
      <c r="CIB9913" s="5"/>
      <c r="CIC9913" s="5"/>
      <c r="CID9913" s="5"/>
      <c r="CIE9913" s="5"/>
      <c r="CIF9913" s="5"/>
      <c r="CIG9913" s="5"/>
      <c r="CIH9913" s="5"/>
      <c r="CII9913" s="5"/>
      <c r="CIJ9913" s="5"/>
      <c r="CIK9913" s="5"/>
      <c r="CIL9913" s="5"/>
      <c r="CIM9913" s="5"/>
      <c r="CIN9913" s="5"/>
      <c r="CIO9913" s="5"/>
      <c r="CIP9913" s="5"/>
      <c r="CIQ9913" s="5"/>
      <c r="CIR9913" s="5"/>
      <c r="CIS9913" s="5"/>
      <c r="CIT9913" s="5"/>
      <c r="CIU9913" s="5"/>
      <c r="CIV9913" s="5"/>
      <c r="CIW9913" s="5"/>
      <c r="CIX9913" s="5"/>
      <c r="CIY9913" s="5"/>
      <c r="CIZ9913" s="5"/>
      <c r="CJA9913" s="5"/>
      <c r="CJB9913" s="5"/>
      <c r="CJC9913" s="5"/>
      <c r="CJD9913" s="5"/>
      <c r="CJE9913" s="5"/>
      <c r="CJF9913" s="5"/>
      <c r="CJG9913" s="5"/>
      <c r="CJH9913" s="5"/>
      <c r="CJI9913" s="5"/>
      <c r="CJJ9913" s="5"/>
      <c r="CJK9913" s="5"/>
      <c r="CJL9913" s="5"/>
      <c r="CJM9913" s="5"/>
      <c r="CJN9913" s="5"/>
      <c r="CJO9913" s="5"/>
      <c r="CJP9913" s="5"/>
      <c r="CJQ9913" s="5"/>
      <c r="CJR9913" s="5"/>
      <c r="CJS9913" s="5"/>
      <c r="CJT9913" s="5"/>
      <c r="CJU9913" s="5"/>
      <c r="CJV9913" s="5"/>
      <c r="CJW9913" s="5"/>
      <c r="CJX9913" s="5"/>
      <c r="CJY9913" s="5"/>
      <c r="CJZ9913" s="5"/>
      <c r="CKA9913" s="5"/>
      <c r="CKB9913" s="5"/>
      <c r="CKC9913" s="5"/>
      <c r="CKD9913" s="5"/>
      <c r="CKE9913" s="5"/>
      <c r="CKF9913" s="5"/>
      <c r="CKG9913" s="5"/>
      <c r="CKH9913" s="5"/>
      <c r="CKI9913" s="5"/>
      <c r="CKJ9913" s="5"/>
      <c r="CKK9913" s="5"/>
      <c r="CKL9913" s="5"/>
      <c r="CKM9913" s="5"/>
      <c r="CKN9913" s="5"/>
      <c r="CKO9913" s="5"/>
      <c r="CKP9913" s="5"/>
      <c r="CKQ9913" s="5"/>
      <c r="CKR9913" s="5"/>
      <c r="CKS9913" s="5"/>
      <c r="CKT9913" s="5"/>
      <c r="CKU9913" s="5"/>
      <c r="CKV9913" s="5"/>
      <c r="CKW9913" s="5"/>
      <c r="CKX9913" s="5"/>
      <c r="CKY9913" s="5"/>
      <c r="CKZ9913" s="5"/>
      <c r="CLA9913" s="5"/>
      <c r="CLB9913" s="5"/>
      <c r="CLC9913" s="5"/>
      <c r="CLD9913" s="5"/>
      <c r="CLE9913" s="5"/>
      <c r="CLF9913" s="5"/>
      <c r="CLG9913" s="5"/>
      <c r="CLH9913" s="5"/>
      <c r="CLI9913" s="5"/>
      <c r="CLJ9913" s="5"/>
      <c r="CLK9913" s="5"/>
      <c r="CLL9913" s="5"/>
      <c r="CLM9913" s="5"/>
      <c r="CLN9913" s="5"/>
      <c r="CLO9913" s="5"/>
      <c r="CLP9913" s="5"/>
      <c r="CLQ9913" s="5"/>
      <c r="CLR9913" s="5"/>
      <c r="CLS9913" s="5"/>
      <c r="CLT9913" s="5"/>
      <c r="CLU9913" s="5"/>
      <c r="CLV9913" s="5"/>
      <c r="CLW9913" s="5"/>
      <c r="CLX9913" s="5"/>
      <c r="CLY9913" s="5"/>
      <c r="CLZ9913" s="5"/>
      <c r="CMA9913" s="5"/>
      <c r="CMB9913" s="5"/>
      <c r="CMC9913" s="5"/>
      <c r="CMD9913" s="5"/>
      <c r="CME9913" s="5"/>
      <c r="CMF9913" s="5"/>
      <c r="CMG9913" s="5"/>
      <c r="CMH9913" s="5"/>
      <c r="CMI9913" s="5"/>
      <c r="CMJ9913" s="5"/>
      <c r="CMK9913" s="5"/>
      <c r="CML9913" s="5"/>
      <c r="CMM9913" s="5"/>
      <c r="CMN9913" s="5"/>
      <c r="CMO9913" s="5"/>
      <c r="CMP9913" s="5"/>
      <c r="CMQ9913" s="5"/>
      <c r="CMR9913" s="5"/>
      <c r="CMS9913" s="5"/>
      <c r="CMT9913" s="5"/>
      <c r="CMU9913" s="5"/>
      <c r="CMV9913" s="5"/>
      <c r="CMW9913" s="5"/>
      <c r="CMX9913" s="5"/>
      <c r="CMY9913" s="5"/>
      <c r="CMZ9913" s="5"/>
      <c r="CNA9913" s="5"/>
      <c r="CNB9913" s="5"/>
      <c r="CNC9913" s="5"/>
      <c r="CND9913" s="5"/>
      <c r="CNE9913" s="5"/>
      <c r="CNF9913" s="5"/>
      <c r="CNG9913" s="5"/>
      <c r="CNH9913" s="5"/>
      <c r="CNI9913" s="5"/>
      <c r="CNJ9913" s="5"/>
      <c r="CNK9913" s="5"/>
      <c r="CNL9913" s="5"/>
      <c r="CNM9913" s="5"/>
      <c r="CNN9913" s="5"/>
      <c r="CNO9913" s="5"/>
      <c r="CNP9913" s="5"/>
      <c r="CNQ9913" s="5"/>
      <c r="CNR9913" s="5"/>
      <c r="CNS9913" s="5"/>
      <c r="CNT9913" s="5"/>
      <c r="CNU9913" s="5"/>
      <c r="CNV9913" s="5"/>
      <c r="CNW9913" s="5"/>
      <c r="CNX9913" s="5"/>
      <c r="CNY9913" s="5"/>
      <c r="CNZ9913" s="5"/>
      <c r="COA9913" s="5"/>
      <c r="COB9913" s="5"/>
      <c r="COC9913" s="5"/>
      <c r="COD9913" s="5"/>
      <c r="COE9913" s="5"/>
      <c r="COF9913" s="5"/>
      <c r="COG9913" s="5"/>
      <c r="COH9913" s="5"/>
      <c r="COI9913" s="5"/>
      <c r="COJ9913" s="5"/>
      <c r="COK9913" s="5"/>
      <c r="COL9913" s="5"/>
      <c r="COM9913" s="5"/>
      <c r="CON9913" s="5"/>
      <c r="COO9913" s="5"/>
      <c r="COP9913" s="5"/>
      <c r="COQ9913" s="5"/>
      <c r="COR9913" s="5"/>
      <c r="COS9913" s="5"/>
      <c r="COT9913" s="5"/>
      <c r="COU9913" s="5"/>
      <c r="COV9913" s="5"/>
      <c r="COW9913" s="5"/>
      <c r="COX9913" s="5"/>
      <c r="COY9913" s="5"/>
      <c r="COZ9913" s="5"/>
      <c r="CPA9913" s="5"/>
      <c r="CPB9913" s="5"/>
      <c r="CPC9913" s="5"/>
      <c r="CPD9913" s="5"/>
      <c r="CPE9913" s="5"/>
      <c r="CPF9913" s="5"/>
      <c r="CPG9913" s="5"/>
      <c r="CPH9913" s="5"/>
      <c r="CPI9913" s="5"/>
      <c r="CPJ9913" s="5"/>
      <c r="CPK9913" s="5"/>
      <c r="CPL9913" s="5"/>
      <c r="CPM9913" s="5"/>
      <c r="CPN9913" s="5"/>
      <c r="CPO9913" s="5"/>
      <c r="CPP9913" s="5"/>
      <c r="CPQ9913" s="5"/>
      <c r="CPR9913" s="5"/>
      <c r="CPS9913" s="5"/>
      <c r="CPT9913" s="5"/>
      <c r="CPU9913" s="5"/>
      <c r="CPV9913" s="5"/>
      <c r="CPW9913" s="5"/>
      <c r="CPX9913" s="5"/>
      <c r="CPY9913" s="5"/>
      <c r="CPZ9913" s="5"/>
      <c r="CQA9913" s="5"/>
      <c r="CQB9913" s="5"/>
      <c r="CQC9913" s="5"/>
      <c r="CQD9913" s="5"/>
      <c r="CQE9913" s="5"/>
      <c r="CQF9913" s="5"/>
      <c r="CQG9913" s="5"/>
      <c r="CQH9913" s="5"/>
      <c r="CQI9913" s="5"/>
      <c r="CQJ9913" s="5"/>
      <c r="CQK9913" s="5"/>
      <c r="CQL9913" s="5"/>
      <c r="CQM9913" s="5"/>
      <c r="CQN9913" s="5"/>
      <c r="CQO9913" s="5"/>
      <c r="CQP9913" s="5"/>
      <c r="CQQ9913" s="5"/>
      <c r="CQR9913" s="5"/>
      <c r="CQS9913" s="5"/>
      <c r="CQT9913" s="5"/>
      <c r="CQU9913" s="5"/>
      <c r="CQV9913" s="5"/>
      <c r="CQW9913" s="5"/>
      <c r="CQX9913" s="5"/>
      <c r="CQY9913" s="5"/>
      <c r="CQZ9913" s="5"/>
      <c r="CRA9913" s="5"/>
      <c r="CRB9913" s="5"/>
      <c r="CRC9913" s="5"/>
      <c r="CRD9913" s="5"/>
      <c r="CRE9913" s="5"/>
      <c r="CRF9913" s="5"/>
      <c r="CRG9913" s="5"/>
      <c r="CRH9913" s="5"/>
      <c r="CRI9913" s="5"/>
      <c r="CRJ9913" s="5"/>
      <c r="CRK9913" s="5"/>
      <c r="CRL9913" s="5"/>
      <c r="CRM9913" s="5"/>
      <c r="CRN9913" s="5"/>
      <c r="CRO9913" s="5"/>
      <c r="CRP9913" s="5"/>
      <c r="CRQ9913" s="5"/>
      <c r="CRR9913" s="5"/>
      <c r="CRS9913" s="5"/>
      <c r="CRT9913" s="5"/>
      <c r="CRU9913" s="5"/>
      <c r="CRV9913" s="5"/>
      <c r="CRW9913" s="5"/>
      <c r="CRX9913" s="5"/>
      <c r="CRY9913" s="5"/>
      <c r="CRZ9913" s="5"/>
      <c r="CSA9913" s="5"/>
      <c r="CSB9913" s="5"/>
      <c r="CSC9913" s="5"/>
      <c r="CSD9913" s="5"/>
      <c r="CSE9913" s="5"/>
      <c r="CSF9913" s="5"/>
      <c r="CSG9913" s="5"/>
      <c r="CSH9913" s="5"/>
      <c r="CSI9913" s="5"/>
      <c r="CSJ9913" s="5"/>
      <c r="CSK9913" s="5"/>
      <c r="CSL9913" s="5"/>
      <c r="CSM9913" s="5"/>
      <c r="CSN9913" s="5"/>
      <c r="CSO9913" s="5"/>
      <c r="CSP9913" s="5"/>
      <c r="CSQ9913" s="5"/>
      <c r="CSR9913" s="5"/>
      <c r="CSS9913" s="5"/>
      <c r="CST9913" s="5"/>
      <c r="CSU9913" s="5"/>
      <c r="CSV9913" s="5"/>
      <c r="CSW9913" s="5"/>
      <c r="CSX9913" s="5"/>
      <c r="CSY9913" s="5"/>
      <c r="CSZ9913" s="5"/>
      <c r="CTA9913" s="5"/>
      <c r="CTB9913" s="5"/>
      <c r="CTC9913" s="5"/>
      <c r="CTD9913" s="5"/>
      <c r="CTE9913" s="5"/>
      <c r="CTF9913" s="5"/>
      <c r="CTG9913" s="5"/>
      <c r="CTH9913" s="5"/>
      <c r="CTI9913" s="5"/>
      <c r="CTJ9913" s="5"/>
      <c r="CTK9913" s="5"/>
      <c r="CTL9913" s="5"/>
      <c r="CTM9913" s="5"/>
      <c r="CTN9913" s="5"/>
      <c r="CTO9913" s="5"/>
      <c r="CTP9913" s="5"/>
      <c r="CTQ9913" s="5"/>
      <c r="CTR9913" s="5"/>
      <c r="CTS9913" s="5"/>
      <c r="CTT9913" s="5"/>
      <c r="CTU9913" s="5"/>
      <c r="CTV9913" s="5"/>
      <c r="CTW9913" s="5"/>
      <c r="CTX9913" s="5"/>
      <c r="CTY9913" s="5"/>
      <c r="CTZ9913" s="5"/>
      <c r="CUA9913" s="5"/>
      <c r="CUB9913" s="5"/>
      <c r="CUC9913" s="5"/>
      <c r="CUD9913" s="5"/>
      <c r="CUE9913" s="5"/>
      <c r="CUF9913" s="5"/>
      <c r="CUG9913" s="5"/>
      <c r="CUH9913" s="5"/>
      <c r="CUI9913" s="5"/>
      <c r="CUJ9913" s="5"/>
      <c r="CUK9913" s="5"/>
      <c r="CUL9913" s="5"/>
      <c r="CUM9913" s="5"/>
      <c r="CUN9913" s="5"/>
      <c r="CUO9913" s="5"/>
      <c r="CUP9913" s="5"/>
      <c r="CUQ9913" s="5"/>
      <c r="CUR9913" s="5"/>
      <c r="CUS9913" s="5"/>
      <c r="CUT9913" s="5"/>
      <c r="CUU9913" s="5"/>
      <c r="CUV9913" s="5"/>
      <c r="CUW9913" s="5"/>
      <c r="CUX9913" s="5"/>
      <c r="CUY9913" s="5"/>
      <c r="CUZ9913" s="5"/>
      <c r="CVA9913" s="5"/>
      <c r="CVB9913" s="5"/>
      <c r="CVC9913" s="5"/>
      <c r="CVD9913" s="5"/>
      <c r="CVE9913" s="5"/>
      <c r="CVF9913" s="5"/>
      <c r="CVG9913" s="5"/>
      <c r="CVH9913" s="5"/>
      <c r="CVI9913" s="5"/>
      <c r="CVJ9913" s="5"/>
      <c r="CVK9913" s="5"/>
      <c r="CVL9913" s="5"/>
      <c r="CVM9913" s="5"/>
      <c r="CVN9913" s="5"/>
      <c r="CVO9913" s="5"/>
      <c r="CVP9913" s="5"/>
      <c r="CVQ9913" s="5"/>
      <c r="CVR9913" s="5"/>
      <c r="CVS9913" s="5"/>
      <c r="CVT9913" s="5"/>
      <c r="CVU9913" s="5"/>
      <c r="CVV9913" s="5"/>
      <c r="CVW9913" s="5"/>
      <c r="CVX9913" s="5"/>
      <c r="CVY9913" s="5"/>
      <c r="CVZ9913" s="5"/>
      <c r="CWA9913" s="5"/>
      <c r="CWB9913" s="5"/>
      <c r="CWC9913" s="5"/>
      <c r="CWD9913" s="5"/>
      <c r="CWE9913" s="5"/>
      <c r="CWF9913" s="5"/>
      <c r="CWG9913" s="5"/>
      <c r="CWH9913" s="5"/>
      <c r="CWI9913" s="5"/>
      <c r="CWJ9913" s="5"/>
      <c r="CWK9913" s="5"/>
      <c r="CWL9913" s="5"/>
      <c r="CWM9913" s="5"/>
      <c r="CWN9913" s="5"/>
      <c r="CWO9913" s="5"/>
      <c r="CWP9913" s="5"/>
      <c r="CWQ9913" s="5"/>
      <c r="CWR9913" s="5"/>
      <c r="CWS9913" s="5"/>
      <c r="CWT9913" s="5"/>
      <c r="CWU9913" s="5"/>
      <c r="CWV9913" s="5"/>
      <c r="CWW9913" s="5"/>
      <c r="CWX9913" s="5"/>
      <c r="CWY9913" s="5"/>
      <c r="CWZ9913" s="5"/>
      <c r="CXA9913" s="5"/>
      <c r="CXB9913" s="5"/>
      <c r="CXC9913" s="5"/>
      <c r="CXD9913" s="5"/>
      <c r="CXE9913" s="5"/>
      <c r="CXF9913" s="5"/>
      <c r="CXG9913" s="5"/>
      <c r="CXH9913" s="5"/>
      <c r="CXI9913" s="5"/>
      <c r="CXJ9913" s="5"/>
      <c r="CXK9913" s="5"/>
      <c r="CXL9913" s="5"/>
      <c r="CXM9913" s="5"/>
      <c r="CXN9913" s="5"/>
      <c r="CXO9913" s="5"/>
      <c r="CXP9913" s="5"/>
      <c r="CXQ9913" s="5"/>
      <c r="CXR9913" s="5"/>
      <c r="CXS9913" s="5"/>
      <c r="CXT9913" s="5"/>
      <c r="CXU9913" s="5"/>
      <c r="CXV9913" s="5"/>
      <c r="CXW9913" s="5"/>
      <c r="CXX9913" s="5"/>
      <c r="CXY9913" s="5"/>
      <c r="CXZ9913" s="5"/>
      <c r="CYA9913" s="5"/>
      <c r="CYB9913" s="5"/>
      <c r="CYC9913" s="5"/>
      <c r="CYD9913" s="5"/>
      <c r="CYE9913" s="5"/>
      <c r="CYF9913" s="5"/>
      <c r="CYG9913" s="5"/>
      <c r="CYH9913" s="5"/>
      <c r="CYI9913" s="5"/>
      <c r="CYJ9913" s="5"/>
      <c r="CYK9913" s="5"/>
      <c r="CYL9913" s="5"/>
      <c r="CYM9913" s="5"/>
      <c r="CYN9913" s="5"/>
      <c r="CYO9913" s="5"/>
      <c r="CYP9913" s="5"/>
      <c r="CYQ9913" s="5"/>
      <c r="CYR9913" s="5"/>
      <c r="CYS9913" s="5"/>
      <c r="CYT9913" s="5"/>
      <c r="CYU9913" s="5"/>
      <c r="CYV9913" s="5"/>
      <c r="CYW9913" s="5"/>
      <c r="CYX9913" s="5"/>
      <c r="CYY9913" s="5"/>
      <c r="CYZ9913" s="5"/>
      <c r="CZA9913" s="5"/>
      <c r="CZB9913" s="5"/>
      <c r="CZC9913" s="5"/>
      <c r="CZD9913" s="5"/>
      <c r="CZE9913" s="5"/>
      <c r="CZF9913" s="5"/>
      <c r="CZG9913" s="5"/>
      <c r="CZH9913" s="5"/>
      <c r="CZI9913" s="5"/>
      <c r="CZJ9913" s="5"/>
      <c r="CZK9913" s="5"/>
      <c r="CZL9913" s="5"/>
      <c r="CZM9913" s="5"/>
      <c r="CZN9913" s="5"/>
      <c r="CZO9913" s="5"/>
      <c r="CZP9913" s="5"/>
      <c r="CZQ9913" s="5"/>
      <c r="CZR9913" s="5"/>
      <c r="CZS9913" s="5"/>
      <c r="CZT9913" s="5"/>
      <c r="CZU9913" s="5"/>
      <c r="CZV9913" s="5"/>
      <c r="CZW9913" s="5"/>
      <c r="CZX9913" s="5"/>
      <c r="CZY9913" s="5"/>
      <c r="CZZ9913" s="5"/>
      <c r="DAA9913" s="5"/>
      <c r="DAB9913" s="5"/>
      <c r="DAC9913" s="5"/>
      <c r="DAD9913" s="5"/>
      <c r="DAE9913" s="5"/>
      <c r="DAF9913" s="5"/>
      <c r="DAG9913" s="5"/>
      <c r="DAH9913" s="5"/>
      <c r="DAI9913" s="5"/>
      <c r="DAJ9913" s="5"/>
      <c r="DAK9913" s="5"/>
      <c r="DAL9913" s="5"/>
      <c r="DAM9913" s="5"/>
      <c r="DAN9913" s="5"/>
      <c r="DAO9913" s="5"/>
      <c r="DAP9913" s="5"/>
      <c r="DAQ9913" s="5"/>
      <c r="DAR9913" s="5"/>
      <c r="DAS9913" s="5"/>
      <c r="DAT9913" s="5"/>
      <c r="DAU9913" s="5"/>
      <c r="DAV9913" s="5"/>
      <c r="DAW9913" s="5"/>
      <c r="DAX9913" s="5"/>
      <c r="DAY9913" s="5"/>
      <c r="DAZ9913" s="5"/>
      <c r="DBA9913" s="5"/>
      <c r="DBB9913" s="5"/>
      <c r="DBC9913" s="5"/>
      <c r="DBD9913" s="5"/>
      <c r="DBE9913" s="5"/>
      <c r="DBF9913" s="5"/>
      <c r="DBG9913" s="5"/>
      <c r="DBH9913" s="5"/>
      <c r="DBI9913" s="5"/>
      <c r="DBJ9913" s="5"/>
      <c r="DBK9913" s="5"/>
      <c r="DBL9913" s="5"/>
      <c r="DBM9913" s="5"/>
      <c r="DBN9913" s="5"/>
      <c r="DBO9913" s="5"/>
      <c r="DBP9913" s="5"/>
      <c r="DBQ9913" s="5"/>
      <c r="DBR9913" s="5"/>
      <c r="DBS9913" s="5"/>
      <c r="DBT9913" s="5"/>
      <c r="DBU9913" s="5"/>
      <c r="DBV9913" s="5"/>
      <c r="DBW9913" s="5"/>
      <c r="DBX9913" s="5"/>
      <c r="DBY9913" s="5"/>
      <c r="DBZ9913" s="5"/>
      <c r="DCA9913" s="5"/>
      <c r="DCB9913" s="5"/>
      <c r="DCC9913" s="5"/>
      <c r="DCD9913" s="5"/>
      <c r="DCE9913" s="5"/>
      <c r="DCF9913" s="5"/>
      <c r="DCG9913" s="5"/>
      <c r="DCH9913" s="5"/>
      <c r="DCI9913" s="5"/>
      <c r="DCJ9913" s="5"/>
      <c r="DCK9913" s="5"/>
      <c r="DCL9913" s="5"/>
      <c r="DCM9913" s="5"/>
      <c r="DCN9913" s="5"/>
      <c r="DCO9913" s="5"/>
      <c r="DCP9913" s="5"/>
      <c r="DCQ9913" s="5"/>
      <c r="DCR9913" s="5"/>
      <c r="DCS9913" s="5"/>
      <c r="DCT9913" s="5"/>
      <c r="DCU9913" s="5"/>
      <c r="DCV9913" s="5"/>
      <c r="DCW9913" s="5"/>
      <c r="DCX9913" s="5"/>
      <c r="DCY9913" s="5"/>
      <c r="DCZ9913" s="5"/>
      <c r="DDA9913" s="5"/>
      <c r="DDB9913" s="5"/>
      <c r="DDC9913" s="5"/>
      <c r="DDD9913" s="5"/>
      <c r="DDE9913" s="5"/>
      <c r="DDF9913" s="5"/>
      <c r="DDG9913" s="5"/>
      <c r="DDH9913" s="5"/>
      <c r="DDI9913" s="5"/>
      <c r="DDJ9913" s="5"/>
      <c r="DDK9913" s="5"/>
      <c r="DDL9913" s="5"/>
      <c r="DDM9913" s="5"/>
      <c r="DDN9913" s="5"/>
      <c r="DDO9913" s="5"/>
      <c r="DDP9913" s="5"/>
      <c r="DDQ9913" s="5"/>
      <c r="DDR9913" s="5"/>
      <c r="DDS9913" s="5"/>
      <c r="DDT9913" s="5"/>
      <c r="DDU9913" s="5"/>
      <c r="DDV9913" s="5"/>
      <c r="DDW9913" s="5"/>
      <c r="DDX9913" s="5"/>
      <c r="DDY9913" s="5"/>
      <c r="DDZ9913" s="5"/>
      <c r="DEA9913" s="5"/>
      <c r="DEB9913" s="5"/>
      <c r="DEC9913" s="5"/>
      <c r="DED9913" s="5"/>
      <c r="DEE9913" s="5"/>
      <c r="DEF9913" s="5"/>
      <c r="DEG9913" s="5"/>
      <c r="DEH9913" s="5"/>
      <c r="DEI9913" s="5"/>
      <c r="DEJ9913" s="5"/>
      <c r="DEK9913" s="5"/>
      <c r="DEL9913" s="5"/>
      <c r="DEM9913" s="5"/>
      <c r="DEN9913" s="5"/>
      <c r="DEO9913" s="5"/>
      <c r="DEP9913" s="5"/>
      <c r="DEQ9913" s="5"/>
      <c r="DER9913" s="5"/>
      <c r="DES9913" s="5"/>
      <c r="DET9913" s="5"/>
      <c r="DEU9913" s="5"/>
      <c r="DEV9913" s="5"/>
      <c r="DEW9913" s="5"/>
      <c r="DEX9913" s="5"/>
      <c r="DEY9913" s="5"/>
      <c r="DEZ9913" s="5"/>
      <c r="DFA9913" s="5"/>
      <c r="DFB9913" s="5"/>
      <c r="DFC9913" s="5"/>
      <c r="DFD9913" s="5"/>
      <c r="DFE9913" s="5"/>
      <c r="DFF9913" s="5"/>
      <c r="DFG9913" s="5"/>
      <c r="DFH9913" s="5"/>
      <c r="DFI9913" s="5"/>
      <c r="DFJ9913" s="5"/>
      <c r="DFK9913" s="5"/>
      <c r="DFL9913" s="5"/>
      <c r="DFM9913" s="5"/>
      <c r="DFN9913" s="5"/>
      <c r="DFO9913" s="5"/>
      <c r="DFP9913" s="5"/>
      <c r="DFQ9913" s="5"/>
      <c r="DFR9913" s="5"/>
      <c r="DFS9913" s="5"/>
      <c r="DFT9913" s="5"/>
      <c r="DFU9913" s="5"/>
      <c r="DFV9913" s="5"/>
      <c r="DFW9913" s="5"/>
      <c r="DFX9913" s="5"/>
      <c r="DFY9913" s="5"/>
      <c r="DFZ9913" s="5"/>
      <c r="DGA9913" s="5"/>
      <c r="DGB9913" s="5"/>
      <c r="DGC9913" s="5"/>
      <c r="DGD9913" s="5"/>
      <c r="DGE9913" s="5"/>
      <c r="DGF9913" s="5"/>
      <c r="DGG9913" s="5"/>
      <c r="DGH9913" s="5"/>
      <c r="DGI9913" s="5"/>
      <c r="DGJ9913" s="5"/>
      <c r="DGK9913" s="5"/>
      <c r="DGL9913" s="5"/>
      <c r="DGM9913" s="5"/>
      <c r="DGN9913" s="5"/>
      <c r="DGO9913" s="5"/>
      <c r="DGP9913" s="5"/>
      <c r="DGQ9913" s="5"/>
      <c r="DGR9913" s="5"/>
      <c r="DGS9913" s="5"/>
      <c r="DGT9913" s="5"/>
      <c r="DGU9913" s="5"/>
      <c r="DGV9913" s="5"/>
      <c r="DGW9913" s="5"/>
      <c r="DGX9913" s="5"/>
      <c r="DGY9913" s="5"/>
      <c r="DGZ9913" s="5"/>
      <c r="DHA9913" s="5"/>
      <c r="DHB9913" s="5"/>
      <c r="DHC9913" s="5"/>
      <c r="DHD9913" s="5"/>
      <c r="DHE9913" s="5"/>
      <c r="DHF9913" s="5"/>
      <c r="DHG9913" s="5"/>
      <c r="DHH9913" s="5"/>
      <c r="DHI9913" s="5"/>
      <c r="DHJ9913" s="5"/>
      <c r="DHK9913" s="5"/>
      <c r="DHL9913" s="5"/>
      <c r="DHM9913" s="5"/>
      <c r="DHN9913" s="5"/>
      <c r="DHO9913" s="5"/>
      <c r="DHP9913" s="5"/>
      <c r="DHQ9913" s="5"/>
      <c r="DHR9913" s="5"/>
      <c r="DHS9913" s="5"/>
      <c r="DHT9913" s="5"/>
      <c r="DHU9913" s="5"/>
      <c r="DHV9913" s="5"/>
      <c r="DHW9913" s="5"/>
      <c r="DHX9913" s="5"/>
      <c r="DHY9913" s="5"/>
      <c r="DHZ9913" s="5"/>
      <c r="DIA9913" s="5"/>
      <c r="DIB9913" s="5"/>
      <c r="DIC9913" s="5"/>
      <c r="DID9913" s="5"/>
      <c r="DIE9913" s="5"/>
      <c r="DIF9913" s="5"/>
      <c r="DIG9913" s="5"/>
      <c r="DIH9913" s="5"/>
      <c r="DII9913" s="5"/>
      <c r="DIJ9913" s="5"/>
      <c r="DIK9913" s="5"/>
      <c r="DIL9913" s="5"/>
      <c r="DIM9913" s="5"/>
      <c r="DIN9913" s="5"/>
      <c r="DIO9913" s="5"/>
      <c r="DIP9913" s="5"/>
      <c r="DIQ9913" s="5"/>
      <c r="DIR9913" s="5"/>
      <c r="DIS9913" s="5"/>
      <c r="DIT9913" s="5"/>
      <c r="DIU9913" s="5"/>
      <c r="DIV9913" s="5"/>
      <c r="DIW9913" s="5"/>
      <c r="DIX9913" s="5"/>
      <c r="DIY9913" s="5"/>
      <c r="DIZ9913" s="5"/>
      <c r="DJA9913" s="5"/>
      <c r="DJB9913" s="5"/>
      <c r="DJC9913" s="5"/>
      <c r="DJD9913" s="5"/>
      <c r="DJE9913" s="5"/>
      <c r="DJF9913" s="5"/>
      <c r="DJG9913" s="5"/>
      <c r="DJH9913" s="5"/>
      <c r="DJI9913" s="5"/>
      <c r="DJJ9913" s="5"/>
      <c r="DJK9913" s="5"/>
      <c r="DJL9913" s="5"/>
      <c r="DJM9913" s="5"/>
      <c r="DJN9913" s="5"/>
      <c r="DJO9913" s="5"/>
      <c r="DJP9913" s="5"/>
      <c r="DJQ9913" s="5"/>
      <c r="DJR9913" s="5"/>
      <c r="DJS9913" s="5"/>
      <c r="DJT9913" s="5"/>
      <c r="DJU9913" s="5"/>
      <c r="DJV9913" s="5"/>
      <c r="DJW9913" s="5"/>
      <c r="DJX9913" s="5"/>
      <c r="DJY9913" s="5"/>
      <c r="DJZ9913" s="5"/>
      <c r="DKA9913" s="5"/>
      <c r="DKB9913" s="5"/>
      <c r="DKC9913" s="5"/>
      <c r="DKD9913" s="5"/>
      <c r="DKE9913" s="5"/>
      <c r="DKF9913" s="5"/>
      <c r="DKG9913" s="5"/>
      <c r="DKH9913" s="5"/>
      <c r="DKI9913" s="5"/>
      <c r="DKJ9913" s="5"/>
      <c r="DKK9913" s="5"/>
      <c r="DKL9913" s="5"/>
      <c r="DKM9913" s="5"/>
      <c r="DKN9913" s="5"/>
      <c r="DKO9913" s="5"/>
      <c r="DKP9913" s="5"/>
      <c r="DKQ9913" s="5"/>
      <c r="DKR9913" s="5"/>
      <c r="DKS9913" s="5"/>
      <c r="DKT9913" s="5"/>
      <c r="DKU9913" s="5"/>
      <c r="DKV9913" s="5"/>
      <c r="DKW9913" s="5"/>
      <c r="DKX9913" s="5"/>
      <c r="DKY9913" s="5"/>
      <c r="DKZ9913" s="5"/>
      <c r="DLA9913" s="5"/>
      <c r="DLB9913" s="5"/>
      <c r="DLC9913" s="5"/>
      <c r="DLD9913" s="5"/>
      <c r="DLE9913" s="5"/>
      <c r="DLF9913" s="5"/>
      <c r="DLG9913" s="5"/>
      <c r="DLH9913" s="5"/>
      <c r="DLI9913" s="5"/>
      <c r="DLJ9913" s="5"/>
      <c r="DLK9913" s="5"/>
      <c r="DLL9913" s="5"/>
      <c r="DLM9913" s="5"/>
      <c r="DLN9913" s="5"/>
      <c r="DLO9913" s="5"/>
      <c r="DLP9913" s="5"/>
      <c r="DLQ9913" s="5"/>
      <c r="DLR9913" s="5"/>
      <c r="DLS9913" s="5"/>
      <c r="DLT9913" s="5"/>
      <c r="DLU9913" s="5"/>
      <c r="DLV9913" s="5"/>
      <c r="DLW9913" s="5"/>
      <c r="DLX9913" s="5"/>
      <c r="DLY9913" s="5"/>
      <c r="DLZ9913" s="5"/>
      <c r="DMA9913" s="5"/>
      <c r="DMB9913" s="5"/>
      <c r="DMC9913" s="5"/>
      <c r="DMD9913" s="5"/>
      <c r="DME9913" s="5"/>
      <c r="DMF9913" s="5"/>
      <c r="DMG9913" s="5"/>
      <c r="DMH9913" s="5"/>
      <c r="DMI9913" s="5"/>
      <c r="DMJ9913" s="5"/>
      <c r="DMK9913" s="5"/>
      <c r="DML9913" s="5"/>
      <c r="DMM9913" s="5"/>
      <c r="DMN9913" s="5"/>
      <c r="DMO9913" s="5"/>
      <c r="DMP9913" s="5"/>
      <c r="DMQ9913" s="5"/>
      <c r="DMR9913" s="5"/>
      <c r="DMS9913" s="5"/>
      <c r="DMT9913" s="5"/>
      <c r="DMU9913" s="5"/>
      <c r="DMV9913" s="5"/>
      <c r="DMW9913" s="5"/>
      <c r="DMX9913" s="5"/>
      <c r="DMY9913" s="5"/>
      <c r="DMZ9913" s="5"/>
      <c r="DNA9913" s="5"/>
      <c r="DNB9913" s="5"/>
      <c r="DNC9913" s="5"/>
      <c r="DND9913" s="5"/>
      <c r="DNE9913" s="5"/>
      <c r="DNF9913" s="5"/>
      <c r="DNG9913" s="5"/>
      <c r="DNH9913" s="5"/>
      <c r="DNI9913" s="5"/>
      <c r="DNJ9913" s="5"/>
      <c r="DNK9913" s="5"/>
      <c r="DNL9913" s="5"/>
      <c r="DNM9913" s="5"/>
      <c r="DNN9913" s="5"/>
      <c r="DNO9913" s="5"/>
      <c r="DNP9913" s="5"/>
      <c r="DNQ9913" s="5"/>
      <c r="DNR9913" s="5"/>
      <c r="DNS9913" s="5"/>
      <c r="DNT9913" s="5"/>
      <c r="DNU9913" s="5"/>
      <c r="DNV9913" s="5"/>
      <c r="DNW9913" s="5"/>
      <c r="DNX9913" s="5"/>
      <c r="DNY9913" s="5"/>
      <c r="DNZ9913" s="5"/>
      <c r="DOA9913" s="5"/>
      <c r="DOB9913" s="5"/>
      <c r="DOC9913" s="5"/>
      <c r="DOD9913" s="5"/>
      <c r="DOE9913" s="5"/>
      <c r="DOF9913" s="5"/>
      <c r="DOG9913" s="5"/>
      <c r="DOH9913" s="5"/>
      <c r="DOI9913" s="5"/>
      <c r="DOJ9913" s="5"/>
      <c r="DOK9913" s="5"/>
      <c r="DOL9913" s="5"/>
      <c r="DOM9913" s="5"/>
      <c r="DON9913" s="5"/>
      <c r="DOO9913" s="5"/>
      <c r="DOP9913" s="5"/>
      <c r="DOQ9913" s="5"/>
      <c r="DOR9913" s="5"/>
      <c r="DOS9913" s="5"/>
      <c r="DOT9913" s="5"/>
      <c r="DOU9913" s="5"/>
      <c r="DOV9913" s="5"/>
      <c r="DOW9913" s="5"/>
      <c r="DOX9913" s="5"/>
      <c r="DOY9913" s="5"/>
      <c r="DOZ9913" s="5"/>
      <c r="DPA9913" s="5"/>
      <c r="DPB9913" s="5"/>
      <c r="DPC9913" s="5"/>
      <c r="DPD9913" s="5"/>
      <c r="DPE9913" s="5"/>
      <c r="DPF9913" s="5"/>
      <c r="DPG9913" s="5"/>
      <c r="DPH9913" s="5"/>
      <c r="DPI9913" s="5"/>
      <c r="DPJ9913" s="5"/>
      <c r="DPK9913" s="5"/>
      <c r="DPL9913" s="5"/>
      <c r="DPM9913" s="5"/>
      <c r="DPN9913" s="5"/>
      <c r="DPO9913" s="5"/>
      <c r="DPP9913" s="5"/>
      <c r="DPQ9913" s="5"/>
      <c r="DPR9913" s="5"/>
      <c r="DPS9913" s="5"/>
      <c r="DPT9913" s="5"/>
      <c r="DPU9913" s="5"/>
      <c r="DPV9913" s="5"/>
      <c r="DPW9913" s="5"/>
      <c r="DPX9913" s="5"/>
      <c r="DPY9913" s="5"/>
      <c r="DPZ9913" s="5"/>
      <c r="DQA9913" s="5"/>
      <c r="DQB9913" s="5"/>
      <c r="DQC9913" s="5"/>
      <c r="DQD9913" s="5"/>
      <c r="DQE9913" s="5"/>
      <c r="DQF9913" s="5"/>
      <c r="DQG9913" s="5"/>
      <c r="DQH9913" s="5"/>
      <c r="DQI9913" s="5"/>
      <c r="DQJ9913" s="5"/>
      <c r="DQK9913" s="5"/>
      <c r="DQL9913" s="5"/>
      <c r="DQM9913" s="5"/>
      <c r="DQN9913" s="5"/>
      <c r="DQO9913" s="5"/>
      <c r="DQP9913" s="5"/>
      <c r="DQQ9913" s="5"/>
      <c r="DQR9913" s="5"/>
      <c r="DQS9913" s="5"/>
      <c r="DQT9913" s="5"/>
      <c r="DQU9913" s="5"/>
      <c r="DQV9913" s="5"/>
      <c r="DQW9913" s="5"/>
      <c r="DQX9913" s="5"/>
      <c r="DQY9913" s="5"/>
      <c r="DQZ9913" s="5"/>
      <c r="DRA9913" s="5"/>
      <c r="DRB9913" s="5"/>
      <c r="DRC9913" s="5"/>
      <c r="DRD9913" s="5"/>
      <c r="DRE9913" s="5"/>
      <c r="DRF9913" s="5"/>
      <c r="DRG9913" s="5"/>
      <c r="DRH9913" s="5"/>
      <c r="DRI9913" s="5"/>
      <c r="DRJ9913" s="5"/>
      <c r="DRK9913" s="5"/>
      <c r="DRL9913" s="5"/>
      <c r="DRM9913" s="5"/>
      <c r="DRN9913" s="5"/>
      <c r="DRO9913" s="5"/>
      <c r="DRP9913" s="5"/>
      <c r="DRQ9913" s="5"/>
      <c r="DRR9913" s="5"/>
      <c r="DRS9913" s="5"/>
      <c r="DRT9913" s="5"/>
      <c r="DRU9913" s="5"/>
      <c r="DRV9913" s="5"/>
      <c r="DRW9913" s="5"/>
      <c r="DRX9913" s="5"/>
      <c r="DRY9913" s="5"/>
      <c r="DRZ9913" s="5"/>
      <c r="DSA9913" s="5"/>
      <c r="DSB9913" s="5"/>
      <c r="DSC9913" s="5"/>
      <c r="DSD9913" s="5"/>
      <c r="DSE9913" s="5"/>
      <c r="DSF9913" s="5"/>
      <c r="DSG9913" s="5"/>
      <c r="DSH9913" s="5"/>
      <c r="DSI9913" s="5"/>
      <c r="DSJ9913" s="5"/>
      <c r="DSK9913" s="5"/>
      <c r="DSL9913" s="5"/>
      <c r="DSM9913" s="5"/>
      <c r="DSN9913" s="5"/>
      <c r="DSO9913" s="5"/>
      <c r="DSP9913" s="5"/>
      <c r="DSQ9913" s="5"/>
      <c r="DSR9913" s="5"/>
      <c r="DSS9913" s="5"/>
      <c r="DST9913" s="5"/>
      <c r="DSU9913" s="5"/>
      <c r="DSV9913" s="5"/>
      <c r="DSW9913" s="5"/>
      <c r="DSX9913" s="5"/>
      <c r="DSY9913" s="5"/>
      <c r="DSZ9913" s="5"/>
      <c r="DTA9913" s="5"/>
      <c r="DTB9913" s="5"/>
      <c r="DTC9913" s="5"/>
      <c r="DTD9913" s="5"/>
      <c r="DTE9913" s="5"/>
      <c r="DTF9913" s="5"/>
      <c r="DTG9913" s="5"/>
      <c r="DTH9913" s="5"/>
      <c r="DTI9913" s="5"/>
      <c r="DTJ9913" s="5"/>
      <c r="DTK9913" s="5"/>
      <c r="DTL9913" s="5"/>
      <c r="DTM9913" s="5"/>
      <c r="DTN9913" s="5"/>
      <c r="DTO9913" s="5"/>
      <c r="DTP9913" s="5"/>
      <c r="DTQ9913" s="5"/>
      <c r="DTR9913" s="5"/>
      <c r="DTS9913" s="5"/>
      <c r="DTT9913" s="5"/>
      <c r="DTU9913" s="5"/>
      <c r="DTV9913" s="5"/>
      <c r="DTW9913" s="5"/>
      <c r="DTX9913" s="5"/>
      <c r="DTY9913" s="5"/>
      <c r="DTZ9913" s="5"/>
      <c r="DUA9913" s="5"/>
      <c r="DUB9913" s="5"/>
      <c r="DUC9913" s="5"/>
      <c r="DUD9913" s="5"/>
      <c r="DUE9913" s="5"/>
      <c r="DUF9913" s="5"/>
      <c r="DUG9913" s="5"/>
      <c r="DUH9913" s="5"/>
      <c r="DUI9913" s="5"/>
      <c r="DUJ9913" s="5"/>
      <c r="DUK9913" s="5"/>
      <c r="DUL9913" s="5"/>
      <c r="DUM9913" s="5"/>
      <c r="DUN9913" s="5"/>
      <c r="DUO9913" s="5"/>
      <c r="DUP9913" s="5"/>
      <c r="DUQ9913" s="5"/>
      <c r="DUR9913" s="5"/>
      <c r="DUS9913" s="5"/>
      <c r="DUT9913" s="5"/>
      <c r="DUU9913" s="5"/>
      <c r="DUV9913" s="5"/>
      <c r="DUW9913" s="5"/>
      <c r="DUX9913" s="5"/>
      <c r="DUY9913" s="5"/>
      <c r="DUZ9913" s="5"/>
      <c r="DVA9913" s="5"/>
      <c r="DVB9913" s="5"/>
      <c r="DVC9913" s="5"/>
      <c r="DVD9913" s="5"/>
      <c r="DVE9913" s="5"/>
      <c r="DVF9913" s="5"/>
      <c r="DVG9913" s="5"/>
      <c r="DVH9913" s="5"/>
      <c r="DVI9913" s="5"/>
      <c r="DVJ9913" s="5"/>
      <c r="DVK9913" s="5"/>
      <c r="DVL9913" s="5"/>
      <c r="DVM9913" s="5"/>
      <c r="DVN9913" s="5"/>
      <c r="DVO9913" s="5"/>
      <c r="DVP9913" s="5"/>
      <c r="DVQ9913" s="5"/>
      <c r="DVR9913" s="5"/>
      <c r="DVS9913" s="5"/>
      <c r="DVT9913" s="5"/>
      <c r="DVU9913" s="5"/>
      <c r="DVV9913" s="5"/>
      <c r="DVW9913" s="5"/>
      <c r="DVX9913" s="5"/>
      <c r="DVY9913" s="5"/>
      <c r="DVZ9913" s="5"/>
      <c r="DWA9913" s="5"/>
      <c r="DWB9913" s="5"/>
      <c r="DWC9913" s="5"/>
      <c r="DWD9913" s="5"/>
      <c r="DWE9913" s="5"/>
      <c r="DWF9913" s="5"/>
      <c r="DWG9913" s="5"/>
      <c r="DWH9913" s="5"/>
      <c r="DWI9913" s="5"/>
      <c r="DWJ9913" s="5"/>
      <c r="DWK9913" s="5"/>
      <c r="DWL9913" s="5"/>
      <c r="DWM9913" s="5"/>
      <c r="DWN9913" s="5"/>
      <c r="DWO9913" s="5"/>
      <c r="DWP9913" s="5"/>
      <c r="DWQ9913" s="5"/>
      <c r="DWR9913" s="5"/>
      <c r="DWS9913" s="5"/>
      <c r="DWT9913" s="5"/>
      <c r="DWU9913" s="5"/>
      <c r="DWV9913" s="5"/>
      <c r="DWW9913" s="5"/>
      <c r="DWX9913" s="5"/>
      <c r="DWY9913" s="5"/>
      <c r="DWZ9913" s="5"/>
      <c r="DXA9913" s="5"/>
      <c r="DXB9913" s="5"/>
      <c r="DXC9913" s="5"/>
      <c r="DXD9913" s="5"/>
      <c r="DXE9913" s="5"/>
      <c r="DXF9913" s="5"/>
      <c r="DXG9913" s="5"/>
      <c r="DXH9913" s="5"/>
      <c r="DXI9913" s="5"/>
      <c r="DXJ9913" s="5"/>
      <c r="DXK9913" s="5"/>
      <c r="DXL9913" s="5"/>
      <c r="DXM9913" s="5"/>
      <c r="DXN9913" s="5"/>
      <c r="DXO9913" s="5"/>
      <c r="DXP9913" s="5"/>
      <c r="DXQ9913" s="5"/>
      <c r="DXR9913" s="5"/>
      <c r="DXS9913" s="5"/>
      <c r="DXT9913" s="5"/>
      <c r="DXU9913" s="5"/>
      <c r="DXV9913" s="5"/>
      <c r="DXW9913" s="5"/>
      <c r="DXX9913" s="5"/>
      <c r="DXY9913" s="5"/>
      <c r="DXZ9913" s="5"/>
      <c r="DYA9913" s="5"/>
      <c r="DYB9913" s="5"/>
      <c r="DYC9913" s="5"/>
      <c r="DYD9913" s="5"/>
      <c r="DYE9913" s="5"/>
      <c r="DYF9913" s="5"/>
      <c r="DYG9913" s="5"/>
      <c r="DYH9913" s="5"/>
      <c r="DYI9913" s="5"/>
      <c r="DYJ9913" s="5"/>
      <c r="DYK9913" s="5"/>
      <c r="DYL9913" s="5"/>
      <c r="DYM9913" s="5"/>
      <c r="DYN9913" s="5"/>
      <c r="DYO9913" s="5"/>
      <c r="DYP9913" s="5"/>
      <c r="DYQ9913" s="5"/>
      <c r="DYR9913" s="5"/>
      <c r="DYS9913" s="5"/>
      <c r="DYT9913" s="5"/>
      <c r="DYU9913" s="5"/>
      <c r="DYV9913" s="5"/>
      <c r="DYW9913" s="5"/>
      <c r="DYX9913" s="5"/>
      <c r="DYY9913" s="5"/>
      <c r="DYZ9913" s="5"/>
      <c r="DZA9913" s="5"/>
      <c r="DZB9913" s="5"/>
      <c r="DZC9913" s="5"/>
      <c r="DZD9913" s="5"/>
      <c r="DZE9913" s="5"/>
      <c r="DZF9913" s="5"/>
      <c r="DZG9913" s="5"/>
      <c r="DZH9913" s="5"/>
      <c r="DZI9913" s="5"/>
      <c r="DZJ9913" s="5"/>
      <c r="DZK9913" s="5"/>
      <c r="DZL9913" s="5"/>
      <c r="DZM9913" s="5"/>
      <c r="DZN9913" s="5"/>
      <c r="DZO9913" s="5"/>
      <c r="DZP9913" s="5"/>
      <c r="DZQ9913" s="5"/>
      <c r="DZR9913" s="5"/>
      <c r="DZS9913" s="5"/>
      <c r="DZT9913" s="5"/>
      <c r="DZU9913" s="5"/>
      <c r="DZV9913" s="5"/>
      <c r="DZW9913" s="5"/>
      <c r="DZX9913" s="5"/>
      <c r="DZY9913" s="5"/>
      <c r="DZZ9913" s="5"/>
      <c r="EAA9913" s="5"/>
      <c r="EAB9913" s="5"/>
      <c r="EAC9913" s="5"/>
      <c r="EAD9913" s="5"/>
      <c r="EAE9913" s="5"/>
      <c r="EAF9913" s="5"/>
      <c r="EAG9913" s="5"/>
      <c r="EAH9913" s="5"/>
      <c r="EAI9913" s="5"/>
      <c r="EAJ9913" s="5"/>
      <c r="EAK9913" s="5"/>
      <c r="EAL9913" s="5"/>
      <c r="EAM9913" s="5"/>
      <c r="EAN9913" s="5"/>
      <c r="EAO9913" s="5"/>
      <c r="EAP9913" s="5"/>
      <c r="EAQ9913" s="5"/>
      <c r="EAR9913" s="5"/>
      <c r="EAS9913" s="5"/>
      <c r="EAT9913" s="5"/>
      <c r="EAU9913" s="5"/>
      <c r="EAV9913" s="5"/>
      <c r="EAW9913" s="5"/>
      <c r="EAX9913" s="5"/>
      <c r="EAY9913" s="5"/>
      <c r="EAZ9913" s="5"/>
      <c r="EBA9913" s="5"/>
      <c r="EBB9913" s="5"/>
      <c r="EBC9913" s="5"/>
      <c r="EBD9913" s="5"/>
      <c r="EBE9913" s="5"/>
      <c r="EBF9913" s="5"/>
      <c r="EBG9913" s="5"/>
      <c r="EBH9913" s="5"/>
      <c r="EBI9913" s="5"/>
      <c r="EBJ9913" s="5"/>
      <c r="EBK9913" s="5"/>
      <c r="EBL9913" s="5"/>
      <c r="EBM9913" s="5"/>
      <c r="EBN9913" s="5"/>
      <c r="EBO9913" s="5"/>
      <c r="EBP9913" s="5"/>
      <c r="EBQ9913" s="5"/>
      <c r="EBR9913" s="5"/>
      <c r="EBS9913" s="5"/>
      <c r="EBT9913" s="5"/>
      <c r="EBU9913" s="5"/>
      <c r="EBV9913" s="5"/>
      <c r="EBW9913" s="5"/>
      <c r="EBX9913" s="5"/>
      <c r="EBY9913" s="5"/>
      <c r="EBZ9913" s="5"/>
      <c r="ECA9913" s="5"/>
      <c r="ECB9913" s="5"/>
      <c r="ECC9913" s="5"/>
      <c r="ECD9913" s="5"/>
      <c r="ECE9913" s="5"/>
      <c r="ECF9913" s="5"/>
      <c r="ECG9913" s="5"/>
      <c r="ECH9913" s="5"/>
      <c r="ECI9913" s="5"/>
      <c r="ECJ9913" s="5"/>
      <c r="ECK9913" s="5"/>
      <c r="ECL9913" s="5"/>
      <c r="ECM9913" s="5"/>
      <c r="ECN9913" s="5"/>
      <c r="ECO9913" s="5"/>
      <c r="ECP9913" s="5"/>
      <c r="ECQ9913" s="5"/>
      <c r="ECR9913" s="5"/>
      <c r="ECS9913" s="5"/>
      <c r="ECT9913" s="5"/>
      <c r="ECU9913" s="5"/>
      <c r="ECV9913" s="5"/>
      <c r="ECW9913" s="5"/>
      <c r="ECX9913" s="5"/>
      <c r="ECY9913" s="5"/>
      <c r="ECZ9913" s="5"/>
      <c r="EDA9913" s="5"/>
      <c r="EDB9913" s="5"/>
      <c r="EDC9913" s="5"/>
      <c r="EDD9913" s="5"/>
      <c r="EDE9913" s="5"/>
      <c r="EDF9913" s="5"/>
      <c r="EDG9913" s="5"/>
      <c r="EDH9913" s="5"/>
      <c r="EDI9913" s="5"/>
      <c r="EDJ9913" s="5"/>
      <c r="EDK9913" s="5"/>
      <c r="EDL9913" s="5"/>
      <c r="EDM9913" s="5"/>
      <c r="EDN9913" s="5"/>
      <c r="EDO9913" s="5"/>
      <c r="EDP9913" s="5"/>
      <c r="EDQ9913" s="5"/>
      <c r="EDR9913" s="5"/>
      <c r="EDS9913" s="5"/>
      <c r="EDT9913" s="5"/>
      <c r="EDU9913" s="5"/>
      <c r="EDV9913" s="5"/>
      <c r="EDW9913" s="5"/>
      <c r="EDX9913" s="5"/>
      <c r="EDY9913" s="5"/>
      <c r="EDZ9913" s="5"/>
      <c r="EEA9913" s="5"/>
      <c r="EEB9913" s="5"/>
      <c r="EEC9913" s="5"/>
      <c r="EED9913" s="5"/>
      <c r="EEE9913" s="5"/>
      <c r="EEF9913" s="5"/>
      <c r="EEG9913" s="5"/>
      <c r="EEH9913" s="5"/>
      <c r="EEI9913" s="5"/>
      <c r="EEJ9913" s="5"/>
      <c r="EEK9913" s="5"/>
      <c r="EEL9913" s="5"/>
      <c r="EEM9913" s="5"/>
      <c r="EEN9913" s="5"/>
      <c r="EEO9913" s="5"/>
      <c r="EEP9913" s="5"/>
      <c r="EEQ9913" s="5"/>
      <c r="EER9913" s="5"/>
      <c r="EES9913" s="5"/>
      <c r="EET9913" s="5"/>
      <c r="EEU9913" s="5"/>
      <c r="EEV9913" s="5"/>
      <c r="EEW9913" s="5"/>
      <c r="EEX9913" s="5"/>
      <c r="EEY9913" s="5"/>
      <c r="EEZ9913" s="5"/>
      <c r="EFA9913" s="5"/>
      <c r="EFB9913" s="5"/>
      <c r="EFC9913" s="5"/>
      <c r="EFD9913" s="5"/>
      <c r="EFE9913" s="5"/>
      <c r="EFF9913" s="5"/>
      <c r="EFG9913" s="5"/>
      <c r="EFH9913" s="5"/>
      <c r="EFI9913" s="5"/>
      <c r="EFJ9913" s="5"/>
      <c r="EFK9913" s="5"/>
      <c r="EFL9913" s="5"/>
      <c r="EFM9913" s="5"/>
      <c r="EFN9913" s="5"/>
      <c r="EFO9913" s="5"/>
      <c r="EFP9913" s="5"/>
      <c r="EFQ9913" s="5"/>
      <c r="EFR9913" s="5"/>
      <c r="EFS9913" s="5"/>
      <c r="EFT9913" s="5"/>
      <c r="EFU9913" s="5"/>
      <c r="EFV9913" s="5"/>
      <c r="EFW9913" s="5"/>
      <c r="EFX9913" s="5"/>
      <c r="EFY9913" s="5"/>
      <c r="EFZ9913" s="5"/>
      <c r="EGA9913" s="5"/>
      <c r="EGB9913" s="5"/>
      <c r="EGC9913" s="5"/>
      <c r="EGD9913" s="5"/>
      <c r="EGE9913" s="5"/>
      <c r="EGF9913" s="5"/>
      <c r="EGG9913" s="5"/>
      <c r="EGH9913" s="5"/>
      <c r="EGI9913" s="5"/>
      <c r="EGJ9913" s="5"/>
      <c r="EGK9913" s="5"/>
      <c r="EGL9913" s="5"/>
      <c r="EGM9913" s="5"/>
      <c r="EGN9913" s="5"/>
      <c r="EGO9913" s="5"/>
      <c r="EGP9913" s="5"/>
      <c r="EGQ9913" s="5"/>
      <c r="EGR9913" s="5"/>
      <c r="EGS9913" s="5"/>
      <c r="EGT9913" s="5"/>
      <c r="EGU9913" s="5"/>
      <c r="EGV9913" s="5"/>
      <c r="EGW9913" s="5"/>
      <c r="EGX9913" s="5"/>
      <c r="EGY9913" s="5"/>
      <c r="EGZ9913" s="5"/>
      <c r="EHA9913" s="5"/>
      <c r="EHB9913" s="5"/>
      <c r="EHC9913" s="5"/>
      <c r="EHD9913" s="5"/>
      <c r="EHE9913" s="5"/>
      <c r="EHF9913" s="5"/>
      <c r="EHG9913" s="5"/>
      <c r="EHH9913" s="5"/>
      <c r="EHI9913" s="5"/>
      <c r="EHJ9913" s="5"/>
      <c r="EHK9913" s="5"/>
      <c r="EHL9913" s="5"/>
      <c r="EHM9913" s="5"/>
      <c r="EHN9913" s="5"/>
      <c r="EHO9913" s="5"/>
      <c r="EHP9913" s="5"/>
      <c r="EHQ9913" s="5"/>
      <c r="EHR9913" s="5"/>
      <c r="EHS9913" s="5"/>
      <c r="EHT9913" s="5"/>
      <c r="EHU9913" s="5"/>
      <c r="EHV9913" s="5"/>
      <c r="EHW9913" s="5"/>
      <c r="EHX9913" s="5"/>
      <c r="EHY9913" s="5"/>
      <c r="EHZ9913" s="5"/>
      <c r="EIA9913" s="5"/>
      <c r="EIB9913" s="5"/>
      <c r="EIC9913" s="5"/>
      <c r="EID9913" s="5"/>
      <c r="EIE9913" s="5"/>
      <c r="EIF9913" s="5"/>
      <c r="EIG9913" s="5"/>
      <c r="EIH9913" s="5"/>
      <c r="EII9913" s="5"/>
      <c r="EIJ9913" s="5"/>
      <c r="EIK9913" s="5"/>
      <c r="EIL9913" s="5"/>
      <c r="EIM9913" s="5"/>
      <c r="EIN9913" s="5"/>
      <c r="EIO9913" s="5"/>
      <c r="EIP9913" s="5"/>
      <c r="EIQ9913" s="5"/>
      <c r="EIR9913" s="5"/>
      <c r="EIS9913" s="5"/>
      <c r="EIT9913" s="5"/>
      <c r="EIU9913" s="5"/>
      <c r="EIV9913" s="5"/>
      <c r="EIW9913" s="5"/>
      <c r="EIX9913" s="5"/>
      <c r="EIY9913" s="5"/>
      <c r="EIZ9913" s="5"/>
      <c r="EJA9913" s="5"/>
      <c r="EJB9913" s="5"/>
      <c r="EJC9913" s="5"/>
      <c r="EJD9913" s="5"/>
      <c r="EJE9913" s="5"/>
      <c r="EJF9913" s="5"/>
      <c r="EJG9913" s="5"/>
      <c r="EJH9913" s="5"/>
      <c r="EJI9913" s="5"/>
      <c r="EJJ9913" s="5"/>
      <c r="EJK9913" s="5"/>
      <c r="EJL9913" s="5"/>
      <c r="EJM9913" s="5"/>
      <c r="EJN9913" s="5"/>
      <c r="EJO9913" s="5"/>
      <c r="EJP9913" s="5"/>
      <c r="EJQ9913" s="5"/>
      <c r="EJR9913" s="5"/>
      <c r="EJS9913" s="5"/>
      <c r="EJT9913" s="5"/>
      <c r="EJU9913" s="5"/>
      <c r="EJV9913" s="5"/>
      <c r="EJW9913" s="5"/>
      <c r="EJX9913" s="5"/>
      <c r="EJY9913" s="5"/>
      <c r="EJZ9913" s="5"/>
      <c r="EKA9913" s="5"/>
      <c r="EKB9913" s="5"/>
      <c r="EKC9913" s="5"/>
      <c r="EKD9913" s="5"/>
      <c r="EKE9913" s="5"/>
      <c r="EKF9913" s="5"/>
      <c r="EKG9913" s="5"/>
      <c r="EKH9913" s="5"/>
      <c r="EKI9913" s="5"/>
      <c r="EKJ9913" s="5"/>
      <c r="EKK9913" s="5"/>
      <c r="EKL9913" s="5"/>
      <c r="EKM9913" s="5"/>
      <c r="EKN9913" s="5"/>
      <c r="EKO9913" s="5"/>
      <c r="EKP9913" s="5"/>
      <c r="EKQ9913" s="5"/>
      <c r="EKR9913" s="5"/>
      <c r="EKS9913" s="5"/>
      <c r="EKT9913" s="5"/>
      <c r="EKU9913" s="5"/>
      <c r="EKV9913" s="5"/>
      <c r="EKW9913" s="5"/>
      <c r="EKX9913" s="5"/>
      <c r="EKY9913" s="5"/>
      <c r="EKZ9913" s="5"/>
      <c r="ELA9913" s="5"/>
      <c r="ELB9913" s="5"/>
      <c r="ELC9913" s="5"/>
      <c r="ELD9913" s="5"/>
      <c r="ELE9913" s="5"/>
      <c r="ELF9913" s="5"/>
      <c r="ELG9913" s="5"/>
      <c r="ELH9913" s="5"/>
      <c r="ELI9913" s="5"/>
      <c r="ELJ9913" s="5"/>
      <c r="ELK9913" s="5"/>
      <c r="ELL9913" s="5"/>
      <c r="ELM9913" s="5"/>
      <c r="ELN9913" s="5"/>
      <c r="ELO9913" s="5"/>
      <c r="ELP9913" s="5"/>
      <c r="ELQ9913" s="5"/>
      <c r="ELR9913" s="5"/>
      <c r="ELS9913" s="5"/>
      <c r="ELT9913" s="5"/>
      <c r="ELU9913" s="5"/>
      <c r="ELV9913" s="5"/>
      <c r="ELW9913" s="5"/>
      <c r="ELX9913" s="5"/>
      <c r="ELY9913" s="5"/>
      <c r="ELZ9913" s="5"/>
      <c r="EMA9913" s="5"/>
      <c r="EMB9913" s="5"/>
      <c r="EMC9913" s="5"/>
      <c r="EMD9913" s="5"/>
      <c r="EME9913" s="5"/>
      <c r="EMF9913" s="5"/>
      <c r="EMG9913" s="5"/>
      <c r="EMH9913" s="5"/>
      <c r="EMI9913" s="5"/>
      <c r="EMJ9913" s="5"/>
      <c r="EMK9913" s="5"/>
      <c r="EML9913" s="5"/>
      <c r="EMM9913" s="5"/>
      <c r="EMN9913" s="5"/>
      <c r="EMO9913" s="5"/>
      <c r="EMP9913" s="5"/>
      <c r="EMQ9913" s="5"/>
      <c r="EMR9913" s="5"/>
      <c r="EMS9913" s="5"/>
      <c r="EMT9913" s="5"/>
      <c r="EMU9913" s="5"/>
      <c r="EMV9913" s="5"/>
      <c r="EMW9913" s="5"/>
      <c r="EMX9913" s="5"/>
      <c r="EMY9913" s="5"/>
      <c r="EMZ9913" s="5"/>
      <c r="ENA9913" s="5"/>
      <c r="ENB9913" s="5"/>
      <c r="ENC9913" s="5"/>
      <c r="END9913" s="5"/>
      <c r="ENE9913" s="5"/>
      <c r="ENF9913" s="5"/>
      <c r="ENG9913" s="5"/>
      <c r="ENH9913" s="5"/>
      <c r="ENI9913" s="5"/>
      <c r="ENJ9913" s="5"/>
      <c r="ENK9913" s="5"/>
      <c r="ENL9913" s="5"/>
      <c r="ENM9913" s="5"/>
      <c r="ENN9913" s="5"/>
      <c r="ENO9913" s="5"/>
      <c r="ENP9913" s="5"/>
      <c r="ENQ9913" s="5"/>
      <c r="ENR9913" s="5"/>
      <c r="ENS9913" s="5"/>
      <c r="ENT9913" s="5"/>
      <c r="ENU9913" s="5"/>
      <c r="ENV9913" s="5"/>
      <c r="ENW9913" s="5"/>
      <c r="ENX9913" s="5"/>
      <c r="ENY9913" s="5"/>
      <c r="ENZ9913" s="5"/>
      <c r="EOA9913" s="5"/>
      <c r="EOB9913" s="5"/>
      <c r="EOC9913" s="5"/>
      <c r="EOD9913" s="5"/>
      <c r="EOE9913" s="5"/>
      <c r="EOF9913" s="5"/>
      <c r="EOG9913" s="5"/>
      <c r="EOH9913" s="5"/>
      <c r="EOI9913" s="5"/>
      <c r="EOJ9913" s="5"/>
      <c r="EOK9913" s="5"/>
      <c r="EOL9913" s="5"/>
      <c r="EOM9913" s="5"/>
      <c r="EON9913" s="5"/>
      <c r="EOO9913" s="5"/>
      <c r="EOP9913" s="5"/>
      <c r="EOQ9913" s="5"/>
      <c r="EOR9913" s="5"/>
      <c r="EOS9913" s="5"/>
      <c r="EOT9913" s="5"/>
      <c r="EOU9913" s="5"/>
      <c r="EOV9913" s="5"/>
      <c r="EOW9913" s="5"/>
      <c r="EOX9913" s="5"/>
      <c r="EOY9913" s="5"/>
      <c r="EOZ9913" s="5"/>
      <c r="EPA9913" s="5"/>
      <c r="EPB9913" s="5"/>
      <c r="EPC9913" s="5"/>
      <c r="EPD9913" s="5"/>
      <c r="EPE9913" s="5"/>
      <c r="EPF9913" s="5"/>
      <c r="EPG9913" s="5"/>
      <c r="EPH9913" s="5"/>
      <c r="EPI9913" s="5"/>
      <c r="EPJ9913" s="5"/>
      <c r="EPK9913" s="5"/>
      <c r="EPL9913" s="5"/>
      <c r="EPM9913" s="5"/>
      <c r="EPN9913" s="5"/>
      <c r="EPO9913" s="5"/>
      <c r="EPP9913" s="5"/>
      <c r="EPQ9913" s="5"/>
      <c r="EPR9913" s="5"/>
      <c r="EPS9913" s="5"/>
      <c r="EPT9913" s="5"/>
      <c r="EPU9913" s="5"/>
      <c r="EPV9913" s="5"/>
      <c r="EPW9913" s="5"/>
      <c r="EPX9913" s="5"/>
      <c r="EPY9913" s="5"/>
      <c r="EPZ9913" s="5"/>
      <c r="EQA9913" s="5"/>
      <c r="EQB9913" s="5"/>
      <c r="EQC9913" s="5"/>
      <c r="EQD9913" s="5"/>
      <c r="EQE9913" s="5"/>
      <c r="EQF9913" s="5"/>
      <c r="EQG9913" s="5"/>
      <c r="EQH9913" s="5"/>
      <c r="EQI9913" s="5"/>
      <c r="EQJ9913" s="5"/>
      <c r="EQK9913" s="5"/>
      <c r="EQL9913" s="5"/>
      <c r="EQM9913" s="5"/>
      <c r="EQN9913" s="5"/>
      <c r="EQO9913" s="5"/>
      <c r="EQP9913" s="5"/>
      <c r="EQQ9913" s="5"/>
      <c r="EQR9913" s="5"/>
      <c r="EQS9913" s="5"/>
      <c r="EQT9913" s="5"/>
      <c r="EQU9913" s="5"/>
      <c r="EQV9913" s="5"/>
      <c r="EQW9913" s="5"/>
      <c r="EQX9913" s="5"/>
      <c r="EQY9913" s="5"/>
      <c r="EQZ9913" s="5"/>
      <c r="ERA9913" s="5"/>
      <c r="ERB9913" s="5"/>
      <c r="ERC9913" s="5"/>
      <c r="ERD9913" s="5"/>
      <c r="ERE9913" s="5"/>
      <c r="ERF9913" s="5"/>
      <c r="ERG9913" s="5"/>
      <c r="ERH9913" s="5"/>
      <c r="ERI9913" s="5"/>
      <c r="ERJ9913" s="5"/>
      <c r="ERK9913" s="5"/>
      <c r="ERL9913" s="5"/>
      <c r="ERM9913" s="5"/>
      <c r="ERN9913" s="5"/>
      <c r="ERO9913" s="5"/>
      <c r="ERP9913" s="5"/>
      <c r="ERQ9913" s="5"/>
      <c r="ERR9913" s="5"/>
      <c r="ERS9913" s="5"/>
      <c r="ERT9913" s="5"/>
      <c r="ERU9913" s="5"/>
      <c r="ERV9913" s="5"/>
      <c r="ERW9913" s="5"/>
      <c r="ERX9913" s="5"/>
      <c r="ERY9913" s="5"/>
      <c r="ERZ9913" s="5"/>
      <c r="ESA9913" s="5"/>
      <c r="ESB9913" s="5"/>
      <c r="ESC9913" s="5"/>
      <c r="ESD9913" s="5"/>
      <c r="ESE9913" s="5"/>
      <c r="ESF9913" s="5"/>
      <c r="ESG9913" s="5"/>
      <c r="ESH9913" s="5"/>
      <c r="ESI9913" s="5"/>
      <c r="ESJ9913" s="5"/>
      <c r="ESK9913" s="5"/>
      <c r="ESL9913" s="5"/>
      <c r="ESM9913" s="5"/>
      <c r="ESN9913" s="5"/>
      <c r="ESO9913" s="5"/>
      <c r="ESP9913" s="5"/>
      <c r="ESQ9913" s="5"/>
      <c r="ESR9913" s="5"/>
      <c r="ESS9913" s="5"/>
      <c r="EST9913" s="5"/>
      <c r="ESU9913" s="5"/>
      <c r="ESV9913" s="5"/>
      <c r="ESW9913" s="5"/>
      <c r="ESX9913" s="5"/>
      <c r="ESY9913" s="5"/>
      <c r="ESZ9913" s="5"/>
      <c r="ETA9913" s="5"/>
      <c r="ETB9913" s="5"/>
      <c r="ETC9913" s="5"/>
      <c r="ETD9913" s="5"/>
      <c r="ETE9913" s="5"/>
      <c r="ETF9913" s="5"/>
      <c r="ETG9913" s="5"/>
      <c r="ETH9913" s="5"/>
      <c r="ETI9913" s="5"/>
      <c r="ETJ9913" s="5"/>
      <c r="ETK9913" s="5"/>
      <c r="ETL9913" s="5"/>
      <c r="ETM9913" s="5"/>
      <c r="ETN9913" s="5"/>
      <c r="ETO9913" s="5"/>
      <c r="ETP9913" s="5"/>
      <c r="ETQ9913" s="5"/>
      <c r="ETR9913" s="5"/>
      <c r="ETS9913" s="5"/>
      <c r="ETT9913" s="5"/>
      <c r="ETU9913" s="5"/>
      <c r="ETV9913" s="5"/>
      <c r="ETW9913" s="5"/>
      <c r="ETX9913" s="5"/>
      <c r="ETY9913" s="5"/>
      <c r="ETZ9913" s="5"/>
      <c r="EUA9913" s="5"/>
      <c r="EUB9913" s="5"/>
      <c r="EUC9913" s="5"/>
      <c r="EUD9913" s="5"/>
      <c r="EUE9913" s="5"/>
      <c r="EUF9913" s="5"/>
      <c r="EUG9913" s="5"/>
      <c r="EUH9913" s="5"/>
      <c r="EUI9913" s="5"/>
      <c r="EUJ9913" s="5"/>
      <c r="EUK9913" s="5"/>
      <c r="EUL9913" s="5"/>
      <c r="EUM9913" s="5"/>
      <c r="EUN9913" s="5"/>
      <c r="EUO9913" s="5"/>
      <c r="EUP9913" s="5"/>
      <c r="EUQ9913" s="5"/>
      <c r="EUR9913" s="5"/>
      <c r="EUS9913" s="5"/>
      <c r="EUT9913" s="5"/>
      <c r="EUU9913" s="5"/>
      <c r="EUV9913" s="5"/>
      <c r="EUW9913" s="5"/>
      <c r="EUX9913" s="5"/>
      <c r="EUY9913" s="5"/>
      <c r="EUZ9913" s="5"/>
      <c r="EVA9913" s="5"/>
      <c r="EVB9913" s="5"/>
      <c r="EVC9913" s="5"/>
      <c r="EVD9913" s="5"/>
      <c r="EVE9913" s="5"/>
      <c r="EVF9913" s="5"/>
      <c r="EVG9913" s="5"/>
      <c r="EVH9913" s="5"/>
      <c r="EVI9913" s="5"/>
      <c r="EVJ9913" s="5"/>
      <c r="EVK9913" s="5"/>
      <c r="EVL9913" s="5"/>
      <c r="EVM9913" s="5"/>
      <c r="EVN9913" s="5"/>
      <c r="EVO9913" s="5"/>
      <c r="EVP9913" s="5"/>
      <c r="EVQ9913" s="5"/>
      <c r="EVR9913" s="5"/>
      <c r="EVS9913" s="5"/>
      <c r="EVT9913" s="5"/>
      <c r="EVU9913" s="5"/>
      <c r="EVV9913" s="5"/>
      <c r="EVW9913" s="5"/>
      <c r="EVX9913" s="5"/>
      <c r="EVY9913" s="5"/>
      <c r="EVZ9913" s="5"/>
      <c r="EWA9913" s="5"/>
      <c r="EWB9913" s="5"/>
      <c r="EWC9913" s="5"/>
      <c r="EWD9913" s="5"/>
      <c r="EWE9913" s="5"/>
      <c r="EWF9913" s="5"/>
      <c r="EWG9913" s="5"/>
      <c r="EWH9913" s="5"/>
      <c r="EWI9913" s="5"/>
      <c r="EWJ9913" s="5"/>
      <c r="EWK9913" s="5"/>
      <c r="EWL9913" s="5"/>
      <c r="EWM9913" s="5"/>
      <c r="EWN9913" s="5"/>
      <c r="EWO9913" s="5"/>
      <c r="EWP9913" s="5"/>
      <c r="EWQ9913" s="5"/>
      <c r="EWR9913" s="5"/>
      <c r="EWS9913" s="5"/>
      <c r="EWT9913" s="5"/>
      <c r="EWU9913" s="5"/>
      <c r="EWV9913" s="5"/>
      <c r="EWW9913" s="5"/>
      <c r="EWX9913" s="5"/>
      <c r="EWY9913" s="5"/>
      <c r="EWZ9913" s="5"/>
      <c r="EXA9913" s="5"/>
      <c r="EXB9913" s="5"/>
      <c r="EXC9913" s="5"/>
      <c r="EXD9913" s="5"/>
      <c r="EXE9913" s="5"/>
      <c r="EXF9913" s="5"/>
      <c r="EXG9913" s="5"/>
      <c r="EXH9913" s="5"/>
      <c r="EXI9913" s="5"/>
      <c r="EXJ9913" s="5"/>
      <c r="EXK9913" s="5"/>
      <c r="EXL9913" s="5"/>
      <c r="EXM9913" s="5"/>
      <c r="EXN9913" s="5"/>
      <c r="EXO9913" s="5"/>
      <c r="EXP9913" s="5"/>
      <c r="EXQ9913" s="5"/>
      <c r="EXR9913" s="5"/>
      <c r="EXS9913" s="5"/>
      <c r="EXT9913" s="5"/>
      <c r="EXU9913" s="5"/>
      <c r="EXV9913" s="5"/>
      <c r="EXW9913" s="5"/>
      <c r="EXX9913" s="5"/>
      <c r="EXY9913" s="5"/>
      <c r="EXZ9913" s="5"/>
      <c r="EYA9913" s="5"/>
      <c r="EYB9913" s="5"/>
      <c r="EYC9913" s="5"/>
      <c r="EYD9913" s="5"/>
      <c r="EYE9913" s="5"/>
      <c r="EYF9913" s="5"/>
      <c r="EYG9913" s="5"/>
      <c r="EYH9913" s="5"/>
      <c r="EYI9913" s="5"/>
      <c r="EYJ9913" s="5"/>
      <c r="EYK9913" s="5"/>
      <c r="EYL9913" s="5"/>
      <c r="EYM9913" s="5"/>
      <c r="EYN9913" s="5"/>
      <c r="EYO9913" s="5"/>
      <c r="EYP9913" s="5"/>
      <c r="EYQ9913" s="5"/>
      <c r="EYR9913" s="5"/>
      <c r="EYS9913" s="5"/>
      <c r="EYT9913" s="5"/>
      <c r="EYU9913" s="5"/>
      <c r="EYV9913" s="5"/>
      <c r="EYW9913" s="5"/>
      <c r="EYX9913" s="5"/>
      <c r="EYY9913" s="5"/>
      <c r="EYZ9913" s="5"/>
      <c r="EZA9913" s="5"/>
      <c r="EZB9913" s="5"/>
      <c r="EZC9913" s="5"/>
      <c r="EZD9913" s="5"/>
      <c r="EZE9913" s="5"/>
      <c r="EZF9913" s="5"/>
      <c r="EZG9913" s="5"/>
      <c r="EZH9913" s="5"/>
      <c r="EZI9913" s="5"/>
      <c r="EZJ9913" s="5"/>
      <c r="EZK9913" s="5"/>
      <c r="EZL9913" s="5"/>
      <c r="EZM9913" s="5"/>
      <c r="EZN9913" s="5"/>
      <c r="EZO9913" s="5"/>
      <c r="EZP9913" s="5"/>
      <c r="EZQ9913" s="5"/>
      <c r="EZR9913" s="5"/>
      <c r="EZS9913" s="5"/>
      <c r="EZT9913" s="5"/>
      <c r="EZU9913" s="5"/>
      <c r="EZV9913" s="5"/>
      <c r="EZW9913" s="5"/>
      <c r="EZX9913" s="5"/>
      <c r="EZY9913" s="5"/>
      <c r="EZZ9913" s="5"/>
      <c r="FAA9913" s="5"/>
      <c r="FAB9913" s="5"/>
      <c r="FAC9913" s="5"/>
      <c r="FAD9913" s="5"/>
      <c r="FAE9913" s="5"/>
      <c r="FAF9913" s="5"/>
      <c r="FAG9913" s="5"/>
      <c r="FAH9913" s="5"/>
      <c r="FAI9913" s="5"/>
      <c r="FAJ9913" s="5"/>
      <c r="FAK9913" s="5"/>
      <c r="FAL9913" s="5"/>
      <c r="FAM9913" s="5"/>
      <c r="FAN9913" s="5"/>
      <c r="FAO9913" s="5"/>
      <c r="FAP9913" s="5"/>
      <c r="FAQ9913" s="5"/>
      <c r="FAR9913" s="5"/>
      <c r="FAS9913" s="5"/>
      <c r="FAT9913" s="5"/>
      <c r="FAU9913" s="5"/>
      <c r="FAV9913" s="5"/>
      <c r="FAW9913" s="5"/>
      <c r="FAX9913" s="5"/>
      <c r="FAY9913" s="5"/>
      <c r="FAZ9913" s="5"/>
      <c r="FBA9913" s="5"/>
      <c r="FBB9913" s="5"/>
      <c r="FBC9913" s="5"/>
      <c r="FBD9913" s="5"/>
      <c r="FBE9913" s="5"/>
      <c r="FBF9913" s="5"/>
      <c r="FBG9913" s="5"/>
      <c r="FBH9913" s="5"/>
      <c r="FBI9913" s="5"/>
      <c r="FBJ9913" s="5"/>
      <c r="FBK9913" s="5"/>
      <c r="FBL9913" s="5"/>
      <c r="FBM9913" s="5"/>
      <c r="FBN9913" s="5"/>
      <c r="FBO9913" s="5"/>
      <c r="FBP9913" s="5"/>
      <c r="FBQ9913" s="5"/>
      <c r="FBR9913" s="5"/>
      <c r="FBS9913" s="5"/>
      <c r="FBT9913" s="5"/>
      <c r="FBU9913" s="5"/>
      <c r="FBV9913" s="5"/>
      <c r="FBW9913" s="5"/>
      <c r="FBX9913" s="5"/>
      <c r="FBY9913" s="5"/>
      <c r="FBZ9913" s="5"/>
      <c r="FCA9913" s="5"/>
      <c r="FCB9913" s="5"/>
      <c r="FCC9913" s="5"/>
      <c r="FCD9913" s="5"/>
      <c r="FCE9913" s="5"/>
      <c r="FCF9913" s="5"/>
      <c r="FCG9913" s="5"/>
      <c r="FCH9913" s="5"/>
      <c r="FCI9913" s="5"/>
      <c r="FCJ9913" s="5"/>
      <c r="FCK9913" s="5"/>
      <c r="FCL9913" s="5"/>
      <c r="FCM9913" s="5"/>
      <c r="FCN9913" s="5"/>
      <c r="FCO9913" s="5"/>
      <c r="FCP9913" s="5"/>
      <c r="FCQ9913" s="5"/>
      <c r="FCR9913" s="5"/>
      <c r="FCS9913" s="5"/>
      <c r="FCT9913" s="5"/>
      <c r="FCU9913" s="5"/>
      <c r="FCV9913" s="5"/>
      <c r="FCW9913" s="5"/>
      <c r="FCX9913" s="5"/>
      <c r="FCY9913" s="5"/>
      <c r="FCZ9913" s="5"/>
      <c r="FDA9913" s="5"/>
      <c r="FDB9913" s="5"/>
      <c r="FDC9913" s="5"/>
      <c r="FDD9913" s="5"/>
      <c r="FDE9913" s="5"/>
      <c r="FDF9913" s="5"/>
      <c r="FDG9913" s="5"/>
      <c r="FDH9913" s="5"/>
      <c r="FDI9913" s="5"/>
      <c r="FDJ9913" s="5"/>
      <c r="FDK9913" s="5"/>
      <c r="FDL9913" s="5"/>
      <c r="FDM9913" s="5"/>
      <c r="FDN9913" s="5"/>
      <c r="FDO9913" s="5"/>
      <c r="FDP9913" s="5"/>
      <c r="FDQ9913" s="5"/>
      <c r="FDR9913" s="5"/>
      <c r="FDS9913" s="5"/>
      <c r="FDT9913" s="5"/>
      <c r="FDU9913" s="5"/>
      <c r="FDV9913" s="5"/>
      <c r="FDW9913" s="5"/>
      <c r="FDX9913" s="5"/>
      <c r="FDY9913" s="5"/>
      <c r="FDZ9913" s="5"/>
      <c r="FEA9913" s="5"/>
      <c r="FEB9913" s="5"/>
      <c r="FEC9913" s="5"/>
      <c r="FED9913" s="5"/>
      <c r="FEE9913" s="5"/>
      <c r="FEF9913" s="5"/>
      <c r="FEG9913" s="5"/>
      <c r="FEH9913" s="5"/>
      <c r="FEI9913" s="5"/>
      <c r="FEJ9913" s="5"/>
      <c r="FEK9913" s="5"/>
      <c r="FEL9913" s="5"/>
      <c r="FEM9913" s="5"/>
      <c r="FEN9913" s="5"/>
      <c r="FEO9913" s="5"/>
      <c r="FEP9913" s="5"/>
      <c r="FEQ9913" s="5"/>
      <c r="FER9913" s="5"/>
      <c r="FES9913" s="5"/>
      <c r="FET9913" s="5"/>
      <c r="FEU9913" s="5"/>
      <c r="FEV9913" s="5"/>
      <c r="FEW9913" s="5"/>
      <c r="FEX9913" s="5"/>
      <c r="FEY9913" s="5"/>
      <c r="FEZ9913" s="5"/>
      <c r="FFA9913" s="5"/>
      <c r="FFB9913" s="5"/>
      <c r="FFC9913" s="5"/>
      <c r="FFD9913" s="5"/>
      <c r="FFE9913" s="5"/>
      <c r="FFF9913" s="5"/>
      <c r="FFG9913" s="5"/>
      <c r="FFH9913" s="5"/>
      <c r="FFI9913" s="5"/>
      <c r="FFJ9913" s="5"/>
      <c r="FFK9913" s="5"/>
      <c r="FFL9913" s="5"/>
      <c r="FFM9913" s="5"/>
      <c r="FFN9913" s="5"/>
      <c r="FFO9913" s="5"/>
      <c r="FFP9913" s="5"/>
      <c r="FFQ9913" s="5"/>
      <c r="FFR9913" s="5"/>
      <c r="FFS9913" s="5"/>
      <c r="FFT9913" s="5"/>
      <c r="FFU9913" s="5"/>
      <c r="FFV9913" s="5"/>
      <c r="FFW9913" s="5"/>
      <c r="FFX9913" s="5"/>
      <c r="FFY9913" s="5"/>
      <c r="FFZ9913" s="5"/>
      <c r="FGA9913" s="5"/>
      <c r="FGB9913" s="5"/>
      <c r="FGC9913" s="5"/>
      <c r="FGD9913" s="5"/>
      <c r="FGE9913" s="5"/>
      <c r="FGF9913" s="5"/>
      <c r="FGG9913" s="5"/>
      <c r="FGH9913" s="5"/>
      <c r="FGI9913" s="5"/>
      <c r="FGJ9913" s="5"/>
      <c r="FGK9913" s="5"/>
      <c r="FGL9913" s="5"/>
      <c r="FGM9913" s="5"/>
      <c r="FGN9913" s="5"/>
      <c r="FGO9913" s="5"/>
      <c r="FGP9913" s="5"/>
      <c r="FGQ9913" s="5"/>
      <c r="FGR9913" s="5"/>
      <c r="FGS9913" s="5"/>
      <c r="FGT9913" s="5"/>
      <c r="FGU9913" s="5"/>
      <c r="FGV9913" s="5"/>
      <c r="FGW9913" s="5"/>
      <c r="FGX9913" s="5"/>
      <c r="FGY9913" s="5"/>
      <c r="FGZ9913" s="5"/>
      <c r="FHA9913" s="5"/>
      <c r="FHB9913" s="5"/>
      <c r="FHC9913" s="5"/>
      <c r="FHD9913" s="5"/>
      <c r="FHE9913" s="5"/>
      <c r="FHF9913" s="5"/>
      <c r="FHG9913" s="5"/>
      <c r="FHH9913" s="5"/>
      <c r="FHI9913" s="5"/>
      <c r="FHJ9913" s="5"/>
      <c r="FHK9913" s="5"/>
      <c r="FHL9913" s="5"/>
      <c r="FHM9913" s="5"/>
      <c r="FHN9913" s="5"/>
      <c r="FHO9913" s="5"/>
      <c r="FHP9913" s="5"/>
      <c r="FHQ9913" s="5"/>
      <c r="FHR9913" s="5"/>
      <c r="FHS9913" s="5"/>
      <c r="FHT9913" s="5"/>
      <c r="FHU9913" s="5"/>
      <c r="FHV9913" s="5"/>
      <c r="FHW9913" s="5"/>
      <c r="FHX9913" s="5"/>
      <c r="FHY9913" s="5"/>
      <c r="FHZ9913" s="5"/>
      <c r="FIA9913" s="5"/>
      <c r="FIB9913" s="5"/>
      <c r="FIC9913" s="5"/>
      <c r="FID9913" s="5"/>
      <c r="FIE9913" s="5"/>
      <c r="FIF9913" s="5"/>
      <c r="FIG9913" s="5"/>
      <c r="FIH9913" s="5"/>
      <c r="FII9913" s="5"/>
      <c r="FIJ9913" s="5"/>
      <c r="FIK9913" s="5"/>
      <c r="FIL9913" s="5"/>
      <c r="FIM9913" s="5"/>
      <c r="FIN9913" s="5"/>
      <c r="FIO9913" s="5"/>
      <c r="FIP9913" s="5"/>
      <c r="FIQ9913" s="5"/>
      <c r="FIR9913" s="5"/>
      <c r="FIS9913" s="5"/>
      <c r="FIT9913" s="5"/>
      <c r="FIU9913" s="5"/>
      <c r="FIV9913" s="5"/>
      <c r="FIW9913" s="5"/>
      <c r="FIX9913" s="5"/>
      <c r="FIY9913" s="5"/>
      <c r="FIZ9913" s="5"/>
      <c r="FJA9913" s="5"/>
      <c r="FJB9913" s="5"/>
      <c r="FJC9913" s="5"/>
      <c r="FJD9913" s="5"/>
      <c r="FJE9913" s="5"/>
      <c r="FJF9913" s="5"/>
      <c r="FJG9913" s="5"/>
      <c r="FJH9913" s="5"/>
      <c r="FJI9913" s="5"/>
      <c r="FJJ9913" s="5"/>
      <c r="FJK9913" s="5"/>
      <c r="FJL9913" s="5"/>
      <c r="FJM9913" s="5"/>
      <c r="FJN9913" s="5"/>
      <c r="FJO9913" s="5"/>
      <c r="FJP9913" s="5"/>
      <c r="FJQ9913" s="5"/>
      <c r="FJR9913" s="5"/>
      <c r="FJS9913" s="5"/>
      <c r="FJT9913" s="5"/>
      <c r="FJU9913" s="5"/>
      <c r="FJV9913" s="5"/>
      <c r="FJW9913" s="5"/>
      <c r="FJX9913" s="5"/>
      <c r="FJY9913" s="5"/>
      <c r="FJZ9913" s="5"/>
      <c r="FKA9913" s="5"/>
      <c r="FKB9913" s="5"/>
      <c r="FKC9913" s="5"/>
      <c r="FKD9913" s="5"/>
      <c r="FKE9913" s="5"/>
      <c r="FKF9913" s="5"/>
      <c r="FKG9913" s="5"/>
      <c r="FKH9913" s="5"/>
      <c r="FKI9913" s="5"/>
      <c r="FKJ9913" s="5"/>
      <c r="FKK9913" s="5"/>
      <c r="FKL9913" s="5"/>
      <c r="FKM9913" s="5"/>
      <c r="FKN9913" s="5"/>
      <c r="FKO9913" s="5"/>
      <c r="FKP9913" s="5"/>
      <c r="FKQ9913" s="5"/>
      <c r="FKR9913" s="5"/>
      <c r="FKS9913" s="5"/>
      <c r="FKT9913" s="5"/>
      <c r="FKU9913" s="5"/>
      <c r="FKV9913" s="5"/>
      <c r="FKW9913" s="5"/>
      <c r="FKX9913" s="5"/>
      <c r="FKY9913" s="5"/>
      <c r="FKZ9913" s="5"/>
      <c r="FLA9913" s="5"/>
      <c r="FLB9913" s="5"/>
      <c r="FLC9913" s="5"/>
      <c r="FLD9913" s="5"/>
      <c r="FLE9913" s="5"/>
      <c r="FLF9913" s="5"/>
      <c r="FLG9913" s="5"/>
      <c r="FLH9913" s="5"/>
      <c r="FLI9913" s="5"/>
      <c r="FLJ9913" s="5"/>
      <c r="FLK9913" s="5"/>
      <c r="FLL9913" s="5"/>
      <c r="FLM9913" s="5"/>
      <c r="FLN9913" s="5"/>
      <c r="FLO9913" s="5"/>
      <c r="FLP9913" s="5"/>
      <c r="FLQ9913" s="5"/>
      <c r="FLR9913" s="5"/>
      <c r="FLS9913" s="5"/>
      <c r="FLT9913" s="5"/>
      <c r="FLU9913" s="5"/>
      <c r="FLV9913" s="5"/>
      <c r="FLW9913" s="5"/>
      <c r="FLX9913" s="5"/>
      <c r="FLY9913" s="5"/>
      <c r="FLZ9913" s="5"/>
      <c r="FMA9913" s="5"/>
      <c r="FMB9913" s="5"/>
      <c r="FMC9913" s="5"/>
      <c r="FMD9913" s="5"/>
      <c r="FME9913" s="5"/>
      <c r="FMF9913" s="5"/>
      <c r="FMG9913" s="5"/>
      <c r="FMH9913" s="5"/>
      <c r="FMI9913" s="5"/>
      <c r="FMJ9913" s="5"/>
      <c r="FMK9913" s="5"/>
      <c r="FML9913" s="5"/>
      <c r="FMM9913" s="5"/>
      <c r="FMN9913" s="5"/>
      <c r="FMO9913" s="5"/>
      <c r="FMP9913" s="5"/>
      <c r="FMQ9913" s="5"/>
      <c r="FMR9913" s="5"/>
      <c r="FMS9913" s="5"/>
      <c r="FMT9913" s="5"/>
      <c r="FMU9913" s="5"/>
      <c r="FMV9913" s="5"/>
      <c r="FMW9913" s="5"/>
      <c r="FMX9913" s="5"/>
      <c r="FMY9913" s="5"/>
      <c r="FMZ9913" s="5"/>
      <c r="FNA9913" s="5"/>
      <c r="FNB9913" s="5"/>
      <c r="FNC9913" s="5"/>
      <c r="FND9913" s="5"/>
      <c r="FNE9913" s="5"/>
      <c r="FNF9913" s="5"/>
      <c r="FNG9913" s="5"/>
      <c r="FNH9913" s="5"/>
      <c r="FNI9913" s="5"/>
      <c r="FNJ9913" s="5"/>
      <c r="FNK9913" s="5"/>
      <c r="FNL9913" s="5"/>
      <c r="FNM9913" s="5"/>
      <c r="FNN9913" s="5"/>
      <c r="FNO9913" s="5"/>
      <c r="FNP9913" s="5"/>
      <c r="FNQ9913" s="5"/>
      <c r="FNR9913" s="5"/>
      <c r="FNS9913" s="5"/>
      <c r="FNT9913" s="5"/>
      <c r="FNU9913" s="5"/>
      <c r="FNV9913" s="5"/>
      <c r="FNW9913" s="5"/>
      <c r="FNX9913" s="5"/>
      <c r="FNY9913" s="5"/>
      <c r="FNZ9913" s="5"/>
      <c r="FOA9913" s="5"/>
      <c r="FOB9913" s="5"/>
      <c r="FOC9913" s="5"/>
      <c r="FOD9913" s="5"/>
      <c r="FOE9913" s="5"/>
      <c r="FOF9913" s="5"/>
      <c r="FOG9913" s="5"/>
      <c r="FOH9913" s="5"/>
      <c r="FOI9913" s="5"/>
      <c r="FOJ9913" s="5"/>
      <c r="FOK9913" s="5"/>
      <c r="FOL9913" s="5"/>
      <c r="FOM9913" s="5"/>
      <c r="FON9913" s="5"/>
      <c r="FOO9913" s="5"/>
      <c r="FOP9913" s="5"/>
      <c r="FOQ9913" s="5"/>
      <c r="FOR9913" s="5"/>
      <c r="FOS9913" s="5"/>
      <c r="FOT9913" s="5"/>
      <c r="FOU9913" s="5"/>
      <c r="FOV9913" s="5"/>
      <c r="FOW9913" s="5"/>
      <c r="FOX9913" s="5"/>
      <c r="FOY9913" s="5"/>
      <c r="FOZ9913" s="5"/>
      <c r="FPA9913" s="5"/>
      <c r="FPB9913" s="5"/>
      <c r="FPC9913" s="5"/>
      <c r="FPD9913" s="5"/>
      <c r="FPE9913" s="5"/>
      <c r="FPF9913" s="5"/>
      <c r="FPG9913" s="5"/>
      <c r="FPH9913" s="5"/>
      <c r="FPI9913" s="5"/>
      <c r="FPJ9913" s="5"/>
      <c r="FPK9913" s="5"/>
      <c r="FPL9913" s="5"/>
      <c r="FPM9913" s="5"/>
      <c r="FPN9913" s="5"/>
      <c r="FPO9913" s="5"/>
      <c r="FPP9913" s="5"/>
      <c r="FPQ9913" s="5"/>
      <c r="FPR9913" s="5"/>
      <c r="FPS9913" s="5"/>
      <c r="FPT9913" s="5"/>
      <c r="FPU9913" s="5"/>
      <c r="FPV9913" s="5"/>
      <c r="FPW9913" s="5"/>
      <c r="FPX9913" s="5"/>
      <c r="FPY9913" s="5"/>
      <c r="FPZ9913" s="5"/>
      <c r="FQA9913" s="5"/>
      <c r="FQB9913" s="5"/>
      <c r="FQC9913" s="5"/>
      <c r="FQD9913" s="5"/>
      <c r="FQE9913" s="5"/>
      <c r="FQF9913" s="5"/>
      <c r="FQG9913" s="5"/>
      <c r="FQH9913" s="5"/>
      <c r="FQI9913" s="5"/>
      <c r="FQJ9913" s="5"/>
      <c r="FQK9913" s="5"/>
      <c r="FQL9913" s="5"/>
      <c r="FQM9913" s="5"/>
      <c r="FQN9913" s="5"/>
      <c r="FQO9913" s="5"/>
      <c r="FQP9913" s="5"/>
      <c r="FQQ9913" s="5"/>
      <c r="FQR9913" s="5"/>
      <c r="FQS9913" s="5"/>
      <c r="FQT9913" s="5"/>
      <c r="FQU9913" s="5"/>
      <c r="FQV9913" s="5"/>
      <c r="FQW9913" s="5"/>
      <c r="FQX9913" s="5"/>
      <c r="FQY9913" s="5"/>
      <c r="FQZ9913" s="5"/>
      <c r="FRA9913" s="5"/>
      <c r="FRB9913" s="5"/>
      <c r="FRC9913" s="5"/>
      <c r="FRD9913" s="5"/>
      <c r="FRE9913" s="5"/>
      <c r="FRF9913" s="5"/>
      <c r="FRG9913" s="5"/>
      <c r="FRH9913" s="5"/>
      <c r="FRI9913" s="5"/>
      <c r="FRJ9913" s="5"/>
      <c r="FRK9913" s="5"/>
      <c r="FRL9913" s="5"/>
      <c r="FRM9913" s="5"/>
      <c r="FRN9913" s="5"/>
      <c r="FRO9913" s="5"/>
      <c r="FRP9913" s="5"/>
      <c r="FRQ9913" s="5"/>
      <c r="FRR9913" s="5"/>
      <c r="FRS9913" s="5"/>
      <c r="FRT9913" s="5"/>
      <c r="FRU9913" s="5"/>
      <c r="FRV9913" s="5"/>
      <c r="FRW9913" s="5"/>
      <c r="FRX9913" s="5"/>
      <c r="FRY9913" s="5"/>
      <c r="FRZ9913" s="5"/>
      <c r="FSA9913" s="5"/>
      <c r="FSB9913" s="5"/>
      <c r="FSC9913" s="5"/>
      <c r="FSD9913" s="5"/>
      <c r="FSE9913" s="5"/>
      <c r="FSF9913" s="5"/>
      <c r="FSG9913" s="5"/>
      <c r="FSH9913" s="5"/>
      <c r="FSI9913" s="5"/>
      <c r="FSJ9913" s="5"/>
      <c r="FSK9913" s="5"/>
      <c r="FSL9913" s="5"/>
      <c r="FSM9913" s="5"/>
      <c r="FSN9913" s="5"/>
      <c r="FSO9913" s="5"/>
      <c r="FSP9913" s="5"/>
      <c r="FSQ9913" s="5"/>
      <c r="FSR9913" s="5"/>
      <c r="FSS9913" s="5"/>
      <c r="FST9913" s="5"/>
      <c r="FSU9913" s="5"/>
      <c r="FSV9913" s="5"/>
      <c r="FSW9913" s="5"/>
      <c r="FSX9913" s="5"/>
      <c r="FSY9913" s="5"/>
      <c r="FSZ9913" s="5"/>
      <c r="FTA9913" s="5"/>
      <c r="FTB9913" s="5"/>
      <c r="FTC9913" s="5"/>
      <c r="FTD9913" s="5"/>
      <c r="FTE9913" s="5"/>
      <c r="FTF9913" s="5"/>
      <c r="FTG9913" s="5"/>
      <c r="FTH9913" s="5"/>
      <c r="FTI9913" s="5"/>
      <c r="FTJ9913" s="5"/>
      <c r="FTK9913" s="5"/>
      <c r="FTL9913" s="5"/>
      <c r="FTM9913" s="5"/>
      <c r="FTN9913" s="5"/>
      <c r="FTO9913" s="5"/>
      <c r="FTP9913" s="5"/>
      <c r="FTQ9913" s="5"/>
      <c r="FTR9913" s="5"/>
      <c r="FTS9913" s="5"/>
      <c r="FTT9913" s="5"/>
      <c r="FTU9913" s="5"/>
      <c r="FTV9913" s="5"/>
      <c r="FTW9913" s="5"/>
      <c r="FTX9913" s="5"/>
      <c r="FTY9913" s="5"/>
      <c r="FTZ9913" s="5"/>
      <c r="FUA9913" s="5"/>
      <c r="FUB9913" s="5"/>
      <c r="FUC9913" s="5"/>
      <c r="FUD9913" s="5"/>
      <c r="FUE9913" s="5"/>
      <c r="FUF9913" s="5"/>
      <c r="FUG9913" s="5"/>
      <c r="FUH9913" s="5"/>
      <c r="FUI9913" s="5"/>
      <c r="FUJ9913" s="5"/>
      <c r="FUK9913" s="5"/>
      <c r="FUL9913" s="5"/>
      <c r="FUM9913" s="5"/>
      <c r="FUN9913" s="5"/>
      <c r="FUO9913" s="5"/>
      <c r="FUP9913" s="5"/>
      <c r="FUQ9913" s="5"/>
      <c r="FUR9913" s="5"/>
      <c r="FUS9913" s="5"/>
      <c r="FUT9913" s="5"/>
      <c r="FUU9913" s="5"/>
      <c r="FUV9913" s="5"/>
      <c r="FUW9913" s="5"/>
      <c r="FUX9913" s="5"/>
      <c r="FUY9913" s="5"/>
      <c r="FUZ9913" s="5"/>
      <c r="FVA9913" s="5"/>
      <c r="FVB9913" s="5"/>
      <c r="FVC9913" s="5"/>
      <c r="FVD9913" s="5"/>
      <c r="FVE9913" s="5"/>
      <c r="FVF9913" s="5"/>
      <c r="FVG9913" s="5"/>
      <c r="FVH9913" s="5"/>
      <c r="FVI9913" s="5"/>
      <c r="FVJ9913" s="5"/>
      <c r="FVK9913" s="5"/>
      <c r="FVL9913" s="5"/>
      <c r="FVM9913" s="5"/>
      <c r="FVN9913" s="5"/>
      <c r="FVO9913" s="5"/>
      <c r="FVP9913" s="5"/>
      <c r="FVQ9913" s="5"/>
      <c r="FVR9913" s="5"/>
      <c r="FVS9913" s="5"/>
      <c r="FVT9913" s="5"/>
      <c r="FVU9913" s="5"/>
      <c r="FVV9913" s="5"/>
      <c r="FVW9913" s="5"/>
      <c r="FVX9913" s="5"/>
      <c r="FVY9913" s="5"/>
      <c r="FVZ9913" s="5"/>
      <c r="FWA9913" s="5"/>
      <c r="FWB9913" s="5"/>
      <c r="FWC9913" s="5"/>
      <c r="FWD9913" s="5"/>
      <c r="FWE9913" s="5"/>
      <c r="FWF9913" s="5"/>
      <c r="FWG9913" s="5"/>
      <c r="FWH9913" s="5"/>
      <c r="FWI9913" s="5"/>
      <c r="FWJ9913" s="5"/>
      <c r="FWK9913" s="5"/>
      <c r="FWL9913" s="5"/>
      <c r="FWM9913" s="5"/>
      <c r="FWN9913" s="5"/>
      <c r="FWO9913" s="5"/>
      <c r="FWP9913" s="5"/>
      <c r="FWQ9913" s="5"/>
      <c r="FWR9913" s="5"/>
      <c r="FWS9913" s="5"/>
      <c r="FWT9913" s="5"/>
      <c r="FWU9913" s="5"/>
      <c r="FWV9913" s="5"/>
      <c r="FWW9913" s="5"/>
      <c r="FWX9913" s="5"/>
      <c r="FWY9913" s="5"/>
      <c r="FWZ9913" s="5"/>
      <c r="FXA9913" s="5"/>
      <c r="FXB9913" s="5"/>
      <c r="FXC9913" s="5"/>
      <c r="FXD9913" s="5"/>
      <c r="FXE9913" s="5"/>
      <c r="FXF9913" s="5"/>
      <c r="FXG9913" s="5"/>
      <c r="FXH9913" s="5"/>
      <c r="FXI9913" s="5"/>
      <c r="FXJ9913" s="5"/>
      <c r="FXK9913" s="5"/>
      <c r="FXL9913" s="5"/>
      <c r="FXM9913" s="5"/>
      <c r="FXN9913" s="5"/>
      <c r="FXO9913" s="5"/>
      <c r="FXP9913" s="5"/>
      <c r="FXQ9913" s="5"/>
      <c r="FXR9913" s="5"/>
      <c r="FXS9913" s="5"/>
      <c r="FXT9913" s="5"/>
      <c r="FXU9913" s="5"/>
      <c r="FXV9913" s="5"/>
      <c r="FXW9913" s="5"/>
      <c r="FXX9913" s="5"/>
      <c r="FXY9913" s="5"/>
      <c r="FXZ9913" s="5"/>
      <c r="FYA9913" s="5"/>
      <c r="FYB9913" s="5"/>
      <c r="FYC9913" s="5"/>
      <c r="FYD9913" s="5"/>
      <c r="FYE9913" s="5"/>
      <c r="FYF9913" s="5"/>
      <c r="FYG9913" s="5"/>
      <c r="FYH9913" s="5"/>
      <c r="FYI9913" s="5"/>
      <c r="FYJ9913" s="5"/>
      <c r="FYK9913" s="5"/>
      <c r="FYL9913" s="5"/>
      <c r="FYM9913" s="5"/>
      <c r="FYN9913" s="5"/>
      <c r="FYO9913" s="5"/>
      <c r="FYP9913" s="5"/>
      <c r="FYQ9913" s="5"/>
      <c r="FYR9913" s="5"/>
      <c r="FYS9913" s="5"/>
      <c r="FYT9913" s="5"/>
      <c r="FYU9913" s="5"/>
      <c r="FYV9913" s="5"/>
      <c r="FYW9913" s="5"/>
      <c r="FYX9913" s="5"/>
      <c r="FYY9913" s="5"/>
      <c r="FYZ9913" s="5"/>
      <c r="FZA9913" s="5"/>
      <c r="FZB9913" s="5"/>
      <c r="FZC9913" s="5"/>
      <c r="FZD9913" s="5"/>
      <c r="FZE9913" s="5"/>
      <c r="FZF9913" s="5"/>
      <c r="FZG9913" s="5"/>
      <c r="FZH9913" s="5"/>
      <c r="FZI9913" s="5"/>
      <c r="FZJ9913" s="5"/>
      <c r="FZK9913" s="5"/>
      <c r="FZL9913" s="5"/>
      <c r="FZM9913" s="5"/>
      <c r="FZN9913" s="5"/>
      <c r="FZO9913" s="5"/>
      <c r="FZP9913" s="5"/>
      <c r="FZQ9913" s="5"/>
      <c r="FZR9913" s="5"/>
      <c r="FZS9913" s="5"/>
      <c r="FZT9913" s="5"/>
      <c r="FZU9913" s="5"/>
      <c r="FZV9913" s="5"/>
      <c r="FZW9913" s="5"/>
      <c r="FZX9913" s="5"/>
      <c r="FZY9913" s="5"/>
      <c r="FZZ9913" s="5"/>
      <c r="GAA9913" s="5"/>
      <c r="GAB9913" s="5"/>
      <c r="GAC9913" s="5"/>
      <c r="GAD9913" s="5"/>
      <c r="GAE9913" s="5"/>
      <c r="GAF9913" s="5"/>
      <c r="GAG9913" s="5"/>
      <c r="GAH9913" s="5"/>
      <c r="GAI9913" s="5"/>
      <c r="GAJ9913" s="5"/>
      <c r="GAK9913" s="5"/>
      <c r="GAL9913" s="5"/>
      <c r="GAM9913" s="5"/>
      <c r="GAN9913" s="5"/>
      <c r="GAO9913" s="5"/>
      <c r="GAP9913" s="5"/>
      <c r="GAQ9913" s="5"/>
      <c r="GAR9913" s="5"/>
      <c r="GAS9913" s="5"/>
      <c r="GAT9913" s="5"/>
      <c r="GAU9913" s="5"/>
      <c r="GAV9913" s="5"/>
      <c r="GAW9913" s="5"/>
      <c r="GAX9913" s="5"/>
      <c r="GAY9913" s="5"/>
      <c r="GAZ9913" s="5"/>
      <c r="GBA9913" s="5"/>
      <c r="GBB9913" s="5"/>
      <c r="GBC9913" s="5"/>
      <c r="GBD9913" s="5"/>
      <c r="GBE9913" s="5"/>
      <c r="GBF9913" s="5"/>
      <c r="GBG9913" s="5"/>
      <c r="GBH9913" s="5"/>
      <c r="GBI9913" s="5"/>
      <c r="GBJ9913" s="5"/>
      <c r="GBK9913" s="5"/>
      <c r="GBL9913" s="5"/>
      <c r="GBM9913" s="5"/>
      <c r="GBN9913" s="5"/>
      <c r="GBO9913" s="5"/>
      <c r="GBP9913" s="5"/>
      <c r="GBQ9913" s="5"/>
      <c r="GBR9913" s="5"/>
      <c r="GBS9913" s="5"/>
      <c r="GBT9913" s="5"/>
      <c r="GBU9913" s="5"/>
      <c r="GBV9913" s="5"/>
      <c r="GBW9913" s="5"/>
      <c r="GBX9913" s="5"/>
      <c r="GBY9913" s="5"/>
      <c r="GBZ9913" s="5"/>
      <c r="GCA9913" s="5"/>
      <c r="GCB9913" s="5"/>
      <c r="GCC9913" s="5"/>
      <c r="GCD9913" s="5"/>
      <c r="GCE9913" s="5"/>
      <c r="GCF9913" s="5"/>
      <c r="GCG9913" s="5"/>
      <c r="GCH9913" s="5"/>
      <c r="GCI9913" s="5"/>
      <c r="GCJ9913" s="5"/>
      <c r="GCK9913" s="5"/>
      <c r="GCL9913" s="5"/>
      <c r="GCM9913" s="5"/>
      <c r="GCN9913" s="5"/>
      <c r="GCO9913" s="5"/>
      <c r="GCP9913" s="5"/>
      <c r="GCQ9913" s="5"/>
      <c r="GCR9913" s="5"/>
      <c r="GCS9913" s="5"/>
      <c r="GCT9913" s="5"/>
      <c r="GCU9913" s="5"/>
      <c r="GCV9913" s="5"/>
      <c r="GCW9913" s="5"/>
      <c r="GCX9913" s="5"/>
      <c r="GCY9913" s="5"/>
      <c r="GCZ9913" s="5"/>
      <c r="GDA9913" s="5"/>
      <c r="GDB9913" s="5"/>
      <c r="GDC9913" s="5"/>
      <c r="GDD9913" s="5"/>
      <c r="GDE9913" s="5"/>
      <c r="GDF9913" s="5"/>
      <c r="GDG9913" s="5"/>
      <c r="GDH9913" s="5"/>
      <c r="GDI9913" s="5"/>
      <c r="GDJ9913" s="5"/>
      <c r="GDK9913" s="5"/>
      <c r="GDL9913" s="5"/>
      <c r="GDM9913" s="5"/>
      <c r="GDN9913" s="5"/>
      <c r="GDO9913" s="5"/>
      <c r="GDP9913" s="5"/>
      <c r="GDQ9913" s="5"/>
      <c r="GDR9913" s="5"/>
      <c r="GDS9913" s="5"/>
      <c r="GDT9913" s="5"/>
      <c r="GDU9913" s="5"/>
      <c r="GDV9913" s="5"/>
      <c r="GDW9913" s="5"/>
      <c r="GDX9913" s="5"/>
      <c r="GDY9913" s="5"/>
      <c r="GDZ9913" s="5"/>
      <c r="GEA9913" s="5"/>
      <c r="GEB9913" s="5"/>
      <c r="GEC9913" s="5"/>
      <c r="GED9913" s="5"/>
      <c r="GEE9913" s="5"/>
      <c r="GEF9913" s="5"/>
      <c r="GEG9913" s="5"/>
      <c r="GEH9913" s="5"/>
      <c r="GEI9913" s="5"/>
      <c r="GEJ9913" s="5"/>
      <c r="GEK9913" s="5"/>
      <c r="GEL9913" s="5"/>
      <c r="GEM9913" s="5"/>
      <c r="GEN9913" s="5"/>
      <c r="GEO9913" s="5"/>
      <c r="GEP9913" s="5"/>
      <c r="GEQ9913" s="5"/>
      <c r="GER9913" s="5"/>
      <c r="GES9913" s="5"/>
      <c r="GET9913" s="5"/>
      <c r="GEU9913" s="5"/>
      <c r="GEV9913" s="5"/>
      <c r="GEW9913" s="5"/>
      <c r="GEX9913" s="5"/>
      <c r="GEY9913" s="5"/>
      <c r="GEZ9913" s="5"/>
      <c r="GFA9913" s="5"/>
      <c r="GFB9913" s="5"/>
      <c r="GFC9913" s="5"/>
      <c r="GFD9913" s="5"/>
      <c r="GFE9913" s="5"/>
      <c r="GFF9913" s="5"/>
      <c r="GFG9913" s="5"/>
      <c r="GFH9913" s="5"/>
      <c r="GFI9913" s="5"/>
      <c r="GFJ9913" s="5"/>
      <c r="GFK9913" s="5"/>
      <c r="GFL9913" s="5"/>
      <c r="GFM9913" s="5"/>
      <c r="GFN9913" s="5"/>
      <c r="GFO9913" s="5"/>
      <c r="GFP9913" s="5"/>
      <c r="GFQ9913" s="5"/>
      <c r="GFR9913" s="5"/>
      <c r="GFS9913" s="5"/>
      <c r="GFT9913" s="5"/>
      <c r="GFU9913" s="5"/>
      <c r="GFV9913" s="5"/>
      <c r="GFW9913" s="5"/>
      <c r="GFX9913" s="5"/>
      <c r="GFY9913" s="5"/>
      <c r="GFZ9913" s="5"/>
      <c r="GGA9913" s="5"/>
      <c r="GGB9913" s="5"/>
      <c r="GGC9913" s="5"/>
      <c r="GGD9913" s="5"/>
      <c r="GGE9913" s="5"/>
      <c r="GGF9913" s="5"/>
      <c r="GGG9913" s="5"/>
      <c r="GGH9913" s="5"/>
      <c r="GGI9913" s="5"/>
      <c r="GGJ9913" s="5"/>
      <c r="GGK9913" s="5"/>
      <c r="GGL9913" s="5"/>
      <c r="GGM9913" s="5"/>
      <c r="GGN9913" s="5"/>
      <c r="GGO9913" s="5"/>
      <c r="GGP9913" s="5"/>
      <c r="GGQ9913" s="5"/>
      <c r="GGR9913" s="5"/>
      <c r="GGS9913" s="5"/>
      <c r="GGT9913" s="5"/>
      <c r="GGU9913" s="5"/>
      <c r="GGV9913" s="5"/>
      <c r="GGW9913" s="5"/>
      <c r="GGX9913" s="5"/>
      <c r="GGY9913" s="5"/>
      <c r="GGZ9913" s="5"/>
      <c r="GHA9913" s="5"/>
      <c r="GHB9913" s="5"/>
      <c r="GHC9913" s="5"/>
      <c r="GHD9913" s="5"/>
      <c r="GHE9913" s="5"/>
      <c r="GHF9913" s="5"/>
      <c r="GHG9913" s="5"/>
      <c r="GHH9913" s="5"/>
      <c r="GHI9913" s="5"/>
      <c r="GHJ9913" s="5"/>
      <c r="GHK9913" s="5"/>
      <c r="GHL9913" s="5"/>
      <c r="GHM9913" s="5"/>
      <c r="GHN9913" s="5"/>
      <c r="GHO9913" s="5"/>
      <c r="GHP9913" s="5"/>
      <c r="GHQ9913" s="5"/>
      <c r="GHR9913" s="5"/>
      <c r="GHS9913" s="5"/>
      <c r="GHT9913" s="5"/>
      <c r="GHU9913" s="5"/>
      <c r="GHV9913" s="5"/>
      <c r="GHW9913" s="5"/>
      <c r="GHX9913" s="5"/>
      <c r="GHY9913" s="5"/>
      <c r="GHZ9913" s="5"/>
      <c r="GIA9913" s="5"/>
      <c r="GIB9913" s="5"/>
      <c r="GIC9913" s="5"/>
      <c r="GID9913" s="5"/>
      <c r="GIE9913" s="5"/>
      <c r="GIF9913" s="5"/>
      <c r="GIG9913" s="5"/>
      <c r="GIH9913" s="5"/>
      <c r="GII9913" s="5"/>
      <c r="GIJ9913" s="5"/>
      <c r="GIK9913" s="5"/>
      <c r="GIL9913" s="5"/>
      <c r="GIM9913" s="5"/>
      <c r="GIN9913" s="5"/>
      <c r="GIO9913" s="5"/>
      <c r="GIP9913" s="5"/>
      <c r="GIQ9913" s="5"/>
      <c r="GIR9913" s="5"/>
      <c r="GIS9913" s="5"/>
      <c r="GIT9913" s="5"/>
      <c r="GIU9913" s="5"/>
      <c r="GIV9913" s="5"/>
      <c r="GIW9913" s="5"/>
      <c r="GIX9913" s="5"/>
      <c r="GIY9913" s="5"/>
      <c r="GIZ9913" s="5"/>
      <c r="GJA9913" s="5"/>
      <c r="GJB9913" s="5"/>
      <c r="GJC9913" s="5"/>
      <c r="GJD9913" s="5"/>
      <c r="GJE9913" s="5"/>
      <c r="GJF9913" s="5"/>
      <c r="GJG9913" s="5"/>
      <c r="GJH9913" s="5"/>
      <c r="GJI9913" s="5"/>
      <c r="GJJ9913" s="5"/>
      <c r="GJK9913" s="5"/>
      <c r="GJL9913" s="5"/>
      <c r="GJM9913" s="5"/>
      <c r="GJN9913" s="5"/>
      <c r="GJO9913" s="5"/>
      <c r="GJP9913" s="5"/>
      <c r="GJQ9913" s="5"/>
      <c r="GJR9913" s="5"/>
      <c r="GJS9913" s="5"/>
      <c r="GJT9913" s="5"/>
      <c r="GJU9913" s="5"/>
      <c r="GJV9913" s="5"/>
      <c r="GJW9913" s="5"/>
      <c r="GJX9913" s="5"/>
      <c r="GJY9913" s="5"/>
      <c r="GJZ9913" s="5"/>
      <c r="GKA9913" s="5"/>
      <c r="GKB9913" s="5"/>
      <c r="GKC9913" s="5"/>
      <c r="GKD9913" s="5"/>
      <c r="GKE9913" s="5"/>
      <c r="GKF9913" s="5"/>
      <c r="GKG9913" s="5"/>
      <c r="GKH9913" s="5"/>
      <c r="GKI9913" s="5"/>
      <c r="GKJ9913" s="5"/>
      <c r="GKK9913" s="5"/>
      <c r="GKL9913" s="5"/>
      <c r="GKM9913" s="5"/>
      <c r="GKN9913" s="5"/>
      <c r="GKO9913" s="5"/>
      <c r="GKP9913" s="5"/>
      <c r="GKQ9913" s="5"/>
      <c r="GKR9913" s="5"/>
      <c r="GKS9913" s="5"/>
      <c r="GKT9913" s="5"/>
      <c r="GKU9913" s="5"/>
      <c r="GKV9913" s="5"/>
      <c r="GKW9913" s="5"/>
      <c r="GKX9913" s="5"/>
      <c r="GKY9913" s="5"/>
      <c r="GKZ9913" s="5"/>
      <c r="GLA9913" s="5"/>
      <c r="GLB9913" s="5"/>
      <c r="GLC9913" s="5"/>
      <c r="GLD9913" s="5"/>
      <c r="GLE9913" s="5"/>
      <c r="GLF9913" s="5"/>
      <c r="GLG9913" s="5"/>
      <c r="GLH9913" s="5"/>
      <c r="GLI9913" s="5"/>
      <c r="GLJ9913" s="5"/>
      <c r="GLK9913" s="5"/>
      <c r="GLL9913" s="5"/>
      <c r="GLM9913" s="5"/>
      <c r="GLN9913" s="5"/>
      <c r="GLO9913" s="5"/>
      <c r="GLP9913" s="5"/>
      <c r="GLQ9913" s="5"/>
      <c r="GLR9913" s="5"/>
      <c r="GLS9913" s="5"/>
      <c r="GLT9913" s="5"/>
      <c r="GLU9913" s="5"/>
      <c r="GLV9913" s="5"/>
      <c r="GLW9913" s="5"/>
      <c r="GLX9913" s="5"/>
      <c r="GLY9913" s="5"/>
      <c r="GLZ9913" s="5"/>
      <c r="GMA9913" s="5"/>
      <c r="GMB9913" s="5"/>
      <c r="GMC9913" s="5"/>
      <c r="GMD9913" s="5"/>
      <c r="GME9913" s="5"/>
      <c r="GMF9913" s="5"/>
      <c r="GMG9913" s="5"/>
      <c r="GMH9913" s="5"/>
      <c r="GMI9913" s="5"/>
      <c r="GMJ9913" s="5"/>
      <c r="GMK9913" s="5"/>
      <c r="GML9913" s="5"/>
      <c r="GMM9913" s="5"/>
      <c r="GMN9913" s="5"/>
      <c r="GMO9913" s="5"/>
      <c r="GMP9913" s="5"/>
      <c r="GMQ9913" s="5"/>
      <c r="GMR9913" s="5"/>
      <c r="GMS9913" s="5"/>
      <c r="GMT9913" s="5"/>
      <c r="GMU9913" s="5"/>
      <c r="GMV9913" s="5"/>
      <c r="GMW9913" s="5"/>
      <c r="GMX9913" s="5"/>
      <c r="GMY9913" s="5"/>
      <c r="GMZ9913" s="5"/>
      <c r="GNA9913" s="5"/>
      <c r="GNB9913" s="5"/>
      <c r="GNC9913" s="5"/>
      <c r="GND9913" s="5"/>
      <c r="GNE9913" s="5"/>
      <c r="GNF9913" s="5"/>
      <c r="GNG9913" s="5"/>
      <c r="GNH9913" s="5"/>
      <c r="GNI9913" s="5"/>
      <c r="GNJ9913" s="5"/>
      <c r="GNK9913" s="5"/>
      <c r="GNL9913" s="5"/>
      <c r="GNM9913" s="5"/>
      <c r="GNN9913" s="5"/>
      <c r="GNO9913" s="5"/>
      <c r="GNP9913" s="5"/>
      <c r="GNQ9913" s="5"/>
      <c r="GNR9913" s="5"/>
      <c r="GNS9913" s="5"/>
      <c r="GNT9913" s="5"/>
      <c r="GNU9913" s="5"/>
      <c r="GNV9913" s="5"/>
      <c r="GNW9913" s="5"/>
      <c r="GNX9913" s="5"/>
      <c r="GNY9913" s="5"/>
      <c r="GNZ9913" s="5"/>
      <c r="GOA9913" s="5"/>
      <c r="GOB9913" s="5"/>
      <c r="GOC9913" s="5"/>
      <c r="GOD9913" s="5"/>
      <c r="GOE9913" s="5"/>
      <c r="GOF9913" s="5"/>
      <c r="GOG9913" s="5"/>
      <c r="GOH9913" s="5"/>
      <c r="GOI9913" s="5"/>
      <c r="GOJ9913" s="5"/>
      <c r="GOK9913" s="5"/>
      <c r="GOL9913" s="5"/>
      <c r="GOM9913" s="5"/>
      <c r="GON9913" s="5"/>
      <c r="GOO9913" s="5"/>
      <c r="GOP9913" s="5"/>
      <c r="GOQ9913" s="5"/>
      <c r="GOR9913" s="5"/>
      <c r="GOS9913" s="5"/>
      <c r="GOT9913" s="5"/>
      <c r="GOU9913" s="5"/>
      <c r="GOV9913" s="5"/>
      <c r="GOW9913" s="5"/>
      <c r="GOX9913" s="5"/>
      <c r="GOY9913" s="5"/>
      <c r="GOZ9913" s="5"/>
      <c r="GPA9913" s="5"/>
      <c r="GPB9913" s="5"/>
      <c r="GPC9913" s="5"/>
      <c r="GPD9913" s="5"/>
      <c r="GPE9913" s="5"/>
      <c r="GPF9913" s="5"/>
      <c r="GPG9913" s="5"/>
      <c r="GPH9913" s="5"/>
      <c r="GPI9913" s="5"/>
      <c r="GPJ9913" s="5"/>
      <c r="GPK9913" s="5"/>
      <c r="GPL9913" s="5"/>
      <c r="GPM9913" s="5"/>
      <c r="GPN9913" s="5"/>
      <c r="GPO9913" s="5"/>
      <c r="GPP9913" s="5"/>
      <c r="GPQ9913" s="5"/>
      <c r="GPR9913" s="5"/>
      <c r="GPS9913" s="5"/>
      <c r="GPT9913" s="5"/>
      <c r="GPU9913" s="5"/>
      <c r="GPV9913" s="5"/>
      <c r="GPW9913" s="5"/>
      <c r="GPX9913" s="5"/>
      <c r="GPY9913" s="5"/>
      <c r="GPZ9913" s="5"/>
      <c r="GQA9913" s="5"/>
      <c r="GQB9913" s="5"/>
      <c r="GQC9913" s="5"/>
      <c r="GQD9913" s="5"/>
      <c r="GQE9913" s="5"/>
      <c r="GQF9913" s="5"/>
      <c r="GQG9913" s="5"/>
      <c r="GQH9913" s="5"/>
      <c r="GQI9913" s="5"/>
      <c r="GQJ9913" s="5"/>
      <c r="GQK9913" s="5"/>
      <c r="GQL9913" s="5"/>
      <c r="GQM9913" s="5"/>
      <c r="GQN9913" s="5"/>
      <c r="GQO9913" s="5"/>
      <c r="GQP9913" s="5"/>
      <c r="GQQ9913" s="5"/>
      <c r="GQR9913" s="5"/>
      <c r="GQS9913" s="5"/>
      <c r="GQT9913" s="5"/>
      <c r="GQU9913" s="5"/>
      <c r="GQV9913" s="5"/>
      <c r="GQW9913" s="5"/>
      <c r="GQX9913" s="5"/>
      <c r="GQY9913" s="5"/>
      <c r="GQZ9913" s="5"/>
      <c r="GRA9913" s="5"/>
      <c r="GRB9913" s="5"/>
      <c r="GRC9913" s="5"/>
      <c r="GRD9913" s="5"/>
      <c r="GRE9913" s="5"/>
      <c r="GRF9913" s="5"/>
      <c r="GRG9913" s="5"/>
      <c r="GRH9913" s="5"/>
      <c r="GRI9913" s="5"/>
      <c r="GRJ9913" s="5"/>
      <c r="GRK9913" s="5"/>
      <c r="GRL9913" s="5"/>
      <c r="GRM9913" s="5"/>
      <c r="GRN9913" s="5"/>
      <c r="GRO9913" s="5"/>
      <c r="GRP9913" s="5"/>
      <c r="GRQ9913" s="5"/>
      <c r="GRR9913" s="5"/>
      <c r="GRS9913" s="5"/>
      <c r="GRT9913" s="5"/>
      <c r="GRU9913" s="5"/>
      <c r="GRV9913" s="5"/>
      <c r="GRW9913" s="5"/>
      <c r="GRX9913" s="5"/>
      <c r="GRY9913" s="5"/>
      <c r="GRZ9913" s="5"/>
      <c r="GSA9913" s="5"/>
      <c r="GSB9913" s="5"/>
      <c r="GSC9913" s="5"/>
      <c r="GSD9913" s="5"/>
      <c r="GSE9913" s="5"/>
      <c r="GSF9913" s="5"/>
      <c r="GSG9913" s="5"/>
      <c r="GSH9913" s="5"/>
      <c r="GSI9913" s="5"/>
      <c r="GSJ9913" s="5"/>
      <c r="GSK9913" s="5"/>
      <c r="GSL9913" s="5"/>
      <c r="GSM9913" s="5"/>
      <c r="GSN9913" s="5"/>
      <c r="GSO9913" s="5"/>
      <c r="GSP9913" s="5"/>
      <c r="GSQ9913" s="5"/>
      <c r="GSR9913" s="5"/>
      <c r="GSS9913" s="5"/>
      <c r="GST9913" s="5"/>
      <c r="GSU9913" s="5"/>
      <c r="GSV9913" s="5"/>
      <c r="GSW9913" s="5"/>
      <c r="GSX9913" s="5"/>
      <c r="GSY9913" s="5"/>
      <c r="GSZ9913" s="5"/>
      <c r="GTA9913" s="5"/>
      <c r="GTB9913" s="5"/>
      <c r="GTC9913" s="5"/>
      <c r="GTD9913" s="5"/>
      <c r="GTE9913" s="5"/>
      <c r="GTF9913" s="5"/>
      <c r="GTG9913" s="5"/>
      <c r="GTH9913" s="5"/>
      <c r="GTI9913" s="5"/>
      <c r="GTJ9913" s="5"/>
      <c r="GTK9913" s="5"/>
      <c r="GTL9913" s="5"/>
      <c r="GTM9913" s="5"/>
      <c r="GTN9913" s="5"/>
      <c r="GTO9913" s="5"/>
      <c r="GTP9913" s="5"/>
      <c r="GTQ9913" s="5"/>
      <c r="GTR9913" s="5"/>
      <c r="GTS9913" s="5"/>
      <c r="GTT9913" s="5"/>
      <c r="GTU9913" s="5"/>
      <c r="GTV9913" s="5"/>
      <c r="GTW9913" s="5"/>
      <c r="GTX9913" s="5"/>
      <c r="GTY9913" s="5"/>
      <c r="GTZ9913" s="5"/>
      <c r="GUA9913" s="5"/>
      <c r="GUB9913" s="5"/>
      <c r="GUC9913" s="5"/>
      <c r="GUD9913" s="5"/>
      <c r="GUE9913" s="5"/>
      <c r="GUF9913" s="5"/>
      <c r="GUG9913" s="5"/>
      <c r="GUH9913" s="5"/>
      <c r="GUI9913" s="5"/>
      <c r="GUJ9913" s="5"/>
      <c r="GUK9913" s="5"/>
      <c r="GUL9913" s="5"/>
      <c r="GUM9913" s="5"/>
      <c r="GUN9913" s="5"/>
      <c r="GUO9913" s="5"/>
      <c r="GUP9913" s="5"/>
      <c r="GUQ9913" s="5"/>
      <c r="GUR9913" s="5"/>
      <c r="GUS9913" s="5"/>
      <c r="GUT9913" s="5"/>
      <c r="GUU9913" s="5"/>
      <c r="GUV9913" s="5"/>
      <c r="GUW9913" s="5"/>
      <c r="GUX9913" s="5"/>
      <c r="GUY9913" s="5"/>
      <c r="GUZ9913" s="5"/>
      <c r="GVA9913" s="5"/>
      <c r="GVB9913" s="5"/>
      <c r="GVC9913" s="5"/>
      <c r="GVD9913" s="5"/>
      <c r="GVE9913" s="5"/>
      <c r="GVF9913" s="5"/>
      <c r="GVG9913" s="5"/>
      <c r="GVH9913" s="5"/>
      <c r="GVI9913" s="5"/>
      <c r="GVJ9913" s="5"/>
      <c r="GVK9913" s="5"/>
      <c r="GVL9913" s="5"/>
      <c r="GVM9913" s="5"/>
      <c r="GVN9913" s="5"/>
      <c r="GVO9913" s="5"/>
      <c r="GVP9913" s="5"/>
      <c r="GVQ9913" s="5"/>
      <c r="GVR9913" s="5"/>
      <c r="GVS9913" s="5"/>
      <c r="GVT9913" s="5"/>
      <c r="GVU9913" s="5"/>
      <c r="GVV9913" s="5"/>
      <c r="GVW9913" s="5"/>
      <c r="GVX9913" s="5"/>
      <c r="GVY9913" s="5"/>
      <c r="GVZ9913" s="5"/>
      <c r="GWA9913" s="5"/>
      <c r="GWB9913" s="5"/>
      <c r="GWC9913" s="5"/>
      <c r="GWD9913" s="5"/>
      <c r="GWE9913" s="5"/>
      <c r="GWF9913" s="5"/>
      <c r="GWG9913" s="5"/>
      <c r="GWH9913" s="5"/>
      <c r="GWI9913" s="5"/>
      <c r="GWJ9913" s="5"/>
      <c r="GWK9913" s="5"/>
      <c r="GWL9913" s="5"/>
      <c r="GWM9913" s="5"/>
      <c r="GWN9913" s="5"/>
      <c r="GWO9913" s="5"/>
      <c r="GWP9913" s="5"/>
      <c r="GWQ9913" s="5"/>
      <c r="GWR9913" s="5"/>
      <c r="GWS9913" s="5"/>
      <c r="GWT9913" s="5"/>
      <c r="GWU9913" s="5"/>
      <c r="GWV9913" s="5"/>
      <c r="GWW9913" s="5"/>
      <c r="GWX9913" s="5"/>
      <c r="GWY9913" s="5"/>
      <c r="GWZ9913" s="5"/>
      <c r="GXA9913" s="5"/>
      <c r="GXB9913" s="5"/>
      <c r="GXC9913" s="5"/>
      <c r="GXD9913" s="5"/>
      <c r="GXE9913" s="5"/>
      <c r="GXF9913" s="5"/>
      <c r="GXG9913" s="5"/>
      <c r="GXH9913" s="5"/>
      <c r="GXI9913" s="5"/>
      <c r="GXJ9913" s="5"/>
      <c r="GXK9913" s="5"/>
      <c r="GXL9913" s="5"/>
      <c r="GXM9913" s="5"/>
      <c r="GXN9913" s="5"/>
      <c r="GXO9913" s="5"/>
      <c r="GXP9913" s="5"/>
      <c r="GXQ9913" s="5"/>
      <c r="GXR9913" s="5"/>
      <c r="GXS9913" s="5"/>
      <c r="GXT9913" s="5"/>
      <c r="GXU9913" s="5"/>
      <c r="GXV9913" s="5"/>
      <c r="GXW9913" s="5"/>
      <c r="GXX9913" s="5"/>
      <c r="GXY9913" s="5"/>
      <c r="GXZ9913" s="5"/>
      <c r="GYA9913" s="5"/>
      <c r="GYB9913" s="5"/>
      <c r="GYC9913" s="5"/>
      <c r="GYD9913" s="5"/>
      <c r="GYE9913" s="5"/>
      <c r="GYF9913" s="5"/>
      <c r="GYG9913" s="5"/>
      <c r="GYH9913" s="5"/>
      <c r="GYI9913" s="5"/>
      <c r="GYJ9913" s="5"/>
      <c r="GYK9913" s="5"/>
      <c r="GYL9913" s="5"/>
      <c r="GYM9913" s="5"/>
      <c r="GYN9913" s="5"/>
      <c r="GYO9913" s="5"/>
      <c r="GYP9913" s="5"/>
      <c r="GYQ9913" s="5"/>
      <c r="GYR9913" s="5"/>
      <c r="GYS9913" s="5"/>
      <c r="GYT9913" s="5"/>
      <c r="GYU9913" s="5"/>
      <c r="GYV9913" s="5"/>
      <c r="GYW9913" s="5"/>
      <c r="GYX9913" s="5"/>
      <c r="GYY9913" s="5"/>
      <c r="GYZ9913" s="5"/>
      <c r="GZA9913" s="5"/>
      <c r="GZB9913" s="5"/>
      <c r="GZC9913" s="5"/>
      <c r="GZD9913" s="5"/>
      <c r="GZE9913" s="5"/>
      <c r="GZF9913" s="5"/>
      <c r="GZG9913" s="5"/>
      <c r="GZH9913" s="5"/>
      <c r="GZI9913" s="5"/>
      <c r="GZJ9913" s="5"/>
      <c r="GZK9913" s="5"/>
      <c r="GZL9913" s="5"/>
      <c r="GZM9913" s="5"/>
      <c r="GZN9913" s="5"/>
      <c r="GZO9913" s="5"/>
      <c r="GZP9913" s="5"/>
      <c r="GZQ9913" s="5"/>
      <c r="GZR9913" s="5"/>
      <c r="GZS9913" s="5"/>
      <c r="GZT9913" s="5"/>
      <c r="GZU9913" s="5"/>
      <c r="GZV9913" s="5"/>
      <c r="GZW9913" s="5"/>
      <c r="GZX9913" s="5"/>
      <c r="GZY9913" s="5"/>
      <c r="GZZ9913" s="5"/>
      <c r="HAA9913" s="5"/>
      <c r="HAB9913" s="5"/>
      <c r="HAC9913" s="5"/>
      <c r="HAD9913" s="5"/>
      <c r="HAE9913" s="5"/>
      <c r="HAF9913" s="5"/>
      <c r="HAG9913" s="5"/>
      <c r="HAH9913" s="5"/>
      <c r="HAI9913" s="5"/>
      <c r="HAJ9913" s="5"/>
      <c r="HAK9913" s="5"/>
      <c r="HAL9913" s="5"/>
      <c r="HAM9913" s="5"/>
      <c r="HAN9913" s="5"/>
      <c r="HAO9913" s="5"/>
      <c r="HAP9913" s="5"/>
      <c r="HAQ9913" s="5"/>
      <c r="HAR9913" s="5"/>
      <c r="HAS9913" s="5"/>
      <c r="HAT9913" s="5"/>
      <c r="HAU9913" s="5"/>
      <c r="HAV9913" s="5"/>
      <c r="HAW9913" s="5"/>
      <c r="HAX9913" s="5"/>
      <c r="HAY9913" s="5"/>
      <c r="HAZ9913" s="5"/>
      <c r="HBA9913" s="5"/>
      <c r="HBB9913" s="5"/>
      <c r="HBC9913" s="5"/>
      <c r="HBD9913" s="5"/>
      <c r="HBE9913" s="5"/>
      <c r="HBF9913" s="5"/>
      <c r="HBG9913" s="5"/>
      <c r="HBH9913" s="5"/>
      <c r="HBI9913" s="5"/>
      <c r="HBJ9913" s="5"/>
      <c r="HBK9913" s="5"/>
      <c r="HBL9913" s="5"/>
      <c r="HBM9913" s="5"/>
      <c r="HBN9913" s="5"/>
      <c r="HBO9913" s="5"/>
      <c r="HBP9913" s="5"/>
      <c r="HBQ9913" s="5"/>
      <c r="HBR9913" s="5"/>
      <c r="HBS9913" s="5"/>
      <c r="HBT9913" s="5"/>
      <c r="HBU9913" s="5"/>
      <c r="HBV9913" s="5"/>
      <c r="HBW9913" s="5"/>
      <c r="HBX9913" s="5"/>
      <c r="HBY9913" s="5"/>
      <c r="HBZ9913" s="5"/>
      <c r="HCA9913" s="5"/>
      <c r="HCB9913" s="5"/>
      <c r="HCC9913" s="5"/>
      <c r="HCD9913" s="5"/>
      <c r="HCE9913" s="5"/>
      <c r="HCF9913" s="5"/>
      <c r="HCG9913" s="5"/>
      <c r="HCH9913" s="5"/>
      <c r="HCI9913" s="5"/>
      <c r="HCJ9913" s="5"/>
      <c r="HCK9913" s="5"/>
      <c r="HCL9913" s="5"/>
      <c r="HCM9913" s="5"/>
      <c r="HCN9913" s="5"/>
      <c r="HCO9913" s="5"/>
      <c r="HCP9913" s="5"/>
      <c r="HCQ9913" s="5"/>
      <c r="HCR9913" s="5"/>
      <c r="HCS9913" s="5"/>
      <c r="HCT9913" s="5"/>
      <c r="HCU9913" s="5"/>
      <c r="HCV9913" s="5"/>
      <c r="HCW9913" s="5"/>
      <c r="HCX9913" s="5"/>
      <c r="HCY9913" s="5"/>
      <c r="HCZ9913" s="5"/>
      <c r="HDA9913" s="5"/>
      <c r="HDB9913" s="5"/>
      <c r="HDC9913" s="5"/>
      <c r="HDD9913" s="5"/>
      <c r="HDE9913" s="5"/>
      <c r="HDF9913" s="5"/>
      <c r="HDG9913" s="5"/>
      <c r="HDH9913" s="5"/>
      <c r="HDI9913" s="5"/>
      <c r="HDJ9913" s="5"/>
      <c r="HDK9913" s="5"/>
      <c r="HDL9913" s="5"/>
      <c r="HDM9913" s="5"/>
      <c r="HDN9913" s="5"/>
      <c r="HDO9913" s="5"/>
      <c r="HDP9913" s="5"/>
      <c r="HDQ9913" s="5"/>
      <c r="HDR9913" s="5"/>
      <c r="HDS9913" s="5"/>
      <c r="HDT9913" s="5"/>
      <c r="HDU9913" s="5"/>
      <c r="HDV9913" s="5"/>
      <c r="HDW9913" s="5"/>
      <c r="HDX9913" s="5"/>
      <c r="HDY9913" s="5"/>
      <c r="HDZ9913" s="5"/>
      <c r="HEA9913" s="5"/>
      <c r="HEB9913" s="5"/>
      <c r="HEC9913" s="5"/>
      <c r="HED9913" s="5"/>
      <c r="HEE9913" s="5"/>
      <c r="HEF9913" s="5"/>
      <c r="HEG9913" s="5"/>
      <c r="HEH9913" s="5"/>
      <c r="HEI9913" s="5"/>
      <c r="HEJ9913" s="5"/>
      <c r="HEK9913" s="5"/>
      <c r="HEL9913" s="5"/>
      <c r="HEM9913" s="5"/>
      <c r="HEN9913" s="5"/>
      <c r="HEO9913" s="5"/>
      <c r="HEP9913" s="5"/>
      <c r="HEQ9913" s="5"/>
      <c r="HER9913" s="5"/>
      <c r="HES9913" s="5"/>
      <c r="HET9913" s="5"/>
      <c r="HEU9913" s="5"/>
      <c r="HEV9913" s="5"/>
      <c r="HEW9913" s="5"/>
      <c r="HEX9913" s="5"/>
      <c r="HEY9913" s="5"/>
      <c r="HEZ9913" s="5"/>
      <c r="HFA9913" s="5"/>
      <c r="HFB9913" s="5"/>
      <c r="HFC9913" s="5"/>
      <c r="HFD9913" s="5"/>
      <c r="HFE9913" s="5"/>
      <c r="HFF9913" s="5"/>
      <c r="HFG9913" s="5"/>
      <c r="HFH9913" s="5"/>
      <c r="HFI9913" s="5"/>
      <c r="HFJ9913" s="5"/>
      <c r="HFK9913" s="5"/>
      <c r="HFL9913" s="5"/>
      <c r="HFM9913" s="5"/>
      <c r="HFN9913" s="5"/>
      <c r="HFO9913" s="5"/>
      <c r="HFP9913" s="5"/>
      <c r="HFQ9913" s="5"/>
      <c r="HFR9913" s="5"/>
      <c r="HFS9913" s="5"/>
      <c r="HFT9913" s="5"/>
      <c r="HFU9913" s="5"/>
      <c r="HFV9913" s="5"/>
      <c r="HFW9913" s="5"/>
      <c r="HFX9913" s="5"/>
      <c r="HFY9913" s="5"/>
      <c r="HFZ9913" s="5"/>
      <c r="HGA9913" s="5"/>
      <c r="HGB9913" s="5"/>
      <c r="HGC9913" s="5"/>
      <c r="HGD9913" s="5"/>
      <c r="HGE9913" s="5"/>
      <c r="HGF9913" s="5"/>
      <c r="HGG9913" s="5"/>
      <c r="HGH9913" s="5"/>
      <c r="HGI9913" s="5"/>
      <c r="HGJ9913" s="5"/>
      <c r="HGK9913" s="5"/>
      <c r="HGL9913" s="5"/>
      <c r="HGM9913" s="5"/>
      <c r="HGN9913" s="5"/>
      <c r="HGO9913" s="5"/>
      <c r="HGP9913" s="5"/>
      <c r="HGQ9913" s="5"/>
      <c r="HGR9913" s="5"/>
      <c r="HGS9913" s="5"/>
      <c r="HGT9913" s="5"/>
      <c r="HGU9913" s="5"/>
      <c r="HGV9913" s="5"/>
      <c r="HGW9913" s="5"/>
      <c r="HGX9913" s="5"/>
      <c r="HGY9913" s="5"/>
      <c r="HGZ9913" s="5"/>
      <c r="HHA9913" s="5"/>
      <c r="HHB9913" s="5"/>
      <c r="HHC9913" s="5"/>
      <c r="HHD9913" s="5"/>
      <c r="HHE9913" s="5"/>
      <c r="HHF9913" s="5"/>
      <c r="HHG9913" s="5"/>
      <c r="HHH9913" s="5"/>
      <c r="HHI9913" s="5"/>
      <c r="HHJ9913" s="5"/>
      <c r="HHK9913" s="5"/>
      <c r="HHL9913" s="5"/>
      <c r="HHM9913" s="5"/>
      <c r="HHN9913" s="5"/>
      <c r="HHO9913" s="5"/>
      <c r="HHP9913" s="5"/>
      <c r="HHQ9913" s="5"/>
      <c r="HHR9913" s="5"/>
      <c r="HHS9913" s="5"/>
      <c r="HHT9913" s="5"/>
      <c r="HHU9913" s="5"/>
      <c r="HHV9913" s="5"/>
      <c r="HHW9913" s="5"/>
      <c r="HHX9913" s="5"/>
      <c r="HHY9913" s="5"/>
      <c r="HHZ9913" s="5"/>
      <c r="HIA9913" s="5"/>
      <c r="HIB9913" s="5"/>
      <c r="HIC9913" s="5"/>
      <c r="HID9913" s="5"/>
      <c r="HIE9913" s="5"/>
      <c r="HIF9913" s="5"/>
      <c r="HIG9913" s="5"/>
      <c r="HIH9913" s="5"/>
      <c r="HII9913" s="5"/>
      <c r="HIJ9913" s="5"/>
      <c r="HIK9913" s="5"/>
      <c r="HIL9913" s="5"/>
      <c r="HIM9913" s="5"/>
      <c r="HIN9913" s="5"/>
      <c r="HIO9913" s="5"/>
      <c r="HIP9913" s="5"/>
      <c r="HIQ9913" s="5"/>
      <c r="HIR9913" s="5"/>
      <c r="HIS9913" s="5"/>
      <c r="HIT9913" s="5"/>
      <c r="HIU9913" s="5"/>
      <c r="HIV9913" s="5"/>
      <c r="HIW9913" s="5"/>
      <c r="HIX9913" s="5"/>
      <c r="HIY9913" s="5"/>
      <c r="HIZ9913" s="5"/>
      <c r="HJA9913" s="5"/>
      <c r="HJB9913" s="5"/>
      <c r="HJC9913" s="5"/>
      <c r="HJD9913" s="5"/>
      <c r="HJE9913" s="5"/>
      <c r="HJF9913" s="5"/>
      <c r="HJG9913" s="5"/>
      <c r="HJH9913" s="5"/>
      <c r="HJI9913" s="5"/>
      <c r="HJJ9913" s="5"/>
      <c r="HJK9913" s="5"/>
      <c r="HJL9913" s="5"/>
      <c r="HJM9913" s="5"/>
      <c r="HJN9913" s="5"/>
      <c r="HJO9913" s="5"/>
      <c r="HJP9913" s="5"/>
      <c r="HJQ9913" s="5"/>
      <c r="HJR9913" s="5"/>
      <c r="HJS9913" s="5"/>
      <c r="HJT9913" s="5"/>
      <c r="HJU9913" s="5"/>
      <c r="HJV9913" s="5"/>
      <c r="HJW9913" s="5"/>
      <c r="HJX9913" s="5"/>
      <c r="HJY9913" s="5"/>
      <c r="HJZ9913" s="5"/>
      <c r="HKA9913" s="5"/>
      <c r="HKB9913" s="5"/>
      <c r="HKC9913" s="5"/>
      <c r="HKD9913" s="5"/>
      <c r="HKE9913" s="5"/>
      <c r="HKF9913" s="5"/>
      <c r="HKG9913" s="5"/>
      <c r="HKH9913" s="5"/>
      <c r="HKI9913" s="5"/>
      <c r="HKJ9913" s="5"/>
      <c r="HKK9913" s="5"/>
      <c r="HKL9913" s="5"/>
      <c r="HKM9913" s="5"/>
      <c r="HKN9913" s="5"/>
      <c r="HKO9913" s="5"/>
      <c r="HKP9913" s="5"/>
      <c r="HKQ9913" s="5"/>
      <c r="HKR9913" s="5"/>
      <c r="HKS9913" s="5"/>
      <c r="HKT9913" s="5"/>
      <c r="HKU9913" s="5"/>
      <c r="HKV9913" s="5"/>
      <c r="HKW9913" s="5"/>
      <c r="HKX9913" s="5"/>
      <c r="HKY9913" s="5"/>
      <c r="HKZ9913" s="5"/>
      <c r="HLA9913" s="5"/>
      <c r="HLB9913" s="5"/>
      <c r="HLC9913" s="5"/>
      <c r="HLD9913" s="5"/>
      <c r="HLE9913" s="5"/>
      <c r="HLF9913" s="5"/>
      <c r="HLG9913" s="5"/>
      <c r="HLH9913" s="5"/>
      <c r="HLI9913" s="5"/>
      <c r="HLJ9913" s="5"/>
      <c r="HLK9913" s="5"/>
      <c r="HLL9913" s="5"/>
      <c r="HLM9913" s="5"/>
      <c r="HLN9913" s="5"/>
      <c r="HLO9913" s="5"/>
      <c r="HLP9913" s="5"/>
      <c r="HLQ9913" s="5"/>
      <c r="HLR9913" s="5"/>
      <c r="HLS9913" s="5"/>
      <c r="HLT9913" s="5"/>
      <c r="HLU9913" s="5"/>
      <c r="HLV9913" s="5"/>
      <c r="HLW9913" s="5"/>
      <c r="HLX9913" s="5"/>
      <c r="HLY9913" s="5"/>
      <c r="HLZ9913" s="5"/>
      <c r="HMA9913" s="5"/>
      <c r="HMB9913" s="5"/>
      <c r="HMC9913" s="5"/>
      <c r="HMD9913" s="5"/>
      <c r="HME9913" s="5"/>
      <c r="HMF9913" s="5"/>
      <c r="HMG9913" s="5"/>
      <c r="HMH9913" s="5"/>
      <c r="HMI9913" s="5"/>
      <c r="HMJ9913" s="5"/>
      <c r="HMK9913" s="5"/>
      <c r="HML9913" s="5"/>
      <c r="HMM9913" s="5"/>
      <c r="HMN9913" s="5"/>
      <c r="HMO9913" s="5"/>
      <c r="HMP9913" s="5"/>
      <c r="HMQ9913" s="5"/>
      <c r="HMR9913" s="5"/>
      <c r="HMS9913" s="5"/>
      <c r="HMT9913" s="5"/>
      <c r="HMU9913" s="5"/>
      <c r="HMV9913" s="5"/>
      <c r="HMW9913" s="5"/>
      <c r="HMX9913" s="5"/>
      <c r="HMY9913" s="5"/>
      <c r="HMZ9913" s="5"/>
      <c r="HNA9913" s="5"/>
      <c r="HNB9913" s="5"/>
      <c r="HNC9913" s="5"/>
      <c r="HND9913" s="5"/>
      <c r="HNE9913" s="5"/>
      <c r="HNF9913" s="5"/>
      <c r="HNG9913" s="5"/>
      <c r="HNH9913" s="5"/>
      <c r="HNI9913" s="5"/>
      <c r="HNJ9913" s="5"/>
      <c r="HNK9913" s="5"/>
      <c r="HNL9913" s="5"/>
      <c r="HNM9913" s="5"/>
      <c r="HNN9913" s="5"/>
      <c r="HNO9913" s="5"/>
      <c r="HNP9913" s="5"/>
      <c r="HNQ9913" s="5"/>
      <c r="HNR9913" s="5"/>
      <c r="HNS9913" s="5"/>
      <c r="HNT9913" s="5"/>
      <c r="HNU9913" s="5"/>
      <c r="HNV9913" s="5"/>
      <c r="HNW9913" s="5"/>
      <c r="HNX9913" s="5"/>
      <c r="HNY9913" s="5"/>
      <c r="HNZ9913" s="5"/>
      <c r="HOA9913" s="5"/>
      <c r="HOB9913" s="5"/>
      <c r="HOC9913" s="5"/>
      <c r="HOD9913" s="5"/>
      <c r="HOE9913" s="5"/>
      <c r="HOF9913" s="5"/>
      <c r="HOG9913" s="5"/>
      <c r="HOH9913" s="5"/>
      <c r="HOI9913" s="5"/>
      <c r="HOJ9913" s="5"/>
      <c r="HOK9913" s="5"/>
      <c r="HOL9913" s="5"/>
      <c r="HOM9913" s="5"/>
      <c r="HON9913" s="5"/>
      <c r="HOO9913" s="5"/>
      <c r="HOP9913" s="5"/>
      <c r="HOQ9913" s="5"/>
      <c r="HOR9913" s="5"/>
      <c r="HOS9913" s="5"/>
      <c r="HOT9913" s="5"/>
      <c r="HOU9913" s="5"/>
      <c r="HOV9913" s="5"/>
      <c r="HOW9913" s="5"/>
      <c r="HOX9913" s="5"/>
      <c r="HOY9913" s="5"/>
      <c r="HOZ9913" s="5"/>
      <c r="HPA9913" s="5"/>
      <c r="HPB9913" s="5"/>
      <c r="HPC9913" s="5"/>
      <c r="HPD9913" s="5"/>
      <c r="HPE9913" s="5"/>
      <c r="HPF9913" s="5"/>
      <c r="HPG9913" s="5"/>
      <c r="HPH9913" s="5"/>
      <c r="HPI9913" s="5"/>
      <c r="HPJ9913" s="5"/>
      <c r="HPK9913" s="5"/>
      <c r="HPL9913" s="5"/>
      <c r="HPM9913" s="5"/>
      <c r="HPN9913" s="5"/>
      <c r="HPO9913" s="5"/>
      <c r="HPP9913" s="5"/>
      <c r="HPQ9913" s="5"/>
      <c r="HPR9913" s="5"/>
      <c r="HPS9913" s="5"/>
      <c r="HPT9913" s="5"/>
      <c r="HPU9913" s="5"/>
      <c r="HPV9913" s="5"/>
      <c r="HPW9913" s="5"/>
      <c r="HPX9913" s="5"/>
      <c r="HPY9913" s="5"/>
      <c r="HPZ9913" s="5"/>
      <c r="HQA9913" s="5"/>
      <c r="HQB9913" s="5"/>
      <c r="HQC9913" s="5"/>
      <c r="HQD9913" s="5"/>
      <c r="HQE9913" s="5"/>
      <c r="HQF9913" s="5"/>
      <c r="HQG9913" s="5"/>
      <c r="HQH9913" s="5"/>
      <c r="HQI9913" s="5"/>
      <c r="HQJ9913" s="5"/>
      <c r="HQK9913" s="5"/>
      <c r="HQL9913" s="5"/>
      <c r="HQM9913" s="5"/>
      <c r="HQN9913" s="5"/>
      <c r="HQO9913" s="5"/>
      <c r="HQP9913" s="5"/>
      <c r="HQQ9913" s="5"/>
      <c r="HQR9913" s="5"/>
      <c r="HQS9913" s="5"/>
      <c r="HQT9913" s="5"/>
      <c r="HQU9913" s="5"/>
      <c r="HQV9913" s="5"/>
      <c r="HQW9913" s="5"/>
      <c r="HQX9913" s="5"/>
      <c r="HQY9913" s="5"/>
      <c r="HQZ9913" s="5"/>
      <c r="HRA9913" s="5"/>
      <c r="HRB9913" s="5"/>
      <c r="HRC9913" s="5"/>
      <c r="HRD9913" s="5"/>
      <c r="HRE9913" s="5"/>
      <c r="HRF9913" s="5"/>
      <c r="HRG9913" s="5"/>
      <c r="HRH9913" s="5"/>
      <c r="HRI9913" s="5"/>
      <c r="HRJ9913" s="5"/>
      <c r="HRK9913" s="5"/>
      <c r="HRL9913" s="5"/>
      <c r="HRM9913" s="5"/>
      <c r="HRN9913" s="5"/>
      <c r="HRO9913" s="5"/>
      <c r="HRP9913" s="5"/>
      <c r="HRQ9913" s="5"/>
      <c r="HRR9913" s="5"/>
      <c r="HRS9913" s="5"/>
      <c r="HRT9913" s="5"/>
      <c r="HRU9913" s="5"/>
      <c r="HRV9913" s="5"/>
      <c r="HRW9913" s="5"/>
      <c r="HRX9913" s="5"/>
      <c r="HRY9913" s="5"/>
      <c r="HRZ9913" s="5"/>
      <c r="HSA9913" s="5"/>
      <c r="HSB9913" s="5"/>
      <c r="HSC9913" s="5"/>
      <c r="HSD9913" s="5"/>
      <c r="HSE9913" s="5"/>
      <c r="HSF9913" s="5"/>
      <c r="HSG9913" s="5"/>
      <c r="HSH9913" s="5"/>
      <c r="HSI9913" s="5"/>
      <c r="HSJ9913" s="5"/>
      <c r="HSK9913" s="5"/>
      <c r="HSL9913" s="5"/>
      <c r="HSM9913" s="5"/>
      <c r="HSN9913" s="5"/>
      <c r="HSO9913" s="5"/>
      <c r="HSP9913" s="5"/>
      <c r="HSQ9913" s="5"/>
      <c r="HSR9913" s="5"/>
      <c r="HSS9913" s="5"/>
      <c r="HST9913" s="5"/>
      <c r="HSU9913" s="5"/>
      <c r="HSV9913" s="5"/>
      <c r="HSW9913" s="5"/>
      <c r="HSX9913" s="5"/>
      <c r="HSY9913" s="5"/>
      <c r="HSZ9913" s="5"/>
      <c r="HTA9913" s="5"/>
      <c r="HTB9913" s="5"/>
      <c r="HTC9913" s="5"/>
      <c r="HTD9913" s="5"/>
      <c r="HTE9913" s="5"/>
      <c r="HTF9913" s="5"/>
      <c r="HTG9913" s="5"/>
      <c r="HTH9913" s="5"/>
      <c r="HTI9913" s="5"/>
      <c r="HTJ9913" s="5"/>
      <c r="HTK9913" s="5"/>
      <c r="HTL9913" s="5"/>
      <c r="HTM9913" s="5"/>
      <c r="HTN9913" s="5"/>
      <c r="HTO9913" s="5"/>
      <c r="HTP9913" s="5"/>
      <c r="HTQ9913" s="5"/>
      <c r="HTR9913" s="5"/>
      <c r="HTS9913" s="5"/>
      <c r="HTT9913" s="5"/>
      <c r="HTU9913" s="5"/>
      <c r="HTV9913" s="5"/>
      <c r="HTW9913" s="5"/>
      <c r="HTX9913" s="5"/>
      <c r="HTY9913" s="5"/>
      <c r="HTZ9913" s="5"/>
      <c r="HUA9913" s="5"/>
      <c r="HUB9913" s="5"/>
      <c r="HUC9913" s="5"/>
      <c r="HUD9913" s="5"/>
      <c r="HUE9913" s="5"/>
      <c r="HUF9913" s="5"/>
      <c r="HUG9913" s="5"/>
      <c r="HUH9913" s="5"/>
      <c r="HUI9913" s="5"/>
      <c r="HUJ9913" s="5"/>
      <c r="HUK9913" s="5"/>
      <c r="HUL9913" s="5"/>
      <c r="HUM9913" s="5"/>
      <c r="HUN9913" s="5"/>
      <c r="HUO9913" s="5"/>
      <c r="HUP9913" s="5"/>
      <c r="HUQ9913" s="5"/>
      <c r="HUR9913" s="5"/>
      <c r="HUS9913" s="5"/>
      <c r="HUT9913" s="5"/>
      <c r="HUU9913" s="5"/>
      <c r="HUV9913" s="5"/>
      <c r="HUW9913" s="5"/>
      <c r="HUX9913" s="5"/>
      <c r="HUY9913" s="5"/>
      <c r="HUZ9913" s="5"/>
      <c r="HVA9913" s="5"/>
      <c r="HVB9913" s="5"/>
      <c r="HVC9913" s="5"/>
      <c r="HVD9913" s="5"/>
      <c r="HVE9913" s="5"/>
      <c r="HVF9913" s="5"/>
      <c r="HVG9913" s="5"/>
      <c r="HVH9913" s="5"/>
      <c r="HVI9913" s="5"/>
      <c r="HVJ9913" s="5"/>
      <c r="HVK9913" s="5"/>
      <c r="HVL9913" s="5"/>
      <c r="HVM9913" s="5"/>
      <c r="HVN9913" s="5"/>
      <c r="HVO9913" s="5"/>
      <c r="HVP9913" s="5"/>
      <c r="HVQ9913" s="5"/>
      <c r="HVR9913" s="5"/>
      <c r="HVS9913" s="5"/>
      <c r="HVT9913" s="5"/>
      <c r="HVU9913" s="5"/>
      <c r="HVV9913" s="5"/>
      <c r="HVW9913" s="5"/>
      <c r="HVX9913" s="5"/>
      <c r="HVY9913" s="5"/>
      <c r="HVZ9913" s="5"/>
      <c r="HWA9913" s="5"/>
      <c r="HWB9913" s="5"/>
      <c r="HWC9913" s="5"/>
      <c r="HWD9913" s="5"/>
      <c r="HWE9913" s="5"/>
      <c r="HWF9913" s="5"/>
      <c r="HWG9913" s="5"/>
      <c r="HWH9913" s="5"/>
      <c r="HWI9913" s="5"/>
      <c r="HWJ9913" s="5"/>
      <c r="HWK9913" s="5"/>
      <c r="HWL9913" s="5"/>
      <c r="HWM9913" s="5"/>
      <c r="HWN9913" s="5"/>
      <c r="HWO9913" s="5"/>
      <c r="HWP9913" s="5"/>
      <c r="HWQ9913" s="5"/>
      <c r="HWR9913" s="5"/>
      <c r="HWS9913" s="5"/>
      <c r="HWT9913" s="5"/>
      <c r="HWU9913" s="5"/>
      <c r="HWV9913" s="5"/>
      <c r="HWW9913" s="5"/>
      <c r="HWX9913" s="5"/>
      <c r="HWY9913" s="5"/>
      <c r="HWZ9913" s="5"/>
      <c r="HXA9913" s="5"/>
      <c r="HXB9913" s="5"/>
      <c r="HXC9913" s="5"/>
      <c r="HXD9913" s="5"/>
      <c r="HXE9913" s="5"/>
      <c r="HXF9913" s="5"/>
      <c r="HXG9913" s="5"/>
      <c r="HXH9913" s="5"/>
      <c r="HXI9913" s="5"/>
      <c r="HXJ9913" s="5"/>
      <c r="HXK9913" s="5"/>
      <c r="HXL9913" s="5"/>
      <c r="HXM9913" s="5"/>
      <c r="HXN9913" s="5"/>
      <c r="HXO9913" s="5"/>
      <c r="HXP9913" s="5"/>
      <c r="HXQ9913" s="5"/>
      <c r="HXR9913" s="5"/>
      <c r="HXS9913" s="5"/>
      <c r="HXT9913" s="5"/>
      <c r="HXU9913" s="5"/>
      <c r="HXV9913" s="5"/>
      <c r="HXW9913" s="5"/>
      <c r="HXX9913" s="5"/>
      <c r="HXY9913" s="5"/>
      <c r="HXZ9913" s="5"/>
      <c r="HYA9913" s="5"/>
      <c r="HYB9913" s="5"/>
      <c r="HYC9913" s="5"/>
      <c r="HYD9913" s="5"/>
      <c r="HYE9913" s="5"/>
      <c r="HYF9913" s="5"/>
      <c r="HYG9913" s="5"/>
      <c r="HYH9913" s="5"/>
      <c r="HYI9913" s="5"/>
      <c r="HYJ9913" s="5"/>
      <c r="HYK9913" s="5"/>
      <c r="HYL9913" s="5"/>
      <c r="HYM9913" s="5"/>
      <c r="HYN9913" s="5"/>
      <c r="HYO9913" s="5"/>
      <c r="HYP9913" s="5"/>
      <c r="HYQ9913" s="5"/>
      <c r="HYR9913" s="5"/>
      <c r="HYS9913" s="5"/>
      <c r="HYT9913" s="5"/>
      <c r="HYU9913" s="5"/>
      <c r="HYV9913" s="5"/>
      <c r="HYW9913" s="5"/>
      <c r="HYX9913" s="5"/>
      <c r="HYY9913" s="5"/>
      <c r="HYZ9913" s="5"/>
      <c r="HZA9913" s="5"/>
      <c r="HZB9913" s="5"/>
      <c r="HZC9913" s="5"/>
      <c r="HZD9913" s="5"/>
      <c r="HZE9913" s="5"/>
      <c r="HZF9913" s="5"/>
      <c r="HZG9913" s="5"/>
      <c r="HZH9913" s="5"/>
      <c r="HZI9913" s="5"/>
      <c r="HZJ9913" s="5"/>
      <c r="HZK9913" s="5"/>
      <c r="HZL9913" s="5"/>
      <c r="HZM9913" s="5"/>
      <c r="HZN9913" s="5"/>
      <c r="HZO9913" s="5"/>
      <c r="HZP9913" s="5"/>
      <c r="HZQ9913" s="5"/>
      <c r="HZR9913" s="5"/>
      <c r="HZS9913" s="5"/>
      <c r="HZT9913" s="5"/>
      <c r="HZU9913" s="5"/>
      <c r="HZV9913" s="5"/>
      <c r="HZW9913" s="5"/>
      <c r="HZX9913" s="5"/>
      <c r="HZY9913" s="5"/>
      <c r="HZZ9913" s="5"/>
      <c r="IAA9913" s="5"/>
      <c r="IAB9913" s="5"/>
      <c r="IAC9913" s="5"/>
      <c r="IAD9913" s="5"/>
      <c r="IAE9913" s="5"/>
      <c r="IAF9913" s="5"/>
      <c r="IAG9913" s="5"/>
      <c r="IAH9913" s="5"/>
      <c r="IAI9913" s="5"/>
      <c r="IAJ9913" s="5"/>
      <c r="IAK9913" s="5"/>
      <c r="IAL9913" s="5"/>
      <c r="IAM9913" s="5"/>
      <c r="IAN9913" s="5"/>
      <c r="IAO9913" s="5"/>
      <c r="IAP9913" s="5"/>
      <c r="IAQ9913" s="5"/>
      <c r="IAR9913" s="5"/>
      <c r="IAS9913" s="5"/>
      <c r="IAT9913" s="5"/>
      <c r="IAU9913" s="5"/>
      <c r="IAV9913" s="5"/>
      <c r="IAW9913" s="5"/>
      <c r="IAX9913" s="5"/>
      <c r="IAY9913" s="5"/>
      <c r="IAZ9913" s="5"/>
      <c r="IBA9913" s="5"/>
      <c r="IBB9913" s="5"/>
      <c r="IBC9913" s="5"/>
      <c r="IBD9913" s="5"/>
      <c r="IBE9913" s="5"/>
      <c r="IBF9913" s="5"/>
      <c r="IBG9913" s="5"/>
      <c r="IBH9913" s="5"/>
      <c r="IBI9913" s="5"/>
      <c r="IBJ9913" s="5"/>
      <c r="IBK9913" s="5"/>
      <c r="IBL9913" s="5"/>
      <c r="IBM9913" s="5"/>
      <c r="IBN9913" s="5"/>
      <c r="IBO9913" s="5"/>
      <c r="IBP9913" s="5"/>
      <c r="IBQ9913" s="5"/>
      <c r="IBR9913" s="5"/>
      <c r="IBS9913" s="5"/>
      <c r="IBT9913" s="5"/>
      <c r="IBU9913" s="5"/>
      <c r="IBV9913" s="5"/>
      <c r="IBW9913" s="5"/>
      <c r="IBX9913" s="5"/>
      <c r="IBY9913" s="5"/>
      <c r="IBZ9913" s="5"/>
      <c r="ICA9913" s="5"/>
      <c r="ICB9913" s="5"/>
      <c r="ICC9913" s="5"/>
      <c r="ICD9913" s="5"/>
      <c r="ICE9913" s="5"/>
      <c r="ICF9913" s="5"/>
      <c r="ICG9913" s="5"/>
      <c r="ICH9913" s="5"/>
      <c r="ICI9913" s="5"/>
      <c r="ICJ9913" s="5"/>
      <c r="ICK9913" s="5"/>
      <c r="ICL9913" s="5"/>
      <c r="ICM9913" s="5"/>
      <c r="ICN9913" s="5"/>
      <c r="ICO9913" s="5"/>
      <c r="ICP9913" s="5"/>
      <c r="ICQ9913" s="5"/>
      <c r="ICR9913" s="5"/>
      <c r="ICS9913" s="5"/>
      <c r="ICT9913" s="5"/>
      <c r="ICU9913" s="5"/>
      <c r="ICV9913" s="5"/>
      <c r="ICW9913" s="5"/>
      <c r="ICX9913" s="5"/>
      <c r="ICY9913" s="5"/>
      <c r="ICZ9913" s="5"/>
      <c r="IDA9913" s="5"/>
      <c r="IDB9913" s="5"/>
      <c r="IDC9913" s="5"/>
      <c r="IDD9913" s="5"/>
      <c r="IDE9913" s="5"/>
      <c r="IDF9913" s="5"/>
      <c r="IDG9913" s="5"/>
      <c r="IDH9913" s="5"/>
      <c r="IDI9913" s="5"/>
      <c r="IDJ9913" s="5"/>
      <c r="IDK9913" s="5"/>
      <c r="IDL9913" s="5"/>
      <c r="IDM9913" s="5"/>
      <c r="IDN9913" s="5"/>
      <c r="IDO9913" s="5"/>
      <c r="IDP9913" s="5"/>
      <c r="IDQ9913" s="5"/>
      <c r="IDR9913" s="5"/>
      <c r="IDS9913" s="5"/>
      <c r="IDT9913" s="5"/>
      <c r="IDU9913" s="5"/>
      <c r="IDV9913" s="5"/>
      <c r="IDW9913" s="5"/>
      <c r="IDX9913" s="5"/>
      <c r="IDY9913" s="5"/>
      <c r="IDZ9913" s="5"/>
      <c r="IEA9913" s="5"/>
      <c r="IEB9913" s="5"/>
      <c r="IEC9913" s="5"/>
      <c r="IED9913" s="5"/>
      <c r="IEE9913" s="5"/>
      <c r="IEF9913" s="5"/>
      <c r="IEG9913" s="5"/>
      <c r="IEH9913" s="5"/>
      <c r="IEI9913" s="5"/>
      <c r="IEJ9913" s="5"/>
      <c r="IEK9913" s="5"/>
      <c r="IEL9913" s="5"/>
      <c r="IEM9913" s="5"/>
      <c r="IEN9913" s="5"/>
      <c r="IEO9913" s="5"/>
      <c r="IEP9913" s="5"/>
      <c r="IEQ9913" s="5"/>
      <c r="IER9913" s="5"/>
      <c r="IES9913" s="5"/>
      <c r="IET9913" s="5"/>
      <c r="IEU9913" s="5"/>
      <c r="IEV9913" s="5"/>
      <c r="IEW9913" s="5"/>
      <c r="IEX9913" s="5"/>
      <c r="IEY9913" s="5"/>
      <c r="IEZ9913" s="5"/>
      <c r="IFA9913" s="5"/>
      <c r="IFB9913" s="5"/>
      <c r="IFC9913" s="5"/>
      <c r="IFD9913" s="5"/>
      <c r="IFE9913" s="5"/>
      <c r="IFF9913" s="5"/>
      <c r="IFG9913" s="5"/>
      <c r="IFH9913" s="5"/>
      <c r="IFI9913" s="5"/>
      <c r="IFJ9913" s="5"/>
      <c r="IFK9913" s="5"/>
      <c r="IFL9913" s="5"/>
      <c r="IFM9913" s="5"/>
      <c r="IFN9913" s="5"/>
      <c r="IFO9913" s="5"/>
      <c r="IFP9913" s="5"/>
      <c r="IFQ9913" s="5"/>
      <c r="IFR9913" s="5"/>
      <c r="IFS9913" s="5"/>
      <c r="IFT9913" s="5"/>
      <c r="IFU9913" s="5"/>
      <c r="IFV9913" s="5"/>
      <c r="IFW9913" s="5"/>
      <c r="IFX9913" s="5"/>
      <c r="IFY9913" s="5"/>
      <c r="IFZ9913" s="5"/>
      <c r="IGA9913" s="5"/>
      <c r="IGB9913" s="5"/>
      <c r="IGC9913" s="5"/>
      <c r="IGD9913" s="5"/>
      <c r="IGE9913" s="5"/>
      <c r="IGF9913" s="5"/>
      <c r="IGG9913" s="5"/>
      <c r="IGH9913" s="5"/>
      <c r="IGI9913" s="5"/>
      <c r="IGJ9913" s="5"/>
      <c r="IGK9913" s="5"/>
      <c r="IGL9913" s="5"/>
      <c r="IGM9913" s="5"/>
      <c r="IGN9913" s="5"/>
      <c r="IGO9913" s="5"/>
      <c r="IGP9913" s="5"/>
      <c r="IGQ9913" s="5"/>
      <c r="IGR9913" s="5"/>
      <c r="IGS9913" s="5"/>
      <c r="IGT9913" s="5"/>
      <c r="IGU9913" s="5"/>
      <c r="IGV9913" s="5"/>
      <c r="IGW9913" s="5"/>
      <c r="IGX9913" s="5"/>
      <c r="IGY9913" s="5"/>
      <c r="IGZ9913" s="5"/>
      <c r="IHA9913" s="5"/>
      <c r="IHB9913" s="5"/>
      <c r="IHC9913" s="5"/>
      <c r="IHD9913" s="5"/>
      <c r="IHE9913" s="5"/>
      <c r="IHF9913" s="5"/>
      <c r="IHG9913" s="5"/>
      <c r="IHH9913" s="5"/>
      <c r="IHI9913" s="5"/>
      <c r="IHJ9913" s="5"/>
      <c r="IHK9913" s="5"/>
      <c r="IHL9913" s="5"/>
      <c r="IHM9913" s="5"/>
      <c r="IHN9913" s="5"/>
      <c r="IHO9913" s="5"/>
      <c r="IHP9913" s="5"/>
      <c r="IHQ9913" s="5"/>
      <c r="IHR9913" s="5"/>
      <c r="IHS9913" s="5"/>
      <c r="IHT9913" s="5"/>
      <c r="IHU9913" s="5"/>
      <c r="IHV9913" s="5"/>
      <c r="IHW9913" s="5"/>
      <c r="IHX9913" s="5"/>
      <c r="IHY9913" s="5"/>
      <c r="IHZ9913" s="5"/>
      <c r="IIA9913" s="5"/>
      <c r="IIB9913" s="5"/>
      <c r="IIC9913" s="5"/>
      <c r="IID9913" s="5"/>
      <c r="IIE9913" s="5"/>
      <c r="IIF9913" s="5"/>
      <c r="IIG9913" s="5"/>
      <c r="IIH9913" s="5"/>
      <c r="III9913" s="5"/>
      <c r="IIJ9913" s="5"/>
      <c r="IIK9913" s="5"/>
      <c r="IIL9913" s="5"/>
      <c r="IIM9913" s="5"/>
      <c r="IIN9913" s="5"/>
      <c r="IIO9913" s="5"/>
      <c r="IIP9913" s="5"/>
      <c r="IIQ9913" s="5"/>
      <c r="IIR9913" s="5"/>
      <c r="IIS9913" s="5"/>
      <c r="IIT9913" s="5"/>
      <c r="IIU9913" s="5"/>
      <c r="IIV9913" s="5"/>
      <c r="IIW9913" s="5"/>
      <c r="IIX9913" s="5"/>
      <c r="IIY9913" s="5"/>
      <c r="IIZ9913" s="5"/>
      <c r="IJA9913" s="5"/>
      <c r="IJB9913" s="5"/>
      <c r="IJC9913" s="5"/>
      <c r="IJD9913" s="5"/>
      <c r="IJE9913" s="5"/>
      <c r="IJF9913" s="5"/>
      <c r="IJG9913" s="5"/>
      <c r="IJH9913" s="5"/>
      <c r="IJI9913" s="5"/>
      <c r="IJJ9913" s="5"/>
      <c r="IJK9913" s="5"/>
      <c r="IJL9913" s="5"/>
      <c r="IJM9913" s="5"/>
      <c r="IJN9913" s="5"/>
      <c r="IJO9913" s="5"/>
      <c r="IJP9913" s="5"/>
      <c r="IJQ9913" s="5"/>
      <c r="IJR9913" s="5"/>
      <c r="IJS9913" s="5"/>
      <c r="IJT9913" s="5"/>
      <c r="IJU9913" s="5"/>
      <c r="IJV9913" s="5"/>
      <c r="IJW9913" s="5"/>
      <c r="IJX9913" s="5"/>
      <c r="IJY9913" s="5"/>
      <c r="IJZ9913" s="5"/>
      <c r="IKA9913" s="5"/>
      <c r="IKB9913" s="5"/>
      <c r="IKC9913" s="5"/>
      <c r="IKD9913" s="5"/>
      <c r="IKE9913" s="5"/>
      <c r="IKF9913" s="5"/>
      <c r="IKG9913" s="5"/>
      <c r="IKH9913" s="5"/>
      <c r="IKI9913" s="5"/>
      <c r="IKJ9913" s="5"/>
      <c r="IKK9913" s="5"/>
      <c r="IKL9913" s="5"/>
      <c r="IKM9913" s="5"/>
      <c r="IKN9913" s="5"/>
      <c r="IKO9913" s="5"/>
      <c r="IKP9913" s="5"/>
      <c r="IKQ9913" s="5"/>
      <c r="IKR9913" s="5"/>
      <c r="IKS9913" s="5"/>
      <c r="IKT9913" s="5"/>
      <c r="IKU9913" s="5"/>
      <c r="IKV9913" s="5"/>
      <c r="IKW9913" s="5"/>
      <c r="IKX9913" s="5"/>
      <c r="IKY9913" s="5"/>
      <c r="IKZ9913" s="5"/>
      <c r="ILA9913" s="5"/>
      <c r="ILB9913" s="5"/>
      <c r="ILC9913" s="5"/>
      <c r="ILD9913" s="5"/>
      <c r="ILE9913" s="5"/>
      <c r="ILF9913" s="5"/>
      <c r="ILG9913" s="5"/>
      <c r="ILH9913" s="5"/>
      <c r="ILI9913" s="5"/>
      <c r="ILJ9913" s="5"/>
      <c r="ILK9913" s="5"/>
      <c r="ILL9913" s="5"/>
      <c r="ILM9913" s="5"/>
      <c r="ILN9913" s="5"/>
      <c r="ILO9913" s="5"/>
      <c r="ILP9913" s="5"/>
      <c r="ILQ9913" s="5"/>
      <c r="ILR9913" s="5"/>
      <c r="ILS9913" s="5"/>
      <c r="ILT9913" s="5"/>
      <c r="ILU9913" s="5"/>
      <c r="ILV9913" s="5"/>
      <c r="ILW9913" s="5"/>
      <c r="ILX9913" s="5"/>
      <c r="ILY9913" s="5"/>
      <c r="ILZ9913" s="5"/>
      <c r="IMA9913" s="5"/>
      <c r="IMB9913" s="5"/>
      <c r="IMC9913" s="5"/>
      <c r="IMD9913" s="5"/>
      <c r="IME9913" s="5"/>
      <c r="IMF9913" s="5"/>
      <c r="IMG9913" s="5"/>
      <c r="IMH9913" s="5"/>
      <c r="IMI9913" s="5"/>
      <c r="IMJ9913" s="5"/>
      <c r="IMK9913" s="5"/>
      <c r="IML9913" s="5"/>
      <c r="IMM9913" s="5"/>
      <c r="IMN9913" s="5"/>
      <c r="IMO9913" s="5"/>
      <c r="IMP9913" s="5"/>
      <c r="IMQ9913" s="5"/>
      <c r="IMR9913" s="5"/>
      <c r="IMS9913" s="5"/>
      <c r="IMT9913" s="5"/>
      <c r="IMU9913" s="5"/>
      <c r="IMV9913" s="5"/>
      <c r="IMW9913" s="5"/>
      <c r="IMX9913" s="5"/>
      <c r="IMY9913" s="5"/>
      <c r="IMZ9913" s="5"/>
      <c r="INA9913" s="5"/>
      <c r="INB9913" s="5"/>
      <c r="INC9913" s="5"/>
      <c r="IND9913" s="5"/>
      <c r="INE9913" s="5"/>
      <c r="INF9913" s="5"/>
      <c r="ING9913" s="5"/>
      <c r="INH9913" s="5"/>
      <c r="INI9913" s="5"/>
      <c r="INJ9913" s="5"/>
      <c r="INK9913" s="5"/>
      <c r="INL9913" s="5"/>
      <c r="INM9913" s="5"/>
      <c r="INN9913" s="5"/>
      <c r="INO9913" s="5"/>
      <c r="INP9913" s="5"/>
      <c r="INQ9913" s="5"/>
      <c r="INR9913" s="5"/>
      <c r="INS9913" s="5"/>
      <c r="INT9913" s="5"/>
      <c r="INU9913" s="5"/>
      <c r="INV9913" s="5"/>
      <c r="INW9913" s="5"/>
      <c r="INX9913" s="5"/>
      <c r="INY9913" s="5"/>
      <c r="INZ9913" s="5"/>
      <c r="IOA9913" s="5"/>
      <c r="IOB9913" s="5"/>
      <c r="IOC9913" s="5"/>
      <c r="IOD9913" s="5"/>
      <c r="IOE9913" s="5"/>
      <c r="IOF9913" s="5"/>
      <c r="IOG9913" s="5"/>
      <c r="IOH9913" s="5"/>
      <c r="IOI9913" s="5"/>
      <c r="IOJ9913" s="5"/>
      <c r="IOK9913" s="5"/>
      <c r="IOL9913" s="5"/>
      <c r="IOM9913" s="5"/>
      <c r="ION9913" s="5"/>
      <c r="IOO9913" s="5"/>
      <c r="IOP9913" s="5"/>
      <c r="IOQ9913" s="5"/>
      <c r="IOR9913" s="5"/>
      <c r="IOS9913" s="5"/>
      <c r="IOT9913" s="5"/>
      <c r="IOU9913" s="5"/>
      <c r="IOV9913" s="5"/>
      <c r="IOW9913" s="5"/>
      <c r="IOX9913" s="5"/>
      <c r="IOY9913" s="5"/>
      <c r="IOZ9913" s="5"/>
      <c r="IPA9913" s="5"/>
      <c r="IPB9913" s="5"/>
      <c r="IPC9913" s="5"/>
      <c r="IPD9913" s="5"/>
      <c r="IPE9913" s="5"/>
      <c r="IPF9913" s="5"/>
      <c r="IPG9913" s="5"/>
      <c r="IPH9913" s="5"/>
      <c r="IPI9913" s="5"/>
      <c r="IPJ9913" s="5"/>
      <c r="IPK9913" s="5"/>
      <c r="IPL9913" s="5"/>
      <c r="IPM9913" s="5"/>
      <c r="IPN9913" s="5"/>
      <c r="IPO9913" s="5"/>
      <c r="IPP9913" s="5"/>
      <c r="IPQ9913" s="5"/>
      <c r="IPR9913" s="5"/>
      <c r="IPS9913" s="5"/>
      <c r="IPT9913" s="5"/>
      <c r="IPU9913" s="5"/>
      <c r="IPV9913" s="5"/>
      <c r="IPW9913" s="5"/>
      <c r="IPX9913" s="5"/>
      <c r="IPY9913" s="5"/>
      <c r="IPZ9913" s="5"/>
      <c r="IQA9913" s="5"/>
      <c r="IQB9913" s="5"/>
      <c r="IQC9913" s="5"/>
      <c r="IQD9913" s="5"/>
      <c r="IQE9913" s="5"/>
      <c r="IQF9913" s="5"/>
      <c r="IQG9913" s="5"/>
      <c r="IQH9913" s="5"/>
      <c r="IQI9913" s="5"/>
      <c r="IQJ9913" s="5"/>
      <c r="IQK9913" s="5"/>
      <c r="IQL9913" s="5"/>
      <c r="IQM9913" s="5"/>
      <c r="IQN9913" s="5"/>
      <c r="IQO9913" s="5"/>
      <c r="IQP9913" s="5"/>
      <c r="IQQ9913" s="5"/>
      <c r="IQR9913" s="5"/>
      <c r="IQS9913" s="5"/>
      <c r="IQT9913" s="5"/>
      <c r="IQU9913" s="5"/>
      <c r="IQV9913" s="5"/>
      <c r="IQW9913" s="5"/>
      <c r="IQX9913" s="5"/>
      <c r="IQY9913" s="5"/>
      <c r="IQZ9913" s="5"/>
      <c r="IRA9913" s="5"/>
      <c r="IRB9913" s="5"/>
      <c r="IRC9913" s="5"/>
      <c r="IRD9913" s="5"/>
      <c r="IRE9913" s="5"/>
      <c r="IRF9913" s="5"/>
      <c r="IRG9913" s="5"/>
      <c r="IRH9913" s="5"/>
      <c r="IRI9913" s="5"/>
      <c r="IRJ9913" s="5"/>
      <c r="IRK9913" s="5"/>
      <c r="IRL9913" s="5"/>
      <c r="IRM9913" s="5"/>
      <c r="IRN9913" s="5"/>
      <c r="IRO9913" s="5"/>
      <c r="IRP9913" s="5"/>
      <c r="IRQ9913" s="5"/>
      <c r="IRR9913" s="5"/>
      <c r="IRS9913" s="5"/>
      <c r="IRT9913" s="5"/>
      <c r="IRU9913" s="5"/>
      <c r="IRV9913" s="5"/>
      <c r="IRW9913" s="5"/>
      <c r="IRX9913" s="5"/>
      <c r="IRY9913" s="5"/>
      <c r="IRZ9913" s="5"/>
      <c r="ISA9913" s="5"/>
      <c r="ISB9913" s="5"/>
      <c r="ISC9913" s="5"/>
      <c r="ISD9913" s="5"/>
      <c r="ISE9913" s="5"/>
      <c r="ISF9913" s="5"/>
      <c r="ISG9913" s="5"/>
      <c r="ISH9913" s="5"/>
      <c r="ISI9913" s="5"/>
      <c r="ISJ9913" s="5"/>
      <c r="ISK9913" s="5"/>
      <c r="ISL9913" s="5"/>
      <c r="ISM9913" s="5"/>
      <c r="ISN9913" s="5"/>
      <c r="ISO9913" s="5"/>
      <c r="ISP9913" s="5"/>
      <c r="ISQ9913" s="5"/>
      <c r="ISR9913" s="5"/>
      <c r="ISS9913" s="5"/>
      <c r="IST9913" s="5"/>
      <c r="ISU9913" s="5"/>
      <c r="ISV9913" s="5"/>
      <c r="ISW9913" s="5"/>
      <c r="ISX9913" s="5"/>
      <c r="ISY9913" s="5"/>
      <c r="ISZ9913" s="5"/>
      <c r="ITA9913" s="5"/>
      <c r="ITB9913" s="5"/>
      <c r="ITC9913" s="5"/>
      <c r="ITD9913" s="5"/>
      <c r="ITE9913" s="5"/>
      <c r="ITF9913" s="5"/>
      <c r="ITG9913" s="5"/>
      <c r="ITH9913" s="5"/>
      <c r="ITI9913" s="5"/>
      <c r="ITJ9913" s="5"/>
      <c r="ITK9913" s="5"/>
      <c r="ITL9913" s="5"/>
      <c r="ITM9913" s="5"/>
      <c r="ITN9913" s="5"/>
      <c r="ITO9913" s="5"/>
      <c r="ITP9913" s="5"/>
      <c r="ITQ9913" s="5"/>
      <c r="ITR9913" s="5"/>
      <c r="ITS9913" s="5"/>
      <c r="ITT9913" s="5"/>
      <c r="ITU9913" s="5"/>
      <c r="ITV9913" s="5"/>
      <c r="ITW9913" s="5"/>
      <c r="ITX9913" s="5"/>
      <c r="ITY9913" s="5"/>
      <c r="ITZ9913" s="5"/>
      <c r="IUA9913" s="5"/>
      <c r="IUB9913" s="5"/>
      <c r="IUC9913" s="5"/>
      <c r="IUD9913" s="5"/>
      <c r="IUE9913" s="5"/>
      <c r="IUF9913" s="5"/>
      <c r="IUG9913" s="5"/>
      <c r="IUH9913" s="5"/>
      <c r="IUI9913" s="5"/>
      <c r="IUJ9913" s="5"/>
      <c r="IUK9913" s="5"/>
      <c r="IUL9913" s="5"/>
      <c r="IUM9913" s="5"/>
      <c r="IUN9913" s="5"/>
      <c r="IUO9913" s="5"/>
      <c r="IUP9913" s="5"/>
      <c r="IUQ9913" s="5"/>
      <c r="IUR9913" s="5"/>
      <c r="IUS9913" s="5"/>
      <c r="IUT9913" s="5"/>
      <c r="IUU9913" s="5"/>
      <c r="IUV9913" s="5"/>
      <c r="IUW9913" s="5"/>
      <c r="IUX9913" s="5"/>
      <c r="IUY9913" s="5"/>
      <c r="IUZ9913" s="5"/>
      <c r="IVA9913" s="5"/>
      <c r="IVB9913" s="5"/>
      <c r="IVC9913" s="5"/>
      <c r="IVD9913" s="5"/>
      <c r="IVE9913" s="5"/>
      <c r="IVF9913" s="5"/>
      <c r="IVG9913" s="5"/>
      <c r="IVH9913" s="5"/>
      <c r="IVI9913" s="5"/>
      <c r="IVJ9913" s="5"/>
      <c r="IVK9913" s="5"/>
      <c r="IVL9913" s="5"/>
      <c r="IVM9913" s="5"/>
      <c r="IVN9913" s="5"/>
      <c r="IVO9913" s="5"/>
      <c r="IVP9913" s="5"/>
      <c r="IVQ9913" s="5"/>
      <c r="IVR9913" s="5"/>
      <c r="IVS9913" s="5"/>
      <c r="IVT9913" s="5"/>
      <c r="IVU9913" s="5"/>
      <c r="IVV9913" s="5"/>
      <c r="IVW9913" s="5"/>
      <c r="IVX9913" s="5"/>
      <c r="IVY9913" s="5"/>
      <c r="IVZ9913" s="5"/>
      <c r="IWA9913" s="5"/>
      <c r="IWB9913" s="5"/>
      <c r="IWC9913" s="5"/>
      <c r="IWD9913" s="5"/>
      <c r="IWE9913" s="5"/>
      <c r="IWF9913" s="5"/>
      <c r="IWG9913" s="5"/>
      <c r="IWH9913" s="5"/>
      <c r="IWI9913" s="5"/>
      <c r="IWJ9913" s="5"/>
      <c r="IWK9913" s="5"/>
      <c r="IWL9913" s="5"/>
      <c r="IWM9913" s="5"/>
      <c r="IWN9913" s="5"/>
      <c r="IWO9913" s="5"/>
      <c r="IWP9913" s="5"/>
      <c r="IWQ9913" s="5"/>
      <c r="IWR9913" s="5"/>
      <c r="IWS9913" s="5"/>
      <c r="IWT9913" s="5"/>
      <c r="IWU9913" s="5"/>
      <c r="IWV9913" s="5"/>
      <c r="IWW9913" s="5"/>
      <c r="IWX9913" s="5"/>
      <c r="IWY9913" s="5"/>
      <c r="IWZ9913" s="5"/>
      <c r="IXA9913" s="5"/>
      <c r="IXB9913" s="5"/>
      <c r="IXC9913" s="5"/>
      <c r="IXD9913" s="5"/>
      <c r="IXE9913" s="5"/>
      <c r="IXF9913" s="5"/>
      <c r="IXG9913" s="5"/>
      <c r="IXH9913" s="5"/>
      <c r="IXI9913" s="5"/>
      <c r="IXJ9913" s="5"/>
      <c r="IXK9913" s="5"/>
      <c r="IXL9913" s="5"/>
      <c r="IXM9913" s="5"/>
      <c r="IXN9913" s="5"/>
      <c r="IXO9913" s="5"/>
      <c r="IXP9913" s="5"/>
      <c r="IXQ9913" s="5"/>
      <c r="IXR9913" s="5"/>
      <c r="IXS9913" s="5"/>
      <c r="IXT9913" s="5"/>
      <c r="IXU9913" s="5"/>
      <c r="IXV9913" s="5"/>
      <c r="IXW9913" s="5"/>
      <c r="IXX9913" s="5"/>
      <c r="IXY9913" s="5"/>
      <c r="IXZ9913" s="5"/>
      <c r="IYA9913" s="5"/>
      <c r="IYB9913" s="5"/>
      <c r="IYC9913" s="5"/>
      <c r="IYD9913" s="5"/>
      <c r="IYE9913" s="5"/>
      <c r="IYF9913" s="5"/>
      <c r="IYG9913" s="5"/>
      <c r="IYH9913" s="5"/>
      <c r="IYI9913" s="5"/>
      <c r="IYJ9913" s="5"/>
      <c r="IYK9913" s="5"/>
      <c r="IYL9913" s="5"/>
      <c r="IYM9913" s="5"/>
      <c r="IYN9913" s="5"/>
      <c r="IYO9913" s="5"/>
      <c r="IYP9913" s="5"/>
      <c r="IYQ9913" s="5"/>
      <c r="IYR9913" s="5"/>
      <c r="IYS9913" s="5"/>
      <c r="IYT9913" s="5"/>
      <c r="IYU9913" s="5"/>
      <c r="IYV9913" s="5"/>
      <c r="IYW9913" s="5"/>
      <c r="IYX9913" s="5"/>
      <c r="IYY9913" s="5"/>
      <c r="IYZ9913" s="5"/>
      <c r="IZA9913" s="5"/>
      <c r="IZB9913" s="5"/>
      <c r="IZC9913" s="5"/>
      <c r="IZD9913" s="5"/>
      <c r="IZE9913" s="5"/>
      <c r="IZF9913" s="5"/>
      <c r="IZG9913" s="5"/>
      <c r="IZH9913" s="5"/>
      <c r="IZI9913" s="5"/>
      <c r="IZJ9913" s="5"/>
      <c r="IZK9913" s="5"/>
      <c r="IZL9913" s="5"/>
      <c r="IZM9913" s="5"/>
      <c r="IZN9913" s="5"/>
      <c r="IZO9913" s="5"/>
      <c r="IZP9913" s="5"/>
      <c r="IZQ9913" s="5"/>
      <c r="IZR9913" s="5"/>
      <c r="IZS9913" s="5"/>
      <c r="IZT9913" s="5"/>
      <c r="IZU9913" s="5"/>
      <c r="IZV9913" s="5"/>
      <c r="IZW9913" s="5"/>
      <c r="IZX9913" s="5"/>
      <c r="IZY9913" s="5"/>
      <c r="IZZ9913" s="5"/>
      <c r="JAA9913" s="5"/>
      <c r="JAB9913" s="5"/>
      <c r="JAC9913" s="5"/>
      <c r="JAD9913" s="5"/>
      <c r="JAE9913" s="5"/>
      <c r="JAF9913" s="5"/>
      <c r="JAG9913" s="5"/>
      <c r="JAH9913" s="5"/>
      <c r="JAI9913" s="5"/>
      <c r="JAJ9913" s="5"/>
      <c r="JAK9913" s="5"/>
      <c r="JAL9913" s="5"/>
      <c r="JAM9913" s="5"/>
      <c r="JAN9913" s="5"/>
      <c r="JAO9913" s="5"/>
      <c r="JAP9913" s="5"/>
      <c r="JAQ9913" s="5"/>
      <c r="JAR9913" s="5"/>
      <c r="JAS9913" s="5"/>
      <c r="JAT9913" s="5"/>
      <c r="JAU9913" s="5"/>
      <c r="JAV9913" s="5"/>
      <c r="JAW9913" s="5"/>
      <c r="JAX9913" s="5"/>
      <c r="JAY9913" s="5"/>
      <c r="JAZ9913" s="5"/>
      <c r="JBA9913" s="5"/>
      <c r="JBB9913" s="5"/>
      <c r="JBC9913" s="5"/>
      <c r="JBD9913" s="5"/>
      <c r="JBE9913" s="5"/>
      <c r="JBF9913" s="5"/>
      <c r="JBG9913" s="5"/>
      <c r="JBH9913" s="5"/>
      <c r="JBI9913" s="5"/>
      <c r="JBJ9913" s="5"/>
      <c r="JBK9913" s="5"/>
      <c r="JBL9913" s="5"/>
      <c r="JBM9913" s="5"/>
      <c r="JBN9913" s="5"/>
      <c r="JBO9913" s="5"/>
      <c r="JBP9913" s="5"/>
      <c r="JBQ9913" s="5"/>
      <c r="JBR9913" s="5"/>
      <c r="JBS9913" s="5"/>
      <c r="JBT9913" s="5"/>
      <c r="JBU9913" s="5"/>
      <c r="JBV9913" s="5"/>
      <c r="JBW9913" s="5"/>
      <c r="JBX9913" s="5"/>
      <c r="JBY9913" s="5"/>
      <c r="JBZ9913" s="5"/>
      <c r="JCA9913" s="5"/>
      <c r="JCB9913" s="5"/>
      <c r="JCC9913" s="5"/>
      <c r="JCD9913" s="5"/>
      <c r="JCE9913" s="5"/>
      <c r="JCF9913" s="5"/>
      <c r="JCG9913" s="5"/>
      <c r="JCH9913" s="5"/>
      <c r="JCI9913" s="5"/>
      <c r="JCJ9913" s="5"/>
      <c r="JCK9913" s="5"/>
      <c r="JCL9913" s="5"/>
      <c r="JCM9913" s="5"/>
      <c r="JCN9913" s="5"/>
      <c r="JCO9913" s="5"/>
      <c r="JCP9913" s="5"/>
      <c r="JCQ9913" s="5"/>
      <c r="JCR9913" s="5"/>
      <c r="JCS9913" s="5"/>
      <c r="JCT9913" s="5"/>
      <c r="JCU9913" s="5"/>
      <c r="JCV9913" s="5"/>
      <c r="JCW9913" s="5"/>
      <c r="JCX9913" s="5"/>
      <c r="JCY9913" s="5"/>
      <c r="JCZ9913" s="5"/>
      <c r="JDA9913" s="5"/>
      <c r="JDB9913" s="5"/>
      <c r="JDC9913" s="5"/>
      <c r="JDD9913" s="5"/>
      <c r="JDE9913" s="5"/>
      <c r="JDF9913" s="5"/>
      <c r="JDG9913" s="5"/>
      <c r="JDH9913" s="5"/>
      <c r="JDI9913" s="5"/>
      <c r="JDJ9913" s="5"/>
      <c r="JDK9913" s="5"/>
      <c r="JDL9913" s="5"/>
      <c r="JDM9913" s="5"/>
      <c r="JDN9913" s="5"/>
      <c r="JDO9913" s="5"/>
      <c r="JDP9913" s="5"/>
      <c r="JDQ9913" s="5"/>
      <c r="JDR9913" s="5"/>
      <c r="JDS9913" s="5"/>
      <c r="JDT9913" s="5"/>
      <c r="JDU9913" s="5"/>
      <c r="JDV9913" s="5"/>
      <c r="JDW9913" s="5"/>
      <c r="JDX9913" s="5"/>
      <c r="JDY9913" s="5"/>
      <c r="JDZ9913" s="5"/>
      <c r="JEA9913" s="5"/>
      <c r="JEB9913" s="5"/>
      <c r="JEC9913" s="5"/>
      <c r="JED9913" s="5"/>
      <c r="JEE9913" s="5"/>
      <c r="JEF9913" s="5"/>
      <c r="JEG9913" s="5"/>
      <c r="JEH9913" s="5"/>
      <c r="JEI9913" s="5"/>
      <c r="JEJ9913" s="5"/>
      <c r="JEK9913" s="5"/>
      <c r="JEL9913" s="5"/>
      <c r="JEM9913" s="5"/>
      <c r="JEN9913" s="5"/>
      <c r="JEO9913" s="5"/>
      <c r="JEP9913" s="5"/>
      <c r="JEQ9913" s="5"/>
      <c r="JER9913" s="5"/>
      <c r="JES9913" s="5"/>
      <c r="JET9913" s="5"/>
      <c r="JEU9913" s="5"/>
      <c r="JEV9913" s="5"/>
      <c r="JEW9913" s="5"/>
      <c r="JEX9913" s="5"/>
      <c r="JEY9913" s="5"/>
      <c r="JEZ9913" s="5"/>
      <c r="JFA9913" s="5"/>
      <c r="JFB9913" s="5"/>
      <c r="JFC9913" s="5"/>
      <c r="JFD9913" s="5"/>
      <c r="JFE9913" s="5"/>
      <c r="JFF9913" s="5"/>
      <c r="JFG9913" s="5"/>
      <c r="JFH9913" s="5"/>
      <c r="JFI9913" s="5"/>
      <c r="JFJ9913" s="5"/>
      <c r="JFK9913" s="5"/>
      <c r="JFL9913" s="5"/>
      <c r="JFM9913" s="5"/>
      <c r="JFN9913" s="5"/>
      <c r="JFO9913" s="5"/>
      <c r="JFP9913" s="5"/>
      <c r="JFQ9913" s="5"/>
      <c r="JFR9913" s="5"/>
      <c r="JFS9913" s="5"/>
      <c r="JFT9913" s="5"/>
      <c r="JFU9913" s="5"/>
      <c r="JFV9913" s="5"/>
      <c r="JFW9913" s="5"/>
      <c r="JFX9913" s="5"/>
      <c r="JFY9913" s="5"/>
      <c r="JFZ9913" s="5"/>
      <c r="JGA9913" s="5"/>
      <c r="JGB9913" s="5"/>
      <c r="JGC9913" s="5"/>
      <c r="JGD9913" s="5"/>
      <c r="JGE9913" s="5"/>
      <c r="JGF9913" s="5"/>
      <c r="JGG9913" s="5"/>
      <c r="JGH9913" s="5"/>
      <c r="JGI9913" s="5"/>
      <c r="JGJ9913" s="5"/>
      <c r="JGK9913" s="5"/>
      <c r="JGL9913" s="5"/>
      <c r="JGM9913" s="5"/>
      <c r="JGN9913" s="5"/>
      <c r="JGO9913" s="5"/>
      <c r="JGP9913" s="5"/>
      <c r="JGQ9913" s="5"/>
      <c r="JGR9913" s="5"/>
      <c r="JGS9913" s="5"/>
      <c r="JGT9913" s="5"/>
      <c r="JGU9913" s="5"/>
      <c r="JGV9913" s="5"/>
      <c r="JGW9913" s="5"/>
      <c r="JGX9913" s="5"/>
      <c r="JGY9913" s="5"/>
      <c r="JGZ9913" s="5"/>
      <c r="JHA9913" s="5"/>
      <c r="JHB9913" s="5"/>
      <c r="JHC9913" s="5"/>
      <c r="JHD9913" s="5"/>
      <c r="JHE9913" s="5"/>
      <c r="JHF9913" s="5"/>
      <c r="JHG9913" s="5"/>
      <c r="JHH9913" s="5"/>
      <c r="JHI9913" s="5"/>
      <c r="JHJ9913" s="5"/>
      <c r="JHK9913" s="5"/>
      <c r="JHL9913" s="5"/>
      <c r="JHM9913" s="5"/>
      <c r="JHN9913" s="5"/>
      <c r="JHO9913" s="5"/>
      <c r="JHP9913" s="5"/>
      <c r="JHQ9913" s="5"/>
      <c r="JHR9913" s="5"/>
      <c r="JHS9913" s="5"/>
      <c r="JHT9913" s="5"/>
      <c r="JHU9913" s="5"/>
      <c r="JHV9913" s="5"/>
      <c r="JHW9913" s="5"/>
      <c r="JHX9913" s="5"/>
      <c r="JHY9913" s="5"/>
      <c r="JHZ9913" s="5"/>
      <c r="JIA9913" s="5"/>
      <c r="JIB9913" s="5"/>
      <c r="JIC9913" s="5"/>
      <c r="JID9913" s="5"/>
      <c r="JIE9913" s="5"/>
      <c r="JIF9913" s="5"/>
      <c r="JIG9913" s="5"/>
      <c r="JIH9913" s="5"/>
      <c r="JII9913" s="5"/>
      <c r="JIJ9913" s="5"/>
      <c r="JIK9913" s="5"/>
      <c r="JIL9913" s="5"/>
      <c r="JIM9913" s="5"/>
      <c r="JIN9913" s="5"/>
      <c r="JIO9913" s="5"/>
      <c r="JIP9913" s="5"/>
      <c r="JIQ9913" s="5"/>
      <c r="JIR9913" s="5"/>
      <c r="JIS9913" s="5"/>
      <c r="JIT9913" s="5"/>
      <c r="JIU9913" s="5"/>
      <c r="JIV9913" s="5"/>
      <c r="JIW9913" s="5"/>
      <c r="JIX9913" s="5"/>
      <c r="JIY9913" s="5"/>
      <c r="JIZ9913" s="5"/>
      <c r="JJA9913" s="5"/>
      <c r="JJB9913" s="5"/>
      <c r="JJC9913" s="5"/>
      <c r="JJD9913" s="5"/>
      <c r="JJE9913" s="5"/>
      <c r="JJF9913" s="5"/>
      <c r="JJG9913" s="5"/>
      <c r="JJH9913" s="5"/>
      <c r="JJI9913" s="5"/>
      <c r="JJJ9913" s="5"/>
      <c r="JJK9913" s="5"/>
      <c r="JJL9913" s="5"/>
      <c r="JJM9913" s="5"/>
      <c r="JJN9913" s="5"/>
      <c r="JJO9913" s="5"/>
      <c r="JJP9913" s="5"/>
      <c r="JJQ9913" s="5"/>
      <c r="JJR9913" s="5"/>
      <c r="JJS9913" s="5"/>
      <c r="JJT9913" s="5"/>
      <c r="JJU9913" s="5"/>
      <c r="JJV9913" s="5"/>
      <c r="JJW9913" s="5"/>
      <c r="JJX9913" s="5"/>
      <c r="JJY9913" s="5"/>
      <c r="JJZ9913" s="5"/>
      <c r="JKA9913" s="5"/>
      <c r="JKB9913" s="5"/>
      <c r="JKC9913" s="5"/>
      <c r="JKD9913" s="5"/>
      <c r="JKE9913" s="5"/>
      <c r="JKF9913" s="5"/>
      <c r="JKG9913" s="5"/>
      <c r="JKH9913" s="5"/>
      <c r="JKI9913" s="5"/>
      <c r="JKJ9913" s="5"/>
      <c r="JKK9913" s="5"/>
      <c r="JKL9913" s="5"/>
      <c r="JKM9913" s="5"/>
      <c r="JKN9913" s="5"/>
      <c r="JKO9913" s="5"/>
      <c r="JKP9913" s="5"/>
      <c r="JKQ9913" s="5"/>
      <c r="JKR9913" s="5"/>
      <c r="JKS9913" s="5"/>
      <c r="JKT9913" s="5"/>
      <c r="JKU9913" s="5"/>
      <c r="JKV9913" s="5"/>
      <c r="JKW9913" s="5"/>
      <c r="JKX9913" s="5"/>
      <c r="JKY9913" s="5"/>
      <c r="JKZ9913" s="5"/>
      <c r="JLA9913" s="5"/>
      <c r="JLB9913" s="5"/>
      <c r="JLC9913" s="5"/>
      <c r="JLD9913" s="5"/>
      <c r="JLE9913" s="5"/>
      <c r="JLF9913" s="5"/>
      <c r="JLG9913" s="5"/>
      <c r="JLH9913" s="5"/>
      <c r="JLI9913" s="5"/>
      <c r="JLJ9913" s="5"/>
      <c r="JLK9913" s="5"/>
      <c r="JLL9913" s="5"/>
      <c r="JLM9913" s="5"/>
      <c r="JLN9913" s="5"/>
      <c r="JLO9913" s="5"/>
      <c r="JLP9913" s="5"/>
      <c r="JLQ9913" s="5"/>
      <c r="JLR9913" s="5"/>
      <c r="JLS9913" s="5"/>
      <c r="JLT9913" s="5"/>
      <c r="JLU9913" s="5"/>
      <c r="JLV9913" s="5"/>
      <c r="JLW9913" s="5"/>
      <c r="JLX9913" s="5"/>
      <c r="JLY9913" s="5"/>
      <c r="JLZ9913" s="5"/>
      <c r="JMA9913" s="5"/>
      <c r="JMB9913" s="5"/>
      <c r="JMC9913" s="5"/>
      <c r="JMD9913" s="5"/>
      <c r="JME9913" s="5"/>
      <c r="JMF9913" s="5"/>
      <c r="JMG9913" s="5"/>
      <c r="JMH9913" s="5"/>
      <c r="JMI9913" s="5"/>
      <c r="JMJ9913" s="5"/>
      <c r="JMK9913" s="5"/>
      <c r="JML9913" s="5"/>
      <c r="JMM9913" s="5"/>
      <c r="JMN9913" s="5"/>
      <c r="JMO9913" s="5"/>
      <c r="JMP9913" s="5"/>
      <c r="JMQ9913" s="5"/>
      <c r="JMR9913" s="5"/>
      <c r="JMS9913" s="5"/>
      <c r="JMT9913" s="5"/>
      <c r="JMU9913" s="5"/>
      <c r="JMV9913" s="5"/>
      <c r="JMW9913" s="5"/>
      <c r="JMX9913" s="5"/>
      <c r="JMY9913" s="5"/>
      <c r="JMZ9913" s="5"/>
      <c r="JNA9913" s="5"/>
      <c r="JNB9913" s="5"/>
      <c r="JNC9913" s="5"/>
      <c r="JND9913" s="5"/>
      <c r="JNE9913" s="5"/>
      <c r="JNF9913" s="5"/>
      <c r="JNG9913" s="5"/>
      <c r="JNH9913" s="5"/>
      <c r="JNI9913" s="5"/>
      <c r="JNJ9913" s="5"/>
      <c r="JNK9913" s="5"/>
      <c r="JNL9913" s="5"/>
      <c r="JNM9913" s="5"/>
      <c r="JNN9913" s="5"/>
      <c r="JNO9913" s="5"/>
      <c r="JNP9913" s="5"/>
      <c r="JNQ9913" s="5"/>
      <c r="JNR9913" s="5"/>
      <c r="JNS9913" s="5"/>
      <c r="JNT9913" s="5"/>
      <c r="JNU9913" s="5"/>
      <c r="JNV9913" s="5"/>
      <c r="JNW9913" s="5"/>
      <c r="JNX9913" s="5"/>
      <c r="JNY9913" s="5"/>
      <c r="JNZ9913" s="5"/>
      <c r="JOA9913" s="5"/>
      <c r="JOB9913" s="5"/>
      <c r="JOC9913" s="5"/>
      <c r="JOD9913" s="5"/>
      <c r="JOE9913" s="5"/>
      <c r="JOF9913" s="5"/>
      <c r="JOG9913" s="5"/>
      <c r="JOH9913" s="5"/>
      <c r="JOI9913" s="5"/>
      <c r="JOJ9913" s="5"/>
      <c r="JOK9913" s="5"/>
      <c r="JOL9913" s="5"/>
      <c r="JOM9913" s="5"/>
      <c r="JON9913" s="5"/>
      <c r="JOO9913" s="5"/>
      <c r="JOP9913" s="5"/>
      <c r="JOQ9913" s="5"/>
      <c r="JOR9913" s="5"/>
      <c r="JOS9913" s="5"/>
      <c r="JOT9913" s="5"/>
      <c r="JOU9913" s="5"/>
      <c r="JOV9913" s="5"/>
      <c r="JOW9913" s="5"/>
      <c r="JOX9913" s="5"/>
      <c r="JOY9913" s="5"/>
      <c r="JOZ9913" s="5"/>
      <c r="JPA9913" s="5"/>
      <c r="JPB9913" s="5"/>
      <c r="JPC9913" s="5"/>
      <c r="JPD9913" s="5"/>
      <c r="JPE9913" s="5"/>
      <c r="JPF9913" s="5"/>
      <c r="JPG9913" s="5"/>
      <c r="JPH9913" s="5"/>
      <c r="JPI9913" s="5"/>
      <c r="JPJ9913" s="5"/>
      <c r="JPK9913" s="5"/>
      <c r="JPL9913" s="5"/>
      <c r="JPM9913" s="5"/>
      <c r="JPN9913" s="5"/>
      <c r="JPO9913" s="5"/>
      <c r="JPP9913" s="5"/>
      <c r="JPQ9913" s="5"/>
      <c r="JPR9913" s="5"/>
      <c r="JPS9913" s="5"/>
      <c r="JPT9913" s="5"/>
      <c r="JPU9913" s="5"/>
      <c r="JPV9913" s="5"/>
      <c r="JPW9913" s="5"/>
      <c r="JPX9913" s="5"/>
      <c r="JPY9913" s="5"/>
      <c r="JPZ9913" s="5"/>
      <c r="JQA9913" s="5"/>
      <c r="JQB9913" s="5"/>
      <c r="JQC9913" s="5"/>
      <c r="JQD9913" s="5"/>
      <c r="JQE9913" s="5"/>
      <c r="JQF9913" s="5"/>
      <c r="JQG9913" s="5"/>
      <c r="JQH9913" s="5"/>
      <c r="JQI9913" s="5"/>
      <c r="JQJ9913" s="5"/>
      <c r="JQK9913" s="5"/>
      <c r="JQL9913" s="5"/>
      <c r="JQM9913" s="5"/>
      <c r="JQN9913" s="5"/>
      <c r="JQO9913" s="5"/>
      <c r="JQP9913" s="5"/>
      <c r="JQQ9913" s="5"/>
      <c r="JQR9913" s="5"/>
      <c r="JQS9913" s="5"/>
      <c r="JQT9913" s="5"/>
      <c r="JQU9913" s="5"/>
      <c r="JQV9913" s="5"/>
      <c r="JQW9913" s="5"/>
      <c r="JQX9913" s="5"/>
      <c r="JQY9913" s="5"/>
      <c r="JQZ9913" s="5"/>
      <c r="JRA9913" s="5"/>
      <c r="JRB9913" s="5"/>
      <c r="JRC9913" s="5"/>
      <c r="JRD9913" s="5"/>
      <c r="JRE9913" s="5"/>
      <c r="JRF9913" s="5"/>
      <c r="JRG9913" s="5"/>
      <c r="JRH9913" s="5"/>
      <c r="JRI9913" s="5"/>
      <c r="JRJ9913" s="5"/>
      <c r="JRK9913" s="5"/>
      <c r="JRL9913" s="5"/>
      <c r="JRM9913" s="5"/>
      <c r="JRN9913" s="5"/>
      <c r="JRO9913" s="5"/>
      <c r="JRP9913" s="5"/>
      <c r="JRQ9913" s="5"/>
      <c r="JRR9913" s="5"/>
      <c r="JRS9913" s="5"/>
      <c r="JRT9913" s="5"/>
      <c r="JRU9913" s="5"/>
      <c r="JRV9913" s="5"/>
      <c r="JRW9913" s="5"/>
      <c r="JRX9913" s="5"/>
      <c r="JRY9913" s="5"/>
      <c r="JRZ9913" s="5"/>
      <c r="JSA9913" s="5"/>
      <c r="JSB9913" s="5"/>
      <c r="JSC9913" s="5"/>
      <c r="JSD9913" s="5"/>
      <c r="JSE9913" s="5"/>
      <c r="JSF9913" s="5"/>
      <c r="JSG9913" s="5"/>
      <c r="JSH9913" s="5"/>
      <c r="JSI9913" s="5"/>
      <c r="JSJ9913" s="5"/>
      <c r="JSK9913" s="5"/>
      <c r="JSL9913" s="5"/>
      <c r="JSM9913" s="5"/>
      <c r="JSN9913" s="5"/>
      <c r="JSO9913" s="5"/>
      <c r="JSP9913" s="5"/>
      <c r="JSQ9913" s="5"/>
      <c r="JSR9913" s="5"/>
      <c r="JSS9913" s="5"/>
      <c r="JST9913" s="5"/>
      <c r="JSU9913" s="5"/>
      <c r="JSV9913" s="5"/>
      <c r="JSW9913" s="5"/>
      <c r="JSX9913" s="5"/>
      <c r="JSY9913" s="5"/>
      <c r="JSZ9913" s="5"/>
      <c r="JTA9913" s="5"/>
      <c r="JTB9913" s="5"/>
      <c r="JTC9913" s="5"/>
      <c r="JTD9913" s="5"/>
      <c r="JTE9913" s="5"/>
      <c r="JTF9913" s="5"/>
      <c r="JTG9913" s="5"/>
      <c r="JTH9913" s="5"/>
      <c r="JTI9913" s="5"/>
      <c r="JTJ9913" s="5"/>
      <c r="JTK9913" s="5"/>
      <c r="JTL9913" s="5"/>
      <c r="JTM9913" s="5"/>
      <c r="JTN9913" s="5"/>
      <c r="JTO9913" s="5"/>
      <c r="JTP9913" s="5"/>
      <c r="JTQ9913" s="5"/>
      <c r="JTR9913" s="5"/>
      <c r="JTS9913" s="5"/>
      <c r="JTT9913" s="5"/>
      <c r="JTU9913" s="5"/>
      <c r="JTV9913" s="5"/>
      <c r="JTW9913" s="5"/>
      <c r="JTX9913" s="5"/>
      <c r="JTY9913" s="5"/>
      <c r="JTZ9913" s="5"/>
      <c r="JUA9913" s="5"/>
      <c r="JUB9913" s="5"/>
      <c r="JUC9913" s="5"/>
      <c r="JUD9913" s="5"/>
      <c r="JUE9913" s="5"/>
      <c r="JUF9913" s="5"/>
      <c r="JUG9913" s="5"/>
      <c r="JUH9913" s="5"/>
      <c r="JUI9913" s="5"/>
      <c r="JUJ9913" s="5"/>
      <c r="JUK9913" s="5"/>
      <c r="JUL9913" s="5"/>
      <c r="JUM9913" s="5"/>
      <c r="JUN9913" s="5"/>
      <c r="JUO9913" s="5"/>
      <c r="JUP9913" s="5"/>
      <c r="JUQ9913" s="5"/>
      <c r="JUR9913" s="5"/>
      <c r="JUS9913" s="5"/>
      <c r="JUT9913" s="5"/>
      <c r="JUU9913" s="5"/>
      <c r="JUV9913" s="5"/>
      <c r="JUW9913" s="5"/>
      <c r="JUX9913" s="5"/>
      <c r="JUY9913" s="5"/>
      <c r="JUZ9913" s="5"/>
      <c r="JVA9913" s="5"/>
      <c r="JVB9913" s="5"/>
      <c r="JVC9913" s="5"/>
      <c r="JVD9913" s="5"/>
      <c r="JVE9913" s="5"/>
      <c r="JVF9913" s="5"/>
      <c r="JVG9913" s="5"/>
      <c r="JVH9913" s="5"/>
      <c r="JVI9913" s="5"/>
      <c r="JVJ9913" s="5"/>
      <c r="JVK9913" s="5"/>
      <c r="JVL9913" s="5"/>
      <c r="JVM9913" s="5"/>
      <c r="JVN9913" s="5"/>
      <c r="JVO9913" s="5"/>
      <c r="JVP9913" s="5"/>
      <c r="JVQ9913" s="5"/>
      <c r="JVR9913" s="5"/>
      <c r="JVS9913" s="5"/>
      <c r="JVT9913" s="5"/>
      <c r="JVU9913" s="5"/>
      <c r="JVV9913" s="5"/>
      <c r="JVW9913" s="5"/>
      <c r="JVX9913" s="5"/>
      <c r="JVY9913" s="5"/>
      <c r="JVZ9913" s="5"/>
      <c r="JWA9913" s="5"/>
      <c r="JWB9913" s="5"/>
      <c r="JWC9913" s="5"/>
      <c r="JWD9913" s="5"/>
      <c r="JWE9913" s="5"/>
      <c r="JWF9913" s="5"/>
      <c r="JWG9913" s="5"/>
      <c r="JWH9913" s="5"/>
      <c r="JWI9913" s="5"/>
      <c r="JWJ9913" s="5"/>
      <c r="JWK9913" s="5"/>
      <c r="JWL9913" s="5"/>
      <c r="JWM9913" s="5"/>
      <c r="JWN9913" s="5"/>
      <c r="JWO9913" s="5"/>
      <c r="JWP9913" s="5"/>
      <c r="JWQ9913" s="5"/>
      <c r="JWR9913" s="5"/>
      <c r="JWS9913" s="5"/>
      <c r="JWT9913" s="5"/>
      <c r="JWU9913" s="5"/>
      <c r="JWV9913" s="5"/>
      <c r="JWW9913" s="5"/>
      <c r="JWX9913" s="5"/>
      <c r="JWY9913" s="5"/>
      <c r="JWZ9913" s="5"/>
      <c r="JXA9913" s="5"/>
      <c r="JXB9913" s="5"/>
      <c r="JXC9913" s="5"/>
      <c r="JXD9913" s="5"/>
      <c r="JXE9913" s="5"/>
      <c r="JXF9913" s="5"/>
      <c r="JXG9913" s="5"/>
      <c r="JXH9913" s="5"/>
      <c r="JXI9913" s="5"/>
      <c r="JXJ9913" s="5"/>
      <c r="JXK9913" s="5"/>
      <c r="JXL9913" s="5"/>
      <c r="JXM9913" s="5"/>
      <c r="JXN9913" s="5"/>
      <c r="JXO9913" s="5"/>
      <c r="JXP9913" s="5"/>
      <c r="JXQ9913" s="5"/>
      <c r="JXR9913" s="5"/>
      <c r="JXS9913" s="5"/>
      <c r="JXT9913" s="5"/>
      <c r="JXU9913" s="5"/>
      <c r="JXV9913" s="5"/>
      <c r="JXW9913" s="5"/>
      <c r="JXX9913" s="5"/>
      <c r="JXY9913" s="5"/>
      <c r="JXZ9913" s="5"/>
      <c r="JYA9913" s="5"/>
      <c r="JYB9913" s="5"/>
      <c r="JYC9913" s="5"/>
      <c r="JYD9913" s="5"/>
      <c r="JYE9913" s="5"/>
      <c r="JYF9913" s="5"/>
      <c r="JYG9913" s="5"/>
      <c r="JYH9913" s="5"/>
      <c r="JYI9913" s="5"/>
      <c r="JYJ9913" s="5"/>
      <c r="JYK9913" s="5"/>
      <c r="JYL9913" s="5"/>
      <c r="JYM9913" s="5"/>
      <c r="JYN9913" s="5"/>
      <c r="JYO9913" s="5"/>
      <c r="JYP9913" s="5"/>
      <c r="JYQ9913" s="5"/>
      <c r="JYR9913" s="5"/>
      <c r="JYS9913" s="5"/>
      <c r="JYT9913" s="5"/>
      <c r="JYU9913" s="5"/>
      <c r="JYV9913" s="5"/>
      <c r="JYW9913" s="5"/>
      <c r="JYX9913" s="5"/>
      <c r="JYY9913" s="5"/>
      <c r="JYZ9913" s="5"/>
      <c r="JZA9913" s="5"/>
      <c r="JZB9913" s="5"/>
      <c r="JZC9913" s="5"/>
      <c r="JZD9913" s="5"/>
      <c r="JZE9913" s="5"/>
      <c r="JZF9913" s="5"/>
      <c r="JZG9913" s="5"/>
      <c r="JZH9913" s="5"/>
      <c r="JZI9913" s="5"/>
      <c r="JZJ9913" s="5"/>
      <c r="JZK9913" s="5"/>
      <c r="JZL9913" s="5"/>
      <c r="JZM9913" s="5"/>
      <c r="JZN9913" s="5"/>
      <c r="JZO9913" s="5"/>
      <c r="JZP9913" s="5"/>
      <c r="JZQ9913" s="5"/>
      <c r="JZR9913" s="5"/>
      <c r="JZS9913" s="5"/>
      <c r="JZT9913" s="5"/>
      <c r="JZU9913" s="5"/>
      <c r="JZV9913" s="5"/>
      <c r="JZW9913" s="5"/>
      <c r="JZX9913" s="5"/>
      <c r="JZY9913" s="5"/>
      <c r="JZZ9913" s="5"/>
      <c r="KAA9913" s="5"/>
      <c r="KAB9913" s="5"/>
      <c r="KAC9913" s="5"/>
      <c r="KAD9913" s="5"/>
      <c r="KAE9913" s="5"/>
      <c r="KAF9913" s="5"/>
      <c r="KAG9913" s="5"/>
      <c r="KAH9913" s="5"/>
      <c r="KAI9913" s="5"/>
      <c r="KAJ9913" s="5"/>
      <c r="KAK9913" s="5"/>
      <c r="KAL9913" s="5"/>
      <c r="KAM9913" s="5"/>
      <c r="KAN9913" s="5"/>
      <c r="KAO9913" s="5"/>
      <c r="KAP9913" s="5"/>
      <c r="KAQ9913" s="5"/>
      <c r="KAR9913" s="5"/>
      <c r="KAS9913" s="5"/>
      <c r="KAT9913" s="5"/>
      <c r="KAU9913" s="5"/>
      <c r="KAV9913" s="5"/>
      <c r="KAW9913" s="5"/>
      <c r="KAX9913" s="5"/>
      <c r="KAY9913" s="5"/>
      <c r="KAZ9913" s="5"/>
      <c r="KBA9913" s="5"/>
      <c r="KBB9913" s="5"/>
      <c r="KBC9913" s="5"/>
      <c r="KBD9913" s="5"/>
      <c r="KBE9913" s="5"/>
      <c r="KBF9913" s="5"/>
      <c r="KBG9913" s="5"/>
      <c r="KBH9913" s="5"/>
      <c r="KBI9913" s="5"/>
      <c r="KBJ9913" s="5"/>
      <c r="KBK9913" s="5"/>
      <c r="KBL9913" s="5"/>
      <c r="KBM9913" s="5"/>
      <c r="KBN9913" s="5"/>
      <c r="KBO9913" s="5"/>
      <c r="KBP9913" s="5"/>
      <c r="KBQ9913" s="5"/>
      <c r="KBR9913" s="5"/>
      <c r="KBS9913" s="5"/>
      <c r="KBT9913" s="5"/>
      <c r="KBU9913" s="5"/>
      <c r="KBV9913" s="5"/>
      <c r="KBW9913" s="5"/>
      <c r="KBX9913" s="5"/>
      <c r="KBY9913" s="5"/>
      <c r="KBZ9913" s="5"/>
      <c r="KCA9913" s="5"/>
      <c r="KCB9913" s="5"/>
      <c r="KCC9913" s="5"/>
      <c r="KCD9913" s="5"/>
      <c r="KCE9913" s="5"/>
      <c r="KCF9913" s="5"/>
      <c r="KCG9913" s="5"/>
      <c r="KCH9913" s="5"/>
      <c r="KCI9913" s="5"/>
      <c r="KCJ9913" s="5"/>
      <c r="KCK9913" s="5"/>
      <c r="KCL9913" s="5"/>
      <c r="KCM9913" s="5"/>
      <c r="KCN9913" s="5"/>
      <c r="KCO9913" s="5"/>
      <c r="KCP9913" s="5"/>
      <c r="KCQ9913" s="5"/>
      <c r="KCR9913" s="5"/>
      <c r="KCS9913" s="5"/>
      <c r="KCT9913" s="5"/>
      <c r="KCU9913" s="5"/>
      <c r="KCV9913" s="5"/>
      <c r="KCW9913" s="5"/>
      <c r="KCX9913" s="5"/>
      <c r="KCY9913" s="5"/>
      <c r="KCZ9913" s="5"/>
      <c r="KDA9913" s="5"/>
      <c r="KDB9913" s="5"/>
      <c r="KDC9913" s="5"/>
      <c r="KDD9913" s="5"/>
      <c r="KDE9913" s="5"/>
      <c r="KDF9913" s="5"/>
      <c r="KDG9913" s="5"/>
      <c r="KDH9913" s="5"/>
      <c r="KDI9913" s="5"/>
      <c r="KDJ9913" s="5"/>
      <c r="KDK9913" s="5"/>
      <c r="KDL9913" s="5"/>
      <c r="KDM9913" s="5"/>
      <c r="KDN9913" s="5"/>
      <c r="KDO9913" s="5"/>
      <c r="KDP9913" s="5"/>
      <c r="KDQ9913" s="5"/>
      <c r="KDR9913" s="5"/>
      <c r="KDS9913" s="5"/>
      <c r="KDT9913" s="5"/>
      <c r="KDU9913" s="5"/>
      <c r="KDV9913" s="5"/>
      <c r="KDW9913" s="5"/>
      <c r="KDX9913" s="5"/>
      <c r="KDY9913" s="5"/>
      <c r="KDZ9913" s="5"/>
      <c r="KEA9913" s="5"/>
      <c r="KEB9913" s="5"/>
      <c r="KEC9913" s="5"/>
      <c r="KED9913" s="5"/>
      <c r="KEE9913" s="5"/>
      <c r="KEF9913" s="5"/>
      <c r="KEG9913" s="5"/>
      <c r="KEH9913" s="5"/>
      <c r="KEI9913" s="5"/>
      <c r="KEJ9913" s="5"/>
      <c r="KEK9913" s="5"/>
      <c r="KEL9913" s="5"/>
      <c r="KEM9913" s="5"/>
      <c r="KEN9913" s="5"/>
      <c r="KEO9913" s="5"/>
      <c r="KEP9913" s="5"/>
      <c r="KEQ9913" s="5"/>
      <c r="KER9913" s="5"/>
      <c r="KES9913" s="5"/>
      <c r="KET9913" s="5"/>
      <c r="KEU9913" s="5"/>
      <c r="KEV9913" s="5"/>
      <c r="KEW9913" s="5"/>
      <c r="KEX9913" s="5"/>
      <c r="KEY9913" s="5"/>
      <c r="KEZ9913" s="5"/>
      <c r="KFA9913" s="5"/>
      <c r="KFB9913" s="5"/>
      <c r="KFC9913" s="5"/>
      <c r="KFD9913" s="5"/>
      <c r="KFE9913" s="5"/>
      <c r="KFF9913" s="5"/>
      <c r="KFG9913" s="5"/>
      <c r="KFH9913" s="5"/>
      <c r="KFI9913" s="5"/>
      <c r="KFJ9913" s="5"/>
      <c r="KFK9913" s="5"/>
      <c r="KFL9913" s="5"/>
      <c r="KFM9913" s="5"/>
      <c r="KFN9913" s="5"/>
      <c r="KFO9913" s="5"/>
      <c r="KFP9913" s="5"/>
      <c r="KFQ9913" s="5"/>
      <c r="KFR9913" s="5"/>
      <c r="KFS9913" s="5"/>
      <c r="KFT9913" s="5"/>
      <c r="KFU9913" s="5"/>
      <c r="KFV9913" s="5"/>
      <c r="KFW9913" s="5"/>
      <c r="KFX9913" s="5"/>
      <c r="KFY9913" s="5"/>
      <c r="KFZ9913" s="5"/>
      <c r="KGA9913" s="5"/>
      <c r="KGB9913" s="5"/>
      <c r="KGC9913" s="5"/>
      <c r="KGD9913" s="5"/>
      <c r="KGE9913" s="5"/>
      <c r="KGF9913" s="5"/>
      <c r="KGG9913" s="5"/>
      <c r="KGH9913" s="5"/>
      <c r="KGI9913" s="5"/>
      <c r="KGJ9913" s="5"/>
      <c r="KGK9913" s="5"/>
      <c r="KGL9913" s="5"/>
      <c r="KGM9913" s="5"/>
      <c r="KGN9913" s="5"/>
      <c r="KGO9913" s="5"/>
      <c r="KGP9913" s="5"/>
      <c r="KGQ9913" s="5"/>
      <c r="KGR9913" s="5"/>
      <c r="KGS9913" s="5"/>
      <c r="KGT9913" s="5"/>
      <c r="KGU9913" s="5"/>
      <c r="KGV9913" s="5"/>
      <c r="KGW9913" s="5"/>
      <c r="KGX9913" s="5"/>
      <c r="KGY9913" s="5"/>
      <c r="KGZ9913" s="5"/>
      <c r="KHA9913" s="5"/>
      <c r="KHB9913" s="5"/>
      <c r="KHC9913" s="5"/>
      <c r="KHD9913" s="5"/>
      <c r="KHE9913" s="5"/>
      <c r="KHF9913" s="5"/>
      <c r="KHG9913" s="5"/>
      <c r="KHH9913" s="5"/>
      <c r="KHI9913" s="5"/>
      <c r="KHJ9913" s="5"/>
      <c r="KHK9913" s="5"/>
      <c r="KHL9913" s="5"/>
      <c r="KHM9913" s="5"/>
      <c r="KHN9913" s="5"/>
      <c r="KHO9913" s="5"/>
      <c r="KHP9913" s="5"/>
      <c r="KHQ9913" s="5"/>
      <c r="KHR9913" s="5"/>
      <c r="KHS9913" s="5"/>
      <c r="KHT9913" s="5"/>
      <c r="KHU9913" s="5"/>
      <c r="KHV9913" s="5"/>
      <c r="KHW9913" s="5"/>
      <c r="KHX9913" s="5"/>
      <c r="KHY9913" s="5"/>
      <c r="KHZ9913" s="5"/>
      <c r="KIA9913" s="5"/>
      <c r="KIB9913" s="5"/>
      <c r="KIC9913" s="5"/>
      <c r="KID9913" s="5"/>
      <c r="KIE9913" s="5"/>
      <c r="KIF9913" s="5"/>
      <c r="KIG9913" s="5"/>
      <c r="KIH9913" s="5"/>
      <c r="KII9913" s="5"/>
      <c r="KIJ9913" s="5"/>
      <c r="KIK9913" s="5"/>
      <c r="KIL9913" s="5"/>
      <c r="KIM9913" s="5"/>
      <c r="KIN9913" s="5"/>
      <c r="KIO9913" s="5"/>
      <c r="KIP9913" s="5"/>
      <c r="KIQ9913" s="5"/>
      <c r="KIR9913" s="5"/>
      <c r="KIS9913" s="5"/>
      <c r="KIT9913" s="5"/>
      <c r="KIU9913" s="5"/>
      <c r="KIV9913" s="5"/>
      <c r="KIW9913" s="5"/>
      <c r="KIX9913" s="5"/>
      <c r="KIY9913" s="5"/>
      <c r="KIZ9913" s="5"/>
      <c r="KJA9913" s="5"/>
      <c r="KJB9913" s="5"/>
      <c r="KJC9913" s="5"/>
      <c r="KJD9913" s="5"/>
      <c r="KJE9913" s="5"/>
      <c r="KJF9913" s="5"/>
      <c r="KJG9913" s="5"/>
      <c r="KJH9913" s="5"/>
      <c r="KJI9913" s="5"/>
      <c r="KJJ9913" s="5"/>
      <c r="KJK9913" s="5"/>
      <c r="KJL9913" s="5"/>
      <c r="KJM9913" s="5"/>
      <c r="KJN9913" s="5"/>
      <c r="KJO9913" s="5"/>
      <c r="KJP9913" s="5"/>
      <c r="KJQ9913" s="5"/>
      <c r="KJR9913" s="5"/>
      <c r="KJS9913" s="5"/>
      <c r="KJT9913" s="5"/>
      <c r="KJU9913" s="5"/>
      <c r="KJV9913" s="5"/>
      <c r="KJW9913" s="5"/>
      <c r="KJX9913" s="5"/>
      <c r="KJY9913" s="5"/>
      <c r="KJZ9913" s="5"/>
      <c r="KKA9913" s="5"/>
      <c r="KKB9913" s="5"/>
      <c r="KKC9913" s="5"/>
      <c r="KKD9913" s="5"/>
      <c r="KKE9913" s="5"/>
      <c r="KKF9913" s="5"/>
      <c r="KKG9913" s="5"/>
      <c r="KKH9913" s="5"/>
      <c r="KKI9913" s="5"/>
      <c r="KKJ9913" s="5"/>
      <c r="KKK9913" s="5"/>
      <c r="KKL9913" s="5"/>
      <c r="KKM9913" s="5"/>
      <c r="KKN9913" s="5"/>
      <c r="KKO9913" s="5"/>
      <c r="KKP9913" s="5"/>
      <c r="KKQ9913" s="5"/>
      <c r="KKR9913" s="5"/>
      <c r="KKS9913" s="5"/>
      <c r="KKT9913" s="5"/>
      <c r="KKU9913" s="5"/>
      <c r="KKV9913" s="5"/>
      <c r="KKW9913" s="5"/>
      <c r="KKX9913" s="5"/>
      <c r="KKY9913" s="5"/>
      <c r="KKZ9913" s="5"/>
      <c r="KLA9913" s="5"/>
      <c r="KLB9913" s="5"/>
      <c r="KLC9913" s="5"/>
      <c r="KLD9913" s="5"/>
      <c r="KLE9913" s="5"/>
      <c r="KLF9913" s="5"/>
      <c r="KLG9913" s="5"/>
      <c r="KLH9913" s="5"/>
      <c r="KLI9913" s="5"/>
      <c r="KLJ9913" s="5"/>
      <c r="KLK9913" s="5"/>
      <c r="KLL9913" s="5"/>
      <c r="KLM9913" s="5"/>
      <c r="KLN9913" s="5"/>
      <c r="KLO9913" s="5"/>
      <c r="KLP9913" s="5"/>
      <c r="KLQ9913" s="5"/>
      <c r="KLR9913" s="5"/>
      <c r="KLS9913" s="5"/>
      <c r="KLT9913" s="5"/>
      <c r="KLU9913" s="5"/>
      <c r="KLV9913" s="5"/>
      <c r="KLW9913" s="5"/>
      <c r="KLX9913" s="5"/>
      <c r="KLY9913" s="5"/>
      <c r="KLZ9913" s="5"/>
      <c r="KMA9913" s="5"/>
      <c r="KMB9913" s="5"/>
      <c r="KMC9913" s="5"/>
      <c r="KMD9913" s="5"/>
      <c r="KME9913" s="5"/>
      <c r="KMF9913" s="5"/>
      <c r="KMG9913" s="5"/>
      <c r="KMH9913" s="5"/>
      <c r="KMI9913" s="5"/>
      <c r="KMJ9913" s="5"/>
      <c r="KMK9913" s="5"/>
      <c r="KML9913" s="5"/>
      <c r="KMM9913" s="5"/>
      <c r="KMN9913" s="5"/>
      <c r="KMO9913" s="5"/>
      <c r="KMP9913" s="5"/>
      <c r="KMQ9913" s="5"/>
      <c r="KMR9913" s="5"/>
      <c r="KMS9913" s="5"/>
      <c r="KMT9913" s="5"/>
      <c r="KMU9913" s="5"/>
      <c r="KMV9913" s="5"/>
      <c r="KMW9913" s="5"/>
      <c r="KMX9913" s="5"/>
      <c r="KMY9913" s="5"/>
      <c r="KMZ9913" s="5"/>
      <c r="KNA9913" s="5"/>
      <c r="KNB9913" s="5"/>
      <c r="KNC9913" s="5"/>
      <c r="KND9913" s="5"/>
      <c r="KNE9913" s="5"/>
      <c r="KNF9913" s="5"/>
      <c r="KNG9913" s="5"/>
      <c r="KNH9913" s="5"/>
      <c r="KNI9913" s="5"/>
      <c r="KNJ9913" s="5"/>
      <c r="KNK9913" s="5"/>
      <c r="KNL9913" s="5"/>
      <c r="KNM9913" s="5"/>
      <c r="KNN9913" s="5"/>
      <c r="KNO9913" s="5"/>
      <c r="KNP9913" s="5"/>
      <c r="KNQ9913" s="5"/>
      <c r="KNR9913" s="5"/>
      <c r="KNS9913" s="5"/>
      <c r="KNT9913" s="5"/>
      <c r="KNU9913" s="5"/>
      <c r="KNV9913" s="5"/>
      <c r="KNW9913" s="5"/>
      <c r="KNX9913" s="5"/>
      <c r="KNY9913" s="5"/>
      <c r="KNZ9913" s="5"/>
      <c r="KOA9913" s="5"/>
      <c r="KOB9913" s="5"/>
      <c r="KOC9913" s="5"/>
      <c r="KOD9913" s="5"/>
      <c r="KOE9913" s="5"/>
      <c r="KOF9913" s="5"/>
      <c r="KOG9913" s="5"/>
      <c r="KOH9913" s="5"/>
      <c r="KOI9913" s="5"/>
      <c r="KOJ9913" s="5"/>
      <c r="KOK9913" s="5"/>
      <c r="KOL9913" s="5"/>
      <c r="KOM9913" s="5"/>
      <c r="KON9913" s="5"/>
      <c r="KOO9913" s="5"/>
      <c r="KOP9913" s="5"/>
      <c r="KOQ9913" s="5"/>
      <c r="KOR9913" s="5"/>
      <c r="KOS9913" s="5"/>
      <c r="KOT9913" s="5"/>
      <c r="KOU9913" s="5"/>
      <c r="KOV9913" s="5"/>
      <c r="KOW9913" s="5"/>
      <c r="KOX9913" s="5"/>
      <c r="KOY9913" s="5"/>
      <c r="KOZ9913" s="5"/>
      <c r="KPA9913" s="5"/>
      <c r="KPB9913" s="5"/>
      <c r="KPC9913" s="5"/>
      <c r="KPD9913" s="5"/>
      <c r="KPE9913" s="5"/>
      <c r="KPF9913" s="5"/>
      <c r="KPG9913" s="5"/>
      <c r="KPH9913" s="5"/>
      <c r="KPI9913" s="5"/>
      <c r="KPJ9913" s="5"/>
      <c r="KPK9913" s="5"/>
      <c r="KPL9913" s="5"/>
      <c r="KPM9913" s="5"/>
      <c r="KPN9913" s="5"/>
      <c r="KPO9913" s="5"/>
      <c r="KPP9913" s="5"/>
      <c r="KPQ9913" s="5"/>
      <c r="KPR9913" s="5"/>
      <c r="KPS9913" s="5"/>
      <c r="KPT9913" s="5"/>
      <c r="KPU9913" s="5"/>
      <c r="KPV9913" s="5"/>
      <c r="KPW9913" s="5"/>
      <c r="KPX9913" s="5"/>
      <c r="KPY9913" s="5"/>
      <c r="KPZ9913" s="5"/>
      <c r="KQA9913" s="5"/>
      <c r="KQB9913" s="5"/>
      <c r="KQC9913" s="5"/>
      <c r="KQD9913" s="5"/>
      <c r="KQE9913" s="5"/>
      <c r="KQF9913" s="5"/>
      <c r="KQG9913" s="5"/>
      <c r="KQH9913" s="5"/>
      <c r="KQI9913" s="5"/>
      <c r="KQJ9913" s="5"/>
      <c r="KQK9913" s="5"/>
      <c r="KQL9913" s="5"/>
      <c r="KQM9913" s="5"/>
      <c r="KQN9913" s="5"/>
      <c r="KQO9913" s="5"/>
      <c r="KQP9913" s="5"/>
      <c r="KQQ9913" s="5"/>
      <c r="KQR9913" s="5"/>
      <c r="KQS9913" s="5"/>
      <c r="KQT9913" s="5"/>
      <c r="KQU9913" s="5"/>
      <c r="KQV9913" s="5"/>
      <c r="KQW9913" s="5"/>
      <c r="KQX9913" s="5"/>
      <c r="KQY9913" s="5"/>
      <c r="KQZ9913" s="5"/>
      <c r="KRA9913" s="5"/>
      <c r="KRB9913" s="5"/>
      <c r="KRC9913" s="5"/>
      <c r="KRD9913" s="5"/>
      <c r="KRE9913" s="5"/>
      <c r="KRF9913" s="5"/>
      <c r="KRG9913" s="5"/>
      <c r="KRH9913" s="5"/>
      <c r="KRI9913" s="5"/>
      <c r="KRJ9913" s="5"/>
      <c r="KRK9913" s="5"/>
      <c r="KRL9913" s="5"/>
      <c r="KRM9913" s="5"/>
      <c r="KRN9913" s="5"/>
      <c r="KRO9913" s="5"/>
      <c r="KRP9913" s="5"/>
      <c r="KRQ9913" s="5"/>
      <c r="KRR9913" s="5"/>
      <c r="KRS9913" s="5"/>
      <c r="KRT9913" s="5"/>
      <c r="KRU9913" s="5"/>
      <c r="KRV9913" s="5"/>
      <c r="KRW9913" s="5"/>
      <c r="KRX9913" s="5"/>
      <c r="KRY9913" s="5"/>
      <c r="KRZ9913" s="5"/>
      <c r="KSA9913" s="5"/>
      <c r="KSB9913" s="5"/>
      <c r="KSC9913" s="5"/>
      <c r="KSD9913" s="5"/>
      <c r="KSE9913" s="5"/>
      <c r="KSF9913" s="5"/>
      <c r="KSG9913" s="5"/>
      <c r="KSH9913" s="5"/>
      <c r="KSI9913" s="5"/>
      <c r="KSJ9913" s="5"/>
      <c r="KSK9913" s="5"/>
      <c r="KSL9913" s="5"/>
      <c r="KSM9913" s="5"/>
      <c r="KSN9913" s="5"/>
      <c r="KSO9913" s="5"/>
      <c r="KSP9913" s="5"/>
      <c r="KSQ9913" s="5"/>
      <c r="KSR9913" s="5"/>
      <c r="KSS9913" s="5"/>
      <c r="KST9913" s="5"/>
      <c r="KSU9913" s="5"/>
      <c r="KSV9913" s="5"/>
      <c r="KSW9913" s="5"/>
      <c r="KSX9913" s="5"/>
      <c r="KSY9913" s="5"/>
      <c r="KSZ9913" s="5"/>
      <c r="KTA9913" s="5"/>
      <c r="KTB9913" s="5"/>
      <c r="KTC9913" s="5"/>
      <c r="KTD9913" s="5"/>
      <c r="KTE9913" s="5"/>
      <c r="KTF9913" s="5"/>
      <c r="KTG9913" s="5"/>
      <c r="KTH9913" s="5"/>
      <c r="KTI9913" s="5"/>
      <c r="KTJ9913" s="5"/>
      <c r="KTK9913" s="5"/>
      <c r="KTL9913" s="5"/>
      <c r="KTM9913" s="5"/>
      <c r="KTN9913" s="5"/>
      <c r="KTO9913" s="5"/>
      <c r="KTP9913" s="5"/>
      <c r="KTQ9913" s="5"/>
      <c r="KTR9913" s="5"/>
      <c r="KTS9913" s="5"/>
      <c r="KTT9913" s="5"/>
      <c r="KTU9913" s="5"/>
      <c r="KTV9913" s="5"/>
      <c r="KTW9913" s="5"/>
      <c r="KTX9913" s="5"/>
      <c r="KTY9913" s="5"/>
      <c r="KTZ9913" s="5"/>
      <c r="KUA9913" s="5"/>
      <c r="KUB9913" s="5"/>
      <c r="KUC9913" s="5"/>
      <c r="KUD9913" s="5"/>
      <c r="KUE9913" s="5"/>
      <c r="KUF9913" s="5"/>
      <c r="KUG9913" s="5"/>
      <c r="KUH9913" s="5"/>
      <c r="KUI9913" s="5"/>
      <c r="KUJ9913" s="5"/>
      <c r="KUK9913" s="5"/>
      <c r="KUL9913" s="5"/>
      <c r="KUM9913" s="5"/>
      <c r="KUN9913" s="5"/>
      <c r="KUO9913" s="5"/>
      <c r="KUP9913" s="5"/>
      <c r="KUQ9913" s="5"/>
      <c r="KUR9913" s="5"/>
      <c r="KUS9913" s="5"/>
      <c r="KUT9913" s="5"/>
      <c r="KUU9913" s="5"/>
      <c r="KUV9913" s="5"/>
      <c r="KUW9913" s="5"/>
      <c r="KUX9913" s="5"/>
      <c r="KUY9913" s="5"/>
      <c r="KUZ9913" s="5"/>
      <c r="KVA9913" s="5"/>
      <c r="KVB9913" s="5"/>
      <c r="KVC9913" s="5"/>
      <c r="KVD9913" s="5"/>
      <c r="KVE9913" s="5"/>
      <c r="KVF9913" s="5"/>
      <c r="KVG9913" s="5"/>
      <c r="KVH9913" s="5"/>
      <c r="KVI9913" s="5"/>
      <c r="KVJ9913" s="5"/>
      <c r="KVK9913" s="5"/>
      <c r="KVL9913" s="5"/>
      <c r="KVM9913" s="5"/>
      <c r="KVN9913" s="5"/>
      <c r="KVO9913" s="5"/>
      <c r="KVP9913" s="5"/>
      <c r="KVQ9913" s="5"/>
      <c r="KVR9913" s="5"/>
      <c r="KVS9913" s="5"/>
      <c r="KVT9913" s="5"/>
      <c r="KVU9913" s="5"/>
      <c r="KVV9913" s="5"/>
      <c r="KVW9913" s="5"/>
      <c r="KVX9913" s="5"/>
      <c r="KVY9913" s="5"/>
      <c r="KVZ9913" s="5"/>
      <c r="KWA9913" s="5"/>
      <c r="KWB9913" s="5"/>
      <c r="KWC9913" s="5"/>
      <c r="KWD9913" s="5"/>
      <c r="KWE9913" s="5"/>
      <c r="KWF9913" s="5"/>
      <c r="KWG9913" s="5"/>
      <c r="KWH9913" s="5"/>
      <c r="KWI9913" s="5"/>
      <c r="KWJ9913" s="5"/>
      <c r="KWK9913" s="5"/>
      <c r="KWL9913" s="5"/>
      <c r="KWM9913" s="5"/>
      <c r="KWN9913" s="5"/>
      <c r="KWO9913" s="5"/>
      <c r="KWP9913" s="5"/>
      <c r="KWQ9913" s="5"/>
      <c r="KWR9913" s="5"/>
      <c r="KWS9913" s="5"/>
      <c r="KWT9913" s="5"/>
      <c r="KWU9913" s="5"/>
      <c r="KWV9913" s="5"/>
      <c r="KWW9913" s="5"/>
      <c r="KWX9913" s="5"/>
      <c r="KWY9913" s="5"/>
      <c r="KWZ9913" s="5"/>
      <c r="KXA9913" s="5"/>
      <c r="KXB9913" s="5"/>
      <c r="KXC9913" s="5"/>
      <c r="KXD9913" s="5"/>
      <c r="KXE9913" s="5"/>
      <c r="KXF9913" s="5"/>
      <c r="KXG9913" s="5"/>
      <c r="KXH9913" s="5"/>
      <c r="KXI9913" s="5"/>
      <c r="KXJ9913" s="5"/>
      <c r="KXK9913" s="5"/>
      <c r="KXL9913" s="5"/>
      <c r="KXM9913" s="5"/>
      <c r="KXN9913" s="5"/>
      <c r="KXO9913" s="5"/>
      <c r="KXP9913" s="5"/>
      <c r="KXQ9913" s="5"/>
      <c r="KXR9913" s="5"/>
      <c r="KXS9913" s="5"/>
      <c r="KXT9913" s="5"/>
      <c r="KXU9913" s="5"/>
      <c r="KXV9913" s="5"/>
      <c r="KXW9913" s="5"/>
      <c r="KXX9913" s="5"/>
      <c r="KXY9913" s="5"/>
      <c r="KXZ9913" s="5"/>
      <c r="KYA9913" s="5"/>
      <c r="KYB9913" s="5"/>
      <c r="KYC9913" s="5"/>
      <c r="KYD9913" s="5"/>
      <c r="KYE9913" s="5"/>
      <c r="KYF9913" s="5"/>
      <c r="KYG9913" s="5"/>
      <c r="KYH9913" s="5"/>
      <c r="KYI9913" s="5"/>
      <c r="KYJ9913" s="5"/>
      <c r="KYK9913" s="5"/>
      <c r="KYL9913" s="5"/>
      <c r="KYM9913" s="5"/>
      <c r="KYN9913" s="5"/>
      <c r="KYO9913" s="5"/>
      <c r="KYP9913" s="5"/>
      <c r="KYQ9913" s="5"/>
      <c r="KYR9913" s="5"/>
      <c r="KYS9913" s="5"/>
      <c r="KYT9913" s="5"/>
      <c r="KYU9913" s="5"/>
      <c r="KYV9913" s="5"/>
      <c r="KYW9913" s="5"/>
      <c r="KYX9913" s="5"/>
      <c r="KYY9913" s="5"/>
      <c r="KYZ9913" s="5"/>
      <c r="KZA9913" s="5"/>
      <c r="KZB9913" s="5"/>
      <c r="KZC9913" s="5"/>
      <c r="KZD9913" s="5"/>
      <c r="KZE9913" s="5"/>
      <c r="KZF9913" s="5"/>
      <c r="KZG9913" s="5"/>
      <c r="KZH9913" s="5"/>
      <c r="KZI9913" s="5"/>
      <c r="KZJ9913" s="5"/>
      <c r="KZK9913" s="5"/>
      <c r="KZL9913" s="5"/>
      <c r="KZM9913" s="5"/>
      <c r="KZN9913" s="5"/>
      <c r="KZO9913" s="5"/>
      <c r="KZP9913" s="5"/>
      <c r="KZQ9913" s="5"/>
      <c r="KZR9913" s="5"/>
      <c r="KZS9913" s="5"/>
      <c r="KZT9913" s="5"/>
      <c r="KZU9913" s="5"/>
      <c r="KZV9913" s="5"/>
      <c r="KZW9913" s="5"/>
      <c r="KZX9913" s="5"/>
      <c r="KZY9913" s="5"/>
      <c r="KZZ9913" s="5"/>
      <c r="LAA9913" s="5"/>
      <c r="LAB9913" s="5"/>
      <c r="LAC9913" s="5"/>
      <c r="LAD9913" s="5"/>
      <c r="LAE9913" s="5"/>
      <c r="LAF9913" s="5"/>
      <c r="LAG9913" s="5"/>
      <c r="LAH9913" s="5"/>
      <c r="LAI9913" s="5"/>
      <c r="LAJ9913" s="5"/>
      <c r="LAK9913" s="5"/>
      <c r="LAL9913" s="5"/>
      <c r="LAM9913" s="5"/>
      <c r="LAN9913" s="5"/>
      <c r="LAO9913" s="5"/>
      <c r="LAP9913" s="5"/>
      <c r="LAQ9913" s="5"/>
      <c r="LAR9913" s="5"/>
      <c r="LAS9913" s="5"/>
      <c r="LAT9913" s="5"/>
      <c r="LAU9913" s="5"/>
      <c r="LAV9913" s="5"/>
      <c r="LAW9913" s="5"/>
      <c r="LAX9913" s="5"/>
      <c r="LAY9913" s="5"/>
      <c r="LAZ9913" s="5"/>
      <c r="LBA9913" s="5"/>
      <c r="LBB9913" s="5"/>
      <c r="LBC9913" s="5"/>
      <c r="LBD9913" s="5"/>
      <c r="LBE9913" s="5"/>
      <c r="LBF9913" s="5"/>
      <c r="LBG9913" s="5"/>
      <c r="LBH9913" s="5"/>
      <c r="LBI9913" s="5"/>
      <c r="LBJ9913" s="5"/>
      <c r="LBK9913" s="5"/>
      <c r="LBL9913" s="5"/>
      <c r="LBM9913" s="5"/>
      <c r="LBN9913" s="5"/>
      <c r="LBO9913" s="5"/>
      <c r="LBP9913" s="5"/>
      <c r="LBQ9913" s="5"/>
      <c r="LBR9913" s="5"/>
      <c r="LBS9913" s="5"/>
      <c r="LBT9913" s="5"/>
      <c r="LBU9913" s="5"/>
      <c r="LBV9913" s="5"/>
      <c r="LBW9913" s="5"/>
      <c r="LBX9913" s="5"/>
      <c r="LBY9913" s="5"/>
      <c r="LBZ9913" s="5"/>
      <c r="LCA9913" s="5"/>
      <c r="LCB9913" s="5"/>
      <c r="LCC9913" s="5"/>
      <c r="LCD9913" s="5"/>
      <c r="LCE9913" s="5"/>
      <c r="LCF9913" s="5"/>
      <c r="LCG9913" s="5"/>
      <c r="LCH9913" s="5"/>
      <c r="LCI9913" s="5"/>
      <c r="LCJ9913" s="5"/>
      <c r="LCK9913" s="5"/>
      <c r="LCL9913" s="5"/>
      <c r="LCM9913" s="5"/>
      <c r="LCN9913" s="5"/>
      <c r="LCO9913" s="5"/>
      <c r="LCP9913" s="5"/>
      <c r="LCQ9913" s="5"/>
      <c r="LCR9913" s="5"/>
      <c r="LCS9913" s="5"/>
      <c r="LCT9913" s="5"/>
      <c r="LCU9913" s="5"/>
      <c r="LCV9913" s="5"/>
      <c r="LCW9913" s="5"/>
      <c r="LCX9913" s="5"/>
      <c r="LCY9913" s="5"/>
      <c r="LCZ9913" s="5"/>
      <c r="LDA9913" s="5"/>
      <c r="LDB9913" s="5"/>
      <c r="LDC9913" s="5"/>
      <c r="LDD9913" s="5"/>
      <c r="LDE9913" s="5"/>
      <c r="LDF9913" s="5"/>
      <c r="LDG9913" s="5"/>
      <c r="LDH9913" s="5"/>
      <c r="LDI9913" s="5"/>
      <c r="LDJ9913" s="5"/>
      <c r="LDK9913" s="5"/>
      <c r="LDL9913" s="5"/>
      <c r="LDM9913" s="5"/>
      <c r="LDN9913" s="5"/>
      <c r="LDO9913" s="5"/>
      <c r="LDP9913" s="5"/>
      <c r="LDQ9913" s="5"/>
      <c r="LDR9913" s="5"/>
      <c r="LDS9913" s="5"/>
      <c r="LDT9913" s="5"/>
      <c r="LDU9913" s="5"/>
      <c r="LDV9913" s="5"/>
      <c r="LDW9913" s="5"/>
      <c r="LDX9913" s="5"/>
      <c r="LDY9913" s="5"/>
      <c r="LDZ9913" s="5"/>
      <c r="LEA9913" s="5"/>
      <c r="LEB9913" s="5"/>
      <c r="LEC9913" s="5"/>
      <c r="LED9913" s="5"/>
      <c r="LEE9913" s="5"/>
      <c r="LEF9913" s="5"/>
      <c r="LEG9913" s="5"/>
      <c r="LEH9913" s="5"/>
      <c r="LEI9913" s="5"/>
      <c r="LEJ9913" s="5"/>
      <c r="LEK9913" s="5"/>
      <c r="LEL9913" s="5"/>
      <c r="LEM9913" s="5"/>
      <c r="LEN9913" s="5"/>
      <c r="LEO9913" s="5"/>
      <c r="LEP9913" s="5"/>
      <c r="LEQ9913" s="5"/>
      <c r="LER9913" s="5"/>
      <c r="LES9913" s="5"/>
      <c r="LET9913" s="5"/>
      <c r="LEU9913" s="5"/>
      <c r="LEV9913" s="5"/>
      <c r="LEW9913" s="5"/>
      <c r="LEX9913" s="5"/>
      <c r="LEY9913" s="5"/>
      <c r="LEZ9913" s="5"/>
      <c r="LFA9913" s="5"/>
      <c r="LFB9913" s="5"/>
      <c r="LFC9913" s="5"/>
      <c r="LFD9913" s="5"/>
      <c r="LFE9913" s="5"/>
      <c r="LFF9913" s="5"/>
      <c r="LFG9913" s="5"/>
      <c r="LFH9913" s="5"/>
      <c r="LFI9913" s="5"/>
      <c r="LFJ9913" s="5"/>
      <c r="LFK9913" s="5"/>
      <c r="LFL9913" s="5"/>
      <c r="LFM9913" s="5"/>
      <c r="LFN9913" s="5"/>
      <c r="LFO9913" s="5"/>
      <c r="LFP9913" s="5"/>
      <c r="LFQ9913" s="5"/>
      <c r="LFR9913" s="5"/>
      <c r="LFS9913" s="5"/>
      <c r="LFT9913" s="5"/>
      <c r="LFU9913" s="5"/>
      <c r="LFV9913" s="5"/>
      <c r="LFW9913" s="5"/>
      <c r="LFX9913" s="5"/>
      <c r="LFY9913" s="5"/>
      <c r="LFZ9913" s="5"/>
      <c r="LGA9913" s="5"/>
      <c r="LGB9913" s="5"/>
      <c r="LGC9913" s="5"/>
      <c r="LGD9913" s="5"/>
      <c r="LGE9913" s="5"/>
      <c r="LGF9913" s="5"/>
      <c r="LGG9913" s="5"/>
      <c r="LGH9913" s="5"/>
      <c r="LGI9913" s="5"/>
      <c r="LGJ9913" s="5"/>
      <c r="LGK9913" s="5"/>
      <c r="LGL9913" s="5"/>
      <c r="LGM9913" s="5"/>
      <c r="LGN9913" s="5"/>
      <c r="LGO9913" s="5"/>
      <c r="LGP9913" s="5"/>
      <c r="LGQ9913" s="5"/>
      <c r="LGR9913" s="5"/>
      <c r="LGS9913" s="5"/>
      <c r="LGT9913" s="5"/>
      <c r="LGU9913" s="5"/>
      <c r="LGV9913" s="5"/>
      <c r="LGW9913" s="5"/>
      <c r="LGX9913" s="5"/>
      <c r="LGY9913" s="5"/>
      <c r="LGZ9913" s="5"/>
      <c r="LHA9913" s="5"/>
      <c r="LHB9913" s="5"/>
      <c r="LHC9913" s="5"/>
      <c r="LHD9913" s="5"/>
      <c r="LHE9913" s="5"/>
      <c r="LHF9913" s="5"/>
      <c r="LHG9913" s="5"/>
      <c r="LHH9913" s="5"/>
      <c r="LHI9913" s="5"/>
      <c r="LHJ9913" s="5"/>
      <c r="LHK9913" s="5"/>
      <c r="LHL9913" s="5"/>
      <c r="LHM9913" s="5"/>
      <c r="LHN9913" s="5"/>
      <c r="LHO9913" s="5"/>
      <c r="LHP9913" s="5"/>
      <c r="LHQ9913" s="5"/>
      <c r="LHR9913" s="5"/>
      <c r="LHS9913" s="5"/>
      <c r="LHT9913" s="5"/>
      <c r="LHU9913" s="5"/>
      <c r="LHV9913" s="5"/>
      <c r="LHW9913" s="5"/>
      <c r="LHX9913" s="5"/>
      <c r="LHY9913" s="5"/>
      <c r="LHZ9913" s="5"/>
      <c r="LIA9913" s="5"/>
      <c r="LIB9913" s="5"/>
      <c r="LIC9913" s="5"/>
      <c r="LID9913" s="5"/>
      <c r="LIE9913" s="5"/>
      <c r="LIF9913" s="5"/>
      <c r="LIG9913" s="5"/>
      <c r="LIH9913" s="5"/>
      <c r="LII9913" s="5"/>
      <c r="LIJ9913" s="5"/>
      <c r="LIK9913" s="5"/>
      <c r="LIL9913" s="5"/>
      <c r="LIM9913" s="5"/>
      <c r="LIN9913" s="5"/>
      <c r="LIO9913" s="5"/>
      <c r="LIP9913" s="5"/>
      <c r="LIQ9913" s="5"/>
      <c r="LIR9913" s="5"/>
      <c r="LIS9913" s="5"/>
      <c r="LIT9913" s="5"/>
      <c r="LIU9913" s="5"/>
      <c r="LIV9913" s="5"/>
      <c r="LIW9913" s="5"/>
      <c r="LIX9913" s="5"/>
      <c r="LIY9913" s="5"/>
      <c r="LIZ9913" s="5"/>
      <c r="LJA9913" s="5"/>
      <c r="LJB9913" s="5"/>
      <c r="LJC9913" s="5"/>
      <c r="LJD9913" s="5"/>
      <c r="LJE9913" s="5"/>
      <c r="LJF9913" s="5"/>
      <c r="LJG9913" s="5"/>
      <c r="LJH9913" s="5"/>
      <c r="LJI9913" s="5"/>
      <c r="LJJ9913" s="5"/>
      <c r="LJK9913" s="5"/>
      <c r="LJL9913" s="5"/>
      <c r="LJM9913" s="5"/>
      <c r="LJN9913" s="5"/>
      <c r="LJO9913" s="5"/>
      <c r="LJP9913" s="5"/>
      <c r="LJQ9913" s="5"/>
      <c r="LJR9913" s="5"/>
      <c r="LJS9913" s="5"/>
      <c r="LJT9913" s="5"/>
      <c r="LJU9913" s="5"/>
      <c r="LJV9913" s="5"/>
      <c r="LJW9913" s="5"/>
      <c r="LJX9913" s="5"/>
      <c r="LJY9913" s="5"/>
      <c r="LJZ9913" s="5"/>
      <c r="LKA9913" s="5"/>
      <c r="LKB9913" s="5"/>
      <c r="LKC9913" s="5"/>
      <c r="LKD9913" s="5"/>
      <c r="LKE9913" s="5"/>
      <c r="LKF9913" s="5"/>
      <c r="LKG9913" s="5"/>
      <c r="LKH9913" s="5"/>
      <c r="LKI9913" s="5"/>
      <c r="LKJ9913" s="5"/>
      <c r="LKK9913" s="5"/>
      <c r="LKL9913" s="5"/>
      <c r="LKM9913" s="5"/>
      <c r="LKN9913" s="5"/>
      <c r="LKO9913" s="5"/>
      <c r="LKP9913" s="5"/>
      <c r="LKQ9913" s="5"/>
      <c r="LKR9913" s="5"/>
      <c r="LKS9913" s="5"/>
      <c r="LKT9913" s="5"/>
      <c r="LKU9913" s="5"/>
      <c r="LKV9913" s="5"/>
      <c r="LKW9913" s="5"/>
      <c r="LKX9913" s="5"/>
      <c r="LKY9913" s="5"/>
      <c r="LKZ9913" s="5"/>
      <c r="LLA9913" s="5"/>
      <c r="LLB9913" s="5"/>
      <c r="LLC9913" s="5"/>
      <c r="LLD9913" s="5"/>
      <c r="LLE9913" s="5"/>
      <c r="LLF9913" s="5"/>
      <c r="LLG9913" s="5"/>
      <c r="LLH9913" s="5"/>
      <c r="LLI9913" s="5"/>
      <c r="LLJ9913" s="5"/>
      <c r="LLK9913" s="5"/>
      <c r="LLL9913" s="5"/>
      <c r="LLM9913" s="5"/>
      <c r="LLN9913" s="5"/>
      <c r="LLO9913" s="5"/>
      <c r="LLP9913" s="5"/>
      <c r="LLQ9913" s="5"/>
      <c r="LLR9913" s="5"/>
      <c r="LLS9913" s="5"/>
      <c r="LLT9913" s="5"/>
      <c r="LLU9913" s="5"/>
      <c r="LLV9913" s="5"/>
      <c r="LLW9913" s="5"/>
      <c r="LLX9913" s="5"/>
      <c r="LLY9913" s="5"/>
      <c r="LLZ9913" s="5"/>
      <c r="LMA9913" s="5"/>
      <c r="LMB9913" s="5"/>
      <c r="LMC9913" s="5"/>
      <c r="LMD9913" s="5"/>
      <c r="LME9913" s="5"/>
      <c r="LMF9913" s="5"/>
      <c r="LMG9913" s="5"/>
      <c r="LMH9913" s="5"/>
      <c r="LMI9913" s="5"/>
      <c r="LMJ9913" s="5"/>
      <c r="LMK9913" s="5"/>
      <c r="LML9913" s="5"/>
      <c r="LMM9913" s="5"/>
      <c r="LMN9913" s="5"/>
      <c r="LMO9913" s="5"/>
      <c r="LMP9913" s="5"/>
      <c r="LMQ9913" s="5"/>
      <c r="LMR9913" s="5"/>
      <c r="LMS9913" s="5"/>
      <c r="LMT9913" s="5"/>
      <c r="LMU9913" s="5"/>
      <c r="LMV9913" s="5"/>
      <c r="LMW9913" s="5"/>
      <c r="LMX9913" s="5"/>
      <c r="LMY9913" s="5"/>
      <c r="LMZ9913" s="5"/>
      <c r="LNA9913" s="5"/>
      <c r="LNB9913" s="5"/>
      <c r="LNC9913" s="5"/>
      <c r="LND9913" s="5"/>
      <c r="LNE9913" s="5"/>
      <c r="LNF9913" s="5"/>
      <c r="LNG9913" s="5"/>
      <c r="LNH9913" s="5"/>
      <c r="LNI9913" s="5"/>
      <c r="LNJ9913" s="5"/>
      <c r="LNK9913" s="5"/>
      <c r="LNL9913" s="5"/>
      <c r="LNM9913" s="5"/>
      <c r="LNN9913" s="5"/>
      <c r="LNO9913" s="5"/>
      <c r="LNP9913" s="5"/>
      <c r="LNQ9913" s="5"/>
      <c r="LNR9913" s="5"/>
      <c r="LNS9913" s="5"/>
      <c r="LNT9913" s="5"/>
      <c r="LNU9913" s="5"/>
      <c r="LNV9913" s="5"/>
      <c r="LNW9913" s="5"/>
      <c r="LNX9913" s="5"/>
      <c r="LNY9913" s="5"/>
      <c r="LNZ9913" s="5"/>
      <c r="LOA9913" s="5"/>
      <c r="LOB9913" s="5"/>
      <c r="LOC9913" s="5"/>
      <c r="LOD9913" s="5"/>
      <c r="LOE9913" s="5"/>
      <c r="LOF9913" s="5"/>
      <c r="LOG9913" s="5"/>
      <c r="LOH9913" s="5"/>
      <c r="LOI9913" s="5"/>
      <c r="LOJ9913" s="5"/>
      <c r="LOK9913" s="5"/>
      <c r="LOL9913" s="5"/>
      <c r="LOM9913" s="5"/>
      <c r="LON9913" s="5"/>
      <c r="LOO9913" s="5"/>
      <c r="LOP9913" s="5"/>
      <c r="LOQ9913" s="5"/>
      <c r="LOR9913" s="5"/>
      <c r="LOS9913" s="5"/>
      <c r="LOT9913" s="5"/>
      <c r="LOU9913" s="5"/>
      <c r="LOV9913" s="5"/>
      <c r="LOW9913" s="5"/>
      <c r="LOX9913" s="5"/>
      <c r="LOY9913" s="5"/>
      <c r="LOZ9913" s="5"/>
      <c r="LPA9913" s="5"/>
      <c r="LPB9913" s="5"/>
      <c r="LPC9913" s="5"/>
      <c r="LPD9913" s="5"/>
      <c r="LPE9913" s="5"/>
      <c r="LPF9913" s="5"/>
      <c r="LPG9913" s="5"/>
      <c r="LPH9913" s="5"/>
      <c r="LPI9913" s="5"/>
      <c r="LPJ9913" s="5"/>
      <c r="LPK9913" s="5"/>
      <c r="LPL9913" s="5"/>
      <c r="LPM9913" s="5"/>
      <c r="LPN9913" s="5"/>
      <c r="LPO9913" s="5"/>
      <c r="LPP9913" s="5"/>
      <c r="LPQ9913" s="5"/>
      <c r="LPR9913" s="5"/>
      <c r="LPS9913" s="5"/>
      <c r="LPT9913" s="5"/>
      <c r="LPU9913" s="5"/>
      <c r="LPV9913" s="5"/>
      <c r="LPW9913" s="5"/>
      <c r="LPX9913" s="5"/>
      <c r="LPY9913" s="5"/>
      <c r="LPZ9913" s="5"/>
      <c r="LQA9913" s="5"/>
      <c r="LQB9913" s="5"/>
      <c r="LQC9913" s="5"/>
      <c r="LQD9913" s="5"/>
      <c r="LQE9913" s="5"/>
      <c r="LQF9913" s="5"/>
      <c r="LQG9913" s="5"/>
      <c r="LQH9913" s="5"/>
      <c r="LQI9913" s="5"/>
      <c r="LQJ9913" s="5"/>
      <c r="LQK9913" s="5"/>
      <c r="LQL9913" s="5"/>
      <c r="LQM9913" s="5"/>
      <c r="LQN9913" s="5"/>
      <c r="LQO9913" s="5"/>
      <c r="LQP9913" s="5"/>
      <c r="LQQ9913" s="5"/>
      <c r="LQR9913" s="5"/>
      <c r="LQS9913" s="5"/>
      <c r="LQT9913" s="5"/>
      <c r="LQU9913" s="5"/>
      <c r="LQV9913" s="5"/>
      <c r="LQW9913" s="5"/>
      <c r="LQX9913" s="5"/>
      <c r="LQY9913" s="5"/>
      <c r="LQZ9913" s="5"/>
      <c r="LRA9913" s="5"/>
      <c r="LRB9913" s="5"/>
      <c r="LRC9913" s="5"/>
      <c r="LRD9913" s="5"/>
      <c r="LRE9913" s="5"/>
      <c r="LRF9913" s="5"/>
      <c r="LRG9913" s="5"/>
      <c r="LRH9913" s="5"/>
      <c r="LRI9913" s="5"/>
      <c r="LRJ9913" s="5"/>
      <c r="LRK9913" s="5"/>
      <c r="LRL9913" s="5"/>
      <c r="LRM9913" s="5"/>
      <c r="LRN9913" s="5"/>
      <c r="LRO9913" s="5"/>
      <c r="LRP9913" s="5"/>
      <c r="LRQ9913" s="5"/>
      <c r="LRR9913" s="5"/>
      <c r="LRS9913" s="5"/>
      <c r="LRT9913" s="5"/>
      <c r="LRU9913" s="5"/>
      <c r="LRV9913" s="5"/>
      <c r="LRW9913" s="5"/>
      <c r="LRX9913" s="5"/>
      <c r="LRY9913" s="5"/>
      <c r="LRZ9913" s="5"/>
      <c r="LSA9913" s="5"/>
      <c r="LSB9913" s="5"/>
      <c r="LSC9913" s="5"/>
      <c r="LSD9913" s="5"/>
      <c r="LSE9913" s="5"/>
      <c r="LSF9913" s="5"/>
      <c r="LSG9913" s="5"/>
      <c r="LSH9913" s="5"/>
      <c r="LSI9913" s="5"/>
      <c r="LSJ9913" s="5"/>
      <c r="LSK9913" s="5"/>
      <c r="LSL9913" s="5"/>
      <c r="LSM9913" s="5"/>
      <c r="LSN9913" s="5"/>
      <c r="LSO9913" s="5"/>
      <c r="LSP9913" s="5"/>
      <c r="LSQ9913" s="5"/>
      <c r="LSR9913" s="5"/>
      <c r="LSS9913" s="5"/>
      <c r="LST9913" s="5"/>
      <c r="LSU9913" s="5"/>
      <c r="LSV9913" s="5"/>
      <c r="LSW9913" s="5"/>
      <c r="LSX9913" s="5"/>
      <c r="LSY9913" s="5"/>
      <c r="LSZ9913" s="5"/>
      <c r="LTA9913" s="5"/>
      <c r="LTB9913" s="5"/>
      <c r="LTC9913" s="5"/>
      <c r="LTD9913" s="5"/>
      <c r="LTE9913" s="5"/>
      <c r="LTF9913" s="5"/>
      <c r="LTG9913" s="5"/>
      <c r="LTH9913" s="5"/>
      <c r="LTI9913" s="5"/>
      <c r="LTJ9913" s="5"/>
      <c r="LTK9913" s="5"/>
      <c r="LTL9913" s="5"/>
      <c r="LTM9913" s="5"/>
      <c r="LTN9913" s="5"/>
      <c r="LTO9913" s="5"/>
      <c r="LTP9913" s="5"/>
      <c r="LTQ9913" s="5"/>
      <c r="LTR9913" s="5"/>
      <c r="LTS9913" s="5"/>
      <c r="LTT9913" s="5"/>
      <c r="LTU9913" s="5"/>
      <c r="LTV9913" s="5"/>
      <c r="LTW9913" s="5"/>
      <c r="LTX9913" s="5"/>
      <c r="LTY9913" s="5"/>
      <c r="LTZ9913" s="5"/>
      <c r="LUA9913" s="5"/>
      <c r="LUB9913" s="5"/>
      <c r="LUC9913" s="5"/>
      <c r="LUD9913" s="5"/>
      <c r="LUE9913" s="5"/>
      <c r="LUF9913" s="5"/>
      <c r="LUG9913" s="5"/>
      <c r="LUH9913" s="5"/>
      <c r="LUI9913" s="5"/>
      <c r="LUJ9913" s="5"/>
      <c r="LUK9913" s="5"/>
      <c r="LUL9913" s="5"/>
      <c r="LUM9913" s="5"/>
      <c r="LUN9913" s="5"/>
      <c r="LUO9913" s="5"/>
      <c r="LUP9913" s="5"/>
      <c r="LUQ9913" s="5"/>
      <c r="LUR9913" s="5"/>
      <c r="LUS9913" s="5"/>
      <c r="LUT9913" s="5"/>
      <c r="LUU9913" s="5"/>
      <c r="LUV9913" s="5"/>
      <c r="LUW9913" s="5"/>
      <c r="LUX9913" s="5"/>
      <c r="LUY9913" s="5"/>
      <c r="LUZ9913" s="5"/>
      <c r="LVA9913" s="5"/>
      <c r="LVB9913" s="5"/>
      <c r="LVC9913" s="5"/>
      <c r="LVD9913" s="5"/>
      <c r="LVE9913" s="5"/>
      <c r="LVF9913" s="5"/>
      <c r="LVG9913" s="5"/>
      <c r="LVH9913" s="5"/>
      <c r="LVI9913" s="5"/>
      <c r="LVJ9913" s="5"/>
      <c r="LVK9913" s="5"/>
      <c r="LVL9913" s="5"/>
      <c r="LVM9913" s="5"/>
      <c r="LVN9913" s="5"/>
      <c r="LVO9913" s="5"/>
      <c r="LVP9913" s="5"/>
      <c r="LVQ9913" s="5"/>
      <c r="LVR9913" s="5"/>
      <c r="LVS9913" s="5"/>
      <c r="LVT9913" s="5"/>
      <c r="LVU9913" s="5"/>
      <c r="LVV9913" s="5"/>
      <c r="LVW9913" s="5"/>
      <c r="LVX9913" s="5"/>
      <c r="LVY9913" s="5"/>
      <c r="LVZ9913" s="5"/>
      <c r="LWA9913" s="5"/>
      <c r="LWB9913" s="5"/>
      <c r="LWC9913" s="5"/>
      <c r="LWD9913" s="5"/>
      <c r="LWE9913" s="5"/>
      <c r="LWF9913" s="5"/>
      <c r="LWG9913" s="5"/>
      <c r="LWH9913" s="5"/>
      <c r="LWI9913" s="5"/>
      <c r="LWJ9913" s="5"/>
      <c r="LWK9913" s="5"/>
      <c r="LWL9913" s="5"/>
      <c r="LWM9913" s="5"/>
      <c r="LWN9913" s="5"/>
      <c r="LWO9913" s="5"/>
      <c r="LWP9913" s="5"/>
      <c r="LWQ9913" s="5"/>
      <c r="LWR9913" s="5"/>
      <c r="LWS9913" s="5"/>
      <c r="LWT9913" s="5"/>
      <c r="LWU9913" s="5"/>
      <c r="LWV9913" s="5"/>
      <c r="LWW9913" s="5"/>
      <c r="LWX9913" s="5"/>
      <c r="LWY9913" s="5"/>
      <c r="LWZ9913" s="5"/>
      <c r="LXA9913" s="5"/>
      <c r="LXB9913" s="5"/>
      <c r="LXC9913" s="5"/>
      <c r="LXD9913" s="5"/>
      <c r="LXE9913" s="5"/>
      <c r="LXF9913" s="5"/>
      <c r="LXG9913" s="5"/>
      <c r="LXH9913" s="5"/>
      <c r="LXI9913" s="5"/>
      <c r="LXJ9913" s="5"/>
      <c r="LXK9913" s="5"/>
      <c r="LXL9913" s="5"/>
      <c r="LXM9913" s="5"/>
      <c r="LXN9913" s="5"/>
      <c r="LXO9913" s="5"/>
      <c r="LXP9913" s="5"/>
      <c r="LXQ9913" s="5"/>
      <c r="LXR9913" s="5"/>
      <c r="LXS9913" s="5"/>
      <c r="LXT9913" s="5"/>
      <c r="LXU9913" s="5"/>
      <c r="LXV9913" s="5"/>
      <c r="LXW9913" s="5"/>
      <c r="LXX9913" s="5"/>
      <c r="LXY9913" s="5"/>
      <c r="LXZ9913" s="5"/>
      <c r="LYA9913" s="5"/>
      <c r="LYB9913" s="5"/>
      <c r="LYC9913" s="5"/>
      <c r="LYD9913" s="5"/>
      <c r="LYE9913" s="5"/>
      <c r="LYF9913" s="5"/>
      <c r="LYG9913" s="5"/>
      <c r="LYH9913" s="5"/>
      <c r="LYI9913" s="5"/>
      <c r="LYJ9913" s="5"/>
      <c r="LYK9913" s="5"/>
      <c r="LYL9913" s="5"/>
      <c r="LYM9913" s="5"/>
      <c r="LYN9913" s="5"/>
      <c r="LYO9913" s="5"/>
      <c r="LYP9913" s="5"/>
      <c r="LYQ9913" s="5"/>
      <c r="LYR9913" s="5"/>
      <c r="LYS9913" s="5"/>
      <c r="LYT9913" s="5"/>
      <c r="LYU9913" s="5"/>
      <c r="LYV9913" s="5"/>
      <c r="LYW9913" s="5"/>
      <c r="LYX9913" s="5"/>
      <c r="LYY9913" s="5"/>
      <c r="LYZ9913" s="5"/>
      <c r="LZA9913" s="5"/>
      <c r="LZB9913" s="5"/>
      <c r="LZC9913" s="5"/>
      <c r="LZD9913" s="5"/>
      <c r="LZE9913" s="5"/>
      <c r="LZF9913" s="5"/>
      <c r="LZG9913" s="5"/>
      <c r="LZH9913" s="5"/>
      <c r="LZI9913" s="5"/>
      <c r="LZJ9913" s="5"/>
      <c r="LZK9913" s="5"/>
      <c r="LZL9913" s="5"/>
      <c r="LZM9913" s="5"/>
      <c r="LZN9913" s="5"/>
      <c r="LZO9913" s="5"/>
      <c r="LZP9913" s="5"/>
      <c r="LZQ9913" s="5"/>
      <c r="LZR9913" s="5"/>
      <c r="LZS9913" s="5"/>
      <c r="LZT9913" s="5"/>
      <c r="LZU9913" s="5"/>
      <c r="LZV9913" s="5"/>
      <c r="LZW9913" s="5"/>
      <c r="LZX9913" s="5"/>
      <c r="LZY9913" s="5"/>
      <c r="LZZ9913" s="5"/>
      <c r="MAA9913" s="5"/>
      <c r="MAB9913" s="5"/>
      <c r="MAC9913" s="5"/>
      <c r="MAD9913" s="5"/>
      <c r="MAE9913" s="5"/>
      <c r="MAF9913" s="5"/>
      <c r="MAG9913" s="5"/>
      <c r="MAH9913" s="5"/>
      <c r="MAI9913" s="5"/>
      <c r="MAJ9913" s="5"/>
      <c r="MAK9913" s="5"/>
      <c r="MAL9913" s="5"/>
      <c r="MAM9913" s="5"/>
      <c r="MAN9913" s="5"/>
      <c r="MAO9913" s="5"/>
      <c r="MAP9913" s="5"/>
      <c r="MAQ9913" s="5"/>
      <c r="MAR9913" s="5"/>
      <c r="MAS9913" s="5"/>
      <c r="MAT9913" s="5"/>
      <c r="MAU9913" s="5"/>
      <c r="MAV9913" s="5"/>
      <c r="MAW9913" s="5"/>
      <c r="MAX9913" s="5"/>
      <c r="MAY9913" s="5"/>
      <c r="MAZ9913" s="5"/>
      <c r="MBA9913" s="5"/>
      <c r="MBB9913" s="5"/>
      <c r="MBC9913" s="5"/>
      <c r="MBD9913" s="5"/>
      <c r="MBE9913" s="5"/>
      <c r="MBF9913" s="5"/>
      <c r="MBG9913" s="5"/>
      <c r="MBH9913" s="5"/>
      <c r="MBI9913" s="5"/>
      <c r="MBJ9913" s="5"/>
      <c r="MBK9913" s="5"/>
      <c r="MBL9913" s="5"/>
      <c r="MBM9913" s="5"/>
      <c r="MBN9913" s="5"/>
      <c r="MBO9913" s="5"/>
      <c r="MBP9913" s="5"/>
      <c r="MBQ9913" s="5"/>
      <c r="MBR9913" s="5"/>
      <c r="MBS9913" s="5"/>
      <c r="MBT9913" s="5"/>
      <c r="MBU9913" s="5"/>
      <c r="MBV9913" s="5"/>
      <c r="MBW9913" s="5"/>
      <c r="MBX9913" s="5"/>
      <c r="MBY9913" s="5"/>
      <c r="MBZ9913" s="5"/>
      <c r="MCA9913" s="5"/>
      <c r="MCB9913" s="5"/>
      <c r="MCC9913" s="5"/>
      <c r="MCD9913" s="5"/>
      <c r="MCE9913" s="5"/>
      <c r="MCF9913" s="5"/>
      <c r="MCG9913" s="5"/>
      <c r="MCH9913" s="5"/>
      <c r="MCI9913" s="5"/>
      <c r="MCJ9913" s="5"/>
      <c r="MCK9913" s="5"/>
      <c r="MCL9913" s="5"/>
      <c r="MCM9913" s="5"/>
      <c r="MCN9913" s="5"/>
      <c r="MCO9913" s="5"/>
      <c r="MCP9913" s="5"/>
      <c r="MCQ9913" s="5"/>
      <c r="MCR9913" s="5"/>
      <c r="MCS9913" s="5"/>
      <c r="MCT9913" s="5"/>
      <c r="MCU9913" s="5"/>
      <c r="MCV9913" s="5"/>
      <c r="MCW9913" s="5"/>
      <c r="MCX9913" s="5"/>
      <c r="MCY9913" s="5"/>
      <c r="MCZ9913" s="5"/>
      <c r="MDA9913" s="5"/>
      <c r="MDB9913" s="5"/>
      <c r="MDC9913" s="5"/>
      <c r="MDD9913" s="5"/>
      <c r="MDE9913" s="5"/>
      <c r="MDF9913" s="5"/>
      <c r="MDG9913" s="5"/>
      <c r="MDH9913" s="5"/>
      <c r="MDI9913" s="5"/>
      <c r="MDJ9913" s="5"/>
      <c r="MDK9913" s="5"/>
      <c r="MDL9913" s="5"/>
      <c r="MDM9913" s="5"/>
      <c r="MDN9913" s="5"/>
      <c r="MDO9913" s="5"/>
      <c r="MDP9913" s="5"/>
      <c r="MDQ9913" s="5"/>
      <c r="MDR9913" s="5"/>
      <c r="MDS9913" s="5"/>
      <c r="MDT9913" s="5"/>
      <c r="MDU9913" s="5"/>
      <c r="MDV9913" s="5"/>
      <c r="MDW9913" s="5"/>
      <c r="MDX9913" s="5"/>
      <c r="MDY9913" s="5"/>
      <c r="MDZ9913" s="5"/>
      <c r="MEA9913" s="5"/>
      <c r="MEB9913" s="5"/>
      <c r="MEC9913" s="5"/>
      <c r="MED9913" s="5"/>
      <c r="MEE9913" s="5"/>
      <c r="MEF9913" s="5"/>
      <c r="MEG9913" s="5"/>
      <c r="MEH9913" s="5"/>
      <c r="MEI9913" s="5"/>
      <c r="MEJ9913" s="5"/>
      <c r="MEK9913" s="5"/>
      <c r="MEL9913" s="5"/>
      <c r="MEM9913" s="5"/>
      <c r="MEN9913" s="5"/>
      <c r="MEO9913" s="5"/>
      <c r="MEP9913" s="5"/>
      <c r="MEQ9913" s="5"/>
      <c r="MER9913" s="5"/>
      <c r="MES9913" s="5"/>
      <c r="MET9913" s="5"/>
      <c r="MEU9913" s="5"/>
      <c r="MEV9913" s="5"/>
      <c r="MEW9913" s="5"/>
      <c r="MEX9913" s="5"/>
      <c r="MEY9913" s="5"/>
      <c r="MEZ9913" s="5"/>
      <c r="MFA9913" s="5"/>
      <c r="MFB9913" s="5"/>
      <c r="MFC9913" s="5"/>
      <c r="MFD9913" s="5"/>
      <c r="MFE9913" s="5"/>
      <c r="MFF9913" s="5"/>
      <c r="MFG9913" s="5"/>
      <c r="MFH9913" s="5"/>
      <c r="MFI9913" s="5"/>
      <c r="MFJ9913" s="5"/>
      <c r="MFK9913" s="5"/>
      <c r="MFL9913" s="5"/>
      <c r="MFM9913" s="5"/>
      <c r="MFN9913" s="5"/>
      <c r="MFO9913" s="5"/>
      <c r="MFP9913" s="5"/>
      <c r="MFQ9913" s="5"/>
      <c r="MFR9913" s="5"/>
      <c r="MFS9913" s="5"/>
      <c r="MFT9913" s="5"/>
      <c r="MFU9913" s="5"/>
      <c r="MFV9913" s="5"/>
      <c r="MFW9913" s="5"/>
      <c r="MFX9913" s="5"/>
      <c r="MFY9913" s="5"/>
      <c r="MFZ9913" s="5"/>
      <c r="MGA9913" s="5"/>
      <c r="MGB9913" s="5"/>
      <c r="MGC9913" s="5"/>
      <c r="MGD9913" s="5"/>
      <c r="MGE9913" s="5"/>
      <c r="MGF9913" s="5"/>
      <c r="MGG9913" s="5"/>
      <c r="MGH9913" s="5"/>
      <c r="MGI9913" s="5"/>
      <c r="MGJ9913" s="5"/>
      <c r="MGK9913" s="5"/>
      <c r="MGL9913" s="5"/>
      <c r="MGM9913" s="5"/>
      <c r="MGN9913" s="5"/>
      <c r="MGO9913" s="5"/>
      <c r="MGP9913" s="5"/>
      <c r="MGQ9913" s="5"/>
      <c r="MGR9913" s="5"/>
      <c r="MGS9913" s="5"/>
      <c r="MGT9913" s="5"/>
      <c r="MGU9913" s="5"/>
      <c r="MGV9913" s="5"/>
      <c r="MGW9913" s="5"/>
      <c r="MGX9913" s="5"/>
      <c r="MGY9913" s="5"/>
      <c r="MGZ9913" s="5"/>
      <c r="MHA9913" s="5"/>
      <c r="MHB9913" s="5"/>
      <c r="MHC9913" s="5"/>
      <c r="MHD9913" s="5"/>
      <c r="MHE9913" s="5"/>
      <c r="MHF9913" s="5"/>
      <c r="MHG9913" s="5"/>
      <c r="MHH9913" s="5"/>
      <c r="MHI9913" s="5"/>
      <c r="MHJ9913" s="5"/>
      <c r="MHK9913" s="5"/>
      <c r="MHL9913" s="5"/>
      <c r="MHM9913" s="5"/>
      <c r="MHN9913" s="5"/>
      <c r="MHO9913" s="5"/>
      <c r="MHP9913" s="5"/>
      <c r="MHQ9913" s="5"/>
      <c r="MHR9913" s="5"/>
      <c r="MHS9913" s="5"/>
      <c r="MHT9913" s="5"/>
      <c r="MHU9913" s="5"/>
      <c r="MHV9913" s="5"/>
      <c r="MHW9913" s="5"/>
      <c r="MHX9913" s="5"/>
      <c r="MHY9913" s="5"/>
      <c r="MHZ9913" s="5"/>
      <c r="MIA9913" s="5"/>
      <c r="MIB9913" s="5"/>
      <c r="MIC9913" s="5"/>
      <c r="MID9913" s="5"/>
      <c r="MIE9913" s="5"/>
      <c r="MIF9913" s="5"/>
      <c r="MIG9913" s="5"/>
      <c r="MIH9913" s="5"/>
      <c r="MII9913" s="5"/>
      <c r="MIJ9913" s="5"/>
      <c r="MIK9913" s="5"/>
      <c r="MIL9913" s="5"/>
      <c r="MIM9913" s="5"/>
      <c r="MIN9913" s="5"/>
      <c r="MIO9913" s="5"/>
      <c r="MIP9913" s="5"/>
      <c r="MIQ9913" s="5"/>
      <c r="MIR9913" s="5"/>
      <c r="MIS9913" s="5"/>
      <c r="MIT9913" s="5"/>
      <c r="MIU9913" s="5"/>
      <c r="MIV9913" s="5"/>
      <c r="MIW9913" s="5"/>
      <c r="MIX9913" s="5"/>
      <c r="MIY9913" s="5"/>
      <c r="MIZ9913" s="5"/>
      <c r="MJA9913" s="5"/>
      <c r="MJB9913" s="5"/>
      <c r="MJC9913" s="5"/>
      <c r="MJD9913" s="5"/>
      <c r="MJE9913" s="5"/>
      <c r="MJF9913" s="5"/>
      <c r="MJG9913" s="5"/>
      <c r="MJH9913" s="5"/>
      <c r="MJI9913" s="5"/>
      <c r="MJJ9913" s="5"/>
      <c r="MJK9913" s="5"/>
      <c r="MJL9913" s="5"/>
      <c r="MJM9913" s="5"/>
      <c r="MJN9913" s="5"/>
      <c r="MJO9913" s="5"/>
      <c r="MJP9913" s="5"/>
      <c r="MJQ9913" s="5"/>
      <c r="MJR9913" s="5"/>
      <c r="MJS9913" s="5"/>
      <c r="MJT9913" s="5"/>
      <c r="MJU9913" s="5"/>
      <c r="MJV9913" s="5"/>
      <c r="MJW9913" s="5"/>
      <c r="MJX9913" s="5"/>
      <c r="MJY9913" s="5"/>
      <c r="MJZ9913" s="5"/>
      <c r="MKA9913" s="5"/>
      <c r="MKB9913" s="5"/>
      <c r="MKC9913" s="5"/>
      <c r="MKD9913" s="5"/>
      <c r="MKE9913" s="5"/>
      <c r="MKF9913" s="5"/>
      <c r="MKG9913" s="5"/>
      <c r="MKH9913" s="5"/>
      <c r="MKI9913" s="5"/>
      <c r="MKJ9913" s="5"/>
      <c r="MKK9913" s="5"/>
      <c r="MKL9913" s="5"/>
      <c r="MKM9913" s="5"/>
      <c r="MKN9913" s="5"/>
      <c r="MKO9913" s="5"/>
      <c r="MKP9913" s="5"/>
      <c r="MKQ9913" s="5"/>
      <c r="MKR9913" s="5"/>
      <c r="MKS9913" s="5"/>
      <c r="MKT9913" s="5"/>
      <c r="MKU9913" s="5"/>
      <c r="MKV9913" s="5"/>
      <c r="MKW9913" s="5"/>
      <c r="MKX9913" s="5"/>
      <c r="MKY9913" s="5"/>
      <c r="MKZ9913" s="5"/>
      <c r="MLA9913" s="5"/>
      <c r="MLB9913" s="5"/>
      <c r="MLC9913" s="5"/>
      <c r="MLD9913" s="5"/>
      <c r="MLE9913" s="5"/>
      <c r="MLF9913" s="5"/>
      <c r="MLG9913" s="5"/>
      <c r="MLH9913" s="5"/>
      <c r="MLI9913" s="5"/>
      <c r="MLJ9913" s="5"/>
      <c r="MLK9913" s="5"/>
      <c r="MLL9913" s="5"/>
      <c r="MLM9913" s="5"/>
      <c r="MLN9913" s="5"/>
      <c r="MLO9913" s="5"/>
      <c r="MLP9913" s="5"/>
      <c r="MLQ9913" s="5"/>
      <c r="MLR9913" s="5"/>
      <c r="MLS9913" s="5"/>
      <c r="MLT9913" s="5"/>
      <c r="MLU9913" s="5"/>
      <c r="MLV9913" s="5"/>
      <c r="MLW9913" s="5"/>
      <c r="MLX9913" s="5"/>
      <c r="MLY9913" s="5"/>
      <c r="MLZ9913" s="5"/>
      <c r="MMA9913" s="5"/>
      <c r="MMB9913" s="5"/>
      <c r="MMC9913" s="5"/>
      <c r="MMD9913" s="5"/>
      <c r="MME9913" s="5"/>
      <c r="MMF9913" s="5"/>
      <c r="MMG9913" s="5"/>
      <c r="MMH9913" s="5"/>
      <c r="MMI9913" s="5"/>
      <c r="MMJ9913" s="5"/>
      <c r="MMK9913" s="5"/>
      <c r="MML9913" s="5"/>
      <c r="MMM9913" s="5"/>
      <c r="MMN9913" s="5"/>
      <c r="MMO9913" s="5"/>
      <c r="MMP9913" s="5"/>
      <c r="MMQ9913" s="5"/>
      <c r="MMR9913" s="5"/>
      <c r="MMS9913" s="5"/>
      <c r="MMT9913" s="5"/>
      <c r="MMU9913" s="5"/>
      <c r="MMV9913" s="5"/>
      <c r="MMW9913" s="5"/>
      <c r="MMX9913" s="5"/>
      <c r="MMY9913" s="5"/>
      <c r="MMZ9913" s="5"/>
      <c r="MNA9913" s="5"/>
      <c r="MNB9913" s="5"/>
      <c r="MNC9913" s="5"/>
      <c r="MND9913" s="5"/>
      <c r="MNE9913" s="5"/>
      <c r="MNF9913" s="5"/>
      <c r="MNG9913" s="5"/>
      <c r="MNH9913" s="5"/>
      <c r="MNI9913" s="5"/>
      <c r="MNJ9913" s="5"/>
      <c r="MNK9913" s="5"/>
      <c r="MNL9913" s="5"/>
      <c r="MNM9913" s="5"/>
      <c r="MNN9913" s="5"/>
      <c r="MNO9913" s="5"/>
      <c r="MNP9913" s="5"/>
      <c r="MNQ9913" s="5"/>
      <c r="MNR9913" s="5"/>
      <c r="MNS9913" s="5"/>
      <c r="MNT9913" s="5"/>
      <c r="MNU9913" s="5"/>
      <c r="MNV9913" s="5"/>
      <c r="MNW9913" s="5"/>
      <c r="MNX9913" s="5"/>
      <c r="MNY9913" s="5"/>
      <c r="MNZ9913" s="5"/>
      <c r="MOA9913" s="5"/>
      <c r="MOB9913" s="5"/>
      <c r="MOC9913" s="5"/>
      <c r="MOD9913" s="5"/>
      <c r="MOE9913" s="5"/>
      <c r="MOF9913" s="5"/>
      <c r="MOG9913" s="5"/>
      <c r="MOH9913" s="5"/>
      <c r="MOI9913" s="5"/>
      <c r="MOJ9913" s="5"/>
      <c r="MOK9913" s="5"/>
      <c r="MOL9913" s="5"/>
      <c r="MOM9913" s="5"/>
      <c r="MON9913" s="5"/>
      <c r="MOO9913" s="5"/>
      <c r="MOP9913" s="5"/>
      <c r="MOQ9913" s="5"/>
      <c r="MOR9913" s="5"/>
      <c r="MOS9913" s="5"/>
      <c r="MOT9913" s="5"/>
      <c r="MOU9913" s="5"/>
      <c r="MOV9913" s="5"/>
      <c r="MOW9913" s="5"/>
      <c r="MOX9913" s="5"/>
      <c r="MOY9913" s="5"/>
      <c r="MOZ9913" s="5"/>
      <c r="MPA9913" s="5"/>
      <c r="MPB9913" s="5"/>
      <c r="MPC9913" s="5"/>
      <c r="MPD9913" s="5"/>
      <c r="MPE9913" s="5"/>
      <c r="MPF9913" s="5"/>
      <c r="MPG9913" s="5"/>
      <c r="MPH9913" s="5"/>
      <c r="MPI9913" s="5"/>
      <c r="MPJ9913" s="5"/>
      <c r="MPK9913" s="5"/>
      <c r="MPL9913" s="5"/>
      <c r="MPM9913" s="5"/>
      <c r="MPN9913" s="5"/>
      <c r="MPO9913" s="5"/>
      <c r="MPP9913" s="5"/>
      <c r="MPQ9913" s="5"/>
      <c r="MPR9913" s="5"/>
      <c r="MPS9913" s="5"/>
      <c r="MPT9913" s="5"/>
      <c r="MPU9913" s="5"/>
      <c r="MPV9913" s="5"/>
      <c r="MPW9913" s="5"/>
      <c r="MPX9913" s="5"/>
      <c r="MPY9913" s="5"/>
      <c r="MPZ9913" s="5"/>
      <c r="MQA9913" s="5"/>
      <c r="MQB9913" s="5"/>
      <c r="MQC9913" s="5"/>
      <c r="MQD9913" s="5"/>
      <c r="MQE9913" s="5"/>
      <c r="MQF9913" s="5"/>
      <c r="MQG9913" s="5"/>
      <c r="MQH9913" s="5"/>
      <c r="MQI9913" s="5"/>
      <c r="MQJ9913" s="5"/>
      <c r="MQK9913" s="5"/>
      <c r="MQL9913" s="5"/>
      <c r="MQM9913" s="5"/>
      <c r="MQN9913" s="5"/>
      <c r="MQO9913" s="5"/>
      <c r="MQP9913" s="5"/>
      <c r="MQQ9913" s="5"/>
      <c r="MQR9913" s="5"/>
      <c r="MQS9913" s="5"/>
      <c r="MQT9913" s="5"/>
      <c r="MQU9913" s="5"/>
      <c r="MQV9913" s="5"/>
      <c r="MQW9913" s="5"/>
      <c r="MQX9913" s="5"/>
      <c r="MQY9913" s="5"/>
      <c r="MQZ9913" s="5"/>
      <c r="MRA9913" s="5"/>
      <c r="MRB9913" s="5"/>
      <c r="MRC9913" s="5"/>
      <c r="MRD9913" s="5"/>
      <c r="MRE9913" s="5"/>
      <c r="MRF9913" s="5"/>
      <c r="MRG9913" s="5"/>
      <c r="MRH9913" s="5"/>
      <c r="MRI9913" s="5"/>
      <c r="MRJ9913" s="5"/>
      <c r="MRK9913" s="5"/>
      <c r="MRL9913" s="5"/>
      <c r="MRM9913" s="5"/>
      <c r="MRN9913" s="5"/>
      <c r="MRO9913" s="5"/>
      <c r="MRP9913" s="5"/>
      <c r="MRQ9913" s="5"/>
      <c r="MRR9913" s="5"/>
      <c r="MRS9913" s="5"/>
      <c r="MRT9913" s="5"/>
      <c r="MRU9913" s="5"/>
      <c r="MRV9913" s="5"/>
      <c r="MRW9913" s="5"/>
      <c r="MRX9913" s="5"/>
      <c r="MRY9913" s="5"/>
      <c r="MRZ9913" s="5"/>
      <c r="MSA9913" s="5"/>
      <c r="MSB9913" s="5"/>
      <c r="MSC9913" s="5"/>
      <c r="MSD9913" s="5"/>
      <c r="MSE9913" s="5"/>
      <c r="MSF9913" s="5"/>
      <c r="MSG9913" s="5"/>
      <c r="MSH9913" s="5"/>
      <c r="MSI9913" s="5"/>
      <c r="MSJ9913" s="5"/>
      <c r="MSK9913" s="5"/>
      <c r="MSL9913" s="5"/>
      <c r="MSM9913" s="5"/>
      <c r="MSN9913" s="5"/>
      <c r="MSO9913" s="5"/>
      <c r="MSP9913" s="5"/>
      <c r="MSQ9913" s="5"/>
      <c r="MSR9913" s="5"/>
      <c r="MSS9913" s="5"/>
      <c r="MST9913" s="5"/>
      <c r="MSU9913" s="5"/>
      <c r="MSV9913" s="5"/>
      <c r="MSW9913" s="5"/>
      <c r="MSX9913" s="5"/>
      <c r="MSY9913" s="5"/>
      <c r="MSZ9913" s="5"/>
      <c r="MTA9913" s="5"/>
      <c r="MTB9913" s="5"/>
      <c r="MTC9913" s="5"/>
      <c r="MTD9913" s="5"/>
      <c r="MTE9913" s="5"/>
      <c r="MTF9913" s="5"/>
      <c r="MTG9913" s="5"/>
      <c r="MTH9913" s="5"/>
      <c r="MTI9913" s="5"/>
      <c r="MTJ9913" s="5"/>
      <c r="MTK9913" s="5"/>
      <c r="MTL9913" s="5"/>
      <c r="MTM9913" s="5"/>
      <c r="MTN9913" s="5"/>
      <c r="MTO9913" s="5"/>
      <c r="MTP9913" s="5"/>
      <c r="MTQ9913" s="5"/>
      <c r="MTR9913" s="5"/>
      <c r="MTS9913" s="5"/>
      <c r="MTT9913" s="5"/>
      <c r="MTU9913" s="5"/>
      <c r="MTV9913" s="5"/>
      <c r="MTW9913" s="5"/>
      <c r="MTX9913" s="5"/>
      <c r="MTY9913" s="5"/>
      <c r="MTZ9913" s="5"/>
      <c r="MUA9913" s="5"/>
      <c r="MUB9913" s="5"/>
      <c r="MUC9913" s="5"/>
      <c r="MUD9913" s="5"/>
      <c r="MUE9913" s="5"/>
      <c r="MUF9913" s="5"/>
      <c r="MUG9913" s="5"/>
      <c r="MUH9913" s="5"/>
      <c r="MUI9913" s="5"/>
      <c r="MUJ9913" s="5"/>
      <c r="MUK9913" s="5"/>
      <c r="MUL9913" s="5"/>
      <c r="MUM9913" s="5"/>
      <c r="MUN9913" s="5"/>
      <c r="MUO9913" s="5"/>
      <c r="MUP9913" s="5"/>
      <c r="MUQ9913" s="5"/>
      <c r="MUR9913" s="5"/>
      <c r="MUS9913" s="5"/>
      <c r="MUT9913" s="5"/>
      <c r="MUU9913" s="5"/>
      <c r="MUV9913" s="5"/>
      <c r="MUW9913" s="5"/>
      <c r="MUX9913" s="5"/>
      <c r="MUY9913" s="5"/>
      <c r="MUZ9913" s="5"/>
      <c r="MVA9913" s="5"/>
      <c r="MVB9913" s="5"/>
      <c r="MVC9913" s="5"/>
      <c r="MVD9913" s="5"/>
      <c r="MVE9913" s="5"/>
      <c r="MVF9913" s="5"/>
      <c r="MVG9913" s="5"/>
      <c r="MVH9913" s="5"/>
      <c r="MVI9913" s="5"/>
      <c r="MVJ9913" s="5"/>
      <c r="MVK9913" s="5"/>
      <c r="MVL9913" s="5"/>
      <c r="MVM9913" s="5"/>
      <c r="MVN9913" s="5"/>
      <c r="MVO9913" s="5"/>
      <c r="MVP9913" s="5"/>
      <c r="MVQ9913" s="5"/>
      <c r="MVR9913" s="5"/>
      <c r="MVS9913" s="5"/>
      <c r="MVT9913" s="5"/>
      <c r="MVU9913" s="5"/>
      <c r="MVV9913" s="5"/>
      <c r="MVW9913" s="5"/>
      <c r="MVX9913" s="5"/>
      <c r="MVY9913" s="5"/>
      <c r="MVZ9913" s="5"/>
      <c r="MWA9913" s="5"/>
      <c r="MWB9913" s="5"/>
      <c r="MWC9913" s="5"/>
      <c r="MWD9913" s="5"/>
      <c r="MWE9913" s="5"/>
      <c r="MWF9913" s="5"/>
      <c r="MWG9913" s="5"/>
      <c r="MWH9913" s="5"/>
      <c r="MWI9913" s="5"/>
      <c r="MWJ9913" s="5"/>
      <c r="MWK9913" s="5"/>
      <c r="MWL9913" s="5"/>
      <c r="MWM9913" s="5"/>
      <c r="MWN9913" s="5"/>
      <c r="MWO9913" s="5"/>
      <c r="MWP9913" s="5"/>
      <c r="MWQ9913" s="5"/>
      <c r="MWR9913" s="5"/>
      <c r="MWS9913" s="5"/>
      <c r="MWT9913" s="5"/>
      <c r="MWU9913" s="5"/>
      <c r="MWV9913" s="5"/>
      <c r="MWW9913" s="5"/>
      <c r="MWX9913" s="5"/>
      <c r="MWY9913" s="5"/>
      <c r="MWZ9913" s="5"/>
      <c r="MXA9913" s="5"/>
      <c r="MXB9913" s="5"/>
      <c r="MXC9913" s="5"/>
      <c r="MXD9913" s="5"/>
      <c r="MXE9913" s="5"/>
      <c r="MXF9913" s="5"/>
      <c r="MXG9913" s="5"/>
      <c r="MXH9913" s="5"/>
      <c r="MXI9913" s="5"/>
      <c r="MXJ9913" s="5"/>
      <c r="MXK9913" s="5"/>
      <c r="MXL9913" s="5"/>
      <c r="MXM9913" s="5"/>
      <c r="MXN9913" s="5"/>
      <c r="MXO9913" s="5"/>
      <c r="MXP9913" s="5"/>
      <c r="MXQ9913" s="5"/>
      <c r="MXR9913" s="5"/>
      <c r="MXS9913" s="5"/>
      <c r="MXT9913" s="5"/>
      <c r="MXU9913" s="5"/>
      <c r="MXV9913" s="5"/>
      <c r="MXW9913" s="5"/>
      <c r="MXX9913" s="5"/>
      <c r="MXY9913" s="5"/>
      <c r="MXZ9913" s="5"/>
      <c r="MYA9913" s="5"/>
      <c r="MYB9913" s="5"/>
      <c r="MYC9913" s="5"/>
      <c r="MYD9913" s="5"/>
      <c r="MYE9913" s="5"/>
      <c r="MYF9913" s="5"/>
      <c r="MYG9913" s="5"/>
      <c r="MYH9913" s="5"/>
      <c r="MYI9913" s="5"/>
      <c r="MYJ9913" s="5"/>
      <c r="MYK9913" s="5"/>
      <c r="MYL9913" s="5"/>
      <c r="MYM9913" s="5"/>
      <c r="MYN9913" s="5"/>
      <c r="MYO9913" s="5"/>
      <c r="MYP9913" s="5"/>
      <c r="MYQ9913" s="5"/>
      <c r="MYR9913" s="5"/>
      <c r="MYS9913" s="5"/>
      <c r="MYT9913" s="5"/>
      <c r="MYU9913" s="5"/>
      <c r="MYV9913" s="5"/>
      <c r="MYW9913" s="5"/>
      <c r="MYX9913" s="5"/>
      <c r="MYY9913" s="5"/>
      <c r="MYZ9913" s="5"/>
      <c r="MZA9913" s="5"/>
      <c r="MZB9913" s="5"/>
      <c r="MZC9913" s="5"/>
      <c r="MZD9913" s="5"/>
      <c r="MZE9913" s="5"/>
      <c r="MZF9913" s="5"/>
      <c r="MZG9913" s="5"/>
      <c r="MZH9913" s="5"/>
      <c r="MZI9913" s="5"/>
      <c r="MZJ9913" s="5"/>
      <c r="MZK9913" s="5"/>
      <c r="MZL9913" s="5"/>
      <c r="MZM9913" s="5"/>
      <c r="MZN9913" s="5"/>
      <c r="MZO9913" s="5"/>
      <c r="MZP9913" s="5"/>
      <c r="MZQ9913" s="5"/>
      <c r="MZR9913" s="5"/>
      <c r="MZS9913" s="5"/>
      <c r="MZT9913" s="5"/>
      <c r="MZU9913" s="5"/>
      <c r="MZV9913" s="5"/>
      <c r="MZW9913" s="5"/>
      <c r="MZX9913" s="5"/>
      <c r="MZY9913" s="5"/>
      <c r="MZZ9913" s="5"/>
      <c r="NAA9913" s="5"/>
      <c r="NAB9913" s="5"/>
      <c r="NAC9913" s="5"/>
      <c r="NAD9913" s="5"/>
      <c r="NAE9913" s="5"/>
      <c r="NAF9913" s="5"/>
      <c r="NAG9913" s="5"/>
      <c r="NAH9913" s="5"/>
      <c r="NAI9913" s="5"/>
      <c r="NAJ9913" s="5"/>
      <c r="NAK9913" s="5"/>
      <c r="NAL9913" s="5"/>
      <c r="NAM9913" s="5"/>
      <c r="NAN9913" s="5"/>
      <c r="NAO9913" s="5"/>
      <c r="NAP9913" s="5"/>
      <c r="NAQ9913" s="5"/>
      <c r="NAR9913" s="5"/>
      <c r="NAS9913" s="5"/>
      <c r="NAT9913" s="5"/>
      <c r="NAU9913" s="5"/>
      <c r="NAV9913" s="5"/>
      <c r="NAW9913" s="5"/>
      <c r="NAX9913" s="5"/>
      <c r="NAY9913" s="5"/>
      <c r="NAZ9913" s="5"/>
      <c r="NBA9913" s="5"/>
      <c r="NBB9913" s="5"/>
      <c r="NBC9913" s="5"/>
      <c r="NBD9913" s="5"/>
      <c r="NBE9913" s="5"/>
      <c r="NBF9913" s="5"/>
      <c r="NBG9913" s="5"/>
      <c r="NBH9913" s="5"/>
      <c r="NBI9913" s="5"/>
      <c r="NBJ9913" s="5"/>
      <c r="NBK9913" s="5"/>
      <c r="NBL9913" s="5"/>
      <c r="NBM9913" s="5"/>
      <c r="NBN9913" s="5"/>
      <c r="NBO9913" s="5"/>
      <c r="NBP9913" s="5"/>
      <c r="NBQ9913" s="5"/>
      <c r="NBR9913" s="5"/>
      <c r="NBS9913" s="5"/>
      <c r="NBT9913" s="5"/>
      <c r="NBU9913" s="5"/>
      <c r="NBV9913" s="5"/>
      <c r="NBW9913" s="5"/>
      <c r="NBX9913" s="5"/>
      <c r="NBY9913" s="5"/>
      <c r="NBZ9913" s="5"/>
      <c r="NCA9913" s="5"/>
      <c r="NCB9913" s="5"/>
      <c r="NCC9913" s="5"/>
      <c r="NCD9913" s="5"/>
      <c r="NCE9913" s="5"/>
      <c r="NCF9913" s="5"/>
      <c r="NCG9913" s="5"/>
      <c r="NCH9913" s="5"/>
      <c r="NCI9913" s="5"/>
      <c r="NCJ9913" s="5"/>
      <c r="NCK9913" s="5"/>
      <c r="NCL9913" s="5"/>
      <c r="NCM9913" s="5"/>
      <c r="NCN9913" s="5"/>
      <c r="NCO9913" s="5"/>
      <c r="NCP9913" s="5"/>
      <c r="NCQ9913" s="5"/>
      <c r="NCR9913" s="5"/>
      <c r="NCS9913" s="5"/>
      <c r="NCT9913" s="5"/>
      <c r="NCU9913" s="5"/>
      <c r="NCV9913" s="5"/>
      <c r="NCW9913" s="5"/>
      <c r="NCX9913" s="5"/>
      <c r="NCY9913" s="5"/>
      <c r="NCZ9913" s="5"/>
      <c r="NDA9913" s="5"/>
      <c r="NDB9913" s="5"/>
      <c r="NDC9913" s="5"/>
      <c r="NDD9913" s="5"/>
      <c r="NDE9913" s="5"/>
      <c r="NDF9913" s="5"/>
      <c r="NDG9913" s="5"/>
      <c r="NDH9913" s="5"/>
      <c r="NDI9913" s="5"/>
      <c r="NDJ9913" s="5"/>
      <c r="NDK9913" s="5"/>
      <c r="NDL9913" s="5"/>
      <c r="NDM9913" s="5"/>
      <c r="NDN9913" s="5"/>
      <c r="NDO9913" s="5"/>
      <c r="NDP9913" s="5"/>
      <c r="NDQ9913" s="5"/>
      <c r="NDR9913" s="5"/>
      <c r="NDS9913" s="5"/>
      <c r="NDT9913" s="5"/>
      <c r="NDU9913" s="5"/>
      <c r="NDV9913" s="5"/>
      <c r="NDW9913" s="5"/>
      <c r="NDX9913" s="5"/>
      <c r="NDY9913" s="5"/>
      <c r="NDZ9913" s="5"/>
      <c r="NEA9913" s="5"/>
      <c r="NEB9913" s="5"/>
      <c r="NEC9913" s="5"/>
      <c r="NED9913" s="5"/>
      <c r="NEE9913" s="5"/>
      <c r="NEF9913" s="5"/>
      <c r="NEG9913" s="5"/>
      <c r="NEH9913" s="5"/>
      <c r="NEI9913" s="5"/>
      <c r="NEJ9913" s="5"/>
      <c r="NEK9913" s="5"/>
      <c r="NEL9913" s="5"/>
      <c r="NEM9913" s="5"/>
      <c r="NEN9913" s="5"/>
      <c r="NEO9913" s="5"/>
      <c r="NEP9913" s="5"/>
      <c r="NEQ9913" s="5"/>
      <c r="NER9913" s="5"/>
      <c r="NES9913" s="5"/>
      <c r="NET9913" s="5"/>
      <c r="NEU9913" s="5"/>
      <c r="NEV9913" s="5"/>
      <c r="NEW9913" s="5"/>
      <c r="NEX9913" s="5"/>
      <c r="NEY9913" s="5"/>
      <c r="NEZ9913" s="5"/>
      <c r="NFA9913" s="5"/>
      <c r="NFB9913" s="5"/>
      <c r="NFC9913" s="5"/>
      <c r="NFD9913" s="5"/>
      <c r="NFE9913" s="5"/>
      <c r="NFF9913" s="5"/>
      <c r="NFG9913" s="5"/>
      <c r="NFH9913" s="5"/>
      <c r="NFI9913" s="5"/>
      <c r="NFJ9913" s="5"/>
      <c r="NFK9913" s="5"/>
      <c r="NFL9913" s="5"/>
      <c r="NFM9913" s="5"/>
      <c r="NFN9913" s="5"/>
      <c r="NFO9913" s="5"/>
      <c r="NFP9913" s="5"/>
      <c r="NFQ9913" s="5"/>
      <c r="NFR9913" s="5"/>
      <c r="NFS9913" s="5"/>
      <c r="NFT9913" s="5"/>
      <c r="NFU9913" s="5"/>
      <c r="NFV9913" s="5"/>
      <c r="NFW9913" s="5"/>
      <c r="NFX9913" s="5"/>
      <c r="NFY9913" s="5"/>
      <c r="NFZ9913" s="5"/>
      <c r="NGA9913" s="5"/>
      <c r="NGB9913" s="5"/>
      <c r="NGC9913" s="5"/>
      <c r="NGD9913" s="5"/>
      <c r="NGE9913" s="5"/>
      <c r="NGF9913" s="5"/>
      <c r="NGG9913" s="5"/>
      <c r="NGH9913" s="5"/>
      <c r="NGI9913" s="5"/>
      <c r="NGJ9913" s="5"/>
      <c r="NGK9913" s="5"/>
      <c r="NGL9913" s="5"/>
      <c r="NGM9913" s="5"/>
      <c r="NGN9913" s="5"/>
      <c r="NGO9913" s="5"/>
      <c r="NGP9913" s="5"/>
      <c r="NGQ9913" s="5"/>
      <c r="NGR9913" s="5"/>
      <c r="NGS9913" s="5"/>
      <c r="NGT9913" s="5"/>
      <c r="NGU9913" s="5"/>
      <c r="NGV9913" s="5"/>
      <c r="NGW9913" s="5"/>
      <c r="NGX9913" s="5"/>
      <c r="NGY9913" s="5"/>
      <c r="NGZ9913" s="5"/>
      <c r="NHA9913" s="5"/>
      <c r="NHB9913" s="5"/>
      <c r="NHC9913" s="5"/>
      <c r="NHD9913" s="5"/>
      <c r="NHE9913" s="5"/>
      <c r="NHF9913" s="5"/>
      <c r="NHG9913" s="5"/>
      <c r="NHH9913" s="5"/>
      <c r="NHI9913" s="5"/>
      <c r="NHJ9913" s="5"/>
      <c r="NHK9913" s="5"/>
      <c r="NHL9913" s="5"/>
      <c r="NHM9913" s="5"/>
      <c r="NHN9913" s="5"/>
      <c r="NHO9913" s="5"/>
      <c r="NHP9913" s="5"/>
      <c r="NHQ9913" s="5"/>
      <c r="NHR9913" s="5"/>
      <c r="NHS9913" s="5"/>
      <c r="NHT9913" s="5"/>
      <c r="NHU9913" s="5"/>
      <c r="NHV9913" s="5"/>
      <c r="NHW9913" s="5"/>
      <c r="NHX9913" s="5"/>
      <c r="NHY9913" s="5"/>
      <c r="NHZ9913" s="5"/>
      <c r="NIA9913" s="5"/>
      <c r="NIB9913" s="5"/>
      <c r="NIC9913" s="5"/>
      <c r="NID9913" s="5"/>
      <c r="NIE9913" s="5"/>
      <c r="NIF9913" s="5"/>
      <c r="NIG9913" s="5"/>
      <c r="NIH9913" s="5"/>
      <c r="NII9913" s="5"/>
      <c r="NIJ9913" s="5"/>
      <c r="NIK9913" s="5"/>
      <c r="NIL9913" s="5"/>
      <c r="NIM9913" s="5"/>
      <c r="NIN9913" s="5"/>
      <c r="NIO9913" s="5"/>
      <c r="NIP9913" s="5"/>
      <c r="NIQ9913" s="5"/>
      <c r="NIR9913" s="5"/>
      <c r="NIS9913" s="5"/>
      <c r="NIT9913" s="5"/>
      <c r="NIU9913" s="5"/>
      <c r="NIV9913" s="5"/>
      <c r="NIW9913" s="5"/>
      <c r="NIX9913" s="5"/>
      <c r="NIY9913" s="5"/>
      <c r="NIZ9913" s="5"/>
      <c r="NJA9913" s="5"/>
      <c r="NJB9913" s="5"/>
      <c r="NJC9913" s="5"/>
      <c r="NJD9913" s="5"/>
      <c r="NJE9913" s="5"/>
      <c r="NJF9913" s="5"/>
      <c r="NJG9913" s="5"/>
      <c r="NJH9913" s="5"/>
      <c r="NJI9913" s="5"/>
      <c r="NJJ9913" s="5"/>
      <c r="NJK9913" s="5"/>
      <c r="NJL9913" s="5"/>
      <c r="NJM9913" s="5"/>
      <c r="NJN9913" s="5"/>
      <c r="NJO9913" s="5"/>
      <c r="NJP9913" s="5"/>
      <c r="NJQ9913" s="5"/>
      <c r="NJR9913" s="5"/>
      <c r="NJS9913" s="5"/>
      <c r="NJT9913" s="5"/>
      <c r="NJU9913" s="5"/>
      <c r="NJV9913" s="5"/>
      <c r="NJW9913" s="5"/>
      <c r="NJX9913" s="5"/>
      <c r="NJY9913" s="5"/>
      <c r="NJZ9913" s="5"/>
      <c r="NKA9913" s="5"/>
      <c r="NKB9913" s="5"/>
      <c r="NKC9913" s="5"/>
      <c r="NKD9913" s="5"/>
      <c r="NKE9913" s="5"/>
      <c r="NKF9913" s="5"/>
      <c r="NKG9913" s="5"/>
      <c r="NKH9913" s="5"/>
      <c r="NKI9913" s="5"/>
      <c r="NKJ9913" s="5"/>
      <c r="NKK9913" s="5"/>
      <c r="NKL9913" s="5"/>
      <c r="NKM9913" s="5"/>
      <c r="NKN9913" s="5"/>
      <c r="NKO9913" s="5"/>
      <c r="NKP9913" s="5"/>
      <c r="NKQ9913" s="5"/>
      <c r="NKR9913" s="5"/>
      <c r="NKS9913" s="5"/>
      <c r="NKT9913" s="5"/>
      <c r="NKU9913" s="5"/>
      <c r="NKV9913" s="5"/>
      <c r="NKW9913" s="5"/>
      <c r="NKX9913" s="5"/>
      <c r="NKY9913" s="5"/>
      <c r="NKZ9913" s="5"/>
      <c r="NLA9913" s="5"/>
      <c r="NLB9913" s="5"/>
      <c r="NLC9913" s="5"/>
      <c r="NLD9913" s="5"/>
      <c r="NLE9913" s="5"/>
      <c r="NLF9913" s="5"/>
      <c r="NLG9913" s="5"/>
      <c r="NLH9913" s="5"/>
      <c r="NLI9913" s="5"/>
      <c r="NLJ9913" s="5"/>
      <c r="NLK9913" s="5"/>
      <c r="NLL9913" s="5"/>
      <c r="NLM9913" s="5"/>
      <c r="NLN9913" s="5"/>
      <c r="NLO9913" s="5"/>
      <c r="NLP9913" s="5"/>
      <c r="NLQ9913" s="5"/>
      <c r="NLR9913" s="5"/>
      <c r="NLS9913" s="5"/>
      <c r="NLT9913" s="5"/>
      <c r="NLU9913" s="5"/>
      <c r="NLV9913" s="5"/>
      <c r="NLW9913" s="5"/>
      <c r="NLX9913" s="5"/>
      <c r="NLY9913" s="5"/>
      <c r="NLZ9913" s="5"/>
      <c r="NMA9913" s="5"/>
      <c r="NMB9913" s="5"/>
      <c r="NMC9913" s="5"/>
      <c r="NMD9913" s="5"/>
      <c r="NME9913" s="5"/>
      <c r="NMF9913" s="5"/>
      <c r="NMG9913" s="5"/>
      <c r="NMH9913" s="5"/>
      <c r="NMI9913" s="5"/>
      <c r="NMJ9913" s="5"/>
      <c r="NMK9913" s="5"/>
      <c r="NML9913" s="5"/>
      <c r="NMM9913" s="5"/>
      <c r="NMN9913" s="5"/>
      <c r="NMO9913" s="5"/>
      <c r="NMP9913" s="5"/>
      <c r="NMQ9913" s="5"/>
      <c r="NMR9913" s="5"/>
      <c r="NMS9913" s="5"/>
      <c r="NMT9913" s="5"/>
      <c r="NMU9913" s="5"/>
      <c r="NMV9913" s="5"/>
      <c r="NMW9913" s="5"/>
      <c r="NMX9913" s="5"/>
      <c r="NMY9913" s="5"/>
      <c r="NMZ9913" s="5"/>
      <c r="NNA9913" s="5"/>
      <c r="NNB9913" s="5"/>
      <c r="NNC9913" s="5"/>
      <c r="NND9913" s="5"/>
      <c r="NNE9913" s="5"/>
      <c r="NNF9913" s="5"/>
      <c r="NNG9913" s="5"/>
      <c r="NNH9913" s="5"/>
      <c r="NNI9913" s="5"/>
      <c r="NNJ9913" s="5"/>
      <c r="NNK9913" s="5"/>
      <c r="NNL9913" s="5"/>
      <c r="NNM9913" s="5"/>
      <c r="NNN9913" s="5"/>
      <c r="NNO9913" s="5"/>
      <c r="NNP9913" s="5"/>
      <c r="NNQ9913" s="5"/>
      <c r="NNR9913" s="5"/>
      <c r="NNS9913" s="5"/>
      <c r="NNT9913" s="5"/>
      <c r="NNU9913" s="5"/>
      <c r="NNV9913" s="5"/>
      <c r="NNW9913" s="5"/>
      <c r="NNX9913" s="5"/>
      <c r="NNY9913" s="5"/>
      <c r="NNZ9913" s="5"/>
      <c r="NOA9913" s="5"/>
      <c r="NOB9913" s="5"/>
      <c r="NOC9913" s="5"/>
      <c r="NOD9913" s="5"/>
      <c r="NOE9913" s="5"/>
      <c r="NOF9913" s="5"/>
      <c r="NOG9913" s="5"/>
      <c r="NOH9913" s="5"/>
      <c r="NOI9913" s="5"/>
      <c r="NOJ9913" s="5"/>
      <c r="NOK9913" s="5"/>
      <c r="NOL9913" s="5"/>
      <c r="NOM9913" s="5"/>
      <c r="NON9913" s="5"/>
      <c r="NOO9913" s="5"/>
      <c r="NOP9913" s="5"/>
      <c r="NOQ9913" s="5"/>
      <c r="NOR9913" s="5"/>
      <c r="NOS9913" s="5"/>
      <c r="NOT9913" s="5"/>
      <c r="NOU9913" s="5"/>
      <c r="NOV9913" s="5"/>
      <c r="NOW9913" s="5"/>
      <c r="NOX9913" s="5"/>
      <c r="NOY9913" s="5"/>
      <c r="NOZ9913" s="5"/>
      <c r="NPA9913" s="5"/>
      <c r="NPB9913" s="5"/>
      <c r="NPC9913" s="5"/>
      <c r="NPD9913" s="5"/>
      <c r="NPE9913" s="5"/>
      <c r="NPF9913" s="5"/>
      <c r="NPG9913" s="5"/>
      <c r="NPH9913" s="5"/>
      <c r="NPI9913" s="5"/>
      <c r="NPJ9913" s="5"/>
      <c r="NPK9913" s="5"/>
      <c r="NPL9913" s="5"/>
      <c r="NPM9913" s="5"/>
      <c r="NPN9913" s="5"/>
      <c r="NPO9913" s="5"/>
      <c r="NPP9913" s="5"/>
      <c r="NPQ9913" s="5"/>
      <c r="NPR9913" s="5"/>
      <c r="NPS9913" s="5"/>
      <c r="NPT9913" s="5"/>
      <c r="NPU9913" s="5"/>
      <c r="NPV9913" s="5"/>
      <c r="NPW9913" s="5"/>
      <c r="NPX9913" s="5"/>
      <c r="NPY9913" s="5"/>
      <c r="NPZ9913" s="5"/>
      <c r="NQA9913" s="5"/>
      <c r="NQB9913" s="5"/>
      <c r="NQC9913" s="5"/>
      <c r="NQD9913" s="5"/>
      <c r="NQE9913" s="5"/>
      <c r="NQF9913" s="5"/>
      <c r="NQG9913" s="5"/>
      <c r="NQH9913" s="5"/>
      <c r="NQI9913" s="5"/>
      <c r="NQJ9913" s="5"/>
      <c r="NQK9913" s="5"/>
      <c r="NQL9913" s="5"/>
      <c r="NQM9913" s="5"/>
      <c r="NQN9913" s="5"/>
      <c r="NQO9913" s="5"/>
      <c r="NQP9913" s="5"/>
      <c r="NQQ9913" s="5"/>
      <c r="NQR9913" s="5"/>
      <c r="NQS9913" s="5"/>
      <c r="NQT9913" s="5"/>
      <c r="NQU9913" s="5"/>
      <c r="NQV9913" s="5"/>
      <c r="NQW9913" s="5"/>
      <c r="NQX9913" s="5"/>
      <c r="NQY9913" s="5"/>
      <c r="NQZ9913" s="5"/>
      <c r="NRA9913" s="5"/>
      <c r="NRB9913" s="5"/>
      <c r="NRC9913" s="5"/>
      <c r="NRD9913" s="5"/>
      <c r="NRE9913" s="5"/>
      <c r="NRF9913" s="5"/>
      <c r="NRG9913" s="5"/>
      <c r="NRH9913" s="5"/>
      <c r="NRI9913" s="5"/>
      <c r="NRJ9913" s="5"/>
      <c r="NRK9913" s="5"/>
      <c r="NRL9913" s="5"/>
      <c r="NRM9913" s="5"/>
      <c r="NRN9913" s="5"/>
      <c r="NRO9913" s="5"/>
      <c r="NRP9913" s="5"/>
      <c r="NRQ9913" s="5"/>
      <c r="NRR9913" s="5"/>
      <c r="NRS9913" s="5"/>
      <c r="NRT9913" s="5"/>
      <c r="NRU9913" s="5"/>
      <c r="NRV9913" s="5"/>
      <c r="NRW9913" s="5"/>
      <c r="NRX9913" s="5"/>
      <c r="NRY9913" s="5"/>
      <c r="NRZ9913" s="5"/>
      <c r="NSA9913" s="5"/>
      <c r="NSB9913" s="5"/>
      <c r="NSC9913" s="5"/>
      <c r="NSD9913" s="5"/>
      <c r="NSE9913" s="5"/>
      <c r="NSF9913" s="5"/>
      <c r="NSG9913" s="5"/>
      <c r="NSH9913" s="5"/>
      <c r="NSI9913" s="5"/>
      <c r="NSJ9913" s="5"/>
      <c r="NSK9913" s="5"/>
      <c r="NSL9913" s="5"/>
      <c r="NSM9913" s="5"/>
      <c r="NSN9913" s="5"/>
      <c r="NSO9913" s="5"/>
      <c r="NSP9913" s="5"/>
      <c r="NSQ9913" s="5"/>
      <c r="NSR9913" s="5"/>
      <c r="NSS9913" s="5"/>
      <c r="NST9913" s="5"/>
      <c r="NSU9913" s="5"/>
      <c r="NSV9913" s="5"/>
      <c r="NSW9913" s="5"/>
      <c r="NSX9913" s="5"/>
      <c r="NSY9913" s="5"/>
      <c r="NSZ9913" s="5"/>
      <c r="NTA9913" s="5"/>
      <c r="NTB9913" s="5"/>
      <c r="NTC9913" s="5"/>
      <c r="NTD9913" s="5"/>
      <c r="NTE9913" s="5"/>
      <c r="NTF9913" s="5"/>
      <c r="NTG9913" s="5"/>
      <c r="NTH9913" s="5"/>
      <c r="NTI9913" s="5"/>
      <c r="NTJ9913" s="5"/>
      <c r="NTK9913" s="5"/>
      <c r="NTL9913" s="5"/>
      <c r="NTM9913" s="5"/>
      <c r="NTN9913" s="5"/>
      <c r="NTO9913" s="5"/>
      <c r="NTP9913" s="5"/>
      <c r="NTQ9913" s="5"/>
      <c r="NTR9913" s="5"/>
      <c r="NTS9913" s="5"/>
      <c r="NTT9913" s="5"/>
      <c r="NTU9913" s="5"/>
      <c r="NTV9913" s="5"/>
      <c r="NTW9913" s="5"/>
      <c r="NTX9913" s="5"/>
      <c r="NTY9913" s="5"/>
      <c r="NTZ9913" s="5"/>
      <c r="NUA9913" s="5"/>
      <c r="NUB9913" s="5"/>
      <c r="NUC9913" s="5"/>
      <c r="NUD9913" s="5"/>
      <c r="NUE9913" s="5"/>
      <c r="NUF9913" s="5"/>
      <c r="NUG9913" s="5"/>
      <c r="NUH9913" s="5"/>
      <c r="NUI9913" s="5"/>
      <c r="NUJ9913" s="5"/>
      <c r="NUK9913" s="5"/>
      <c r="NUL9913" s="5"/>
      <c r="NUM9913" s="5"/>
      <c r="NUN9913" s="5"/>
      <c r="NUO9913" s="5"/>
      <c r="NUP9913" s="5"/>
      <c r="NUQ9913" s="5"/>
      <c r="NUR9913" s="5"/>
      <c r="NUS9913" s="5"/>
      <c r="NUT9913" s="5"/>
      <c r="NUU9913" s="5"/>
      <c r="NUV9913" s="5"/>
      <c r="NUW9913" s="5"/>
      <c r="NUX9913" s="5"/>
      <c r="NUY9913" s="5"/>
      <c r="NUZ9913" s="5"/>
      <c r="NVA9913" s="5"/>
      <c r="NVB9913" s="5"/>
      <c r="NVC9913" s="5"/>
      <c r="NVD9913" s="5"/>
      <c r="NVE9913" s="5"/>
      <c r="NVF9913" s="5"/>
      <c r="NVG9913" s="5"/>
      <c r="NVH9913" s="5"/>
      <c r="NVI9913" s="5"/>
      <c r="NVJ9913" s="5"/>
      <c r="NVK9913" s="5"/>
      <c r="NVL9913" s="5"/>
      <c r="NVM9913" s="5"/>
      <c r="NVN9913" s="5"/>
      <c r="NVO9913" s="5"/>
      <c r="NVP9913" s="5"/>
      <c r="NVQ9913" s="5"/>
      <c r="NVR9913" s="5"/>
      <c r="NVS9913" s="5"/>
      <c r="NVT9913" s="5"/>
      <c r="NVU9913" s="5"/>
      <c r="NVV9913" s="5"/>
      <c r="NVW9913" s="5"/>
      <c r="NVX9913" s="5"/>
      <c r="NVY9913" s="5"/>
      <c r="NVZ9913" s="5"/>
      <c r="NWA9913" s="5"/>
      <c r="NWB9913" s="5"/>
      <c r="NWC9913" s="5"/>
      <c r="NWD9913" s="5"/>
      <c r="NWE9913" s="5"/>
      <c r="NWF9913" s="5"/>
      <c r="NWG9913" s="5"/>
      <c r="NWH9913" s="5"/>
      <c r="NWI9913" s="5"/>
      <c r="NWJ9913" s="5"/>
      <c r="NWK9913" s="5"/>
      <c r="NWL9913" s="5"/>
      <c r="NWM9913" s="5"/>
      <c r="NWN9913" s="5"/>
      <c r="NWO9913" s="5"/>
      <c r="NWP9913" s="5"/>
      <c r="NWQ9913" s="5"/>
      <c r="NWR9913" s="5"/>
      <c r="NWS9913" s="5"/>
      <c r="NWT9913" s="5"/>
      <c r="NWU9913" s="5"/>
      <c r="NWV9913" s="5"/>
      <c r="NWW9913" s="5"/>
      <c r="NWX9913" s="5"/>
      <c r="NWY9913" s="5"/>
      <c r="NWZ9913" s="5"/>
      <c r="NXA9913" s="5"/>
      <c r="NXB9913" s="5"/>
      <c r="NXC9913" s="5"/>
      <c r="NXD9913" s="5"/>
      <c r="NXE9913" s="5"/>
      <c r="NXF9913" s="5"/>
      <c r="NXG9913" s="5"/>
      <c r="NXH9913" s="5"/>
      <c r="NXI9913" s="5"/>
      <c r="NXJ9913" s="5"/>
      <c r="NXK9913" s="5"/>
      <c r="NXL9913" s="5"/>
      <c r="NXM9913" s="5"/>
      <c r="NXN9913" s="5"/>
      <c r="NXO9913" s="5"/>
      <c r="NXP9913" s="5"/>
      <c r="NXQ9913" s="5"/>
      <c r="NXR9913" s="5"/>
      <c r="NXS9913" s="5"/>
      <c r="NXT9913" s="5"/>
      <c r="NXU9913" s="5"/>
      <c r="NXV9913" s="5"/>
      <c r="NXW9913" s="5"/>
      <c r="NXX9913" s="5"/>
      <c r="NXY9913" s="5"/>
      <c r="NXZ9913" s="5"/>
      <c r="NYA9913" s="5"/>
      <c r="NYB9913" s="5"/>
      <c r="NYC9913" s="5"/>
      <c r="NYD9913" s="5"/>
      <c r="NYE9913" s="5"/>
      <c r="NYF9913" s="5"/>
      <c r="NYG9913" s="5"/>
      <c r="NYH9913" s="5"/>
      <c r="NYI9913" s="5"/>
      <c r="NYJ9913" s="5"/>
      <c r="NYK9913" s="5"/>
      <c r="NYL9913" s="5"/>
      <c r="NYM9913" s="5"/>
      <c r="NYN9913" s="5"/>
      <c r="NYO9913" s="5"/>
      <c r="NYP9913" s="5"/>
      <c r="NYQ9913" s="5"/>
      <c r="NYR9913" s="5"/>
      <c r="NYS9913" s="5"/>
      <c r="NYT9913" s="5"/>
      <c r="NYU9913" s="5"/>
      <c r="NYV9913" s="5"/>
      <c r="NYW9913" s="5"/>
      <c r="NYX9913" s="5"/>
      <c r="NYY9913" s="5"/>
      <c r="NYZ9913" s="5"/>
      <c r="NZA9913" s="5"/>
      <c r="NZB9913" s="5"/>
      <c r="NZC9913" s="5"/>
      <c r="NZD9913" s="5"/>
      <c r="NZE9913" s="5"/>
      <c r="NZF9913" s="5"/>
      <c r="NZG9913" s="5"/>
      <c r="NZH9913" s="5"/>
      <c r="NZI9913" s="5"/>
      <c r="NZJ9913" s="5"/>
      <c r="NZK9913" s="5"/>
      <c r="NZL9913" s="5"/>
      <c r="NZM9913" s="5"/>
      <c r="NZN9913" s="5"/>
      <c r="NZO9913" s="5"/>
      <c r="NZP9913" s="5"/>
      <c r="NZQ9913" s="5"/>
      <c r="NZR9913" s="5"/>
      <c r="NZS9913" s="5"/>
      <c r="NZT9913" s="5"/>
      <c r="NZU9913" s="5"/>
      <c r="NZV9913" s="5"/>
      <c r="NZW9913" s="5"/>
      <c r="NZX9913" s="5"/>
      <c r="NZY9913" s="5"/>
      <c r="NZZ9913" s="5"/>
      <c r="OAA9913" s="5"/>
      <c r="OAB9913" s="5"/>
      <c r="OAC9913" s="5"/>
      <c r="OAD9913" s="5"/>
      <c r="OAE9913" s="5"/>
      <c r="OAF9913" s="5"/>
      <c r="OAG9913" s="5"/>
      <c r="OAH9913" s="5"/>
      <c r="OAI9913" s="5"/>
      <c r="OAJ9913" s="5"/>
      <c r="OAK9913" s="5"/>
      <c r="OAL9913" s="5"/>
      <c r="OAM9913" s="5"/>
      <c r="OAN9913" s="5"/>
      <c r="OAO9913" s="5"/>
      <c r="OAP9913" s="5"/>
      <c r="OAQ9913" s="5"/>
      <c r="OAR9913" s="5"/>
      <c r="OAS9913" s="5"/>
      <c r="OAT9913" s="5"/>
      <c r="OAU9913" s="5"/>
      <c r="OAV9913" s="5"/>
      <c r="OAW9913" s="5"/>
      <c r="OAX9913" s="5"/>
      <c r="OAY9913" s="5"/>
      <c r="OAZ9913" s="5"/>
      <c r="OBA9913" s="5"/>
      <c r="OBB9913" s="5"/>
      <c r="OBC9913" s="5"/>
      <c r="OBD9913" s="5"/>
      <c r="OBE9913" s="5"/>
      <c r="OBF9913" s="5"/>
      <c r="OBG9913" s="5"/>
      <c r="OBH9913" s="5"/>
      <c r="OBI9913" s="5"/>
      <c r="OBJ9913" s="5"/>
      <c r="OBK9913" s="5"/>
      <c r="OBL9913" s="5"/>
      <c r="OBM9913" s="5"/>
      <c r="OBN9913" s="5"/>
      <c r="OBO9913" s="5"/>
      <c r="OBP9913" s="5"/>
      <c r="OBQ9913" s="5"/>
      <c r="OBR9913" s="5"/>
      <c r="OBS9913" s="5"/>
      <c r="OBT9913" s="5"/>
      <c r="OBU9913" s="5"/>
      <c r="OBV9913" s="5"/>
      <c r="OBW9913" s="5"/>
      <c r="OBX9913" s="5"/>
      <c r="OBY9913" s="5"/>
      <c r="OBZ9913" s="5"/>
      <c r="OCA9913" s="5"/>
      <c r="OCB9913" s="5"/>
      <c r="OCC9913" s="5"/>
      <c r="OCD9913" s="5"/>
      <c r="OCE9913" s="5"/>
      <c r="OCF9913" s="5"/>
      <c r="OCG9913" s="5"/>
      <c r="OCH9913" s="5"/>
      <c r="OCI9913" s="5"/>
      <c r="OCJ9913" s="5"/>
      <c r="OCK9913" s="5"/>
      <c r="OCL9913" s="5"/>
      <c r="OCM9913" s="5"/>
      <c r="OCN9913" s="5"/>
      <c r="OCO9913" s="5"/>
      <c r="OCP9913" s="5"/>
      <c r="OCQ9913" s="5"/>
      <c r="OCR9913" s="5"/>
      <c r="OCS9913" s="5"/>
      <c r="OCT9913" s="5"/>
      <c r="OCU9913" s="5"/>
      <c r="OCV9913" s="5"/>
      <c r="OCW9913" s="5"/>
      <c r="OCX9913" s="5"/>
      <c r="OCY9913" s="5"/>
      <c r="OCZ9913" s="5"/>
      <c r="ODA9913" s="5"/>
      <c r="ODB9913" s="5"/>
      <c r="ODC9913" s="5"/>
      <c r="ODD9913" s="5"/>
      <c r="ODE9913" s="5"/>
      <c r="ODF9913" s="5"/>
      <c r="ODG9913" s="5"/>
      <c r="ODH9913" s="5"/>
      <c r="ODI9913" s="5"/>
      <c r="ODJ9913" s="5"/>
      <c r="ODK9913" s="5"/>
      <c r="ODL9913" s="5"/>
      <c r="ODM9913" s="5"/>
      <c r="ODN9913" s="5"/>
      <c r="ODO9913" s="5"/>
      <c r="ODP9913" s="5"/>
      <c r="ODQ9913" s="5"/>
      <c r="ODR9913" s="5"/>
      <c r="ODS9913" s="5"/>
      <c r="ODT9913" s="5"/>
      <c r="ODU9913" s="5"/>
      <c r="ODV9913" s="5"/>
      <c r="ODW9913" s="5"/>
      <c r="ODX9913" s="5"/>
      <c r="ODY9913" s="5"/>
      <c r="ODZ9913" s="5"/>
      <c r="OEA9913" s="5"/>
      <c r="OEB9913" s="5"/>
      <c r="OEC9913" s="5"/>
      <c r="OED9913" s="5"/>
      <c r="OEE9913" s="5"/>
      <c r="OEF9913" s="5"/>
      <c r="OEG9913" s="5"/>
      <c r="OEH9913" s="5"/>
      <c r="OEI9913" s="5"/>
      <c r="OEJ9913" s="5"/>
      <c r="OEK9913" s="5"/>
      <c r="OEL9913" s="5"/>
      <c r="OEM9913" s="5"/>
      <c r="OEN9913" s="5"/>
      <c r="OEO9913" s="5"/>
      <c r="OEP9913" s="5"/>
      <c r="OEQ9913" s="5"/>
      <c r="OER9913" s="5"/>
      <c r="OES9913" s="5"/>
      <c r="OET9913" s="5"/>
      <c r="OEU9913" s="5"/>
      <c r="OEV9913" s="5"/>
      <c r="OEW9913" s="5"/>
      <c r="OEX9913" s="5"/>
      <c r="OEY9913" s="5"/>
      <c r="OEZ9913" s="5"/>
      <c r="OFA9913" s="5"/>
      <c r="OFB9913" s="5"/>
      <c r="OFC9913" s="5"/>
      <c r="OFD9913" s="5"/>
      <c r="OFE9913" s="5"/>
      <c r="OFF9913" s="5"/>
      <c r="OFG9913" s="5"/>
      <c r="OFH9913" s="5"/>
      <c r="OFI9913" s="5"/>
      <c r="OFJ9913" s="5"/>
      <c r="OFK9913" s="5"/>
      <c r="OFL9913" s="5"/>
      <c r="OFM9913" s="5"/>
      <c r="OFN9913" s="5"/>
      <c r="OFO9913" s="5"/>
      <c r="OFP9913" s="5"/>
      <c r="OFQ9913" s="5"/>
      <c r="OFR9913" s="5"/>
      <c r="OFS9913" s="5"/>
      <c r="OFT9913" s="5"/>
      <c r="OFU9913" s="5"/>
      <c r="OFV9913" s="5"/>
      <c r="OFW9913" s="5"/>
      <c r="OFX9913" s="5"/>
      <c r="OFY9913" s="5"/>
      <c r="OFZ9913" s="5"/>
      <c r="OGA9913" s="5"/>
      <c r="OGB9913" s="5"/>
      <c r="OGC9913" s="5"/>
      <c r="OGD9913" s="5"/>
      <c r="OGE9913" s="5"/>
      <c r="OGF9913" s="5"/>
      <c r="OGG9913" s="5"/>
      <c r="OGH9913" s="5"/>
      <c r="OGI9913" s="5"/>
      <c r="OGJ9913" s="5"/>
      <c r="OGK9913" s="5"/>
      <c r="OGL9913" s="5"/>
      <c r="OGM9913" s="5"/>
      <c r="OGN9913" s="5"/>
      <c r="OGO9913" s="5"/>
      <c r="OGP9913" s="5"/>
      <c r="OGQ9913" s="5"/>
      <c r="OGR9913" s="5"/>
      <c r="OGS9913" s="5"/>
      <c r="OGT9913" s="5"/>
      <c r="OGU9913" s="5"/>
      <c r="OGV9913" s="5"/>
      <c r="OGW9913" s="5"/>
      <c r="OGX9913" s="5"/>
      <c r="OGY9913" s="5"/>
      <c r="OGZ9913" s="5"/>
      <c r="OHA9913" s="5"/>
      <c r="OHB9913" s="5"/>
      <c r="OHC9913" s="5"/>
      <c r="OHD9913" s="5"/>
      <c r="OHE9913" s="5"/>
      <c r="OHF9913" s="5"/>
      <c r="OHG9913" s="5"/>
      <c r="OHH9913" s="5"/>
      <c r="OHI9913" s="5"/>
      <c r="OHJ9913" s="5"/>
      <c r="OHK9913" s="5"/>
      <c r="OHL9913" s="5"/>
      <c r="OHM9913" s="5"/>
      <c r="OHN9913" s="5"/>
      <c r="OHO9913" s="5"/>
      <c r="OHP9913" s="5"/>
      <c r="OHQ9913" s="5"/>
      <c r="OHR9913" s="5"/>
      <c r="OHS9913" s="5"/>
      <c r="OHT9913" s="5"/>
      <c r="OHU9913" s="5"/>
      <c r="OHV9913" s="5"/>
      <c r="OHW9913" s="5"/>
      <c r="OHX9913" s="5"/>
      <c r="OHY9913" s="5"/>
      <c r="OHZ9913" s="5"/>
      <c r="OIA9913" s="5"/>
      <c r="OIB9913" s="5"/>
      <c r="OIC9913" s="5"/>
      <c r="OID9913" s="5"/>
      <c r="OIE9913" s="5"/>
      <c r="OIF9913" s="5"/>
      <c r="OIG9913" s="5"/>
      <c r="OIH9913" s="5"/>
      <c r="OII9913" s="5"/>
      <c r="OIJ9913" s="5"/>
      <c r="OIK9913" s="5"/>
      <c r="OIL9913" s="5"/>
      <c r="OIM9913" s="5"/>
      <c r="OIN9913" s="5"/>
      <c r="OIO9913" s="5"/>
      <c r="OIP9913" s="5"/>
      <c r="OIQ9913" s="5"/>
      <c r="OIR9913" s="5"/>
      <c r="OIS9913" s="5"/>
      <c r="OIT9913" s="5"/>
      <c r="OIU9913" s="5"/>
      <c r="OIV9913" s="5"/>
      <c r="OIW9913" s="5"/>
      <c r="OIX9913" s="5"/>
      <c r="OIY9913" s="5"/>
      <c r="OIZ9913" s="5"/>
      <c r="OJA9913" s="5"/>
      <c r="OJB9913" s="5"/>
      <c r="OJC9913" s="5"/>
      <c r="OJD9913" s="5"/>
      <c r="OJE9913" s="5"/>
      <c r="OJF9913" s="5"/>
      <c r="OJG9913" s="5"/>
      <c r="OJH9913" s="5"/>
      <c r="OJI9913" s="5"/>
      <c r="OJJ9913" s="5"/>
      <c r="OJK9913" s="5"/>
      <c r="OJL9913" s="5"/>
      <c r="OJM9913" s="5"/>
      <c r="OJN9913" s="5"/>
      <c r="OJO9913" s="5"/>
      <c r="OJP9913" s="5"/>
      <c r="OJQ9913" s="5"/>
      <c r="OJR9913" s="5"/>
      <c r="OJS9913" s="5"/>
      <c r="OJT9913" s="5"/>
      <c r="OJU9913" s="5"/>
      <c r="OJV9913" s="5"/>
      <c r="OJW9913" s="5"/>
      <c r="OJX9913" s="5"/>
      <c r="OJY9913" s="5"/>
      <c r="OJZ9913" s="5"/>
      <c r="OKA9913" s="5"/>
      <c r="OKB9913" s="5"/>
      <c r="OKC9913" s="5"/>
      <c r="OKD9913" s="5"/>
      <c r="OKE9913" s="5"/>
      <c r="OKF9913" s="5"/>
      <c r="OKG9913" s="5"/>
      <c r="OKH9913" s="5"/>
      <c r="OKI9913" s="5"/>
      <c r="OKJ9913" s="5"/>
      <c r="OKK9913" s="5"/>
      <c r="OKL9913" s="5"/>
      <c r="OKM9913" s="5"/>
      <c r="OKN9913" s="5"/>
      <c r="OKO9913" s="5"/>
      <c r="OKP9913" s="5"/>
      <c r="OKQ9913" s="5"/>
      <c r="OKR9913" s="5"/>
      <c r="OKS9913" s="5"/>
      <c r="OKT9913" s="5"/>
      <c r="OKU9913" s="5"/>
      <c r="OKV9913" s="5"/>
      <c r="OKW9913" s="5"/>
      <c r="OKX9913" s="5"/>
      <c r="OKY9913" s="5"/>
      <c r="OKZ9913" s="5"/>
      <c r="OLA9913" s="5"/>
      <c r="OLB9913" s="5"/>
      <c r="OLC9913" s="5"/>
      <c r="OLD9913" s="5"/>
      <c r="OLE9913" s="5"/>
      <c r="OLF9913" s="5"/>
      <c r="OLG9913" s="5"/>
      <c r="OLH9913" s="5"/>
      <c r="OLI9913" s="5"/>
      <c r="OLJ9913" s="5"/>
      <c r="OLK9913" s="5"/>
      <c r="OLL9913" s="5"/>
      <c r="OLM9913" s="5"/>
      <c r="OLN9913" s="5"/>
      <c r="OLO9913" s="5"/>
      <c r="OLP9913" s="5"/>
      <c r="OLQ9913" s="5"/>
      <c r="OLR9913" s="5"/>
      <c r="OLS9913" s="5"/>
      <c r="OLT9913" s="5"/>
      <c r="OLU9913" s="5"/>
      <c r="OLV9913" s="5"/>
      <c r="OLW9913" s="5"/>
      <c r="OLX9913" s="5"/>
      <c r="OLY9913" s="5"/>
      <c r="OLZ9913" s="5"/>
      <c r="OMA9913" s="5"/>
      <c r="OMB9913" s="5"/>
      <c r="OMC9913" s="5"/>
      <c r="OMD9913" s="5"/>
      <c r="OME9913" s="5"/>
      <c r="OMF9913" s="5"/>
      <c r="OMG9913" s="5"/>
      <c r="OMH9913" s="5"/>
      <c r="OMI9913" s="5"/>
      <c r="OMJ9913" s="5"/>
      <c r="OMK9913" s="5"/>
      <c r="OML9913" s="5"/>
      <c r="OMM9913" s="5"/>
      <c r="OMN9913" s="5"/>
      <c r="OMO9913" s="5"/>
      <c r="OMP9913" s="5"/>
      <c r="OMQ9913" s="5"/>
      <c r="OMR9913" s="5"/>
      <c r="OMS9913" s="5"/>
      <c r="OMT9913" s="5"/>
      <c r="OMU9913" s="5"/>
      <c r="OMV9913" s="5"/>
      <c r="OMW9913" s="5"/>
      <c r="OMX9913" s="5"/>
      <c r="OMY9913" s="5"/>
      <c r="OMZ9913" s="5"/>
      <c r="ONA9913" s="5"/>
      <c r="ONB9913" s="5"/>
      <c r="ONC9913" s="5"/>
      <c r="OND9913" s="5"/>
      <c r="ONE9913" s="5"/>
      <c r="ONF9913" s="5"/>
      <c r="ONG9913" s="5"/>
      <c r="ONH9913" s="5"/>
      <c r="ONI9913" s="5"/>
      <c r="ONJ9913" s="5"/>
      <c r="ONK9913" s="5"/>
      <c r="ONL9913" s="5"/>
      <c r="ONM9913" s="5"/>
      <c r="ONN9913" s="5"/>
      <c r="ONO9913" s="5"/>
      <c r="ONP9913" s="5"/>
      <c r="ONQ9913" s="5"/>
      <c r="ONR9913" s="5"/>
      <c r="ONS9913" s="5"/>
      <c r="ONT9913" s="5"/>
      <c r="ONU9913" s="5"/>
      <c r="ONV9913" s="5"/>
      <c r="ONW9913" s="5"/>
      <c r="ONX9913" s="5"/>
      <c r="ONY9913" s="5"/>
      <c r="ONZ9913" s="5"/>
      <c r="OOA9913" s="5"/>
      <c r="OOB9913" s="5"/>
      <c r="OOC9913" s="5"/>
      <c r="OOD9913" s="5"/>
      <c r="OOE9913" s="5"/>
      <c r="OOF9913" s="5"/>
      <c r="OOG9913" s="5"/>
      <c r="OOH9913" s="5"/>
      <c r="OOI9913" s="5"/>
      <c r="OOJ9913" s="5"/>
      <c r="OOK9913" s="5"/>
      <c r="OOL9913" s="5"/>
      <c r="OOM9913" s="5"/>
      <c r="OON9913" s="5"/>
      <c r="OOO9913" s="5"/>
      <c r="OOP9913" s="5"/>
      <c r="OOQ9913" s="5"/>
      <c r="OOR9913" s="5"/>
      <c r="OOS9913" s="5"/>
      <c r="OOT9913" s="5"/>
      <c r="OOU9913" s="5"/>
      <c r="OOV9913" s="5"/>
      <c r="OOW9913" s="5"/>
      <c r="OOX9913" s="5"/>
      <c r="OOY9913" s="5"/>
      <c r="OOZ9913" s="5"/>
      <c r="OPA9913" s="5"/>
      <c r="OPB9913" s="5"/>
      <c r="OPC9913" s="5"/>
      <c r="OPD9913" s="5"/>
      <c r="OPE9913" s="5"/>
      <c r="OPF9913" s="5"/>
      <c r="OPG9913" s="5"/>
      <c r="OPH9913" s="5"/>
      <c r="OPI9913" s="5"/>
      <c r="OPJ9913" s="5"/>
      <c r="OPK9913" s="5"/>
      <c r="OPL9913" s="5"/>
      <c r="OPM9913" s="5"/>
      <c r="OPN9913" s="5"/>
      <c r="OPO9913" s="5"/>
      <c r="OPP9913" s="5"/>
      <c r="OPQ9913" s="5"/>
      <c r="OPR9913" s="5"/>
      <c r="OPS9913" s="5"/>
      <c r="OPT9913" s="5"/>
      <c r="OPU9913" s="5"/>
      <c r="OPV9913" s="5"/>
      <c r="OPW9913" s="5"/>
      <c r="OPX9913" s="5"/>
      <c r="OPY9913" s="5"/>
      <c r="OPZ9913" s="5"/>
      <c r="OQA9913" s="5"/>
      <c r="OQB9913" s="5"/>
      <c r="OQC9913" s="5"/>
      <c r="OQD9913" s="5"/>
      <c r="OQE9913" s="5"/>
      <c r="OQF9913" s="5"/>
      <c r="OQG9913" s="5"/>
      <c r="OQH9913" s="5"/>
      <c r="OQI9913" s="5"/>
      <c r="OQJ9913" s="5"/>
      <c r="OQK9913" s="5"/>
      <c r="OQL9913" s="5"/>
      <c r="OQM9913" s="5"/>
      <c r="OQN9913" s="5"/>
      <c r="OQO9913" s="5"/>
      <c r="OQP9913" s="5"/>
      <c r="OQQ9913" s="5"/>
      <c r="OQR9913" s="5"/>
      <c r="OQS9913" s="5"/>
      <c r="OQT9913" s="5"/>
      <c r="OQU9913" s="5"/>
      <c r="OQV9913" s="5"/>
      <c r="OQW9913" s="5"/>
      <c r="OQX9913" s="5"/>
      <c r="OQY9913" s="5"/>
      <c r="OQZ9913" s="5"/>
      <c r="ORA9913" s="5"/>
      <c r="ORB9913" s="5"/>
      <c r="ORC9913" s="5"/>
      <c r="ORD9913" s="5"/>
      <c r="ORE9913" s="5"/>
      <c r="ORF9913" s="5"/>
      <c r="ORG9913" s="5"/>
      <c r="ORH9913" s="5"/>
      <c r="ORI9913" s="5"/>
      <c r="ORJ9913" s="5"/>
      <c r="ORK9913" s="5"/>
      <c r="ORL9913" s="5"/>
      <c r="ORM9913" s="5"/>
      <c r="ORN9913" s="5"/>
      <c r="ORO9913" s="5"/>
      <c r="ORP9913" s="5"/>
      <c r="ORQ9913" s="5"/>
      <c r="ORR9913" s="5"/>
      <c r="ORS9913" s="5"/>
      <c r="ORT9913" s="5"/>
      <c r="ORU9913" s="5"/>
      <c r="ORV9913" s="5"/>
      <c r="ORW9913" s="5"/>
      <c r="ORX9913" s="5"/>
      <c r="ORY9913" s="5"/>
      <c r="ORZ9913" s="5"/>
      <c r="OSA9913" s="5"/>
      <c r="OSB9913" s="5"/>
      <c r="OSC9913" s="5"/>
      <c r="OSD9913" s="5"/>
      <c r="OSE9913" s="5"/>
      <c r="OSF9913" s="5"/>
      <c r="OSG9913" s="5"/>
      <c r="OSH9913" s="5"/>
      <c r="OSI9913" s="5"/>
      <c r="OSJ9913" s="5"/>
      <c r="OSK9913" s="5"/>
      <c r="OSL9913" s="5"/>
      <c r="OSM9913" s="5"/>
      <c r="OSN9913" s="5"/>
      <c r="OSO9913" s="5"/>
      <c r="OSP9913" s="5"/>
      <c r="OSQ9913" s="5"/>
      <c r="OSR9913" s="5"/>
      <c r="OSS9913" s="5"/>
      <c r="OST9913" s="5"/>
      <c r="OSU9913" s="5"/>
      <c r="OSV9913" s="5"/>
      <c r="OSW9913" s="5"/>
      <c r="OSX9913" s="5"/>
      <c r="OSY9913" s="5"/>
      <c r="OSZ9913" s="5"/>
      <c r="OTA9913" s="5"/>
      <c r="OTB9913" s="5"/>
      <c r="OTC9913" s="5"/>
      <c r="OTD9913" s="5"/>
      <c r="OTE9913" s="5"/>
      <c r="OTF9913" s="5"/>
      <c r="OTG9913" s="5"/>
      <c r="OTH9913" s="5"/>
      <c r="OTI9913" s="5"/>
      <c r="OTJ9913" s="5"/>
      <c r="OTK9913" s="5"/>
      <c r="OTL9913" s="5"/>
      <c r="OTM9913" s="5"/>
      <c r="OTN9913" s="5"/>
      <c r="OTO9913" s="5"/>
      <c r="OTP9913" s="5"/>
      <c r="OTQ9913" s="5"/>
      <c r="OTR9913" s="5"/>
      <c r="OTS9913" s="5"/>
      <c r="OTT9913" s="5"/>
      <c r="OTU9913" s="5"/>
      <c r="OTV9913" s="5"/>
      <c r="OTW9913" s="5"/>
      <c r="OTX9913" s="5"/>
      <c r="OTY9913" s="5"/>
      <c r="OTZ9913" s="5"/>
      <c r="OUA9913" s="5"/>
      <c r="OUB9913" s="5"/>
      <c r="OUC9913" s="5"/>
      <c r="OUD9913" s="5"/>
      <c r="OUE9913" s="5"/>
      <c r="OUF9913" s="5"/>
      <c r="OUG9913" s="5"/>
      <c r="OUH9913" s="5"/>
      <c r="OUI9913" s="5"/>
      <c r="OUJ9913" s="5"/>
      <c r="OUK9913" s="5"/>
      <c r="OUL9913" s="5"/>
      <c r="OUM9913" s="5"/>
      <c r="OUN9913" s="5"/>
      <c r="OUO9913" s="5"/>
      <c r="OUP9913" s="5"/>
      <c r="OUQ9913" s="5"/>
      <c r="OUR9913" s="5"/>
      <c r="OUS9913" s="5"/>
      <c r="OUT9913" s="5"/>
      <c r="OUU9913" s="5"/>
      <c r="OUV9913" s="5"/>
      <c r="OUW9913" s="5"/>
      <c r="OUX9913" s="5"/>
      <c r="OUY9913" s="5"/>
      <c r="OUZ9913" s="5"/>
      <c r="OVA9913" s="5"/>
      <c r="OVB9913" s="5"/>
      <c r="OVC9913" s="5"/>
      <c r="OVD9913" s="5"/>
      <c r="OVE9913" s="5"/>
      <c r="OVF9913" s="5"/>
      <c r="OVG9913" s="5"/>
      <c r="OVH9913" s="5"/>
      <c r="OVI9913" s="5"/>
      <c r="OVJ9913" s="5"/>
      <c r="OVK9913" s="5"/>
      <c r="OVL9913" s="5"/>
      <c r="OVM9913" s="5"/>
      <c r="OVN9913" s="5"/>
      <c r="OVO9913" s="5"/>
      <c r="OVP9913" s="5"/>
      <c r="OVQ9913" s="5"/>
      <c r="OVR9913" s="5"/>
      <c r="OVS9913" s="5"/>
      <c r="OVT9913" s="5"/>
      <c r="OVU9913" s="5"/>
      <c r="OVV9913" s="5"/>
      <c r="OVW9913" s="5"/>
      <c r="OVX9913" s="5"/>
      <c r="OVY9913" s="5"/>
      <c r="OVZ9913" s="5"/>
      <c r="OWA9913" s="5"/>
      <c r="OWB9913" s="5"/>
      <c r="OWC9913" s="5"/>
      <c r="OWD9913" s="5"/>
      <c r="OWE9913" s="5"/>
      <c r="OWF9913" s="5"/>
      <c r="OWG9913" s="5"/>
      <c r="OWH9913" s="5"/>
      <c r="OWI9913" s="5"/>
      <c r="OWJ9913" s="5"/>
      <c r="OWK9913" s="5"/>
      <c r="OWL9913" s="5"/>
      <c r="OWM9913" s="5"/>
      <c r="OWN9913" s="5"/>
      <c r="OWO9913" s="5"/>
      <c r="OWP9913" s="5"/>
      <c r="OWQ9913" s="5"/>
      <c r="OWR9913" s="5"/>
      <c r="OWS9913" s="5"/>
      <c r="OWT9913" s="5"/>
      <c r="OWU9913" s="5"/>
      <c r="OWV9913" s="5"/>
      <c r="OWW9913" s="5"/>
      <c r="OWX9913" s="5"/>
      <c r="OWY9913" s="5"/>
      <c r="OWZ9913" s="5"/>
      <c r="OXA9913" s="5"/>
      <c r="OXB9913" s="5"/>
      <c r="OXC9913" s="5"/>
      <c r="OXD9913" s="5"/>
      <c r="OXE9913" s="5"/>
      <c r="OXF9913" s="5"/>
      <c r="OXG9913" s="5"/>
      <c r="OXH9913" s="5"/>
      <c r="OXI9913" s="5"/>
      <c r="OXJ9913" s="5"/>
      <c r="OXK9913" s="5"/>
      <c r="OXL9913" s="5"/>
      <c r="OXM9913" s="5"/>
      <c r="OXN9913" s="5"/>
      <c r="OXO9913" s="5"/>
      <c r="OXP9913" s="5"/>
      <c r="OXQ9913" s="5"/>
      <c r="OXR9913" s="5"/>
      <c r="OXS9913" s="5"/>
      <c r="OXT9913" s="5"/>
      <c r="OXU9913" s="5"/>
      <c r="OXV9913" s="5"/>
      <c r="OXW9913" s="5"/>
      <c r="OXX9913" s="5"/>
      <c r="OXY9913" s="5"/>
      <c r="OXZ9913" s="5"/>
      <c r="OYA9913" s="5"/>
      <c r="OYB9913" s="5"/>
      <c r="OYC9913" s="5"/>
      <c r="OYD9913" s="5"/>
      <c r="OYE9913" s="5"/>
      <c r="OYF9913" s="5"/>
      <c r="OYG9913" s="5"/>
      <c r="OYH9913" s="5"/>
      <c r="OYI9913" s="5"/>
      <c r="OYJ9913" s="5"/>
      <c r="OYK9913" s="5"/>
      <c r="OYL9913" s="5"/>
      <c r="OYM9913" s="5"/>
      <c r="OYN9913" s="5"/>
      <c r="OYO9913" s="5"/>
      <c r="OYP9913" s="5"/>
      <c r="OYQ9913" s="5"/>
      <c r="OYR9913" s="5"/>
      <c r="OYS9913" s="5"/>
      <c r="OYT9913" s="5"/>
      <c r="OYU9913" s="5"/>
      <c r="OYV9913" s="5"/>
      <c r="OYW9913" s="5"/>
      <c r="OYX9913" s="5"/>
      <c r="OYY9913" s="5"/>
      <c r="OYZ9913" s="5"/>
      <c r="OZA9913" s="5"/>
      <c r="OZB9913" s="5"/>
      <c r="OZC9913" s="5"/>
      <c r="OZD9913" s="5"/>
      <c r="OZE9913" s="5"/>
      <c r="OZF9913" s="5"/>
      <c r="OZG9913" s="5"/>
      <c r="OZH9913" s="5"/>
      <c r="OZI9913" s="5"/>
      <c r="OZJ9913" s="5"/>
      <c r="OZK9913" s="5"/>
      <c r="OZL9913" s="5"/>
      <c r="OZM9913" s="5"/>
      <c r="OZN9913" s="5"/>
      <c r="OZO9913" s="5"/>
      <c r="OZP9913" s="5"/>
      <c r="OZQ9913" s="5"/>
      <c r="OZR9913" s="5"/>
      <c r="OZS9913" s="5"/>
      <c r="OZT9913" s="5"/>
      <c r="OZU9913" s="5"/>
      <c r="OZV9913" s="5"/>
      <c r="OZW9913" s="5"/>
      <c r="OZX9913" s="5"/>
      <c r="OZY9913" s="5"/>
      <c r="OZZ9913" s="5"/>
      <c r="PAA9913" s="5"/>
      <c r="PAB9913" s="5"/>
      <c r="PAC9913" s="5"/>
      <c r="PAD9913" s="5"/>
      <c r="PAE9913" s="5"/>
      <c r="PAF9913" s="5"/>
      <c r="PAG9913" s="5"/>
      <c r="PAH9913" s="5"/>
      <c r="PAI9913" s="5"/>
      <c r="PAJ9913" s="5"/>
      <c r="PAK9913" s="5"/>
      <c r="PAL9913" s="5"/>
      <c r="PAM9913" s="5"/>
      <c r="PAN9913" s="5"/>
      <c r="PAO9913" s="5"/>
      <c r="PAP9913" s="5"/>
      <c r="PAQ9913" s="5"/>
      <c r="PAR9913" s="5"/>
      <c r="PAS9913" s="5"/>
      <c r="PAT9913" s="5"/>
      <c r="PAU9913" s="5"/>
      <c r="PAV9913" s="5"/>
      <c r="PAW9913" s="5"/>
      <c r="PAX9913" s="5"/>
      <c r="PAY9913" s="5"/>
      <c r="PAZ9913" s="5"/>
      <c r="PBA9913" s="5"/>
      <c r="PBB9913" s="5"/>
      <c r="PBC9913" s="5"/>
      <c r="PBD9913" s="5"/>
      <c r="PBE9913" s="5"/>
      <c r="PBF9913" s="5"/>
      <c r="PBG9913" s="5"/>
      <c r="PBH9913" s="5"/>
      <c r="PBI9913" s="5"/>
      <c r="PBJ9913" s="5"/>
      <c r="PBK9913" s="5"/>
      <c r="PBL9913" s="5"/>
      <c r="PBM9913" s="5"/>
      <c r="PBN9913" s="5"/>
      <c r="PBO9913" s="5"/>
      <c r="PBP9913" s="5"/>
      <c r="PBQ9913" s="5"/>
      <c r="PBR9913" s="5"/>
      <c r="PBS9913" s="5"/>
      <c r="PBT9913" s="5"/>
      <c r="PBU9913" s="5"/>
      <c r="PBV9913" s="5"/>
      <c r="PBW9913" s="5"/>
      <c r="PBX9913" s="5"/>
      <c r="PBY9913" s="5"/>
      <c r="PBZ9913" s="5"/>
      <c r="PCA9913" s="5"/>
      <c r="PCB9913" s="5"/>
      <c r="PCC9913" s="5"/>
      <c r="PCD9913" s="5"/>
      <c r="PCE9913" s="5"/>
      <c r="PCF9913" s="5"/>
      <c r="PCG9913" s="5"/>
      <c r="PCH9913" s="5"/>
      <c r="PCI9913" s="5"/>
      <c r="PCJ9913" s="5"/>
      <c r="PCK9913" s="5"/>
      <c r="PCL9913" s="5"/>
      <c r="PCM9913" s="5"/>
      <c r="PCN9913" s="5"/>
      <c r="PCO9913" s="5"/>
      <c r="PCP9913" s="5"/>
      <c r="PCQ9913" s="5"/>
      <c r="PCR9913" s="5"/>
      <c r="PCS9913" s="5"/>
      <c r="PCT9913" s="5"/>
      <c r="PCU9913" s="5"/>
      <c r="PCV9913" s="5"/>
      <c r="PCW9913" s="5"/>
      <c r="PCX9913" s="5"/>
      <c r="PCY9913" s="5"/>
      <c r="PCZ9913" s="5"/>
      <c r="PDA9913" s="5"/>
      <c r="PDB9913" s="5"/>
      <c r="PDC9913" s="5"/>
      <c r="PDD9913" s="5"/>
      <c r="PDE9913" s="5"/>
      <c r="PDF9913" s="5"/>
      <c r="PDG9913" s="5"/>
      <c r="PDH9913" s="5"/>
      <c r="PDI9913" s="5"/>
      <c r="PDJ9913" s="5"/>
      <c r="PDK9913" s="5"/>
      <c r="PDL9913" s="5"/>
      <c r="PDM9913" s="5"/>
      <c r="PDN9913" s="5"/>
      <c r="PDO9913" s="5"/>
      <c r="PDP9913" s="5"/>
      <c r="PDQ9913" s="5"/>
      <c r="PDR9913" s="5"/>
      <c r="PDS9913" s="5"/>
      <c r="PDT9913" s="5"/>
      <c r="PDU9913" s="5"/>
      <c r="PDV9913" s="5"/>
      <c r="PDW9913" s="5"/>
      <c r="PDX9913" s="5"/>
      <c r="PDY9913" s="5"/>
      <c r="PDZ9913" s="5"/>
      <c r="PEA9913" s="5"/>
      <c r="PEB9913" s="5"/>
      <c r="PEC9913" s="5"/>
      <c r="PED9913" s="5"/>
      <c r="PEE9913" s="5"/>
      <c r="PEF9913" s="5"/>
      <c r="PEG9913" s="5"/>
      <c r="PEH9913" s="5"/>
      <c r="PEI9913" s="5"/>
      <c r="PEJ9913" s="5"/>
      <c r="PEK9913" s="5"/>
      <c r="PEL9913" s="5"/>
      <c r="PEM9913" s="5"/>
      <c r="PEN9913" s="5"/>
      <c r="PEO9913" s="5"/>
      <c r="PEP9913" s="5"/>
      <c r="PEQ9913" s="5"/>
      <c r="PER9913" s="5"/>
      <c r="PES9913" s="5"/>
      <c r="PET9913" s="5"/>
      <c r="PEU9913" s="5"/>
      <c r="PEV9913" s="5"/>
      <c r="PEW9913" s="5"/>
      <c r="PEX9913" s="5"/>
      <c r="PEY9913" s="5"/>
      <c r="PEZ9913" s="5"/>
      <c r="PFA9913" s="5"/>
      <c r="PFB9913" s="5"/>
      <c r="PFC9913" s="5"/>
      <c r="PFD9913" s="5"/>
      <c r="PFE9913" s="5"/>
      <c r="PFF9913" s="5"/>
      <c r="PFG9913" s="5"/>
      <c r="PFH9913" s="5"/>
      <c r="PFI9913" s="5"/>
      <c r="PFJ9913" s="5"/>
      <c r="PFK9913" s="5"/>
      <c r="PFL9913" s="5"/>
      <c r="PFM9913" s="5"/>
      <c r="PFN9913" s="5"/>
      <c r="PFO9913" s="5"/>
      <c r="PFP9913" s="5"/>
      <c r="PFQ9913" s="5"/>
      <c r="PFR9913" s="5"/>
      <c r="PFS9913" s="5"/>
      <c r="PFT9913" s="5"/>
      <c r="PFU9913" s="5"/>
      <c r="PFV9913" s="5"/>
      <c r="PFW9913" s="5"/>
      <c r="PFX9913" s="5"/>
      <c r="PFY9913" s="5"/>
      <c r="PFZ9913" s="5"/>
      <c r="PGA9913" s="5"/>
      <c r="PGB9913" s="5"/>
      <c r="PGC9913" s="5"/>
      <c r="PGD9913" s="5"/>
      <c r="PGE9913" s="5"/>
      <c r="PGF9913" s="5"/>
      <c r="PGG9913" s="5"/>
      <c r="PGH9913" s="5"/>
      <c r="PGI9913" s="5"/>
      <c r="PGJ9913" s="5"/>
      <c r="PGK9913" s="5"/>
      <c r="PGL9913" s="5"/>
      <c r="PGM9913" s="5"/>
      <c r="PGN9913" s="5"/>
      <c r="PGO9913" s="5"/>
      <c r="PGP9913" s="5"/>
      <c r="PGQ9913" s="5"/>
      <c r="PGR9913" s="5"/>
      <c r="PGS9913" s="5"/>
      <c r="PGT9913" s="5"/>
      <c r="PGU9913" s="5"/>
      <c r="PGV9913" s="5"/>
      <c r="PGW9913" s="5"/>
      <c r="PGX9913" s="5"/>
      <c r="PGY9913" s="5"/>
      <c r="PGZ9913" s="5"/>
      <c r="PHA9913" s="5"/>
      <c r="PHB9913" s="5"/>
      <c r="PHC9913" s="5"/>
      <c r="PHD9913" s="5"/>
      <c r="PHE9913" s="5"/>
      <c r="PHF9913" s="5"/>
      <c r="PHG9913" s="5"/>
      <c r="PHH9913" s="5"/>
      <c r="PHI9913" s="5"/>
      <c r="PHJ9913" s="5"/>
      <c r="PHK9913" s="5"/>
      <c r="PHL9913" s="5"/>
      <c r="PHM9913" s="5"/>
      <c r="PHN9913" s="5"/>
      <c r="PHO9913" s="5"/>
      <c r="PHP9913" s="5"/>
      <c r="PHQ9913" s="5"/>
      <c r="PHR9913" s="5"/>
      <c r="PHS9913" s="5"/>
      <c r="PHT9913" s="5"/>
      <c r="PHU9913" s="5"/>
      <c r="PHV9913" s="5"/>
      <c r="PHW9913" s="5"/>
      <c r="PHX9913" s="5"/>
      <c r="PHY9913" s="5"/>
      <c r="PHZ9913" s="5"/>
      <c r="PIA9913" s="5"/>
      <c r="PIB9913" s="5"/>
      <c r="PIC9913" s="5"/>
      <c r="PID9913" s="5"/>
      <c r="PIE9913" s="5"/>
      <c r="PIF9913" s="5"/>
      <c r="PIG9913" s="5"/>
      <c r="PIH9913" s="5"/>
      <c r="PII9913" s="5"/>
      <c r="PIJ9913" s="5"/>
      <c r="PIK9913" s="5"/>
      <c r="PIL9913" s="5"/>
      <c r="PIM9913" s="5"/>
      <c r="PIN9913" s="5"/>
      <c r="PIO9913" s="5"/>
      <c r="PIP9913" s="5"/>
      <c r="PIQ9913" s="5"/>
      <c r="PIR9913" s="5"/>
      <c r="PIS9913" s="5"/>
      <c r="PIT9913" s="5"/>
      <c r="PIU9913" s="5"/>
      <c r="PIV9913" s="5"/>
      <c r="PIW9913" s="5"/>
      <c r="PIX9913" s="5"/>
      <c r="PIY9913" s="5"/>
      <c r="PIZ9913" s="5"/>
      <c r="PJA9913" s="5"/>
      <c r="PJB9913" s="5"/>
      <c r="PJC9913" s="5"/>
      <c r="PJD9913" s="5"/>
      <c r="PJE9913" s="5"/>
      <c r="PJF9913" s="5"/>
      <c r="PJG9913" s="5"/>
      <c r="PJH9913" s="5"/>
      <c r="PJI9913" s="5"/>
      <c r="PJJ9913" s="5"/>
      <c r="PJK9913" s="5"/>
      <c r="PJL9913" s="5"/>
      <c r="PJM9913" s="5"/>
      <c r="PJN9913" s="5"/>
      <c r="PJO9913" s="5"/>
      <c r="PJP9913" s="5"/>
      <c r="PJQ9913" s="5"/>
      <c r="PJR9913" s="5"/>
      <c r="PJS9913" s="5"/>
      <c r="PJT9913" s="5"/>
      <c r="PJU9913" s="5"/>
      <c r="PJV9913" s="5"/>
      <c r="PJW9913" s="5"/>
      <c r="PJX9913" s="5"/>
      <c r="PJY9913" s="5"/>
      <c r="PJZ9913" s="5"/>
      <c r="PKA9913" s="5"/>
      <c r="PKB9913" s="5"/>
      <c r="PKC9913" s="5"/>
      <c r="PKD9913" s="5"/>
      <c r="PKE9913" s="5"/>
      <c r="PKF9913" s="5"/>
      <c r="PKG9913" s="5"/>
      <c r="PKH9913" s="5"/>
      <c r="PKI9913" s="5"/>
      <c r="PKJ9913" s="5"/>
      <c r="PKK9913" s="5"/>
      <c r="PKL9913" s="5"/>
      <c r="PKM9913" s="5"/>
      <c r="PKN9913" s="5"/>
      <c r="PKO9913" s="5"/>
      <c r="PKP9913" s="5"/>
      <c r="PKQ9913" s="5"/>
      <c r="PKR9913" s="5"/>
      <c r="PKS9913" s="5"/>
      <c r="PKT9913" s="5"/>
      <c r="PKU9913" s="5"/>
      <c r="PKV9913" s="5"/>
      <c r="PKW9913" s="5"/>
      <c r="PKX9913" s="5"/>
      <c r="PKY9913" s="5"/>
      <c r="PKZ9913" s="5"/>
      <c r="PLA9913" s="5"/>
      <c r="PLB9913" s="5"/>
      <c r="PLC9913" s="5"/>
      <c r="PLD9913" s="5"/>
      <c r="PLE9913" s="5"/>
      <c r="PLF9913" s="5"/>
      <c r="PLG9913" s="5"/>
      <c r="PLH9913" s="5"/>
      <c r="PLI9913" s="5"/>
      <c r="PLJ9913" s="5"/>
      <c r="PLK9913" s="5"/>
      <c r="PLL9913" s="5"/>
      <c r="PLM9913" s="5"/>
      <c r="PLN9913" s="5"/>
      <c r="PLO9913" s="5"/>
      <c r="PLP9913" s="5"/>
      <c r="PLQ9913" s="5"/>
      <c r="PLR9913" s="5"/>
      <c r="PLS9913" s="5"/>
      <c r="PLT9913" s="5"/>
      <c r="PLU9913" s="5"/>
      <c r="PLV9913" s="5"/>
      <c r="PLW9913" s="5"/>
      <c r="PLX9913" s="5"/>
      <c r="PLY9913" s="5"/>
      <c r="PLZ9913" s="5"/>
      <c r="PMA9913" s="5"/>
      <c r="PMB9913" s="5"/>
      <c r="PMC9913" s="5"/>
      <c r="PMD9913" s="5"/>
      <c r="PME9913" s="5"/>
      <c r="PMF9913" s="5"/>
      <c r="PMG9913" s="5"/>
      <c r="PMH9913" s="5"/>
      <c r="PMI9913" s="5"/>
      <c r="PMJ9913" s="5"/>
      <c r="PMK9913" s="5"/>
      <c r="PML9913" s="5"/>
      <c r="PMM9913" s="5"/>
      <c r="PMN9913" s="5"/>
      <c r="PMO9913" s="5"/>
      <c r="PMP9913" s="5"/>
      <c r="PMQ9913" s="5"/>
      <c r="PMR9913" s="5"/>
      <c r="PMS9913" s="5"/>
      <c r="PMT9913" s="5"/>
      <c r="PMU9913" s="5"/>
      <c r="PMV9913" s="5"/>
      <c r="PMW9913" s="5"/>
      <c r="PMX9913" s="5"/>
      <c r="PMY9913" s="5"/>
      <c r="PMZ9913" s="5"/>
      <c r="PNA9913" s="5"/>
      <c r="PNB9913" s="5"/>
      <c r="PNC9913" s="5"/>
      <c r="PND9913" s="5"/>
      <c r="PNE9913" s="5"/>
      <c r="PNF9913" s="5"/>
      <c r="PNG9913" s="5"/>
      <c r="PNH9913" s="5"/>
      <c r="PNI9913" s="5"/>
      <c r="PNJ9913" s="5"/>
      <c r="PNK9913" s="5"/>
      <c r="PNL9913" s="5"/>
      <c r="PNM9913" s="5"/>
      <c r="PNN9913" s="5"/>
      <c r="PNO9913" s="5"/>
      <c r="PNP9913" s="5"/>
      <c r="PNQ9913" s="5"/>
      <c r="PNR9913" s="5"/>
      <c r="PNS9913" s="5"/>
      <c r="PNT9913" s="5"/>
      <c r="PNU9913" s="5"/>
      <c r="PNV9913" s="5"/>
      <c r="PNW9913" s="5"/>
      <c r="PNX9913" s="5"/>
      <c r="PNY9913" s="5"/>
      <c r="PNZ9913" s="5"/>
      <c r="POA9913" s="5"/>
      <c r="POB9913" s="5"/>
      <c r="POC9913" s="5"/>
      <c r="POD9913" s="5"/>
      <c r="POE9913" s="5"/>
      <c r="POF9913" s="5"/>
      <c r="POG9913" s="5"/>
      <c r="POH9913" s="5"/>
      <c r="POI9913" s="5"/>
      <c r="POJ9913" s="5"/>
      <c r="POK9913" s="5"/>
      <c r="POL9913" s="5"/>
      <c r="POM9913" s="5"/>
      <c r="PON9913" s="5"/>
      <c r="POO9913" s="5"/>
      <c r="POP9913" s="5"/>
      <c r="POQ9913" s="5"/>
      <c r="POR9913" s="5"/>
      <c r="POS9913" s="5"/>
      <c r="POT9913" s="5"/>
      <c r="POU9913" s="5"/>
      <c r="POV9913" s="5"/>
      <c r="POW9913" s="5"/>
      <c r="POX9913" s="5"/>
      <c r="POY9913" s="5"/>
      <c r="POZ9913" s="5"/>
      <c r="PPA9913" s="5"/>
      <c r="PPB9913" s="5"/>
      <c r="PPC9913" s="5"/>
      <c r="PPD9913" s="5"/>
      <c r="PPE9913" s="5"/>
      <c r="PPF9913" s="5"/>
      <c r="PPG9913" s="5"/>
      <c r="PPH9913" s="5"/>
      <c r="PPI9913" s="5"/>
      <c r="PPJ9913" s="5"/>
      <c r="PPK9913" s="5"/>
      <c r="PPL9913" s="5"/>
      <c r="PPM9913" s="5"/>
      <c r="PPN9913" s="5"/>
      <c r="PPO9913" s="5"/>
      <c r="PPP9913" s="5"/>
      <c r="PPQ9913" s="5"/>
      <c r="PPR9913" s="5"/>
      <c r="PPS9913" s="5"/>
      <c r="PPT9913" s="5"/>
      <c r="PPU9913" s="5"/>
      <c r="PPV9913" s="5"/>
      <c r="PPW9913" s="5"/>
      <c r="PPX9913" s="5"/>
      <c r="PPY9913" s="5"/>
      <c r="PPZ9913" s="5"/>
      <c r="PQA9913" s="5"/>
      <c r="PQB9913" s="5"/>
      <c r="PQC9913" s="5"/>
      <c r="PQD9913" s="5"/>
      <c r="PQE9913" s="5"/>
      <c r="PQF9913" s="5"/>
      <c r="PQG9913" s="5"/>
      <c r="PQH9913" s="5"/>
      <c r="PQI9913" s="5"/>
      <c r="PQJ9913" s="5"/>
      <c r="PQK9913" s="5"/>
      <c r="PQL9913" s="5"/>
      <c r="PQM9913" s="5"/>
      <c r="PQN9913" s="5"/>
      <c r="PQO9913" s="5"/>
      <c r="PQP9913" s="5"/>
      <c r="PQQ9913" s="5"/>
      <c r="PQR9913" s="5"/>
      <c r="PQS9913" s="5"/>
      <c r="PQT9913" s="5"/>
      <c r="PQU9913" s="5"/>
      <c r="PQV9913" s="5"/>
      <c r="PQW9913" s="5"/>
      <c r="PQX9913" s="5"/>
      <c r="PQY9913" s="5"/>
      <c r="PQZ9913" s="5"/>
      <c r="PRA9913" s="5"/>
      <c r="PRB9913" s="5"/>
      <c r="PRC9913" s="5"/>
      <c r="PRD9913" s="5"/>
      <c r="PRE9913" s="5"/>
      <c r="PRF9913" s="5"/>
      <c r="PRG9913" s="5"/>
      <c r="PRH9913" s="5"/>
      <c r="PRI9913" s="5"/>
      <c r="PRJ9913" s="5"/>
      <c r="PRK9913" s="5"/>
      <c r="PRL9913" s="5"/>
      <c r="PRM9913" s="5"/>
      <c r="PRN9913" s="5"/>
      <c r="PRO9913" s="5"/>
      <c r="PRP9913" s="5"/>
      <c r="PRQ9913" s="5"/>
      <c r="PRR9913" s="5"/>
      <c r="PRS9913" s="5"/>
      <c r="PRT9913" s="5"/>
      <c r="PRU9913" s="5"/>
      <c r="PRV9913" s="5"/>
      <c r="PRW9913" s="5"/>
      <c r="PRX9913" s="5"/>
      <c r="PRY9913" s="5"/>
      <c r="PRZ9913" s="5"/>
      <c r="PSA9913" s="5"/>
      <c r="PSB9913" s="5"/>
      <c r="PSC9913" s="5"/>
      <c r="PSD9913" s="5"/>
      <c r="PSE9913" s="5"/>
      <c r="PSF9913" s="5"/>
      <c r="PSG9913" s="5"/>
      <c r="PSH9913" s="5"/>
      <c r="PSI9913" s="5"/>
      <c r="PSJ9913" s="5"/>
      <c r="PSK9913" s="5"/>
      <c r="PSL9913" s="5"/>
      <c r="PSM9913" s="5"/>
      <c r="PSN9913" s="5"/>
      <c r="PSO9913" s="5"/>
      <c r="PSP9913" s="5"/>
      <c r="PSQ9913" s="5"/>
      <c r="PSR9913" s="5"/>
      <c r="PSS9913" s="5"/>
      <c r="PST9913" s="5"/>
      <c r="PSU9913" s="5"/>
      <c r="PSV9913" s="5"/>
      <c r="PSW9913" s="5"/>
      <c r="PSX9913" s="5"/>
      <c r="PSY9913" s="5"/>
      <c r="PSZ9913" s="5"/>
      <c r="PTA9913" s="5"/>
      <c r="PTB9913" s="5"/>
      <c r="PTC9913" s="5"/>
      <c r="PTD9913" s="5"/>
      <c r="PTE9913" s="5"/>
      <c r="PTF9913" s="5"/>
      <c r="PTG9913" s="5"/>
      <c r="PTH9913" s="5"/>
      <c r="PTI9913" s="5"/>
      <c r="PTJ9913" s="5"/>
      <c r="PTK9913" s="5"/>
      <c r="PTL9913" s="5"/>
      <c r="PTM9913" s="5"/>
      <c r="PTN9913" s="5"/>
      <c r="PTO9913" s="5"/>
      <c r="PTP9913" s="5"/>
      <c r="PTQ9913" s="5"/>
      <c r="PTR9913" s="5"/>
      <c r="PTS9913" s="5"/>
      <c r="PTT9913" s="5"/>
      <c r="PTU9913" s="5"/>
      <c r="PTV9913" s="5"/>
      <c r="PTW9913" s="5"/>
      <c r="PTX9913" s="5"/>
      <c r="PTY9913" s="5"/>
      <c r="PTZ9913" s="5"/>
      <c r="PUA9913" s="5"/>
      <c r="PUB9913" s="5"/>
      <c r="PUC9913" s="5"/>
      <c r="PUD9913" s="5"/>
      <c r="PUE9913" s="5"/>
      <c r="PUF9913" s="5"/>
      <c r="PUG9913" s="5"/>
      <c r="PUH9913" s="5"/>
      <c r="PUI9913" s="5"/>
      <c r="PUJ9913" s="5"/>
      <c r="PUK9913" s="5"/>
      <c r="PUL9913" s="5"/>
      <c r="PUM9913" s="5"/>
      <c r="PUN9913" s="5"/>
      <c r="PUO9913" s="5"/>
      <c r="PUP9913" s="5"/>
      <c r="PUQ9913" s="5"/>
      <c r="PUR9913" s="5"/>
      <c r="PUS9913" s="5"/>
      <c r="PUT9913" s="5"/>
      <c r="PUU9913" s="5"/>
      <c r="PUV9913" s="5"/>
      <c r="PUW9913" s="5"/>
      <c r="PUX9913" s="5"/>
      <c r="PUY9913" s="5"/>
      <c r="PUZ9913" s="5"/>
      <c r="PVA9913" s="5"/>
      <c r="PVB9913" s="5"/>
      <c r="PVC9913" s="5"/>
      <c r="PVD9913" s="5"/>
      <c r="PVE9913" s="5"/>
      <c r="PVF9913" s="5"/>
      <c r="PVG9913" s="5"/>
      <c r="PVH9913" s="5"/>
      <c r="PVI9913" s="5"/>
      <c r="PVJ9913" s="5"/>
      <c r="PVK9913" s="5"/>
      <c r="PVL9913" s="5"/>
      <c r="PVM9913" s="5"/>
      <c r="PVN9913" s="5"/>
      <c r="PVO9913" s="5"/>
      <c r="PVP9913" s="5"/>
      <c r="PVQ9913" s="5"/>
      <c r="PVR9913" s="5"/>
      <c r="PVS9913" s="5"/>
      <c r="PVT9913" s="5"/>
      <c r="PVU9913" s="5"/>
      <c r="PVV9913" s="5"/>
      <c r="PVW9913" s="5"/>
      <c r="PVX9913" s="5"/>
      <c r="PVY9913" s="5"/>
      <c r="PVZ9913" s="5"/>
      <c r="PWA9913" s="5"/>
      <c r="PWB9913" s="5"/>
      <c r="PWC9913" s="5"/>
      <c r="PWD9913" s="5"/>
      <c r="PWE9913" s="5"/>
      <c r="PWF9913" s="5"/>
      <c r="PWG9913" s="5"/>
      <c r="PWH9913" s="5"/>
      <c r="PWI9913" s="5"/>
      <c r="PWJ9913" s="5"/>
      <c r="PWK9913" s="5"/>
      <c r="PWL9913" s="5"/>
      <c r="PWM9913" s="5"/>
      <c r="PWN9913" s="5"/>
      <c r="PWO9913" s="5"/>
      <c r="PWP9913" s="5"/>
      <c r="PWQ9913" s="5"/>
      <c r="PWR9913" s="5"/>
      <c r="PWS9913" s="5"/>
      <c r="PWT9913" s="5"/>
      <c r="PWU9913" s="5"/>
      <c r="PWV9913" s="5"/>
      <c r="PWW9913" s="5"/>
      <c r="PWX9913" s="5"/>
      <c r="PWY9913" s="5"/>
      <c r="PWZ9913" s="5"/>
      <c r="PXA9913" s="5"/>
      <c r="PXB9913" s="5"/>
      <c r="PXC9913" s="5"/>
      <c r="PXD9913" s="5"/>
      <c r="PXE9913" s="5"/>
      <c r="PXF9913" s="5"/>
      <c r="PXG9913" s="5"/>
      <c r="PXH9913" s="5"/>
      <c r="PXI9913" s="5"/>
      <c r="PXJ9913" s="5"/>
      <c r="PXK9913" s="5"/>
      <c r="PXL9913" s="5"/>
      <c r="PXM9913" s="5"/>
      <c r="PXN9913" s="5"/>
      <c r="PXO9913" s="5"/>
      <c r="PXP9913" s="5"/>
      <c r="PXQ9913" s="5"/>
      <c r="PXR9913" s="5"/>
      <c r="PXS9913" s="5"/>
      <c r="PXT9913" s="5"/>
      <c r="PXU9913" s="5"/>
      <c r="PXV9913" s="5"/>
      <c r="PXW9913" s="5"/>
      <c r="PXX9913" s="5"/>
      <c r="PXY9913" s="5"/>
      <c r="PXZ9913" s="5"/>
      <c r="PYA9913" s="5"/>
      <c r="PYB9913" s="5"/>
      <c r="PYC9913" s="5"/>
      <c r="PYD9913" s="5"/>
      <c r="PYE9913" s="5"/>
      <c r="PYF9913" s="5"/>
      <c r="PYG9913" s="5"/>
      <c r="PYH9913" s="5"/>
      <c r="PYI9913" s="5"/>
      <c r="PYJ9913" s="5"/>
      <c r="PYK9913" s="5"/>
      <c r="PYL9913" s="5"/>
      <c r="PYM9913" s="5"/>
      <c r="PYN9913" s="5"/>
      <c r="PYO9913" s="5"/>
      <c r="PYP9913" s="5"/>
      <c r="PYQ9913" s="5"/>
      <c r="PYR9913" s="5"/>
      <c r="PYS9913" s="5"/>
      <c r="PYT9913" s="5"/>
      <c r="PYU9913" s="5"/>
      <c r="PYV9913" s="5"/>
      <c r="PYW9913" s="5"/>
      <c r="PYX9913" s="5"/>
      <c r="PYY9913" s="5"/>
      <c r="PYZ9913" s="5"/>
      <c r="PZA9913" s="5"/>
      <c r="PZB9913" s="5"/>
      <c r="PZC9913" s="5"/>
      <c r="PZD9913" s="5"/>
      <c r="PZE9913" s="5"/>
      <c r="PZF9913" s="5"/>
      <c r="PZG9913" s="5"/>
      <c r="PZH9913" s="5"/>
      <c r="PZI9913" s="5"/>
      <c r="PZJ9913" s="5"/>
      <c r="PZK9913" s="5"/>
      <c r="PZL9913" s="5"/>
      <c r="PZM9913" s="5"/>
      <c r="PZN9913" s="5"/>
      <c r="PZO9913" s="5"/>
      <c r="PZP9913" s="5"/>
      <c r="PZQ9913" s="5"/>
      <c r="PZR9913" s="5"/>
      <c r="PZS9913" s="5"/>
      <c r="PZT9913" s="5"/>
      <c r="PZU9913" s="5"/>
      <c r="PZV9913" s="5"/>
      <c r="PZW9913" s="5"/>
      <c r="PZX9913" s="5"/>
      <c r="PZY9913" s="5"/>
      <c r="PZZ9913" s="5"/>
      <c r="QAA9913" s="5"/>
      <c r="QAB9913" s="5"/>
      <c r="QAC9913" s="5"/>
      <c r="QAD9913" s="5"/>
      <c r="QAE9913" s="5"/>
      <c r="QAF9913" s="5"/>
      <c r="QAG9913" s="5"/>
      <c r="QAH9913" s="5"/>
      <c r="QAI9913" s="5"/>
      <c r="QAJ9913" s="5"/>
      <c r="QAK9913" s="5"/>
      <c r="QAL9913" s="5"/>
      <c r="QAM9913" s="5"/>
      <c r="QAN9913" s="5"/>
      <c r="QAO9913" s="5"/>
      <c r="QAP9913" s="5"/>
      <c r="QAQ9913" s="5"/>
      <c r="QAR9913" s="5"/>
      <c r="QAS9913" s="5"/>
      <c r="QAT9913" s="5"/>
      <c r="QAU9913" s="5"/>
      <c r="QAV9913" s="5"/>
      <c r="QAW9913" s="5"/>
      <c r="QAX9913" s="5"/>
      <c r="QAY9913" s="5"/>
      <c r="QAZ9913" s="5"/>
      <c r="QBA9913" s="5"/>
      <c r="QBB9913" s="5"/>
      <c r="QBC9913" s="5"/>
      <c r="QBD9913" s="5"/>
      <c r="QBE9913" s="5"/>
      <c r="QBF9913" s="5"/>
      <c r="QBG9913" s="5"/>
      <c r="QBH9913" s="5"/>
      <c r="QBI9913" s="5"/>
      <c r="QBJ9913" s="5"/>
      <c r="QBK9913" s="5"/>
      <c r="QBL9913" s="5"/>
      <c r="QBM9913" s="5"/>
      <c r="QBN9913" s="5"/>
      <c r="QBO9913" s="5"/>
      <c r="QBP9913" s="5"/>
      <c r="QBQ9913" s="5"/>
      <c r="QBR9913" s="5"/>
      <c r="QBS9913" s="5"/>
      <c r="QBT9913" s="5"/>
      <c r="QBU9913" s="5"/>
      <c r="QBV9913" s="5"/>
      <c r="QBW9913" s="5"/>
      <c r="QBX9913" s="5"/>
      <c r="QBY9913" s="5"/>
      <c r="QBZ9913" s="5"/>
      <c r="QCA9913" s="5"/>
      <c r="QCB9913" s="5"/>
      <c r="QCC9913" s="5"/>
      <c r="QCD9913" s="5"/>
      <c r="QCE9913" s="5"/>
      <c r="QCF9913" s="5"/>
      <c r="QCG9913" s="5"/>
      <c r="QCH9913" s="5"/>
      <c r="QCI9913" s="5"/>
      <c r="QCJ9913" s="5"/>
      <c r="QCK9913" s="5"/>
      <c r="QCL9913" s="5"/>
      <c r="QCM9913" s="5"/>
      <c r="QCN9913" s="5"/>
      <c r="QCO9913" s="5"/>
      <c r="QCP9913" s="5"/>
      <c r="QCQ9913" s="5"/>
      <c r="QCR9913" s="5"/>
      <c r="QCS9913" s="5"/>
      <c r="QCT9913" s="5"/>
      <c r="QCU9913" s="5"/>
      <c r="QCV9913" s="5"/>
      <c r="QCW9913" s="5"/>
      <c r="QCX9913" s="5"/>
      <c r="QCY9913" s="5"/>
      <c r="QCZ9913" s="5"/>
      <c r="QDA9913" s="5"/>
      <c r="QDB9913" s="5"/>
      <c r="QDC9913" s="5"/>
      <c r="QDD9913" s="5"/>
      <c r="QDE9913" s="5"/>
      <c r="QDF9913" s="5"/>
      <c r="QDG9913" s="5"/>
      <c r="QDH9913" s="5"/>
      <c r="QDI9913" s="5"/>
      <c r="QDJ9913" s="5"/>
      <c r="QDK9913" s="5"/>
      <c r="QDL9913" s="5"/>
      <c r="QDM9913" s="5"/>
      <c r="QDN9913" s="5"/>
      <c r="QDO9913" s="5"/>
      <c r="QDP9913" s="5"/>
      <c r="QDQ9913" s="5"/>
      <c r="QDR9913" s="5"/>
      <c r="QDS9913" s="5"/>
      <c r="QDT9913" s="5"/>
      <c r="QDU9913" s="5"/>
      <c r="QDV9913" s="5"/>
      <c r="QDW9913" s="5"/>
      <c r="QDX9913" s="5"/>
      <c r="QDY9913" s="5"/>
      <c r="QDZ9913" s="5"/>
      <c r="QEA9913" s="5"/>
      <c r="QEB9913" s="5"/>
      <c r="QEC9913" s="5"/>
      <c r="QED9913" s="5"/>
      <c r="QEE9913" s="5"/>
      <c r="QEF9913" s="5"/>
      <c r="QEG9913" s="5"/>
      <c r="QEH9913" s="5"/>
      <c r="QEI9913" s="5"/>
      <c r="QEJ9913" s="5"/>
      <c r="QEK9913" s="5"/>
      <c r="QEL9913" s="5"/>
      <c r="QEM9913" s="5"/>
      <c r="QEN9913" s="5"/>
      <c r="QEO9913" s="5"/>
      <c r="QEP9913" s="5"/>
      <c r="QEQ9913" s="5"/>
      <c r="QER9913" s="5"/>
      <c r="QES9913" s="5"/>
      <c r="QET9913" s="5"/>
      <c r="QEU9913" s="5"/>
      <c r="QEV9913" s="5"/>
      <c r="QEW9913" s="5"/>
      <c r="QEX9913" s="5"/>
      <c r="QEY9913" s="5"/>
      <c r="QEZ9913" s="5"/>
      <c r="QFA9913" s="5"/>
      <c r="QFB9913" s="5"/>
      <c r="QFC9913" s="5"/>
      <c r="QFD9913" s="5"/>
      <c r="QFE9913" s="5"/>
      <c r="QFF9913" s="5"/>
      <c r="QFG9913" s="5"/>
      <c r="QFH9913" s="5"/>
      <c r="QFI9913" s="5"/>
      <c r="QFJ9913" s="5"/>
      <c r="QFK9913" s="5"/>
      <c r="QFL9913" s="5"/>
      <c r="QFM9913" s="5"/>
      <c r="QFN9913" s="5"/>
      <c r="QFO9913" s="5"/>
      <c r="QFP9913" s="5"/>
      <c r="QFQ9913" s="5"/>
      <c r="QFR9913" s="5"/>
      <c r="QFS9913" s="5"/>
      <c r="QFT9913" s="5"/>
      <c r="QFU9913" s="5"/>
      <c r="QFV9913" s="5"/>
      <c r="QFW9913" s="5"/>
      <c r="QFX9913" s="5"/>
      <c r="QFY9913" s="5"/>
      <c r="QFZ9913" s="5"/>
      <c r="QGA9913" s="5"/>
      <c r="QGB9913" s="5"/>
      <c r="QGC9913" s="5"/>
      <c r="QGD9913" s="5"/>
      <c r="QGE9913" s="5"/>
      <c r="QGF9913" s="5"/>
      <c r="QGG9913" s="5"/>
      <c r="QGH9913" s="5"/>
      <c r="QGI9913" s="5"/>
      <c r="QGJ9913" s="5"/>
      <c r="QGK9913" s="5"/>
      <c r="QGL9913" s="5"/>
      <c r="QGM9913" s="5"/>
      <c r="QGN9913" s="5"/>
      <c r="QGO9913" s="5"/>
      <c r="QGP9913" s="5"/>
      <c r="QGQ9913" s="5"/>
      <c r="QGR9913" s="5"/>
      <c r="QGS9913" s="5"/>
      <c r="QGT9913" s="5"/>
      <c r="QGU9913" s="5"/>
      <c r="QGV9913" s="5"/>
      <c r="QGW9913" s="5"/>
      <c r="QGX9913" s="5"/>
      <c r="QGY9913" s="5"/>
      <c r="QGZ9913" s="5"/>
      <c r="QHA9913" s="5"/>
      <c r="QHB9913" s="5"/>
      <c r="QHC9913" s="5"/>
      <c r="QHD9913" s="5"/>
      <c r="QHE9913" s="5"/>
      <c r="QHF9913" s="5"/>
      <c r="QHG9913" s="5"/>
      <c r="QHH9913" s="5"/>
      <c r="QHI9913" s="5"/>
      <c r="QHJ9913" s="5"/>
      <c r="QHK9913" s="5"/>
      <c r="QHL9913" s="5"/>
      <c r="QHM9913" s="5"/>
      <c r="QHN9913" s="5"/>
      <c r="QHO9913" s="5"/>
      <c r="QHP9913" s="5"/>
      <c r="QHQ9913" s="5"/>
      <c r="QHR9913" s="5"/>
      <c r="QHS9913" s="5"/>
      <c r="QHT9913" s="5"/>
      <c r="QHU9913" s="5"/>
      <c r="QHV9913" s="5"/>
      <c r="QHW9913" s="5"/>
      <c r="QHX9913" s="5"/>
      <c r="QHY9913" s="5"/>
      <c r="QHZ9913" s="5"/>
      <c r="QIA9913" s="5"/>
      <c r="QIB9913" s="5"/>
      <c r="QIC9913" s="5"/>
      <c r="QID9913" s="5"/>
      <c r="QIE9913" s="5"/>
      <c r="QIF9913" s="5"/>
      <c r="QIG9913" s="5"/>
      <c r="QIH9913" s="5"/>
      <c r="QII9913" s="5"/>
      <c r="QIJ9913" s="5"/>
      <c r="QIK9913" s="5"/>
      <c r="QIL9913" s="5"/>
      <c r="QIM9913" s="5"/>
      <c r="QIN9913" s="5"/>
      <c r="QIO9913" s="5"/>
      <c r="QIP9913" s="5"/>
      <c r="QIQ9913" s="5"/>
      <c r="QIR9913" s="5"/>
      <c r="QIS9913" s="5"/>
      <c r="QIT9913" s="5"/>
      <c r="QIU9913" s="5"/>
      <c r="QIV9913" s="5"/>
      <c r="QIW9913" s="5"/>
      <c r="QIX9913" s="5"/>
      <c r="QIY9913" s="5"/>
      <c r="QIZ9913" s="5"/>
      <c r="QJA9913" s="5"/>
      <c r="QJB9913" s="5"/>
      <c r="QJC9913" s="5"/>
      <c r="QJD9913" s="5"/>
      <c r="QJE9913" s="5"/>
      <c r="QJF9913" s="5"/>
      <c r="QJG9913" s="5"/>
      <c r="QJH9913" s="5"/>
      <c r="QJI9913" s="5"/>
      <c r="QJJ9913" s="5"/>
      <c r="QJK9913" s="5"/>
      <c r="QJL9913" s="5"/>
      <c r="QJM9913" s="5"/>
      <c r="QJN9913" s="5"/>
      <c r="QJO9913" s="5"/>
      <c r="QJP9913" s="5"/>
      <c r="QJQ9913" s="5"/>
      <c r="QJR9913" s="5"/>
      <c r="QJS9913" s="5"/>
      <c r="QJT9913" s="5"/>
      <c r="QJU9913" s="5"/>
      <c r="QJV9913" s="5"/>
      <c r="QJW9913" s="5"/>
      <c r="QJX9913" s="5"/>
      <c r="QJY9913" s="5"/>
      <c r="QJZ9913" s="5"/>
      <c r="QKA9913" s="5"/>
      <c r="QKB9913" s="5"/>
      <c r="QKC9913" s="5"/>
      <c r="QKD9913" s="5"/>
      <c r="QKE9913" s="5"/>
      <c r="QKF9913" s="5"/>
      <c r="QKG9913" s="5"/>
      <c r="QKH9913" s="5"/>
      <c r="QKI9913" s="5"/>
      <c r="QKJ9913" s="5"/>
      <c r="QKK9913" s="5"/>
      <c r="QKL9913" s="5"/>
      <c r="QKM9913" s="5"/>
      <c r="QKN9913" s="5"/>
      <c r="QKO9913" s="5"/>
      <c r="QKP9913" s="5"/>
      <c r="QKQ9913" s="5"/>
      <c r="QKR9913" s="5"/>
      <c r="QKS9913" s="5"/>
      <c r="QKT9913" s="5"/>
      <c r="QKU9913" s="5"/>
      <c r="QKV9913" s="5"/>
      <c r="QKW9913" s="5"/>
      <c r="QKX9913" s="5"/>
      <c r="QKY9913" s="5"/>
      <c r="QKZ9913" s="5"/>
      <c r="QLA9913" s="5"/>
      <c r="QLB9913" s="5"/>
      <c r="QLC9913" s="5"/>
      <c r="QLD9913" s="5"/>
      <c r="QLE9913" s="5"/>
      <c r="QLF9913" s="5"/>
      <c r="QLG9913" s="5"/>
      <c r="QLH9913" s="5"/>
      <c r="QLI9913" s="5"/>
      <c r="QLJ9913" s="5"/>
      <c r="QLK9913" s="5"/>
      <c r="QLL9913" s="5"/>
      <c r="QLM9913" s="5"/>
      <c r="QLN9913" s="5"/>
      <c r="QLO9913" s="5"/>
      <c r="QLP9913" s="5"/>
      <c r="QLQ9913" s="5"/>
      <c r="QLR9913" s="5"/>
      <c r="QLS9913" s="5"/>
      <c r="QLT9913" s="5"/>
      <c r="QLU9913" s="5"/>
      <c r="QLV9913" s="5"/>
      <c r="QLW9913" s="5"/>
      <c r="QLX9913" s="5"/>
      <c r="QLY9913" s="5"/>
      <c r="QLZ9913" s="5"/>
      <c r="QMA9913" s="5"/>
      <c r="QMB9913" s="5"/>
      <c r="QMC9913" s="5"/>
      <c r="QMD9913" s="5"/>
      <c r="QME9913" s="5"/>
      <c r="QMF9913" s="5"/>
      <c r="QMG9913" s="5"/>
      <c r="QMH9913" s="5"/>
      <c r="QMI9913" s="5"/>
      <c r="QMJ9913" s="5"/>
      <c r="QMK9913" s="5"/>
      <c r="QML9913" s="5"/>
      <c r="QMM9913" s="5"/>
      <c r="QMN9913" s="5"/>
      <c r="QMO9913" s="5"/>
      <c r="QMP9913" s="5"/>
      <c r="QMQ9913" s="5"/>
      <c r="QMR9913" s="5"/>
      <c r="QMS9913" s="5"/>
      <c r="QMT9913" s="5"/>
      <c r="QMU9913" s="5"/>
      <c r="QMV9913" s="5"/>
      <c r="QMW9913" s="5"/>
      <c r="QMX9913" s="5"/>
      <c r="QMY9913" s="5"/>
      <c r="QMZ9913" s="5"/>
      <c r="QNA9913" s="5"/>
      <c r="QNB9913" s="5"/>
      <c r="QNC9913" s="5"/>
      <c r="QND9913" s="5"/>
      <c r="QNE9913" s="5"/>
      <c r="QNF9913" s="5"/>
      <c r="QNG9913" s="5"/>
      <c r="QNH9913" s="5"/>
      <c r="QNI9913" s="5"/>
      <c r="QNJ9913" s="5"/>
      <c r="QNK9913" s="5"/>
      <c r="QNL9913" s="5"/>
      <c r="QNM9913" s="5"/>
      <c r="QNN9913" s="5"/>
      <c r="QNO9913" s="5"/>
      <c r="QNP9913" s="5"/>
      <c r="QNQ9913" s="5"/>
      <c r="QNR9913" s="5"/>
      <c r="QNS9913" s="5"/>
      <c r="QNT9913" s="5"/>
      <c r="QNU9913" s="5"/>
      <c r="QNV9913" s="5"/>
      <c r="QNW9913" s="5"/>
      <c r="QNX9913" s="5"/>
      <c r="QNY9913" s="5"/>
      <c r="QNZ9913" s="5"/>
      <c r="QOA9913" s="5"/>
      <c r="QOB9913" s="5"/>
      <c r="QOC9913" s="5"/>
      <c r="QOD9913" s="5"/>
      <c r="QOE9913" s="5"/>
      <c r="QOF9913" s="5"/>
      <c r="QOG9913" s="5"/>
      <c r="QOH9913" s="5"/>
      <c r="QOI9913" s="5"/>
      <c r="QOJ9913" s="5"/>
      <c r="QOK9913" s="5"/>
      <c r="QOL9913" s="5"/>
      <c r="QOM9913" s="5"/>
      <c r="QON9913" s="5"/>
      <c r="QOO9913" s="5"/>
      <c r="QOP9913" s="5"/>
      <c r="QOQ9913" s="5"/>
      <c r="QOR9913" s="5"/>
      <c r="QOS9913" s="5"/>
      <c r="QOT9913" s="5"/>
      <c r="QOU9913" s="5"/>
      <c r="QOV9913" s="5"/>
      <c r="QOW9913" s="5"/>
      <c r="QOX9913" s="5"/>
      <c r="QOY9913" s="5"/>
      <c r="QOZ9913" s="5"/>
      <c r="QPA9913" s="5"/>
      <c r="QPB9913" s="5"/>
      <c r="QPC9913" s="5"/>
      <c r="QPD9913" s="5"/>
      <c r="QPE9913" s="5"/>
      <c r="QPF9913" s="5"/>
      <c r="QPG9913" s="5"/>
      <c r="QPH9913" s="5"/>
      <c r="QPI9913" s="5"/>
      <c r="QPJ9913" s="5"/>
      <c r="QPK9913" s="5"/>
      <c r="QPL9913" s="5"/>
      <c r="QPM9913" s="5"/>
      <c r="QPN9913" s="5"/>
      <c r="QPO9913" s="5"/>
      <c r="QPP9913" s="5"/>
      <c r="QPQ9913" s="5"/>
      <c r="QPR9913" s="5"/>
      <c r="QPS9913" s="5"/>
      <c r="QPT9913" s="5"/>
      <c r="QPU9913" s="5"/>
      <c r="QPV9913" s="5"/>
      <c r="QPW9913" s="5"/>
      <c r="QPX9913" s="5"/>
      <c r="QPY9913" s="5"/>
      <c r="QPZ9913" s="5"/>
      <c r="QQA9913" s="5"/>
      <c r="QQB9913" s="5"/>
      <c r="QQC9913" s="5"/>
      <c r="QQD9913" s="5"/>
      <c r="QQE9913" s="5"/>
      <c r="QQF9913" s="5"/>
      <c r="QQG9913" s="5"/>
      <c r="QQH9913" s="5"/>
      <c r="QQI9913" s="5"/>
      <c r="QQJ9913" s="5"/>
      <c r="QQK9913" s="5"/>
      <c r="QQL9913" s="5"/>
      <c r="QQM9913" s="5"/>
      <c r="QQN9913" s="5"/>
      <c r="QQO9913" s="5"/>
      <c r="QQP9913" s="5"/>
      <c r="QQQ9913" s="5"/>
      <c r="QQR9913" s="5"/>
      <c r="QQS9913" s="5"/>
      <c r="QQT9913" s="5"/>
      <c r="QQU9913" s="5"/>
      <c r="QQV9913" s="5"/>
      <c r="QQW9913" s="5"/>
      <c r="QQX9913" s="5"/>
      <c r="QQY9913" s="5"/>
      <c r="QQZ9913" s="5"/>
      <c r="QRA9913" s="5"/>
      <c r="QRB9913" s="5"/>
      <c r="QRC9913" s="5"/>
      <c r="QRD9913" s="5"/>
      <c r="QRE9913" s="5"/>
      <c r="QRF9913" s="5"/>
      <c r="QRG9913" s="5"/>
      <c r="QRH9913" s="5"/>
      <c r="QRI9913" s="5"/>
      <c r="QRJ9913" s="5"/>
      <c r="QRK9913" s="5"/>
      <c r="QRL9913" s="5"/>
      <c r="QRM9913" s="5"/>
      <c r="QRN9913" s="5"/>
      <c r="QRO9913" s="5"/>
      <c r="QRP9913" s="5"/>
      <c r="QRQ9913" s="5"/>
      <c r="QRR9913" s="5"/>
      <c r="QRS9913" s="5"/>
      <c r="QRT9913" s="5"/>
      <c r="QRU9913" s="5"/>
      <c r="QRV9913" s="5"/>
      <c r="QRW9913" s="5"/>
      <c r="QRX9913" s="5"/>
      <c r="QRY9913" s="5"/>
      <c r="QRZ9913" s="5"/>
      <c r="QSA9913" s="5"/>
      <c r="QSB9913" s="5"/>
      <c r="QSC9913" s="5"/>
      <c r="QSD9913" s="5"/>
      <c r="QSE9913" s="5"/>
      <c r="QSF9913" s="5"/>
      <c r="QSG9913" s="5"/>
      <c r="QSH9913" s="5"/>
      <c r="QSI9913" s="5"/>
      <c r="QSJ9913" s="5"/>
      <c r="QSK9913" s="5"/>
      <c r="QSL9913" s="5"/>
      <c r="QSM9913" s="5"/>
      <c r="QSN9913" s="5"/>
      <c r="QSO9913" s="5"/>
      <c r="QSP9913" s="5"/>
      <c r="QSQ9913" s="5"/>
      <c r="QSR9913" s="5"/>
      <c r="QSS9913" s="5"/>
      <c r="QST9913" s="5"/>
      <c r="QSU9913" s="5"/>
      <c r="QSV9913" s="5"/>
      <c r="QSW9913" s="5"/>
      <c r="QSX9913" s="5"/>
      <c r="QSY9913" s="5"/>
      <c r="QSZ9913" s="5"/>
      <c r="QTA9913" s="5"/>
      <c r="QTB9913" s="5"/>
      <c r="QTC9913" s="5"/>
      <c r="QTD9913" s="5"/>
      <c r="QTE9913" s="5"/>
      <c r="QTF9913" s="5"/>
      <c r="QTG9913" s="5"/>
      <c r="QTH9913" s="5"/>
      <c r="QTI9913" s="5"/>
      <c r="QTJ9913" s="5"/>
      <c r="QTK9913" s="5"/>
      <c r="QTL9913" s="5"/>
      <c r="QTM9913" s="5"/>
      <c r="QTN9913" s="5"/>
      <c r="QTO9913" s="5"/>
      <c r="QTP9913" s="5"/>
      <c r="QTQ9913" s="5"/>
      <c r="QTR9913" s="5"/>
      <c r="QTS9913" s="5"/>
      <c r="QTT9913" s="5"/>
      <c r="QTU9913" s="5"/>
      <c r="QTV9913" s="5"/>
      <c r="QTW9913" s="5"/>
      <c r="QTX9913" s="5"/>
      <c r="QTY9913" s="5"/>
      <c r="QTZ9913" s="5"/>
      <c r="QUA9913" s="5"/>
      <c r="QUB9913" s="5"/>
      <c r="QUC9913" s="5"/>
      <c r="QUD9913" s="5"/>
      <c r="QUE9913" s="5"/>
      <c r="QUF9913" s="5"/>
      <c r="QUG9913" s="5"/>
      <c r="QUH9913" s="5"/>
      <c r="QUI9913" s="5"/>
      <c r="QUJ9913" s="5"/>
      <c r="QUK9913" s="5"/>
      <c r="QUL9913" s="5"/>
      <c r="QUM9913" s="5"/>
      <c r="QUN9913" s="5"/>
      <c r="QUO9913" s="5"/>
      <c r="QUP9913" s="5"/>
      <c r="QUQ9913" s="5"/>
      <c r="QUR9913" s="5"/>
      <c r="QUS9913" s="5"/>
      <c r="QUT9913" s="5"/>
      <c r="QUU9913" s="5"/>
      <c r="QUV9913" s="5"/>
      <c r="QUW9913" s="5"/>
      <c r="QUX9913" s="5"/>
      <c r="QUY9913" s="5"/>
      <c r="QUZ9913" s="5"/>
      <c r="QVA9913" s="5"/>
      <c r="QVB9913" s="5"/>
      <c r="QVC9913" s="5"/>
      <c r="QVD9913" s="5"/>
      <c r="QVE9913" s="5"/>
      <c r="QVF9913" s="5"/>
      <c r="QVG9913" s="5"/>
      <c r="QVH9913" s="5"/>
      <c r="QVI9913" s="5"/>
      <c r="QVJ9913" s="5"/>
      <c r="QVK9913" s="5"/>
      <c r="QVL9913" s="5"/>
      <c r="QVM9913" s="5"/>
      <c r="QVN9913" s="5"/>
      <c r="QVO9913" s="5"/>
      <c r="QVP9913" s="5"/>
      <c r="QVQ9913" s="5"/>
      <c r="QVR9913" s="5"/>
      <c r="QVS9913" s="5"/>
      <c r="QVT9913" s="5"/>
      <c r="QVU9913" s="5"/>
      <c r="QVV9913" s="5"/>
      <c r="QVW9913" s="5"/>
      <c r="QVX9913" s="5"/>
      <c r="QVY9913" s="5"/>
      <c r="QVZ9913" s="5"/>
      <c r="QWA9913" s="5"/>
      <c r="QWB9913" s="5"/>
      <c r="QWC9913" s="5"/>
      <c r="QWD9913" s="5"/>
      <c r="QWE9913" s="5"/>
      <c r="QWF9913" s="5"/>
      <c r="QWG9913" s="5"/>
      <c r="QWH9913" s="5"/>
      <c r="QWI9913" s="5"/>
      <c r="QWJ9913" s="5"/>
      <c r="QWK9913" s="5"/>
      <c r="QWL9913" s="5"/>
      <c r="QWM9913" s="5"/>
      <c r="QWN9913" s="5"/>
      <c r="QWO9913" s="5"/>
      <c r="QWP9913" s="5"/>
      <c r="QWQ9913" s="5"/>
      <c r="QWR9913" s="5"/>
      <c r="QWS9913" s="5"/>
      <c r="QWT9913" s="5"/>
      <c r="QWU9913" s="5"/>
      <c r="QWV9913" s="5"/>
      <c r="QWW9913" s="5"/>
      <c r="QWX9913" s="5"/>
      <c r="QWY9913" s="5"/>
      <c r="QWZ9913" s="5"/>
      <c r="QXA9913" s="5"/>
      <c r="QXB9913" s="5"/>
      <c r="QXC9913" s="5"/>
      <c r="QXD9913" s="5"/>
      <c r="QXE9913" s="5"/>
      <c r="QXF9913" s="5"/>
      <c r="QXG9913" s="5"/>
      <c r="QXH9913" s="5"/>
      <c r="QXI9913" s="5"/>
      <c r="QXJ9913" s="5"/>
      <c r="QXK9913" s="5"/>
      <c r="QXL9913" s="5"/>
      <c r="QXM9913" s="5"/>
      <c r="QXN9913" s="5"/>
      <c r="QXO9913" s="5"/>
      <c r="QXP9913" s="5"/>
      <c r="QXQ9913" s="5"/>
      <c r="QXR9913" s="5"/>
      <c r="QXS9913" s="5"/>
      <c r="QXT9913" s="5"/>
      <c r="QXU9913" s="5"/>
      <c r="QXV9913" s="5"/>
      <c r="QXW9913" s="5"/>
      <c r="QXX9913" s="5"/>
      <c r="QXY9913" s="5"/>
      <c r="QXZ9913" s="5"/>
      <c r="QYA9913" s="5"/>
      <c r="QYB9913" s="5"/>
      <c r="QYC9913" s="5"/>
      <c r="QYD9913" s="5"/>
      <c r="QYE9913" s="5"/>
      <c r="QYF9913" s="5"/>
      <c r="QYG9913" s="5"/>
      <c r="QYH9913" s="5"/>
      <c r="QYI9913" s="5"/>
      <c r="QYJ9913" s="5"/>
      <c r="QYK9913" s="5"/>
      <c r="QYL9913" s="5"/>
      <c r="QYM9913" s="5"/>
      <c r="QYN9913" s="5"/>
      <c r="QYO9913" s="5"/>
      <c r="QYP9913" s="5"/>
      <c r="QYQ9913" s="5"/>
      <c r="QYR9913" s="5"/>
      <c r="QYS9913" s="5"/>
      <c r="QYT9913" s="5"/>
      <c r="QYU9913" s="5"/>
      <c r="QYV9913" s="5"/>
      <c r="QYW9913" s="5"/>
      <c r="QYX9913" s="5"/>
      <c r="QYY9913" s="5"/>
      <c r="QYZ9913" s="5"/>
      <c r="QZA9913" s="5"/>
      <c r="QZB9913" s="5"/>
      <c r="QZC9913" s="5"/>
      <c r="QZD9913" s="5"/>
      <c r="QZE9913" s="5"/>
      <c r="QZF9913" s="5"/>
      <c r="QZG9913" s="5"/>
      <c r="QZH9913" s="5"/>
      <c r="QZI9913" s="5"/>
      <c r="QZJ9913" s="5"/>
      <c r="QZK9913" s="5"/>
      <c r="QZL9913" s="5"/>
      <c r="QZM9913" s="5"/>
      <c r="QZN9913" s="5"/>
      <c r="QZO9913" s="5"/>
      <c r="QZP9913" s="5"/>
      <c r="QZQ9913" s="5"/>
      <c r="QZR9913" s="5"/>
      <c r="QZS9913" s="5"/>
      <c r="QZT9913" s="5"/>
      <c r="QZU9913" s="5"/>
      <c r="QZV9913" s="5"/>
      <c r="QZW9913" s="5"/>
      <c r="QZX9913" s="5"/>
      <c r="QZY9913" s="5"/>
      <c r="QZZ9913" s="5"/>
      <c r="RAA9913" s="5"/>
      <c r="RAB9913" s="5"/>
      <c r="RAC9913" s="5"/>
      <c r="RAD9913" s="5"/>
      <c r="RAE9913" s="5"/>
      <c r="RAF9913" s="5"/>
      <c r="RAG9913" s="5"/>
      <c r="RAH9913" s="5"/>
      <c r="RAI9913" s="5"/>
      <c r="RAJ9913" s="5"/>
      <c r="RAK9913" s="5"/>
      <c r="RAL9913" s="5"/>
      <c r="RAM9913" s="5"/>
      <c r="RAN9913" s="5"/>
      <c r="RAO9913" s="5"/>
      <c r="RAP9913" s="5"/>
      <c r="RAQ9913" s="5"/>
      <c r="RAR9913" s="5"/>
      <c r="RAS9913" s="5"/>
      <c r="RAT9913" s="5"/>
      <c r="RAU9913" s="5"/>
      <c r="RAV9913" s="5"/>
      <c r="RAW9913" s="5"/>
      <c r="RAX9913" s="5"/>
      <c r="RAY9913" s="5"/>
      <c r="RAZ9913" s="5"/>
      <c r="RBA9913" s="5"/>
      <c r="RBB9913" s="5"/>
      <c r="RBC9913" s="5"/>
      <c r="RBD9913" s="5"/>
      <c r="RBE9913" s="5"/>
      <c r="RBF9913" s="5"/>
      <c r="RBG9913" s="5"/>
      <c r="RBH9913" s="5"/>
      <c r="RBI9913" s="5"/>
      <c r="RBJ9913" s="5"/>
      <c r="RBK9913" s="5"/>
      <c r="RBL9913" s="5"/>
      <c r="RBM9913" s="5"/>
      <c r="RBN9913" s="5"/>
      <c r="RBO9913" s="5"/>
      <c r="RBP9913" s="5"/>
      <c r="RBQ9913" s="5"/>
      <c r="RBR9913" s="5"/>
      <c r="RBS9913" s="5"/>
      <c r="RBT9913" s="5"/>
      <c r="RBU9913" s="5"/>
      <c r="RBV9913" s="5"/>
      <c r="RBW9913" s="5"/>
      <c r="RBX9913" s="5"/>
      <c r="RBY9913" s="5"/>
      <c r="RBZ9913" s="5"/>
      <c r="RCA9913" s="5"/>
      <c r="RCB9913" s="5"/>
      <c r="RCC9913" s="5"/>
      <c r="RCD9913" s="5"/>
      <c r="RCE9913" s="5"/>
      <c r="RCF9913" s="5"/>
      <c r="RCG9913" s="5"/>
      <c r="RCH9913" s="5"/>
      <c r="RCI9913" s="5"/>
      <c r="RCJ9913" s="5"/>
      <c r="RCK9913" s="5"/>
      <c r="RCL9913" s="5"/>
      <c r="RCM9913" s="5"/>
      <c r="RCN9913" s="5"/>
      <c r="RCO9913" s="5"/>
      <c r="RCP9913" s="5"/>
      <c r="RCQ9913" s="5"/>
      <c r="RCR9913" s="5"/>
      <c r="RCS9913" s="5"/>
      <c r="RCT9913" s="5"/>
      <c r="RCU9913" s="5"/>
      <c r="RCV9913" s="5"/>
      <c r="RCW9913" s="5"/>
      <c r="RCX9913" s="5"/>
      <c r="RCY9913" s="5"/>
      <c r="RCZ9913" s="5"/>
      <c r="RDA9913" s="5"/>
      <c r="RDB9913" s="5"/>
      <c r="RDC9913" s="5"/>
      <c r="RDD9913" s="5"/>
      <c r="RDE9913" s="5"/>
      <c r="RDF9913" s="5"/>
      <c r="RDG9913" s="5"/>
      <c r="RDH9913" s="5"/>
      <c r="RDI9913" s="5"/>
      <c r="RDJ9913" s="5"/>
      <c r="RDK9913" s="5"/>
      <c r="RDL9913" s="5"/>
      <c r="RDM9913" s="5"/>
      <c r="RDN9913" s="5"/>
      <c r="RDO9913" s="5"/>
      <c r="RDP9913" s="5"/>
      <c r="RDQ9913" s="5"/>
      <c r="RDR9913" s="5"/>
      <c r="RDS9913" s="5"/>
      <c r="RDT9913" s="5"/>
      <c r="RDU9913" s="5"/>
      <c r="RDV9913" s="5"/>
      <c r="RDW9913" s="5"/>
      <c r="RDX9913" s="5"/>
      <c r="RDY9913" s="5"/>
      <c r="RDZ9913" s="5"/>
      <c r="REA9913" s="5"/>
      <c r="REB9913" s="5"/>
      <c r="REC9913" s="5"/>
      <c r="RED9913" s="5"/>
      <c r="REE9913" s="5"/>
      <c r="REF9913" s="5"/>
      <c r="REG9913" s="5"/>
      <c r="REH9913" s="5"/>
      <c r="REI9913" s="5"/>
      <c r="REJ9913" s="5"/>
      <c r="REK9913" s="5"/>
      <c r="REL9913" s="5"/>
      <c r="REM9913" s="5"/>
      <c r="REN9913" s="5"/>
      <c r="REO9913" s="5"/>
      <c r="REP9913" s="5"/>
      <c r="REQ9913" s="5"/>
      <c r="RER9913" s="5"/>
      <c r="RES9913" s="5"/>
      <c r="RET9913" s="5"/>
      <c r="REU9913" s="5"/>
      <c r="REV9913" s="5"/>
      <c r="REW9913" s="5"/>
      <c r="REX9913" s="5"/>
      <c r="REY9913" s="5"/>
      <c r="REZ9913" s="5"/>
      <c r="RFA9913" s="5"/>
      <c r="RFB9913" s="5"/>
      <c r="RFC9913" s="5"/>
      <c r="RFD9913" s="5"/>
      <c r="RFE9913" s="5"/>
      <c r="RFF9913" s="5"/>
      <c r="RFG9913" s="5"/>
      <c r="RFH9913" s="5"/>
      <c r="RFI9913" s="5"/>
      <c r="RFJ9913" s="5"/>
      <c r="RFK9913" s="5"/>
      <c r="RFL9913" s="5"/>
      <c r="RFM9913" s="5"/>
      <c r="RFN9913" s="5"/>
      <c r="RFO9913" s="5"/>
      <c r="RFP9913" s="5"/>
      <c r="RFQ9913" s="5"/>
      <c r="RFR9913" s="5"/>
      <c r="RFS9913" s="5"/>
      <c r="RFT9913" s="5"/>
      <c r="RFU9913" s="5"/>
      <c r="RFV9913" s="5"/>
      <c r="RFW9913" s="5"/>
      <c r="RFX9913" s="5"/>
      <c r="RFY9913" s="5"/>
      <c r="RFZ9913" s="5"/>
      <c r="RGA9913" s="5"/>
      <c r="RGB9913" s="5"/>
      <c r="RGC9913" s="5"/>
      <c r="RGD9913" s="5"/>
      <c r="RGE9913" s="5"/>
      <c r="RGF9913" s="5"/>
      <c r="RGG9913" s="5"/>
      <c r="RGH9913" s="5"/>
      <c r="RGI9913" s="5"/>
      <c r="RGJ9913" s="5"/>
      <c r="RGK9913" s="5"/>
      <c r="RGL9913" s="5"/>
      <c r="RGM9913" s="5"/>
      <c r="RGN9913" s="5"/>
      <c r="RGO9913" s="5"/>
      <c r="RGP9913" s="5"/>
      <c r="RGQ9913" s="5"/>
      <c r="RGR9913" s="5"/>
      <c r="RGS9913" s="5"/>
      <c r="RGT9913" s="5"/>
      <c r="RGU9913" s="5"/>
      <c r="RGV9913" s="5"/>
      <c r="RGW9913" s="5"/>
      <c r="RGX9913" s="5"/>
      <c r="RGY9913" s="5"/>
      <c r="RGZ9913" s="5"/>
      <c r="RHA9913" s="5"/>
      <c r="RHB9913" s="5"/>
      <c r="RHC9913" s="5"/>
      <c r="RHD9913" s="5"/>
      <c r="RHE9913" s="5"/>
      <c r="RHF9913" s="5"/>
      <c r="RHG9913" s="5"/>
      <c r="RHH9913" s="5"/>
      <c r="RHI9913" s="5"/>
      <c r="RHJ9913" s="5"/>
      <c r="RHK9913" s="5"/>
      <c r="RHL9913" s="5"/>
      <c r="RHM9913" s="5"/>
      <c r="RHN9913" s="5"/>
      <c r="RHO9913" s="5"/>
      <c r="RHP9913" s="5"/>
      <c r="RHQ9913" s="5"/>
      <c r="RHR9913" s="5"/>
      <c r="RHS9913" s="5"/>
      <c r="RHT9913" s="5"/>
      <c r="RHU9913" s="5"/>
      <c r="RHV9913" s="5"/>
      <c r="RHW9913" s="5"/>
      <c r="RHX9913" s="5"/>
      <c r="RHY9913" s="5"/>
      <c r="RHZ9913" s="5"/>
      <c r="RIA9913" s="5"/>
      <c r="RIB9913" s="5"/>
      <c r="RIC9913" s="5"/>
      <c r="RID9913" s="5"/>
      <c r="RIE9913" s="5"/>
      <c r="RIF9913" s="5"/>
      <c r="RIG9913" s="5"/>
      <c r="RIH9913" s="5"/>
      <c r="RII9913" s="5"/>
      <c r="RIJ9913" s="5"/>
      <c r="RIK9913" s="5"/>
      <c r="RIL9913" s="5"/>
      <c r="RIM9913" s="5"/>
      <c r="RIN9913" s="5"/>
      <c r="RIO9913" s="5"/>
      <c r="RIP9913" s="5"/>
      <c r="RIQ9913" s="5"/>
      <c r="RIR9913" s="5"/>
      <c r="RIS9913" s="5"/>
      <c r="RIT9913" s="5"/>
      <c r="RIU9913" s="5"/>
      <c r="RIV9913" s="5"/>
      <c r="RIW9913" s="5"/>
      <c r="RIX9913" s="5"/>
      <c r="RIY9913" s="5"/>
      <c r="RIZ9913" s="5"/>
      <c r="RJA9913" s="5"/>
      <c r="RJB9913" s="5"/>
      <c r="RJC9913" s="5"/>
      <c r="RJD9913" s="5"/>
      <c r="RJE9913" s="5"/>
      <c r="RJF9913" s="5"/>
      <c r="RJG9913" s="5"/>
      <c r="RJH9913" s="5"/>
      <c r="RJI9913" s="5"/>
      <c r="RJJ9913" s="5"/>
      <c r="RJK9913" s="5"/>
      <c r="RJL9913" s="5"/>
      <c r="RJM9913" s="5"/>
      <c r="RJN9913" s="5"/>
      <c r="RJO9913" s="5"/>
      <c r="RJP9913" s="5"/>
      <c r="RJQ9913" s="5"/>
      <c r="RJR9913" s="5"/>
      <c r="RJS9913" s="5"/>
      <c r="RJT9913" s="5"/>
      <c r="RJU9913" s="5"/>
      <c r="RJV9913" s="5"/>
      <c r="RJW9913" s="5"/>
      <c r="RJX9913" s="5"/>
      <c r="RJY9913" s="5"/>
      <c r="RJZ9913" s="5"/>
      <c r="RKA9913" s="5"/>
      <c r="RKB9913" s="5"/>
      <c r="RKC9913" s="5"/>
      <c r="RKD9913" s="5"/>
      <c r="RKE9913" s="5"/>
      <c r="RKF9913" s="5"/>
      <c r="RKG9913" s="5"/>
      <c r="RKH9913" s="5"/>
      <c r="RKI9913" s="5"/>
      <c r="RKJ9913" s="5"/>
      <c r="RKK9913" s="5"/>
      <c r="RKL9913" s="5"/>
      <c r="RKM9913" s="5"/>
      <c r="RKN9913" s="5"/>
      <c r="RKO9913" s="5"/>
      <c r="RKP9913" s="5"/>
      <c r="RKQ9913" s="5"/>
      <c r="RKR9913" s="5"/>
      <c r="RKS9913" s="5"/>
      <c r="RKT9913" s="5"/>
      <c r="RKU9913" s="5"/>
      <c r="RKV9913" s="5"/>
      <c r="RKW9913" s="5"/>
      <c r="RKX9913" s="5"/>
      <c r="RKY9913" s="5"/>
      <c r="RKZ9913" s="5"/>
      <c r="RLA9913" s="5"/>
      <c r="RLB9913" s="5"/>
      <c r="RLC9913" s="5"/>
      <c r="RLD9913" s="5"/>
      <c r="RLE9913" s="5"/>
      <c r="RLF9913" s="5"/>
      <c r="RLG9913" s="5"/>
      <c r="RLH9913" s="5"/>
      <c r="RLI9913" s="5"/>
      <c r="RLJ9913" s="5"/>
      <c r="RLK9913" s="5"/>
      <c r="RLL9913" s="5"/>
      <c r="RLM9913" s="5"/>
      <c r="RLN9913" s="5"/>
      <c r="RLO9913" s="5"/>
      <c r="RLP9913" s="5"/>
      <c r="RLQ9913" s="5"/>
      <c r="RLR9913" s="5"/>
      <c r="RLS9913" s="5"/>
      <c r="RLT9913" s="5"/>
      <c r="RLU9913" s="5"/>
      <c r="RLV9913" s="5"/>
      <c r="RLW9913" s="5"/>
      <c r="RLX9913" s="5"/>
      <c r="RLY9913" s="5"/>
      <c r="RLZ9913" s="5"/>
      <c r="RMA9913" s="5"/>
      <c r="RMB9913" s="5"/>
      <c r="RMC9913" s="5"/>
      <c r="RMD9913" s="5"/>
      <c r="RME9913" s="5"/>
      <c r="RMF9913" s="5"/>
      <c r="RMG9913" s="5"/>
      <c r="RMH9913" s="5"/>
      <c r="RMI9913" s="5"/>
      <c r="RMJ9913" s="5"/>
      <c r="RMK9913" s="5"/>
      <c r="RML9913" s="5"/>
      <c r="RMM9913" s="5"/>
      <c r="RMN9913" s="5"/>
      <c r="RMO9913" s="5"/>
      <c r="RMP9913" s="5"/>
      <c r="RMQ9913" s="5"/>
      <c r="RMR9913" s="5"/>
      <c r="RMS9913" s="5"/>
      <c r="RMT9913" s="5"/>
      <c r="RMU9913" s="5"/>
      <c r="RMV9913" s="5"/>
      <c r="RMW9913" s="5"/>
      <c r="RMX9913" s="5"/>
      <c r="RMY9913" s="5"/>
      <c r="RMZ9913" s="5"/>
      <c r="RNA9913" s="5"/>
      <c r="RNB9913" s="5"/>
      <c r="RNC9913" s="5"/>
      <c r="RND9913" s="5"/>
      <c r="RNE9913" s="5"/>
      <c r="RNF9913" s="5"/>
      <c r="RNG9913" s="5"/>
      <c r="RNH9913" s="5"/>
      <c r="RNI9913" s="5"/>
      <c r="RNJ9913" s="5"/>
      <c r="RNK9913" s="5"/>
      <c r="RNL9913" s="5"/>
      <c r="RNM9913" s="5"/>
      <c r="RNN9913" s="5"/>
      <c r="RNO9913" s="5"/>
      <c r="RNP9913" s="5"/>
      <c r="RNQ9913" s="5"/>
      <c r="RNR9913" s="5"/>
      <c r="RNS9913" s="5"/>
      <c r="RNT9913" s="5"/>
      <c r="RNU9913" s="5"/>
      <c r="RNV9913" s="5"/>
      <c r="RNW9913" s="5"/>
      <c r="RNX9913" s="5"/>
      <c r="RNY9913" s="5"/>
      <c r="RNZ9913" s="5"/>
      <c r="ROA9913" s="5"/>
      <c r="ROB9913" s="5"/>
      <c r="ROC9913" s="5"/>
      <c r="ROD9913" s="5"/>
      <c r="ROE9913" s="5"/>
      <c r="ROF9913" s="5"/>
      <c r="ROG9913" s="5"/>
      <c r="ROH9913" s="5"/>
      <c r="ROI9913" s="5"/>
      <c r="ROJ9913" s="5"/>
      <c r="ROK9913" s="5"/>
      <c r="ROL9913" s="5"/>
      <c r="ROM9913" s="5"/>
      <c r="RON9913" s="5"/>
      <c r="ROO9913" s="5"/>
      <c r="ROP9913" s="5"/>
      <c r="ROQ9913" s="5"/>
      <c r="ROR9913" s="5"/>
      <c r="ROS9913" s="5"/>
      <c r="ROT9913" s="5"/>
      <c r="ROU9913" s="5"/>
      <c r="ROV9913" s="5"/>
      <c r="ROW9913" s="5"/>
      <c r="ROX9913" s="5"/>
      <c r="ROY9913" s="5"/>
      <c r="ROZ9913" s="5"/>
      <c r="RPA9913" s="5"/>
      <c r="RPB9913" s="5"/>
      <c r="RPC9913" s="5"/>
      <c r="RPD9913" s="5"/>
      <c r="RPE9913" s="5"/>
      <c r="RPF9913" s="5"/>
      <c r="RPG9913" s="5"/>
      <c r="RPH9913" s="5"/>
      <c r="RPI9913" s="5"/>
      <c r="RPJ9913" s="5"/>
      <c r="RPK9913" s="5"/>
      <c r="RPL9913" s="5"/>
      <c r="RPM9913" s="5"/>
      <c r="RPN9913" s="5"/>
      <c r="RPO9913" s="5"/>
      <c r="RPP9913" s="5"/>
      <c r="RPQ9913" s="5"/>
      <c r="RPR9913" s="5"/>
      <c r="RPS9913" s="5"/>
      <c r="RPT9913" s="5"/>
      <c r="RPU9913" s="5"/>
      <c r="RPV9913" s="5"/>
      <c r="RPW9913" s="5"/>
      <c r="RPX9913" s="5"/>
      <c r="RPY9913" s="5"/>
      <c r="RPZ9913" s="5"/>
      <c r="RQA9913" s="5"/>
      <c r="RQB9913" s="5"/>
      <c r="RQC9913" s="5"/>
      <c r="RQD9913" s="5"/>
      <c r="RQE9913" s="5"/>
      <c r="RQF9913" s="5"/>
      <c r="RQG9913" s="5"/>
      <c r="RQH9913" s="5"/>
      <c r="RQI9913" s="5"/>
      <c r="RQJ9913" s="5"/>
      <c r="RQK9913" s="5"/>
      <c r="RQL9913" s="5"/>
      <c r="RQM9913" s="5"/>
      <c r="RQN9913" s="5"/>
      <c r="RQO9913" s="5"/>
      <c r="RQP9913" s="5"/>
      <c r="RQQ9913" s="5"/>
      <c r="RQR9913" s="5"/>
      <c r="RQS9913" s="5"/>
      <c r="RQT9913" s="5"/>
      <c r="RQU9913" s="5"/>
      <c r="RQV9913" s="5"/>
      <c r="RQW9913" s="5"/>
      <c r="RQX9913" s="5"/>
      <c r="RQY9913" s="5"/>
      <c r="RQZ9913" s="5"/>
      <c r="RRA9913" s="5"/>
      <c r="RRB9913" s="5"/>
      <c r="RRC9913" s="5"/>
      <c r="RRD9913" s="5"/>
      <c r="RRE9913" s="5"/>
      <c r="RRF9913" s="5"/>
      <c r="RRG9913" s="5"/>
      <c r="RRH9913" s="5"/>
      <c r="RRI9913" s="5"/>
      <c r="RRJ9913" s="5"/>
      <c r="RRK9913" s="5"/>
      <c r="RRL9913" s="5"/>
      <c r="RRM9913" s="5"/>
      <c r="RRN9913" s="5"/>
      <c r="RRO9913" s="5"/>
      <c r="RRP9913" s="5"/>
      <c r="RRQ9913" s="5"/>
      <c r="RRR9913" s="5"/>
      <c r="RRS9913" s="5"/>
      <c r="RRT9913" s="5"/>
      <c r="RRU9913" s="5"/>
      <c r="RRV9913" s="5"/>
      <c r="RRW9913" s="5"/>
      <c r="RRX9913" s="5"/>
      <c r="RRY9913" s="5"/>
      <c r="RRZ9913" s="5"/>
      <c r="RSA9913" s="5"/>
      <c r="RSB9913" s="5"/>
      <c r="RSC9913" s="5"/>
      <c r="RSD9913" s="5"/>
      <c r="RSE9913" s="5"/>
      <c r="RSF9913" s="5"/>
      <c r="RSG9913" s="5"/>
      <c r="RSH9913" s="5"/>
      <c r="RSI9913" s="5"/>
      <c r="RSJ9913" s="5"/>
      <c r="RSK9913" s="5"/>
      <c r="RSL9913" s="5"/>
      <c r="RSM9913" s="5"/>
      <c r="RSN9913" s="5"/>
      <c r="RSO9913" s="5"/>
      <c r="RSP9913" s="5"/>
      <c r="RSQ9913" s="5"/>
      <c r="RSR9913" s="5"/>
      <c r="RSS9913" s="5"/>
      <c r="RST9913" s="5"/>
      <c r="RSU9913" s="5"/>
      <c r="RSV9913" s="5"/>
      <c r="RSW9913" s="5"/>
      <c r="RSX9913" s="5"/>
      <c r="RSY9913" s="5"/>
      <c r="RSZ9913" s="5"/>
      <c r="RTA9913" s="5"/>
      <c r="RTB9913" s="5"/>
      <c r="RTC9913" s="5"/>
      <c r="RTD9913" s="5"/>
      <c r="RTE9913" s="5"/>
      <c r="RTF9913" s="5"/>
      <c r="RTG9913" s="5"/>
      <c r="RTH9913" s="5"/>
      <c r="RTI9913" s="5"/>
      <c r="RTJ9913" s="5"/>
      <c r="RTK9913" s="5"/>
      <c r="RTL9913" s="5"/>
      <c r="RTM9913" s="5"/>
      <c r="RTN9913" s="5"/>
      <c r="RTO9913" s="5"/>
      <c r="RTP9913" s="5"/>
      <c r="RTQ9913" s="5"/>
      <c r="RTR9913" s="5"/>
      <c r="RTS9913" s="5"/>
      <c r="RTT9913" s="5"/>
      <c r="RTU9913" s="5"/>
      <c r="RTV9913" s="5"/>
      <c r="RTW9913" s="5"/>
      <c r="RTX9913" s="5"/>
      <c r="RTY9913" s="5"/>
      <c r="RTZ9913" s="5"/>
      <c r="RUA9913" s="5"/>
      <c r="RUB9913" s="5"/>
      <c r="RUC9913" s="5"/>
      <c r="RUD9913" s="5"/>
      <c r="RUE9913" s="5"/>
      <c r="RUF9913" s="5"/>
      <c r="RUG9913" s="5"/>
      <c r="RUH9913" s="5"/>
      <c r="RUI9913" s="5"/>
      <c r="RUJ9913" s="5"/>
      <c r="RUK9913" s="5"/>
      <c r="RUL9913" s="5"/>
      <c r="RUM9913" s="5"/>
      <c r="RUN9913" s="5"/>
      <c r="RUO9913" s="5"/>
      <c r="RUP9913" s="5"/>
      <c r="RUQ9913" s="5"/>
      <c r="RUR9913" s="5"/>
      <c r="RUS9913" s="5"/>
      <c r="RUT9913" s="5"/>
      <c r="RUU9913" s="5"/>
      <c r="RUV9913" s="5"/>
      <c r="RUW9913" s="5"/>
      <c r="RUX9913" s="5"/>
      <c r="RUY9913" s="5"/>
      <c r="RUZ9913" s="5"/>
      <c r="RVA9913" s="5"/>
      <c r="RVB9913" s="5"/>
      <c r="RVC9913" s="5"/>
      <c r="RVD9913" s="5"/>
      <c r="RVE9913" s="5"/>
      <c r="RVF9913" s="5"/>
      <c r="RVG9913" s="5"/>
      <c r="RVH9913" s="5"/>
      <c r="RVI9913" s="5"/>
      <c r="RVJ9913" s="5"/>
      <c r="RVK9913" s="5"/>
      <c r="RVL9913" s="5"/>
      <c r="RVM9913" s="5"/>
      <c r="RVN9913" s="5"/>
      <c r="RVO9913" s="5"/>
      <c r="RVP9913" s="5"/>
      <c r="RVQ9913" s="5"/>
      <c r="RVR9913" s="5"/>
      <c r="RVS9913" s="5"/>
      <c r="RVT9913" s="5"/>
      <c r="RVU9913" s="5"/>
      <c r="RVV9913" s="5"/>
      <c r="RVW9913" s="5"/>
      <c r="RVX9913" s="5"/>
      <c r="RVY9913" s="5"/>
      <c r="RVZ9913" s="5"/>
      <c r="RWA9913" s="5"/>
      <c r="RWB9913" s="5"/>
      <c r="RWC9913" s="5"/>
      <c r="RWD9913" s="5"/>
      <c r="RWE9913" s="5"/>
      <c r="RWF9913" s="5"/>
      <c r="RWG9913" s="5"/>
      <c r="RWH9913" s="5"/>
      <c r="RWI9913" s="5"/>
      <c r="RWJ9913" s="5"/>
      <c r="RWK9913" s="5"/>
      <c r="RWL9913" s="5"/>
      <c r="RWM9913" s="5"/>
      <c r="RWN9913" s="5"/>
      <c r="RWO9913" s="5"/>
      <c r="RWP9913" s="5"/>
      <c r="RWQ9913" s="5"/>
      <c r="RWR9913" s="5"/>
      <c r="RWS9913" s="5"/>
      <c r="RWT9913" s="5"/>
      <c r="RWU9913" s="5"/>
      <c r="RWV9913" s="5"/>
      <c r="RWW9913" s="5"/>
      <c r="RWX9913" s="5"/>
      <c r="RWY9913" s="5"/>
      <c r="RWZ9913" s="5"/>
      <c r="RXA9913" s="5"/>
      <c r="RXB9913" s="5"/>
      <c r="RXC9913" s="5"/>
      <c r="RXD9913" s="5"/>
      <c r="RXE9913" s="5"/>
      <c r="RXF9913" s="5"/>
      <c r="RXG9913" s="5"/>
      <c r="RXH9913" s="5"/>
      <c r="RXI9913" s="5"/>
      <c r="RXJ9913" s="5"/>
      <c r="RXK9913" s="5"/>
      <c r="RXL9913" s="5"/>
      <c r="RXM9913" s="5"/>
      <c r="RXN9913" s="5"/>
      <c r="RXO9913" s="5"/>
      <c r="RXP9913" s="5"/>
      <c r="RXQ9913" s="5"/>
      <c r="RXR9913" s="5"/>
      <c r="RXS9913" s="5"/>
      <c r="RXT9913" s="5"/>
      <c r="RXU9913" s="5"/>
      <c r="RXV9913" s="5"/>
      <c r="RXW9913" s="5"/>
      <c r="RXX9913" s="5"/>
      <c r="RXY9913" s="5"/>
      <c r="RXZ9913" s="5"/>
      <c r="RYA9913" s="5"/>
      <c r="RYB9913" s="5"/>
      <c r="RYC9913" s="5"/>
      <c r="RYD9913" s="5"/>
      <c r="RYE9913" s="5"/>
      <c r="RYF9913" s="5"/>
      <c r="RYG9913" s="5"/>
      <c r="RYH9913" s="5"/>
      <c r="RYI9913" s="5"/>
      <c r="RYJ9913" s="5"/>
      <c r="RYK9913" s="5"/>
      <c r="RYL9913" s="5"/>
      <c r="RYM9913" s="5"/>
      <c r="RYN9913" s="5"/>
      <c r="RYO9913" s="5"/>
      <c r="RYP9913" s="5"/>
      <c r="RYQ9913" s="5"/>
      <c r="RYR9913" s="5"/>
      <c r="RYS9913" s="5"/>
      <c r="RYT9913" s="5"/>
      <c r="RYU9913" s="5"/>
      <c r="RYV9913" s="5"/>
      <c r="RYW9913" s="5"/>
      <c r="RYX9913" s="5"/>
      <c r="RYY9913" s="5"/>
      <c r="RYZ9913" s="5"/>
      <c r="RZA9913" s="5"/>
      <c r="RZB9913" s="5"/>
      <c r="RZC9913" s="5"/>
      <c r="RZD9913" s="5"/>
      <c r="RZE9913" s="5"/>
      <c r="RZF9913" s="5"/>
      <c r="RZG9913" s="5"/>
      <c r="RZH9913" s="5"/>
      <c r="RZI9913" s="5"/>
      <c r="RZJ9913" s="5"/>
      <c r="RZK9913" s="5"/>
      <c r="RZL9913" s="5"/>
      <c r="RZM9913" s="5"/>
      <c r="RZN9913" s="5"/>
      <c r="RZO9913" s="5"/>
      <c r="RZP9913" s="5"/>
      <c r="RZQ9913" s="5"/>
      <c r="RZR9913" s="5"/>
      <c r="RZS9913" s="5"/>
      <c r="RZT9913" s="5"/>
      <c r="RZU9913" s="5"/>
      <c r="RZV9913" s="5"/>
      <c r="RZW9913" s="5"/>
      <c r="RZX9913" s="5"/>
      <c r="RZY9913" s="5"/>
      <c r="RZZ9913" s="5"/>
      <c r="SAA9913" s="5"/>
      <c r="SAB9913" s="5"/>
      <c r="SAC9913" s="5"/>
      <c r="SAD9913" s="5"/>
      <c r="SAE9913" s="5"/>
      <c r="SAF9913" s="5"/>
      <c r="SAG9913" s="5"/>
      <c r="SAH9913" s="5"/>
      <c r="SAI9913" s="5"/>
      <c r="SAJ9913" s="5"/>
      <c r="SAK9913" s="5"/>
      <c r="SAL9913" s="5"/>
      <c r="SAM9913" s="5"/>
      <c r="SAN9913" s="5"/>
      <c r="SAO9913" s="5"/>
      <c r="SAP9913" s="5"/>
      <c r="SAQ9913" s="5"/>
      <c r="SAR9913" s="5"/>
      <c r="SAS9913" s="5"/>
      <c r="SAT9913" s="5"/>
      <c r="SAU9913" s="5"/>
      <c r="SAV9913" s="5"/>
      <c r="SAW9913" s="5"/>
      <c r="SAX9913" s="5"/>
      <c r="SAY9913" s="5"/>
      <c r="SAZ9913" s="5"/>
      <c r="SBA9913" s="5"/>
      <c r="SBB9913" s="5"/>
      <c r="SBC9913" s="5"/>
      <c r="SBD9913" s="5"/>
      <c r="SBE9913" s="5"/>
      <c r="SBF9913" s="5"/>
      <c r="SBG9913" s="5"/>
      <c r="SBH9913" s="5"/>
      <c r="SBI9913" s="5"/>
      <c r="SBJ9913" s="5"/>
      <c r="SBK9913" s="5"/>
      <c r="SBL9913" s="5"/>
      <c r="SBM9913" s="5"/>
      <c r="SBN9913" s="5"/>
      <c r="SBO9913" s="5"/>
      <c r="SBP9913" s="5"/>
      <c r="SBQ9913" s="5"/>
      <c r="SBR9913" s="5"/>
      <c r="SBS9913" s="5"/>
      <c r="SBT9913" s="5"/>
      <c r="SBU9913" s="5"/>
      <c r="SBV9913" s="5"/>
      <c r="SBW9913" s="5"/>
      <c r="SBX9913" s="5"/>
      <c r="SBY9913" s="5"/>
      <c r="SBZ9913" s="5"/>
      <c r="SCA9913" s="5"/>
      <c r="SCB9913" s="5"/>
      <c r="SCC9913" s="5"/>
      <c r="SCD9913" s="5"/>
      <c r="SCE9913" s="5"/>
      <c r="SCF9913" s="5"/>
      <c r="SCG9913" s="5"/>
      <c r="SCH9913" s="5"/>
      <c r="SCI9913" s="5"/>
      <c r="SCJ9913" s="5"/>
      <c r="SCK9913" s="5"/>
      <c r="SCL9913" s="5"/>
      <c r="SCM9913" s="5"/>
      <c r="SCN9913" s="5"/>
      <c r="SCO9913" s="5"/>
      <c r="SCP9913" s="5"/>
      <c r="SCQ9913" s="5"/>
      <c r="SCR9913" s="5"/>
      <c r="SCS9913" s="5"/>
      <c r="SCT9913" s="5"/>
      <c r="SCU9913" s="5"/>
      <c r="SCV9913" s="5"/>
      <c r="SCW9913" s="5"/>
      <c r="SCX9913" s="5"/>
      <c r="SCY9913" s="5"/>
      <c r="SCZ9913" s="5"/>
      <c r="SDA9913" s="5"/>
      <c r="SDB9913" s="5"/>
      <c r="SDC9913" s="5"/>
      <c r="SDD9913" s="5"/>
      <c r="SDE9913" s="5"/>
      <c r="SDF9913" s="5"/>
      <c r="SDG9913" s="5"/>
      <c r="SDH9913" s="5"/>
      <c r="SDI9913" s="5"/>
      <c r="SDJ9913" s="5"/>
      <c r="SDK9913" s="5"/>
      <c r="SDL9913" s="5"/>
      <c r="SDM9913" s="5"/>
      <c r="SDN9913" s="5"/>
      <c r="SDO9913" s="5"/>
      <c r="SDP9913" s="5"/>
      <c r="SDQ9913" s="5"/>
      <c r="SDR9913" s="5"/>
      <c r="SDS9913" s="5"/>
      <c r="SDT9913" s="5"/>
      <c r="SDU9913" s="5"/>
      <c r="SDV9913" s="5"/>
      <c r="SDW9913" s="5"/>
      <c r="SDX9913" s="5"/>
      <c r="SDY9913" s="5"/>
      <c r="SDZ9913" s="5"/>
      <c r="SEA9913" s="5"/>
      <c r="SEB9913" s="5"/>
      <c r="SEC9913" s="5"/>
      <c r="SED9913" s="5"/>
      <c r="SEE9913" s="5"/>
      <c r="SEF9913" s="5"/>
      <c r="SEG9913" s="5"/>
      <c r="SEH9913" s="5"/>
      <c r="SEI9913" s="5"/>
      <c r="SEJ9913" s="5"/>
      <c r="SEK9913" s="5"/>
      <c r="SEL9913" s="5"/>
      <c r="SEM9913" s="5"/>
      <c r="SEN9913" s="5"/>
      <c r="SEO9913" s="5"/>
      <c r="SEP9913" s="5"/>
      <c r="SEQ9913" s="5"/>
      <c r="SER9913" s="5"/>
      <c r="SES9913" s="5"/>
      <c r="SET9913" s="5"/>
      <c r="SEU9913" s="5"/>
      <c r="SEV9913" s="5"/>
      <c r="SEW9913" s="5"/>
      <c r="SEX9913" s="5"/>
      <c r="SEY9913" s="5"/>
      <c r="SEZ9913" s="5"/>
      <c r="SFA9913" s="5"/>
      <c r="SFB9913" s="5"/>
      <c r="SFC9913" s="5"/>
      <c r="SFD9913" s="5"/>
      <c r="SFE9913" s="5"/>
      <c r="SFF9913" s="5"/>
      <c r="SFG9913" s="5"/>
      <c r="SFH9913" s="5"/>
      <c r="SFI9913" s="5"/>
      <c r="SFJ9913" s="5"/>
      <c r="SFK9913" s="5"/>
      <c r="SFL9913" s="5"/>
      <c r="SFM9913" s="5"/>
      <c r="SFN9913" s="5"/>
      <c r="SFO9913" s="5"/>
      <c r="SFP9913" s="5"/>
      <c r="SFQ9913" s="5"/>
      <c r="SFR9913" s="5"/>
      <c r="SFS9913" s="5"/>
      <c r="SFT9913" s="5"/>
      <c r="SFU9913" s="5"/>
      <c r="SFV9913" s="5"/>
      <c r="SFW9913" s="5"/>
      <c r="SFX9913" s="5"/>
      <c r="SFY9913" s="5"/>
      <c r="SFZ9913" s="5"/>
      <c r="SGA9913" s="5"/>
      <c r="SGB9913" s="5"/>
      <c r="SGC9913" s="5"/>
      <c r="SGD9913" s="5"/>
      <c r="SGE9913" s="5"/>
      <c r="SGF9913" s="5"/>
      <c r="SGG9913" s="5"/>
      <c r="SGH9913" s="5"/>
      <c r="SGI9913" s="5"/>
      <c r="SGJ9913" s="5"/>
      <c r="SGK9913" s="5"/>
      <c r="SGL9913" s="5"/>
      <c r="SGM9913" s="5"/>
      <c r="SGN9913" s="5"/>
      <c r="SGO9913" s="5"/>
      <c r="SGP9913" s="5"/>
      <c r="SGQ9913" s="5"/>
      <c r="SGR9913" s="5"/>
      <c r="SGS9913" s="5"/>
      <c r="SGT9913" s="5"/>
      <c r="SGU9913" s="5"/>
      <c r="SGV9913" s="5"/>
      <c r="SGW9913" s="5"/>
      <c r="SGX9913" s="5"/>
      <c r="SGY9913" s="5"/>
      <c r="SGZ9913" s="5"/>
      <c r="SHA9913" s="5"/>
      <c r="SHB9913" s="5"/>
      <c r="SHC9913" s="5"/>
      <c r="SHD9913" s="5"/>
      <c r="SHE9913" s="5"/>
      <c r="SHF9913" s="5"/>
      <c r="SHG9913" s="5"/>
      <c r="SHH9913" s="5"/>
      <c r="SHI9913" s="5"/>
      <c r="SHJ9913" s="5"/>
      <c r="SHK9913" s="5"/>
      <c r="SHL9913" s="5"/>
      <c r="SHM9913" s="5"/>
      <c r="SHN9913" s="5"/>
      <c r="SHO9913" s="5"/>
      <c r="SHP9913" s="5"/>
      <c r="SHQ9913" s="5"/>
      <c r="SHR9913" s="5"/>
      <c r="SHS9913" s="5"/>
      <c r="SHT9913" s="5"/>
      <c r="SHU9913" s="5"/>
      <c r="SHV9913" s="5"/>
      <c r="SHW9913" s="5"/>
      <c r="SHX9913" s="5"/>
      <c r="SHY9913" s="5"/>
      <c r="SHZ9913" s="5"/>
      <c r="SIA9913" s="5"/>
      <c r="SIB9913" s="5"/>
      <c r="SIC9913" s="5"/>
      <c r="SID9913" s="5"/>
      <c r="SIE9913" s="5"/>
      <c r="SIF9913" s="5"/>
      <c r="SIG9913" s="5"/>
      <c r="SIH9913" s="5"/>
      <c r="SII9913" s="5"/>
      <c r="SIJ9913" s="5"/>
      <c r="SIK9913" s="5"/>
      <c r="SIL9913" s="5"/>
      <c r="SIM9913" s="5"/>
      <c r="SIN9913" s="5"/>
      <c r="SIO9913" s="5"/>
      <c r="SIP9913" s="5"/>
      <c r="SIQ9913" s="5"/>
      <c r="SIR9913" s="5"/>
      <c r="SIS9913" s="5"/>
      <c r="SIT9913" s="5"/>
      <c r="SIU9913" s="5"/>
      <c r="SIV9913" s="5"/>
      <c r="SIW9913" s="5"/>
      <c r="SIX9913" s="5"/>
      <c r="SIY9913" s="5"/>
      <c r="SIZ9913" s="5"/>
      <c r="SJA9913" s="5"/>
      <c r="SJB9913" s="5"/>
      <c r="SJC9913" s="5"/>
      <c r="SJD9913" s="5"/>
      <c r="SJE9913" s="5"/>
      <c r="SJF9913" s="5"/>
      <c r="SJG9913" s="5"/>
      <c r="SJH9913" s="5"/>
      <c r="SJI9913" s="5"/>
      <c r="SJJ9913" s="5"/>
      <c r="SJK9913" s="5"/>
      <c r="SJL9913" s="5"/>
      <c r="SJM9913" s="5"/>
      <c r="SJN9913" s="5"/>
      <c r="SJO9913" s="5"/>
      <c r="SJP9913" s="5"/>
      <c r="SJQ9913" s="5"/>
      <c r="SJR9913" s="5"/>
      <c r="SJS9913" s="5"/>
      <c r="SJT9913" s="5"/>
      <c r="SJU9913" s="5"/>
      <c r="SJV9913" s="5"/>
      <c r="SJW9913" s="5"/>
      <c r="SJX9913" s="5"/>
      <c r="SJY9913" s="5"/>
      <c r="SJZ9913" s="5"/>
      <c r="SKA9913" s="5"/>
      <c r="SKB9913" s="5"/>
      <c r="SKC9913" s="5"/>
      <c r="SKD9913" s="5"/>
      <c r="SKE9913" s="5"/>
      <c r="SKF9913" s="5"/>
      <c r="SKG9913" s="5"/>
      <c r="SKH9913" s="5"/>
      <c r="SKI9913" s="5"/>
      <c r="SKJ9913" s="5"/>
      <c r="SKK9913" s="5"/>
      <c r="SKL9913" s="5"/>
      <c r="SKM9913" s="5"/>
      <c r="SKN9913" s="5"/>
      <c r="SKO9913" s="5"/>
      <c r="SKP9913" s="5"/>
      <c r="SKQ9913" s="5"/>
      <c r="SKR9913" s="5"/>
      <c r="SKS9913" s="5"/>
      <c r="SKT9913" s="5"/>
      <c r="SKU9913" s="5"/>
      <c r="SKV9913" s="5"/>
      <c r="SKW9913" s="5"/>
      <c r="SKX9913" s="5"/>
      <c r="SKY9913" s="5"/>
      <c r="SKZ9913" s="5"/>
      <c r="SLA9913" s="5"/>
      <c r="SLB9913" s="5"/>
      <c r="SLC9913" s="5"/>
      <c r="SLD9913" s="5"/>
      <c r="SLE9913" s="5"/>
      <c r="SLF9913" s="5"/>
      <c r="SLG9913" s="5"/>
      <c r="SLH9913" s="5"/>
      <c r="SLI9913" s="5"/>
      <c r="SLJ9913" s="5"/>
      <c r="SLK9913" s="5"/>
      <c r="SLL9913" s="5"/>
      <c r="SLM9913" s="5"/>
      <c r="SLN9913" s="5"/>
      <c r="SLO9913" s="5"/>
      <c r="SLP9913" s="5"/>
      <c r="SLQ9913" s="5"/>
      <c r="SLR9913" s="5"/>
      <c r="SLS9913" s="5"/>
      <c r="SLT9913" s="5"/>
      <c r="SLU9913" s="5"/>
      <c r="SLV9913" s="5"/>
      <c r="SLW9913" s="5"/>
      <c r="SLX9913" s="5"/>
      <c r="SLY9913" s="5"/>
      <c r="SLZ9913" s="5"/>
      <c r="SMA9913" s="5"/>
      <c r="SMB9913" s="5"/>
      <c r="SMC9913" s="5"/>
      <c r="SMD9913" s="5"/>
      <c r="SME9913" s="5"/>
      <c r="SMF9913" s="5"/>
      <c r="SMG9913" s="5"/>
      <c r="SMH9913" s="5"/>
      <c r="SMI9913" s="5"/>
      <c r="SMJ9913" s="5"/>
      <c r="SMK9913" s="5"/>
      <c r="SML9913" s="5"/>
      <c r="SMM9913" s="5"/>
      <c r="SMN9913" s="5"/>
      <c r="SMO9913" s="5"/>
      <c r="SMP9913" s="5"/>
      <c r="SMQ9913" s="5"/>
      <c r="SMR9913" s="5"/>
      <c r="SMS9913" s="5"/>
      <c r="SMT9913" s="5"/>
      <c r="SMU9913" s="5"/>
      <c r="SMV9913" s="5"/>
      <c r="SMW9913" s="5"/>
      <c r="SMX9913" s="5"/>
      <c r="SMY9913" s="5"/>
      <c r="SMZ9913" s="5"/>
      <c r="SNA9913" s="5"/>
      <c r="SNB9913" s="5"/>
      <c r="SNC9913" s="5"/>
      <c r="SND9913" s="5"/>
      <c r="SNE9913" s="5"/>
      <c r="SNF9913" s="5"/>
      <c r="SNG9913" s="5"/>
      <c r="SNH9913" s="5"/>
      <c r="SNI9913" s="5"/>
      <c r="SNJ9913" s="5"/>
      <c r="SNK9913" s="5"/>
      <c r="SNL9913" s="5"/>
      <c r="SNM9913" s="5"/>
      <c r="SNN9913" s="5"/>
      <c r="SNO9913" s="5"/>
      <c r="SNP9913" s="5"/>
      <c r="SNQ9913" s="5"/>
      <c r="SNR9913" s="5"/>
      <c r="SNS9913" s="5"/>
      <c r="SNT9913" s="5"/>
      <c r="SNU9913" s="5"/>
      <c r="SNV9913" s="5"/>
      <c r="SNW9913" s="5"/>
      <c r="SNX9913" s="5"/>
      <c r="SNY9913" s="5"/>
      <c r="SNZ9913" s="5"/>
      <c r="SOA9913" s="5"/>
      <c r="SOB9913" s="5"/>
      <c r="SOC9913" s="5"/>
      <c r="SOD9913" s="5"/>
      <c r="SOE9913" s="5"/>
      <c r="SOF9913" s="5"/>
      <c r="SOG9913" s="5"/>
      <c r="SOH9913" s="5"/>
      <c r="SOI9913" s="5"/>
      <c r="SOJ9913" s="5"/>
      <c r="SOK9913" s="5"/>
      <c r="SOL9913" s="5"/>
      <c r="SOM9913" s="5"/>
      <c r="SON9913" s="5"/>
      <c r="SOO9913" s="5"/>
      <c r="SOP9913" s="5"/>
      <c r="SOQ9913" s="5"/>
      <c r="SOR9913" s="5"/>
      <c r="SOS9913" s="5"/>
      <c r="SOT9913" s="5"/>
      <c r="SOU9913" s="5"/>
      <c r="SOV9913" s="5"/>
      <c r="SOW9913" s="5"/>
      <c r="SOX9913" s="5"/>
      <c r="SOY9913" s="5"/>
      <c r="SOZ9913" s="5"/>
      <c r="SPA9913" s="5"/>
      <c r="SPB9913" s="5"/>
      <c r="SPC9913" s="5"/>
      <c r="SPD9913" s="5"/>
      <c r="SPE9913" s="5"/>
      <c r="SPF9913" s="5"/>
      <c r="SPG9913" s="5"/>
      <c r="SPH9913" s="5"/>
      <c r="SPI9913" s="5"/>
      <c r="SPJ9913" s="5"/>
      <c r="SPK9913" s="5"/>
      <c r="SPL9913" s="5"/>
      <c r="SPM9913" s="5"/>
      <c r="SPN9913" s="5"/>
      <c r="SPO9913" s="5"/>
      <c r="SPP9913" s="5"/>
      <c r="SPQ9913" s="5"/>
      <c r="SPR9913" s="5"/>
      <c r="SPS9913" s="5"/>
      <c r="SPT9913" s="5"/>
      <c r="SPU9913" s="5"/>
      <c r="SPV9913" s="5"/>
      <c r="SPW9913" s="5"/>
      <c r="SPX9913" s="5"/>
      <c r="SPY9913" s="5"/>
      <c r="SPZ9913" s="5"/>
      <c r="SQA9913" s="5"/>
      <c r="SQB9913" s="5"/>
      <c r="SQC9913" s="5"/>
      <c r="SQD9913" s="5"/>
      <c r="SQE9913" s="5"/>
      <c r="SQF9913" s="5"/>
      <c r="SQG9913" s="5"/>
      <c r="SQH9913" s="5"/>
      <c r="SQI9913" s="5"/>
      <c r="SQJ9913" s="5"/>
      <c r="SQK9913" s="5"/>
      <c r="SQL9913" s="5"/>
      <c r="SQM9913" s="5"/>
      <c r="SQN9913" s="5"/>
      <c r="SQO9913" s="5"/>
      <c r="SQP9913" s="5"/>
      <c r="SQQ9913" s="5"/>
      <c r="SQR9913" s="5"/>
      <c r="SQS9913" s="5"/>
      <c r="SQT9913" s="5"/>
      <c r="SQU9913" s="5"/>
      <c r="SQV9913" s="5"/>
      <c r="SQW9913" s="5"/>
      <c r="SQX9913" s="5"/>
      <c r="SQY9913" s="5"/>
      <c r="SQZ9913" s="5"/>
      <c r="SRA9913" s="5"/>
      <c r="SRB9913" s="5"/>
      <c r="SRC9913" s="5"/>
      <c r="SRD9913" s="5"/>
      <c r="SRE9913" s="5"/>
      <c r="SRF9913" s="5"/>
      <c r="SRG9913" s="5"/>
      <c r="SRH9913" s="5"/>
      <c r="SRI9913" s="5"/>
      <c r="SRJ9913" s="5"/>
      <c r="SRK9913" s="5"/>
      <c r="SRL9913" s="5"/>
      <c r="SRM9913" s="5"/>
      <c r="SRN9913" s="5"/>
      <c r="SRO9913" s="5"/>
      <c r="SRP9913" s="5"/>
      <c r="SRQ9913" s="5"/>
      <c r="SRR9913" s="5"/>
      <c r="SRS9913" s="5"/>
      <c r="SRT9913" s="5"/>
      <c r="SRU9913" s="5"/>
      <c r="SRV9913" s="5"/>
      <c r="SRW9913" s="5"/>
      <c r="SRX9913" s="5"/>
      <c r="SRY9913" s="5"/>
      <c r="SRZ9913" s="5"/>
      <c r="SSA9913" s="5"/>
      <c r="SSB9913" s="5"/>
      <c r="SSC9913" s="5"/>
      <c r="SSD9913" s="5"/>
      <c r="SSE9913" s="5"/>
      <c r="SSF9913" s="5"/>
      <c r="SSG9913" s="5"/>
      <c r="SSH9913" s="5"/>
      <c r="SSI9913" s="5"/>
      <c r="SSJ9913" s="5"/>
      <c r="SSK9913" s="5"/>
      <c r="SSL9913" s="5"/>
      <c r="SSM9913" s="5"/>
      <c r="SSN9913" s="5"/>
      <c r="SSO9913" s="5"/>
      <c r="SSP9913" s="5"/>
      <c r="SSQ9913" s="5"/>
      <c r="SSR9913" s="5"/>
      <c r="SSS9913" s="5"/>
      <c r="SST9913" s="5"/>
      <c r="SSU9913" s="5"/>
      <c r="SSV9913" s="5"/>
      <c r="SSW9913" s="5"/>
      <c r="SSX9913" s="5"/>
      <c r="SSY9913" s="5"/>
      <c r="SSZ9913" s="5"/>
      <c r="STA9913" s="5"/>
      <c r="STB9913" s="5"/>
      <c r="STC9913" s="5"/>
      <c r="STD9913" s="5"/>
      <c r="STE9913" s="5"/>
      <c r="STF9913" s="5"/>
      <c r="STG9913" s="5"/>
      <c r="STH9913" s="5"/>
      <c r="STI9913" s="5"/>
      <c r="STJ9913" s="5"/>
      <c r="STK9913" s="5"/>
      <c r="STL9913" s="5"/>
      <c r="STM9913" s="5"/>
      <c r="STN9913" s="5"/>
      <c r="STO9913" s="5"/>
      <c r="STP9913" s="5"/>
      <c r="STQ9913" s="5"/>
      <c r="STR9913" s="5"/>
      <c r="STS9913" s="5"/>
      <c r="STT9913" s="5"/>
      <c r="STU9913" s="5"/>
      <c r="STV9913" s="5"/>
      <c r="STW9913" s="5"/>
      <c r="STX9913" s="5"/>
      <c r="STY9913" s="5"/>
      <c r="STZ9913" s="5"/>
      <c r="SUA9913" s="5"/>
      <c r="SUB9913" s="5"/>
      <c r="SUC9913" s="5"/>
      <c r="SUD9913" s="5"/>
      <c r="SUE9913" s="5"/>
      <c r="SUF9913" s="5"/>
      <c r="SUG9913" s="5"/>
      <c r="SUH9913" s="5"/>
      <c r="SUI9913" s="5"/>
      <c r="SUJ9913" s="5"/>
      <c r="SUK9913" s="5"/>
      <c r="SUL9913" s="5"/>
      <c r="SUM9913" s="5"/>
      <c r="SUN9913" s="5"/>
      <c r="SUO9913" s="5"/>
      <c r="SUP9913" s="5"/>
      <c r="SUQ9913" s="5"/>
      <c r="SUR9913" s="5"/>
      <c r="SUS9913" s="5"/>
      <c r="SUT9913" s="5"/>
      <c r="SUU9913" s="5"/>
      <c r="SUV9913" s="5"/>
      <c r="SUW9913" s="5"/>
      <c r="SUX9913" s="5"/>
      <c r="SUY9913" s="5"/>
      <c r="SUZ9913" s="5"/>
      <c r="SVA9913" s="5"/>
      <c r="SVB9913" s="5"/>
      <c r="SVC9913" s="5"/>
      <c r="SVD9913" s="5"/>
      <c r="SVE9913" s="5"/>
      <c r="SVF9913" s="5"/>
      <c r="SVG9913" s="5"/>
      <c r="SVH9913" s="5"/>
      <c r="SVI9913" s="5"/>
      <c r="SVJ9913" s="5"/>
      <c r="SVK9913" s="5"/>
      <c r="SVL9913" s="5"/>
      <c r="SVM9913" s="5"/>
      <c r="SVN9913" s="5"/>
      <c r="SVO9913" s="5"/>
      <c r="SVP9913" s="5"/>
      <c r="SVQ9913" s="5"/>
      <c r="SVR9913" s="5"/>
      <c r="SVS9913" s="5"/>
      <c r="SVT9913" s="5"/>
      <c r="SVU9913" s="5"/>
      <c r="SVV9913" s="5"/>
      <c r="SVW9913" s="5"/>
      <c r="SVX9913" s="5"/>
      <c r="SVY9913" s="5"/>
      <c r="SVZ9913" s="5"/>
      <c r="SWA9913" s="5"/>
      <c r="SWB9913" s="5"/>
      <c r="SWC9913" s="5"/>
      <c r="SWD9913" s="5"/>
      <c r="SWE9913" s="5"/>
      <c r="SWF9913" s="5"/>
      <c r="SWG9913" s="5"/>
      <c r="SWH9913" s="5"/>
      <c r="SWI9913" s="5"/>
      <c r="SWJ9913" s="5"/>
      <c r="SWK9913" s="5"/>
      <c r="SWL9913" s="5"/>
      <c r="SWM9913" s="5"/>
      <c r="SWN9913" s="5"/>
      <c r="SWO9913" s="5"/>
      <c r="SWP9913" s="5"/>
      <c r="SWQ9913" s="5"/>
      <c r="SWR9913" s="5"/>
      <c r="SWS9913" s="5"/>
      <c r="SWT9913" s="5"/>
      <c r="SWU9913" s="5"/>
      <c r="SWV9913" s="5"/>
      <c r="SWW9913" s="5"/>
      <c r="SWX9913" s="5"/>
      <c r="SWY9913" s="5"/>
      <c r="SWZ9913" s="5"/>
      <c r="SXA9913" s="5"/>
      <c r="SXB9913" s="5"/>
      <c r="SXC9913" s="5"/>
      <c r="SXD9913" s="5"/>
      <c r="SXE9913" s="5"/>
      <c r="SXF9913" s="5"/>
      <c r="SXG9913" s="5"/>
      <c r="SXH9913" s="5"/>
      <c r="SXI9913" s="5"/>
      <c r="SXJ9913" s="5"/>
      <c r="SXK9913" s="5"/>
      <c r="SXL9913" s="5"/>
      <c r="SXM9913" s="5"/>
      <c r="SXN9913" s="5"/>
      <c r="SXO9913" s="5"/>
      <c r="SXP9913" s="5"/>
      <c r="SXQ9913" s="5"/>
      <c r="SXR9913" s="5"/>
      <c r="SXS9913" s="5"/>
      <c r="SXT9913" s="5"/>
      <c r="SXU9913" s="5"/>
      <c r="SXV9913" s="5"/>
      <c r="SXW9913" s="5"/>
      <c r="SXX9913" s="5"/>
      <c r="SXY9913" s="5"/>
      <c r="SXZ9913" s="5"/>
      <c r="SYA9913" s="5"/>
      <c r="SYB9913" s="5"/>
      <c r="SYC9913" s="5"/>
      <c r="SYD9913" s="5"/>
      <c r="SYE9913" s="5"/>
      <c r="SYF9913" s="5"/>
      <c r="SYG9913" s="5"/>
      <c r="SYH9913" s="5"/>
      <c r="SYI9913" s="5"/>
      <c r="SYJ9913" s="5"/>
      <c r="SYK9913" s="5"/>
      <c r="SYL9913" s="5"/>
      <c r="SYM9913" s="5"/>
      <c r="SYN9913" s="5"/>
      <c r="SYO9913" s="5"/>
      <c r="SYP9913" s="5"/>
      <c r="SYQ9913" s="5"/>
      <c r="SYR9913" s="5"/>
      <c r="SYS9913" s="5"/>
      <c r="SYT9913" s="5"/>
      <c r="SYU9913" s="5"/>
      <c r="SYV9913" s="5"/>
      <c r="SYW9913" s="5"/>
      <c r="SYX9913" s="5"/>
      <c r="SYY9913" s="5"/>
      <c r="SYZ9913" s="5"/>
      <c r="SZA9913" s="5"/>
      <c r="SZB9913" s="5"/>
      <c r="SZC9913" s="5"/>
      <c r="SZD9913" s="5"/>
      <c r="SZE9913" s="5"/>
      <c r="SZF9913" s="5"/>
      <c r="SZG9913" s="5"/>
      <c r="SZH9913" s="5"/>
      <c r="SZI9913" s="5"/>
      <c r="SZJ9913" s="5"/>
      <c r="SZK9913" s="5"/>
      <c r="SZL9913" s="5"/>
      <c r="SZM9913" s="5"/>
      <c r="SZN9913" s="5"/>
      <c r="SZO9913" s="5"/>
      <c r="SZP9913" s="5"/>
      <c r="SZQ9913" s="5"/>
      <c r="SZR9913" s="5"/>
      <c r="SZS9913" s="5"/>
      <c r="SZT9913" s="5"/>
      <c r="SZU9913" s="5"/>
      <c r="SZV9913" s="5"/>
      <c r="SZW9913" s="5"/>
      <c r="SZX9913" s="5"/>
      <c r="SZY9913" s="5"/>
      <c r="SZZ9913" s="5"/>
      <c r="TAA9913" s="5"/>
      <c r="TAB9913" s="5"/>
      <c r="TAC9913" s="5"/>
      <c r="TAD9913" s="5"/>
      <c r="TAE9913" s="5"/>
      <c r="TAF9913" s="5"/>
      <c r="TAG9913" s="5"/>
      <c r="TAH9913" s="5"/>
      <c r="TAI9913" s="5"/>
      <c r="TAJ9913" s="5"/>
      <c r="TAK9913" s="5"/>
      <c r="TAL9913" s="5"/>
      <c r="TAM9913" s="5"/>
      <c r="TAN9913" s="5"/>
      <c r="TAO9913" s="5"/>
      <c r="TAP9913" s="5"/>
      <c r="TAQ9913" s="5"/>
      <c r="TAR9913" s="5"/>
      <c r="TAS9913" s="5"/>
      <c r="TAT9913" s="5"/>
      <c r="TAU9913" s="5"/>
      <c r="TAV9913" s="5"/>
      <c r="TAW9913" s="5"/>
      <c r="TAX9913" s="5"/>
      <c r="TAY9913" s="5"/>
      <c r="TAZ9913" s="5"/>
      <c r="TBA9913" s="5"/>
      <c r="TBB9913" s="5"/>
      <c r="TBC9913" s="5"/>
      <c r="TBD9913" s="5"/>
      <c r="TBE9913" s="5"/>
      <c r="TBF9913" s="5"/>
      <c r="TBG9913" s="5"/>
      <c r="TBH9913" s="5"/>
      <c r="TBI9913" s="5"/>
      <c r="TBJ9913" s="5"/>
      <c r="TBK9913" s="5"/>
      <c r="TBL9913" s="5"/>
      <c r="TBM9913" s="5"/>
      <c r="TBN9913" s="5"/>
      <c r="TBO9913" s="5"/>
      <c r="TBP9913" s="5"/>
      <c r="TBQ9913" s="5"/>
      <c r="TBR9913" s="5"/>
      <c r="TBS9913" s="5"/>
      <c r="TBT9913" s="5"/>
      <c r="TBU9913" s="5"/>
      <c r="TBV9913" s="5"/>
      <c r="TBW9913" s="5"/>
      <c r="TBX9913" s="5"/>
      <c r="TBY9913" s="5"/>
      <c r="TBZ9913" s="5"/>
      <c r="TCA9913" s="5"/>
      <c r="TCB9913" s="5"/>
      <c r="TCC9913" s="5"/>
      <c r="TCD9913" s="5"/>
      <c r="TCE9913" s="5"/>
      <c r="TCF9913" s="5"/>
      <c r="TCG9913" s="5"/>
      <c r="TCH9913" s="5"/>
      <c r="TCI9913" s="5"/>
      <c r="TCJ9913" s="5"/>
      <c r="TCK9913" s="5"/>
      <c r="TCL9913" s="5"/>
      <c r="TCM9913" s="5"/>
      <c r="TCN9913" s="5"/>
      <c r="TCO9913" s="5"/>
      <c r="TCP9913" s="5"/>
      <c r="TCQ9913" s="5"/>
      <c r="TCR9913" s="5"/>
      <c r="TCS9913" s="5"/>
      <c r="TCT9913" s="5"/>
      <c r="TCU9913" s="5"/>
      <c r="TCV9913" s="5"/>
      <c r="TCW9913" s="5"/>
      <c r="TCX9913" s="5"/>
      <c r="TCY9913" s="5"/>
      <c r="TCZ9913" s="5"/>
      <c r="TDA9913" s="5"/>
      <c r="TDB9913" s="5"/>
      <c r="TDC9913" s="5"/>
      <c r="TDD9913" s="5"/>
      <c r="TDE9913" s="5"/>
      <c r="TDF9913" s="5"/>
      <c r="TDG9913" s="5"/>
      <c r="TDH9913" s="5"/>
      <c r="TDI9913" s="5"/>
      <c r="TDJ9913" s="5"/>
      <c r="TDK9913" s="5"/>
      <c r="TDL9913" s="5"/>
      <c r="TDM9913" s="5"/>
      <c r="TDN9913" s="5"/>
      <c r="TDO9913" s="5"/>
      <c r="TDP9913" s="5"/>
      <c r="TDQ9913" s="5"/>
      <c r="TDR9913" s="5"/>
      <c r="TDS9913" s="5"/>
      <c r="TDT9913" s="5"/>
      <c r="TDU9913" s="5"/>
      <c r="TDV9913" s="5"/>
      <c r="TDW9913" s="5"/>
      <c r="TDX9913" s="5"/>
      <c r="TDY9913" s="5"/>
      <c r="TDZ9913" s="5"/>
      <c r="TEA9913" s="5"/>
      <c r="TEB9913" s="5"/>
      <c r="TEC9913" s="5"/>
      <c r="TED9913" s="5"/>
      <c r="TEE9913" s="5"/>
      <c r="TEF9913" s="5"/>
      <c r="TEG9913" s="5"/>
      <c r="TEH9913" s="5"/>
      <c r="TEI9913" s="5"/>
      <c r="TEJ9913" s="5"/>
      <c r="TEK9913" s="5"/>
      <c r="TEL9913" s="5"/>
      <c r="TEM9913" s="5"/>
      <c r="TEN9913" s="5"/>
      <c r="TEO9913" s="5"/>
      <c r="TEP9913" s="5"/>
      <c r="TEQ9913" s="5"/>
      <c r="TER9913" s="5"/>
      <c r="TES9913" s="5"/>
      <c r="TET9913" s="5"/>
      <c r="TEU9913" s="5"/>
      <c r="TEV9913" s="5"/>
      <c r="TEW9913" s="5"/>
      <c r="TEX9913" s="5"/>
      <c r="TEY9913" s="5"/>
      <c r="TEZ9913" s="5"/>
      <c r="TFA9913" s="5"/>
      <c r="TFB9913" s="5"/>
      <c r="TFC9913" s="5"/>
      <c r="TFD9913" s="5"/>
      <c r="TFE9913" s="5"/>
      <c r="TFF9913" s="5"/>
      <c r="TFG9913" s="5"/>
      <c r="TFH9913" s="5"/>
      <c r="TFI9913" s="5"/>
      <c r="TFJ9913" s="5"/>
      <c r="TFK9913" s="5"/>
      <c r="TFL9913" s="5"/>
      <c r="TFM9913" s="5"/>
      <c r="TFN9913" s="5"/>
      <c r="TFO9913" s="5"/>
      <c r="TFP9913" s="5"/>
      <c r="TFQ9913" s="5"/>
      <c r="TFR9913" s="5"/>
      <c r="TFS9913" s="5"/>
      <c r="TFT9913" s="5"/>
      <c r="TFU9913" s="5"/>
      <c r="TFV9913" s="5"/>
      <c r="TFW9913" s="5"/>
      <c r="TFX9913" s="5"/>
      <c r="TFY9913" s="5"/>
      <c r="TFZ9913" s="5"/>
      <c r="TGA9913" s="5"/>
      <c r="TGB9913" s="5"/>
      <c r="TGC9913" s="5"/>
      <c r="TGD9913" s="5"/>
      <c r="TGE9913" s="5"/>
      <c r="TGF9913" s="5"/>
      <c r="TGG9913" s="5"/>
      <c r="TGH9913" s="5"/>
      <c r="TGI9913" s="5"/>
      <c r="TGJ9913" s="5"/>
      <c r="TGK9913" s="5"/>
      <c r="TGL9913" s="5"/>
      <c r="TGM9913" s="5"/>
      <c r="TGN9913" s="5"/>
      <c r="TGO9913" s="5"/>
      <c r="TGP9913" s="5"/>
      <c r="TGQ9913" s="5"/>
      <c r="TGR9913" s="5"/>
      <c r="TGS9913" s="5"/>
      <c r="TGT9913" s="5"/>
      <c r="TGU9913" s="5"/>
      <c r="TGV9913" s="5"/>
      <c r="TGW9913" s="5"/>
      <c r="TGX9913" s="5"/>
      <c r="TGY9913" s="5"/>
      <c r="TGZ9913" s="5"/>
      <c r="THA9913" s="5"/>
      <c r="THB9913" s="5"/>
      <c r="THC9913" s="5"/>
      <c r="THD9913" s="5"/>
      <c r="THE9913" s="5"/>
      <c r="THF9913" s="5"/>
      <c r="THG9913" s="5"/>
      <c r="THH9913" s="5"/>
      <c r="THI9913" s="5"/>
      <c r="THJ9913" s="5"/>
      <c r="THK9913" s="5"/>
      <c r="THL9913" s="5"/>
      <c r="THM9913" s="5"/>
      <c r="THN9913" s="5"/>
      <c r="THO9913" s="5"/>
      <c r="THP9913" s="5"/>
      <c r="THQ9913" s="5"/>
      <c r="THR9913" s="5"/>
      <c r="THS9913" s="5"/>
      <c r="THT9913" s="5"/>
      <c r="THU9913" s="5"/>
      <c r="THV9913" s="5"/>
      <c r="THW9913" s="5"/>
      <c r="THX9913" s="5"/>
      <c r="THY9913" s="5"/>
      <c r="THZ9913" s="5"/>
      <c r="TIA9913" s="5"/>
      <c r="TIB9913" s="5"/>
      <c r="TIC9913" s="5"/>
      <c r="TID9913" s="5"/>
      <c r="TIE9913" s="5"/>
      <c r="TIF9913" s="5"/>
      <c r="TIG9913" s="5"/>
      <c r="TIH9913" s="5"/>
      <c r="TII9913" s="5"/>
      <c r="TIJ9913" s="5"/>
      <c r="TIK9913" s="5"/>
      <c r="TIL9913" s="5"/>
      <c r="TIM9913" s="5"/>
      <c r="TIN9913" s="5"/>
      <c r="TIO9913" s="5"/>
      <c r="TIP9913" s="5"/>
      <c r="TIQ9913" s="5"/>
      <c r="TIR9913" s="5"/>
      <c r="TIS9913" s="5"/>
      <c r="TIT9913" s="5"/>
      <c r="TIU9913" s="5"/>
      <c r="TIV9913" s="5"/>
      <c r="TIW9913" s="5"/>
      <c r="TIX9913" s="5"/>
      <c r="TIY9913" s="5"/>
      <c r="TIZ9913" s="5"/>
      <c r="TJA9913" s="5"/>
      <c r="TJB9913" s="5"/>
      <c r="TJC9913" s="5"/>
      <c r="TJD9913" s="5"/>
      <c r="TJE9913" s="5"/>
      <c r="TJF9913" s="5"/>
      <c r="TJG9913" s="5"/>
      <c r="TJH9913" s="5"/>
      <c r="TJI9913" s="5"/>
      <c r="TJJ9913" s="5"/>
      <c r="TJK9913" s="5"/>
      <c r="TJL9913" s="5"/>
      <c r="TJM9913" s="5"/>
      <c r="TJN9913" s="5"/>
      <c r="TJO9913" s="5"/>
      <c r="TJP9913" s="5"/>
      <c r="TJQ9913" s="5"/>
      <c r="TJR9913" s="5"/>
      <c r="TJS9913" s="5"/>
      <c r="TJT9913" s="5"/>
      <c r="TJU9913" s="5"/>
      <c r="TJV9913" s="5"/>
      <c r="TJW9913" s="5"/>
      <c r="TJX9913" s="5"/>
      <c r="TJY9913" s="5"/>
      <c r="TJZ9913" s="5"/>
      <c r="TKA9913" s="5"/>
      <c r="TKB9913" s="5"/>
      <c r="TKC9913" s="5"/>
      <c r="TKD9913" s="5"/>
      <c r="TKE9913" s="5"/>
      <c r="TKF9913" s="5"/>
      <c r="TKG9913" s="5"/>
      <c r="TKH9913" s="5"/>
      <c r="TKI9913" s="5"/>
      <c r="TKJ9913" s="5"/>
      <c r="TKK9913" s="5"/>
      <c r="TKL9913" s="5"/>
      <c r="TKM9913" s="5"/>
      <c r="TKN9913" s="5"/>
      <c r="TKO9913" s="5"/>
      <c r="TKP9913" s="5"/>
      <c r="TKQ9913" s="5"/>
      <c r="TKR9913" s="5"/>
      <c r="TKS9913" s="5"/>
      <c r="TKT9913" s="5"/>
      <c r="TKU9913" s="5"/>
      <c r="TKV9913" s="5"/>
      <c r="TKW9913" s="5"/>
      <c r="TKX9913" s="5"/>
      <c r="TKY9913" s="5"/>
      <c r="TKZ9913" s="5"/>
      <c r="TLA9913" s="5"/>
      <c r="TLB9913" s="5"/>
      <c r="TLC9913" s="5"/>
      <c r="TLD9913" s="5"/>
      <c r="TLE9913" s="5"/>
      <c r="TLF9913" s="5"/>
      <c r="TLG9913" s="5"/>
      <c r="TLH9913" s="5"/>
      <c r="TLI9913" s="5"/>
      <c r="TLJ9913" s="5"/>
      <c r="TLK9913" s="5"/>
      <c r="TLL9913" s="5"/>
      <c r="TLM9913" s="5"/>
      <c r="TLN9913" s="5"/>
      <c r="TLO9913" s="5"/>
      <c r="TLP9913" s="5"/>
      <c r="TLQ9913" s="5"/>
      <c r="TLR9913" s="5"/>
      <c r="TLS9913" s="5"/>
      <c r="TLT9913" s="5"/>
      <c r="TLU9913" s="5"/>
      <c r="TLV9913" s="5"/>
      <c r="TLW9913" s="5"/>
      <c r="TLX9913" s="5"/>
      <c r="TLY9913" s="5"/>
      <c r="TLZ9913" s="5"/>
      <c r="TMA9913" s="5"/>
      <c r="TMB9913" s="5"/>
      <c r="TMC9913" s="5"/>
      <c r="TMD9913" s="5"/>
      <c r="TME9913" s="5"/>
      <c r="TMF9913" s="5"/>
      <c r="TMG9913" s="5"/>
      <c r="TMH9913" s="5"/>
      <c r="TMI9913" s="5"/>
      <c r="TMJ9913" s="5"/>
      <c r="TMK9913" s="5"/>
      <c r="TML9913" s="5"/>
      <c r="TMM9913" s="5"/>
      <c r="TMN9913" s="5"/>
      <c r="TMO9913" s="5"/>
      <c r="TMP9913" s="5"/>
      <c r="TMQ9913" s="5"/>
      <c r="TMR9913" s="5"/>
      <c r="TMS9913" s="5"/>
      <c r="TMT9913" s="5"/>
      <c r="TMU9913" s="5"/>
      <c r="TMV9913" s="5"/>
      <c r="TMW9913" s="5"/>
      <c r="TMX9913" s="5"/>
      <c r="TMY9913" s="5"/>
      <c r="TMZ9913" s="5"/>
      <c r="TNA9913" s="5"/>
      <c r="TNB9913" s="5"/>
      <c r="TNC9913" s="5"/>
      <c r="TND9913" s="5"/>
      <c r="TNE9913" s="5"/>
      <c r="TNF9913" s="5"/>
      <c r="TNG9913" s="5"/>
      <c r="TNH9913" s="5"/>
      <c r="TNI9913" s="5"/>
      <c r="TNJ9913" s="5"/>
      <c r="TNK9913" s="5"/>
      <c r="TNL9913" s="5"/>
      <c r="TNM9913" s="5"/>
      <c r="TNN9913" s="5"/>
      <c r="TNO9913" s="5"/>
      <c r="TNP9913" s="5"/>
      <c r="TNQ9913" s="5"/>
      <c r="TNR9913" s="5"/>
      <c r="TNS9913" s="5"/>
      <c r="TNT9913" s="5"/>
      <c r="TNU9913" s="5"/>
      <c r="TNV9913" s="5"/>
      <c r="TNW9913" s="5"/>
      <c r="TNX9913" s="5"/>
      <c r="TNY9913" s="5"/>
      <c r="TNZ9913" s="5"/>
      <c r="TOA9913" s="5"/>
      <c r="TOB9913" s="5"/>
      <c r="TOC9913" s="5"/>
      <c r="TOD9913" s="5"/>
      <c r="TOE9913" s="5"/>
      <c r="TOF9913" s="5"/>
      <c r="TOG9913" s="5"/>
      <c r="TOH9913" s="5"/>
      <c r="TOI9913" s="5"/>
      <c r="TOJ9913" s="5"/>
      <c r="TOK9913" s="5"/>
      <c r="TOL9913" s="5"/>
      <c r="TOM9913" s="5"/>
      <c r="TON9913" s="5"/>
      <c r="TOO9913" s="5"/>
      <c r="TOP9913" s="5"/>
      <c r="TOQ9913" s="5"/>
      <c r="TOR9913" s="5"/>
      <c r="TOS9913" s="5"/>
      <c r="TOT9913" s="5"/>
      <c r="TOU9913" s="5"/>
      <c r="TOV9913" s="5"/>
      <c r="TOW9913" s="5"/>
      <c r="TOX9913" s="5"/>
      <c r="TOY9913" s="5"/>
      <c r="TOZ9913" s="5"/>
      <c r="TPA9913" s="5"/>
      <c r="TPB9913" s="5"/>
      <c r="TPC9913" s="5"/>
      <c r="TPD9913" s="5"/>
      <c r="TPE9913" s="5"/>
      <c r="TPF9913" s="5"/>
      <c r="TPG9913" s="5"/>
      <c r="TPH9913" s="5"/>
      <c r="TPI9913" s="5"/>
      <c r="TPJ9913" s="5"/>
      <c r="TPK9913" s="5"/>
      <c r="TPL9913" s="5"/>
      <c r="TPM9913" s="5"/>
      <c r="TPN9913" s="5"/>
      <c r="TPO9913" s="5"/>
      <c r="TPP9913" s="5"/>
      <c r="TPQ9913" s="5"/>
      <c r="TPR9913" s="5"/>
      <c r="TPS9913" s="5"/>
      <c r="TPT9913" s="5"/>
      <c r="TPU9913" s="5"/>
      <c r="TPV9913" s="5"/>
      <c r="TPW9913" s="5"/>
      <c r="TPX9913" s="5"/>
      <c r="TPY9913" s="5"/>
      <c r="TPZ9913" s="5"/>
      <c r="TQA9913" s="5"/>
      <c r="TQB9913" s="5"/>
      <c r="TQC9913" s="5"/>
      <c r="TQD9913" s="5"/>
      <c r="TQE9913" s="5"/>
      <c r="TQF9913" s="5"/>
      <c r="TQG9913" s="5"/>
      <c r="TQH9913" s="5"/>
      <c r="TQI9913" s="5"/>
      <c r="TQJ9913" s="5"/>
      <c r="TQK9913" s="5"/>
      <c r="TQL9913" s="5"/>
      <c r="TQM9913" s="5"/>
      <c r="TQN9913" s="5"/>
      <c r="TQO9913" s="5"/>
      <c r="TQP9913" s="5"/>
      <c r="TQQ9913" s="5"/>
      <c r="TQR9913" s="5"/>
      <c r="TQS9913" s="5"/>
      <c r="TQT9913" s="5"/>
      <c r="TQU9913" s="5"/>
      <c r="TQV9913" s="5"/>
      <c r="TQW9913" s="5"/>
      <c r="TQX9913" s="5"/>
      <c r="TQY9913" s="5"/>
      <c r="TQZ9913" s="5"/>
      <c r="TRA9913" s="5"/>
      <c r="TRB9913" s="5"/>
      <c r="TRC9913" s="5"/>
      <c r="TRD9913" s="5"/>
      <c r="TRE9913" s="5"/>
      <c r="TRF9913" s="5"/>
      <c r="TRG9913" s="5"/>
      <c r="TRH9913" s="5"/>
      <c r="TRI9913" s="5"/>
      <c r="TRJ9913" s="5"/>
      <c r="TRK9913" s="5"/>
      <c r="TRL9913" s="5"/>
      <c r="TRM9913" s="5"/>
      <c r="TRN9913" s="5"/>
      <c r="TRO9913" s="5"/>
      <c r="TRP9913" s="5"/>
      <c r="TRQ9913" s="5"/>
      <c r="TRR9913" s="5"/>
      <c r="TRS9913" s="5"/>
      <c r="TRT9913" s="5"/>
      <c r="TRU9913" s="5"/>
      <c r="TRV9913" s="5"/>
      <c r="TRW9913" s="5"/>
      <c r="TRX9913" s="5"/>
      <c r="TRY9913" s="5"/>
      <c r="TRZ9913" s="5"/>
      <c r="TSA9913" s="5"/>
      <c r="TSB9913" s="5"/>
      <c r="TSC9913" s="5"/>
      <c r="TSD9913" s="5"/>
      <c r="TSE9913" s="5"/>
      <c r="TSF9913" s="5"/>
      <c r="TSG9913" s="5"/>
      <c r="TSH9913" s="5"/>
      <c r="TSI9913" s="5"/>
      <c r="TSJ9913" s="5"/>
      <c r="TSK9913" s="5"/>
      <c r="TSL9913" s="5"/>
      <c r="TSM9913" s="5"/>
      <c r="TSN9913" s="5"/>
      <c r="TSO9913" s="5"/>
      <c r="TSP9913" s="5"/>
      <c r="TSQ9913" s="5"/>
      <c r="TSR9913" s="5"/>
      <c r="TSS9913" s="5"/>
      <c r="TST9913" s="5"/>
      <c r="TSU9913" s="5"/>
      <c r="TSV9913" s="5"/>
      <c r="TSW9913" s="5"/>
      <c r="TSX9913" s="5"/>
      <c r="TSY9913" s="5"/>
      <c r="TSZ9913" s="5"/>
      <c r="TTA9913" s="5"/>
      <c r="TTB9913" s="5"/>
      <c r="TTC9913" s="5"/>
      <c r="TTD9913" s="5"/>
      <c r="TTE9913" s="5"/>
      <c r="TTF9913" s="5"/>
      <c r="TTG9913" s="5"/>
      <c r="TTH9913" s="5"/>
      <c r="TTI9913" s="5"/>
      <c r="TTJ9913" s="5"/>
      <c r="TTK9913" s="5"/>
      <c r="TTL9913" s="5"/>
      <c r="TTM9913" s="5"/>
      <c r="TTN9913" s="5"/>
      <c r="TTO9913" s="5"/>
      <c r="TTP9913" s="5"/>
      <c r="TTQ9913" s="5"/>
      <c r="TTR9913" s="5"/>
      <c r="TTS9913" s="5"/>
      <c r="TTT9913" s="5"/>
      <c r="TTU9913" s="5"/>
      <c r="TTV9913" s="5"/>
      <c r="TTW9913" s="5"/>
      <c r="TTX9913" s="5"/>
      <c r="TTY9913" s="5"/>
      <c r="TTZ9913" s="5"/>
      <c r="TUA9913" s="5"/>
      <c r="TUB9913" s="5"/>
      <c r="TUC9913" s="5"/>
      <c r="TUD9913" s="5"/>
      <c r="TUE9913" s="5"/>
      <c r="TUF9913" s="5"/>
      <c r="TUG9913" s="5"/>
      <c r="TUH9913" s="5"/>
      <c r="TUI9913" s="5"/>
      <c r="TUJ9913" s="5"/>
      <c r="TUK9913" s="5"/>
      <c r="TUL9913" s="5"/>
      <c r="TUM9913" s="5"/>
      <c r="TUN9913" s="5"/>
      <c r="TUO9913" s="5"/>
      <c r="TUP9913" s="5"/>
      <c r="TUQ9913" s="5"/>
      <c r="TUR9913" s="5"/>
      <c r="TUS9913" s="5"/>
      <c r="TUT9913" s="5"/>
      <c r="TUU9913" s="5"/>
      <c r="TUV9913" s="5"/>
      <c r="TUW9913" s="5"/>
      <c r="TUX9913" s="5"/>
      <c r="TUY9913" s="5"/>
      <c r="TUZ9913" s="5"/>
      <c r="TVA9913" s="5"/>
      <c r="TVB9913" s="5"/>
      <c r="TVC9913" s="5"/>
      <c r="TVD9913" s="5"/>
      <c r="TVE9913" s="5"/>
      <c r="TVF9913" s="5"/>
      <c r="TVG9913" s="5"/>
      <c r="TVH9913" s="5"/>
      <c r="TVI9913" s="5"/>
      <c r="TVJ9913" s="5"/>
      <c r="TVK9913" s="5"/>
      <c r="TVL9913" s="5"/>
      <c r="TVM9913" s="5"/>
      <c r="TVN9913" s="5"/>
      <c r="TVO9913" s="5"/>
      <c r="TVP9913" s="5"/>
      <c r="TVQ9913" s="5"/>
      <c r="TVR9913" s="5"/>
      <c r="TVS9913" s="5"/>
      <c r="TVT9913" s="5"/>
      <c r="TVU9913" s="5"/>
      <c r="TVV9913" s="5"/>
      <c r="TVW9913" s="5"/>
      <c r="TVX9913" s="5"/>
      <c r="TVY9913" s="5"/>
      <c r="TVZ9913" s="5"/>
      <c r="TWA9913" s="5"/>
      <c r="TWB9913" s="5"/>
      <c r="TWC9913" s="5"/>
      <c r="TWD9913" s="5"/>
      <c r="TWE9913" s="5"/>
      <c r="TWF9913" s="5"/>
      <c r="TWG9913" s="5"/>
      <c r="TWH9913" s="5"/>
      <c r="TWI9913" s="5"/>
      <c r="TWJ9913" s="5"/>
      <c r="TWK9913" s="5"/>
      <c r="TWL9913" s="5"/>
      <c r="TWM9913" s="5"/>
      <c r="TWN9913" s="5"/>
      <c r="TWO9913" s="5"/>
      <c r="TWP9913" s="5"/>
      <c r="TWQ9913" s="5"/>
      <c r="TWR9913" s="5"/>
      <c r="TWS9913" s="5"/>
      <c r="TWT9913" s="5"/>
      <c r="TWU9913" s="5"/>
      <c r="TWV9913" s="5"/>
      <c r="TWW9913" s="5"/>
      <c r="TWX9913" s="5"/>
      <c r="TWY9913" s="5"/>
      <c r="TWZ9913" s="5"/>
      <c r="TXA9913" s="5"/>
      <c r="TXB9913" s="5"/>
      <c r="TXC9913" s="5"/>
      <c r="TXD9913" s="5"/>
      <c r="TXE9913" s="5"/>
      <c r="TXF9913" s="5"/>
      <c r="TXG9913" s="5"/>
      <c r="TXH9913" s="5"/>
      <c r="TXI9913" s="5"/>
      <c r="TXJ9913" s="5"/>
      <c r="TXK9913" s="5"/>
      <c r="TXL9913" s="5"/>
      <c r="TXM9913" s="5"/>
      <c r="TXN9913" s="5"/>
      <c r="TXO9913" s="5"/>
      <c r="TXP9913" s="5"/>
      <c r="TXQ9913" s="5"/>
      <c r="TXR9913" s="5"/>
      <c r="TXS9913" s="5"/>
      <c r="TXT9913" s="5"/>
      <c r="TXU9913" s="5"/>
      <c r="TXV9913" s="5"/>
      <c r="TXW9913" s="5"/>
      <c r="TXX9913" s="5"/>
      <c r="TXY9913" s="5"/>
      <c r="TXZ9913" s="5"/>
      <c r="TYA9913" s="5"/>
      <c r="TYB9913" s="5"/>
      <c r="TYC9913" s="5"/>
      <c r="TYD9913" s="5"/>
      <c r="TYE9913" s="5"/>
      <c r="TYF9913" s="5"/>
      <c r="TYG9913" s="5"/>
      <c r="TYH9913" s="5"/>
      <c r="TYI9913" s="5"/>
      <c r="TYJ9913" s="5"/>
      <c r="TYK9913" s="5"/>
      <c r="TYL9913" s="5"/>
      <c r="TYM9913" s="5"/>
      <c r="TYN9913" s="5"/>
      <c r="TYO9913" s="5"/>
      <c r="TYP9913" s="5"/>
      <c r="TYQ9913" s="5"/>
      <c r="TYR9913" s="5"/>
      <c r="TYS9913" s="5"/>
      <c r="TYT9913" s="5"/>
      <c r="TYU9913" s="5"/>
      <c r="TYV9913" s="5"/>
      <c r="TYW9913" s="5"/>
      <c r="TYX9913" s="5"/>
      <c r="TYY9913" s="5"/>
      <c r="TYZ9913" s="5"/>
      <c r="TZA9913" s="5"/>
      <c r="TZB9913" s="5"/>
      <c r="TZC9913" s="5"/>
      <c r="TZD9913" s="5"/>
      <c r="TZE9913" s="5"/>
      <c r="TZF9913" s="5"/>
      <c r="TZG9913" s="5"/>
      <c r="TZH9913" s="5"/>
      <c r="TZI9913" s="5"/>
      <c r="TZJ9913" s="5"/>
      <c r="TZK9913" s="5"/>
      <c r="TZL9913" s="5"/>
      <c r="TZM9913" s="5"/>
      <c r="TZN9913" s="5"/>
      <c r="TZO9913" s="5"/>
      <c r="TZP9913" s="5"/>
      <c r="TZQ9913" s="5"/>
      <c r="TZR9913" s="5"/>
      <c r="TZS9913" s="5"/>
      <c r="TZT9913" s="5"/>
      <c r="TZU9913" s="5"/>
      <c r="TZV9913" s="5"/>
      <c r="TZW9913" s="5"/>
      <c r="TZX9913" s="5"/>
      <c r="TZY9913" s="5"/>
      <c r="TZZ9913" s="5"/>
      <c r="UAA9913" s="5"/>
      <c r="UAB9913" s="5"/>
      <c r="UAC9913" s="5"/>
      <c r="UAD9913" s="5"/>
      <c r="UAE9913" s="5"/>
      <c r="UAF9913" s="5"/>
      <c r="UAG9913" s="5"/>
      <c r="UAH9913" s="5"/>
      <c r="UAI9913" s="5"/>
      <c r="UAJ9913" s="5"/>
      <c r="UAK9913" s="5"/>
      <c r="UAL9913" s="5"/>
      <c r="UAM9913" s="5"/>
      <c r="UAN9913" s="5"/>
      <c r="UAO9913" s="5"/>
      <c r="UAP9913" s="5"/>
      <c r="UAQ9913" s="5"/>
      <c r="UAR9913" s="5"/>
      <c r="UAS9913" s="5"/>
      <c r="UAT9913" s="5"/>
      <c r="UAU9913" s="5"/>
      <c r="UAV9913" s="5"/>
      <c r="UAW9913" s="5"/>
      <c r="UAX9913" s="5"/>
      <c r="UAY9913" s="5"/>
      <c r="UAZ9913" s="5"/>
      <c r="UBA9913" s="5"/>
      <c r="UBB9913" s="5"/>
      <c r="UBC9913" s="5"/>
      <c r="UBD9913" s="5"/>
      <c r="UBE9913" s="5"/>
      <c r="UBF9913" s="5"/>
      <c r="UBG9913" s="5"/>
      <c r="UBH9913" s="5"/>
      <c r="UBI9913" s="5"/>
      <c r="UBJ9913" s="5"/>
      <c r="UBK9913" s="5"/>
      <c r="UBL9913" s="5"/>
      <c r="UBM9913" s="5"/>
      <c r="UBN9913" s="5"/>
      <c r="UBO9913" s="5"/>
      <c r="UBP9913" s="5"/>
      <c r="UBQ9913" s="5"/>
      <c r="UBR9913" s="5"/>
      <c r="UBS9913" s="5"/>
      <c r="UBT9913" s="5"/>
      <c r="UBU9913" s="5"/>
      <c r="UBV9913" s="5"/>
      <c r="UBW9913" s="5"/>
      <c r="UBX9913" s="5"/>
      <c r="UBY9913" s="5"/>
      <c r="UBZ9913" s="5"/>
      <c r="UCA9913" s="5"/>
      <c r="UCB9913" s="5"/>
      <c r="UCC9913" s="5"/>
      <c r="UCD9913" s="5"/>
      <c r="UCE9913" s="5"/>
      <c r="UCF9913" s="5"/>
      <c r="UCG9913" s="5"/>
      <c r="UCH9913" s="5"/>
      <c r="UCI9913" s="5"/>
      <c r="UCJ9913" s="5"/>
      <c r="UCK9913" s="5"/>
      <c r="UCL9913" s="5"/>
      <c r="UCM9913" s="5"/>
      <c r="UCN9913" s="5"/>
      <c r="UCO9913" s="5"/>
      <c r="UCP9913" s="5"/>
      <c r="UCQ9913" s="5"/>
      <c r="UCR9913" s="5"/>
      <c r="UCS9913" s="5"/>
      <c r="UCT9913" s="5"/>
      <c r="UCU9913" s="5"/>
      <c r="UCV9913" s="5"/>
      <c r="UCW9913" s="5"/>
      <c r="UCX9913" s="5"/>
      <c r="UCY9913" s="5"/>
      <c r="UCZ9913" s="5"/>
      <c r="UDA9913" s="5"/>
      <c r="UDB9913" s="5"/>
      <c r="UDC9913" s="5"/>
      <c r="UDD9913" s="5"/>
      <c r="UDE9913" s="5"/>
      <c r="UDF9913" s="5"/>
      <c r="UDG9913" s="5"/>
      <c r="UDH9913" s="5"/>
      <c r="UDI9913" s="5"/>
      <c r="UDJ9913" s="5"/>
      <c r="UDK9913" s="5"/>
      <c r="UDL9913" s="5"/>
      <c r="UDM9913" s="5"/>
      <c r="UDN9913" s="5"/>
      <c r="UDO9913" s="5"/>
      <c r="UDP9913" s="5"/>
      <c r="UDQ9913" s="5"/>
      <c r="UDR9913" s="5"/>
      <c r="UDS9913" s="5"/>
      <c r="UDT9913" s="5"/>
      <c r="UDU9913" s="5"/>
      <c r="UDV9913" s="5"/>
      <c r="UDW9913" s="5"/>
      <c r="UDX9913" s="5"/>
      <c r="UDY9913" s="5"/>
      <c r="UDZ9913" s="5"/>
      <c r="UEA9913" s="5"/>
      <c r="UEB9913" s="5"/>
      <c r="UEC9913" s="5"/>
      <c r="UED9913" s="5"/>
      <c r="UEE9913" s="5"/>
      <c r="UEF9913" s="5"/>
      <c r="UEG9913" s="5"/>
      <c r="UEH9913" s="5"/>
      <c r="UEI9913" s="5"/>
      <c r="UEJ9913" s="5"/>
      <c r="UEK9913" s="5"/>
      <c r="UEL9913" s="5"/>
      <c r="UEM9913" s="5"/>
      <c r="UEN9913" s="5"/>
      <c r="UEO9913" s="5"/>
      <c r="UEP9913" s="5"/>
      <c r="UEQ9913" s="5"/>
      <c r="UER9913" s="5"/>
      <c r="UES9913" s="5"/>
      <c r="UET9913" s="5"/>
      <c r="UEU9913" s="5"/>
      <c r="UEV9913" s="5"/>
      <c r="UEW9913" s="5"/>
      <c r="UEX9913" s="5"/>
      <c r="UEY9913" s="5"/>
      <c r="UEZ9913" s="5"/>
      <c r="UFA9913" s="5"/>
      <c r="UFB9913" s="5"/>
      <c r="UFC9913" s="5"/>
      <c r="UFD9913" s="5"/>
      <c r="UFE9913" s="5"/>
      <c r="UFF9913" s="5"/>
      <c r="UFG9913" s="5"/>
      <c r="UFH9913" s="5"/>
      <c r="UFI9913" s="5"/>
      <c r="UFJ9913" s="5"/>
      <c r="UFK9913" s="5"/>
      <c r="UFL9913" s="5"/>
      <c r="UFM9913" s="5"/>
      <c r="UFN9913" s="5"/>
      <c r="UFO9913" s="5"/>
      <c r="UFP9913" s="5"/>
      <c r="UFQ9913" s="5"/>
      <c r="UFR9913" s="5"/>
      <c r="UFS9913" s="5"/>
      <c r="UFT9913" s="5"/>
      <c r="UFU9913" s="5"/>
      <c r="UFV9913" s="5"/>
      <c r="UFW9913" s="5"/>
      <c r="UFX9913" s="5"/>
      <c r="UFY9913" s="5"/>
      <c r="UFZ9913" s="5"/>
      <c r="UGA9913" s="5"/>
      <c r="UGB9913" s="5"/>
      <c r="UGC9913" s="5"/>
      <c r="UGD9913" s="5"/>
      <c r="UGE9913" s="5"/>
      <c r="UGF9913" s="5"/>
      <c r="UGG9913" s="5"/>
      <c r="UGH9913" s="5"/>
      <c r="UGI9913" s="5"/>
      <c r="UGJ9913" s="5"/>
      <c r="UGK9913" s="5"/>
      <c r="UGL9913" s="5"/>
      <c r="UGM9913" s="5"/>
      <c r="UGN9913" s="5"/>
      <c r="UGO9913" s="5"/>
      <c r="UGP9913" s="5"/>
      <c r="UGQ9913" s="5"/>
      <c r="UGR9913" s="5"/>
      <c r="UGS9913" s="5"/>
      <c r="UGT9913" s="5"/>
      <c r="UGU9913" s="5"/>
      <c r="UGV9913" s="5"/>
      <c r="UGW9913" s="5"/>
      <c r="UGX9913" s="5"/>
      <c r="UGY9913" s="5"/>
      <c r="UGZ9913" s="5"/>
      <c r="UHA9913" s="5"/>
      <c r="UHB9913" s="5"/>
      <c r="UHC9913" s="5"/>
      <c r="UHD9913" s="5"/>
      <c r="UHE9913" s="5"/>
      <c r="UHF9913" s="5"/>
      <c r="UHG9913" s="5"/>
      <c r="UHH9913" s="5"/>
      <c r="UHI9913" s="5"/>
      <c r="UHJ9913" s="5"/>
      <c r="UHK9913" s="5"/>
      <c r="UHL9913" s="5"/>
      <c r="UHM9913" s="5"/>
      <c r="UHN9913" s="5"/>
      <c r="UHO9913" s="5"/>
      <c r="UHP9913" s="5"/>
      <c r="UHQ9913" s="5"/>
      <c r="UHR9913" s="5"/>
      <c r="UHS9913" s="5"/>
      <c r="UHT9913" s="5"/>
      <c r="UHU9913" s="5"/>
      <c r="UHV9913" s="5"/>
      <c r="UHW9913" s="5"/>
      <c r="UHX9913" s="5"/>
      <c r="UHY9913" s="5"/>
      <c r="UHZ9913" s="5"/>
      <c r="UIA9913" s="5"/>
      <c r="UIB9913" s="5"/>
      <c r="UIC9913" s="5"/>
      <c r="UID9913" s="5"/>
      <c r="UIE9913" s="5"/>
      <c r="UIF9913" s="5"/>
      <c r="UIG9913" s="5"/>
      <c r="UIH9913" s="5"/>
      <c r="UII9913" s="5"/>
      <c r="UIJ9913" s="5"/>
      <c r="UIK9913" s="5"/>
      <c r="UIL9913" s="5"/>
      <c r="UIM9913" s="5"/>
      <c r="UIN9913" s="5"/>
      <c r="UIO9913" s="5"/>
      <c r="UIP9913" s="5"/>
      <c r="UIQ9913" s="5"/>
      <c r="UIR9913" s="5"/>
      <c r="UIS9913" s="5"/>
      <c r="UIT9913" s="5"/>
      <c r="UIU9913" s="5"/>
      <c r="UIV9913" s="5"/>
      <c r="UIW9913" s="5"/>
      <c r="UIX9913" s="5"/>
      <c r="UIY9913" s="5"/>
      <c r="UIZ9913" s="5"/>
      <c r="UJA9913" s="5"/>
      <c r="UJB9913" s="5"/>
      <c r="UJC9913" s="5"/>
      <c r="UJD9913" s="5"/>
      <c r="UJE9913" s="5"/>
      <c r="UJF9913" s="5"/>
      <c r="UJG9913" s="5"/>
      <c r="UJH9913" s="5"/>
      <c r="UJI9913" s="5"/>
      <c r="UJJ9913" s="5"/>
      <c r="UJK9913" s="5"/>
      <c r="UJL9913" s="5"/>
      <c r="UJM9913" s="5"/>
      <c r="UJN9913" s="5"/>
      <c r="UJO9913" s="5"/>
      <c r="UJP9913" s="5"/>
      <c r="UJQ9913" s="5"/>
      <c r="UJR9913" s="5"/>
      <c r="UJS9913" s="5"/>
      <c r="UJT9913" s="5"/>
      <c r="UJU9913" s="5"/>
      <c r="UJV9913" s="5"/>
      <c r="UJW9913" s="5"/>
      <c r="UJX9913" s="5"/>
      <c r="UJY9913" s="5"/>
      <c r="UJZ9913" s="5"/>
      <c r="UKA9913" s="5"/>
      <c r="UKB9913" s="5"/>
      <c r="UKC9913" s="5"/>
      <c r="UKD9913" s="5"/>
      <c r="UKE9913" s="5"/>
      <c r="UKF9913" s="5"/>
      <c r="UKG9913" s="5"/>
      <c r="UKH9913" s="5"/>
      <c r="UKI9913" s="5"/>
      <c r="UKJ9913" s="5"/>
      <c r="UKK9913" s="5"/>
      <c r="UKL9913" s="5"/>
      <c r="UKM9913" s="5"/>
      <c r="UKN9913" s="5"/>
      <c r="UKO9913" s="5"/>
      <c r="UKP9913" s="5"/>
      <c r="UKQ9913" s="5"/>
      <c r="UKR9913" s="5"/>
      <c r="UKS9913" s="5"/>
      <c r="UKT9913" s="5"/>
      <c r="UKU9913" s="5"/>
      <c r="UKV9913" s="5"/>
      <c r="UKW9913" s="5"/>
      <c r="UKX9913" s="5"/>
      <c r="UKY9913" s="5"/>
      <c r="UKZ9913" s="5"/>
      <c r="ULA9913" s="5"/>
      <c r="ULB9913" s="5"/>
      <c r="ULC9913" s="5"/>
      <c r="ULD9913" s="5"/>
      <c r="ULE9913" s="5"/>
      <c r="ULF9913" s="5"/>
      <c r="ULG9913" s="5"/>
      <c r="ULH9913" s="5"/>
      <c r="ULI9913" s="5"/>
      <c r="ULJ9913" s="5"/>
      <c r="ULK9913" s="5"/>
      <c r="ULL9913" s="5"/>
      <c r="ULM9913" s="5"/>
      <c r="ULN9913" s="5"/>
      <c r="ULO9913" s="5"/>
      <c r="ULP9913" s="5"/>
      <c r="ULQ9913" s="5"/>
      <c r="ULR9913" s="5"/>
      <c r="ULS9913" s="5"/>
      <c r="ULT9913" s="5"/>
      <c r="ULU9913" s="5"/>
      <c r="ULV9913" s="5"/>
      <c r="ULW9913" s="5"/>
      <c r="ULX9913" s="5"/>
      <c r="ULY9913" s="5"/>
      <c r="ULZ9913" s="5"/>
      <c r="UMA9913" s="5"/>
      <c r="UMB9913" s="5"/>
      <c r="UMC9913" s="5"/>
      <c r="UMD9913" s="5"/>
      <c r="UME9913" s="5"/>
      <c r="UMF9913" s="5"/>
      <c r="UMG9913" s="5"/>
      <c r="UMH9913" s="5"/>
      <c r="UMI9913" s="5"/>
      <c r="UMJ9913" s="5"/>
      <c r="UMK9913" s="5"/>
      <c r="UML9913" s="5"/>
      <c r="UMM9913" s="5"/>
      <c r="UMN9913" s="5"/>
      <c r="UMO9913" s="5"/>
      <c r="UMP9913" s="5"/>
      <c r="UMQ9913" s="5"/>
      <c r="UMR9913" s="5"/>
      <c r="UMS9913" s="5"/>
      <c r="UMT9913" s="5"/>
      <c r="UMU9913" s="5"/>
      <c r="UMV9913" s="5"/>
      <c r="UMW9913" s="5"/>
      <c r="UMX9913" s="5"/>
      <c r="UMY9913" s="5"/>
      <c r="UMZ9913" s="5"/>
      <c r="UNA9913" s="5"/>
      <c r="UNB9913" s="5"/>
      <c r="UNC9913" s="5"/>
      <c r="UND9913" s="5"/>
      <c r="UNE9913" s="5"/>
      <c r="UNF9913" s="5"/>
      <c r="UNG9913" s="5"/>
      <c r="UNH9913" s="5"/>
      <c r="UNI9913" s="5"/>
      <c r="UNJ9913" s="5"/>
      <c r="UNK9913" s="5"/>
      <c r="UNL9913" s="5"/>
      <c r="UNM9913" s="5"/>
      <c r="UNN9913" s="5"/>
      <c r="UNO9913" s="5"/>
      <c r="UNP9913" s="5"/>
      <c r="UNQ9913" s="5"/>
      <c r="UNR9913" s="5"/>
      <c r="UNS9913" s="5"/>
      <c r="UNT9913" s="5"/>
      <c r="UNU9913" s="5"/>
      <c r="UNV9913" s="5"/>
      <c r="UNW9913" s="5"/>
      <c r="UNX9913" s="5"/>
      <c r="UNY9913" s="5"/>
      <c r="UNZ9913" s="5"/>
      <c r="UOA9913" s="5"/>
      <c r="UOB9913" s="5"/>
      <c r="UOC9913" s="5"/>
      <c r="UOD9913" s="5"/>
      <c r="UOE9913" s="5"/>
      <c r="UOF9913" s="5"/>
      <c r="UOG9913" s="5"/>
      <c r="UOH9913" s="5"/>
      <c r="UOI9913" s="5"/>
      <c r="UOJ9913" s="5"/>
      <c r="UOK9913" s="5"/>
      <c r="UOL9913" s="5"/>
      <c r="UOM9913" s="5"/>
      <c r="UON9913" s="5"/>
      <c r="UOO9913" s="5"/>
      <c r="UOP9913" s="5"/>
      <c r="UOQ9913" s="5"/>
      <c r="UOR9913" s="5"/>
      <c r="UOS9913" s="5"/>
      <c r="UOT9913" s="5"/>
      <c r="UOU9913" s="5"/>
      <c r="UOV9913" s="5"/>
      <c r="UOW9913" s="5"/>
      <c r="UOX9913" s="5"/>
      <c r="UOY9913" s="5"/>
      <c r="UOZ9913" s="5"/>
      <c r="UPA9913" s="5"/>
      <c r="UPB9913" s="5"/>
      <c r="UPC9913" s="5"/>
      <c r="UPD9913" s="5"/>
      <c r="UPE9913" s="5"/>
      <c r="UPF9913" s="5"/>
      <c r="UPG9913" s="5"/>
      <c r="UPH9913" s="5"/>
      <c r="UPI9913" s="5"/>
      <c r="UPJ9913" s="5"/>
      <c r="UPK9913" s="5"/>
      <c r="UPL9913" s="5"/>
      <c r="UPM9913" s="5"/>
      <c r="UPN9913" s="5"/>
      <c r="UPO9913" s="5"/>
      <c r="UPP9913" s="5"/>
      <c r="UPQ9913" s="5"/>
      <c r="UPR9913" s="5"/>
      <c r="UPS9913" s="5"/>
      <c r="UPT9913" s="5"/>
      <c r="UPU9913" s="5"/>
      <c r="UPV9913" s="5"/>
      <c r="UPW9913" s="5"/>
      <c r="UPX9913" s="5"/>
      <c r="UPY9913" s="5"/>
      <c r="UPZ9913" s="5"/>
      <c r="UQA9913" s="5"/>
      <c r="UQB9913" s="5"/>
      <c r="UQC9913" s="5"/>
      <c r="UQD9913" s="5"/>
      <c r="UQE9913" s="5"/>
      <c r="UQF9913" s="5"/>
      <c r="UQG9913" s="5"/>
      <c r="UQH9913" s="5"/>
      <c r="UQI9913" s="5"/>
      <c r="UQJ9913" s="5"/>
      <c r="UQK9913" s="5"/>
      <c r="UQL9913" s="5"/>
      <c r="UQM9913" s="5"/>
      <c r="UQN9913" s="5"/>
      <c r="UQO9913" s="5"/>
      <c r="UQP9913" s="5"/>
      <c r="UQQ9913" s="5"/>
      <c r="UQR9913" s="5"/>
      <c r="UQS9913" s="5"/>
      <c r="UQT9913" s="5"/>
      <c r="UQU9913" s="5"/>
      <c r="UQV9913" s="5"/>
      <c r="UQW9913" s="5"/>
      <c r="UQX9913" s="5"/>
      <c r="UQY9913" s="5"/>
      <c r="UQZ9913" s="5"/>
      <c r="URA9913" s="5"/>
      <c r="URB9913" s="5"/>
      <c r="URC9913" s="5"/>
      <c r="URD9913" s="5"/>
      <c r="URE9913" s="5"/>
      <c r="URF9913" s="5"/>
      <c r="URG9913" s="5"/>
      <c r="URH9913" s="5"/>
      <c r="URI9913" s="5"/>
      <c r="URJ9913" s="5"/>
      <c r="URK9913" s="5"/>
      <c r="URL9913" s="5"/>
      <c r="URM9913" s="5"/>
      <c r="URN9913" s="5"/>
      <c r="URO9913" s="5"/>
      <c r="URP9913" s="5"/>
      <c r="URQ9913" s="5"/>
      <c r="URR9913" s="5"/>
      <c r="URS9913" s="5"/>
      <c r="URT9913" s="5"/>
      <c r="URU9913" s="5"/>
      <c r="URV9913" s="5"/>
      <c r="URW9913" s="5"/>
      <c r="URX9913" s="5"/>
      <c r="URY9913" s="5"/>
      <c r="URZ9913" s="5"/>
      <c r="USA9913" s="5"/>
      <c r="USB9913" s="5"/>
      <c r="USC9913" s="5"/>
      <c r="USD9913" s="5"/>
      <c r="USE9913" s="5"/>
      <c r="USF9913" s="5"/>
      <c r="USG9913" s="5"/>
      <c r="USH9913" s="5"/>
      <c r="USI9913" s="5"/>
      <c r="USJ9913" s="5"/>
      <c r="USK9913" s="5"/>
      <c r="USL9913" s="5"/>
      <c r="USM9913" s="5"/>
      <c r="USN9913" s="5"/>
      <c r="USO9913" s="5"/>
      <c r="USP9913" s="5"/>
      <c r="USQ9913" s="5"/>
      <c r="USR9913" s="5"/>
      <c r="USS9913" s="5"/>
      <c r="UST9913" s="5"/>
      <c r="USU9913" s="5"/>
      <c r="USV9913" s="5"/>
      <c r="USW9913" s="5"/>
      <c r="USX9913" s="5"/>
      <c r="USY9913" s="5"/>
      <c r="USZ9913" s="5"/>
      <c r="UTA9913" s="5"/>
      <c r="UTB9913" s="5"/>
      <c r="UTC9913" s="5"/>
      <c r="UTD9913" s="5"/>
      <c r="UTE9913" s="5"/>
      <c r="UTF9913" s="5"/>
      <c r="UTG9913" s="5"/>
      <c r="UTH9913" s="5"/>
      <c r="UTI9913" s="5"/>
      <c r="UTJ9913" s="5"/>
      <c r="UTK9913" s="5"/>
      <c r="UTL9913" s="5"/>
      <c r="UTM9913" s="5"/>
      <c r="UTN9913" s="5"/>
      <c r="UTO9913" s="5"/>
      <c r="UTP9913" s="5"/>
      <c r="UTQ9913" s="5"/>
      <c r="UTR9913" s="5"/>
      <c r="UTS9913" s="5"/>
      <c r="UTT9913" s="5"/>
      <c r="UTU9913" s="5"/>
      <c r="UTV9913" s="5"/>
      <c r="UTW9913" s="5"/>
      <c r="UTX9913" s="5"/>
      <c r="UTY9913" s="5"/>
      <c r="UTZ9913" s="5"/>
      <c r="UUA9913" s="5"/>
      <c r="UUB9913" s="5"/>
      <c r="UUC9913" s="5"/>
      <c r="UUD9913" s="5"/>
      <c r="UUE9913" s="5"/>
      <c r="UUF9913" s="5"/>
      <c r="UUG9913" s="5"/>
      <c r="UUH9913" s="5"/>
      <c r="UUI9913" s="5"/>
      <c r="UUJ9913" s="5"/>
      <c r="UUK9913" s="5"/>
      <c r="UUL9913" s="5"/>
      <c r="UUM9913" s="5"/>
      <c r="UUN9913" s="5"/>
      <c r="UUO9913" s="5"/>
      <c r="UUP9913" s="5"/>
      <c r="UUQ9913" s="5"/>
      <c r="UUR9913" s="5"/>
      <c r="UUS9913" s="5"/>
      <c r="UUT9913" s="5"/>
      <c r="UUU9913" s="5"/>
      <c r="UUV9913" s="5"/>
      <c r="UUW9913" s="5"/>
      <c r="UUX9913" s="5"/>
      <c r="UUY9913" s="5"/>
      <c r="UUZ9913" s="5"/>
      <c r="UVA9913" s="5"/>
      <c r="UVB9913" s="5"/>
      <c r="UVC9913" s="5"/>
      <c r="UVD9913" s="5"/>
      <c r="UVE9913" s="5"/>
      <c r="UVF9913" s="5"/>
      <c r="UVG9913" s="5"/>
      <c r="UVH9913" s="5"/>
      <c r="UVI9913" s="5"/>
      <c r="UVJ9913" s="5"/>
      <c r="UVK9913" s="5"/>
      <c r="UVL9913" s="5"/>
      <c r="UVM9913" s="5"/>
      <c r="UVN9913" s="5"/>
      <c r="UVO9913" s="5"/>
      <c r="UVP9913" s="5"/>
      <c r="UVQ9913" s="5"/>
      <c r="UVR9913" s="5"/>
      <c r="UVS9913" s="5"/>
      <c r="UVT9913" s="5"/>
      <c r="UVU9913" s="5"/>
      <c r="UVV9913" s="5"/>
      <c r="UVW9913" s="5"/>
      <c r="UVX9913" s="5"/>
      <c r="UVY9913" s="5"/>
      <c r="UVZ9913" s="5"/>
      <c r="UWA9913" s="5"/>
      <c r="UWB9913" s="5"/>
      <c r="UWC9913" s="5"/>
      <c r="UWD9913" s="5"/>
      <c r="UWE9913" s="5"/>
      <c r="UWF9913" s="5"/>
      <c r="UWG9913" s="5"/>
      <c r="UWH9913" s="5"/>
      <c r="UWI9913" s="5"/>
      <c r="UWJ9913" s="5"/>
      <c r="UWK9913" s="5"/>
      <c r="UWL9913" s="5"/>
      <c r="UWM9913" s="5"/>
      <c r="UWN9913" s="5"/>
      <c r="UWO9913" s="5"/>
      <c r="UWP9913" s="5"/>
      <c r="UWQ9913" s="5"/>
      <c r="UWR9913" s="5"/>
      <c r="UWS9913" s="5"/>
      <c r="UWT9913" s="5"/>
      <c r="UWU9913" s="5"/>
      <c r="UWV9913" s="5"/>
      <c r="UWW9913" s="5"/>
      <c r="UWX9913" s="5"/>
      <c r="UWY9913" s="5"/>
      <c r="UWZ9913" s="5"/>
      <c r="UXA9913" s="5"/>
      <c r="UXB9913" s="5"/>
      <c r="UXC9913" s="5"/>
      <c r="UXD9913" s="5"/>
      <c r="UXE9913" s="5"/>
      <c r="UXF9913" s="5"/>
      <c r="UXG9913" s="5"/>
      <c r="UXH9913" s="5"/>
      <c r="UXI9913" s="5"/>
      <c r="UXJ9913" s="5"/>
      <c r="UXK9913" s="5"/>
      <c r="UXL9913" s="5"/>
      <c r="UXM9913" s="5"/>
      <c r="UXN9913" s="5"/>
      <c r="UXO9913" s="5"/>
      <c r="UXP9913" s="5"/>
      <c r="UXQ9913" s="5"/>
      <c r="UXR9913" s="5"/>
      <c r="UXS9913" s="5"/>
      <c r="UXT9913" s="5"/>
      <c r="UXU9913" s="5"/>
      <c r="UXV9913" s="5"/>
      <c r="UXW9913" s="5"/>
      <c r="UXX9913" s="5"/>
      <c r="UXY9913" s="5"/>
      <c r="UXZ9913" s="5"/>
      <c r="UYA9913" s="5"/>
      <c r="UYB9913" s="5"/>
      <c r="UYC9913" s="5"/>
      <c r="UYD9913" s="5"/>
      <c r="UYE9913" s="5"/>
      <c r="UYF9913" s="5"/>
      <c r="UYG9913" s="5"/>
      <c r="UYH9913" s="5"/>
      <c r="UYI9913" s="5"/>
      <c r="UYJ9913" s="5"/>
      <c r="UYK9913" s="5"/>
      <c r="UYL9913" s="5"/>
      <c r="UYM9913" s="5"/>
      <c r="UYN9913" s="5"/>
      <c r="UYO9913" s="5"/>
      <c r="UYP9913" s="5"/>
      <c r="UYQ9913" s="5"/>
      <c r="UYR9913" s="5"/>
      <c r="UYS9913" s="5"/>
      <c r="UYT9913" s="5"/>
      <c r="UYU9913" s="5"/>
      <c r="UYV9913" s="5"/>
      <c r="UYW9913" s="5"/>
      <c r="UYX9913" s="5"/>
      <c r="UYY9913" s="5"/>
      <c r="UYZ9913" s="5"/>
      <c r="UZA9913" s="5"/>
      <c r="UZB9913" s="5"/>
      <c r="UZC9913" s="5"/>
      <c r="UZD9913" s="5"/>
      <c r="UZE9913" s="5"/>
      <c r="UZF9913" s="5"/>
      <c r="UZG9913" s="5"/>
      <c r="UZH9913" s="5"/>
      <c r="UZI9913" s="5"/>
      <c r="UZJ9913" s="5"/>
      <c r="UZK9913" s="5"/>
      <c r="UZL9913" s="5"/>
      <c r="UZM9913" s="5"/>
      <c r="UZN9913" s="5"/>
      <c r="UZO9913" s="5"/>
      <c r="UZP9913" s="5"/>
      <c r="UZQ9913" s="5"/>
      <c r="UZR9913" s="5"/>
      <c r="UZS9913" s="5"/>
      <c r="UZT9913" s="5"/>
      <c r="UZU9913" s="5"/>
      <c r="UZV9913" s="5"/>
      <c r="UZW9913" s="5"/>
      <c r="UZX9913" s="5"/>
      <c r="UZY9913" s="5"/>
      <c r="UZZ9913" s="5"/>
      <c r="VAA9913" s="5"/>
      <c r="VAB9913" s="5"/>
      <c r="VAC9913" s="5"/>
      <c r="VAD9913" s="5"/>
      <c r="VAE9913" s="5"/>
      <c r="VAF9913" s="5"/>
      <c r="VAG9913" s="5"/>
      <c r="VAH9913" s="5"/>
      <c r="VAI9913" s="5"/>
      <c r="VAJ9913" s="5"/>
      <c r="VAK9913" s="5"/>
      <c r="VAL9913" s="5"/>
      <c r="VAM9913" s="5"/>
      <c r="VAN9913" s="5"/>
      <c r="VAO9913" s="5"/>
      <c r="VAP9913" s="5"/>
      <c r="VAQ9913" s="5"/>
      <c r="VAR9913" s="5"/>
      <c r="VAS9913" s="5"/>
      <c r="VAT9913" s="5"/>
      <c r="VAU9913" s="5"/>
      <c r="VAV9913" s="5"/>
      <c r="VAW9913" s="5"/>
      <c r="VAX9913" s="5"/>
      <c r="VAY9913" s="5"/>
      <c r="VAZ9913" s="5"/>
      <c r="VBA9913" s="5"/>
      <c r="VBB9913" s="5"/>
      <c r="VBC9913" s="5"/>
      <c r="VBD9913" s="5"/>
      <c r="VBE9913" s="5"/>
      <c r="VBF9913" s="5"/>
      <c r="VBG9913" s="5"/>
      <c r="VBH9913" s="5"/>
      <c r="VBI9913" s="5"/>
      <c r="VBJ9913" s="5"/>
      <c r="VBK9913" s="5"/>
      <c r="VBL9913" s="5"/>
      <c r="VBM9913" s="5"/>
      <c r="VBN9913" s="5"/>
      <c r="VBO9913" s="5"/>
      <c r="VBP9913" s="5"/>
      <c r="VBQ9913" s="5"/>
      <c r="VBR9913" s="5"/>
      <c r="VBS9913" s="5"/>
      <c r="VBT9913" s="5"/>
      <c r="VBU9913" s="5"/>
      <c r="VBV9913" s="5"/>
      <c r="VBW9913" s="5"/>
      <c r="VBX9913" s="5"/>
      <c r="VBY9913" s="5"/>
      <c r="VBZ9913" s="5"/>
      <c r="VCA9913" s="5"/>
      <c r="VCB9913" s="5"/>
      <c r="VCC9913" s="5"/>
      <c r="VCD9913" s="5"/>
      <c r="VCE9913" s="5"/>
      <c r="VCF9913" s="5"/>
      <c r="VCG9913" s="5"/>
      <c r="VCH9913" s="5"/>
      <c r="VCI9913" s="5"/>
      <c r="VCJ9913" s="5"/>
      <c r="VCK9913" s="5"/>
      <c r="VCL9913" s="5"/>
      <c r="VCM9913" s="5"/>
      <c r="VCN9913" s="5"/>
      <c r="VCO9913" s="5"/>
      <c r="VCP9913" s="5"/>
      <c r="VCQ9913" s="5"/>
      <c r="VCR9913" s="5"/>
      <c r="VCS9913" s="5"/>
      <c r="VCT9913" s="5"/>
      <c r="VCU9913" s="5"/>
      <c r="VCV9913" s="5"/>
      <c r="VCW9913" s="5"/>
      <c r="VCX9913" s="5"/>
      <c r="VCY9913" s="5"/>
      <c r="VCZ9913" s="5"/>
      <c r="VDA9913" s="5"/>
      <c r="VDB9913" s="5"/>
      <c r="VDC9913" s="5"/>
      <c r="VDD9913" s="5"/>
      <c r="VDE9913" s="5"/>
      <c r="VDF9913" s="5"/>
      <c r="VDG9913" s="5"/>
      <c r="VDH9913" s="5"/>
      <c r="VDI9913" s="5"/>
      <c r="VDJ9913" s="5"/>
      <c r="VDK9913" s="5"/>
      <c r="VDL9913" s="5"/>
      <c r="VDM9913" s="5"/>
      <c r="VDN9913" s="5"/>
      <c r="VDO9913" s="5"/>
      <c r="VDP9913" s="5"/>
      <c r="VDQ9913" s="5"/>
      <c r="VDR9913" s="5"/>
      <c r="VDS9913" s="5"/>
      <c r="VDT9913" s="5"/>
      <c r="VDU9913" s="5"/>
      <c r="VDV9913" s="5"/>
      <c r="VDW9913" s="5"/>
      <c r="VDX9913" s="5"/>
      <c r="VDY9913" s="5"/>
      <c r="VDZ9913" s="5"/>
      <c r="VEA9913" s="5"/>
      <c r="VEB9913" s="5"/>
      <c r="VEC9913" s="5"/>
      <c r="VED9913" s="5"/>
      <c r="VEE9913" s="5"/>
      <c r="VEF9913" s="5"/>
      <c r="VEG9913" s="5"/>
      <c r="VEH9913" s="5"/>
      <c r="VEI9913" s="5"/>
      <c r="VEJ9913" s="5"/>
      <c r="VEK9913" s="5"/>
      <c r="VEL9913" s="5"/>
      <c r="VEM9913" s="5"/>
      <c r="VEN9913" s="5"/>
      <c r="VEO9913" s="5"/>
      <c r="VEP9913" s="5"/>
      <c r="VEQ9913" s="5"/>
      <c r="VER9913" s="5"/>
      <c r="VES9913" s="5"/>
      <c r="VET9913" s="5"/>
      <c r="VEU9913" s="5"/>
      <c r="VEV9913" s="5"/>
      <c r="VEW9913" s="5"/>
      <c r="VEX9913" s="5"/>
      <c r="VEY9913" s="5"/>
      <c r="VEZ9913" s="5"/>
      <c r="VFA9913" s="5"/>
      <c r="VFB9913" s="5"/>
      <c r="VFC9913" s="5"/>
      <c r="VFD9913" s="5"/>
      <c r="VFE9913" s="5"/>
      <c r="VFF9913" s="5"/>
      <c r="VFG9913" s="5"/>
      <c r="VFH9913" s="5"/>
      <c r="VFI9913" s="5"/>
      <c r="VFJ9913" s="5"/>
      <c r="VFK9913" s="5"/>
      <c r="VFL9913" s="5"/>
      <c r="VFM9913" s="5"/>
      <c r="VFN9913" s="5"/>
      <c r="VFO9913" s="5"/>
      <c r="VFP9913" s="5"/>
      <c r="VFQ9913" s="5"/>
      <c r="VFR9913" s="5"/>
      <c r="VFS9913" s="5"/>
      <c r="VFT9913" s="5"/>
      <c r="VFU9913" s="5"/>
      <c r="VFV9913" s="5"/>
      <c r="VFW9913" s="5"/>
      <c r="VFX9913" s="5"/>
      <c r="VFY9913" s="5"/>
      <c r="VFZ9913" s="5"/>
      <c r="VGA9913" s="5"/>
      <c r="VGB9913" s="5"/>
      <c r="VGC9913" s="5"/>
      <c r="VGD9913" s="5"/>
      <c r="VGE9913" s="5"/>
      <c r="VGF9913" s="5"/>
      <c r="VGG9913" s="5"/>
      <c r="VGH9913" s="5"/>
      <c r="VGI9913" s="5"/>
      <c r="VGJ9913" s="5"/>
      <c r="VGK9913" s="5"/>
      <c r="VGL9913" s="5"/>
      <c r="VGM9913" s="5"/>
      <c r="VGN9913" s="5"/>
      <c r="VGO9913" s="5"/>
      <c r="VGP9913" s="5"/>
      <c r="VGQ9913" s="5"/>
      <c r="VGR9913" s="5"/>
      <c r="VGS9913" s="5"/>
      <c r="VGT9913" s="5"/>
      <c r="VGU9913" s="5"/>
      <c r="VGV9913" s="5"/>
      <c r="VGW9913" s="5"/>
      <c r="VGX9913" s="5"/>
      <c r="VGY9913" s="5"/>
      <c r="VGZ9913" s="5"/>
      <c r="VHA9913" s="5"/>
      <c r="VHB9913" s="5"/>
      <c r="VHC9913" s="5"/>
      <c r="VHD9913" s="5"/>
      <c r="VHE9913" s="5"/>
      <c r="VHF9913" s="5"/>
      <c r="VHG9913" s="5"/>
      <c r="VHH9913" s="5"/>
      <c r="VHI9913" s="5"/>
      <c r="VHJ9913" s="5"/>
      <c r="VHK9913" s="5"/>
      <c r="VHL9913" s="5"/>
      <c r="VHM9913" s="5"/>
      <c r="VHN9913" s="5"/>
      <c r="VHO9913" s="5"/>
      <c r="VHP9913" s="5"/>
      <c r="VHQ9913" s="5"/>
      <c r="VHR9913" s="5"/>
      <c r="VHS9913" s="5"/>
      <c r="VHT9913" s="5"/>
      <c r="VHU9913" s="5"/>
      <c r="VHV9913" s="5"/>
      <c r="VHW9913" s="5"/>
      <c r="VHX9913" s="5"/>
      <c r="VHY9913" s="5"/>
      <c r="VHZ9913" s="5"/>
      <c r="VIA9913" s="5"/>
      <c r="VIB9913" s="5"/>
      <c r="VIC9913" s="5"/>
      <c r="VID9913" s="5"/>
      <c r="VIE9913" s="5"/>
      <c r="VIF9913" s="5"/>
      <c r="VIG9913" s="5"/>
      <c r="VIH9913" s="5"/>
      <c r="VII9913" s="5"/>
      <c r="VIJ9913" s="5"/>
      <c r="VIK9913" s="5"/>
      <c r="VIL9913" s="5"/>
      <c r="VIM9913" s="5"/>
      <c r="VIN9913" s="5"/>
      <c r="VIO9913" s="5"/>
      <c r="VIP9913" s="5"/>
      <c r="VIQ9913" s="5"/>
      <c r="VIR9913" s="5"/>
      <c r="VIS9913" s="5"/>
      <c r="VIT9913" s="5"/>
      <c r="VIU9913" s="5"/>
      <c r="VIV9913" s="5"/>
      <c r="VIW9913" s="5"/>
      <c r="VIX9913" s="5"/>
      <c r="VIY9913" s="5"/>
      <c r="VIZ9913" s="5"/>
      <c r="VJA9913" s="5"/>
      <c r="VJB9913" s="5"/>
      <c r="VJC9913" s="5"/>
      <c r="VJD9913" s="5"/>
      <c r="VJE9913" s="5"/>
      <c r="VJF9913" s="5"/>
      <c r="VJG9913" s="5"/>
      <c r="VJH9913" s="5"/>
      <c r="VJI9913" s="5"/>
      <c r="VJJ9913" s="5"/>
      <c r="VJK9913" s="5"/>
      <c r="VJL9913" s="5"/>
      <c r="VJM9913" s="5"/>
      <c r="VJN9913" s="5"/>
      <c r="VJO9913" s="5"/>
      <c r="VJP9913" s="5"/>
      <c r="VJQ9913" s="5"/>
      <c r="VJR9913" s="5"/>
      <c r="VJS9913" s="5"/>
      <c r="VJT9913" s="5"/>
      <c r="VJU9913" s="5"/>
      <c r="VJV9913" s="5"/>
      <c r="VJW9913" s="5"/>
      <c r="VJX9913" s="5"/>
      <c r="VJY9913" s="5"/>
      <c r="VJZ9913" s="5"/>
      <c r="VKA9913" s="5"/>
      <c r="VKB9913" s="5"/>
      <c r="VKC9913" s="5"/>
      <c r="VKD9913" s="5"/>
      <c r="VKE9913" s="5"/>
      <c r="VKF9913" s="5"/>
      <c r="VKG9913" s="5"/>
      <c r="VKH9913" s="5"/>
      <c r="VKI9913" s="5"/>
      <c r="VKJ9913" s="5"/>
      <c r="VKK9913" s="5"/>
      <c r="VKL9913" s="5"/>
      <c r="VKM9913" s="5"/>
      <c r="VKN9913" s="5"/>
      <c r="VKO9913" s="5"/>
      <c r="VKP9913" s="5"/>
      <c r="VKQ9913" s="5"/>
      <c r="VKR9913" s="5"/>
      <c r="VKS9913" s="5"/>
      <c r="VKT9913" s="5"/>
      <c r="VKU9913" s="5"/>
      <c r="VKV9913" s="5"/>
      <c r="VKW9913" s="5"/>
      <c r="VKX9913" s="5"/>
      <c r="VKY9913" s="5"/>
      <c r="VKZ9913" s="5"/>
      <c r="VLA9913" s="5"/>
      <c r="VLB9913" s="5"/>
      <c r="VLC9913" s="5"/>
      <c r="VLD9913" s="5"/>
      <c r="VLE9913" s="5"/>
      <c r="VLF9913" s="5"/>
      <c r="VLG9913" s="5"/>
      <c r="VLH9913" s="5"/>
      <c r="VLI9913" s="5"/>
      <c r="VLJ9913" s="5"/>
      <c r="VLK9913" s="5"/>
      <c r="VLL9913" s="5"/>
      <c r="VLM9913" s="5"/>
      <c r="VLN9913" s="5"/>
      <c r="VLO9913" s="5"/>
      <c r="VLP9913" s="5"/>
      <c r="VLQ9913" s="5"/>
      <c r="VLR9913" s="5"/>
      <c r="VLS9913" s="5"/>
      <c r="VLT9913" s="5"/>
      <c r="VLU9913" s="5"/>
      <c r="VLV9913" s="5"/>
      <c r="VLW9913" s="5"/>
      <c r="VLX9913" s="5"/>
      <c r="VLY9913" s="5"/>
      <c r="VLZ9913" s="5"/>
      <c r="VMA9913" s="5"/>
      <c r="VMB9913" s="5"/>
      <c r="VMC9913" s="5"/>
      <c r="VMD9913" s="5"/>
      <c r="VME9913" s="5"/>
      <c r="VMF9913" s="5"/>
      <c r="VMG9913" s="5"/>
      <c r="VMH9913" s="5"/>
      <c r="VMI9913" s="5"/>
      <c r="VMJ9913" s="5"/>
      <c r="VMK9913" s="5"/>
      <c r="VML9913" s="5"/>
      <c r="VMM9913" s="5"/>
      <c r="VMN9913" s="5"/>
      <c r="VMO9913" s="5"/>
      <c r="VMP9913" s="5"/>
      <c r="VMQ9913" s="5"/>
      <c r="VMR9913" s="5"/>
      <c r="VMS9913" s="5"/>
      <c r="VMT9913" s="5"/>
      <c r="VMU9913" s="5"/>
      <c r="VMV9913" s="5"/>
      <c r="VMW9913" s="5"/>
      <c r="VMX9913" s="5"/>
      <c r="VMY9913" s="5"/>
      <c r="VMZ9913" s="5"/>
      <c r="VNA9913" s="5"/>
      <c r="VNB9913" s="5"/>
      <c r="VNC9913" s="5"/>
      <c r="VND9913" s="5"/>
      <c r="VNE9913" s="5"/>
      <c r="VNF9913" s="5"/>
      <c r="VNG9913" s="5"/>
      <c r="VNH9913" s="5"/>
      <c r="VNI9913" s="5"/>
      <c r="VNJ9913" s="5"/>
      <c r="VNK9913" s="5"/>
      <c r="VNL9913" s="5"/>
      <c r="VNM9913" s="5"/>
      <c r="VNN9913" s="5"/>
      <c r="VNO9913" s="5"/>
      <c r="VNP9913" s="5"/>
      <c r="VNQ9913" s="5"/>
      <c r="VNR9913" s="5"/>
      <c r="VNS9913" s="5"/>
      <c r="VNT9913" s="5"/>
      <c r="VNU9913" s="5"/>
      <c r="VNV9913" s="5"/>
      <c r="VNW9913" s="5"/>
      <c r="VNX9913" s="5"/>
      <c r="VNY9913" s="5"/>
      <c r="VNZ9913" s="5"/>
      <c r="VOA9913" s="5"/>
      <c r="VOB9913" s="5"/>
      <c r="VOC9913" s="5"/>
      <c r="VOD9913" s="5"/>
      <c r="VOE9913" s="5"/>
      <c r="VOF9913" s="5"/>
      <c r="VOG9913" s="5"/>
      <c r="VOH9913" s="5"/>
      <c r="VOI9913" s="5"/>
      <c r="VOJ9913" s="5"/>
      <c r="VOK9913" s="5"/>
      <c r="VOL9913" s="5"/>
      <c r="VOM9913" s="5"/>
      <c r="VON9913" s="5"/>
      <c r="VOO9913" s="5"/>
      <c r="VOP9913" s="5"/>
      <c r="VOQ9913" s="5"/>
      <c r="VOR9913" s="5"/>
      <c r="VOS9913" s="5"/>
      <c r="VOT9913" s="5"/>
      <c r="VOU9913" s="5"/>
      <c r="VOV9913" s="5"/>
      <c r="VOW9913" s="5"/>
      <c r="VOX9913" s="5"/>
      <c r="VOY9913" s="5"/>
      <c r="VOZ9913" s="5"/>
      <c r="VPA9913" s="5"/>
      <c r="VPB9913" s="5"/>
      <c r="VPC9913" s="5"/>
      <c r="VPD9913" s="5"/>
      <c r="VPE9913" s="5"/>
      <c r="VPF9913" s="5"/>
      <c r="VPG9913" s="5"/>
      <c r="VPH9913" s="5"/>
      <c r="VPI9913" s="5"/>
      <c r="VPJ9913" s="5"/>
      <c r="VPK9913" s="5"/>
      <c r="VPL9913" s="5"/>
      <c r="VPM9913" s="5"/>
      <c r="VPN9913" s="5"/>
      <c r="VPO9913" s="5"/>
      <c r="VPP9913" s="5"/>
      <c r="VPQ9913" s="5"/>
      <c r="VPR9913" s="5"/>
      <c r="VPS9913" s="5"/>
      <c r="VPT9913" s="5"/>
      <c r="VPU9913" s="5"/>
      <c r="VPV9913" s="5"/>
      <c r="VPW9913" s="5"/>
      <c r="VPX9913" s="5"/>
      <c r="VPY9913" s="5"/>
      <c r="VPZ9913" s="5"/>
      <c r="VQA9913" s="5"/>
      <c r="VQB9913" s="5"/>
      <c r="VQC9913" s="5"/>
      <c r="VQD9913" s="5"/>
      <c r="VQE9913" s="5"/>
      <c r="VQF9913" s="5"/>
      <c r="VQG9913" s="5"/>
      <c r="VQH9913" s="5"/>
      <c r="VQI9913" s="5"/>
      <c r="VQJ9913" s="5"/>
      <c r="VQK9913" s="5"/>
      <c r="VQL9913" s="5"/>
      <c r="VQM9913" s="5"/>
      <c r="VQN9913" s="5"/>
      <c r="VQO9913" s="5"/>
      <c r="VQP9913" s="5"/>
      <c r="VQQ9913" s="5"/>
      <c r="VQR9913" s="5"/>
      <c r="VQS9913" s="5"/>
      <c r="VQT9913" s="5"/>
      <c r="VQU9913" s="5"/>
      <c r="VQV9913" s="5"/>
      <c r="VQW9913" s="5"/>
      <c r="VQX9913" s="5"/>
      <c r="VQY9913" s="5"/>
      <c r="VQZ9913" s="5"/>
      <c r="VRA9913" s="5"/>
      <c r="VRB9913" s="5"/>
      <c r="VRC9913" s="5"/>
      <c r="VRD9913" s="5"/>
      <c r="VRE9913" s="5"/>
      <c r="VRF9913" s="5"/>
      <c r="VRG9913" s="5"/>
      <c r="VRH9913" s="5"/>
      <c r="VRI9913" s="5"/>
      <c r="VRJ9913" s="5"/>
      <c r="VRK9913" s="5"/>
      <c r="VRL9913" s="5"/>
      <c r="VRM9913" s="5"/>
      <c r="VRN9913" s="5"/>
      <c r="VRO9913" s="5"/>
      <c r="VRP9913" s="5"/>
      <c r="VRQ9913" s="5"/>
      <c r="VRR9913" s="5"/>
      <c r="VRS9913" s="5"/>
      <c r="VRT9913" s="5"/>
      <c r="VRU9913" s="5"/>
      <c r="VRV9913" s="5"/>
      <c r="VRW9913" s="5"/>
      <c r="VRX9913" s="5"/>
      <c r="VRY9913" s="5"/>
      <c r="VRZ9913" s="5"/>
      <c r="VSA9913" s="5"/>
      <c r="VSB9913" s="5"/>
      <c r="VSC9913" s="5"/>
      <c r="VSD9913" s="5"/>
      <c r="VSE9913" s="5"/>
      <c r="VSF9913" s="5"/>
      <c r="VSG9913" s="5"/>
      <c r="VSH9913" s="5"/>
      <c r="VSI9913" s="5"/>
      <c r="VSJ9913" s="5"/>
      <c r="VSK9913" s="5"/>
      <c r="VSL9913" s="5"/>
      <c r="VSM9913" s="5"/>
      <c r="VSN9913" s="5"/>
      <c r="VSO9913" s="5"/>
      <c r="VSP9913" s="5"/>
      <c r="VSQ9913" s="5"/>
      <c r="VSR9913" s="5"/>
      <c r="VSS9913" s="5"/>
      <c r="VST9913" s="5"/>
      <c r="VSU9913" s="5"/>
      <c r="VSV9913" s="5"/>
      <c r="VSW9913" s="5"/>
      <c r="VSX9913" s="5"/>
      <c r="VSY9913" s="5"/>
      <c r="VSZ9913" s="5"/>
      <c r="VTA9913" s="5"/>
      <c r="VTB9913" s="5"/>
      <c r="VTC9913" s="5"/>
      <c r="VTD9913" s="5"/>
      <c r="VTE9913" s="5"/>
      <c r="VTF9913" s="5"/>
      <c r="VTG9913" s="5"/>
      <c r="VTH9913" s="5"/>
      <c r="VTI9913" s="5"/>
      <c r="VTJ9913" s="5"/>
      <c r="VTK9913" s="5"/>
      <c r="VTL9913" s="5"/>
      <c r="VTM9913" s="5"/>
      <c r="VTN9913" s="5"/>
      <c r="VTO9913" s="5"/>
      <c r="VTP9913" s="5"/>
      <c r="VTQ9913" s="5"/>
      <c r="VTR9913" s="5"/>
      <c r="VTS9913" s="5"/>
      <c r="VTT9913" s="5"/>
      <c r="VTU9913" s="5"/>
      <c r="VTV9913" s="5"/>
      <c r="VTW9913" s="5"/>
      <c r="VTX9913" s="5"/>
      <c r="VTY9913" s="5"/>
      <c r="VTZ9913" s="5"/>
      <c r="VUA9913" s="5"/>
      <c r="VUB9913" s="5"/>
      <c r="VUC9913" s="5"/>
      <c r="VUD9913" s="5"/>
      <c r="VUE9913" s="5"/>
      <c r="VUF9913" s="5"/>
      <c r="VUG9913" s="5"/>
      <c r="VUH9913" s="5"/>
      <c r="VUI9913" s="5"/>
      <c r="VUJ9913" s="5"/>
      <c r="VUK9913" s="5"/>
      <c r="VUL9913" s="5"/>
      <c r="VUM9913" s="5"/>
      <c r="VUN9913" s="5"/>
      <c r="VUO9913" s="5"/>
      <c r="VUP9913" s="5"/>
      <c r="VUQ9913" s="5"/>
      <c r="VUR9913" s="5"/>
      <c r="VUS9913" s="5"/>
      <c r="VUT9913" s="5"/>
      <c r="VUU9913" s="5"/>
      <c r="VUV9913" s="5"/>
      <c r="VUW9913" s="5"/>
      <c r="VUX9913" s="5"/>
      <c r="VUY9913" s="5"/>
      <c r="VUZ9913" s="5"/>
      <c r="VVA9913" s="5"/>
      <c r="VVB9913" s="5"/>
      <c r="VVC9913" s="5"/>
      <c r="VVD9913" s="5"/>
      <c r="VVE9913" s="5"/>
      <c r="VVF9913" s="5"/>
      <c r="VVG9913" s="5"/>
      <c r="VVH9913" s="5"/>
      <c r="VVI9913" s="5"/>
      <c r="VVJ9913" s="5"/>
      <c r="VVK9913" s="5"/>
      <c r="VVL9913" s="5"/>
      <c r="VVM9913" s="5"/>
      <c r="VVN9913" s="5"/>
      <c r="VVO9913" s="5"/>
      <c r="VVP9913" s="5"/>
      <c r="VVQ9913" s="5"/>
      <c r="VVR9913" s="5"/>
      <c r="VVS9913" s="5"/>
      <c r="VVT9913" s="5"/>
      <c r="VVU9913" s="5"/>
      <c r="VVV9913" s="5"/>
      <c r="VVW9913" s="5"/>
      <c r="VVX9913" s="5"/>
      <c r="VVY9913" s="5"/>
      <c r="VVZ9913" s="5"/>
      <c r="VWA9913" s="5"/>
      <c r="VWB9913" s="5"/>
      <c r="VWC9913" s="5"/>
      <c r="VWD9913" s="5"/>
      <c r="VWE9913" s="5"/>
      <c r="VWF9913" s="5"/>
      <c r="VWG9913" s="5"/>
      <c r="VWH9913" s="5"/>
      <c r="VWI9913" s="5"/>
      <c r="VWJ9913" s="5"/>
      <c r="VWK9913" s="5"/>
      <c r="VWL9913" s="5"/>
      <c r="VWM9913" s="5"/>
      <c r="VWN9913" s="5"/>
      <c r="VWO9913" s="5"/>
      <c r="VWP9913" s="5"/>
      <c r="VWQ9913" s="5"/>
      <c r="VWR9913" s="5"/>
      <c r="VWS9913" s="5"/>
      <c r="VWT9913" s="5"/>
      <c r="VWU9913" s="5"/>
      <c r="VWV9913" s="5"/>
      <c r="VWW9913" s="5"/>
      <c r="VWX9913" s="5"/>
      <c r="VWY9913" s="5"/>
      <c r="VWZ9913" s="5"/>
      <c r="VXA9913" s="5"/>
      <c r="VXB9913" s="5"/>
      <c r="VXC9913" s="5"/>
      <c r="VXD9913" s="5"/>
      <c r="VXE9913" s="5"/>
      <c r="VXF9913" s="5"/>
      <c r="VXG9913" s="5"/>
      <c r="VXH9913" s="5"/>
      <c r="VXI9913" s="5"/>
      <c r="VXJ9913" s="5"/>
      <c r="VXK9913" s="5"/>
      <c r="VXL9913" s="5"/>
      <c r="VXM9913" s="5"/>
      <c r="VXN9913" s="5"/>
      <c r="VXO9913" s="5"/>
      <c r="VXP9913" s="5"/>
      <c r="VXQ9913" s="5"/>
      <c r="VXR9913" s="5"/>
      <c r="VXS9913" s="5"/>
      <c r="VXT9913" s="5"/>
      <c r="VXU9913" s="5"/>
      <c r="VXV9913" s="5"/>
      <c r="VXW9913" s="5"/>
      <c r="VXX9913" s="5"/>
      <c r="VXY9913" s="5"/>
      <c r="VXZ9913" s="5"/>
      <c r="VYA9913" s="5"/>
      <c r="VYB9913" s="5"/>
      <c r="VYC9913" s="5"/>
      <c r="VYD9913" s="5"/>
      <c r="VYE9913" s="5"/>
      <c r="VYF9913" s="5"/>
      <c r="VYG9913" s="5"/>
      <c r="VYH9913" s="5"/>
      <c r="VYI9913" s="5"/>
      <c r="VYJ9913" s="5"/>
      <c r="VYK9913" s="5"/>
      <c r="VYL9913" s="5"/>
      <c r="VYM9913" s="5"/>
      <c r="VYN9913" s="5"/>
      <c r="VYO9913" s="5"/>
      <c r="VYP9913" s="5"/>
      <c r="VYQ9913" s="5"/>
      <c r="VYR9913" s="5"/>
      <c r="VYS9913" s="5"/>
      <c r="VYT9913" s="5"/>
      <c r="VYU9913" s="5"/>
      <c r="VYV9913" s="5"/>
      <c r="VYW9913" s="5"/>
      <c r="VYX9913" s="5"/>
      <c r="VYY9913" s="5"/>
      <c r="VYZ9913" s="5"/>
      <c r="VZA9913" s="5"/>
      <c r="VZB9913" s="5"/>
      <c r="VZC9913" s="5"/>
      <c r="VZD9913" s="5"/>
      <c r="VZE9913" s="5"/>
      <c r="VZF9913" s="5"/>
      <c r="VZG9913" s="5"/>
      <c r="VZH9913" s="5"/>
      <c r="VZI9913" s="5"/>
      <c r="VZJ9913" s="5"/>
      <c r="VZK9913" s="5"/>
      <c r="VZL9913" s="5"/>
      <c r="VZM9913" s="5"/>
      <c r="VZN9913" s="5"/>
      <c r="VZO9913" s="5"/>
      <c r="VZP9913" s="5"/>
      <c r="VZQ9913" s="5"/>
      <c r="VZR9913" s="5"/>
      <c r="VZS9913" s="5"/>
      <c r="VZT9913" s="5"/>
      <c r="VZU9913" s="5"/>
      <c r="VZV9913" s="5"/>
      <c r="VZW9913" s="5"/>
      <c r="VZX9913" s="5"/>
      <c r="VZY9913" s="5"/>
      <c r="VZZ9913" s="5"/>
      <c r="WAA9913" s="5"/>
      <c r="WAB9913" s="5"/>
      <c r="WAC9913" s="5"/>
      <c r="WAD9913" s="5"/>
      <c r="WAE9913" s="5"/>
      <c r="WAF9913" s="5"/>
      <c r="WAG9913" s="5"/>
      <c r="WAH9913" s="5"/>
      <c r="WAI9913" s="5"/>
      <c r="WAJ9913" s="5"/>
      <c r="WAK9913" s="5"/>
      <c r="WAL9913" s="5"/>
      <c r="WAM9913" s="5"/>
      <c r="WAN9913" s="5"/>
      <c r="WAO9913" s="5"/>
      <c r="WAP9913" s="5"/>
      <c r="WAQ9913" s="5"/>
      <c r="WAR9913" s="5"/>
      <c r="WAS9913" s="5"/>
      <c r="WAT9913" s="5"/>
      <c r="WAU9913" s="5"/>
      <c r="WAV9913" s="5"/>
      <c r="WAW9913" s="5"/>
      <c r="WAX9913" s="5"/>
      <c r="WAY9913" s="5"/>
      <c r="WAZ9913" s="5"/>
      <c r="WBA9913" s="5"/>
      <c r="WBB9913" s="5"/>
      <c r="WBC9913" s="5"/>
      <c r="WBD9913" s="5"/>
      <c r="WBE9913" s="5"/>
      <c r="WBF9913" s="5"/>
      <c r="WBG9913" s="5"/>
      <c r="WBH9913" s="5"/>
      <c r="WBI9913" s="5"/>
      <c r="WBJ9913" s="5"/>
      <c r="WBK9913" s="5"/>
      <c r="WBL9913" s="5"/>
      <c r="WBM9913" s="5"/>
      <c r="WBN9913" s="5"/>
      <c r="WBO9913" s="5"/>
      <c r="WBP9913" s="5"/>
      <c r="WBQ9913" s="5"/>
      <c r="WBR9913" s="5"/>
      <c r="WBS9913" s="5"/>
      <c r="WBT9913" s="5"/>
      <c r="WBU9913" s="5"/>
      <c r="WBV9913" s="5"/>
      <c r="WBW9913" s="5"/>
      <c r="WBX9913" s="5"/>
      <c r="WBY9913" s="5"/>
      <c r="WBZ9913" s="5"/>
      <c r="WCA9913" s="5"/>
      <c r="WCB9913" s="5"/>
      <c r="WCC9913" s="5"/>
      <c r="WCD9913" s="5"/>
      <c r="WCE9913" s="5"/>
      <c r="WCF9913" s="5"/>
      <c r="WCG9913" s="5"/>
      <c r="WCH9913" s="5"/>
      <c r="WCI9913" s="5"/>
      <c r="WCJ9913" s="5"/>
      <c r="WCK9913" s="5"/>
      <c r="WCL9913" s="5"/>
      <c r="WCM9913" s="5"/>
      <c r="WCN9913" s="5"/>
      <c r="WCO9913" s="5"/>
      <c r="WCP9913" s="5"/>
      <c r="WCQ9913" s="5"/>
      <c r="WCR9913" s="5"/>
      <c r="WCS9913" s="5"/>
      <c r="WCT9913" s="5"/>
      <c r="WCU9913" s="5"/>
      <c r="WCV9913" s="5"/>
      <c r="WCW9913" s="5"/>
      <c r="WCX9913" s="5"/>
      <c r="WCY9913" s="5"/>
      <c r="WCZ9913" s="5"/>
      <c r="WDA9913" s="5"/>
      <c r="WDB9913" s="5"/>
      <c r="WDC9913" s="5"/>
      <c r="WDD9913" s="5"/>
      <c r="WDE9913" s="5"/>
      <c r="WDF9913" s="5"/>
      <c r="WDG9913" s="5"/>
      <c r="WDH9913" s="5"/>
      <c r="WDI9913" s="5"/>
      <c r="WDJ9913" s="5"/>
      <c r="WDK9913" s="5"/>
      <c r="WDL9913" s="5"/>
      <c r="WDM9913" s="5"/>
      <c r="WDN9913" s="5"/>
      <c r="WDO9913" s="5"/>
      <c r="WDP9913" s="5"/>
      <c r="WDQ9913" s="5"/>
      <c r="WDR9913" s="5"/>
      <c r="WDS9913" s="5"/>
      <c r="WDT9913" s="5"/>
      <c r="WDU9913" s="5"/>
      <c r="WDV9913" s="5"/>
      <c r="WDW9913" s="5"/>
      <c r="WDX9913" s="5"/>
      <c r="WDY9913" s="5"/>
      <c r="WDZ9913" s="5"/>
      <c r="WEA9913" s="5"/>
      <c r="WEB9913" s="5"/>
      <c r="WEC9913" s="5"/>
      <c r="WED9913" s="5"/>
      <c r="WEE9913" s="5"/>
      <c r="WEF9913" s="5"/>
      <c r="WEG9913" s="5"/>
      <c r="WEH9913" s="5"/>
      <c r="WEI9913" s="5"/>
      <c r="WEJ9913" s="5"/>
      <c r="WEK9913" s="5"/>
      <c r="WEL9913" s="5"/>
      <c r="WEM9913" s="5"/>
      <c r="WEN9913" s="5"/>
      <c r="WEO9913" s="5"/>
      <c r="WEP9913" s="5"/>
      <c r="WEQ9913" s="5"/>
      <c r="WER9913" s="5"/>
      <c r="WES9913" s="5"/>
      <c r="WET9913" s="5"/>
      <c r="WEU9913" s="5"/>
      <c r="WEV9913" s="5"/>
      <c r="WEW9913" s="5"/>
      <c r="WEX9913" s="5"/>
      <c r="WEY9913" s="5"/>
      <c r="WEZ9913" s="5"/>
      <c r="WFA9913" s="5"/>
      <c r="WFB9913" s="5"/>
      <c r="WFC9913" s="5"/>
      <c r="WFD9913" s="5"/>
      <c r="WFE9913" s="5"/>
      <c r="WFF9913" s="5"/>
      <c r="WFG9913" s="5"/>
      <c r="WFH9913" s="5"/>
      <c r="WFI9913" s="5"/>
      <c r="WFJ9913" s="5"/>
      <c r="WFK9913" s="5"/>
      <c r="WFL9913" s="5"/>
      <c r="WFM9913" s="5"/>
      <c r="WFN9913" s="5"/>
      <c r="WFO9913" s="5"/>
      <c r="WFP9913" s="5"/>
      <c r="WFQ9913" s="5"/>
      <c r="WFR9913" s="5"/>
      <c r="WFS9913" s="5"/>
      <c r="WFT9913" s="5"/>
      <c r="WFU9913" s="5"/>
      <c r="WFV9913" s="5"/>
      <c r="WFW9913" s="5"/>
      <c r="WFX9913" s="5"/>
      <c r="WFY9913" s="5"/>
      <c r="WFZ9913" s="5"/>
      <c r="WGA9913" s="5"/>
      <c r="WGB9913" s="5"/>
      <c r="WGC9913" s="5"/>
      <c r="WGD9913" s="5"/>
      <c r="WGE9913" s="5"/>
      <c r="WGF9913" s="5"/>
      <c r="WGG9913" s="5"/>
      <c r="WGH9913" s="5"/>
      <c r="WGI9913" s="5"/>
      <c r="WGJ9913" s="5"/>
      <c r="WGK9913" s="5"/>
      <c r="WGL9913" s="5"/>
      <c r="WGM9913" s="5"/>
      <c r="WGN9913" s="5"/>
      <c r="WGO9913" s="5"/>
      <c r="WGP9913" s="5"/>
      <c r="WGQ9913" s="5"/>
      <c r="WGR9913" s="5"/>
      <c r="WGS9913" s="5"/>
      <c r="WGT9913" s="5"/>
      <c r="WGU9913" s="5"/>
      <c r="WGV9913" s="5"/>
      <c r="WGW9913" s="5"/>
      <c r="WGX9913" s="5"/>
      <c r="WGY9913" s="5"/>
      <c r="WGZ9913" s="5"/>
      <c r="WHA9913" s="5"/>
      <c r="WHB9913" s="5"/>
      <c r="WHC9913" s="5"/>
      <c r="WHD9913" s="5"/>
      <c r="WHE9913" s="5"/>
      <c r="WHF9913" s="5"/>
      <c r="WHG9913" s="5"/>
      <c r="WHH9913" s="5"/>
      <c r="WHI9913" s="5"/>
      <c r="WHJ9913" s="5"/>
      <c r="WHK9913" s="5"/>
      <c r="WHL9913" s="5"/>
      <c r="WHM9913" s="5"/>
      <c r="WHN9913" s="5"/>
      <c r="WHO9913" s="5"/>
      <c r="WHP9913" s="5"/>
      <c r="WHQ9913" s="5"/>
      <c r="WHR9913" s="5"/>
      <c r="WHS9913" s="5"/>
      <c r="WHT9913" s="5"/>
      <c r="WHU9913" s="5"/>
      <c r="WHV9913" s="5"/>
      <c r="WHW9913" s="5"/>
      <c r="WHX9913" s="5"/>
      <c r="WHY9913" s="5"/>
      <c r="WHZ9913" s="5"/>
      <c r="WIA9913" s="5"/>
      <c r="WIB9913" s="5"/>
      <c r="WIC9913" s="5"/>
      <c r="WID9913" s="5"/>
      <c r="WIE9913" s="5"/>
      <c r="WIF9913" s="5"/>
      <c r="WIG9913" s="5"/>
      <c r="WIH9913" s="5"/>
      <c r="WII9913" s="5"/>
      <c r="WIJ9913" s="5"/>
      <c r="WIK9913" s="5"/>
      <c r="WIL9913" s="5"/>
      <c r="WIM9913" s="5"/>
      <c r="WIN9913" s="5"/>
      <c r="WIO9913" s="5"/>
      <c r="WIP9913" s="5"/>
      <c r="WIQ9913" s="5"/>
      <c r="WIR9913" s="5"/>
      <c r="WIS9913" s="5"/>
      <c r="WIT9913" s="5"/>
      <c r="WIU9913" s="5"/>
      <c r="WIV9913" s="5"/>
      <c r="WIW9913" s="5"/>
      <c r="WIX9913" s="5"/>
      <c r="WIY9913" s="5"/>
      <c r="WIZ9913" s="5"/>
      <c r="WJA9913" s="5"/>
      <c r="WJB9913" s="5"/>
      <c r="WJC9913" s="5"/>
      <c r="WJD9913" s="5"/>
      <c r="WJE9913" s="5"/>
      <c r="WJF9913" s="5"/>
      <c r="WJG9913" s="5"/>
      <c r="WJH9913" s="5"/>
      <c r="WJI9913" s="5"/>
      <c r="WJJ9913" s="5"/>
      <c r="WJK9913" s="5"/>
      <c r="WJL9913" s="5"/>
      <c r="WJM9913" s="5"/>
      <c r="WJN9913" s="5"/>
      <c r="WJO9913" s="5"/>
      <c r="WJP9913" s="5"/>
      <c r="WJQ9913" s="5"/>
      <c r="WJR9913" s="5"/>
      <c r="WJS9913" s="5"/>
      <c r="WJT9913" s="5"/>
      <c r="WJU9913" s="5"/>
      <c r="WJV9913" s="5"/>
      <c r="WJW9913" s="5"/>
      <c r="WJX9913" s="5"/>
      <c r="WJY9913" s="5"/>
      <c r="WJZ9913" s="5"/>
      <c r="WKA9913" s="5"/>
      <c r="WKB9913" s="5"/>
      <c r="WKC9913" s="5"/>
      <c r="WKD9913" s="5"/>
      <c r="WKE9913" s="5"/>
      <c r="WKF9913" s="5"/>
      <c r="WKG9913" s="5"/>
      <c r="WKH9913" s="5"/>
      <c r="WKI9913" s="5"/>
      <c r="WKJ9913" s="5"/>
      <c r="WKK9913" s="5"/>
      <c r="WKL9913" s="5"/>
      <c r="WKM9913" s="5"/>
      <c r="WKN9913" s="5"/>
      <c r="WKO9913" s="5"/>
      <c r="WKP9913" s="5"/>
      <c r="WKQ9913" s="5"/>
      <c r="WKR9913" s="5"/>
      <c r="WKS9913" s="5"/>
      <c r="WKT9913" s="5"/>
      <c r="WKU9913" s="5"/>
      <c r="WKV9913" s="5"/>
      <c r="WKW9913" s="5"/>
      <c r="WKX9913" s="5"/>
      <c r="WKY9913" s="5"/>
      <c r="WKZ9913" s="5"/>
      <c r="WLA9913" s="5"/>
      <c r="WLB9913" s="5"/>
      <c r="WLC9913" s="5"/>
      <c r="WLD9913" s="5"/>
      <c r="WLE9913" s="5"/>
      <c r="WLF9913" s="5"/>
      <c r="WLG9913" s="5"/>
      <c r="WLH9913" s="5"/>
      <c r="WLI9913" s="5"/>
      <c r="WLJ9913" s="5"/>
      <c r="WLK9913" s="5"/>
      <c r="WLL9913" s="5"/>
      <c r="WLM9913" s="5"/>
      <c r="WLN9913" s="5"/>
      <c r="WLO9913" s="5"/>
      <c r="WLP9913" s="5"/>
      <c r="WLQ9913" s="5"/>
      <c r="WLR9913" s="5"/>
      <c r="WLS9913" s="5"/>
      <c r="WLT9913" s="5"/>
      <c r="WLU9913" s="5"/>
      <c r="WLV9913" s="5"/>
      <c r="WLW9913" s="5"/>
      <c r="WLX9913" s="5"/>
      <c r="WLY9913" s="5"/>
      <c r="WLZ9913" s="5"/>
      <c r="WMA9913" s="5"/>
      <c r="WMB9913" s="5"/>
      <c r="WMC9913" s="5"/>
      <c r="WMD9913" s="5"/>
      <c r="WME9913" s="5"/>
      <c r="WMF9913" s="5"/>
      <c r="WMG9913" s="5"/>
      <c r="WMH9913" s="5"/>
      <c r="WMI9913" s="5"/>
      <c r="WMJ9913" s="5"/>
      <c r="WMK9913" s="5"/>
      <c r="WML9913" s="5"/>
      <c r="WMM9913" s="5"/>
      <c r="WMN9913" s="5"/>
      <c r="WMO9913" s="5"/>
      <c r="WMP9913" s="5"/>
      <c r="WMQ9913" s="5"/>
      <c r="WMR9913" s="5"/>
      <c r="WMS9913" s="5"/>
      <c r="WMT9913" s="5"/>
      <c r="WMU9913" s="5"/>
      <c r="WMV9913" s="5"/>
      <c r="WMW9913" s="5"/>
      <c r="WMX9913" s="5"/>
      <c r="WMY9913" s="5"/>
      <c r="WMZ9913" s="5"/>
      <c r="WNA9913" s="5"/>
      <c r="WNB9913" s="5"/>
      <c r="WNC9913" s="5"/>
      <c r="WND9913" s="5"/>
      <c r="WNE9913" s="5"/>
      <c r="WNF9913" s="5"/>
      <c r="WNG9913" s="5"/>
      <c r="WNH9913" s="5"/>
      <c r="WNI9913" s="5"/>
      <c r="WNJ9913" s="5"/>
      <c r="WNK9913" s="5"/>
      <c r="WNL9913" s="5"/>
      <c r="WNM9913" s="5"/>
      <c r="WNN9913" s="5"/>
      <c r="WNO9913" s="5"/>
      <c r="WNP9913" s="5"/>
      <c r="WNQ9913" s="5"/>
      <c r="WNR9913" s="5"/>
      <c r="WNS9913" s="5"/>
      <c r="WNT9913" s="5"/>
      <c r="WNU9913" s="5"/>
      <c r="WNV9913" s="5"/>
      <c r="WNW9913" s="5"/>
      <c r="WNX9913" s="5"/>
      <c r="WNY9913" s="5"/>
      <c r="WNZ9913" s="5"/>
      <c r="WOA9913" s="5"/>
      <c r="WOB9913" s="5"/>
      <c r="WOC9913" s="5"/>
      <c r="WOD9913" s="5"/>
      <c r="WOE9913" s="5"/>
      <c r="WOF9913" s="5"/>
      <c r="WOG9913" s="5"/>
      <c r="WOH9913" s="5"/>
      <c r="WOI9913" s="5"/>
      <c r="WOJ9913" s="5"/>
      <c r="WOK9913" s="5"/>
      <c r="WOL9913" s="5"/>
      <c r="WOM9913" s="5"/>
      <c r="WON9913" s="5"/>
      <c r="WOO9913" s="5"/>
      <c r="WOP9913" s="5"/>
      <c r="WOQ9913" s="5"/>
      <c r="WOR9913" s="5"/>
      <c r="WOS9913" s="5"/>
      <c r="WOT9913" s="5"/>
      <c r="WOU9913" s="5"/>
      <c r="WOV9913" s="5"/>
      <c r="WOW9913" s="5"/>
      <c r="WOX9913" s="5"/>
      <c r="WOY9913" s="5"/>
      <c r="WOZ9913" s="5"/>
      <c r="WPA9913" s="5"/>
      <c r="WPB9913" s="5"/>
      <c r="WPC9913" s="5"/>
      <c r="WPD9913" s="5"/>
      <c r="WPE9913" s="5"/>
      <c r="WPF9913" s="5"/>
      <c r="WPG9913" s="5"/>
      <c r="WPH9913" s="5"/>
      <c r="WPI9913" s="5"/>
      <c r="WPJ9913" s="5"/>
      <c r="WPK9913" s="5"/>
      <c r="WPL9913" s="5"/>
      <c r="WPM9913" s="5"/>
      <c r="WPN9913" s="5"/>
      <c r="WPO9913" s="5"/>
      <c r="WPP9913" s="5"/>
      <c r="WPQ9913" s="5"/>
      <c r="WPR9913" s="5"/>
      <c r="WPS9913" s="5"/>
      <c r="WPT9913" s="5"/>
      <c r="WPU9913" s="5"/>
      <c r="WPV9913" s="5"/>
      <c r="WPW9913" s="5"/>
      <c r="WPX9913" s="5"/>
      <c r="WPY9913" s="5"/>
      <c r="WPZ9913" s="5"/>
      <c r="WQA9913" s="5"/>
      <c r="WQB9913" s="5"/>
      <c r="WQC9913" s="5"/>
      <c r="WQD9913" s="5"/>
      <c r="WQE9913" s="5"/>
      <c r="WQF9913" s="5"/>
      <c r="WQG9913" s="5"/>
      <c r="WQH9913" s="5"/>
      <c r="WQI9913" s="5"/>
      <c r="WQJ9913" s="5"/>
      <c r="WQK9913" s="5"/>
      <c r="WQL9913" s="5"/>
      <c r="WQM9913" s="5"/>
      <c r="WQN9913" s="5"/>
      <c r="WQO9913" s="5"/>
      <c r="WQP9913" s="5"/>
      <c r="WQQ9913" s="5"/>
      <c r="WQR9913" s="5"/>
      <c r="WQS9913" s="5"/>
      <c r="WQT9913" s="5"/>
      <c r="WQU9913" s="5"/>
      <c r="WQV9913" s="5"/>
      <c r="WQW9913" s="5"/>
      <c r="WQX9913" s="5"/>
      <c r="WQY9913" s="5"/>
      <c r="WQZ9913" s="5"/>
      <c r="WRA9913" s="5"/>
      <c r="WRB9913" s="5"/>
      <c r="WRC9913" s="5"/>
      <c r="WRD9913" s="5"/>
      <c r="WRE9913" s="5"/>
      <c r="WRF9913" s="5"/>
      <c r="WRG9913" s="5"/>
      <c r="WRH9913" s="5"/>
      <c r="WRI9913" s="5"/>
      <c r="WRJ9913" s="5"/>
      <c r="WRK9913" s="5"/>
      <c r="WRL9913" s="5"/>
      <c r="WRM9913" s="5"/>
      <c r="WRN9913" s="5"/>
      <c r="WRO9913" s="5"/>
      <c r="WRP9913" s="5"/>
      <c r="WRQ9913" s="5"/>
      <c r="WRR9913" s="5"/>
      <c r="WRS9913" s="5"/>
      <c r="WRT9913" s="5"/>
      <c r="WRU9913" s="5"/>
      <c r="WRV9913" s="5"/>
      <c r="WRW9913" s="5"/>
      <c r="WRX9913" s="5"/>
      <c r="WRY9913" s="5"/>
      <c r="WRZ9913" s="5"/>
      <c r="WSA9913" s="5"/>
      <c r="WSB9913" s="5"/>
      <c r="WSC9913" s="5"/>
      <c r="WSD9913" s="5"/>
      <c r="WSE9913" s="5"/>
      <c r="WSF9913" s="5"/>
      <c r="WSG9913" s="5"/>
      <c r="WSH9913" s="5"/>
      <c r="WSI9913" s="5"/>
      <c r="WSJ9913" s="5"/>
      <c r="WSK9913" s="5"/>
      <c r="WSL9913" s="5"/>
      <c r="WSM9913" s="5"/>
      <c r="WSN9913" s="5"/>
      <c r="WSO9913" s="5"/>
      <c r="WSP9913" s="5"/>
      <c r="WSQ9913" s="5"/>
      <c r="WSR9913" s="5"/>
      <c r="WSS9913" s="5"/>
      <c r="WST9913" s="5"/>
      <c r="WSU9913" s="5"/>
      <c r="WSV9913" s="5"/>
      <c r="WSW9913" s="5"/>
      <c r="WSX9913" s="5"/>
      <c r="WSY9913" s="5"/>
      <c r="WSZ9913" s="5"/>
      <c r="WTA9913" s="5"/>
      <c r="WTB9913" s="5"/>
      <c r="WTC9913" s="5"/>
      <c r="WTD9913" s="5"/>
      <c r="WTE9913" s="5"/>
      <c r="WTF9913" s="5"/>
      <c r="WTG9913" s="5"/>
      <c r="WTH9913" s="5"/>
      <c r="WTI9913" s="5"/>
      <c r="WTJ9913" s="5"/>
      <c r="WTK9913" s="5"/>
      <c r="WTL9913" s="5"/>
      <c r="WTM9913" s="5"/>
      <c r="WTN9913" s="5"/>
      <c r="WTO9913" s="5"/>
      <c r="WTP9913" s="5"/>
      <c r="WTQ9913" s="5"/>
      <c r="WTR9913" s="5"/>
      <c r="WTS9913" s="5"/>
      <c r="WTT9913" s="5"/>
      <c r="WTU9913" s="5"/>
      <c r="WTV9913" s="5"/>
      <c r="WTW9913" s="5"/>
      <c r="WTX9913" s="5"/>
      <c r="WTY9913" s="5"/>
      <c r="WTZ9913" s="5"/>
      <c r="WUA9913" s="5"/>
      <c r="WUB9913" s="5"/>
      <c r="WUC9913" s="5"/>
      <c r="WUD9913" s="5"/>
      <c r="WUE9913" s="5"/>
      <c r="WUF9913" s="5"/>
      <c r="WUG9913" s="5"/>
      <c r="WUH9913" s="5"/>
      <c r="WUI9913" s="5"/>
      <c r="WUJ9913" s="5"/>
      <c r="WUK9913" s="5"/>
      <c r="WUL9913" s="5"/>
      <c r="WUM9913" s="5"/>
      <c r="WUN9913" s="5"/>
      <c r="WUO9913" s="5"/>
      <c r="WUP9913" s="5"/>
      <c r="WUQ9913" s="5"/>
      <c r="WUR9913" s="5"/>
      <c r="WUS9913" s="5"/>
      <c r="WUT9913" s="5"/>
      <c r="WUU9913" s="5"/>
      <c r="WUV9913" s="5"/>
      <c r="WUW9913" s="5"/>
      <c r="WUX9913" s="5"/>
      <c r="WUY9913" s="5"/>
      <c r="WUZ9913" s="5"/>
      <c r="WVA9913" s="5"/>
      <c r="WVB9913" s="5"/>
      <c r="WVC9913" s="5"/>
      <c r="WVD9913" s="5"/>
      <c r="WVE9913" s="5"/>
      <c r="WVF9913" s="5"/>
      <c r="WVG9913" s="5"/>
      <c r="WVH9913" s="5"/>
      <c r="WVI9913" s="5"/>
      <c r="WVJ9913" s="5"/>
      <c r="WVK9913" s="5"/>
      <c r="WVL9913" s="5"/>
      <c r="WVM9913" s="5"/>
      <c r="WVN9913" s="5"/>
      <c r="WVO9913" s="5"/>
      <c r="WVP9913" s="5"/>
      <c r="WVQ9913" s="5"/>
      <c r="WVR9913" s="5"/>
      <c r="WVS9913" s="5"/>
      <c r="WVT9913" s="5"/>
      <c r="WVU9913" s="5"/>
      <c r="WVV9913" s="5"/>
      <c r="WVW9913" s="5"/>
      <c r="WVX9913" s="5"/>
      <c r="WVY9913" s="5"/>
      <c r="WVZ9913" s="5"/>
      <c r="WWA9913" s="5"/>
      <c r="WWB9913" s="5"/>
      <c r="WWC9913" s="5"/>
      <c r="WWD9913" s="5"/>
      <c r="WWE9913" s="5"/>
      <c r="WWF9913" s="5"/>
      <c r="WWG9913" s="5"/>
      <c r="WWH9913" s="5"/>
      <c r="WWI9913" s="5"/>
      <c r="WWJ9913" s="5"/>
      <c r="WWK9913" s="5"/>
      <c r="WWL9913" s="5"/>
      <c r="WWM9913" s="5"/>
      <c r="WWN9913" s="5"/>
      <c r="WWO9913" s="5"/>
      <c r="WWP9913" s="5"/>
      <c r="WWQ9913" s="5"/>
      <c r="WWR9913" s="5"/>
      <c r="WWS9913" s="5"/>
      <c r="WWT9913" s="5"/>
      <c r="WWU9913" s="5"/>
      <c r="WWV9913" s="5"/>
      <c r="WWW9913" s="5"/>
      <c r="WWX9913" s="5"/>
      <c r="WWY9913" s="5"/>
      <c r="WWZ9913" s="5"/>
      <c r="WXA9913" s="5"/>
      <c r="WXB9913" s="5"/>
      <c r="WXC9913" s="5"/>
      <c r="WXD9913" s="5"/>
      <c r="WXE9913" s="5"/>
      <c r="WXF9913" s="5"/>
      <c r="WXG9913" s="5"/>
      <c r="WXH9913" s="5"/>
      <c r="WXI9913" s="5"/>
      <c r="WXJ9913" s="5"/>
      <c r="WXK9913" s="5"/>
      <c r="WXL9913" s="5"/>
      <c r="WXM9913" s="5"/>
      <c r="WXN9913" s="5"/>
      <c r="WXO9913" s="5"/>
      <c r="WXP9913" s="5"/>
      <c r="WXQ9913" s="5"/>
      <c r="WXR9913" s="5"/>
      <c r="WXS9913" s="5"/>
      <c r="WXT9913" s="5"/>
      <c r="WXU9913" s="5"/>
      <c r="WXV9913" s="5"/>
      <c r="WXW9913" s="5"/>
      <c r="WXX9913" s="5"/>
      <c r="WXY9913" s="5"/>
      <c r="WXZ9913" s="5"/>
      <c r="WYA9913" s="5"/>
      <c r="WYB9913" s="5"/>
      <c r="WYC9913" s="5"/>
      <c r="WYD9913" s="5"/>
      <c r="WYE9913" s="5"/>
      <c r="WYF9913" s="5"/>
      <c r="WYG9913" s="5"/>
      <c r="WYH9913" s="5"/>
      <c r="WYI9913" s="5"/>
      <c r="WYJ9913" s="5"/>
      <c r="WYK9913" s="5"/>
      <c r="WYL9913" s="5"/>
      <c r="WYM9913" s="5"/>
      <c r="WYN9913" s="5"/>
      <c r="WYO9913" s="5"/>
      <c r="WYP9913" s="5"/>
      <c r="WYQ9913" s="5"/>
      <c r="WYR9913" s="5"/>
      <c r="WYS9913" s="5"/>
      <c r="WYT9913" s="5"/>
      <c r="WYU9913" s="5"/>
      <c r="WYV9913" s="5"/>
      <c r="WYW9913" s="5"/>
      <c r="WYX9913" s="5"/>
      <c r="WYY9913" s="5"/>
      <c r="WYZ9913" s="5"/>
      <c r="WZA9913" s="5"/>
      <c r="WZB9913" s="5"/>
      <c r="WZC9913" s="5"/>
      <c r="WZD9913" s="5"/>
      <c r="WZE9913" s="5"/>
      <c r="WZF9913" s="5"/>
      <c r="WZG9913" s="5"/>
      <c r="WZH9913" s="5"/>
      <c r="WZI9913" s="5"/>
      <c r="WZJ9913" s="5"/>
      <c r="WZK9913" s="5"/>
      <c r="WZL9913" s="5"/>
      <c r="WZM9913" s="5"/>
      <c r="WZN9913" s="5"/>
      <c r="WZO9913" s="5"/>
      <c r="WZP9913" s="5"/>
      <c r="WZQ9913" s="5"/>
      <c r="WZR9913" s="5"/>
      <c r="WZS9913" s="5"/>
      <c r="WZT9913" s="5"/>
      <c r="WZU9913" s="5"/>
      <c r="WZV9913" s="5"/>
      <c r="WZW9913" s="5"/>
      <c r="WZX9913" s="5"/>
      <c r="WZY9913" s="5"/>
      <c r="WZZ9913" s="5"/>
      <c r="XAA9913" s="5"/>
      <c r="XAB9913" s="5"/>
      <c r="XAC9913" s="5"/>
      <c r="XAD9913" s="5"/>
      <c r="XAE9913" s="5"/>
      <c r="XAF9913" s="5"/>
      <c r="XAG9913" s="5"/>
      <c r="XAH9913" s="5"/>
      <c r="XAI9913" s="5"/>
      <c r="XAJ9913" s="5"/>
      <c r="XAK9913" s="5"/>
      <c r="XAL9913" s="5"/>
      <c r="XAM9913" s="5"/>
      <c r="XAN9913" s="5"/>
      <c r="XAO9913" s="5"/>
      <c r="XAP9913" s="5"/>
      <c r="XAQ9913" s="5"/>
      <c r="XAR9913" s="5"/>
      <c r="XAS9913" s="5"/>
      <c r="XAT9913" s="5"/>
      <c r="XAU9913" s="5"/>
      <c r="XAV9913" s="5"/>
      <c r="XAW9913" s="5"/>
      <c r="XAX9913" s="5"/>
      <c r="XAY9913" s="5"/>
      <c r="XAZ9913" s="5"/>
      <c r="XBA9913" s="5"/>
      <c r="XBB9913" s="5"/>
      <c r="XBC9913" s="5"/>
      <c r="XBD9913" s="5"/>
      <c r="XBE9913" s="5"/>
      <c r="XBF9913" s="5"/>
      <c r="XBG9913" s="5"/>
      <c r="XBH9913" s="5"/>
      <c r="XBI9913" s="5"/>
      <c r="XBJ9913" s="5"/>
      <c r="XBK9913" s="5"/>
      <c r="XBL9913" s="5"/>
      <c r="XBM9913" s="5"/>
      <c r="XBN9913" s="5"/>
      <c r="XBO9913" s="5"/>
      <c r="XBP9913" s="5"/>
      <c r="XBQ9913" s="5"/>
      <c r="XBR9913" s="5"/>
      <c r="XBS9913" s="5"/>
      <c r="XBT9913" s="5"/>
      <c r="XBU9913" s="5"/>
      <c r="XBV9913" s="5"/>
      <c r="XBW9913" s="5"/>
      <c r="XBX9913" s="5"/>
      <c r="XBY9913" s="5"/>
      <c r="XBZ9913" s="5"/>
      <c r="XCA9913" s="5"/>
      <c r="XCB9913" s="5"/>
      <c r="XCC9913" s="5"/>
      <c r="XCD9913" s="5"/>
      <c r="XCE9913" s="5"/>
      <c r="XCF9913" s="5"/>
      <c r="XCG9913" s="5"/>
      <c r="XCH9913" s="5"/>
      <c r="XCI9913" s="5"/>
      <c r="XCJ9913" s="5"/>
      <c r="XCK9913" s="5"/>
      <c r="XCL9913" s="5"/>
      <c r="XCM9913" s="5"/>
      <c r="XCN9913" s="5"/>
      <c r="XCO9913" s="5"/>
      <c r="XCP9913" s="5"/>
      <c r="XCQ9913" s="5"/>
      <c r="XCR9913" s="5"/>
      <c r="XCS9913" s="5"/>
      <c r="XCT9913" s="5"/>
      <c r="XCU9913" s="5"/>
      <c r="XCV9913" s="5"/>
      <c r="XCW9913" s="5"/>
      <c r="XCX9913" s="5"/>
      <c r="XCY9913" s="5"/>
      <c r="XCZ9913" s="5"/>
      <c r="XDA9913" s="5"/>
      <c r="XDB9913" s="5"/>
      <c r="XDC9913" s="5"/>
      <c r="XDD9913" s="5"/>
      <c r="XDE9913" s="5"/>
      <c r="XDF9913" s="5"/>
      <c r="XDG9913" s="5"/>
      <c r="XDH9913" s="5"/>
      <c r="XDI9913" s="5"/>
      <c r="XDJ9913" s="5"/>
      <c r="XDK9913" s="5"/>
      <c r="XDL9913" s="5"/>
      <c r="XDM9913" s="5"/>
      <c r="XDN9913" s="5"/>
      <c r="XDO9913" s="5"/>
      <c r="XDP9913" s="5"/>
      <c r="XDQ9913" s="5"/>
      <c r="XDR9913" s="5"/>
      <c r="XDS9913" s="5"/>
      <c r="XDT9913" s="5"/>
      <c r="XDU9913" s="5"/>
      <c r="XDV9913" s="5"/>
      <c r="XDW9913" s="5"/>
      <c r="XDX9913" s="5"/>
      <c r="XDY9913" s="5"/>
      <c r="XDZ9913" s="5"/>
      <c r="XEA9913" s="5"/>
      <c r="XEB9913" s="5"/>
      <c r="XEC9913" s="5"/>
      <c r="XED9913" s="5"/>
      <c r="XEE9913" s="5"/>
      <c r="XEF9913" s="5"/>
      <c r="XEG9913" s="5"/>
      <c r="XEH9913" s="5"/>
      <c r="XEI9913" s="5"/>
      <c r="XEJ9913" s="5"/>
      <c r="XEK9913" s="5"/>
      <c r="XEL9913" s="5"/>
      <c r="XEM9913" s="5"/>
      <c r="XEN9913" s="5"/>
      <c r="XEO9913" s="5"/>
      <c r="XEP9913" s="5"/>
      <c r="XEQ9913" s="5"/>
      <c r="XER9913" s="5"/>
      <c r="XES9913" s="5"/>
      <c r="XET9913" s="5"/>
      <c r="XEU9913" s="5"/>
      <c r="XEV9913" s="5"/>
      <c r="XEW9913" s="5"/>
      <c r="XEX9913" s="5"/>
      <c r="XEY9913" s="5"/>
      <c r="XEZ9913" s="5"/>
      <c r="XFA9913" s="5"/>
      <c r="XFB9913" s="5"/>
      <c r="XFC9913" s="5"/>
      <c r="XFD9913" s="6"/>
    </row>
    <row r="9914" ht="16.5" spans="1:18 16384:16384">
      <c r="A9914" s="7">
        <v>9975</v>
      </c>
      <c r="B9914" s="8">
        <v>46232</v>
      </c>
      <c r="C9914" s="3" t="s">
        <v>3378</v>
      </c>
      <c r="D9914" s="3" t="s">
        <v>33</v>
      </c>
      <c r="E9914" s="3" t="s">
        <v>4735</v>
      </c>
      <c r="F9914" s="3" t="s">
        <v>3379</v>
      </c>
      <c r="G9914" s="7">
        <v>1000</v>
      </c>
      <c r="H9914" s="3" t="s">
        <v>35</v>
      </c>
      <c r="I9914" s="9">
        <v>10.5</v>
      </c>
      <c r="J9914" s="7">
        <v>460</v>
      </c>
      <c r="K9914" s="10">
        <v>88.6147083199542</v>
      </c>
      <c r="L9914" s="12">
        <f t="shared" si="661"/>
        <v>35.1170568561873</v>
      </c>
      <c r="M9914" s="11">
        <f t="shared" si="662"/>
        <v>2.52340931311108</v>
      </c>
      <c r="O9914" s="12" t="s">
        <v>1165</v>
      </c>
      <c r="P9914" s="3" t="s">
        <v>4735</v>
      </c>
      <c r="Q9914" s="9">
        <v>95.4401420865575</v>
      </c>
      <c r="R9914" s="3">
        <f>Q9914/K9914</f>
        <v>1.07702371193233</v>
      </c>
    </row>
    <row r="9915" spans="1:18 16384:16384">
      <c r="A9915" s="7">
        <v>9976</v>
      </c>
      <c r="B9915" s="8">
        <v>46232</v>
      </c>
      <c r="C9915" s="3" t="s">
        <v>1448</v>
      </c>
      <c r="D9915" s="3" t="s">
        <v>33</v>
      </c>
      <c r="E9915" s="3" t="s">
        <v>4724</v>
      </c>
      <c r="F9915" s="3" t="s">
        <v>1449</v>
      </c>
      <c r="G9915" s="7">
        <v>1000</v>
      </c>
      <c r="H9915" s="3" t="s">
        <v>35</v>
      </c>
      <c r="I9915" s="9">
        <v>17.5</v>
      </c>
      <c r="J9915" s="7">
        <v>430</v>
      </c>
      <c r="K9915" s="10">
        <v>118.069841296174</v>
      </c>
      <c r="L9915" s="12">
        <f t="shared" si="661"/>
        <v>62.6118067978533</v>
      </c>
      <c r="M9915" s="11">
        <f t="shared" si="662"/>
        <v>1.88574403670175</v>
      </c>
      <c r="O9915" s="12" t="s">
        <v>1165</v>
      </c>
      <c r="P9915" s="3" t="s">
        <v>4724</v>
      </c>
      <c r="Q9915" s="9">
        <v>122</v>
      </c>
      <c r="R9915" s="3">
        <f>Q9915/K9915</f>
        <v>1.03328672809822</v>
      </c>
    </row>
    <row r="9916" spans="1:18 16384:16384">
      <c r="A9916" s="7">
        <v>9977</v>
      </c>
      <c r="B9916" s="8">
        <v>46232</v>
      </c>
      <c r="C9916" s="3" t="s">
        <v>11259</v>
      </c>
      <c r="D9916" s="3" t="s">
        <v>2621</v>
      </c>
      <c r="E9916" s="3" t="s">
        <v>11260</v>
      </c>
      <c r="F9916" s="3" t="s">
        <v>11261</v>
      </c>
      <c r="G9916" s="7">
        <v>60</v>
      </c>
      <c r="H9916" s="3" t="s">
        <v>795</v>
      </c>
      <c r="I9916" s="9">
        <v>23.2</v>
      </c>
      <c r="J9916" s="7">
        <v>463</v>
      </c>
      <c r="K9916" s="10">
        <v>189.20706779859</v>
      </c>
      <c r="L9916" s="12">
        <f t="shared" si="661"/>
        <v>77.0892174779864</v>
      </c>
      <c r="M9916" s="11">
        <f t="shared" si="662"/>
        <v>2.45439082129249</v>
      </c>
      <c r="O9916" s="12" t="s">
        <v>1165</v>
      </c>
    </row>
    <row r="9917" spans="1:18 16384:16384">
      <c r="A9917" s="7">
        <v>9978</v>
      </c>
      <c r="B9917" s="8">
        <v>46232</v>
      </c>
      <c r="C9917" s="3" t="s">
        <v>11676</v>
      </c>
      <c r="D9917" s="3" t="s">
        <v>23</v>
      </c>
      <c r="E9917" s="3" t="s">
        <v>11677</v>
      </c>
      <c r="F9917" s="3" t="s">
        <v>11677</v>
      </c>
      <c r="G9917" s="7">
        <v>1000</v>
      </c>
      <c r="H9917" s="3" t="s">
        <v>11678</v>
      </c>
      <c r="I9917" s="9">
        <v>16.7</v>
      </c>
      <c r="J9917" s="7">
        <v>450</v>
      </c>
      <c r="K9917" s="10">
        <v>140.155661180284</v>
      </c>
      <c r="L9917" s="12">
        <f t="shared" si="661"/>
        <v>57.0940170940171</v>
      </c>
      <c r="M9917" s="11">
        <f t="shared" si="662"/>
        <v>2.45482220929539</v>
      </c>
      <c r="O9917" s="12" t="s">
        <v>1165</v>
      </c>
    </row>
    <row r="9918" spans="1:18 16384:16384">
      <c r="A9918" s="7">
        <v>9979</v>
      </c>
      <c r="B9918" s="8">
        <v>46232</v>
      </c>
      <c r="C9918" s="3" t="s">
        <v>11521</v>
      </c>
      <c r="D9918" s="3" t="s">
        <v>29</v>
      </c>
      <c r="E9918" s="3" t="s">
        <v>11679</v>
      </c>
      <c r="F9918" s="3" t="s">
        <v>11680</v>
      </c>
      <c r="G9918" s="7">
        <v>6</v>
      </c>
      <c r="H9918" s="3" t="s">
        <v>65</v>
      </c>
      <c r="I9918" s="9">
        <v>16</v>
      </c>
      <c r="J9918" s="7">
        <v>490</v>
      </c>
      <c r="K9918" s="10">
        <v>100.855684747501</v>
      </c>
      <c r="L9918" s="12">
        <f t="shared" si="661"/>
        <v>50.2354788069074</v>
      </c>
      <c r="M9918" s="11">
        <f t="shared" si="662"/>
        <v>2.00765847450494</v>
      </c>
      <c r="O9918" s="12" t="s">
        <v>1165</v>
      </c>
    </row>
    <row r="9919" spans="1:18 16384:16384">
      <c r="A9919" s="7">
        <v>9980</v>
      </c>
      <c r="B9919" s="8">
        <v>46232</v>
      </c>
      <c r="C9919" s="3" t="s">
        <v>11585</v>
      </c>
      <c r="D9919" s="3" t="s">
        <v>47</v>
      </c>
      <c r="E9919" s="3" t="s">
        <v>5222</v>
      </c>
      <c r="F9919" s="3" t="s">
        <v>5222</v>
      </c>
      <c r="G9919" s="7">
        <v>350</v>
      </c>
      <c r="H9919" s="3" t="s">
        <v>682</v>
      </c>
      <c r="I9919" s="9">
        <v>12.4</v>
      </c>
      <c r="J9919" s="7">
        <v>426</v>
      </c>
      <c r="K9919" s="10">
        <v>117.700440670963</v>
      </c>
      <c r="L9919" s="12">
        <f t="shared" si="661"/>
        <v>44.781509570242</v>
      </c>
      <c r="M9919" s="11">
        <f t="shared" si="662"/>
        <v>2.62832677595078</v>
      </c>
      <c r="O9919" s="12" t="s">
        <v>1165</v>
      </c>
    </row>
    <row r="9920" spans="1:18 16384:16384">
      <c r="A9920" s="7">
        <v>9981</v>
      </c>
      <c r="B9920" s="8">
        <v>46232</v>
      </c>
      <c r="C9920" s="3" t="s">
        <v>11681</v>
      </c>
      <c r="D9920" s="3" t="s">
        <v>1195</v>
      </c>
      <c r="E9920" s="3" t="s">
        <v>11682</v>
      </c>
      <c r="F9920" s="3" t="s">
        <v>11682</v>
      </c>
      <c r="G9920" s="7">
        <v>96</v>
      </c>
      <c r="H9920" s="3" t="s">
        <v>215</v>
      </c>
      <c r="I9920" s="9">
        <v>10.7</v>
      </c>
      <c r="J9920" s="7">
        <v>367.25</v>
      </c>
      <c r="K9920" s="10">
        <v>124.439967228816</v>
      </c>
      <c r="L9920" s="12">
        <f t="shared" si="661"/>
        <v>44.8237943132429</v>
      </c>
      <c r="M9920" s="11">
        <f t="shared" si="662"/>
        <v>2.77620333430923</v>
      </c>
      <c r="O9920" s="12" t="s">
        <v>1165</v>
      </c>
    </row>
    <row r="9921" spans="1:18 16384:16384">
      <c r="A9921" s="7">
        <v>9982</v>
      </c>
      <c r="B9921" s="8">
        <v>46232</v>
      </c>
      <c r="C9921" s="3" t="s">
        <v>11464</v>
      </c>
      <c r="D9921" s="3" t="s">
        <v>88</v>
      </c>
      <c r="E9921" s="3" t="s">
        <v>11683</v>
      </c>
      <c r="F9921" s="3" t="s">
        <v>11683</v>
      </c>
      <c r="G9921" s="7">
        <v>44.5</v>
      </c>
      <c r="H9921" s="3" t="s">
        <v>249</v>
      </c>
      <c r="I9921" s="9">
        <v>11.5</v>
      </c>
      <c r="J9921" s="7">
        <v>533</v>
      </c>
      <c r="K9921" s="10">
        <v>56.7998715234295</v>
      </c>
      <c r="L9921" s="12">
        <f t="shared" si="661"/>
        <v>33.193823062491</v>
      </c>
      <c r="M9921" s="11">
        <f t="shared" si="662"/>
        <v>1.7111578686341</v>
      </c>
      <c r="O9921" s="12" t="s">
        <v>1165</v>
      </c>
    </row>
    <row r="9922" spans="1:18 16384:16384">
      <c r="A9922" s="7">
        <v>9983</v>
      </c>
      <c r="B9922" s="8">
        <v>46232</v>
      </c>
      <c r="C9922" s="3" t="s">
        <v>11464</v>
      </c>
      <c r="D9922" s="3" t="s">
        <v>88</v>
      </c>
      <c r="E9922" s="3" t="s">
        <v>11684</v>
      </c>
      <c r="F9922" s="3" t="s">
        <v>11684</v>
      </c>
      <c r="G9922" s="7">
        <v>271.5</v>
      </c>
      <c r="H9922" s="3" t="s">
        <v>249</v>
      </c>
      <c r="I9922" s="9">
        <v>8.52</v>
      </c>
      <c r="J9922" s="7">
        <v>526</v>
      </c>
      <c r="K9922" s="10">
        <v>41.1053280594684</v>
      </c>
      <c r="L9922" s="12">
        <f t="shared" si="661"/>
        <v>24.9195671248903</v>
      </c>
      <c r="M9922" s="11">
        <f t="shared" si="662"/>
        <v>1.64952014830191</v>
      </c>
      <c r="O9922" s="12" t="s">
        <v>1165</v>
      </c>
    </row>
    <row r="9923" spans="1:18 16384:16384">
      <c r="A9923" s="7">
        <v>9984</v>
      </c>
      <c r="B9923" s="8">
        <v>46232</v>
      </c>
      <c r="C9923" s="3" t="s">
        <v>11259</v>
      </c>
      <c r="D9923" s="3" t="s">
        <v>2621</v>
      </c>
      <c r="E9923" s="3" t="s">
        <v>11685</v>
      </c>
      <c r="F9923" s="3" t="s">
        <v>11686</v>
      </c>
      <c r="G9923" s="7">
        <v>95</v>
      </c>
      <c r="H9923" s="3" t="s">
        <v>795</v>
      </c>
      <c r="I9923" s="9">
        <v>10.8</v>
      </c>
      <c r="J9923" s="7">
        <v>464</v>
      </c>
      <c r="K9923" s="10">
        <v>73.3407178212856</v>
      </c>
      <c r="L9923" s="12">
        <f t="shared" si="661"/>
        <v>35.8090185676393</v>
      </c>
      <c r="M9923" s="11">
        <f t="shared" si="662"/>
        <v>2.04810745323146</v>
      </c>
      <c r="O9923" s="12" t="s">
        <v>1165</v>
      </c>
    </row>
    <row r="9924" spans="1:18 16384:16384">
      <c r="A9924" s="7">
        <v>9985</v>
      </c>
      <c r="B9924" s="8">
        <v>46232</v>
      </c>
      <c r="C9924" s="3" t="s">
        <v>11687</v>
      </c>
      <c r="D9924" s="3" t="s">
        <v>11574</v>
      </c>
      <c r="E9924" s="3" t="s">
        <v>11688</v>
      </c>
      <c r="F9924" s="3" t="s">
        <v>11688</v>
      </c>
      <c r="G9924" s="7">
        <v>1000</v>
      </c>
      <c r="H9924" s="3" t="s">
        <v>35</v>
      </c>
      <c r="I9924" s="9">
        <v>4.32</v>
      </c>
      <c r="J9924" s="7">
        <v>341</v>
      </c>
      <c r="K9924" s="10">
        <v>47.8731863939168</v>
      </c>
      <c r="L9924" s="12">
        <f t="shared" si="661"/>
        <v>19.4901872321227</v>
      </c>
      <c r="M9924" s="11">
        <f t="shared" si="662"/>
        <v>2.45627124171566</v>
      </c>
      <c r="O9924" s="12" t="s">
        <v>1165</v>
      </c>
    </row>
    <row r="9925" spans="1:18 16384:16384">
      <c r="A9925" s="7">
        <v>9986</v>
      </c>
      <c r="B9925" s="8">
        <v>46232</v>
      </c>
      <c r="C9925" s="3" t="s">
        <v>11687</v>
      </c>
      <c r="D9925" s="3" t="s">
        <v>11574</v>
      </c>
      <c r="E9925" s="3" t="s">
        <v>11689</v>
      </c>
      <c r="F9925" s="3" t="s">
        <v>11689</v>
      </c>
      <c r="G9925" s="7">
        <v>1000</v>
      </c>
      <c r="H9925" s="3" t="s">
        <v>35</v>
      </c>
      <c r="I9925" s="9">
        <v>4.12</v>
      </c>
      <c r="J9925" s="7">
        <v>339</v>
      </c>
      <c r="K9925" s="10">
        <v>47.2447506586711</v>
      </c>
      <c r="L9925" s="12">
        <f t="shared" si="661"/>
        <v>18.6975266621284</v>
      </c>
      <c r="M9925" s="11">
        <f t="shared" si="662"/>
        <v>2.52679145816461</v>
      </c>
      <c r="O9925" s="12" t="s">
        <v>1165</v>
      </c>
    </row>
    <row r="9926" spans="1:18 16384:16384">
      <c r="A9926" s="7">
        <v>9987</v>
      </c>
      <c r="B9926" s="8">
        <v>46232</v>
      </c>
      <c r="C9926" s="3" t="s">
        <v>11687</v>
      </c>
      <c r="D9926" s="3" t="s">
        <v>11574</v>
      </c>
      <c r="E9926" s="3" t="s">
        <v>11690</v>
      </c>
      <c r="F9926" s="3" t="s">
        <v>11690</v>
      </c>
      <c r="G9926" s="7">
        <v>1000</v>
      </c>
      <c r="H9926" s="3" t="s">
        <v>35</v>
      </c>
      <c r="I9926" s="9">
        <v>3.78</v>
      </c>
      <c r="J9926" s="7">
        <v>345</v>
      </c>
      <c r="K9926" s="10">
        <v>54.308861773947</v>
      </c>
      <c r="L9926" s="12">
        <f t="shared" ref="L9926:L9937" si="663">I9926/J9926/650*1000000</f>
        <v>16.8561872909699</v>
      </c>
      <c r="M9926" s="11">
        <f t="shared" ref="M9926:M9937" si="664">K9926/L9926</f>
        <v>3.22189477587503</v>
      </c>
      <c r="O9926" s="12" t="s">
        <v>1165</v>
      </c>
    </row>
    <row r="9927" spans="1:18 16384:16384">
      <c r="A9927" s="7">
        <v>9988</v>
      </c>
      <c r="B9927" s="8">
        <v>46232</v>
      </c>
      <c r="C9927" s="3" t="s">
        <v>11687</v>
      </c>
      <c r="D9927" s="3" t="s">
        <v>11574</v>
      </c>
      <c r="E9927" s="3" t="s">
        <v>11691</v>
      </c>
      <c r="F9927" s="3" t="s">
        <v>11691</v>
      </c>
      <c r="G9927" s="7">
        <v>1000</v>
      </c>
      <c r="H9927" s="3" t="s">
        <v>35</v>
      </c>
      <c r="I9927" s="9">
        <v>3.68</v>
      </c>
      <c r="J9927" s="7">
        <v>338</v>
      </c>
      <c r="K9927" s="10">
        <v>46.8211296606346</v>
      </c>
      <c r="L9927" s="12">
        <f t="shared" si="663"/>
        <v>16.7501137915339</v>
      </c>
      <c r="M9927" s="11">
        <f t="shared" si="664"/>
        <v>2.79527233327212</v>
      </c>
      <c r="O9927" s="12" t="s">
        <v>1165</v>
      </c>
    </row>
    <row r="9928" spans="1:18 16384:16384">
      <c r="A9928" s="7">
        <v>9989</v>
      </c>
      <c r="B9928" s="8">
        <v>46232</v>
      </c>
      <c r="C9928" s="3" t="s">
        <v>11687</v>
      </c>
      <c r="D9928" s="3" t="s">
        <v>11574</v>
      </c>
      <c r="E9928" s="3" t="s">
        <v>11692</v>
      </c>
      <c r="F9928" s="3" t="s">
        <v>11692</v>
      </c>
      <c r="G9928" s="7">
        <v>1000</v>
      </c>
      <c r="H9928" s="3" t="s">
        <v>35</v>
      </c>
      <c r="I9928" s="9">
        <v>3.8</v>
      </c>
      <c r="J9928" s="7">
        <v>356</v>
      </c>
      <c r="K9928" s="10">
        <v>40.7706226123853</v>
      </c>
      <c r="L9928" s="12">
        <f t="shared" si="663"/>
        <v>16.4217804667243</v>
      </c>
      <c r="M9928" s="11">
        <f t="shared" si="664"/>
        <v>2.48271633486999</v>
      </c>
      <c r="O9928" s="12" t="s">
        <v>1165</v>
      </c>
    </row>
    <row r="9929" spans="1:18 16384:16384">
      <c r="A9929" s="7">
        <v>9990</v>
      </c>
      <c r="B9929" s="8">
        <v>46232</v>
      </c>
      <c r="C9929" s="3" t="s">
        <v>11687</v>
      </c>
      <c r="D9929" s="3" t="s">
        <v>11574</v>
      </c>
      <c r="E9929" s="3" t="s">
        <v>11693</v>
      </c>
      <c r="F9929" s="3" t="s">
        <v>11693</v>
      </c>
      <c r="G9929" s="7">
        <v>1000</v>
      </c>
      <c r="H9929" s="3" t="s">
        <v>35</v>
      </c>
      <c r="I9929" s="9">
        <v>3.48</v>
      </c>
      <c r="J9929" s="7">
        <v>340</v>
      </c>
      <c r="K9929" s="10">
        <v>42.8617262700025</v>
      </c>
      <c r="L9929" s="12">
        <f t="shared" si="663"/>
        <v>15.7466063348416</v>
      </c>
      <c r="M9929" s="11">
        <f t="shared" si="664"/>
        <v>2.72196594990533</v>
      </c>
      <c r="O9929" s="12" t="s">
        <v>1165</v>
      </c>
    </row>
    <row r="9930" spans="1:18 16384:16384">
      <c r="A9930" s="7">
        <v>9991</v>
      </c>
      <c r="B9930" s="8">
        <v>46232</v>
      </c>
      <c r="C9930" s="3" t="s">
        <v>11687</v>
      </c>
      <c r="D9930" s="3" t="s">
        <v>11574</v>
      </c>
      <c r="E9930" s="3" t="s">
        <v>11694</v>
      </c>
      <c r="F9930" s="3" t="s">
        <v>11694</v>
      </c>
      <c r="G9930" s="7">
        <v>1000</v>
      </c>
      <c r="H9930" s="3" t="s">
        <v>35</v>
      </c>
      <c r="I9930" s="9">
        <v>3.44</v>
      </c>
      <c r="J9930" s="7">
        <v>345</v>
      </c>
      <c r="K9930" s="10">
        <v>38.64243211608</v>
      </c>
      <c r="L9930" s="12">
        <f t="shared" si="663"/>
        <v>15.340022296544</v>
      </c>
      <c r="M9930" s="11">
        <f t="shared" si="664"/>
        <v>2.51905970989272</v>
      </c>
      <c r="O9930" s="12" t="s">
        <v>1165</v>
      </c>
    </row>
    <row r="9931" spans="1:18 16384:16384">
      <c r="A9931" s="7">
        <v>9992</v>
      </c>
      <c r="B9931" s="8">
        <v>46232</v>
      </c>
      <c r="C9931" s="3" t="s">
        <v>11687</v>
      </c>
      <c r="D9931" s="3" t="s">
        <v>11574</v>
      </c>
      <c r="E9931" s="3" t="s">
        <v>11695</v>
      </c>
      <c r="F9931" s="3" t="s">
        <v>11695</v>
      </c>
      <c r="G9931" s="7">
        <v>1000</v>
      </c>
      <c r="H9931" s="3" t="s">
        <v>35</v>
      </c>
      <c r="I9931" s="9">
        <v>3.18</v>
      </c>
      <c r="J9931" s="7">
        <v>354</v>
      </c>
      <c r="K9931" s="10">
        <v>38.105442106387</v>
      </c>
      <c r="L9931" s="12">
        <f t="shared" si="663"/>
        <v>13.8200782268579</v>
      </c>
      <c r="M9931" s="11">
        <f t="shared" si="664"/>
        <v>2.7572522731697</v>
      </c>
      <c r="O9931" s="12" t="s">
        <v>1165</v>
      </c>
    </row>
    <row r="9932" s="5" customFormat="1" ht="16.5" spans="1:18 16384:16384">
      <c r="A9932" s="44">
        <v>9993</v>
      </c>
      <c r="B9932" s="45">
        <v>46232</v>
      </c>
      <c r="C9932" s="5" t="s">
        <v>11696</v>
      </c>
      <c r="D9932" s="5" t="s">
        <v>1439</v>
      </c>
      <c r="E9932" s="5" t="s">
        <v>8425</v>
      </c>
      <c r="F9932" s="5" t="s">
        <v>8425</v>
      </c>
      <c r="G9932" s="44">
        <v>45</v>
      </c>
      <c r="H9932" s="5" t="s">
        <v>65</v>
      </c>
      <c r="I9932" s="46">
        <v>2.2</v>
      </c>
      <c r="J9932" s="44">
        <v>659</v>
      </c>
      <c r="K9932" s="47">
        <v>1.75389116468849</v>
      </c>
      <c r="L9932" s="48">
        <f t="shared" si="663"/>
        <v>5.13598692657873</v>
      </c>
      <c r="M9932" s="49">
        <f t="shared" si="664"/>
        <v>0.341490581997416</v>
      </c>
      <c r="O9932" s="48" t="s">
        <v>1165</v>
      </c>
      <c r="P9932" s="5"/>
      <c r="Q9932" s="46"/>
      <c r="XFD9932" s="6"/>
    </row>
    <row r="9933" ht="16.5" spans="1:18 16384:16384">
      <c r="A9933" s="7">
        <v>9994</v>
      </c>
      <c r="B9933" s="8">
        <v>46233</v>
      </c>
      <c r="C9933" s="3" t="s">
        <v>3378</v>
      </c>
      <c r="D9933" s="3" t="s">
        <v>33</v>
      </c>
      <c r="E9933" s="3" t="s">
        <v>4735</v>
      </c>
      <c r="F9933" s="3" t="s">
        <v>3379</v>
      </c>
      <c r="G9933" s="7">
        <v>1000</v>
      </c>
      <c r="H9933" s="3" t="s">
        <v>35</v>
      </c>
      <c r="I9933" s="9">
        <v>10.5</v>
      </c>
      <c r="J9933" s="7">
        <v>460</v>
      </c>
      <c r="K9933" s="10">
        <v>90.8876637583194</v>
      </c>
      <c r="L9933" s="12">
        <f t="shared" si="663"/>
        <v>35.1170568561873</v>
      </c>
      <c r="M9933" s="11">
        <f t="shared" si="664"/>
        <v>2.58813442511786</v>
      </c>
      <c r="O9933" s="12" t="s">
        <v>1165</v>
      </c>
      <c r="P9933" s="3" t="s">
        <v>4735</v>
      </c>
      <c r="Q9933" s="9">
        <v>95.4401420865575</v>
      </c>
      <c r="R9933" s="3">
        <f>Q9933/K9933</f>
        <v>1.05008906753664</v>
      </c>
    </row>
    <row r="9934" spans="1:18 16384:16384">
      <c r="A9934" s="7">
        <v>9995</v>
      </c>
      <c r="B9934" s="8">
        <v>46233</v>
      </c>
      <c r="C9934" s="3" t="s">
        <v>1448</v>
      </c>
      <c r="D9934" s="3" t="s">
        <v>33</v>
      </c>
      <c r="E9934" s="3" t="s">
        <v>4724</v>
      </c>
      <c r="F9934" s="3" t="s">
        <v>1449</v>
      </c>
      <c r="G9934" s="7">
        <v>1000</v>
      </c>
      <c r="H9934" s="3" t="s">
        <v>35</v>
      </c>
      <c r="I9934" s="9">
        <v>17.5</v>
      </c>
      <c r="J9934" s="7">
        <v>430</v>
      </c>
      <c r="K9934" s="10">
        <v>112.523482344871</v>
      </c>
      <c r="L9934" s="12">
        <f t="shared" ref="L9934:L9968" si="665">I9934/J9934/650*1000000</f>
        <v>62.6118067978533</v>
      </c>
      <c r="M9934" s="11">
        <f t="shared" ref="M9934:M9968" si="666">K9934/L9934</f>
        <v>1.79716076087952</v>
      </c>
      <c r="O9934" s="12" t="s">
        <v>1165</v>
      </c>
      <c r="P9934" s="3" t="s">
        <v>4724</v>
      </c>
      <c r="Q9934" s="9">
        <v>122</v>
      </c>
      <c r="R9934" s="3">
        <f>Q9934/K9934</f>
        <v>1.08421813347444</v>
      </c>
    </row>
    <row r="9935" spans="1:18 16384:16384">
      <c r="A9935" s="7">
        <v>9996</v>
      </c>
      <c r="B9935" s="8">
        <v>46233</v>
      </c>
      <c r="C9935" s="3" t="s">
        <v>11697</v>
      </c>
      <c r="D9935" s="3" t="s">
        <v>33</v>
      </c>
      <c r="E9935" s="3" t="s">
        <v>11698</v>
      </c>
      <c r="F9935" s="3" t="s">
        <v>11698</v>
      </c>
      <c r="G9935" s="7">
        <v>1000</v>
      </c>
      <c r="H9935" s="3" t="s">
        <v>35</v>
      </c>
      <c r="I9935" s="9">
        <v>14.3</v>
      </c>
      <c r="J9935" s="7">
        <v>519</v>
      </c>
      <c r="K9935" s="10">
        <v>89.5652505290302</v>
      </c>
      <c r="L9935" s="12">
        <f t="shared" si="665"/>
        <v>42.3892100192678</v>
      </c>
      <c r="M9935" s="11">
        <f t="shared" si="666"/>
        <v>2.11292568293485</v>
      </c>
      <c r="O9935" s="12" t="s">
        <v>1165</v>
      </c>
    </row>
    <row r="9936" spans="1:18 16384:16384">
      <c r="A9936" s="7">
        <v>9997</v>
      </c>
      <c r="B9936" s="8">
        <v>46233</v>
      </c>
      <c r="C9936" s="3" t="s">
        <v>11697</v>
      </c>
      <c r="D9936" s="3" t="s">
        <v>33</v>
      </c>
      <c r="E9936" s="3" t="s">
        <v>11699</v>
      </c>
      <c r="F9936" s="3" t="s">
        <v>11699</v>
      </c>
      <c r="G9936" s="7">
        <v>1000</v>
      </c>
      <c r="H9936" s="3" t="s">
        <v>35</v>
      </c>
      <c r="I9936" s="9">
        <v>8.5</v>
      </c>
      <c r="J9936" s="7">
        <v>500</v>
      </c>
      <c r="K9936" s="10">
        <v>72.2191597938538</v>
      </c>
      <c r="L9936" s="12">
        <f t="shared" si="665"/>
        <v>26.1538461538462</v>
      </c>
      <c r="M9936" s="11">
        <f t="shared" si="666"/>
        <v>2.76132081564735</v>
      </c>
      <c r="O9936" s="12" t="s">
        <v>1165</v>
      </c>
    </row>
    <row r="9937" spans="1:15">
      <c r="A9937" s="7">
        <v>9998</v>
      </c>
      <c r="B9937" s="8">
        <v>46233</v>
      </c>
      <c r="C9937" s="3" t="s">
        <v>11697</v>
      </c>
      <c r="D9937" s="3" t="s">
        <v>33</v>
      </c>
      <c r="E9937" s="3" t="s">
        <v>11700</v>
      </c>
      <c r="F9937" s="3" t="s">
        <v>11700</v>
      </c>
      <c r="G9937" s="7">
        <v>1000</v>
      </c>
      <c r="H9937" s="3" t="s">
        <v>35</v>
      </c>
      <c r="I9937" s="9">
        <v>9.1</v>
      </c>
      <c r="J9937" s="7">
        <v>500</v>
      </c>
      <c r="K9937" s="10">
        <v>67.8798001289368</v>
      </c>
      <c r="L9937" s="12">
        <f t="shared" si="665"/>
        <v>28</v>
      </c>
      <c r="M9937" s="11">
        <f t="shared" si="666"/>
        <v>2.42427857603346</v>
      </c>
      <c r="O9937" s="12" t="s">
        <v>1165</v>
      </c>
    </row>
    <row r="9938" spans="1:15">
      <c r="A9938" s="7">
        <v>9999</v>
      </c>
      <c r="B9938" s="8">
        <v>46233</v>
      </c>
      <c r="C9938" s="3" t="s">
        <v>11701</v>
      </c>
      <c r="D9938" s="3" t="s">
        <v>119</v>
      </c>
      <c r="E9938" s="3" t="s">
        <v>1301</v>
      </c>
      <c r="F9938" s="3" t="s">
        <v>1301</v>
      </c>
      <c r="G9938" s="7">
        <v>40</v>
      </c>
      <c r="H9938" s="3" t="s">
        <v>61</v>
      </c>
      <c r="I9938" s="9">
        <v>15.7</v>
      </c>
      <c r="J9938" s="7">
        <v>236</v>
      </c>
      <c r="K9938" s="10">
        <v>387.852170588606</v>
      </c>
      <c r="L9938" s="12">
        <f t="shared" si="665"/>
        <v>102.346805736636</v>
      </c>
      <c r="M9938" s="11">
        <f t="shared" si="666"/>
        <v>3.7895874502097</v>
      </c>
      <c r="O9938" s="12" t="s">
        <v>1165</v>
      </c>
    </row>
    <row r="9939" spans="1:15">
      <c r="A9939" s="7">
        <v>10000</v>
      </c>
      <c r="B9939" s="8">
        <v>46233</v>
      </c>
      <c r="C9939" s="3" t="s">
        <v>11524</v>
      </c>
      <c r="D9939" s="3" t="s">
        <v>274</v>
      </c>
      <c r="E9939" s="3" t="s">
        <v>11702</v>
      </c>
      <c r="F9939" s="3" t="s">
        <v>11702</v>
      </c>
      <c r="G9939" s="7">
        <v>414</v>
      </c>
      <c r="H9939" s="3" t="s">
        <v>1832</v>
      </c>
      <c r="I9939" s="9">
        <v>15.8</v>
      </c>
      <c r="J9939" s="7">
        <v>400</v>
      </c>
      <c r="K9939" s="10">
        <v>170.954970264435</v>
      </c>
      <c r="L9939" s="12">
        <f t="shared" si="665"/>
        <v>60.7692307692308</v>
      </c>
      <c r="M9939" s="11">
        <f t="shared" si="666"/>
        <v>2.81318305498437</v>
      </c>
      <c r="O9939" s="12" t="s">
        <v>1165</v>
      </c>
    </row>
    <row r="9940" spans="1:15">
      <c r="A9940" s="7">
        <v>10001</v>
      </c>
      <c r="B9940" s="8">
        <v>46233</v>
      </c>
      <c r="C9940" s="3" t="s">
        <v>11703</v>
      </c>
      <c r="D9940" s="3" t="s">
        <v>47</v>
      </c>
      <c r="E9940" s="3" t="s">
        <v>11704</v>
      </c>
      <c r="F9940" s="3" t="s">
        <v>11705</v>
      </c>
      <c r="G9940" s="7">
        <v>100</v>
      </c>
      <c r="H9940" s="3" t="s">
        <v>238</v>
      </c>
      <c r="I9940" s="9">
        <v>20.4</v>
      </c>
      <c r="J9940" s="7">
        <v>519</v>
      </c>
      <c r="K9940" s="10">
        <v>92.5604834951647</v>
      </c>
      <c r="L9940" s="12">
        <f t="shared" si="665"/>
        <v>60.4713205869275</v>
      </c>
      <c r="M9940" s="11">
        <f t="shared" si="666"/>
        <v>1.53065093662225</v>
      </c>
      <c r="O9940" s="12" t="s">
        <v>1165</v>
      </c>
    </row>
    <row r="9941" spans="1:15">
      <c r="A9941" s="7">
        <v>10002</v>
      </c>
      <c r="B9941" s="8">
        <v>46233</v>
      </c>
      <c r="C9941" s="3" t="s">
        <v>11706</v>
      </c>
      <c r="D9941" s="3" t="s">
        <v>535</v>
      </c>
      <c r="E9941" s="3" t="s">
        <v>1252</v>
      </c>
      <c r="F9941" s="3" t="s">
        <v>1252</v>
      </c>
      <c r="G9941" s="7">
        <v>50</v>
      </c>
      <c r="H9941" s="3" t="s">
        <v>102</v>
      </c>
      <c r="I9941" s="9">
        <v>11.8</v>
      </c>
      <c r="J9941" s="7">
        <v>320.6</v>
      </c>
      <c r="K9941" s="10">
        <v>163.970940007467</v>
      </c>
      <c r="L9941" s="12">
        <f t="shared" si="665"/>
        <v>56.6245981093143</v>
      </c>
      <c r="M9941" s="11">
        <f t="shared" si="666"/>
        <v>2.89575459221662</v>
      </c>
      <c r="O9941" s="12" t="s">
        <v>1165</v>
      </c>
    </row>
    <row r="9942" spans="1:15">
      <c r="A9942" s="7">
        <v>10003</v>
      </c>
      <c r="B9942" s="8">
        <v>46233</v>
      </c>
      <c r="C9942" s="3" t="s">
        <v>11589</v>
      </c>
      <c r="D9942" s="3" t="s">
        <v>373</v>
      </c>
      <c r="E9942" s="3" t="s">
        <v>11707</v>
      </c>
      <c r="F9942" s="3" t="s">
        <v>11707</v>
      </c>
      <c r="G9942" s="7">
        <v>45.5</v>
      </c>
      <c r="H9942" s="3" t="s">
        <v>375</v>
      </c>
      <c r="I9942" s="9">
        <v>19.2</v>
      </c>
      <c r="J9942" s="7">
        <v>535.875</v>
      </c>
      <c r="K9942" s="10">
        <v>106.172229543499</v>
      </c>
      <c r="L9942" s="12">
        <f t="shared" si="665"/>
        <v>55.1219249609732</v>
      </c>
      <c r="M9942" s="11">
        <f t="shared" si="666"/>
        <v>1.92613428538044</v>
      </c>
      <c r="O9942" s="12" t="s">
        <v>1165</v>
      </c>
    </row>
    <row r="9943" spans="1:15">
      <c r="A9943" s="7">
        <v>10004</v>
      </c>
      <c r="B9943" s="8">
        <v>46233</v>
      </c>
      <c r="C9943" s="3" t="s">
        <v>11708</v>
      </c>
      <c r="D9943" s="3" t="s">
        <v>578</v>
      </c>
      <c r="E9943" s="3" t="s">
        <v>5066</v>
      </c>
      <c r="F9943" s="3" t="s">
        <v>5066</v>
      </c>
      <c r="G9943" s="7">
        <v>42</v>
      </c>
      <c r="H9943" s="3" t="s">
        <v>102</v>
      </c>
      <c r="I9943" s="9">
        <v>13.4</v>
      </c>
      <c r="J9943" s="7">
        <v>398.142857142857</v>
      </c>
      <c r="K9943" s="10">
        <v>84.4899071678707</v>
      </c>
      <c r="L9943" s="12">
        <f t="shared" si="665"/>
        <v>51.7788634042671</v>
      </c>
      <c r="M9943" s="11">
        <f t="shared" si="666"/>
        <v>1.63174511012746</v>
      </c>
      <c r="O9943" s="12" t="s">
        <v>1165</v>
      </c>
    </row>
    <row r="9944" spans="1:15">
      <c r="A9944" s="7">
        <v>10005</v>
      </c>
      <c r="B9944" s="8">
        <v>46233</v>
      </c>
      <c r="C9944" s="3" t="s">
        <v>11524</v>
      </c>
      <c r="D9944" s="3" t="s">
        <v>274</v>
      </c>
      <c r="E9944" s="3" t="s">
        <v>11709</v>
      </c>
      <c r="F9944" s="3" t="s">
        <v>11709</v>
      </c>
      <c r="G9944" s="7">
        <v>368</v>
      </c>
      <c r="H9944" s="3" t="s">
        <v>1832</v>
      </c>
      <c r="I9944" s="9">
        <v>14.1</v>
      </c>
      <c r="J9944" s="7">
        <v>420</v>
      </c>
      <c r="K9944" s="10">
        <v>153.533344087147</v>
      </c>
      <c r="L9944" s="12">
        <f t="shared" si="665"/>
        <v>51.6483516483516</v>
      </c>
      <c r="M9944" s="11">
        <f t="shared" si="666"/>
        <v>2.9726668748788</v>
      </c>
      <c r="O9944" s="12" t="s">
        <v>1165</v>
      </c>
    </row>
    <row r="9945" spans="1:15">
      <c r="A9945" s="7">
        <v>10006</v>
      </c>
      <c r="B9945" s="8">
        <v>46233</v>
      </c>
      <c r="C9945" s="3" t="s">
        <v>11710</v>
      </c>
      <c r="D9945" s="3" t="s">
        <v>247</v>
      </c>
      <c r="E9945" s="3" t="s">
        <v>11711</v>
      </c>
      <c r="F9945" s="3" t="s">
        <v>11712</v>
      </c>
      <c r="G9945" s="7">
        <v>150</v>
      </c>
      <c r="H9945" s="3" t="s">
        <v>3597</v>
      </c>
      <c r="I9945" s="9">
        <v>15.9</v>
      </c>
      <c r="J9945" s="7">
        <v>490</v>
      </c>
      <c r="K9945" s="10">
        <v>113.864637569505</v>
      </c>
      <c r="L9945" s="12">
        <f t="shared" si="665"/>
        <v>49.9215070643642</v>
      </c>
      <c r="M9945" s="11">
        <f t="shared" si="666"/>
        <v>2.28087340037028</v>
      </c>
      <c r="O9945" s="12" t="s">
        <v>1165</v>
      </c>
    </row>
    <row r="9946" spans="1:15">
      <c r="A9946" s="7">
        <v>10007</v>
      </c>
      <c r="B9946" s="8">
        <v>46233</v>
      </c>
      <c r="C9946" s="3" t="s">
        <v>11713</v>
      </c>
      <c r="D9946" s="3" t="s">
        <v>3144</v>
      </c>
      <c r="E9946" s="3" t="s">
        <v>595</v>
      </c>
      <c r="F9946" s="3" t="s">
        <v>595</v>
      </c>
      <c r="G9946" s="7">
        <v>180</v>
      </c>
      <c r="H9946" s="3" t="s">
        <v>102</v>
      </c>
      <c r="I9946" s="9">
        <v>10.8</v>
      </c>
      <c r="J9946" s="7">
        <v>346.863636363636</v>
      </c>
      <c r="K9946" s="10">
        <v>130.786823742106</v>
      </c>
      <c r="L9946" s="12">
        <f t="shared" si="665"/>
        <v>47.9017771639971</v>
      </c>
      <c r="M9946" s="11">
        <f t="shared" si="666"/>
        <v>2.73031255801519</v>
      </c>
      <c r="O9946" s="12" t="s">
        <v>1165</v>
      </c>
    </row>
    <row r="9947" spans="1:15">
      <c r="A9947" s="7">
        <v>10008</v>
      </c>
      <c r="B9947" s="8">
        <v>46233</v>
      </c>
      <c r="C9947" s="3" t="s">
        <v>11714</v>
      </c>
      <c r="D9947" s="3" t="s">
        <v>1703</v>
      </c>
      <c r="E9947" s="3" t="s">
        <v>419</v>
      </c>
      <c r="F9947" s="3" t="s">
        <v>419</v>
      </c>
      <c r="G9947" s="7">
        <v>120</v>
      </c>
      <c r="H9947" s="3" t="s">
        <v>1582</v>
      </c>
      <c r="I9947" s="9">
        <v>9.54</v>
      </c>
      <c r="J9947" s="7">
        <v>313</v>
      </c>
      <c r="K9947" s="10">
        <v>75.1322811175459</v>
      </c>
      <c r="L9947" s="12">
        <f t="shared" si="665"/>
        <v>46.8911280412878</v>
      </c>
      <c r="M9947" s="11">
        <f t="shared" si="666"/>
        <v>1.60227071209274</v>
      </c>
      <c r="O9947" s="12" t="s">
        <v>1165</v>
      </c>
    </row>
    <row r="9948" spans="1:15">
      <c r="A9948" s="7">
        <v>10009</v>
      </c>
      <c r="B9948" s="8">
        <v>46233</v>
      </c>
      <c r="C9948" s="3" t="s">
        <v>11715</v>
      </c>
      <c r="D9948" s="3" t="s">
        <v>305</v>
      </c>
      <c r="E9948" s="3" t="s">
        <v>11716</v>
      </c>
      <c r="F9948" s="3" t="s">
        <v>11717</v>
      </c>
      <c r="G9948" s="7">
        <v>3</v>
      </c>
      <c r="H9948" s="3" t="s">
        <v>366</v>
      </c>
      <c r="I9948" s="9">
        <v>9.54</v>
      </c>
      <c r="J9948" s="7">
        <v>313</v>
      </c>
      <c r="K9948" s="10">
        <v>118.142387219511</v>
      </c>
      <c r="L9948" s="12">
        <f t="shared" si="665"/>
        <v>46.8911280412878</v>
      </c>
      <c r="M9948" s="11">
        <f t="shared" si="666"/>
        <v>2.51950405448738</v>
      </c>
      <c r="O9948" s="12" t="s">
        <v>1165</v>
      </c>
    </row>
    <row r="9949" spans="1:15">
      <c r="A9949" s="7">
        <v>10010</v>
      </c>
      <c r="B9949" s="8">
        <v>46233</v>
      </c>
      <c r="C9949" s="3" t="s">
        <v>11462</v>
      </c>
      <c r="D9949" s="3" t="s">
        <v>2621</v>
      </c>
      <c r="E9949" s="3" t="s">
        <v>11718</v>
      </c>
      <c r="F9949" s="3" t="s">
        <v>11718</v>
      </c>
      <c r="G9949" s="7">
        <v>145</v>
      </c>
      <c r="H9949" s="3" t="s">
        <v>308</v>
      </c>
      <c r="I9949" s="9">
        <v>14.5</v>
      </c>
      <c r="J9949" s="7">
        <v>496</v>
      </c>
      <c r="K9949" s="10">
        <v>85.1047621619317</v>
      </c>
      <c r="L9949" s="12">
        <f t="shared" si="665"/>
        <v>44.9751861042184</v>
      </c>
      <c r="M9949" s="11">
        <f t="shared" si="666"/>
        <v>1.89226036696598</v>
      </c>
      <c r="O9949" s="12" t="s">
        <v>1165</v>
      </c>
    </row>
    <row r="9950" spans="1:15">
      <c r="A9950" s="7">
        <v>10011</v>
      </c>
      <c r="B9950" s="8">
        <v>46233</v>
      </c>
      <c r="C9950" s="3" t="s">
        <v>11524</v>
      </c>
      <c r="D9950" s="3" t="s">
        <v>274</v>
      </c>
      <c r="E9950" s="3" t="s">
        <v>11719</v>
      </c>
      <c r="F9950" s="3" t="s">
        <v>11719</v>
      </c>
      <c r="G9950" s="7">
        <v>414</v>
      </c>
      <c r="H9950" s="3" t="s">
        <v>1832</v>
      </c>
      <c r="I9950" s="9">
        <v>12.2</v>
      </c>
      <c r="J9950" s="7">
        <v>420</v>
      </c>
      <c r="K9950" s="10">
        <v>110.880956468128</v>
      </c>
      <c r="L9950" s="12">
        <f t="shared" si="665"/>
        <v>44.6886446886447</v>
      </c>
      <c r="M9950" s="11">
        <f t="shared" si="666"/>
        <v>2.48118861604909</v>
      </c>
      <c r="O9950" s="12" t="s">
        <v>1165</v>
      </c>
    </row>
    <row r="9951" spans="1:15">
      <c r="A9951" s="7">
        <v>10012</v>
      </c>
      <c r="B9951" s="8">
        <v>46233</v>
      </c>
      <c r="C9951" s="3" t="s">
        <v>11720</v>
      </c>
      <c r="D9951" s="3" t="s">
        <v>100</v>
      </c>
      <c r="E9951" s="3" t="s">
        <v>1701</v>
      </c>
      <c r="F9951" s="3" t="s">
        <v>1701</v>
      </c>
      <c r="G9951" s="7">
        <v>12</v>
      </c>
      <c r="H9951" s="3" t="s">
        <v>115</v>
      </c>
      <c r="I9951" s="9">
        <v>10.1</v>
      </c>
      <c r="J9951" s="7">
        <v>367</v>
      </c>
      <c r="K9951" s="10">
        <v>107.902526439698</v>
      </c>
      <c r="L9951" s="12">
        <f t="shared" si="665"/>
        <v>42.3391322573884</v>
      </c>
      <c r="M9951" s="11">
        <f t="shared" si="666"/>
        <v>2.54852947348415</v>
      </c>
      <c r="O9951" s="12" t="s">
        <v>1165</v>
      </c>
    </row>
    <row r="9952" spans="1:15">
      <c r="A9952" s="7">
        <v>10013</v>
      </c>
      <c r="B9952" s="8">
        <v>46233</v>
      </c>
      <c r="C9952" s="3" t="s">
        <v>11721</v>
      </c>
      <c r="D9952" s="3" t="s">
        <v>1703</v>
      </c>
      <c r="E9952" s="3" t="s">
        <v>11722</v>
      </c>
      <c r="F9952" s="3" t="s">
        <v>11722</v>
      </c>
      <c r="G9952" s="7">
        <v>150</v>
      </c>
      <c r="H9952" s="3" t="s">
        <v>507</v>
      </c>
      <c r="I9952" s="9">
        <v>15.1</v>
      </c>
      <c r="J9952" s="7">
        <v>575.2</v>
      </c>
      <c r="K9952" s="10">
        <v>75.7253791758679</v>
      </c>
      <c r="L9952" s="12">
        <f t="shared" si="665"/>
        <v>40.3872900395849</v>
      </c>
      <c r="M9952" s="11">
        <f t="shared" si="666"/>
        <v>1.87498044809758</v>
      </c>
      <c r="O9952" s="12" t="s">
        <v>1165</v>
      </c>
    </row>
    <row r="9953" spans="1:15">
      <c r="A9953" s="7">
        <v>10014</v>
      </c>
      <c r="B9953" s="8">
        <v>46233</v>
      </c>
      <c r="C9953" s="3" t="s">
        <v>11720</v>
      </c>
      <c r="D9953" s="3" t="s">
        <v>100</v>
      </c>
      <c r="E9953" s="3" t="s">
        <v>1677</v>
      </c>
      <c r="F9953" s="3" t="s">
        <v>1677</v>
      </c>
      <c r="G9953" s="7">
        <v>12</v>
      </c>
      <c r="H9953" s="3" t="s">
        <v>102</v>
      </c>
      <c r="I9953" s="9">
        <v>13.1</v>
      </c>
      <c r="J9953" s="7">
        <v>506.5</v>
      </c>
      <c r="K9953" s="10">
        <v>85.1387232171348</v>
      </c>
      <c r="L9953" s="12">
        <f t="shared" si="665"/>
        <v>39.7904168881464</v>
      </c>
      <c r="M9953" s="11">
        <f t="shared" si="666"/>
        <v>2.13967909550849</v>
      </c>
      <c r="O9953" s="12" t="s">
        <v>1165</v>
      </c>
    </row>
    <row r="9954" spans="1:15">
      <c r="A9954" s="7">
        <v>10015</v>
      </c>
      <c r="B9954" s="8">
        <v>46233</v>
      </c>
      <c r="C9954" s="3" t="s">
        <v>11723</v>
      </c>
      <c r="D9954" s="3" t="s">
        <v>47</v>
      </c>
      <c r="E9954" s="3" t="s">
        <v>380</v>
      </c>
      <c r="F9954" s="3" t="s">
        <v>380</v>
      </c>
      <c r="G9954" s="7">
        <v>1000</v>
      </c>
      <c r="H9954" s="3" t="s">
        <v>682</v>
      </c>
      <c r="I9954" s="9">
        <v>10.7</v>
      </c>
      <c r="J9954" s="7">
        <v>422</v>
      </c>
      <c r="K9954" s="10">
        <v>103.144879815703</v>
      </c>
      <c r="L9954" s="12">
        <f t="shared" si="665"/>
        <v>39.008384979949</v>
      </c>
      <c r="M9954" s="11">
        <f t="shared" si="666"/>
        <v>2.64417201247171</v>
      </c>
      <c r="O9954" s="12" t="s">
        <v>1165</v>
      </c>
    </row>
    <row r="9955" spans="1:15">
      <c r="A9955" s="7">
        <v>10016</v>
      </c>
      <c r="B9955" s="8">
        <v>46233</v>
      </c>
      <c r="C9955" s="3" t="s">
        <v>11521</v>
      </c>
      <c r="D9955" s="3" t="s">
        <v>29</v>
      </c>
      <c r="E9955" s="3" t="s">
        <v>11724</v>
      </c>
      <c r="F9955" s="3" t="s">
        <v>11724</v>
      </c>
      <c r="G9955" s="7">
        <v>35</v>
      </c>
      <c r="H9955" s="3" t="s">
        <v>65</v>
      </c>
      <c r="I9955" s="9">
        <v>12.3</v>
      </c>
      <c r="J9955" s="7">
        <v>492</v>
      </c>
      <c r="K9955" s="10">
        <v>99.4706550458582</v>
      </c>
      <c r="L9955" s="12">
        <f t="shared" si="665"/>
        <v>38.4615384615385</v>
      </c>
      <c r="M9955" s="11">
        <f t="shared" si="666"/>
        <v>2.58623703119231</v>
      </c>
      <c r="O9955" s="12" t="s">
        <v>1165</v>
      </c>
    </row>
    <row r="9956" spans="1:15">
      <c r="A9956" s="7">
        <v>10017</v>
      </c>
      <c r="B9956" s="8">
        <v>46233</v>
      </c>
      <c r="C9956" s="3" t="s">
        <v>11725</v>
      </c>
      <c r="D9956" s="3" t="s">
        <v>247</v>
      </c>
      <c r="E9956" s="3" t="s">
        <v>4849</v>
      </c>
      <c r="F9956" s="3" t="s">
        <v>4849</v>
      </c>
      <c r="G9956" s="7">
        <v>102</v>
      </c>
      <c r="H9956" s="3" t="s">
        <v>35</v>
      </c>
      <c r="I9956" s="9">
        <v>11.9</v>
      </c>
      <c r="J9956" s="7">
        <v>476</v>
      </c>
      <c r="K9956" s="10">
        <v>124.440408634538</v>
      </c>
      <c r="L9956" s="12">
        <f t="shared" si="665"/>
        <v>38.4615384615385</v>
      </c>
      <c r="M9956" s="11">
        <f t="shared" si="666"/>
        <v>3.235450624498</v>
      </c>
      <c r="O9956" s="12" t="s">
        <v>1165</v>
      </c>
    </row>
    <row r="9957" spans="1:15">
      <c r="A9957" s="7">
        <v>10018</v>
      </c>
      <c r="B9957" s="8">
        <v>46233</v>
      </c>
      <c r="C9957" s="3" t="s">
        <v>11726</v>
      </c>
      <c r="D9957" s="3" t="s">
        <v>247</v>
      </c>
      <c r="E9957" s="3" t="s">
        <v>11727</v>
      </c>
      <c r="F9957" s="3" t="s">
        <v>11727</v>
      </c>
      <c r="G9957" s="7">
        <v>77</v>
      </c>
      <c r="H9957" s="3" t="s">
        <v>35</v>
      </c>
      <c r="I9957" s="9">
        <v>13.2</v>
      </c>
      <c r="J9957" s="7">
        <v>531</v>
      </c>
      <c r="K9957" s="10">
        <v>97.5379720066451</v>
      </c>
      <c r="L9957" s="12">
        <f t="shared" si="665"/>
        <v>38.2442416340721</v>
      </c>
      <c r="M9957" s="11">
        <f t="shared" si="666"/>
        <v>2.55039629076466</v>
      </c>
      <c r="O9957" s="12" t="s">
        <v>1165</v>
      </c>
    </row>
    <row r="9958" spans="1:15">
      <c r="A9958" s="7">
        <v>10019</v>
      </c>
      <c r="B9958" s="8">
        <v>46233</v>
      </c>
      <c r="C9958" s="3" t="s">
        <v>11728</v>
      </c>
      <c r="D9958" s="3" t="s">
        <v>274</v>
      </c>
      <c r="E9958" s="3" t="s">
        <v>11729</v>
      </c>
      <c r="F9958" s="3" t="s">
        <v>7700</v>
      </c>
      <c r="G9958" s="7">
        <v>1</v>
      </c>
      <c r="H9958" s="3" t="s">
        <v>35</v>
      </c>
      <c r="I9958" s="9">
        <v>12.2</v>
      </c>
      <c r="J9958" s="7">
        <v>491</v>
      </c>
      <c r="K9958" s="10">
        <v>110.831892398127</v>
      </c>
      <c r="L9958" s="12">
        <f t="shared" si="665"/>
        <v>38.2265392448692</v>
      </c>
      <c r="M9958" s="11">
        <f t="shared" si="666"/>
        <v>2.89934413597232</v>
      </c>
      <c r="O9958" s="12" t="s">
        <v>1165</v>
      </c>
    </row>
    <row r="9959" spans="1:15">
      <c r="A9959" s="7">
        <v>10020</v>
      </c>
      <c r="B9959" s="8">
        <v>46233</v>
      </c>
      <c r="C9959" s="3" t="s">
        <v>11730</v>
      </c>
      <c r="D9959" s="3" t="s">
        <v>128</v>
      </c>
      <c r="E9959" s="3" t="s">
        <v>11731</v>
      </c>
      <c r="F9959" s="3" t="s">
        <v>11731</v>
      </c>
      <c r="G9959" s="7">
        <v>112</v>
      </c>
      <c r="H9959" s="3" t="s">
        <v>35</v>
      </c>
      <c r="I9959" s="9">
        <v>10.3</v>
      </c>
      <c r="J9959" s="7">
        <v>425.5</v>
      </c>
      <c r="K9959" s="10">
        <v>89.3831953682995</v>
      </c>
      <c r="L9959" s="12">
        <f t="shared" si="665"/>
        <v>37.241254632559</v>
      </c>
      <c r="M9959" s="11">
        <f t="shared" si="666"/>
        <v>2.4001123552415</v>
      </c>
      <c r="O9959" s="12" t="s">
        <v>1165</v>
      </c>
    </row>
    <row r="9960" spans="1:15">
      <c r="A9960" s="7">
        <v>10021</v>
      </c>
      <c r="B9960" s="8">
        <v>46233</v>
      </c>
      <c r="C9960" s="3">
        <v>0</v>
      </c>
      <c r="D9960" s="3" t="s">
        <v>11732</v>
      </c>
      <c r="E9960" s="3" t="s">
        <v>11733</v>
      </c>
      <c r="F9960" s="3" t="s">
        <v>11734</v>
      </c>
      <c r="G9960" s="7">
        <v>2</v>
      </c>
      <c r="H9960" s="3" t="s">
        <v>11735</v>
      </c>
      <c r="I9960" s="9">
        <v>11.9</v>
      </c>
      <c r="J9960" s="7">
        <v>500</v>
      </c>
      <c r="K9960" s="10">
        <v>172.000609512329</v>
      </c>
      <c r="L9960" s="12">
        <f t="shared" si="665"/>
        <v>36.6153846153846</v>
      </c>
      <c r="M9960" s="11">
        <f t="shared" si="666"/>
        <v>4.69749563794176</v>
      </c>
      <c r="O9960" s="12" t="s">
        <v>1165</v>
      </c>
    </row>
    <row r="9961" spans="1:15">
      <c r="A9961" s="7">
        <v>10022</v>
      </c>
      <c r="B9961" s="8">
        <v>46233</v>
      </c>
      <c r="C9961" s="3" t="s">
        <v>11730</v>
      </c>
      <c r="D9961" s="3" t="s">
        <v>128</v>
      </c>
      <c r="E9961" s="3" t="s">
        <v>11736</v>
      </c>
      <c r="F9961" s="3" t="s">
        <v>11736</v>
      </c>
      <c r="G9961" s="7">
        <v>120</v>
      </c>
      <c r="H9961" s="3" t="s">
        <v>795</v>
      </c>
      <c r="I9961" s="9">
        <v>12.6</v>
      </c>
      <c r="J9961" s="7">
        <v>538.75</v>
      </c>
      <c r="K9961" s="10">
        <v>79.0015453152756</v>
      </c>
      <c r="L9961" s="12">
        <f t="shared" si="665"/>
        <v>35.9807246118151</v>
      </c>
      <c r="M9961" s="11">
        <f t="shared" si="666"/>
        <v>2.19566298810262</v>
      </c>
      <c r="O9961" s="12" t="s">
        <v>1165</v>
      </c>
    </row>
    <row r="9962" spans="1:15">
      <c r="A9962" s="7">
        <v>10023</v>
      </c>
      <c r="B9962" s="8">
        <v>46233</v>
      </c>
      <c r="C9962" s="3" t="s">
        <v>11589</v>
      </c>
      <c r="D9962" s="3" t="s">
        <v>373</v>
      </c>
      <c r="E9962" s="3" t="s">
        <v>5858</v>
      </c>
      <c r="F9962" s="3" t="s">
        <v>5858</v>
      </c>
      <c r="G9962" s="7">
        <v>12</v>
      </c>
      <c r="H9962" s="3" t="s">
        <v>65</v>
      </c>
      <c r="I9962" s="9">
        <v>10.2</v>
      </c>
      <c r="J9962" s="7">
        <v>487</v>
      </c>
      <c r="K9962" s="10">
        <v>85.5724887730405</v>
      </c>
      <c r="L9962" s="12">
        <f t="shared" si="665"/>
        <v>32.2223977254778</v>
      </c>
      <c r="M9962" s="11">
        <f t="shared" si="666"/>
        <v>2.65568346285353</v>
      </c>
      <c r="O9962" s="12" t="s">
        <v>1165</v>
      </c>
    </row>
    <row r="9963" spans="1:15">
      <c r="A9963" s="7">
        <v>10024</v>
      </c>
      <c r="B9963" s="8">
        <v>46233</v>
      </c>
      <c r="C9963" s="3" t="s">
        <v>11737</v>
      </c>
      <c r="D9963" s="3" t="s">
        <v>1703</v>
      </c>
      <c r="E9963" s="3" t="s">
        <v>11738</v>
      </c>
      <c r="F9963" s="3" t="s">
        <v>11739</v>
      </c>
      <c r="G9963" s="7">
        <v>5</v>
      </c>
      <c r="H9963" s="3" t="s">
        <v>1582</v>
      </c>
      <c r="I9963" s="9">
        <v>13.6</v>
      </c>
      <c r="J9963" s="7">
        <v>684</v>
      </c>
      <c r="K9963" s="10">
        <v>38.0222054810552</v>
      </c>
      <c r="L9963" s="12">
        <f t="shared" si="665"/>
        <v>30.5892937471885</v>
      </c>
      <c r="M9963" s="11">
        <f t="shared" si="666"/>
        <v>1.24299062918214</v>
      </c>
      <c r="O9963" s="12" t="s">
        <v>1165</v>
      </c>
    </row>
    <row r="9964" spans="1:15">
      <c r="A9964" s="7">
        <v>10025</v>
      </c>
      <c r="B9964" s="8">
        <v>46233</v>
      </c>
      <c r="C9964" s="3" t="s">
        <v>11740</v>
      </c>
      <c r="D9964" s="3" t="s">
        <v>7021</v>
      </c>
      <c r="E9964" s="3" t="s">
        <v>11741</v>
      </c>
      <c r="F9964" s="3" t="s">
        <v>11742</v>
      </c>
      <c r="G9964" s="7">
        <v>20</v>
      </c>
      <c r="H9964" s="3" t="s">
        <v>1193</v>
      </c>
      <c r="I9964" s="9">
        <v>10</v>
      </c>
      <c r="J9964" s="7">
        <v>508</v>
      </c>
      <c r="K9964" s="10">
        <v>228.655959001676</v>
      </c>
      <c r="L9964" s="12">
        <f t="shared" ref="L9964:L9978" si="667">I9964/J9964/650*1000000</f>
        <v>30.2846759539673</v>
      </c>
      <c r="M9964" s="11">
        <f t="shared" ref="M9964:M9978" si="668">K9964/L9964</f>
        <v>7.55021976623534</v>
      </c>
      <c r="O9964" s="12" t="s">
        <v>1165</v>
      </c>
    </row>
    <row r="9965" spans="1:15">
      <c r="A9965" s="7">
        <v>10026</v>
      </c>
      <c r="B9965" s="8">
        <v>46233</v>
      </c>
      <c r="C9965" s="3" t="s">
        <v>11743</v>
      </c>
      <c r="D9965" s="3" t="s">
        <v>864</v>
      </c>
      <c r="E9965" s="3" t="s">
        <v>11744</v>
      </c>
      <c r="F9965" s="3" t="s">
        <v>11745</v>
      </c>
      <c r="G9965" s="7">
        <v>22</v>
      </c>
      <c r="H9965" s="3" t="s">
        <v>9569</v>
      </c>
      <c r="I9965" s="9">
        <v>6.28</v>
      </c>
      <c r="J9965" s="7">
        <v>370</v>
      </c>
      <c r="K9965" s="10">
        <v>137.967297322041</v>
      </c>
      <c r="L9965" s="12">
        <f t="shared" si="667"/>
        <v>26.1122661122661</v>
      </c>
      <c r="M9965" s="11">
        <f t="shared" si="668"/>
        <v>5.28362022387753</v>
      </c>
      <c r="O9965" s="12" t="s">
        <v>1165</v>
      </c>
    </row>
    <row r="9966" spans="1:15">
      <c r="A9966" s="7">
        <v>10027</v>
      </c>
      <c r="B9966" s="8">
        <v>46233</v>
      </c>
      <c r="C9966" s="3" t="s">
        <v>11746</v>
      </c>
      <c r="D9966" s="3" t="s">
        <v>288</v>
      </c>
      <c r="E9966" s="3" t="s">
        <v>11747</v>
      </c>
      <c r="F9966" s="3" t="s">
        <v>11747</v>
      </c>
      <c r="G9966" s="7">
        <v>136</v>
      </c>
      <c r="H9966" s="3" t="s">
        <v>1582</v>
      </c>
      <c r="I9966" s="9">
        <v>13.1</v>
      </c>
      <c r="J9966" s="7">
        <v>789.5</v>
      </c>
      <c r="K9966" s="10">
        <v>0.302156761260332</v>
      </c>
      <c r="L9966" s="12">
        <f t="shared" si="667"/>
        <v>25.5273542163979</v>
      </c>
      <c r="M9966" s="11">
        <f t="shared" si="668"/>
        <v>0.0118365874778451</v>
      </c>
      <c r="O9966" s="12" t="s">
        <v>1165</v>
      </c>
    </row>
    <row r="9967" spans="1:15">
      <c r="A9967" s="7">
        <v>10028</v>
      </c>
      <c r="B9967" s="8">
        <v>46233</v>
      </c>
      <c r="C9967" s="3" t="s">
        <v>11408</v>
      </c>
      <c r="D9967" s="3" t="s">
        <v>297</v>
      </c>
      <c r="E9967" s="3" t="s">
        <v>11748</v>
      </c>
      <c r="F9967" s="3" t="s">
        <v>11748</v>
      </c>
      <c r="G9967" s="7">
        <v>5</v>
      </c>
      <c r="H9967" s="3" t="s">
        <v>11410</v>
      </c>
      <c r="I9967" s="9">
        <v>6.04</v>
      </c>
      <c r="J9967" s="7">
        <v>400</v>
      </c>
      <c r="K9967" s="10">
        <v>60.9429139375687</v>
      </c>
      <c r="L9967" s="12">
        <f t="shared" si="667"/>
        <v>23.2307692307692</v>
      </c>
      <c r="M9967" s="11">
        <f t="shared" si="668"/>
        <v>2.62337046751124</v>
      </c>
      <c r="O9967" s="12" t="s">
        <v>1165</v>
      </c>
    </row>
    <row r="9968" spans="1:15">
      <c r="A9968" s="7">
        <v>10029</v>
      </c>
      <c r="B9968" s="8">
        <v>46233</v>
      </c>
      <c r="C9968" s="3" t="s">
        <v>11663</v>
      </c>
      <c r="D9968" s="3" t="s">
        <v>614</v>
      </c>
      <c r="E9968" s="3" t="s">
        <v>11749</v>
      </c>
      <c r="F9968" s="3" t="s">
        <v>11749</v>
      </c>
      <c r="G9968" s="7">
        <v>72</v>
      </c>
      <c r="H9968" s="3" t="s">
        <v>35</v>
      </c>
      <c r="I9968" s="9">
        <v>5.84</v>
      </c>
      <c r="J9968" s="7">
        <v>470.5</v>
      </c>
      <c r="K9968" s="10">
        <v>44.7749096528883</v>
      </c>
      <c r="L9968" s="12">
        <f t="shared" si="667"/>
        <v>19.0958881713398</v>
      </c>
      <c r="M9968" s="11">
        <f t="shared" si="668"/>
        <v>2.34474088092373</v>
      </c>
      <c r="O9968" s="12" t="s">
        <v>1165</v>
      </c>
    </row>
    <row r="9969" spans="1:18 16384:16384">
      <c r="A9969" s="7">
        <v>10030</v>
      </c>
      <c r="B9969" s="8">
        <v>46233</v>
      </c>
      <c r="C9969" s="3" t="s">
        <v>11730</v>
      </c>
      <c r="D9969" s="3" t="s">
        <v>128</v>
      </c>
      <c r="E9969" s="3" t="s">
        <v>1709</v>
      </c>
      <c r="F9969" s="3" t="s">
        <v>1709</v>
      </c>
      <c r="G9969" s="7">
        <v>12</v>
      </c>
      <c r="H9969" s="3" t="s">
        <v>102</v>
      </c>
      <c r="I9969" s="9">
        <v>2.62</v>
      </c>
      <c r="J9969" s="7">
        <v>401.5</v>
      </c>
      <c r="K9969" s="10">
        <v>19.6603673006203</v>
      </c>
      <c r="L9969" s="12">
        <f t="shared" si="667"/>
        <v>10.0392757927005</v>
      </c>
      <c r="M9969" s="11">
        <f t="shared" si="668"/>
        <v>1.95834517415244</v>
      </c>
      <c r="O9969" s="12" t="s">
        <v>1165</v>
      </c>
    </row>
    <row r="9970" spans="1:18 16384:16384">
      <c r="A9970" s="7">
        <v>10031</v>
      </c>
      <c r="B9970" s="8">
        <v>46233</v>
      </c>
      <c r="C9970" s="3" t="s">
        <v>11663</v>
      </c>
      <c r="D9970" s="3" t="s">
        <v>614</v>
      </c>
      <c r="E9970" s="3" t="s">
        <v>1308</v>
      </c>
      <c r="F9970" s="3" t="s">
        <v>1308</v>
      </c>
      <c r="G9970" s="7">
        <v>36</v>
      </c>
      <c r="H9970" s="3" t="s">
        <v>35</v>
      </c>
      <c r="I9970" s="9">
        <v>1.61</v>
      </c>
      <c r="J9970" s="7">
        <v>481.666666666667</v>
      </c>
      <c r="K9970" s="10">
        <v>11.1646167448235</v>
      </c>
      <c r="L9970" s="12">
        <f t="shared" si="667"/>
        <v>5.14240085174341</v>
      </c>
      <c r="M9970" s="11">
        <f t="shared" si="668"/>
        <v>2.17109032662018</v>
      </c>
      <c r="O9970" s="12" t="s">
        <v>1165</v>
      </c>
    </row>
    <row r="9971" s="5" customFormat="1" ht="16.5" spans="1:18 16384:16384">
      <c r="A9971" s="44">
        <v>10032</v>
      </c>
      <c r="B9971" s="45">
        <v>46233</v>
      </c>
      <c r="C9971" s="5" t="s">
        <v>11750</v>
      </c>
      <c r="D9971" s="5" t="s">
        <v>1003</v>
      </c>
      <c r="E9971" s="5" t="s">
        <v>11751</v>
      </c>
      <c r="F9971" s="5" t="s">
        <v>11752</v>
      </c>
      <c r="G9971" s="44">
        <v>5</v>
      </c>
      <c r="H9971" s="5" t="s">
        <v>1428</v>
      </c>
      <c r="I9971" s="46">
        <v>0.148</v>
      </c>
      <c r="J9971" s="44">
        <v>362</v>
      </c>
      <c r="K9971" s="47">
        <v>1.40336721765073</v>
      </c>
      <c r="L9971" s="48">
        <f t="shared" si="667"/>
        <v>0.628984275393115</v>
      </c>
      <c r="M9971" s="49">
        <f t="shared" si="668"/>
        <v>2.23116423184606</v>
      </c>
      <c r="O9971" s="48" t="s">
        <v>1165</v>
      </c>
      <c r="P9971" s="5"/>
      <c r="Q9971" s="46"/>
      <c r="XFD9971" s="6"/>
    </row>
    <row r="9972" ht="16.5" spans="1:18 16384:16384">
      <c r="A9972" s="7">
        <v>10033</v>
      </c>
      <c r="B9972" s="8">
        <v>46234</v>
      </c>
      <c r="C9972" s="3" t="s">
        <v>3378</v>
      </c>
      <c r="D9972" s="3" t="s">
        <v>33</v>
      </c>
      <c r="E9972" s="3" t="s">
        <v>4735</v>
      </c>
      <c r="F9972" s="3" t="s">
        <v>3379</v>
      </c>
      <c r="G9972" s="7">
        <v>1000</v>
      </c>
      <c r="H9972" s="3" t="s">
        <v>35</v>
      </c>
      <c r="I9972" s="9">
        <v>10.5</v>
      </c>
      <c r="J9972" s="7">
        <v>460</v>
      </c>
      <c r="K9972" s="10">
        <v>92.2883302025173</v>
      </c>
      <c r="L9972" s="12">
        <f t="shared" si="667"/>
        <v>35.1170568561873</v>
      </c>
      <c r="M9972" s="11">
        <f t="shared" si="668"/>
        <v>2.62802006957645</v>
      </c>
      <c r="O9972" s="12" t="s">
        <v>1165</v>
      </c>
      <c r="P9972" s="3" t="s">
        <v>4735</v>
      </c>
      <c r="Q9972" s="9">
        <v>95.4401420865575</v>
      </c>
      <c r="R9972" s="3">
        <f>Q9972/K9972</f>
        <v>1.03415179229187</v>
      </c>
    </row>
    <row r="9973" spans="1:18 16384:16384">
      <c r="A9973" s="7">
        <v>10034</v>
      </c>
      <c r="B9973" s="8">
        <v>46234</v>
      </c>
      <c r="C9973" s="3" t="s">
        <v>1448</v>
      </c>
      <c r="D9973" s="3" t="s">
        <v>33</v>
      </c>
      <c r="E9973" s="3" t="s">
        <v>4724</v>
      </c>
      <c r="F9973" s="3" t="s">
        <v>1449</v>
      </c>
      <c r="G9973" s="7">
        <v>1000</v>
      </c>
      <c r="H9973" s="3" t="s">
        <v>35</v>
      </c>
      <c r="I9973" s="9">
        <v>17.5</v>
      </c>
      <c r="J9973" s="7">
        <v>430</v>
      </c>
      <c r="K9973" s="10">
        <v>114.540490971055</v>
      </c>
      <c r="L9973" s="12">
        <f t="shared" si="667"/>
        <v>62.6118067978533</v>
      </c>
      <c r="M9973" s="11">
        <f t="shared" si="668"/>
        <v>1.82937527008056</v>
      </c>
      <c r="O9973" s="12" t="s">
        <v>1165</v>
      </c>
      <c r="P9973" s="3" t="s">
        <v>4724</v>
      </c>
      <c r="Q9973" s="9">
        <v>122</v>
      </c>
      <c r="R9973" s="3">
        <f>Q9973/K9973</f>
        <v>1.06512551994237</v>
      </c>
    </row>
    <row r="9974" spans="1:18 16384:16384">
      <c r="A9974" s="7">
        <v>10035</v>
      </c>
      <c r="B9974" s="8">
        <v>46234</v>
      </c>
      <c r="C9974" s="3" t="s">
        <v>11753</v>
      </c>
      <c r="D9974" s="3" t="s">
        <v>29</v>
      </c>
      <c r="E9974" s="3" t="s">
        <v>11754</v>
      </c>
      <c r="F9974" s="3" t="s">
        <v>11755</v>
      </c>
      <c r="G9974" s="7">
        <v>100</v>
      </c>
      <c r="H9974" s="3" t="s">
        <v>65</v>
      </c>
      <c r="I9974" s="9">
        <v>23.2</v>
      </c>
      <c r="J9974" s="7">
        <v>477</v>
      </c>
      <c r="K9974" s="10">
        <v>134.233369567359</v>
      </c>
      <c r="L9974" s="12">
        <f t="shared" si="667"/>
        <v>74.8266408643767</v>
      </c>
      <c r="M9974" s="11">
        <f t="shared" si="668"/>
        <v>1.79392483768792</v>
      </c>
      <c r="O9974" s="12" t="s">
        <v>1165</v>
      </c>
    </row>
    <row r="9975" spans="1:18 16384:16384">
      <c r="A9975" s="7">
        <v>10036</v>
      </c>
      <c r="B9975" s="8">
        <v>46234</v>
      </c>
      <c r="C9975" s="3" t="s">
        <v>11706</v>
      </c>
      <c r="D9975" s="3" t="s">
        <v>535</v>
      </c>
      <c r="E9975" s="3" t="s">
        <v>1419</v>
      </c>
      <c r="F9975" s="3" t="s">
        <v>1419</v>
      </c>
      <c r="G9975" s="7">
        <v>120</v>
      </c>
      <c r="H9975" s="3" t="s">
        <v>102</v>
      </c>
      <c r="I9975" s="9">
        <v>17.4</v>
      </c>
      <c r="J9975" s="7">
        <v>430</v>
      </c>
      <c r="K9975" s="10">
        <v>164.936940836352</v>
      </c>
      <c r="L9975" s="12">
        <f t="shared" si="667"/>
        <v>62.2540250447227</v>
      </c>
      <c r="M9975" s="11">
        <f t="shared" si="668"/>
        <v>2.64941810136554</v>
      </c>
      <c r="O9975" s="12" t="s">
        <v>1165</v>
      </c>
    </row>
    <row r="9976" spans="1:18 16384:16384">
      <c r="A9976" s="7">
        <v>10037</v>
      </c>
      <c r="B9976" s="8">
        <v>46234</v>
      </c>
      <c r="C9976" s="3" t="s">
        <v>11524</v>
      </c>
      <c r="D9976" s="3" t="s">
        <v>274</v>
      </c>
      <c r="E9976" s="3" t="s">
        <v>11756</v>
      </c>
      <c r="F9976" s="3" t="s">
        <v>11756</v>
      </c>
      <c r="G9976" s="7">
        <v>405</v>
      </c>
      <c r="H9976" s="3" t="s">
        <v>1832</v>
      </c>
      <c r="I9976" s="9">
        <v>15.1</v>
      </c>
      <c r="J9976" s="7">
        <v>420</v>
      </c>
      <c r="K9976" s="10">
        <v>158.909677959624</v>
      </c>
      <c r="L9976" s="12">
        <f t="shared" ref="L9976:L10008" si="669">I9976/J9976/650*1000000</f>
        <v>55.3113553113553</v>
      </c>
      <c r="M9976" s="11">
        <f t="shared" ref="M9976:M10008" si="670">K9976/L9976</f>
        <v>2.87300278695214</v>
      </c>
      <c r="O9976" s="12" t="s">
        <v>1165</v>
      </c>
    </row>
    <row r="9977" spans="1:18 16384:16384">
      <c r="A9977" s="7">
        <v>10038</v>
      </c>
      <c r="B9977" s="8">
        <v>46234</v>
      </c>
      <c r="C9977" s="3" t="s">
        <v>11757</v>
      </c>
      <c r="D9977" s="3" t="s">
        <v>2147</v>
      </c>
      <c r="E9977" s="3" t="s">
        <v>11758</v>
      </c>
      <c r="F9977" s="3" t="s">
        <v>11759</v>
      </c>
      <c r="G9977" s="7">
        <v>45</v>
      </c>
      <c r="H9977" s="3" t="s">
        <v>11760</v>
      </c>
      <c r="I9977" s="9">
        <v>16.8</v>
      </c>
      <c r="J9977" s="7">
        <v>469</v>
      </c>
      <c r="K9977" s="10">
        <v>0.00555981141227141</v>
      </c>
      <c r="L9977" s="12">
        <f t="shared" si="669"/>
        <v>55.1090700344432</v>
      </c>
      <c r="M9977" s="11">
        <f t="shared" si="670"/>
        <v>0.000100887411251842</v>
      </c>
      <c r="O9977" s="12" t="s">
        <v>1165</v>
      </c>
    </row>
    <row r="9978" spans="1:18 16384:16384">
      <c r="A9978" s="7">
        <v>10039</v>
      </c>
      <c r="B9978" s="8">
        <v>46234</v>
      </c>
      <c r="C9978" s="3" t="s">
        <v>11706</v>
      </c>
      <c r="D9978" s="3" t="s">
        <v>535</v>
      </c>
      <c r="E9978" s="3" t="s">
        <v>2696</v>
      </c>
      <c r="F9978" s="3" t="s">
        <v>2696</v>
      </c>
      <c r="G9978" s="7">
        <v>190</v>
      </c>
      <c r="H9978" s="3" t="s">
        <v>102</v>
      </c>
      <c r="I9978" s="9">
        <v>16.2</v>
      </c>
      <c r="J9978" s="7">
        <v>465</v>
      </c>
      <c r="K9978" s="10">
        <v>136.97231493714</v>
      </c>
      <c r="L9978" s="12">
        <f t="shared" si="669"/>
        <v>53.5980148883375</v>
      </c>
      <c r="M9978" s="11">
        <f t="shared" si="670"/>
        <v>2.55554828331794</v>
      </c>
      <c r="O9978" s="12" t="s">
        <v>1165</v>
      </c>
    </row>
    <row r="9979" spans="1:18 16384:16384">
      <c r="A9979" s="7">
        <v>10040</v>
      </c>
      <c r="B9979" s="8">
        <v>46234</v>
      </c>
      <c r="C9979" s="3" t="s">
        <v>11706</v>
      </c>
      <c r="D9979" s="3" t="s">
        <v>535</v>
      </c>
      <c r="E9979" s="3" t="s">
        <v>1791</v>
      </c>
      <c r="F9979" s="3" t="s">
        <v>1791</v>
      </c>
      <c r="G9979" s="7">
        <v>200</v>
      </c>
      <c r="H9979" s="3" t="s">
        <v>102</v>
      </c>
      <c r="I9979" s="9">
        <v>14.4</v>
      </c>
      <c r="J9979" s="7">
        <v>445</v>
      </c>
      <c r="K9979" s="10">
        <v>127.159867490276</v>
      </c>
      <c r="L9979" s="12">
        <f t="shared" si="669"/>
        <v>49.7839239412273</v>
      </c>
      <c r="M9979" s="11">
        <f t="shared" si="670"/>
        <v>2.55423553274737</v>
      </c>
      <c r="O9979" s="12" t="s">
        <v>1165</v>
      </c>
    </row>
    <row r="9980" spans="1:18 16384:16384">
      <c r="A9980" s="7">
        <v>10041</v>
      </c>
      <c r="B9980" s="8">
        <v>46234</v>
      </c>
      <c r="C9980" s="3" t="s">
        <v>11761</v>
      </c>
      <c r="D9980" s="3" t="s">
        <v>2621</v>
      </c>
      <c r="E9980" s="3" t="s">
        <v>11762</v>
      </c>
      <c r="F9980" s="3" t="s">
        <v>11763</v>
      </c>
      <c r="G9980" s="7">
        <v>54</v>
      </c>
      <c r="H9980" s="3" t="s">
        <v>35</v>
      </c>
      <c r="I9980" s="9">
        <v>15</v>
      </c>
      <c r="J9980" s="7">
        <v>474</v>
      </c>
      <c r="K9980" s="10">
        <v>114.318658611442</v>
      </c>
      <c r="L9980" s="12">
        <f t="shared" si="669"/>
        <v>48.6854917234664</v>
      </c>
      <c r="M9980" s="11">
        <f t="shared" si="670"/>
        <v>2.34810524787903</v>
      </c>
      <c r="O9980" s="12" t="s">
        <v>1165</v>
      </c>
    </row>
    <row r="9981" spans="1:18 16384:16384">
      <c r="A9981" s="7">
        <v>10042</v>
      </c>
      <c r="B9981" s="8">
        <v>46234</v>
      </c>
      <c r="C9981" s="3" t="s">
        <v>11441</v>
      </c>
      <c r="D9981" s="3" t="s">
        <v>1707</v>
      </c>
      <c r="E9981" s="3" t="s">
        <v>11764</v>
      </c>
      <c r="F9981" s="3" t="s">
        <v>11765</v>
      </c>
      <c r="G9981" s="7">
        <v>0.8268</v>
      </c>
      <c r="H9981" s="3" t="s">
        <v>11442</v>
      </c>
      <c r="I9981" s="9">
        <v>12.5</v>
      </c>
      <c r="J9981" s="7">
        <v>400</v>
      </c>
      <c r="K9981" s="10">
        <v>140.298902082443</v>
      </c>
      <c r="L9981" s="12">
        <f t="shared" si="669"/>
        <v>48.0769230769231</v>
      </c>
      <c r="M9981" s="11">
        <f t="shared" si="670"/>
        <v>2.91821716331482</v>
      </c>
      <c r="O9981" s="12" t="s">
        <v>1165</v>
      </c>
    </row>
    <row r="9982" spans="1:18 16384:16384">
      <c r="A9982" s="7">
        <v>10043</v>
      </c>
      <c r="B9982" s="8">
        <v>46234</v>
      </c>
      <c r="C9982" s="3" t="s">
        <v>11766</v>
      </c>
      <c r="D9982" s="3" t="s">
        <v>1261</v>
      </c>
      <c r="E9982" s="3" t="s">
        <v>3080</v>
      </c>
      <c r="F9982" s="3" t="s">
        <v>3080</v>
      </c>
      <c r="G9982" s="7">
        <v>8</v>
      </c>
      <c r="H9982" s="3" t="s">
        <v>1193</v>
      </c>
      <c r="I9982" s="9">
        <v>7.42</v>
      </c>
      <c r="J9982" s="7">
        <v>243</v>
      </c>
      <c r="K9982" s="10">
        <v>145.46406714514</v>
      </c>
      <c r="L9982" s="12">
        <f t="shared" si="669"/>
        <v>46.9768914213359</v>
      </c>
      <c r="M9982" s="11">
        <f t="shared" si="670"/>
        <v>3.09650261530658</v>
      </c>
      <c r="O9982" s="12" t="s">
        <v>1165</v>
      </c>
    </row>
    <row r="9983" spans="1:18 16384:16384">
      <c r="A9983" s="7">
        <v>10044</v>
      </c>
      <c r="B9983" s="8">
        <v>46234</v>
      </c>
      <c r="C9983" s="3" t="s">
        <v>11524</v>
      </c>
      <c r="D9983" s="3" t="s">
        <v>274</v>
      </c>
      <c r="E9983" s="3" t="s">
        <v>11767</v>
      </c>
      <c r="F9983" s="3" t="s">
        <v>11767</v>
      </c>
      <c r="G9983" s="7">
        <v>540</v>
      </c>
      <c r="H9983" s="3" t="s">
        <v>1832</v>
      </c>
      <c r="I9983" s="9">
        <v>12.6</v>
      </c>
      <c r="J9983" s="7">
        <v>420</v>
      </c>
      <c r="K9983" s="10">
        <v>132.318071456183</v>
      </c>
      <c r="L9983" s="12">
        <f t="shared" si="669"/>
        <v>46.1538461538462</v>
      </c>
      <c r="M9983" s="11">
        <f t="shared" si="670"/>
        <v>2.86689154821729</v>
      </c>
      <c r="O9983" s="12" t="s">
        <v>1165</v>
      </c>
    </row>
    <row r="9984" spans="1:18 16384:16384">
      <c r="A9984" s="7">
        <v>10045</v>
      </c>
      <c r="B9984" s="8">
        <v>46234</v>
      </c>
      <c r="C9984" s="3" t="s">
        <v>11706</v>
      </c>
      <c r="D9984" s="3" t="s">
        <v>535</v>
      </c>
      <c r="E9984" s="3" t="s">
        <v>1817</v>
      </c>
      <c r="F9984" s="3" t="s">
        <v>1817</v>
      </c>
      <c r="G9984" s="7">
        <v>80</v>
      </c>
      <c r="H9984" s="3" t="s">
        <v>102</v>
      </c>
      <c r="I9984" s="9">
        <v>13.4</v>
      </c>
      <c r="J9984" s="7">
        <v>460</v>
      </c>
      <c r="K9984" s="10">
        <v>121.679062304289</v>
      </c>
      <c r="L9984" s="12">
        <f t="shared" si="669"/>
        <v>44.8160535117057</v>
      </c>
      <c r="M9984" s="11">
        <f t="shared" si="670"/>
        <v>2.71507758425243</v>
      </c>
      <c r="O9984" s="12" t="s">
        <v>1165</v>
      </c>
    </row>
    <row r="9985" spans="1:15">
      <c r="A9985" s="7">
        <v>10046</v>
      </c>
      <c r="B9985" s="8">
        <v>46234</v>
      </c>
      <c r="C9985" s="3" t="s">
        <v>11768</v>
      </c>
      <c r="D9985" s="3" t="s">
        <v>404</v>
      </c>
      <c r="E9985" s="3" t="s">
        <v>11769</v>
      </c>
      <c r="F9985" s="3" t="s">
        <v>11770</v>
      </c>
      <c r="G9985" s="7">
        <v>40</v>
      </c>
      <c r="H9985" s="3" t="s">
        <v>811</v>
      </c>
      <c r="I9985" s="9">
        <v>13.8</v>
      </c>
      <c r="J9985" s="7">
        <v>491</v>
      </c>
      <c r="K9985" s="10">
        <v>242.044137072903</v>
      </c>
      <c r="L9985" s="12">
        <f t="shared" si="669"/>
        <v>43.2398558671471</v>
      </c>
      <c r="M9985" s="11">
        <f t="shared" si="670"/>
        <v>5.59770915556645</v>
      </c>
      <c r="O9985" s="12" t="s">
        <v>1165</v>
      </c>
    </row>
    <row r="9986" spans="1:15">
      <c r="A9986" s="7">
        <v>10047</v>
      </c>
      <c r="B9986" s="8">
        <v>46234</v>
      </c>
      <c r="C9986" s="3" t="s">
        <v>11524</v>
      </c>
      <c r="D9986" s="3" t="s">
        <v>274</v>
      </c>
      <c r="E9986" s="3" t="s">
        <v>11771</v>
      </c>
      <c r="F9986" s="3" t="s">
        <v>11771</v>
      </c>
      <c r="G9986" s="7">
        <v>645</v>
      </c>
      <c r="H9986" s="3" t="s">
        <v>1832</v>
      </c>
      <c r="I9986" s="9">
        <v>11.7</v>
      </c>
      <c r="J9986" s="7">
        <v>420</v>
      </c>
      <c r="K9986" s="10">
        <v>123.575147674197</v>
      </c>
      <c r="L9986" s="12">
        <f t="shared" si="669"/>
        <v>42.8571428571429</v>
      </c>
      <c r="M9986" s="11">
        <f t="shared" si="670"/>
        <v>2.88342011239794</v>
      </c>
      <c r="O9986" s="12" t="s">
        <v>1165</v>
      </c>
    </row>
    <row r="9987" spans="1:15">
      <c r="A9987" s="7">
        <v>10048</v>
      </c>
      <c r="B9987" s="8">
        <v>46234</v>
      </c>
      <c r="C9987" s="3" t="s">
        <v>11390</v>
      </c>
      <c r="D9987" s="3" t="s">
        <v>5433</v>
      </c>
      <c r="E9987" s="3" t="s">
        <v>11772</v>
      </c>
      <c r="F9987" s="3" t="s">
        <v>11772</v>
      </c>
      <c r="G9987" s="7">
        <v>6.4992</v>
      </c>
      <c r="H9987" s="3" t="s">
        <v>115</v>
      </c>
      <c r="I9987" s="9">
        <v>12.5</v>
      </c>
      <c r="J9987" s="7">
        <v>460</v>
      </c>
      <c r="K9987" s="10">
        <v>37.0315212374148</v>
      </c>
      <c r="L9987" s="12">
        <f t="shared" si="669"/>
        <v>41.8060200668896</v>
      </c>
      <c r="M9987" s="11">
        <f t="shared" si="670"/>
        <v>0.885793987998962</v>
      </c>
      <c r="O9987" s="12" t="s">
        <v>1165</v>
      </c>
    </row>
    <row r="9988" spans="1:15">
      <c r="A9988" s="7">
        <v>10049</v>
      </c>
      <c r="B9988" s="8">
        <v>46234</v>
      </c>
      <c r="C9988" s="3" t="s">
        <v>11524</v>
      </c>
      <c r="D9988" s="3" t="s">
        <v>274</v>
      </c>
      <c r="E9988" s="3" t="s">
        <v>11773</v>
      </c>
      <c r="F9988" s="3" t="s">
        <v>11773</v>
      </c>
      <c r="G9988" s="7">
        <v>765</v>
      </c>
      <c r="H9988" s="3" t="s">
        <v>1832</v>
      </c>
      <c r="I9988" s="9">
        <v>11.4</v>
      </c>
      <c r="J9988" s="7">
        <v>420</v>
      </c>
      <c r="K9988" s="10">
        <v>118.372500510443</v>
      </c>
      <c r="L9988" s="12">
        <f t="shared" si="669"/>
        <v>41.7582417582418</v>
      </c>
      <c r="M9988" s="11">
        <f t="shared" si="670"/>
        <v>2.83470988064481</v>
      </c>
      <c r="O9988" s="12" t="s">
        <v>1165</v>
      </c>
    </row>
    <row r="9989" spans="1:15">
      <c r="A9989" s="7">
        <v>10050</v>
      </c>
      <c r="B9989" s="8">
        <v>46234</v>
      </c>
      <c r="C9989" s="3" t="s">
        <v>11774</v>
      </c>
      <c r="D9989" s="3" t="s">
        <v>1261</v>
      </c>
      <c r="E9989" s="3" t="s">
        <v>482</v>
      </c>
      <c r="F9989" s="3" t="s">
        <v>482</v>
      </c>
      <c r="G9989" s="7">
        <v>40</v>
      </c>
      <c r="H9989" s="3" t="s">
        <v>102</v>
      </c>
      <c r="I9989" s="9">
        <v>14</v>
      </c>
      <c r="J9989" s="7">
        <v>516</v>
      </c>
      <c r="K9989" s="10">
        <v>95.5600623197334</v>
      </c>
      <c r="L9989" s="12">
        <f t="shared" si="669"/>
        <v>41.7412045319022</v>
      </c>
      <c r="M9989" s="11">
        <f t="shared" si="670"/>
        <v>2.28934606443133</v>
      </c>
      <c r="O9989" s="12" t="s">
        <v>1165</v>
      </c>
    </row>
    <row r="9990" spans="1:15">
      <c r="A9990" s="7">
        <v>10051</v>
      </c>
      <c r="B9990" s="8">
        <v>46234</v>
      </c>
      <c r="C9990" s="3" t="s">
        <v>11775</v>
      </c>
      <c r="D9990" s="3" t="s">
        <v>197</v>
      </c>
      <c r="E9990" s="3" t="s">
        <v>11776</v>
      </c>
      <c r="F9990" s="3" t="s">
        <v>11777</v>
      </c>
      <c r="G9990" s="7">
        <v>105</v>
      </c>
      <c r="H9990" s="3" t="s">
        <v>200</v>
      </c>
      <c r="I9990" s="9">
        <v>10.4</v>
      </c>
      <c r="J9990" s="7">
        <v>452</v>
      </c>
      <c r="K9990" s="10">
        <v>113.834443092346</v>
      </c>
      <c r="L9990" s="12">
        <f t="shared" si="669"/>
        <v>35.3982300884956</v>
      </c>
      <c r="M9990" s="11">
        <f t="shared" si="670"/>
        <v>3.21582301735878</v>
      </c>
      <c r="O9990" s="12" t="s">
        <v>1165</v>
      </c>
    </row>
    <row r="9991" spans="1:15">
      <c r="A9991" s="7">
        <v>10052</v>
      </c>
      <c r="B9991" s="8">
        <v>46234</v>
      </c>
      <c r="C9991" s="3" t="s">
        <v>11524</v>
      </c>
      <c r="D9991" s="3" t="s">
        <v>274</v>
      </c>
      <c r="E9991" s="3" t="s">
        <v>11778</v>
      </c>
      <c r="F9991" s="3" t="s">
        <v>11778</v>
      </c>
      <c r="G9991" s="7">
        <v>765</v>
      </c>
      <c r="H9991" s="3" t="s">
        <v>1832</v>
      </c>
      <c r="I9991" s="9">
        <v>9.32</v>
      </c>
      <c r="J9991" s="7">
        <v>410</v>
      </c>
      <c r="K9991" s="10">
        <v>105.990136728054</v>
      </c>
      <c r="L9991" s="12">
        <f t="shared" si="669"/>
        <v>34.9718574108818</v>
      </c>
      <c r="M9991" s="11">
        <f t="shared" si="670"/>
        <v>3.03072654914447</v>
      </c>
      <c r="O9991" s="12" t="s">
        <v>1165</v>
      </c>
    </row>
    <row r="9992" spans="1:15">
      <c r="A9992" s="7">
        <v>10053</v>
      </c>
      <c r="B9992" s="8">
        <v>46234</v>
      </c>
      <c r="C9992" s="3" t="s">
        <v>11524</v>
      </c>
      <c r="D9992" s="3" t="s">
        <v>274</v>
      </c>
      <c r="E9992" s="3" t="s">
        <v>11779</v>
      </c>
      <c r="F9992" s="3" t="s">
        <v>11779</v>
      </c>
      <c r="G9992" s="7">
        <v>810</v>
      </c>
      <c r="H9992" s="3" t="s">
        <v>1832</v>
      </c>
      <c r="I9992" s="9">
        <v>8.78</v>
      </c>
      <c r="J9992" s="7">
        <v>420</v>
      </c>
      <c r="K9992" s="10">
        <v>99.4813229242961</v>
      </c>
      <c r="L9992" s="12">
        <f t="shared" si="669"/>
        <v>32.1611721611722</v>
      </c>
      <c r="M9992" s="11">
        <f t="shared" si="670"/>
        <v>3.09321197703107</v>
      </c>
      <c r="O9992" s="12" t="s">
        <v>1165</v>
      </c>
    </row>
    <row r="9993" spans="1:15">
      <c r="A9993" s="7">
        <v>10054</v>
      </c>
      <c r="B9993" s="8">
        <v>46234</v>
      </c>
      <c r="C9993" s="3" t="s">
        <v>11585</v>
      </c>
      <c r="D9993" s="3" t="s">
        <v>47</v>
      </c>
      <c r="E9993" s="3" t="s">
        <v>11780</v>
      </c>
      <c r="F9993" s="3" t="s">
        <v>11781</v>
      </c>
      <c r="G9993" s="7">
        <v>6</v>
      </c>
      <c r="H9993" s="3" t="s">
        <v>65</v>
      </c>
      <c r="I9993" s="9">
        <v>8.6</v>
      </c>
      <c r="J9993" s="7">
        <v>413</v>
      </c>
      <c r="K9993" s="10">
        <v>78.8265003823195</v>
      </c>
      <c r="L9993" s="12">
        <f t="shared" si="669"/>
        <v>32.0357608493202</v>
      </c>
      <c r="M9993" s="11">
        <f t="shared" si="670"/>
        <v>2.46057837530624</v>
      </c>
      <c r="O9993" s="12" t="s">
        <v>1165</v>
      </c>
    </row>
    <row r="9994" spans="1:15">
      <c r="A9994" s="7">
        <v>10055</v>
      </c>
      <c r="B9994" s="8">
        <v>46234</v>
      </c>
      <c r="C9994" s="3" t="s">
        <v>11782</v>
      </c>
      <c r="D9994" s="3" t="s">
        <v>2621</v>
      </c>
      <c r="E9994" s="3" t="s">
        <v>11783</v>
      </c>
      <c r="F9994" s="3" t="s">
        <v>11784</v>
      </c>
      <c r="G9994" s="7">
        <v>33</v>
      </c>
      <c r="H9994" s="3" t="s">
        <v>795</v>
      </c>
      <c r="I9994" s="9">
        <v>7.84</v>
      </c>
      <c r="J9994" s="7">
        <v>414</v>
      </c>
      <c r="K9994" s="10">
        <v>60.1197335570331</v>
      </c>
      <c r="L9994" s="12">
        <f t="shared" si="669"/>
        <v>29.1341508732813</v>
      </c>
      <c r="M9994" s="11">
        <f t="shared" si="670"/>
        <v>2.06354850767827</v>
      </c>
      <c r="O9994" s="12" t="s">
        <v>1165</v>
      </c>
    </row>
    <row r="9995" spans="1:15">
      <c r="A9995" s="7">
        <v>10056</v>
      </c>
      <c r="B9995" s="8">
        <v>46234</v>
      </c>
      <c r="C9995" s="3" t="s">
        <v>11730</v>
      </c>
      <c r="D9995" s="3" t="s">
        <v>128</v>
      </c>
      <c r="E9995" s="3" t="s">
        <v>60</v>
      </c>
      <c r="F9995" s="3" t="s">
        <v>60</v>
      </c>
      <c r="G9995" s="7">
        <v>24</v>
      </c>
      <c r="H9995" s="3" t="s">
        <v>102</v>
      </c>
      <c r="I9995" s="9">
        <v>8</v>
      </c>
      <c r="J9995" s="7">
        <v>428</v>
      </c>
      <c r="K9995" s="10">
        <v>57.6216735572458</v>
      </c>
      <c r="L9995" s="12">
        <f t="shared" si="669"/>
        <v>28.7562904385334</v>
      </c>
      <c r="M9995" s="11">
        <f t="shared" si="670"/>
        <v>2.00379369795322</v>
      </c>
      <c r="O9995" s="12" t="s">
        <v>1165</v>
      </c>
    </row>
    <row r="9996" spans="1:15">
      <c r="A9996" s="7">
        <v>10057</v>
      </c>
      <c r="B9996" s="8">
        <v>46234</v>
      </c>
      <c r="C9996" s="3" t="s">
        <v>11785</v>
      </c>
      <c r="D9996" s="3" t="s">
        <v>29</v>
      </c>
      <c r="E9996" s="3" t="s">
        <v>9144</v>
      </c>
      <c r="F9996" s="3" t="s">
        <v>9144</v>
      </c>
      <c r="G9996" s="7">
        <v>240</v>
      </c>
      <c r="H9996" s="3" t="s">
        <v>107</v>
      </c>
      <c r="I9996" s="9">
        <v>6.1</v>
      </c>
      <c r="J9996" s="7">
        <v>331</v>
      </c>
      <c r="K9996" s="10">
        <v>70.2952059374115</v>
      </c>
      <c r="L9996" s="12">
        <f t="shared" si="669"/>
        <v>28.3523123402277</v>
      </c>
      <c r="M9996" s="11">
        <f t="shared" si="670"/>
        <v>2.47934648482526</v>
      </c>
      <c r="O9996" s="12" t="s">
        <v>1165</v>
      </c>
    </row>
    <row r="9997" spans="1:15">
      <c r="A9997" s="7">
        <v>10058</v>
      </c>
      <c r="B9997" s="8">
        <v>46234</v>
      </c>
      <c r="C9997" s="3" t="s">
        <v>11786</v>
      </c>
      <c r="D9997" s="3" t="s">
        <v>1439</v>
      </c>
      <c r="E9997" s="3" t="s">
        <v>7820</v>
      </c>
      <c r="F9997" s="3" t="s">
        <v>7820</v>
      </c>
      <c r="G9997" s="7">
        <v>140</v>
      </c>
      <c r="H9997" s="3" t="s">
        <v>65</v>
      </c>
      <c r="I9997" s="9">
        <v>7.72</v>
      </c>
      <c r="J9997" s="7">
        <v>422</v>
      </c>
      <c r="K9997" s="10">
        <v>35.7118121933598</v>
      </c>
      <c r="L9997" s="12">
        <f t="shared" si="669"/>
        <v>28.1443674808604</v>
      </c>
      <c r="M9997" s="11">
        <f t="shared" si="670"/>
        <v>1.26887954464231</v>
      </c>
      <c r="O9997" s="12" t="s">
        <v>1165</v>
      </c>
    </row>
    <row r="9998" spans="1:15">
      <c r="A9998" s="7">
        <v>10059</v>
      </c>
      <c r="B9998" s="8">
        <v>46234</v>
      </c>
      <c r="C9998" s="3" t="s">
        <v>11787</v>
      </c>
      <c r="D9998" s="3" t="s">
        <v>47</v>
      </c>
      <c r="E9998" s="3" t="s">
        <v>387</v>
      </c>
      <c r="F9998" s="3" t="s">
        <v>387</v>
      </c>
      <c r="G9998" s="7">
        <v>300</v>
      </c>
      <c r="H9998" s="3" t="s">
        <v>65</v>
      </c>
      <c r="I9998" s="9">
        <v>7.8</v>
      </c>
      <c r="J9998" s="7">
        <v>434</v>
      </c>
      <c r="K9998" s="10">
        <v>64.588944637281</v>
      </c>
      <c r="L9998" s="12">
        <f t="shared" si="669"/>
        <v>27.6497695852535</v>
      </c>
      <c r="M9998" s="11">
        <f t="shared" si="670"/>
        <v>2.33596683104833</v>
      </c>
      <c r="O9998" s="12" t="s">
        <v>1165</v>
      </c>
    </row>
    <row r="9999" spans="1:15">
      <c r="A9999" s="7">
        <v>10060</v>
      </c>
      <c r="B9999" s="8">
        <v>46234</v>
      </c>
      <c r="C9999" s="3" t="s">
        <v>11788</v>
      </c>
      <c r="D9999" s="3" t="s">
        <v>305</v>
      </c>
      <c r="E9999" s="3" t="s">
        <v>11789</v>
      </c>
      <c r="F9999" s="3" t="s">
        <v>11790</v>
      </c>
      <c r="G9999" s="7">
        <v>12</v>
      </c>
      <c r="H9999" s="3" t="s">
        <v>366</v>
      </c>
      <c r="I9999" s="9">
        <v>6.68</v>
      </c>
      <c r="J9999" s="7">
        <v>384</v>
      </c>
      <c r="K9999" s="10">
        <v>73.1309112906456</v>
      </c>
      <c r="L9999" s="12">
        <f t="shared" si="669"/>
        <v>26.7628205128205</v>
      </c>
      <c r="M9999" s="11">
        <f t="shared" si="670"/>
        <v>2.73255620630915</v>
      </c>
      <c r="O9999" s="12" t="s">
        <v>1165</v>
      </c>
    </row>
    <row r="10000" spans="1:15">
      <c r="A10000" s="7">
        <v>10061</v>
      </c>
      <c r="B10000" s="8">
        <v>46234</v>
      </c>
      <c r="C10000" s="3" t="s">
        <v>11585</v>
      </c>
      <c r="D10000" s="3" t="s">
        <v>47</v>
      </c>
      <c r="E10000" s="3" t="s">
        <v>11791</v>
      </c>
      <c r="F10000" s="3" t="s">
        <v>11791</v>
      </c>
      <c r="G10000" s="7">
        <v>25</v>
      </c>
      <c r="H10000" s="3" t="s">
        <v>1725</v>
      </c>
      <c r="I10000" s="9">
        <v>6.82</v>
      </c>
      <c r="J10000" s="7">
        <v>430</v>
      </c>
      <c r="K10000" s="10">
        <v>66.8813021903814</v>
      </c>
      <c r="L10000" s="12">
        <f t="shared" si="669"/>
        <v>24.4007155635063</v>
      </c>
      <c r="M10000" s="11">
        <f t="shared" si="670"/>
        <v>2.74095659269965</v>
      </c>
      <c r="O10000" s="12" t="s">
        <v>1165</v>
      </c>
    </row>
    <row r="10001" spans="1:18 16384:16384">
      <c r="A10001" s="7">
        <v>10062</v>
      </c>
      <c r="B10001" s="8">
        <v>46234</v>
      </c>
      <c r="C10001" s="3" t="s">
        <v>11792</v>
      </c>
      <c r="D10001" s="3" t="s">
        <v>5181</v>
      </c>
      <c r="E10001" s="3" t="s">
        <v>319</v>
      </c>
      <c r="F10001" s="3" t="s">
        <v>319</v>
      </c>
      <c r="G10001" s="7">
        <v>60</v>
      </c>
      <c r="H10001" s="3" t="s">
        <v>35</v>
      </c>
      <c r="I10001" s="9">
        <v>7.58</v>
      </c>
      <c r="J10001" s="7">
        <v>486</v>
      </c>
      <c r="K10001" s="10">
        <v>70.9648506337233</v>
      </c>
      <c r="L10001" s="12">
        <f t="shared" si="669"/>
        <v>23.9949351060462</v>
      </c>
      <c r="M10001" s="11">
        <f t="shared" si="670"/>
        <v>2.95749291757166</v>
      </c>
      <c r="O10001" s="12" t="s">
        <v>1165</v>
      </c>
    </row>
    <row r="10002" spans="1:18 16384:16384">
      <c r="A10002" s="7">
        <v>10063</v>
      </c>
      <c r="B10002" s="8">
        <v>46234</v>
      </c>
      <c r="C10002" s="3" t="s">
        <v>11793</v>
      </c>
      <c r="D10002" s="3" t="s">
        <v>67</v>
      </c>
      <c r="E10002" s="3" t="s">
        <v>11794</v>
      </c>
      <c r="F10002" s="3" t="s">
        <v>11795</v>
      </c>
      <c r="G10002" s="7">
        <v>40</v>
      </c>
      <c r="H10002" s="3" t="s">
        <v>170</v>
      </c>
      <c r="I10002" s="9">
        <v>8.36</v>
      </c>
      <c r="J10002" s="7">
        <v>582</v>
      </c>
      <c r="K10002" s="10">
        <v>16.1599024546515</v>
      </c>
      <c r="L10002" s="12">
        <f t="shared" si="669"/>
        <v>22.0988633359767</v>
      </c>
      <c r="M10002" s="11">
        <f t="shared" si="670"/>
        <v>0.731254916099841</v>
      </c>
      <c r="O10002" s="12" t="s">
        <v>1165</v>
      </c>
    </row>
    <row r="10003" spans="1:18 16384:16384">
      <c r="A10003" s="7">
        <v>10064</v>
      </c>
      <c r="B10003" s="8">
        <v>46234</v>
      </c>
      <c r="C10003" s="3" t="s">
        <v>11464</v>
      </c>
      <c r="D10003" s="3" t="s">
        <v>88</v>
      </c>
      <c r="E10003" s="3" t="s">
        <v>11796</v>
      </c>
      <c r="F10003" s="3" t="s">
        <v>11796</v>
      </c>
      <c r="G10003" s="7">
        <v>3.4</v>
      </c>
      <c r="H10003" s="3" t="s">
        <v>249</v>
      </c>
      <c r="I10003" s="9">
        <v>7.28</v>
      </c>
      <c r="J10003" s="7">
        <v>550</v>
      </c>
      <c r="K10003" s="10">
        <v>41.0053219708529</v>
      </c>
      <c r="L10003" s="12">
        <f t="shared" si="669"/>
        <v>20.3636363636364</v>
      </c>
      <c r="M10003" s="11">
        <f t="shared" si="670"/>
        <v>2.01365420392581</v>
      </c>
      <c r="O10003" s="12" t="s">
        <v>1165</v>
      </c>
    </row>
    <row r="10004" spans="1:18 16384:16384">
      <c r="A10004" s="7">
        <v>10065</v>
      </c>
      <c r="B10004" s="8">
        <v>46234</v>
      </c>
      <c r="C10004" s="3" t="s">
        <v>11450</v>
      </c>
      <c r="D10004" s="3" t="s">
        <v>88</v>
      </c>
      <c r="E10004" s="3" t="s">
        <v>11797</v>
      </c>
      <c r="F10004" s="3" t="s">
        <v>11797</v>
      </c>
      <c r="G10004" s="7">
        <v>40.15617</v>
      </c>
      <c r="H10004" s="3" t="s">
        <v>35</v>
      </c>
      <c r="I10004" s="9">
        <v>9.18</v>
      </c>
      <c r="J10004" s="7">
        <v>709</v>
      </c>
      <c r="K10004" s="10">
        <v>48.1371026785653</v>
      </c>
      <c r="L10004" s="12">
        <f t="shared" si="669"/>
        <v>19.919713572746</v>
      </c>
      <c r="M10004" s="11">
        <f t="shared" si="670"/>
        <v>2.41655596616741</v>
      </c>
      <c r="O10004" s="12" t="s">
        <v>1165</v>
      </c>
    </row>
    <row r="10005" spans="1:18 16384:16384">
      <c r="A10005" s="7">
        <v>10066</v>
      </c>
      <c r="B10005" s="8">
        <v>46234</v>
      </c>
      <c r="C10005" s="3" t="s">
        <v>11633</v>
      </c>
      <c r="D10005" s="3" t="s">
        <v>297</v>
      </c>
      <c r="E10005" s="3" t="s">
        <v>11798</v>
      </c>
      <c r="F10005" s="3" t="s">
        <v>11798</v>
      </c>
      <c r="G10005" s="7">
        <v>1.8273</v>
      </c>
      <c r="H10005" s="3" t="s">
        <v>35</v>
      </c>
      <c r="I10005" s="9">
        <v>6.6</v>
      </c>
      <c r="J10005" s="7">
        <v>512</v>
      </c>
      <c r="K10005" s="10">
        <v>53.0116498097777</v>
      </c>
      <c r="L10005" s="12">
        <f t="shared" si="669"/>
        <v>19.8317307692308</v>
      </c>
      <c r="M10005" s="11">
        <f t="shared" si="670"/>
        <v>2.67307228131728</v>
      </c>
      <c r="O10005" s="12" t="s">
        <v>1165</v>
      </c>
    </row>
    <row r="10006" spans="1:18 16384:16384">
      <c r="A10006" s="7">
        <v>10067</v>
      </c>
      <c r="B10006" s="8">
        <v>46234</v>
      </c>
      <c r="C10006" s="3" t="s">
        <v>11737</v>
      </c>
      <c r="D10006" s="3" t="s">
        <v>1703</v>
      </c>
      <c r="E10006" s="3" t="s">
        <v>11799</v>
      </c>
      <c r="F10006" s="3" t="s">
        <v>11800</v>
      </c>
      <c r="G10006" s="7">
        <v>5</v>
      </c>
      <c r="H10006" s="3" t="s">
        <v>1582</v>
      </c>
      <c r="I10006" s="9">
        <v>8.42</v>
      </c>
      <c r="J10006" s="7">
        <v>685</v>
      </c>
      <c r="K10006" s="10">
        <v>29.3756318753653</v>
      </c>
      <c r="L10006" s="12">
        <f t="shared" si="669"/>
        <v>18.9107243121842</v>
      </c>
      <c r="M10006" s="11">
        <f t="shared" si="670"/>
        <v>1.55338480908627</v>
      </c>
      <c r="O10006" s="12" t="s">
        <v>1165</v>
      </c>
    </row>
    <row r="10007" spans="1:18 16384:16384">
      <c r="A10007" s="7">
        <v>10068</v>
      </c>
      <c r="B10007" s="8">
        <v>46234</v>
      </c>
      <c r="C10007" s="3" t="s">
        <v>11775</v>
      </c>
      <c r="D10007" s="3" t="s">
        <v>197</v>
      </c>
      <c r="E10007" s="3" t="s">
        <v>11801</v>
      </c>
      <c r="F10007" s="3" t="s">
        <v>11802</v>
      </c>
      <c r="G10007" s="7">
        <v>100</v>
      </c>
      <c r="H10007" s="3" t="s">
        <v>200</v>
      </c>
      <c r="I10007" s="9">
        <v>3.14</v>
      </c>
      <c r="J10007" s="7">
        <v>405</v>
      </c>
      <c r="K10007" s="10">
        <v>26.8078222627993</v>
      </c>
      <c r="L10007" s="12">
        <f t="shared" si="669"/>
        <v>11.9278252611586</v>
      </c>
      <c r="M10007" s="11">
        <f t="shared" si="670"/>
        <v>2.24750293333819</v>
      </c>
      <c r="O10007" s="12" t="s">
        <v>1165</v>
      </c>
    </row>
    <row r="10008" spans="1:18 16384:16384">
      <c r="A10008" s="7">
        <v>10069</v>
      </c>
      <c r="B10008" s="8">
        <v>46234</v>
      </c>
      <c r="C10008" s="3" t="s">
        <v>11803</v>
      </c>
      <c r="D10008" s="3" t="s">
        <v>154</v>
      </c>
      <c r="E10008" s="3" t="s">
        <v>763</v>
      </c>
      <c r="F10008" s="3" t="s">
        <v>763</v>
      </c>
      <c r="G10008" s="7">
        <v>60</v>
      </c>
      <c r="H10008" s="3" t="s">
        <v>61</v>
      </c>
      <c r="I10008" s="9">
        <v>0</v>
      </c>
      <c r="J10008" s="7">
        <v>397</v>
      </c>
      <c r="K10008" s="10">
        <v>0.140558680148809</v>
      </c>
      <c r="L10008" s="12">
        <f t="shared" si="669"/>
        <v>0</v>
      </c>
      <c r="M10008" s="11" t="e">
        <f t="shared" si="670"/>
        <v>#DIV/0!</v>
      </c>
      <c r="O10008" s="12" t="s">
        <v>1165</v>
      </c>
    </row>
    <row r="10009" spans="1:18 16384:16384">
      <c r="A10009" s="7">
        <v>10070</v>
      </c>
      <c r="B10009" s="8">
        <v>46234</v>
      </c>
      <c r="C10009" s="3" t="s">
        <v>11804</v>
      </c>
      <c r="D10009" s="3" t="s">
        <v>2910</v>
      </c>
      <c r="E10009" s="3" t="s">
        <v>11805</v>
      </c>
      <c r="F10009" s="3" t="s">
        <v>11805</v>
      </c>
      <c r="G10009" s="7">
        <v>1000</v>
      </c>
      <c r="H10009" s="3" t="s">
        <v>1355</v>
      </c>
      <c r="I10009" s="9">
        <v>0.49</v>
      </c>
      <c r="J10009" s="7">
        <v>414</v>
      </c>
      <c r="K10009" s="10">
        <v>5.89594589915253</v>
      </c>
      <c r="L10009" s="12">
        <f t="shared" ref="L10009:L10055" si="671">I10009/J10009/650*1000000</f>
        <v>1.82088442958008</v>
      </c>
      <c r="M10009" s="11">
        <f t="shared" ref="M10009:M10055" si="672">K10009/L10009</f>
        <v>3.23795722747336</v>
      </c>
      <c r="O10009" s="12" t="s">
        <v>1165</v>
      </c>
    </row>
    <row r="10010" s="5" customFormat="1" ht="16.5" spans="1:18 16384:16384">
      <c r="A10010" s="44">
        <v>10071</v>
      </c>
      <c r="B10010" s="45">
        <v>46234</v>
      </c>
      <c r="C10010" s="5" t="s">
        <v>11804</v>
      </c>
      <c r="D10010" s="5" t="s">
        <v>2910</v>
      </c>
      <c r="E10010" s="5" t="s">
        <v>11806</v>
      </c>
      <c r="F10010" s="5" t="s">
        <v>11806</v>
      </c>
      <c r="G10010" s="44">
        <v>1000</v>
      </c>
      <c r="H10010" s="5" t="s">
        <v>1355</v>
      </c>
      <c r="I10010" s="46">
        <v>0.896</v>
      </c>
      <c r="J10010" s="44">
        <v>394</v>
      </c>
      <c r="K10010" s="47">
        <v>10.805055671537</v>
      </c>
      <c r="L10010" s="48">
        <f t="shared" si="671"/>
        <v>3.49863334634908</v>
      </c>
      <c r="M10010" s="49">
        <f t="shared" si="672"/>
        <v>3.0883646846882</v>
      </c>
      <c r="O10010" s="48" t="s">
        <v>1165</v>
      </c>
      <c r="P10010" s="5"/>
      <c r="Q10010" s="46"/>
      <c r="XFD10010" s="6"/>
    </row>
    <row r="10011" ht="16.5" spans="1:18 16384:16384">
      <c r="A10011" s="7">
        <v>10072</v>
      </c>
      <c r="B10011" s="8">
        <v>46235</v>
      </c>
      <c r="C10011" s="3" t="s">
        <v>3378</v>
      </c>
      <c r="D10011" s="3" t="s">
        <v>33</v>
      </c>
      <c r="E10011" s="3" t="s">
        <v>4735</v>
      </c>
      <c r="F10011" s="3" t="s">
        <v>3379</v>
      </c>
      <c r="G10011" s="7">
        <v>1000</v>
      </c>
      <c r="H10011" s="3" t="s">
        <v>35</v>
      </c>
      <c r="I10011" s="9">
        <v>10.5</v>
      </c>
      <c r="J10011" s="7">
        <v>460</v>
      </c>
      <c r="K10011" s="10">
        <v>87.7697307752526</v>
      </c>
      <c r="L10011" s="12">
        <f t="shared" si="671"/>
        <v>35.1170568561873</v>
      </c>
      <c r="M10011" s="11">
        <f t="shared" si="672"/>
        <v>2.49934757160005</v>
      </c>
      <c r="O10011" s="12" t="s">
        <v>9933</v>
      </c>
      <c r="P10011" s="3" t="s">
        <v>4735</v>
      </c>
      <c r="Q10011" s="9">
        <v>95.4401420865575</v>
      </c>
      <c r="R10011" s="3">
        <f>Q10011/K10011</f>
        <v>1.08739244433763</v>
      </c>
    </row>
    <row r="10012" spans="1:18 16384:16384">
      <c r="A10012" s="7">
        <v>10073</v>
      </c>
      <c r="B10012" s="8">
        <v>46235</v>
      </c>
      <c r="C10012" s="3" t="s">
        <v>1448</v>
      </c>
      <c r="D10012" s="3" t="s">
        <v>33</v>
      </c>
      <c r="E10012" s="3" t="s">
        <v>4724</v>
      </c>
      <c r="F10012" s="3" t="s">
        <v>1449</v>
      </c>
      <c r="G10012" s="7">
        <v>1000</v>
      </c>
      <c r="H10012" s="3" t="s">
        <v>35</v>
      </c>
      <c r="I10012" s="9">
        <v>17.5</v>
      </c>
      <c r="J10012" s="7">
        <v>430</v>
      </c>
      <c r="K10012" s="10">
        <v>113.319230589756</v>
      </c>
      <c r="L10012" s="12">
        <f t="shared" si="671"/>
        <v>62.6118067978533</v>
      </c>
      <c r="M10012" s="11">
        <f t="shared" si="672"/>
        <v>1.80986999713353</v>
      </c>
      <c r="O10012" s="12" t="s">
        <v>9933</v>
      </c>
      <c r="P10012" s="3" t="s">
        <v>4724</v>
      </c>
      <c r="Q10012" s="9">
        <v>122</v>
      </c>
      <c r="R10012" s="3">
        <f>Q10012/K10012</f>
        <v>1.07660455657055</v>
      </c>
    </row>
    <row r="10013" spans="1:18 16384:16384">
      <c r="A10013" s="7">
        <v>10074</v>
      </c>
      <c r="B10013" s="8">
        <v>46235</v>
      </c>
      <c r="C10013" s="3" t="s">
        <v>11807</v>
      </c>
      <c r="D10013" s="3" t="s">
        <v>23</v>
      </c>
      <c r="E10013" s="3" t="s">
        <v>11808</v>
      </c>
      <c r="F10013" s="3" t="s">
        <v>11808</v>
      </c>
      <c r="G10013" s="7">
        <v>1000</v>
      </c>
      <c r="H10013" s="3" t="s">
        <v>11809</v>
      </c>
      <c r="I10013" s="9">
        <v>22.4</v>
      </c>
      <c r="J10013" s="7">
        <v>462</v>
      </c>
      <c r="K10013" s="10">
        <v>166.841920547155</v>
      </c>
      <c r="L10013" s="12">
        <f t="shared" si="671"/>
        <v>74.5920745920746</v>
      </c>
      <c r="M10013" s="11">
        <f t="shared" si="672"/>
        <v>2.2367244973353</v>
      </c>
      <c r="O10013" s="12" t="s">
        <v>9933</v>
      </c>
    </row>
    <row r="10014" spans="1:18 16384:16384">
      <c r="A10014" s="7">
        <v>10075</v>
      </c>
      <c r="B10014" s="8">
        <v>46235</v>
      </c>
      <c r="C10014" s="3" t="s">
        <v>11810</v>
      </c>
      <c r="D10014" s="3" t="s">
        <v>1698</v>
      </c>
      <c r="E10014" s="3" t="s">
        <v>4897</v>
      </c>
      <c r="F10014" s="3" t="s">
        <v>4897</v>
      </c>
      <c r="G10014" s="7">
        <v>70</v>
      </c>
      <c r="H10014" s="3" t="s">
        <v>249</v>
      </c>
      <c r="I10014" s="9">
        <v>12.6</v>
      </c>
      <c r="J10014" s="7">
        <v>288.571428571429</v>
      </c>
      <c r="K10014" s="10">
        <v>167.139547385791</v>
      </c>
      <c r="L10014" s="12">
        <f t="shared" si="671"/>
        <v>67.1744097486671</v>
      </c>
      <c r="M10014" s="11">
        <f t="shared" si="672"/>
        <v>2.48814314872499</v>
      </c>
      <c r="O10014" s="12" t="s">
        <v>9933</v>
      </c>
    </row>
    <row r="10015" spans="1:18 16384:16384">
      <c r="A10015" s="7">
        <v>10076</v>
      </c>
      <c r="B10015" s="8">
        <v>46235</v>
      </c>
      <c r="C10015" s="3" t="s">
        <v>11807</v>
      </c>
      <c r="D10015" s="3" t="s">
        <v>23</v>
      </c>
      <c r="E10015" s="3" t="s">
        <v>11811</v>
      </c>
      <c r="F10015" s="3" t="s">
        <v>11811</v>
      </c>
      <c r="G10015" s="7">
        <v>1000</v>
      </c>
      <c r="H10015" s="3" t="s">
        <v>11812</v>
      </c>
      <c r="I10015" s="9">
        <v>17.8</v>
      </c>
      <c r="J10015" s="7">
        <v>445</v>
      </c>
      <c r="K10015" s="10">
        <v>144.181111667933</v>
      </c>
      <c r="L10015" s="12">
        <f t="shared" si="671"/>
        <v>61.5384615384615</v>
      </c>
      <c r="M10015" s="11">
        <f t="shared" si="672"/>
        <v>2.34294306460391</v>
      </c>
      <c r="O10015" s="12" t="s">
        <v>9933</v>
      </c>
    </row>
    <row r="10016" spans="1:18 16384:16384">
      <c r="A10016" s="7">
        <v>10077</v>
      </c>
      <c r="B10016" s="8">
        <v>46235</v>
      </c>
      <c r="C10016" s="3" t="s">
        <v>11524</v>
      </c>
      <c r="D10016" s="3" t="s">
        <v>274</v>
      </c>
      <c r="E10016" s="3" t="s">
        <v>11813</v>
      </c>
      <c r="F10016" s="3" t="s">
        <v>11813</v>
      </c>
      <c r="G10016" s="7">
        <v>495</v>
      </c>
      <c r="H10016" s="3" t="s">
        <v>1832</v>
      </c>
      <c r="I10016" s="9">
        <v>16</v>
      </c>
      <c r="J10016" s="7">
        <v>420</v>
      </c>
      <c r="K10016" s="10">
        <v>168.195112273807</v>
      </c>
      <c r="L10016" s="12">
        <f t="shared" si="671"/>
        <v>58.6080586080586</v>
      </c>
      <c r="M10016" s="11">
        <f t="shared" si="672"/>
        <v>2.86982910317183</v>
      </c>
      <c r="O10016" s="12" t="s">
        <v>9933</v>
      </c>
    </row>
    <row r="10017" spans="1:15">
      <c r="A10017" s="7">
        <v>10078</v>
      </c>
      <c r="B10017" s="8">
        <v>46235</v>
      </c>
      <c r="C10017" s="3" t="s">
        <v>9285</v>
      </c>
      <c r="D10017" s="3" t="s">
        <v>88</v>
      </c>
      <c r="E10017" s="3" t="s">
        <v>11814</v>
      </c>
      <c r="F10017" s="3" t="s">
        <v>11815</v>
      </c>
      <c r="G10017" s="7">
        <v>140</v>
      </c>
      <c r="H10017" s="3" t="s">
        <v>9286</v>
      </c>
      <c r="I10017" s="9">
        <v>13.1</v>
      </c>
      <c r="J10017" s="7">
        <v>361</v>
      </c>
      <c r="K10017" s="10">
        <v>112.391363656422</v>
      </c>
      <c r="L10017" s="12">
        <f t="shared" si="671"/>
        <v>55.8278286810143</v>
      </c>
      <c r="M10017" s="11">
        <f t="shared" si="672"/>
        <v>2.01317812839538</v>
      </c>
      <c r="O10017" s="12" t="s">
        <v>9933</v>
      </c>
    </row>
    <row r="10018" spans="1:15">
      <c r="A10018" s="7">
        <v>10079</v>
      </c>
      <c r="B10018" s="8">
        <v>46235</v>
      </c>
      <c r="C10018" s="3" t="s">
        <v>11816</v>
      </c>
      <c r="D10018" s="3" t="s">
        <v>29</v>
      </c>
      <c r="E10018" s="3" t="s">
        <v>11817</v>
      </c>
      <c r="F10018" s="3" t="s">
        <v>11817</v>
      </c>
      <c r="G10018" s="7">
        <v>3</v>
      </c>
      <c r="H10018" s="3" t="s">
        <v>35</v>
      </c>
      <c r="I10018" s="9">
        <v>13.2</v>
      </c>
      <c r="J10018" s="7">
        <v>371</v>
      </c>
      <c r="K10018" s="10">
        <v>130.573966188251</v>
      </c>
      <c r="L10018" s="12">
        <f t="shared" si="671"/>
        <v>54.7377151150736</v>
      </c>
      <c r="M10018" s="11">
        <f t="shared" si="672"/>
        <v>2.38544787471945</v>
      </c>
      <c r="O10018" s="12" t="s">
        <v>9933</v>
      </c>
    </row>
    <row r="10019" spans="1:15">
      <c r="A10019" s="7">
        <v>10080</v>
      </c>
      <c r="B10019" s="8">
        <v>46235</v>
      </c>
      <c r="C10019" s="3" t="s">
        <v>11524</v>
      </c>
      <c r="D10019" s="3" t="s">
        <v>274</v>
      </c>
      <c r="E10019" s="3" t="s">
        <v>11818</v>
      </c>
      <c r="F10019" s="3" t="s">
        <v>11818</v>
      </c>
      <c r="G10019" s="7">
        <v>360</v>
      </c>
      <c r="H10019" s="3" t="s">
        <v>1832</v>
      </c>
      <c r="I10019" s="9">
        <v>14.2</v>
      </c>
      <c r="J10019" s="7">
        <v>420</v>
      </c>
      <c r="K10019" s="10">
        <v>132.827441624233</v>
      </c>
      <c r="L10019" s="12">
        <f t="shared" si="671"/>
        <v>52.014652014652</v>
      </c>
      <c r="M10019" s="11">
        <f t="shared" si="672"/>
        <v>2.5536543354518</v>
      </c>
      <c r="O10019" s="12" t="s">
        <v>9933</v>
      </c>
    </row>
    <row r="10020" spans="1:15">
      <c r="A10020" s="7">
        <v>10081</v>
      </c>
      <c r="B10020" s="8">
        <v>46235</v>
      </c>
      <c r="C10020" s="3" t="s">
        <v>11819</v>
      </c>
      <c r="D10020" s="3" t="s">
        <v>67</v>
      </c>
      <c r="E10020" s="3" t="s">
        <v>724</v>
      </c>
      <c r="F10020" s="3" t="s">
        <v>724</v>
      </c>
      <c r="G10020" s="7">
        <v>210</v>
      </c>
      <c r="H10020" s="3" t="s">
        <v>1792</v>
      </c>
      <c r="I10020" s="9">
        <v>11.5</v>
      </c>
      <c r="J10020" s="7">
        <v>393</v>
      </c>
      <c r="K10020" s="10">
        <v>7.34870661002686</v>
      </c>
      <c r="L10020" s="12">
        <f t="shared" si="671"/>
        <v>45.0185946369153</v>
      </c>
      <c r="M10020" s="11">
        <f t="shared" si="672"/>
        <v>0.16323713943751</v>
      </c>
      <c r="O10020" s="12" t="s">
        <v>9933</v>
      </c>
    </row>
    <row r="10021" spans="1:15">
      <c r="A10021" s="7">
        <v>10082</v>
      </c>
      <c r="B10021" s="8">
        <v>46235</v>
      </c>
      <c r="C10021" s="3" t="s">
        <v>11820</v>
      </c>
      <c r="D10021" s="3" t="s">
        <v>247</v>
      </c>
      <c r="E10021" s="3" t="s">
        <v>637</v>
      </c>
      <c r="F10021" s="3" t="s">
        <v>637</v>
      </c>
      <c r="G10021" s="7">
        <v>96</v>
      </c>
      <c r="H10021" s="3" t="s">
        <v>249</v>
      </c>
      <c r="I10021" s="9">
        <v>13.8</v>
      </c>
      <c r="J10021" s="7">
        <v>499</v>
      </c>
      <c r="K10021" s="10">
        <v>106.304925333761</v>
      </c>
      <c r="L10021" s="12">
        <f t="shared" si="671"/>
        <v>42.5466317249884</v>
      </c>
      <c r="M10021" s="11">
        <f t="shared" si="672"/>
        <v>2.49855090811633</v>
      </c>
      <c r="O10021" s="12" t="s">
        <v>9933</v>
      </c>
    </row>
    <row r="10022" spans="1:15">
      <c r="A10022" s="7">
        <v>10083</v>
      </c>
      <c r="B10022" s="8">
        <v>46235</v>
      </c>
      <c r="C10022" s="3" t="s">
        <v>11521</v>
      </c>
      <c r="D10022" s="3" t="s">
        <v>29</v>
      </c>
      <c r="E10022" s="3" t="s">
        <v>11821</v>
      </c>
      <c r="F10022" s="3" t="s">
        <v>11822</v>
      </c>
      <c r="G10022" s="7">
        <v>2</v>
      </c>
      <c r="H10022" s="3" t="s">
        <v>20</v>
      </c>
      <c r="I10022" s="9">
        <v>15.5</v>
      </c>
      <c r="J10022" s="7">
        <v>580</v>
      </c>
      <c r="K10022" s="10">
        <v>61.3608718740529</v>
      </c>
      <c r="L10022" s="12">
        <f t="shared" si="671"/>
        <v>41.1140583554377</v>
      </c>
      <c r="M10022" s="11">
        <f t="shared" si="672"/>
        <v>1.49245475461406</v>
      </c>
      <c r="O10022" s="12" t="s">
        <v>9933</v>
      </c>
    </row>
    <row r="10023" spans="1:15">
      <c r="A10023" s="7">
        <v>10084</v>
      </c>
      <c r="B10023" s="8">
        <v>46235</v>
      </c>
      <c r="C10023" s="3" t="s">
        <v>11524</v>
      </c>
      <c r="D10023" s="3" t="s">
        <v>274</v>
      </c>
      <c r="E10023" s="3" t="s">
        <v>11823</v>
      </c>
      <c r="F10023" s="3" t="s">
        <v>11823</v>
      </c>
      <c r="G10023" s="7">
        <v>510</v>
      </c>
      <c r="H10023" s="3" t="s">
        <v>1832</v>
      </c>
      <c r="I10023" s="9">
        <v>11</v>
      </c>
      <c r="J10023" s="7">
        <v>420</v>
      </c>
      <c r="K10023" s="10">
        <v>123.739546049209</v>
      </c>
      <c r="L10023" s="12">
        <f t="shared" si="671"/>
        <v>40.2930402930403</v>
      </c>
      <c r="M10023" s="11">
        <f t="shared" si="672"/>
        <v>3.07099055194855</v>
      </c>
      <c r="O10023" s="12" t="s">
        <v>9933</v>
      </c>
    </row>
    <row r="10024" spans="1:15">
      <c r="A10024" s="7">
        <v>10085</v>
      </c>
      <c r="B10024" s="8">
        <v>46235</v>
      </c>
      <c r="C10024" s="3" t="s">
        <v>11782</v>
      </c>
      <c r="D10024" s="3" t="s">
        <v>2621</v>
      </c>
      <c r="E10024" s="3" t="s">
        <v>11824</v>
      </c>
      <c r="F10024" s="3" t="s">
        <v>11825</v>
      </c>
      <c r="G10024" s="7">
        <v>66</v>
      </c>
      <c r="H10024" s="3" t="s">
        <v>35</v>
      </c>
      <c r="I10024" s="9">
        <v>12</v>
      </c>
      <c r="J10024" s="7">
        <v>460</v>
      </c>
      <c r="K10024" s="10">
        <v>106.489642018857</v>
      </c>
      <c r="L10024" s="12">
        <f t="shared" si="671"/>
        <v>40.133779264214</v>
      </c>
      <c r="M10024" s="11">
        <f t="shared" si="672"/>
        <v>2.65336691363652</v>
      </c>
      <c r="O10024" s="12" t="s">
        <v>9933</v>
      </c>
    </row>
    <row r="10025" spans="1:15">
      <c r="A10025" s="7">
        <v>10086</v>
      </c>
      <c r="B10025" s="8">
        <v>46235</v>
      </c>
      <c r="C10025" s="3" t="s">
        <v>50</v>
      </c>
      <c r="D10025" s="3" t="s">
        <v>50</v>
      </c>
      <c r="E10025" s="3" t="s">
        <v>11826</v>
      </c>
      <c r="F10025" s="3" t="s">
        <v>11826</v>
      </c>
      <c r="G10025" s="7">
        <v>17.6</v>
      </c>
      <c r="H10025" s="3" t="s">
        <v>50</v>
      </c>
      <c r="I10025" s="9">
        <v>10.8</v>
      </c>
      <c r="J10025" s="7">
        <v>420</v>
      </c>
      <c r="K10025" s="10">
        <v>99.745214235215</v>
      </c>
      <c r="L10025" s="12">
        <f t="shared" si="671"/>
        <v>39.5604395604396</v>
      </c>
      <c r="M10025" s="11">
        <f t="shared" si="672"/>
        <v>2.5213373598346</v>
      </c>
      <c r="O10025" s="12" t="s">
        <v>9933</v>
      </c>
    </row>
    <row r="10026" spans="1:15">
      <c r="A10026" s="7">
        <v>10087</v>
      </c>
      <c r="B10026" s="8">
        <v>46235</v>
      </c>
      <c r="C10026" s="3" t="s">
        <v>11827</v>
      </c>
      <c r="D10026" s="3" t="s">
        <v>47</v>
      </c>
      <c r="E10026" s="3" t="s">
        <v>3558</v>
      </c>
      <c r="F10026" s="3" t="s">
        <v>3558</v>
      </c>
      <c r="G10026" s="7">
        <v>160</v>
      </c>
      <c r="H10026" s="3" t="s">
        <v>612</v>
      </c>
      <c r="I10026" s="9">
        <v>13.1</v>
      </c>
      <c r="J10026" s="7">
        <v>520</v>
      </c>
      <c r="K10026" s="10">
        <v>93.4371266731849</v>
      </c>
      <c r="L10026" s="12">
        <f t="shared" si="671"/>
        <v>38.7573964497041</v>
      </c>
      <c r="M10026" s="11">
        <f t="shared" si="672"/>
        <v>2.41082052026996</v>
      </c>
      <c r="O10026" s="12" t="s">
        <v>9933</v>
      </c>
    </row>
    <row r="10027" spans="1:15">
      <c r="A10027" s="7">
        <v>10088</v>
      </c>
      <c r="B10027" s="8">
        <v>46235</v>
      </c>
      <c r="C10027" s="3" t="s">
        <v>11753</v>
      </c>
      <c r="D10027" s="3" t="s">
        <v>29</v>
      </c>
      <c r="E10027" s="3" t="s">
        <v>1791</v>
      </c>
      <c r="F10027" s="3" t="s">
        <v>1791</v>
      </c>
      <c r="G10027" s="7">
        <v>200</v>
      </c>
      <c r="H10027" s="3" t="s">
        <v>20</v>
      </c>
      <c r="I10027" s="9">
        <v>11.8</v>
      </c>
      <c r="J10027" s="7">
        <v>472</v>
      </c>
      <c r="K10027" s="10">
        <v>66.4875378851163</v>
      </c>
      <c r="L10027" s="12">
        <f t="shared" si="671"/>
        <v>38.4615384615385</v>
      </c>
      <c r="M10027" s="11">
        <f t="shared" si="672"/>
        <v>1.72867598501302</v>
      </c>
      <c r="O10027" s="12" t="s">
        <v>9933</v>
      </c>
    </row>
    <row r="10028" spans="1:15">
      <c r="A10028" s="7">
        <v>10089</v>
      </c>
      <c r="B10028" s="8">
        <v>46235</v>
      </c>
      <c r="C10028" s="3" t="s">
        <v>11827</v>
      </c>
      <c r="D10028" s="3" t="s">
        <v>47</v>
      </c>
      <c r="E10028" s="3" t="s">
        <v>11828</v>
      </c>
      <c r="F10028" s="3" t="s">
        <v>11828</v>
      </c>
      <c r="G10028" s="7">
        <v>162</v>
      </c>
      <c r="H10028" s="3" t="s">
        <v>35</v>
      </c>
      <c r="I10028" s="9">
        <v>10.7</v>
      </c>
      <c r="J10028" s="7">
        <v>439</v>
      </c>
      <c r="K10028" s="10">
        <v>127.55680901043</v>
      </c>
      <c r="L10028" s="12">
        <f t="shared" si="671"/>
        <v>37.4978097073769</v>
      </c>
      <c r="M10028" s="11">
        <f t="shared" si="672"/>
        <v>3.4017135935632</v>
      </c>
      <c r="O10028" s="12" t="s">
        <v>9933</v>
      </c>
    </row>
    <row r="10029" spans="1:15">
      <c r="A10029" s="7">
        <v>10090</v>
      </c>
      <c r="B10029" s="8">
        <v>46235</v>
      </c>
      <c r="C10029" s="3" t="s">
        <v>11827</v>
      </c>
      <c r="D10029" s="3" t="s">
        <v>47</v>
      </c>
      <c r="E10029" s="3" t="s">
        <v>11829</v>
      </c>
      <c r="F10029" s="3" t="s">
        <v>11830</v>
      </c>
      <c r="G10029" s="7">
        <v>20</v>
      </c>
      <c r="H10029" s="3" t="s">
        <v>612</v>
      </c>
      <c r="I10029" s="9">
        <v>10.8</v>
      </c>
      <c r="J10029" s="7">
        <v>459</v>
      </c>
      <c r="K10029" s="10">
        <v>76.4877061490659</v>
      </c>
      <c r="L10029" s="12">
        <f t="shared" si="671"/>
        <v>36.1990950226244</v>
      </c>
      <c r="M10029" s="11">
        <f t="shared" si="672"/>
        <v>2.11297288236795</v>
      </c>
      <c r="O10029" s="12" t="s">
        <v>9933</v>
      </c>
    </row>
    <row r="10030" spans="1:15">
      <c r="A10030" s="7">
        <v>10091</v>
      </c>
      <c r="B10030" s="8">
        <v>46235</v>
      </c>
      <c r="C10030" s="3" t="s">
        <v>11831</v>
      </c>
      <c r="D10030" s="3" t="s">
        <v>59</v>
      </c>
      <c r="E10030" s="3" t="s">
        <v>11832</v>
      </c>
      <c r="F10030" s="3" t="s">
        <v>11832</v>
      </c>
      <c r="G10030" s="7">
        <v>70</v>
      </c>
      <c r="H10030" s="3" t="s">
        <v>35</v>
      </c>
      <c r="I10030" s="9">
        <v>9.44</v>
      </c>
      <c r="J10030" s="7">
        <v>455.785714285714</v>
      </c>
      <c r="K10030" s="10">
        <v>60.1238328867657</v>
      </c>
      <c r="L10030" s="12">
        <f t="shared" si="671"/>
        <v>31.863826504165</v>
      </c>
      <c r="M10030" s="11">
        <f t="shared" si="672"/>
        <v>1.88689933015128</v>
      </c>
      <c r="O10030" s="12" t="s">
        <v>9933</v>
      </c>
    </row>
    <row r="10031" spans="1:15">
      <c r="A10031" s="7">
        <v>10092</v>
      </c>
      <c r="B10031" s="8">
        <v>46235</v>
      </c>
      <c r="C10031" s="3" t="s">
        <v>11753</v>
      </c>
      <c r="D10031" s="3" t="s">
        <v>29</v>
      </c>
      <c r="E10031" s="3" t="s">
        <v>5236</v>
      </c>
      <c r="F10031" s="3" t="s">
        <v>5236</v>
      </c>
      <c r="G10031" s="7">
        <v>30</v>
      </c>
      <c r="H10031" s="3" t="s">
        <v>20</v>
      </c>
      <c r="I10031" s="9">
        <v>12</v>
      </c>
      <c r="J10031" s="7">
        <v>580</v>
      </c>
      <c r="K10031" s="10">
        <v>61.9222319372769</v>
      </c>
      <c r="L10031" s="12">
        <f t="shared" si="671"/>
        <v>31.8302387267905</v>
      </c>
      <c r="M10031" s="11">
        <f t="shared" si="672"/>
        <v>1.94539012002945</v>
      </c>
      <c r="O10031" s="12" t="s">
        <v>9933</v>
      </c>
    </row>
    <row r="10032" spans="1:15">
      <c r="A10032" s="7">
        <v>10093</v>
      </c>
      <c r="B10032" s="8">
        <v>46235</v>
      </c>
      <c r="C10032" s="3" t="s">
        <v>50</v>
      </c>
      <c r="D10032" s="3" t="s">
        <v>50</v>
      </c>
      <c r="E10032" s="3" t="s">
        <v>11833</v>
      </c>
      <c r="F10032" s="3" t="s">
        <v>11833</v>
      </c>
      <c r="G10032" s="7">
        <v>4</v>
      </c>
      <c r="H10032" s="3" t="s">
        <v>50</v>
      </c>
      <c r="I10032" s="9">
        <v>8.34</v>
      </c>
      <c r="J10032" s="7">
        <v>420</v>
      </c>
      <c r="K10032" s="10">
        <v>79.5723646254767</v>
      </c>
      <c r="L10032" s="12">
        <f t="shared" si="671"/>
        <v>30.5494505494506</v>
      </c>
      <c r="M10032" s="11">
        <f t="shared" si="672"/>
        <v>2.60470689961093</v>
      </c>
      <c r="O10032" s="12" t="s">
        <v>9933</v>
      </c>
    </row>
    <row r="10033" spans="1:18 16384:16384">
      <c r="A10033" s="7">
        <v>10094</v>
      </c>
      <c r="B10033" s="8">
        <v>46235</v>
      </c>
      <c r="C10033" s="3" t="s">
        <v>11819</v>
      </c>
      <c r="D10033" s="3" t="s">
        <v>67</v>
      </c>
      <c r="E10033" s="3" t="s">
        <v>3344</v>
      </c>
      <c r="F10033" s="3" t="s">
        <v>3344</v>
      </c>
      <c r="G10033" s="7">
        <v>300</v>
      </c>
      <c r="H10033" s="3" t="s">
        <v>170</v>
      </c>
      <c r="I10033" s="9">
        <v>10.8</v>
      </c>
      <c r="J10033" s="7">
        <v>565</v>
      </c>
      <c r="K10033" s="10">
        <v>53.9937286376953</v>
      </c>
      <c r="L10033" s="12">
        <f t="shared" si="671"/>
        <v>29.4077603812117</v>
      </c>
      <c r="M10033" s="11">
        <f t="shared" si="672"/>
        <v>1.83603674464756</v>
      </c>
      <c r="O10033" s="12" t="s">
        <v>9933</v>
      </c>
    </row>
    <row r="10034" spans="1:18 16384:16384">
      <c r="A10034" s="7">
        <v>10095</v>
      </c>
      <c r="B10034" s="8">
        <v>46235</v>
      </c>
      <c r="C10034" s="3" t="s">
        <v>11819</v>
      </c>
      <c r="D10034" s="3" t="s">
        <v>67</v>
      </c>
      <c r="E10034" s="3" t="s">
        <v>11834</v>
      </c>
      <c r="F10034" s="3" t="s">
        <v>11834</v>
      </c>
      <c r="G10034" s="7">
        <v>350</v>
      </c>
      <c r="H10034" s="3" t="s">
        <v>170</v>
      </c>
      <c r="I10034" s="9">
        <v>11.1</v>
      </c>
      <c r="J10034" s="7">
        <v>586</v>
      </c>
      <c r="K10034" s="10">
        <v>53.7201805407684</v>
      </c>
      <c r="L10034" s="12">
        <f t="shared" si="671"/>
        <v>29.1415069572066</v>
      </c>
      <c r="M10034" s="11">
        <f t="shared" si="672"/>
        <v>1.84342493405213</v>
      </c>
      <c r="O10034" s="12" t="s">
        <v>9933</v>
      </c>
    </row>
    <row r="10035" spans="1:18 16384:16384">
      <c r="A10035" s="7">
        <v>10096</v>
      </c>
      <c r="B10035" s="8">
        <v>46235</v>
      </c>
      <c r="C10035" s="3" t="s">
        <v>11827</v>
      </c>
      <c r="D10035" s="3" t="s">
        <v>47</v>
      </c>
      <c r="E10035" s="3" t="s">
        <v>11835</v>
      </c>
      <c r="F10035" s="3" t="s">
        <v>11836</v>
      </c>
      <c r="G10035" s="7">
        <v>20</v>
      </c>
      <c r="H10035" s="3" t="s">
        <v>2190</v>
      </c>
      <c r="I10035" s="9">
        <v>8.02</v>
      </c>
      <c r="J10035" s="7">
        <v>451</v>
      </c>
      <c r="K10035" s="10">
        <v>54.4517353210111</v>
      </c>
      <c r="L10035" s="12">
        <f t="shared" si="671"/>
        <v>27.3580078458127</v>
      </c>
      <c r="M10035" s="11">
        <f t="shared" si="672"/>
        <v>1.99033992635342</v>
      </c>
      <c r="O10035" s="12" t="s">
        <v>9933</v>
      </c>
    </row>
    <row r="10036" spans="1:18 16384:16384">
      <c r="A10036" s="7">
        <v>10097</v>
      </c>
      <c r="B10036" s="8">
        <v>46235</v>
      </c>
      <c r="C10036" s="3" t="s">
        <v>11837</v>
      </c>
      <c r="D10036" s="3" t="s">
        <v>2038</v>
      </c>
      <c r="E10036" s="3" t="s">
        <v>11838</v>
      </c>
      <c r="F10036" s="3" t="s">
        <v>11839</v>
      </c>
      <c r="G10036" s="7">
        <v>4</v>
      </c>
      <c r="H10036" s="3" t="s">
        <v>906</v>
      </c>
      <c r="I10036" s="9">
        <v>5.12</v>
      </c>
      <c r="J10036" s="7">
        <v>355</v>
      </c>
      <c r="K10036" s="10">
        <v>147.771858698885</v>
      </c>
      <c r="L10036" s="12">
        <f t="shared" si="671"/>
        <v>22.1885157096425</v>
      </c>
      <c r="M10036" s="11">
        <f t="shared" si="672"/>
        <v>6.65983523335307</v>
      </c>
      <c r="O10036" s="12" t="s">
        <v>9933</v>
      </c>
    </row>
    <row r="10037" spans="1:18 16384:16384">
      <c r="A10037" s="7">
        <v>10098</v>
      </c>
      <c r="B10037" s="8">
        <v>46235</v>
      </c>
      <c r="C10037" s="3" t="s">
        <v>11840</v>
      </c>
      <c r="D10037" s="3" t="s">
        <v>7021</v>
      </c>
      <c r="E10037" s="3" t="s">
        <v>11841</v>
      </c>
      <c r="F10037" s="3" t="s">
        <v>11842</v>
      </c>
      <c r="G10037" s="7">
        <v>85</v>
      </c>
      <c r="H10037" s="3" t="s">
        <v>1193</v>
      </c>
      <c r="I10037" s="9">
        <v>7.16</v>
      </c>
      <c r="J10037" s="7">
        <v>518</v>
      </c>
      <c r="K10037" s="10">
        <v>93.2205783814537</v>
      </c>
      <c r="L10037" s="12">
        <f t="shared" si="671"/>
        <v>21.2652212652213</v>
      </c>
      <c r="M10037" s="11">
        <f t="shared" si="672"/>
        <v>4.38371071802171</v>
      </c>
      <c r="O10037" s="12" t="s">
        <v>9933</v>
      </c>
    </row>
    <row r="10038" spans="1:18 16384:16384">
      <c r="A10038" s="7">
        <v>10099</v>
      </c>
      <c r="B10038" s="8">
        <v>46235</v>
      </c>
      <c r="C10038" s="3" t="s">
        <v>11462</v>
      </c>
      <c r="D10038" s="3" t="s">
        <v>2621</v>
      </c>
      <c r="E10038" s="3" t="s">
        <v>5254</v>
      </c>
      <c r="F10038" s="3" t="s">
        <v>5254</v>
      </c>
      <c r="G10038" s="7">
        <v>280</v>
      </c>
      <c r="H10038" s="3" t="s">
        <v>308</v>
      </c>
      <c r="I10038" s="9">
        <v>6.9</v>
      </c>
      <c r="J10038" s="7">
        <v>540</v>
      </c>
      <c r="K10038" s="10">
        <v>43.3826844250714</v>
      </c>
      <c r="L10038" s="12">
        <f t="shared" si="671"/>
        <v>19.6581196581197</v>
      </c>
      <c r="M10038" s="11">
        <f t="shared" si="672"/>
        <v>2.20685829466668</v>
      </c>
      <c r="O10038" s="12" t="s">
        <v>9933</v>
      </c>
    </row>
    <row r="10039" spans="1:18 16384:16384">
      <c r="A10039" s="7">
        <v>10100</v>
      </c>
      <c r="B10039" s="8">
        <v>46235</v>
      </c>
      <c r="C10039" s="3" t="s">
        <v>11843</v>
      </c>
      <c r="D10039" s="3" t="s">
        <v>2910</v>
      </c>
      <c r="E10039" s="3" t="s">
        <v>11844</v>
      </c>
      <c r="F10039" s="3" t="s">
        <v>11844</v>
      </c>
      <c r="G10039" s="7">
        <v>1000</v>
      </c>
      <c r="H10039" s="3" t="s">
        <v>1355</v>
      </c>
      <c r="I10039" s="9">
        <v>5.16</v>
      </c>
      <c r="J10039" s="7">
        <v>399</v>
      </c>
      <c r="K10039" s="10">
        <v>51.6470679185146</v>
      </c>
      <c r="L10039" s="12">
        <f t="shared" si="671"/>
        <v>19.8958935801041</v>
      </c>
      <c r="M10039" s="11">
        <f t="shared" si="672"/>
        <v>2.59586571020674</v>
      </c>
      <c r="O10039" s="12" t="s">
        <v>9933</v>
      </c>
    </row>
    <row r="10040" spans="1:18 16384:16384">
      <c r="A10040" s="7">
        <v>10101</v>
      </c>
      <c r="B10040" s="8">
        <v>46235</v>
      </c>
      <c r="C10040" s="3" t="s">
        <v>11827</v>
      </c>
      <c r="D10040" s="3" t="s">
        <v>47</v>
      </c>
      <c r="E10040" s="3" t="s">
        <v>5281</v>
      </c>
      <c r="F10040" s="3" t="s">
        <v>5281</v>
      </c>
      <c r="G10040" s="7">
        <v>320</v>
      </c>
      <c r="H10040" s="3" t="s">
        <v>682</v>
      </c>
      <c r="I10040" s="9">
        <v>4.4</v>
      </c>
      <c r="J10040" s="7">
        <v>474</v>
      </c>
      <c r="K10040" s="10">
        <v>28.4691712222522</v>
      </c>
      <c r="L10040" s="12">
        <f t="shared" si="671"/>
        <v>14.2810775722168</v>
      </c>
      <c r="M10040" s="11">
        <f t="shared" si="672"/>
        <v>1.99348901217634</v>
      </c>
      <c r="O10040" s="12" t="s">
        <v>9933</v>
      </c>
    </row>
    <row r="10041" spans="1:18 16384:16384">
      <c r="A10041" s="7">
        <v>10102</v>
      </c>
      <c r="B10041" s="8">
        <v>46235</v>
      </c>
      <c r="C10041" s="3" t="s">
        <v>11810</v>
      </c>
      <c r="D10041" s="3" t="s">
        <v>1698</v>
      </c>
      <c r="E10041" s="3" t="s">
        <v>482</v>
      </c>
      <c r="F10041" s="3" t="s">
        <v>482</v>
      </c>
      <c r="G10041" s="7">
        <v>40</v>
      </c>
      <c r="H10041" s="3" t="s">
        <v>249</v>
      </c>
      <c r="I10041" s="9">
        <v>1.42</v>
      </c>
      <c r="J10041" s="7">
        <v>227.5</v>
      </c>
      <c r="K10041" s="10">
        <v>14.3543521702945</v>
      </c>
      <c r="L10041" s="12">
        <f t="shared" si="671"/>
        <v>9.60270498732037</v>
      </c>
      <c r="M10041" s="11">
        <f t="shared" si="672"/>
        <v>1.49482382195937</v>
      </c>
      <c r="O10041" s="12" t="s">
        <v>9933</v>
      </c>
    </row>
    <row r="10042" s="5" customFormat="1" ht="16.5" spans="1:18 16384:16384">
      <c r="A10042" s="44">
        <v>10103</v>
      </c>
      <c r="B10042" s="45">
        <v>46235</v>
      </c>
      <c r="C10042" s="5" t="s">
        <v>11843</v>
      </c>
      <c r="D10042" s="5" t="s">
        <v>2910</v>
      </c>
      <c r="E10042" s="5" t="s">
        <v>11845</v>
      </c>
      <c r="F10042" s="5" t="s">
        <v>11845</v>
      </c>
      <c r="G10042" s="44">
        <v>1000</v>
      </c>
      <c r="H10042" s="5" t="s">
        <v>1355</v>
      </c>
      <c r="I10042" s="46">
        <v>0.532</v>
      </c>
      <c r="J10042" s="44">
        <v>403</v>
      </c>
      <c r="K10042" s="47">
        <v>4.35898124727954</v>
      </c>
      <c r="L10042" s="48">
        <f t="shared" si="671"/>
        <v>2.03092193166635</v>
      </c>
      <c r="M10042" s="49">
        <f t="shared" si="672"/>
        <v>2.14630664985879</v>
      </c>
      <c r="O10042" s="48" t="s">
        <v>9933</v>
      </c>
      <c r="P10042" s="5"/>
      <c r="Q10042" s="46"/>
      <c r="XFD10042" s="6"/>
    </row>
    <row r="10043" ht="16.5" spans="1:18 16384:16384">
      <c r="A10043" s="7">
        <v>10104</v>
      </c>
      <c r="B10043" s="8">
        <v>46236</v>
      </c>
      <c r="C10043" s="3" t="s">
        <v>3378</v>
      </c>
      <c r="D10043" s="3" t="s">
        <v>33</v>
      </c>
      <c r="E10043" s="3" t="s">
        <v>4735</v>
      </c>
      <c r="F10043" s="3" t="s">
        <v>3379</v>
      </c>
      <c r="G10043" s="7">
        <v>1000</v>
      </c>
      <c r="H10043" s="3" t="s">
        <v>35</v>
      </c>
      <c r="I10043" s="9">
        <v>10.5</v>
      </c>
      <c r="J10043" s="7">
        <v>460</v>
      </c>
      <c r="K10043" s="10">
        <v>92.1192138091378</v>
      </c>
      <c r="L10043" s="12">
        <f t="shared" si="671"/>
        <v>35.1170568561873</v>
      </c>
      <c r="M10043" s="11">
        <f t="shared" si="672"/>
        <v>2.62320427894592</v>
      </c>
      <c r="N10043" s="20">
        <v>1</v>
      </c>
      <c r="O10043" s="12" t="s">
        <v>1165</v>
      </c>
      <c r="P10043" s="3" t="s">
        <v>4735</v>
      </c>
      <c r="Q10043" s="9">
        <v>95.4401420865575</v>
      </c>
      <c r="R10043" s="3">
        <f>Q10043/K10043</f>
        <v>1.03605033239103</v>
      </c>
    </row>
    <row r="10044" spans="1:18 16384:16384">
      <c r="A10044" s="7">
        <v>10105</v>
      </c>
      <c r="B10044" s="8">
        <v>46236</v>
      </c>
      <c r="C10044" s="3" t="s">
        <v>1448</v>
      </c>
      <c r="D10044" s="3" t="s">
        <v>33</v>
      </c>
      <c r="E10044" s="3" t="s">
        <v>4724</v>
      </c>
      <c r="F10044" s="3" t="s">
        <v>1449</v>
      </c>
      <c r="G10044" s="7">
        <v>1000</v>
      </c>
      <c r="H10044" s="3" t="s">
        <v>35</v>
      </c>
      <c r="I10044" s="9">
        <v>17.5</v>
      </c>
      <c r="J10044" s="7">
        <v>430</v>
      </c>
      <c r="K10044" s="10">
        <v>113.931377011676</v>
      </c>
      <c r="L10044" s="12">
        <f t="shared" si="671"/>
        <v>62.6118067978533</v>
      </c>
      <c r="M10044" s="11">
        <f t="shared" si="672"/>
        <v>1.81964684998648</v>
      </c>
      <c r="N10044" s="20">
        <v>2</v>
      </c>
      <c r="O10044" s="12" t="s">
        <v>1165</v>
      </c>
      <c r="P10044" s="3" t="s">
        <v>4724</v>
      </c>
      <c r="Q10044" s="9">
        <v>122</v>
      </c>
      <c r="R10044" s="3">
        <f>Q10044/K10044</f>
        <v>1.07082002517618</v>
      </c>
    </row>
    <row r="10045" spans="1:18 16384:16384">
      <c r="A10045" s="7">
        <v>10106</v>
      </c>
      <c r="B10045" s="8">
        <v>46236</v>
      </c>
      <c r="C10045" s="3" t="s">
        <v>11701</v>
      </c>
      <c r="D10045" s="3" t="s">
        <v>119</v>
      </c>
      <c r="E10045" s="3" t="s">
        <v>11846</v>
      </c>
      <c r="F10045" s="3" t="s">
        <v>11846</v>
      </c>
      <c r="G10045" s="7">
        <v>1.05</v>
      </c>
      <c r="H10045" s="3" t="s">
        <v>61</v>
      </c>
      <c r="I10045" s="9">
        <v>16.4</v>
      </c>
      <c r="J10045" s="7">
        <v>236</v>
      </c>
      <c r="K10045" s="10">
        <v>346.383720656573</v>
      </c>
      <c r="L10045" s="12">
        <f t="shared" si="671"/>
        <v>106.910039113429</v>
      </c>
      <c r="M10045" s="11">
        <f t="shared" si="672"/>
        <v>3.23995504565355</v>
      </c>
      <c r="N10045" s="20">
        <v>3</v>
      </c>
      <c r="O10045" s="12" t="s">
        <v>1165</v>
      </c>
    </row>
    <row r="10046" spans="1:18 16384:16384">
      <c r="A10046" s="7">
        <v>10107</v>
      </c>
      <c r="B10046" s="8">
        <v>46236</v>
      </c>
      <c r="C10046" s="3" t="s">
        <v>11847</v>
      </c>
      <c r="D10046" s="3" t="s">
        <v>119</v>
      </c>
      <c r="E10046" s="3" t="s">
        <v>11848</v>
      </c>
      <c r="F10046" s="3" t="s">
        <v>11848</v>
      </c>
      <c r="G10046" s="7">
        <v>32</v>
      </c>
      <c r="H10046" s="3" t="s">
        <v>61</v>
      </c>
      <c r="I10046" s="9">
        <v>14.2</v>
      </c>
      <c r="J10046" s="7">
        <v>209</v>
      </c>
      <c r="K10046" s="10">
        <v>471.498397571618</v>
      </c>
      <c r="L10046" s="12">
        <f t="shared" si="671"/>
        <v>104.527051895473</v>
      </c>
      <c r="M10046" s="11">
        <f t="shared" si="672"/>
        <v>4.51077868381016</v>
      </c>
      <c r="N10046" s="20">
        <v>4</v>
      </c>
      <c r="O10046" s="12" t="s">
        <v>1165</v>
      </c>
    </row>
    <row r="10047" spans="1:18 16384:16384">
      <c r="A10047" s="7">
        <v>10108</v>
      </c>
      <c r="B10047" s="8">
        <v>46236</v>
      </c>
      <c r="C10047" s="3" t="s">
        <v>11849</v>
      </c>
      <c r="D10047" s="3" t="s">
        <v>67</v>
      </c>
      <c r="E10047" s="3" t="s">
        <v>11850</v>
      </c>
      <c r="F10047" s="3" t="s">
        <v>11851</v>
      </c>
      <c r="G10047" s="7">
        <v>120</v>
      </c>
      <c r="H10047" s="3" t="s">
        <v>1792</v>
      </c>
      <c r="I10047" s="9">
        <v>25.2</v>
      </c>
      <c r="J10047" s="7">
        <v>394</v>
      </c>
      <c r="K10047" s="10">
        <v>36.6215914155021</v>
      </c>
      <c r="L10047" s="12">
        <f t="shared" si="671"/>
        <v>98.399062866068</v>
      </c>
      <c r="M10047" s="11">
        <f t="shared" si="672"/>
        <v>0.372174188948813</v>
      </c>
      <c r="N10047" s="20">
        <v>5</v>
      </c>
      <c r="O10047" s="12" t="s">
        <v>1165</v>
      </c>
    </row>
    <row r="10048" spans="1:18 16384:16384">
      <c r="A10048" s="7">
        <v>10109</v>
      </c>
      <c r="B10048" s="8">
        <v>46236</v>
      </c>
      <c r="C10048" s="3" t="s">
        <v>11787</v>
      </c>
      <c r="D10048" s="3" t="s">
        <v>47</v>
      </c>
      <c r="E10048" s="3" t="s">
        <v>11852</v>
      </c>
      <c r="F10048" s="3" t="s">
        <v>11853</v>
      </c>
      <c r="G10048" s="7">
        <v>11</v>
      </c>
      <c r="H10048" s="3" t="s">
        <v>65</v>
      </c>
      <c r="I10048" s="9">
        <v>25.8</v>
      </c>
      <c r="J10048" s="7">
        <v>432</v>
      </c>
      <c r="K10048" s="10">
        <v>170.872492569464</v>
      </c>
      <c r="L10048" s="12">
        <f t="shared" si="671"/>
        <v>91.8803418803419</v>
      </c>
      <c r="M10048" s="11">
        <f t="shared" si="672"/>
        <v>1.85972852377928</v>
      </c>
      <c r="N10048" s="20">
        <v>6</v>
      </c>
      <c r="O10048" s="12" t="s">
        <v>1165</v>
      </c>
    </row>
    <row r="10049" spans="1:16">
      <c r="A10049" s="7">
        <v>10110</v>
      </c>
      <c r="B10049" s="8">
        <v>46236</v>
      </c>
      <c r="C10049" s="3" t="s">
        <v>11854</v>
      </c>
      <c r="D10049" s="3" t="s">
        <v>67</v>
      </c>
      <c r="E10049" s="3" t="s">
        <v>1301</v>
      </c>
      <c r="F10049" s="3" t="s">
        <v>1301</v>
      </c>
      <c r="G10049" s="7">
        <v>40</v>
      </c>
      <c r="H10049" s="3" t="s">
        <v>1792</v>
      </c>
      <c r="I10049" s="9">
        <v>14.2</v>
      </c>
      <c r="J10049" s="7">
        <v>328</v>
      </c>
      <c r="K10049" s="10">
        <v>132.642070840045</v>
      </c>
      <c r="L10049" s="12">
        <f t="shared" si="671"/>
        <v>66.6041275797373</v>
      </c>
      <c r="M10049" s="11">
        <f t="shared" si="672"/>
        <v>1.99149926078152</v>
      </c>
      <c r="N10049" s="19">
        <v>7</v>
      </c>
      <c r="O10049" s="12" t="s">
        <v>1165</v>
      </c>
    </row>
    <row r="10050" spans="1:16">
      <c r="A10050" s="7">
        <v>10111</v>
      </c>
      <c r="B10050" s="8">
        <v>46236</v>
      </c>
      <c r="C10050" s="3" t="s">
        <v>11855</v>
      </c>
      <c r="D10050" s="3" t="s">
        <v>47</v>
      </c>
      <c r="E10050" s="3" t="s">
        <v>11856</v>
      </c>
      <c r="F10050" s="3" t="s">
        <v>11857</v>
      </c>
      <c r="G10050" s="7">
        <v>100</v>
      </c>
      <c r="H10050" s="3" t="s">
        <v>65</v>
      </c>
      <c r="I10050" s="9">
        <v>15.2</v>
      </c>
      <c r="J10050" s="7">
        <v>414</v>
      </c>
      <c r="K10050" s="10">
        <v>105.030278422406</v>
      </c>
      <c r="L10050" s="12">
        <f t="shared" si="671"/>
        <v>56.4845782237087</v>
      </c>
      <c r="M10050" s="11">
        <f t="shared" si="672"/>
        <v>1.85945052128089</v>
      </c>
      <c r="N10050" s="19">
        <v>8</v>
      </c>
      <c r="O10050" s="12" t="s">
        <v>1165</v>
      </c>
    </row>
    <row r="10051" spans="1:16">
      <c r="A10051" s="7">
        <v>10112</v>
      </c>
      <c r="B10051" s="8">
        <v>46236</v>
      </c>
      <c r="C10051" s="3" t="s">
        <v>9285</v>
      </c>
      <c r="D10051" s="3" t="s">
        <v>88</v>
      </c>
      <c r="E10051" s="3" t="s">
        <v>11858</v>
      </c>
      <c r="F10051" s="3" t="s">
        <v>11858</v>
      </c>
      <c r="G10051" s="7">
        <v>280</v>
      </c>
      <c r="H10051" s="3" t="s">
        <v>9286</v>
      </c>
      <c r="I10051" s="9">
        <v>17.3</v>
      </c>
      <c r="J10051" s="7">
        <v>490</v>
      </c>
      <c r="K10051" s="10">
        <v>115.249737058367</v>
      </c>
      <c r="L10051" s="12">
        <f t="shared" si="671"/>
        <v>54.3171114599686</v>
      </c>
      <c r="M10051" s="11">
        <f t="shared" si="672"/>
        <v>2.12179429208612</v>
      </c>
      <c r="N10051" s="20">
        <v>9</v>
      </c>
      <c r="O10051" s="12" t="s">
        <v>1165</v>
      </c>
    </row>
    <row r="10052" spans="1:16">
      <c r="A10052" s="7">
        <v>10113</v>
      </c>
      <c r="B10052" s="8">
        <v>46236</v>
      </c>
      <c r="C10052" s="3" t="s">
        <v>11859</v>
      </c>
      <c r="D10052" s="3" t="s">
        <v>67</v>
      </c>
      <c r="E10052" s="3" t="s">
        <v>11860</v>
      </c>
      <c r="F10052" s="3" t="s">
        <v>11860</v>
      </c>
      <c r="G10052" s="7">
        <v>1000</v>
      </c>
      <c r="H10052" s="3" t="s">
        <v>170</v>
      </c>
      <c r="I10052" s="9">
        <v>18.6</v>
      </c>
      <c r="J10052" s="7">
        <v>527</v>
      </c>
      <c r="K10052" s="10">
        <v>122.962802148634</v>
      </c>
      <c r="L10052" s="12">
        <f t="shared" si="671"/>
        <v>54.2986425339367</v>
      </c>
      <c r="M10052" s="11">
        <f t="shared" si="672"/>
        <v>2.26456493957068</v>
      </c>
      <c r="N10052" s="19">
        <v>10</v>
      </c>
      <c r="O10052" s="12" t="s">
        <v>1165</v>
      </c>
    </row>
    <row r="10053" spans="1:16">
      <c r="A10053" s="7">
        <v>10114</v>
      </c>
      <c r="B10053" s="8">
        <v>46236</v>
      </c>
      <c r="C10053" s="3" t="s">
        <v>11524</v>
      </c>
      <c r="D10053" s="3" t="s">
        <v>274</v>
      </c>
      <c r="E10053" s="3" t="s">
        <v>11861</v>
      </c>
      <c r="F10053" s="3" t="s">
        <v>11861</v>
      </c>
      <c r="G10053" s="7">
        <v>195</v>
      </c>
      <c r="H10053" s="3" t="s">
        <v>1832</v>
      </c>
      <c r="I10053" s="9">
        <v>14.7</v>
      </c>
      <c r="J10053" s="7">
        <v>420</v>
      </c>
      <c r="K10053" s="10">
        <v>166.345348312741</v>
      </c>
      <c r="L10053" s="12">
        <f t="shared" si="671"/>
        <v>53.8461538461538</v>
      </c>
      <c r="M10053" s="11">
        <f t="shared" si="672"/>
        <v>3.08927075437948</v>
      </c>
      <c r="N10053" s="20">
        <v>11</v>
      </c>
      <c r="O10053" s="12" t="s">
        <v>1165</v>
      </c>
    </row>
    <row r="10054" spans="1:16">
      <c r="A10054" s="7">
        <v>10115</v>
      </c>
      <c r="B10054" s="8">
        <v>46236</v>
      </c>
      <c r="C10054" s="3" t="s">
        <v>11862</v>
      </c>
      <c r="D10054" s="3" t="s">
        <v>9891</v>
      </c>
      <c r="E10054" s="3" t="s">
        <v>11863</v>
      </c>
      <c r="F10054" s="3" t="s">
        <v>11864</v>
      </c>
      <c r="G10054" s="7">
        <v>230</v>
      </c>
      <c r="H10054" s="3" t="s">
        <v>308</v>
      </c>
      <c r="I10054" s="9">
        <v>11.9</v>
      </c>
      <c r="J10054" s="7">
        <v>344</v>
      </c>
      <c r="K10054" s="10">
        <v>255.350087188011</v>
      </c>
      <c r="L10054" s="12">
        <f t="shared" ref="L10054:L10091" si="673">I10054/J10054/650*1000000</f>
        <v>53.2200357781753</v>
      </c>
      <c r="M10054" s="11">
        <f t="shared" ref="M10054:M10091" si="674">K10054/L10054</f>
        <v>4.79800668027221</v>
      </c>
      <c r="N10054" s="20">
        <v>12</v>
      </c>
      <c r="O10054" s="12" t="s">
        <v>1165</v>
      </c>
    </row>
    <row r="10055" spans="1:16">
      <c r="A10055" s="7">
        <v>10116</v>
      </c>
      <c r="B10055" s="8">
        <v>46236</v>
      </c>
      <c r="C10055" s="3" t="s">
        <v>11865</v>
      </c>
      <c r="D10055" s="3" t="s">
        <v>128</v>
      </c>
      <c r="E10055" s="3" t="s">
        <v>1783</v>
      </c>
      <c r="F10055" s="3" t="s">
        <v>1783</v>
      </c>
      <c r="G10055" s="7">
        <v>100</v>
      </c>
      <c r="H10055" s="3" t="s">
        <v>35</v>
      </c>
      <c r="I10055" s="9">
        <v>14.5</v>
      </c>
      <c r="J10055" s="7">
        <v>442</v>
      </c>
      <c r="K10055" s="10">
        <v>109.869242534379</v>
      </c>
      <c r="L10055" s="12">
        <f t="shared" si="673"/>
        <v>50.4698920988514</v>
      </c>
      <c r="M10055" s="11">
        <f t="shared" si="674"/>
        <v>2.17692644000876</v>
      </c>
      <c r="N10055" s="19">
        <v>13</v>
      </c>
      <c r="O10055" s="12" t="s">
        <v>1165</v>
      </c>
      <c r="P10055" s="3" t="s">
        <v>11866</v>
      </c>
    </row>
    <row r="10056" spans="1:16">
      <c r="A10056" s="7">
        <v>10117</v>
      </c>
      <c r="B10056" s="8">
        <v>46236</v>
      </c>
      <c r="C10056" s="3" t="s">
        <v>11859</v>
      </c>
      <c r="D10056" s="3" t="s">
        <v>67</v>
      </c>
      <c r="E10056" s="3" t="s">
        <v>9108</v>
      </c>
      <c r="F10056" s="3" t="s">
        <v>9108</v>
      </c>
      <c r="G10056" s="7">
        <v>1000</v>
      </c>
      <c r="H10056" s="3" t="s">
        <v>170</v>
      </c>
      <c r="I10056" s="9">
        <v>17.9</v>
      </c>
      <c r="J10056" s="7">
        <v>558</v>
      </c>
      <c r="K10056" s="10">
        <v>90.3818911207192</v>
      </c>
      <c r="L10056" s="12">
        <f t="shared" si="673"/>
        <v>49.3520816101461</v>
      </c>
      <c r="M10056" s="11">
        <f t="shared" si="674"/>
        <v>1.83136938041815</v>
      </c>
      <c r="N10056" s="19">
        <v>14</v>
      </c>
      <c r="O10056" s="12" t="s">
        <v>1165</v>
      </c>
    </row>
    <row r="10057" spans="1:16">
      <c r="A10057" s="7">
        <v>10118</v>
      </c>
      <c r="B10057" s="8">
        <v>46236</v>
      </c>
      <c r="C10057" s="3" t="s">
        <v>11867</v>
      </c>
      <c r="D10057" s="3" t="s">
        <v>2621</v>
      </c>
      <c r="E10057" s="3" t="s">
        <v>11868</v>
      </c>
      <c r="F10057" s="3" t="s">
        <v>11869</v>
      </c>
      <c r="G10057" s="7">
        <v>78</v>
      </c>
      <c r="H10057" s="3" t="s">
        <v>35</v>
      </c>
      <c r="I10057" s="9">
        <v>13.4</v>
      </c>
      <c r="J10057" s="7">
        <v>472</v>
      </c>
      <c r="K10057" s="10">
        <v>110.60596142785</v>
      </c>
      <c r="L10057" s="12">
        <f t="shared" si="673"/>
        <v>43.6766623207301</v>
      </c>
      <c r="M10057" s="11">
        <f t="shared" si="674"/>
        <v>2.53238126612421</v>
      </c>
      <c r="N10057" s="19">
        <v>15</v>
      </c>
      <c r="O10057" s="12" t="s">
        <v>1165</v>
      </c>
      <c r="P10057" s="3" t="s">
        <v>11866</v>
      </c>
    </row>
    <row r="10058" spans="1:16">
      <c r="A10058" s="7">
        <v>10119</v>
      </c>
      <c r="B10058" s="8">
        <v>46236</v>
      </c>
      <c r="C10058" s="3" t="s">
        <v>11524</v>
      </c>
      <c r="D10058" s="3" t="s">
        <v>274</v>
      </c>
      <c r="E10058" s="3" t="s">
        <v>11870</v>
      </c>
      <c r="F10058" s="3" t="s">
        <v>11870</v>
      </c>
      <c r="G10058" s="7">
        <v>630</v>
      </c>
      <c r="H10058" s="3" t="s">
        <v>1832</v>
      </c>
      <c r="I10058" s="9">
        <v>11.9</v>
      </c>
      <c r="J10058" s="7">
        <v>420</v>
      </c>
      <c r="K10058" s="10">
        <v>117.431038084484</v>
      </c>
      <c r="L10058" s="12">
        <f t="shared" si="673"/>
        <v>43.5897435897436</v>
      </c>
      <c r="M10058" s="11">
        <f t="shared" si="674"/>
        <v>2.69400616782052</v>
      </c>
      <c r="N10058" s="19">
        <v>16</v>
      </c>
      <c r="O10058" s="12" t="s">
        <v>1165</v>
      </c>
      <c r="P10058" s="3" t="s">
        <v>11866</v>
      </c>
    </row>
    <row r="10059" spans="1:16">
      <c r="A10059" s="7">
        <v>10120</v>
      </c>
      <c r="B10059" s="8">
        <v>46236</v>
      </c>
      <c r="C10059" s="3" t="s">
        <v>11524</v>
      </c>
      <c r="D10059" s="3" t="s">
        <v>274</v>
      </c>
      <c r="E10059" s="3" t="s">
        <v>939</v>
      </c>
      <c r="F10059" s="3" t="s">
        <v>939</v>
      </c>
      <c r="G10059" s="7">
        <v>480</v>
      </c>
      <c r="H10059" s="3" t="s">
        <v>1832</v>
      </c>
      <c r="I10059" s="9">
        <v>11.6</v>
      </c>
      <c r="J10059" s="7">
        <v>420</v>
      </c>
      <c r="K10059" s="10">
        <v>97.808781396775</v>
      </c>
      <c r="L10059" s="12">
        <f t="shared" si="673"/>
        <v>42.4908424908425</v>
      </c>
      <c r="M10059" s="11">
        <f t="shared" si="674"/>
        <v>2.3018790794241</v>
      </c>
      <c r="N10059" s="19">
        <v>17</v>
      </c>
      <c r="O10059" s="12" t="s">
        <v>1165</v>
      </c>
      <c r="P10059" s="3" t="s">
        <v>11866</v>
      </c>
    </row>
    <row r="10060" spans="1:16">
      <c r="A10060" s="7">
        <v>10121</v>
      </c>
      <c r="B10060" s="8">
        <v>46236</v>
      </c>
      <c r="C10060" s="3" t="s">
        <v>11390</v>
      </c>
      <c r="D10060" s="3" t="s">
        <v>5433</v>
      </c>
      <c r="E10060" s="3" t="s">
        <v>11871</v>
      </c>
      <c r="F10060" s="3" t="s">
        <v>11871</v>
      </c>
      <c r="G10060" s="7">
        <v>2.13</v>
      </c>
      <c r="H10060" s="3" t="s">
        <v>115</v>
      </c>
      <c r="I10060" s="9">
        <v>12.6</v>
      </c>
      <c r="J10060" s="7">
        <v>460</v>
      </c>
      <c r="K10060" s="10">
        <v>35.5215433991474</v>
      </c>
      <c r="L10060" s="12">
        <f t="shared" si="673"/>
        <v>42.1404682274247</v>
      </c>
      <c r="M10060" s="11">
        <f t="shared" si="674"/>
        <v>0.84293186320199</v>
      </c>
      <c r="N10060" s="19">
        <v>18</v>
      </c>
      <c r="O10060" s="12" t="s">
        <v>1165</v>
      </c>
      <c r="P10060" s="3" t="s">
        <v>11591</v>
      </c>
    </row>
    <row r="10061" spans="1:16">
      <c r="A10061" s="7">
        <v>10122</v>
      </c>
      <c r="B10061" s="8">
        <v>46236</v>
      </c>
      <c r="C10061" s="3" t="s">
        <v>11855</v>
      </c>
      <c r="D10061" s="3" t="s">
        <v>47</v>
      </c>
      <c r="E10061" s="3" t="s">
        <v>1442</v>
      </c>
      <c r="F10061" s="3" t="s">
        <v>1442</v>
      </c>
      <c r="G10061" s="7">
        <v>600</v>
      </c>
      <c r="H10061" s="3" t="s">
        <v>682</v>
      </c>
      <c r="I10061" s="9">
        <v>12.1</v>
      </c>
      <c r="J10061" s="7">
        <v>444</v>
      </c>
      <c r="K10061" s="10">
        <v>102.035492089418</v>
      </c>
      <c r="L10061" s="12">
        <f t="shared" si="673"/>
        <v>41.9265419265419</v>
      </c>
      <c r="M10061" s="11">
        <f t="shared" si="674"/>
        <v>2.43367297661207</v>
      </c>
      <c r="N10061" s="20">
        <v>19</v>
      </c>
      <c r="O10061" s="12" t="s">
        <v>1165</v>
      </c>
    </row>
    <row r="10062" spans="1:16">
      <c r="A10062" s="7">
        <v>10123</v>
      </c>
      <c r="B10062" s="8">
        <v>46236</v>
      </c>
      <c r="C10062" s="3" t="s">
        <v>11872</v>
      </c>
      <c r="D10062" s="3" t="s">
        <v>247</v>
      </c>
      <c r="E10062" s="3" t="s">
        <v>11873</v>
      </c>
      <c r="F10062" s="3" t="s">
        <v>11873</v>
      </c>
      <c r="G10062" s="7">
        <v>120</v>
      </c>
      <c r="H10062" s="3" t="s">
        <v>55</v>
      </c>
      <c r="I10062" s="9">
        <v>10.7</v>
      </c>
      <c r="J10062" s="7">
        <v>420</v>
      </c>
      <c r="K10062" s="10">
        <v>106.681536583673</v>
      </c>
      <c r="L10062" s="12">
        <f t="shared" si="673"/>
        <v>39.1941391941392</v>
      </c>
      <c r="M10062" s="11">
        <f t="shared" si="674"/>
        <v>2.72187471844325</v>
      </c>
      <c r="N10062" s="20">
        <v>20</v>
      </c>
      <c r="O10062" s="12" t="s">
        <v>1165</v>
      </c>
    </row>
    <row r="10063" spans="1:16">
      <c r="A10063" s="7">
        <v>10124</v>
      </c>
      <c r="B10063" s="8">
        <v>46236</v>
      </c>
      <c r="C10063" s="3" t="s">
        <v>11865</v>
      </c>
      <c r="D10063" s="3" t="s">
        <v>128</v>
      </c>
      <c r="E10063" s="3" t="s">
        <v>11874</v>
      </c>
      <c r="F10063" s="3" t="s">
        <v>11874</v>
      </c>
      <c r="G10063" s="7">
        <v>25</v>
      </c>
      <c r="H10063" s="3" t="s">
        <v>1355</v>
      </c>
      <c r="I10063" s="9">
        <v>10.6</v>
      </c>
      <c r="J10063" s="7">
        <v>420</v>
      </c>
      <c r="K10063" s="10">
        <v>68.8934724217369</v>
      </c>
      <c r="L10063" s="12">
        <f t="shared" si="673"/>
        <v>38.8278388278388</v>
      </c>
      <c r="M10063" s="11">
        <f t="shared" si="674"/>
        <v>1.77433188406926</v>
      </c>
      <c r="N10063" s="19">
        <v>21</v>
      </c>
      <c r="O10063" s="12" t="s">
        <v>1165</v>
      </c>
    </row>
    <row r="10064" spans="1:16">
      <c r="A10064" s="7">
        <v>10125</v>
      </c>
      <c r="B10064" s="8">
        <v>46236</v>
      </c>
      <c r="C10064" s="3" t="s">
        <v>11865</v>
      </c>
      <c r="D10064" s="3" t="s">
        <v>128</v>
      </c>
      <c r="E10064" s="3" t="s">
        <v>5858</v>
      </c>
      <c r="F10064" s="3" t="s">
        <v>5858</v>
      </c>
      <c r="G10064" s="7">
        <v>12</v>
      </c>
      <c r="H10064" s="3" t="s">
        <v>1355</v>
      </c>
      <c r="I10064" s="9">
        <v>11.9</v>
      </c>
      <c r="J10064" s="7">
        <v>487.666666666667</v>
      </c>
      <c r="K10064" s="10">
        <v>133.823559175023</v>
      </c>
      <c r="L10064" s="12">
        <f t="shared" si="673"/>
        <v>37.5414059624586</v>
      </c>
      <c r="M10064" s="11">
        <f t="shared" si="674"/>
        <v>3.56469225763272</v>
      </c>
      <c r="N10064" s="19">
        <v>22</v>
      </c>
      <c r="O10064" s="12" t="s">
        <v>1165</v>
      </c>
      <c r="P10064" s="3" t="s">
        <v>11866</v>
      </c>
    </row>
    <row r="10065" spans="1:16">
      <c r="A10065" s="7">
        <v>10126</v>
      </c>
      <c r="B10065" s="8">
        <v>46236</v>
      </c>
      <c r="C10065" s="3" t="s">
        <v>9285</v>
      </c>
      <c r="D10065" s="3" t="s">
        <v>88</v>
      </c>
      <c r="E10065" s="3" t="s">
        <v>11875</v>
      </c>
      <c r="F10065" s="3" t="s">
        <v>11875</v>
      </c>
      <c r="G10065" s="7">
        <v>280</v>
      </c>
      <c r="H10065" s="3" t="s">
        <v>9286</v>
      </c>
      <c r="I10065" s="9">
        <v>11.5</v>
      </c>
      <c r="J10065" s="7">
        <v>496</v>
      </c>
      <c r="K10065" s="10">
        <v>86.8322513180394</v>
      </c>
      <c r="L10065" s="12">
        <f t="shared" si="673"/>
        <v>35.6699751861042</v>
      </c>
      <c r="M10065" s="11">
        <f t="shared" si="674"/>
        <v>2.43432328912486</v>
      </c>
      <c r="N10065" s="20">
        <v>23</v>
      </c>
      <c r="O10065" s="12" t="s">
        <v>1165</v>
      </c>
    </row>
    <row r="10066" spans="1:16">
      <c r="A10066" s="7">
        <v>10127</v>
      </c>
      <c r="B10066" s="8">
        <v>46236</v>
      </c>
      <c r="C10066" s="3" t="s">
        <v>11859</v>
      </c>
      <c r="D10066" s="3" t="s">
        <v>67</v>
      </c>
      <c r="E10066" s="3" t="s">
        <v>11595</v>
      </c>
      <c r="F10066" s="3" t="s">
        <v>11595</v>
      </c>
      <c r="G10066" s="7">
        <v>32</v>
      </c>
      <c r="H10066" s="3" t="s">
        <v>170</v>
      </c>
      <c r="I10066" s="9">
        <v>12.3</v>
      </c>
      <c r="J10066" s="7">
        <v>532</v>
      </c>
      <c r="K10066" s="10">
        <v>60.6700338815388</v>
      </c>
      <c r="L10066" s="12">
        <f t="shared" si="673"/>
        <v>35.5696934644303</v>
      </c>
      <c r="M10066" s="11">
        <f t="shared" si="674"/>
        <v>1.70566648099481</v>
      </c>
      <c r="N10066" s="20">
        <v>24</v>
      </c>
      <c r="O10066" s="12" t="s">
        <v>1165</v>
      </c>
    </row>
    <row r="10067" spans="1:16">
      <c r="A10067" s="7">
        <v>10128</v>
      </c>
      <c r="B10067" s="8">
        <v>46236</v>
      </c>
      <c r="C10067" s="3" t="s">
        <v>11849</v>
      </c>
      <c r="D10067" s="3" t="s">
        <v>67</v>
      </c>
      <c r="E10067" s="3" t="s">
        <v>9144</v>
      </c>
      <c r="F10067" s="3" t="s">
        <v>9144</v>
      </c>
      <c r="G10067" s="7">
        <v>240</v>
      </c>
      <c r="H10067" s="3" t="s">
        <v>1792</v>
      </c>
      <c r="I10067" s="9">
        <v>8.84</v>
      </c>
      <c r="J10067" s="7">
        <v>387</v>
      </c>
      <c r="K10067" s="10">
        <v>28.565649555019</v>
      </c>
      <c r="L10067" s="12">
        <f t="shared" si="673"/>
        <v>35.1421188630491</v>
      </c>
      <c r="M10067" s="11">
        <f t="shared" si="674"/>
        <v>0.812860763072967</v>
      </c>
      <c r="N10067" s="20">
        <v>25</v>
      </c>
      <c r="O10067" s="12" t="s">
        <v>1165</v>
      </c>
    </row>
    <row r="10068" spans="1:16">
      <c r="A10068" s="7">
        <v>10129</v>
      </c>
      <c r="B10068" s="8">
        <v>46236</v>
      </c>
      <c r="C10068" s="3" t="s">
        <v>11859</v>
      </c>
      <c r="D10068" s="3" t="s">
        <v>67</v>
      </c>
      <c r="E10068" s="3" t="s">
        <v>923</v>
      </c>
      <c r="F10068" s="3" t="s">
        <v>923</v>
      </c>
      <c r="G10068" s="7">
        <v>40</v>
      </c>
      <c r="H10068" s="3" t="s">
        <v>170</v>
      </c>
      <c r="I10068" s="9">
        <v>11.7</v>
      </c>
      <c r="J10068" s="7">
        <v>551</v>
      </c>
      <c r="K10068" s="10">
        <v>53.1120151270539</v>
      </c>
      <c r="L10068" s="12">
        <f t="shared" si="673"/>
        <v>32.6678765880218</v>
      </c>
      <c r="M10068" s="11">
        <f t="shared" si="674"/>
        <v>1.62581779638926</v>
      </c>
      <c r="N10068" s="20">
        <v>26</v>
      </c>
      <c r="O10068" s="12" t="s">
        <v>1165</v>
      </c>
    </row>
    <row r="10069" spans="1:16">
      <c r="A10069" s="7">
        <v>10130</v>
      </c>
      <c r="B10069" s="8">
        <v>46236</v>
      </c>
      <c r="C10069" s="3" t="s">
        <v>11862</v>
      </c>
      <c r="D10069" s="3" t="s">
        <v>9891</v>
      </c>
      <c r="E10069" s="3" t="s">
        <v>11876</v>
      </c>
      <c r="F10069" s="3" t="s">
        <v>11877</v>
      </c>
      <c r="G10069" s="7">
        <v>280</v>
      </c>
      <c r="H10069" s="3" t="s">
        <v>35</v>
      </c>
      <c r="I10069" s="9">
        <v>11.5</v>
      </c>
      <c r="J10069" s="7">
        <v>545</v>
      </c>
      <c r="K10069" s="10">
        <v>9.08990001241001</v>
      </c>
      <c r="L10069" s="12">
        <f t="shared" si="673"/>
        <v>32.4629498941426</v>
      </c>
      <c r="M10069" s="11">
        <f t="shared" si="674"/>
        <v>0.28000844168663</v>
      </c>
      <c r="N10069" s="20">
        <v>27</v>
      </c>
      <c r="O10069" s="12" t="s">
        <v>1165</v>
      </c>
    </row>
    <row r="10070" spans="1:16">
      <c r="A10070" s="7">
        <v>10131</v>
      </c>
      <c r="B10070" s="8">
        <v>46236</v>
      </c>
      <c r="C10070" s="3" t="s">
        <v>11878</v>
      </c>
      <c r="D10070" s="3" t="s">
        <v>1686</v>
      </c>
      <c r="E10070" s="3" t="s">
        <v>11879</v>
      </c>
      <c r="F10070" s="3" t="s">
        <v>11879</v>
      </c>
      <c r="G10070" s="7">
        <v>56</v>
      </c>
      <c r="H10070" s="3" t="s">
        <v>102</v>
      </c>
      <c r="I10070" s="9">
        <v>8.24</v>
      </c>
      <c r="J10070" s="7">
        <v>398.571428571429</v>
      </c>
      <c r="K10070" s="10">
        <v>67.8670753766131</v>
      </c>
      <c r="L10070" s="12">
        <f t="shared" si="673"/>
        <v>31.8059001929969</v>
      </c>
      <c r="M10070" s="11">
        <f t="shared" si="674"/>
        <v>2.13378885567767</v>
      </c>
      <c r="N10070" s="19">
        <v>28</v>
      </c>
      <c r="O10070" s="12" t="s">
        <v>1165</v>
      </c>
      <c r="P10070" s="3" t="s">
        <v>11866</v>
      </c>
    </row>
    <row r="10071" spans="1:16">
      <c r="A10071" s="7">
        <v>10132</v>
      </c>
      <c r="B10071" s="8">
        <v>46236</v>
      </c>
      <c r="C10071" s="3" t="s">
        <v>11859</v>
      </c>
      <c r="D10071" s="3" t="s">
        <v>67</v>
      </c>
      <c r="E10071" s="3" t="s">
        <v>11880</v>
      </c>
      <c r="F10071" s="3" t="s">
        <v>11881</v>
      </c>
      <c r="G10071" s="7">
        <v>12</v>
      </c>
      <c r="H10071" s="3" t="s">
        <v>314</v>
      </c>
      <c r="I10071" s="9">
        <v>12.4</v>
      </c>
      <c r="J10071" s="7">
        <v>603</v>
      </c>
      <c r="K10071" s="10">
        <v>73.4275957047445</v>
      </c>
      <c r="L10071" s="12">
        <f t="shared" si="673"/>
        <v>31.6366883531063</v>
      </c>
      <c r="M10071" s="11">
        <f t="shared" si="674"/>
        <v>2.32096339810279</v>
      </c>
      <c r="N10071" s="19">
        <v>29</v>
      </c>
      <c r="O10071" s="12" t="s">
        <v>1165</v>
      </c>
      <c r="P10071" s="3" t="s">
        <v>11866</v>
      </c>
    </row>
    <row r="10072" spans="1:16">
      <c r="A10072" s="7">
        <v>10133</v>
      </c>
      <c r="B10072" s="8">
        <v>46236</v>
      </c>
      <c r="C10072" s="3" t="s">
        <v>11867</v>
      </c>
      <c r="D10072" s="3" t="s">
        <v>2621</v>
      </c>
      <c r="E10072" s="3" t="s">
        <v>11882</v>
      </c>
      <c r="F10072" s="3" t="s">
        <v>11883</v>
      </c>
      <c r="G10072" s="7">
        <v>36</v>
      </c>
      <c r="H10072" s="3" t="s">
        <v>35</v>
      </c>
      <c r="I10072" s="9">
        <v>9</v>
      </c>
      <c r="J10072" s="7">
        <v>493</v>
      </c>
      <c r="K10072" s="10">
        <v>69.7960189486614</v>
      </c>
      <c r="L10072" s="12">
        <f t="shared" si="673"/>
        <v>28.0855047589327</v>
      </c>
      <c r="M10072" s="11">
        <f t="shared" si="674"/>
        <v>2.48512603023317</v>
      </c>
      <c r="N10072" s="20">
        <v>30</v>
      </c>
      <c r="O10072" s="12" t="s">
        <v>1165</v>
      </c>
    </row>
    <row r="10073" spans="1:16">
      <c r="A10073" s="7">
        <v>10134</v>
      </c>
      <c r="B10073" s="8">
        <v>46236</v>
      </c>
      <c r="C10073" s="3" t="s">
        <v>11785</v>
      </c>
      <c r="D10073" s="3" t="s">
        <v>29</v>
      </c>
      <c r="E10073" s="3" t="s">
        <v>10853</v>
      </c>
      <c r="F10073" s="3" t="s">
        <v>10853</v>
      </c>
      <c r="G10073" s="7">
        <v>64</v>
      </c>
      <c r="H10073" s="3" t="s">
        <v>31</v>
      </c>
      <c r="I10073" s="9">
        <v>5.94</v>
      </c>
      <c r="J10073" s="7">
        <v>331</v>
      </c>
      <c r="K10073" s="10">
        <v>77.3410540981235</v>
      </c>
      <c r="L10073" s="12">
        <f t="shared" si="673"/>
        <v>27.6086451313037</v>
      </c>
      <c r="M10073" s="11">
        <f t="shared" si="674"/>
        <v>2.80133464464836</v>
      </c>
      <c r="N10073" s="20">
        <v>31</v>
      </c>
      <c r="O10073" s="12" t="s">
        <v>1165</v>
      </c>
    </row>
    <row r="10074" spans="1:16">
      <c r="A10074" s="7">
        <v>10135</v>
      </c>
      <c r="B10074" s="8">
        <v>46236</v>
      </c>
      <c r="C10074" s="3" t="s">
        <v>11884</v>
      </c>
      <c r="D10074" s="3" t="s">
        <v>212</v>
      </c>
      <c r="E10074" s="3" t="s">
        <v>725</v>
      </c>
      <c r="F10074" s="3" t="s">
        <v>725</v>
      </c>
      <c r="G10074" s="7">
        <v>36</v>
      </c>
      <c r="H10074" s="3" t="s">
        <v>244</v>
      </c>
      <c r="I10074" s="9">
        <v>6.46</v>
      </c>
      <c r="J10074" s="7">
        <v>370</v>
      </c>
      <c r="K10074" s="10">
        <v>162.894890450143</v>
      </c>
      <c r="L10074" s="12">
        <f t="shared" si="673"/>
        <v>26.8607068607069</v>
      </c>
      <c r="M10074" s="11">
        <f t="shared" si="674"/>
        <v>6.0644305190804</v>
      </c>
      <c r="N10074" s="20">
        <v>32</v>
      </c>
      <c r="O10074" s="12" t="s">
        <v>1165</v>
      </c>
    </row>
    <row r="10075" spans="1:16">
      <c r="A10075" s="7">
        <v>10136</v>
      </c>
      <c r="B10075" s="8">
        <v>46236</v>
      </c>
      <c r="C10075" s="3" t="s">
        <v>11855</v>
      </c>
      <c r="D10075" s="3" t="s">
        <v>47</v>
      </c>
      <c r="E10075" s="3" t="s">
        <v>1678</v>
      </c>
      <c r="F10075" s="3" t="s">
        <v>1678</v>
      </c>
      <c r="G10075" s="7">
        <v>240</v>
      </c>
      <c r="H10075" s="3" t="s">
        <v>612</v>
      </c>
      <c r="I10075" s="9">
        <v>10.1</v>
      </c>
      <c r="J10075" s="7">
        <v>583</v>
      </c>
      <c r="K10075" s="10">
        <v>38.4045755801847</v>
      </c>
      <c r="L10075" s="12">
        <f t="shared" si="673"/>
        <v>26.6525926903285</v>
      </c>
      <c r="M10075" s="11">
        <f t="shared" si="674"/>
        <v>1.44093207090208</v>
      </c>
      <c r="N10075" s="20">
        <v>33</v>
      </c>
      <c r="O10075" s="12" t="s">
        <v>1165</v>
      </c>
    </row>
    <row r="10076" spans="1:16">
      <c r="A10076" s="7">
        <v>10137</v>
      </c>
      <c r="B10076" s="8">
        <v>46236</v>
      </c>
      <c r="C10076" s="3" t="s">
        <v>11859</v>
      </c>
      <c r="D10076" s="3" t="s">
        <v>67</v>
      </c>
      <c r="E10076" s="3" t="s">
        <v>8330</v>
      </c>
      <c r="F10076" s="3" t="s">
        <v>8330</v>
      </c>
      <c r="G10076" s="7">
        <v>280</v>
      </c>
      <c r="H10076" s="3" t="s">
        <v>179</v>
      </c>
      <c r="I10076" s="9">
        <v>10.4</v>
      </c>
      <c r="J10076" s="7">
        <v>607</v>
      </c>
      <c r="K10076" s="10">
        <v>49.6435988990243</v>
      </c>
      <c r="L10076" s="12">
        <f t="shared" si="673"/>
        <v>26.3591433278418</v>
      </c>
      <c r="M10076" s="11">
        <f t="shared" si="674"/>
        <v>1.88335403323173</v>
      </c>
      <c r="N10076" s="19">
        <v>34</v>
      </c>
      <c r="O10076" s="12" t="s">
        <v>1165</v>
      </c>
      <c r="P10076" s="3" t="s">
        <v>11866</v>
      </c>
    </row>
    <row r="10077" spans="1:16">
      <c r="A10077" s="7">
        <v>10138</v>
      </c>
      <c r="B10077" s="8">
        <v>46236</v>
      </c>
      <c r="C10077" s="3" t="s">
        <v>11885</v>
      </c>
      <c r="D10077" s="3" t="s">
        <v>2621</v>
      </c>
      <c r="E10077" s="3" t="s">
        <v>11886</v>
      </c>
      <c r="F10077" s="3" t="s">
        <v>11887</v>
      </c>
      <c r="G10077" s="7">
        <v>36</v>
      </c>
      <c r="H10077" s="3" t="s">
        <v>35</v>
      </c>
      <c r="I10077" s="9">
        <v>6.94</v>
      </c>
      <c r="J10077" s="7">
        <v>531</v>
      </c>
      <c r="K10077" s="10">
        <v>51.0787047010806</v>
      </c>
      <c r="L10077" s="12">
        <f t="shared" si="673"/>
        <v>20.1071997682167</v>
      </c>
      <c r="M10077" s="11">
        <f t="shared" si="674"/>
        <v>2.54031915382968</v>
      </c>
      <c r="N10077" s="20">
        <v>35</v>
      </c>
      <c r="O10077" s="12" t="s">
        <v>1165</v>
      </c>
    </row>
    <row r="10078" spans="1:16">
      <c r="A10078" s="7">
        <v>10139</v>
      </c>
      <c r="B10078" s="8">
        <v>46236</v>
      </c>
      <c r="C10078" s="3" t="s">
        <v>11888</v>
      </c>
      <c r="D10078" s="3" t="s">
        <v>636</v>
      </c>
      <c r="E10078" s="3" t="s">
        <v>11889</v>
      </c>
      <c r="F10078" s="3" t="s">
        <v>11890</v>
      </c>
      <c r="G10078" s="7">
        <v>120</v>
      </c>
      <c r="H10078" s="3" t="s">
        <v>200</v>
      </c>
      <c r="I10078" s="9">
        <v>4.5</v>
      </c>
      <c r="J10078" s="7">
        <v>351</v>
      </c>
      <c r="K10078" s="10">
        <v>57.5220076786487</v>
      </c>
      <c r="L10078" s="12">
        <f t="shared" si="673"/>
        <v>19.723865877712</v>
      </c>
      <c r="M10078" s="11">
        <f t="shared" si="674"/>
        <v>2.91636578930749</v>
      </c>
      <c r="N10078" s="20">
        <v>36</v>
      </c>
      <c r="O10078" s="12" t="s">
        <v>1165</v>
      </c>
    </row>
    <row r="10079" spans="1:16">
      <c r="A10079" s="7">
        <v>10140</v>
      </c>
      <c r="B10079" s="8">
        <v>46236</v>
      </c>
      <c r="C10079" s="3" t="s">
        <v>11891</v>
      </c>
      <c r="D10079" s="3" t="s">
        <v>197</v>
      </c>
      <c r="E10079" s="3" t="s">
        <v>11892</v>
      </c>
      <c r="F10079" s="3" t="s">
        <v>11893</v>
      </c>
      <c r="G10079" s="7">
        <v>99</v>
      </c>
      <c r="H10079" s="3" t="s">
        <v>200</v>
      </c>
      <c r="I10079" s="9">
        <v>3.25</v>
      </c>
      <c r="J10079" s="7">
        <v>370</v>
      </c>
      <c r="K10079" s="10">
        <v>37.7156711913444</v>
      </c>
      <c r="L10079" s="12">
        <f t="shared" si="673"/>
        <v>13.5135135135135</v>
      </c>
      <c r="M10079" s="11">
        <f t="shared" si="674"/>
        <v>2.79095966815948</v>
      </c>
      <c r="N10079" s="20">
        <v>37</v>
      </c>
      <c r="O10079" s="12" t="s">
        <v>1165</v>
      </c>
    </row>
    <row r="10080" spans="1:16">
      <c r="A10080" s="7">
        <v>10141</v>
      </c>
      <c r="B10080" s="8">
        <v>46236</v>
      </c>
      <c r="C10080" s="3" t="s">
        <v>11746</v>
      </c>
      <c r="D10080" s="3" t="s">
        <v>288</v>
      </c>
      <c r="E10080" s="3" t="s">
        <v>11894</v>
      </c>
      <c r="F10080" s="3" t="s">
        <v>11894</v>
      </c>
      <c r="G10080" s="7">
        <v>136</v>
      </c>
      <c r="H10080" s="3" t="s">
        <v>1582</v>
      </c>
      <c r="I10080" s="9">
        <v>4.92</v>
      </c>
      <c r="J10080" s="7">
        <v>785</v>
      </c>
      <c r="K10080" s="10">
        <v>0.0608006891361467</v>
      </c>
      <c r="L10080" s="12">
        <f t="shared" si="673"/>
        <v>9.64233219010289</v>
      </c>
      <c r="M10080" s="11">
        <f t="shared" si="674"/>
        <v>0.00630559992514611</v>
      </c>
      <c r="N10080" s="20">
        <v>38</v>
      </c>
      <c r="O10080" s="12" t="s">
        <v>1165</v>
      </c>
    </row>
    <row r="10081" s="5" customFormat="1" ht="16.5" spans="1:18 16384:16384">
      <c r="A10081" s="44">
        <v>10142</v>
      </c>
      <c r="B10081" s="45">
        <v>46236</v>
      </c>
      <c r="C10081" s="5" t="s">
        <v>11895</v>
      </c>
      <c r="D10081" s="5" t="s">
        <v>2910</v>
      </c>
      <c r="E10081" s="5" t="s">
        <v>11896</v>
      </c>
      <c r="F10081" s="5" t="s">
        <v>11896</v>
      </c>
      <c r="G10081" s="44">
        <v>1000</v>
      </c>
      <c r="H10081" s="5" t="s">
        <v>1355</v>
      </c>
      <c r="I10081" s="46">
        <v>0.766</v>
      </c>
      <c r="J10081" s="44">
        <v>429</v>
      </c>
      <c r="K10081" s="47">
        <v>8.09819602188253</v>
      </c>
      <c r="L10081" s="48">
        <f t="shared" si="673"/>
        <v>2.74699659315044</v>
      </c>
      <c r="M10081" s="49">
        <f t="shared" si="674"/>
        <v>2.94801822545946</v>
      </c>
      <c r="N10081" s="5">
        <v>39</v>
      </c>
      <c r="O10081" s="48" t="s">
        <v>1165</v>
      </c>
      <c r="P10081" s="5"/>
      <c r="Q10081" s="46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  <c r="AC10081" s="5"/>
      <c r="AD10081" s="5"/>
      <c r="AE10081" s="5"/>
      <c r="AF10081" s="5"/>
      <c r="AG10081" s="5"/>
      <c r="AH10081" s="5"/>
      <c r="AI10081" s="5"/>
      <c r="AJ10081" s="5"/>
      <c r="AK10081" s="5"/>
      <c r="AL10081" s="5"/>
      <c r="AM10081" s="5"/>
      <c r="AN10081" s="5"/>
      <c r="AO10081" s="5"/>
      <c r="AP10081" s="5"/>
      <c r="AQ10081" s="5"/>
      <c r="AR10081" s="5"/>
      <c r="AS10081" s="5"/>
      <c r="AT10081" s="5"/>
      <c r="AU10081" s="5"/>
      <c r="AV10081" s="5"/>
      <c r="AW10081" s="5"/>
      <c r="AX10081" s="5"/>
      <c r="AY10081" s="5"/>
      <c r="AZ10081" s="5"/>
      <c r="BA10081" s="5"/>
      <c r="BB10081" s="5"/>
      <c r="BC10081" s="5"/>
      <c r="BD10081" s="5"/>
      <c r="BE10081" s="5"/>
      <c r="BF10081" s="5"/>
      <c r="BG10081" s="5"/>
      <c r="BH10081" s="5"/>
      <c r="BI10081" s="5"/>
      <c r="BJ10081" s="5"/>
      <c r="BK10081" s="5"/>
      <c r="BL10081" s="5"/>
      <c r="BM10081" s="5"/>
      <c r="BN10081" s="5"/>
      <c r="BO10081" s="5"/>
      <c r="BP10081" s="5"/>
      <c r="BQ10081" s="5"/>
      <c r="BR10081" s="5"/>
      <c r="BS10081" s="5"/>
      <c r="BT10081" s="5"/>
      <c r="BU10081" s="5"/>
      <c r="BV10081" s="5"/>
      <c r="BW10081" s="5"/>
      <c r="BX10081" s="5"/>
      <c r="BY10081" s="5"/>
      <c r="BZ10081" s="5"/>
      <c r="CA10081" s="5"/>
      <c r="CB10081" s="5"/>
      <c r="CC10081" s="5"/>
      <c r="CD10081" s="5"/>
      <c r="CE10081" s="5"/>
      <c r="CF10081" s="5"/>
      <c r="CG10081" s="5"/>
      <c r="CH10081" s="5"/>
      <c r="CI10081" s="5"/>
      <c r="CJ10081" s="5"/>
      <c r="CK10081" s="5"/>
      <c r="CL10081" s="5"/>
      <c r="CM10081" s="5"/>
      <c r="CN10081" s="5"/>
      <c r="CO10081" s="5"/>
      <c r="CP10081" s="5"/>
      <c r="CQ10081" s="5"/>
      <c r="CR10081" s="5"/>
      <c r="CS10081" s="5"/>
      <c r="CT10081" s="5"/>
      <c r="CU10081" s="5"/>
      <c r="CV10081" s="5"/>
      <c r="CW10081" s="5"/>
      <c r="CX10081" s="5"/>
      <c r="CY10081" s="5"/>
      <c r="CZ10081" s="5"/>
      <c r="DA10081" s="5"/>
      <c r="DB10081" s="5"/>
      <c r="DC10081" s="5"/>
      <c r="DD10081" s="5"/>
      <c r="DE10081" s="5"/>
      <c r="DF10081" s="5"/>
      <c r="DG10081" s="5"/>
      <c r="DH10081" s="5"/>
      <c r="DI10081" s="5"/>
      <c r="DJ10081" s="5"/>
      <c r="DK10081" s="5"/>
      <c r="DL10081" s="5"/>
      <c r="DM10081" s="5"/>
      <c r="DN10081" s="5"/>
      <c r="DO10081" s="5"/>
      <c r="DP10081" s="5"/>
      <c r="DQ10081" s="5"/>
      <c r="DR10081" s="5"/>
      <c r="DS10081" s="5"/>
      <c r="DT10081" s="5"/>
      <c r="DU10081" s="5"/>
      <c r="DV10081" s="5"/>
      <c r="DW10081" s="5"/>
      <c r="DX10081" s="5"/>
      <c r="DY10081" s="5"/>
      <c r="DZ10081" s="5"/>
      <c r="EA10081" s="5"/>
      <c r="EB10081" s="5"/>
      <c r="EC10081" s="5"/>
      <c r="ED10081" s="5"/>
      <c r="EE10081" s="5"/>
      <c r="EF10081" s="5"/>
      <c r="EG10081" s="5"/>
      <c r="EH10081" s="5"/>
      <c r="EI10081" s="5"/>
      <c r="EJ10081" s="5"/>
      <c r="EK10081" s="5"/>
      <c r="EL10081" s="5"/>
      <c r="EM10081" s="5"/>
      <c r="EN10081" s="5"/>
      <c r="EO10081" s="5"/>
      <c r="EP10081" s="5"/>
      <c r="EQ10081" s="5"/>
      <c r="ER10081" s="5"/>
      <c r="ES10081" s="5"/>
      <c r="ET10081" s="5"/>
      <c r="EU10081" s="5"/>
      <c r="EV10081" s="5"/>
      <c r="EW10081" s="5"/>
      <c r="EX10081" s="5"/>
      <c r="EY10081" s="5"/>
      <c r="EZ10081" s="5"/>
      <c r="FA10081" s="5"/>
      <c r="FB10081" s="5"/>
      <c r="FC10081" s="5"/>
      <c r="FD10081" s="5"/>
      <c r="FE10081" s="5"/>
      <c r="FF10081" s="5"/>
      <c r="FG10081" s="5"/>
      <c r="FH10081" s="5"/>
      <c r="FI10081" s="5"/>
      <c r="FJ10081" s="5"/>
      <c r="FK10081" s="5"/>
      <c r="FL10081" s="5"/>
      <c r="FM10081" s="5"/>
      <c r="FN10081" s="5"/>
      <c r="FO10081" s="5"/>
      <c r="FP10081" s="5"/>
      <c r="FQ10081" s="5"/>
      <c r="FR10081" s="5"/>
      <c r="FS10081" s="5"/>
      <c r="FT10081" s="5"/>
      <c r="FU10081" s="5"/>
      <c r="FV10081" s="5"/>
      <c r="FW10081" s="5"/>
      <c r="FX10081" s="5"/>
      <c r="FY10081" s="5"/>
      <c r="FZ10081" s="5"/>
      <c r="GA10081" s="5"/>
      <c r="GB10081" s="5"/>
      <c r="GC10081" s="5"/>
      <c r="GD10081" s="5"/>
      <c r="GE10081" s="5"/>
      <c r="GF10081" s="5"/>
      <c r="GG10081" s="5"/>
      <c r="GH10081" s="5"/>
      <c r="GI10081" s="5"/>
      <c r="GJ10081" s="5"/>
      <c r="GK10081" s="5"/>
      <c r="GL10081" s="5"/>
      <c r="GM10081" s="5"/>
      <c r="GN10081" s="5"/>
      <c r="GO10081" s="5"/>
      <c r="GP10081" s="5"/>
      <c r="GQ10081" s="5"/>
      <c r="GR10081" s="5"/>
      <c r="GS10081" s="5"/>
      <c r="GT10081" s="5"/>
      <c r="GU10081" s="5"/>
      <c r="GV10081" s="5"/>
      <c r="GW10081" s="5"/>
      <c r="GX10081" s="5"/>
      <c r="GY10081" s="5"/>
      <c r="GZ10081" s="5"/>
      <c r="HA10081" s="5"/>
      <c r="HB10081" s="5"/>
      <c r="HC10081" s="5"/>
      <c r="HD10081" s="5"/>
      <c r="HE10081" s="5"/>
      <c r="HF10081" s="5"/>
      <c r="HG10081" s="5"/>
      <c r="HH10081" s="5"/>
      <c r="HI10081" s="5"/>
      <c r="HJ10081" s="5"/>
      <c r="HK10081" s="5"/>
      <c r="HL10081" s="5"/>
      <c r="HM10081" s="5"/>
      <c r="HN10081" s="5"/>
      <c r="HO10081" s="5"/>
      <c r="HP10081" s="5"/>
      <c r="HQ10081" s="5"/>
      <c r="HR10081" s="5"/>
      <c r="HS10081" s="5"/>
      <c r="HT10081" s="5"/>
      <c r="HU10081" s="5"/>
      <c r="HV10081" s="5"/>
      <c r="HW10081" s="5"/>
      <c r="HX10081" s="5"/>
      <c r="HY10081" s="5"/>
      <c r="HZ10081" s="5"/>
      <c r="IA10081" s="5"/>
      <c r="IB10081" s="5"/>
      <c r="IC10081" s="5"/>
      <c r="ID10081" s="5"/>
      <c r="IE10081" s="5"/>
      <c r="IF10081" s="5"/>
      <c r="IG10081" s="5"/>
      <c r="IH10081" s="5"/>
      <c r="II10081" s="5"/>
      <c r="IJ10081" s="5"/>
      <c r="IK10081" s="5"/>
      <c r="IL10081" s="5"/>
      <c r="IM10081" s="5"/>
      <c r="IN10081" s="5"/>
      <c r="IO10081" s="5"/>
      <c r="IP10081" s="5"/>
      <c r="IQ10081" s="5"/>
      <c r="IR10081" s="5"/>
      <c r="IS10081" s="5"/>
      <c r="IT10081" s="5"/>
      <c r="IU10081" s="5"/>
      <c r="IV10081" s="5"/>
      <c r="IW10081" s="5"/>
      <c r="IX10081" s="5"/>
      <c r="IY10081" s="5"/>
      <c r="IZ10081" s="5"/>
      <c r="JA10081" s="5"/>
      <c r="JB10081" s="5"/>
      <c r="JC10081" s="5"/>
      <c r="JD10081" s="5"/>
      <c r="JE10081" s="5"/>
      <c r="JF10081" s="5"/>
      <c r="JG10081" s="5"/>
      <c r="JH10081" s="5"/>
      <c r="JI10081" s="5"/>
      <c r="JJ10081" s="5"/>
      <c r="JK10081" s="5"/>
      <c r="JL10081" s="5"/>
      <c r="JM10081" s="5"/>
      <c r="JN10081" s="5"/>
      <c r="JO10081" s="5"/>
      <c r="JP10081" s="5"/>
      <c r="JQ10081" s="5"/>
      <c r="JR10081" s="5"/>
      <c r="JS10081" s="5"/>
      <c r="JT10081" s="5"/>
      <c r="JU10081" s="5"/>
      <c r="JV10081" s="5"/>
      <c r="JW10081" s="5"/>
      <c r="JX10081" s="5"/>
      <c r="JY10081" s="5"/>
      <c r="JZ10081" s="5"/>
      <c r="KA10081" s="5"/>
      <c r="KB10081" s="5"/>
      <c r="KC10081" s="5"/>
      <c r="KD10081" s="5"/>
      <c r="KE10081" s="5"/>
      <c r="KF10081" s="5"/>
      <c r="KG10081" s="5"/>
      <c r="KH10081" s="5"/>
      <c r="KI10081" s="5"/>
      <c r="KJ10081" s="5"/>
      <c r="KK10081" s="5"/>
      <c r="KL10081" s="5"/>
      <c r="KM10081" s="5"/>
      <c r="KN10081" s="5"/>
      <c r="KO10081" s="5"/>
      <c r="KP10081" s="5"/>
      <c r="KQ10081" s="5"/>
      <c r="KR10081" s="5"/>
      <c r="KS10081" s="5"/>
      <c r="KT10081" s="5"/>
      <c r="KU10081" s="5"/>
      <c r="KV10081" s="5"/>
      <c r="KW10081" s="5"/>
      <c r="KX10081" s="5"/>
      <c r="KY10081" s="5"/>
      <c r="KZ10081" s="5"/>
      <c r="LA10081" s="5"/>
      <c r="LB10081" s="5"/>
      <c r="LC10081" s="5"/>
      <c r="LD10081" s="5"/>
      <c r="LE10081" s="5"/>
      <c r="LF10081" s="5"/>
      <c r="LG10081" s="5"/>
      <c r="LH10081" s="5"/>
      <c r="LI10081" s="5"/>
      <c r="LJ10081" s="5"/>
      <c r="LK10081" s="5"/>
      <c r="LL10081" s="5"/>
      <c r="LM10081" s="5"/>
      <c r="LN10081" s="5"/>
      <c r="LO10081" s="5"/>
      <c r="LP10081" s="5"/>
      <c r="LQ10081" s="5"/>
      <c r="LR10081" s="5"/>
      <c r="LS10081" s="5"/>
      <c r="LT10081" s="5"/>
      <c r="LU10081" s="5"/>
      <c r="LV10081" s="5"/>
      <c r="LW10081" s="5"/>
      <c r="LX10081" s="5"/>
      <c r="LY10081" s="5"/>
      <c r="LZ10081" s="5"/>
      <c r="MA10081" s="5"/>
      <c r="MB10081" s="5"/>
      <c r="MC10081" s="5"/>
      <c r="MD10081" s="5"/>
      <c r="ME10081" s="5"/>
      <c r="MF10081" s="5"/>
      <c r="MG10081" s="5"/>
      <c r="MH10081" s="5"/>
      <c r="MI10081" s="5"/>
      <c r="MJ10081" s="5"/>
      <c r="MK10081" s="5"/>
      <c r="ML10081" s="5"/>
      <c r="MM10081" s="5"/>
      <c r="MN10081" s="5"/>
      <c r="MO10081" s="5"/>
      <c r="MP10081" s="5"/>
      <c r="MQ10081" s="5"/>
      <c r="MR10081" s="5"/>
      <c r="MS10081" s="5"/>
      <c r="MT10081" s="5"/>
      <c r="MU10081" s="5"/>
      <c r="MV10081" s="5"/>
      <c r="MW10081" s="5"/>
      <c r="MX10081" s="5"/>
      <c r="MY10081" s="5"/>
      <c r="MZ10081" s="5"/>
      <c r="NA10081" s="5"/>
      <c r="NB10081" s="5"/>
      <c r="NC10081" s="5"/>
      <c r="ND10081" s="5"/>
      <c r="NE10081" s="5"/>
      <c r="NF10081" s="5"/>
      <c r="NG10081" s="5"/>
      <c r="NH10081" s="5"/>
      <c r="NI10081" s="5"/>
      <c r="NJ10081" s="5"/>
      <c r="NK10081" s="5"/>
      <c r="NL10081" s="5"/>
      <c r="NM10081" s="5"/>
      <c r="NN10081" s="5"/>
      <c r="NO10081" s="5"/>
      <c r="NP10081" s="5"/>
      <c r="NQ10081" s="5"/>
      <c r="NR10081" s="5"/>
      <c r="NS10081" s="5"/>
      <c r="NT10081" s="5"/>
      <c r="NU10081" s="5"/>
      <c r="NV10081" s="5"/>
      <c r="NW10081" s="5"/>
      <c r="NX10081" s="5"/>
      <c r="NY10081" s="5"/>
      <c r="NZ10081" s="5"/>
      <c r="OA10081" s="5"/>
      <c r="OB10081" s="5"/>
      <c r="OC10081" s="5"/>
      <c r="OD10081" s="5"/>
      <c r="OE10081" s="5"/>
      <c r="OF10081" s="5"/>
      <c r="OG10081" s="5"/>
      <c r="OH10081" s="5"/>
      <c r="OI10081" s="5"/>
      <c r="OJ10081" s="5"/>
      <c r="OK10081" s="5"/>
      <c r="OL10081" s="5"/>
      <c r="OM10081" s="5"/>
      <c r="ON10081" s="5"/>
      <c r="OO10081" s="5"/>
      <c r="OP10081" s="5"/>
      <c r="OQ10081" s="5"/>
      <c r="OR10081" s="5"/>
      <c r="OS10081" s="5"/>
      <c r="OT10081" s="5"/>
      <c r="OU10081" s="5"/>
      <c r="OV10081" s="5"/>
      <c r="OW10081" s="5"/>
      <c r="OX10081" s="5"/>
      <c r="OY10081" s="5"/>
      <c r="OZ10081" s="5"/>
      <c r="PA10081" s="5"/>
      <c r="PB10081" s="5"/>
      <c r="PC10081" s="5"/>
      <c r="PD10081" s="5"/>
      <c r="PE10081" s="5"/>
      <c r="PF10081" s="5"/>
      <c r="PG10081" s="5"/>
      <c r="PH10081" s="5"/>
      <c r="PI10081" s="5"/>
      <c r="PJ10081" s="5"/>
      <c r="PK10081" s="5"/>
      <c r="PL10081" s="5"/>
      <c r="PM10081" s="5"/>
      <c r="PN10081" s="5"/>
      <c r="PO10081" s="5"/>
      <c r="PP10081" s="5"/>
      <c r="PQ10081" s="5"/>
      <c r="PR10081" s="5"/>
      <c r="PS10081" s="5"/>
      <c r="PT10081" s="5"/>
      <c r="PU10081" s="5"/>
      <c r="PV10081" s="5"/>
      <c r="PW10081" s="5"/>
      <c r="PX10081" s="5"/>
      <c r="PY10081" s="5"/>
      <c r="PZ10081" s="5"/>
      <c r="QA10081" s="5"/>
      <c r="QB10081" s="5"/>
      <c r="QC10081" s="5"/>
      <c r="QD10081" s="5"/>
      <c r="QE10081" s="5"/>
      <c r="QF10081" s="5"/>
      <c r="QG10081" s="5"/>
      <c r="QH10081" s="5"/>
      <c r="QI10081" s="5"/>
      <c r="QJ10081" s="5"/>
      <c r="QK10081" s="5"/>
      <c r="QL10081" s="5"/>
      <c r="QM10081" s="5"/>
      <c r="QN10081" s="5"/>
      <c r="QO10081" s="5"/>
      <c r="QP10081" s="5"/>
      <c r="QQ10081" s="5"/>
      <c r="QR10081" s="5"/>
      <c r="QS10081" s="5"/>
      <c r="QT10081" s="5"/>
      <c r="QU10081" s="5"/>
      <c r="QV10081" s="5"/>
      <c r="QW10081" s="5"/>
      <c r="QX10081" s="5"/>
      <c r="QY10081" s="5"/>
      <c r="QZ10081" s="5"/>
      <c r="RA10081" s="5"/>
      <c r="RB10081" s="5"/>
      <c r="RC10081" s="5"/>
      <c r="RD10081" s="5"/>
      <c r="RE10081" s="5"/>
      <c r="RF10081" s="5"/>
      <c r="RG10081" s="5"/>
      <c r="RH10081" s="5"/>
      <c r="RI10081" s="5"/>
      <c r="RJ10081" s="5"/>
      <c r="RK10081" s="5"/>
      <c r="RL10081" s="5"/>
      <c r="RM10081" s="5"/>
      <c r="RN10081" s="5"/>
      <c r="RO10081" s="5"/>
      <c r="RP10081" s="5"/>
      <c r="RQ10081" s="5"/>
      <c r="RR10081" s="5"/>
      <c r="RS10081" s="5"/>
      <c r="RT10081" s="5"/>
      <c r="RU10081" s="5"/>
      <c r="RV10081" s="5"/>
      <c r="RW10081" s="5"/>
      <c r="RX10081" s="5"/>
      <c r="RY10081" s="5"/>
      <c r="RZ10081" s="5"/>
      <c r="SA10081" s="5"/>
      <c r="SB10081" s="5"/>
      <c r="SC10081" s="5"/>
      <c r="SD10081" s="5"/>
      <c r="SE10081" s="5"/>
      <c r="SF10081" s="5"/>
      <c r="SG10081" s="5"/>
      <c r="SH10081" s="5"/>
      <c r="SI10081" s="5"/>
      <c r="SJ10081" s="5"/>
      <c r="SK10081" s="5"/>
      <c r="SL10081" s="5"/>
      <c r="SM10081" s="5"/>
      <c r="SN10081" s="5"/>
      <c r="SO10081" s="5"/>
      <c r="SP10081" s="5"/>
      <c r="SQ10081" s="5"/>
      <c r="SR10081" s="5"/>
      <c r="SS10081" s="5"/>
      <c r="ST10081" s="5"/>
      <c r="SU10081" s="5"/>
      <c r="SV10081" s="5"/>
      <c r="SW10081" s="5"/>
      <c r="SX10081" s="5"/>
      <c r="SY10081" s="5"/>
      <c r="SZ10081" s="5"/>
      <c r="TA10081" s="5"/>
      <c r="TB10081" s="5"/>
      <c r="TC10081" s="5"/>
      <c r="TD10081" s="5"/>
      <c r="TE10081" s="5"/>
      <c r="TF10081" s="5"/>
      <c r="TG10081" s="5"/>
      <c r="TH10081" s="5"/>
      <c r="TI10081" s="5"/>
      <c r="TJ10081" s="5"/>
      <c r="TK10081" s="5"/>
      <c r="TL10081" s="5"/>
      <c r="TM10081" s="5"/>
      <c r="TN10081" s="5"/>
      <c r="TO10081" s="5"/>
      <c r="TP10081" s="5"/>
      <c r="TQ10081" s="5"/>
      <c r="TR10081" s="5"/>
      <c r="TS10081" s="5"/>
      <c r="TT10081" s="5"/>
      <c r="TU10081" s="5"/>
      <c r="TV10081" s="5"/>
      <c r="TW10081" s="5"/>
      <c r="TX10081" s="5"/>
      <c r="TY10081" s="5"/>
      <c r="TZ10081" s="5"/>
      <c r="UA10081" s="5"/>
      <c r="UB10081" s="5"/>
      <c r="UC10081" s="5"/>
      <c r="UD10081" s="5"/>
      <c r="UE10081" s="5"/>
      <c r="UF10081" s="5"/>
      <c r="UG10081" s="5"/>
      <c r="UH10081" s="5"/>
      <c r="UI10081" s="5"/>
      <c r="UJ10081" s="5"/>
      <c r="UK10081" s="5"/>
      <c r="UL10081" s="5"/>
      <c r="UM10081" s="5"/>
      <c r="UN10081" s="5"/>
      <c r="UO10081" s="5"/>
      <c r="UP10081" s="5"/>
      <c r="UQ10081" s="5"/>
      <c r="UR10081" s="5"/>
      <c r="US10081" s="5"/>
      <c r="UT10081" s="5"/>
      <c r="UU10081" s="5"/>
      <c r="UV10081" s="5"/>
      <c r="UW10081" s="5"/>
      <c r="UX10081" s="5"/>
      <c r="UY10081" s="5"/>
      <c r="UZ10081" s="5"/>
      <c r="VA10081" s="5"/>
      <c r="VB10081" s="5"/>
      <c r="VC10081" s="5"/>
      <c r="VD10081" s="5"/>
      <c r="VE10081" s="5"/>
      <c r="VF10081" s="5"/>
      <c r="VG10081" s="5"/>
      <c r="VH10081" s="5"/>
      <c r="VI10081" s="5"/>
      <c r="VJ10081" s="5"/>
      <c r="VK10081" s="5"/>
      <c r="VL10081" s="5"/>
      <c r="VM10081" s="5"/>
      <c r="VN10081" s="5"/>
      <c r="VO10081" s="5"/>
      <c r="VP10081" s="5"/>
      <c r="VQ10081" s="5"/>
      <c r="VR10081" s="5"/>
      <c r="VS10081" s="5"/>
      <c r="VT10081" s="5"/>
      <c r="VU10081" s="5"/>
      <c r="VV10081" s="5"/>
      <c r="VW10081" s="5"/>
      <c r="VX10081" s="5"/>
      <c r="VY10081" s="5"/>
      <c r="VZ10081" s="5"/>
      <c r="WA10081" s="5"/>
      <c r="WB10081" s="5"/>
      <c r="WC10081" s="5"/>
      <c r="WD10081" s="5"/>
      <c r="WE10081" s="5"/>
      <c r="WF10081" s="5"/>
      <c r="WG10081" s="5"/>
      <c r="WH10081" s="5"/>
      <c r="WI10081" s="5"/>
      <c r="WJ10081" s="5"/>
      <c r="WK10081" s="5"/>
      <c r="WL10081" s="5"/>
      <c r="WM10081" s="5"/>
      <c r="WN10081" s="5"/>
      <c r="WO10081" s="5"/>
      <c r="WP10081" s="5"/>
      <c r="WQ10081" s="5"/>
      <c r="WR10081" s="5"/>
      <c r="WS10081" s="5"/>
      <c r="WT10081" s="5"/>
      <c r="WU10081" s="5"/>
      <c r="WV10081" s="5"/>
      <c r="WW10081" s="5"/>
      <c r="WX10081" s="5"/>
      <c r="WY10081" s="5"/>
      <c r="WZ10081" s="5"/>
      <c r="XA10081" s="5"/>
      <c r="XB10081" s="5"/>
      <c r="XC10081" s="5"/>
      <c r="XD10081" s="5"/>
      <c r="XE10081" s="5"/>
      <c r="XF10081" s="5"/>
      <c r="XG10081" s="5"/>
      <c r="XH10081" s="5"/>
      <c r="XI10081" s="5"/>
      <c r="XJ10081" s="5"/>
      <c r="XK10081" s="5"/>
      <c r="XL10081" s="5"/>
      <c r="XM10081" s="5"/>
      <c r="XN10081" s="5"/>
      <c r="XO10081" s="5"/>
      <c r="XP10081" s="5"/>
      <c r="XQ10081" s="5"/>
      <c r="XR10081" s="5"/>
      <c r="XS10081" s="5"/>
      <c r="XT10081" s="5"/>
      <c r="XU10081" s="5"/>
      <c r="XV10081" s="5"/>
      <c r="XW10081" s="5"/>
      <c r="XX10081" s="5"/>
      <c r="XY10081" s="5"/>
      <c r="XZ10081" s="5"/>
      <c r="YA10081" s="5"/>
      <c r="YB10081" s="5"/>
      <c r="YC10081" s="5"/>
      <c r="YD10081" s="5"/>
      <c r="YE10081" s="5"/>
      <c r="YF10081" s="5"/>
      <c r="YG10081" s="5"/>
      <c r="YH10081" s="5"/>
      <c r="YI10081" s="5"/>
      <c r="YJ10081" s="5"/>
      <c r="YK10081" s="5"/>
      <c r="YL10081" s="5"/>
      <c r="YM10081" s="5"/>
      <c r="YN10081" s="5"/>
      <c r="YO10081" s="5"/>
      <c r="YP10081" s="5"/>
      <c r="YQ10081" s="5"/>
      <c r="YR10081" s="5"/>
      <c r="YS10081" s="5"/>
      <c r="YT10081" s="5"/>
      <c r="YU10081" s="5"/>
      <c r="YV10081" s="5"/>
      <c r="YW10081" s="5"/>
      <c r="YX10081" s="5"/>
      <c r="YY10081" s="5"/>
      <c r="YZ10081" s="5"/>
      <c r="ZA10081" s="5"/>
      <c r="ZB10081" s="5"/>
      <c r="ZC10081" s="5"/>
      <c r="ZD10081" s="5"/>
      <c r="ZE10081" s="5"/>
      <c r="ZF10081" s="5"/>
      <c r="ZG10081" s="5"/>
      <c r="ZH10081" s="5"/>
      <c r="ZI10081" s="5"/>
      <c r="ZJ10081" s="5"/>
      <c r="ZK10081" s="5"/>
      <c r="ZL10081" s="5"/>
      <c r="ZM10081" s="5"/>
      <c r="ZN10081" s="5"/>
      <c r="ZO10081" s="5"/>
      <c r="ZP10081" s="5"/>
      <c r="ZQ10081" s="5"/>
      <c r="ZR10081" s="5"/>
      <c r="ZS10081" s="5"/>
      <c r="ZT10081" s="5"/>
      <c r="ZU10081" s="5"/>
      <c r="ZV10081" s="5"/>
      <c r="ZW10081" s="5"/>
      <c r="ZX10081" s="5"/>
      <c r="ZY10081" s="5"/>
      <c r="ZZ10081" s="5"/>
      <c r="AAA10081" s="5"/>
      <c r="AAB10081" s="5"/>
      <c r="AAC10081" s="5"/>
      <c r="AAD10081" s="5"/>
      <c r="AAE10081" s="5"/>
      <c r="AAF10081" s="5"/>
      <c r="AAG10081" s="5"/>
      <c r="AAH10081" s="5"/>
      <c r="AAI10081" s="5"/>
      <c r="AAJ10081" s="5"/>
      <c r="AAK10081" s="5"/>
      <c r="AAL10081" s="5"/>
      <c r="AAM10081" s="5"/>
      <c r="AAN10081" s="5"/>
      <c r="AAO10081" s="5"/>
      <c r="AAP10081" s="5"/>
      <c r="AAQ10081" s="5"/>
      <c r="AAR10081" s="5"/>
      <c r="AAS10081" s="5"/>
      <c r="AAT10081" s="5"/>
      <c r="AAU10081" s="5"/>
      <c r="AAV10081" s="5"/>
      <c r="AAW10081" s="5"/>
      <c r="AAX10081" s="5"/>
      <c r="AAY10081" s="5"/>
      <c r="AAZ10081" s="5"/>
      <c r="ABA10081" s="5"/>
      <c r="ABB10081" s="5"/>
      <c r="ABC10081" s="5"/>
      <c r="ABD10081" s="5"/>
      <c r="ABE10081" s="5"/>
      <c r="ABF10081" s="5"/>
      <c r="ABG10081" s="5"/>
      <c r="ABH10081" s="5"/>
      <c r="ABI10081" s="5"/>
      <c r="ABJ10081" s="5"/>
      <c r="ABK10081" s="5"/>
      <c r="ABL10081" s="5"/>
      <c r="ABM10081" s="5"/>
      <c r="ABN10081" s="5"/>
      <c r="ABO10081" s="5"/>
      <c r="ABP10081" s="5"/>
      <c r="ABQ10081" s="5"/>
      <c r="ABR10081" s="5"/>
      <c r="ABS10081" s="5"/>
      <c r="ABT10081" s="5"/>
      <c r="ABU10081" s="5"/>
      <c r="ABV10081" s="5"/>
      <c r="ABW10081" s="5"/>
      <c r="ABX10081" s="5"/>
      <c r="ABY10081" s="5"/>
      <c r="ABZ10081" s="5"/>
      <c r="ACA10081" s="5"/>
      <c r="ACB10081" s="5"/>
      <c r="ACC10081" s="5"/>
      <c r="ACD10081" s="5"/>
      <c r="ACE10081" s="5"/>
      <c r="ACF10081" s="5"/>
      <c r="ACG10081" s="5"/>
      <c r="ACH10081" s="5"/>
      <c r="ACI10081" s="5"/>
      <c r="ACJ10081" s="5"/>
      <c r="ACK10081" s="5"/>
      <c r="ACL10081" s="5"/>
      <c r="ACM10081" s="5"/>
      <c r="ACN10081" s="5"/>
      <c r="ACO10081" s="5"/>
      <c r="ACP10081" s="5"/>
      <c r="ACQ10081" s="5"/>
      <c r="ACR10081" s="5"/>
      <c r="ACS10081" s="5"/>
      <c r="ACT10081" s="5"/>
      <c r="ACU10081" s="5"/>
      <c r="ACV10081" s="5"/>
      <c r="ACW10081" s="5"/>
      <c r="ACX10081" s="5"/>
      <c r="ACY10081" s="5"/>
      <c r="ACZ10081" s="5"/>
      <c r="ADA10081" s="5"/>
      <c r="ADB10081" s="5"/>
      <c r="ADC10081" s="5"/>
      <c r="ADD10081" s="5"/>
      <c r="ADE10081" s="5"/>
      <c r="ADF10081" s="5"/>
      <c r="ADG10081" s="5"/>
      <c r="ADH10081" s="5"/>
      <c r="ADI10081" s="5"/>
      <c r="ADJ10081" s="5"/>
      <c r="ADK10081" s="5"/>
      <c r="ADL10081" s="5"/>
      <c r="ADM10081" s="5"/>
      <c r="ADN10081" s="5"/>
      <c r="ADO10081" s="5"/>
      <c r="ADP10081" s="5"/>
      <c r="ADQ10081" s="5"/>
      <c r="ADR10081" s="5"/>
      <c r="ADS10081" s="5"/>
      <c r="ADT10081" s="5"/>
      <c r="ADU10081" s="5"/>
      <c r="ADV10081" s="5"/>
      <c r="ADW10081" s="5"/>
      <c r="ADX10081" s="5"/>
      <c r="ADY10081" s="5"/>
      <c r="ADZ10081" s="5"/>
      <c r="AEA10081" s="5"/>
      <c r="AEB10081" s="5"/>
      <c r="AEC10081" s="5"/>
      <c r="AED10081" s="5"/>
      <c r="AEE10081" s="5"/>
      <c r="AEF10081" s="5"/>
      <c r="AEG10081" s="5"/>
      <c r="AEH10081" s="5"/>
      <c r="AEI10081" s="5"/>
      <c r="AEJ10081" s="5"/>
      <c r="AEK10081" s="5"/>
      <c r="AEL10081" s="5"/>
      <c r="AEM10081" s="5"/>
      <c r="AEN10081" s="5"/>
      <c r="AEO10081" s="5"/>
      <c r="AEP10081" s="5"/>
      <c r="AEQ10081" s="5"/>
      <c r="AER10081" s="5"/>
      <c r="AES10081" s="5"/>
      <c r="AET10081" s="5"/>
      <c r="AEU10081" s="5"/>
      <c r="AEV10081" s="5"/>
      <c r="AEW10081" s="5"/>
      <c r="AEX10081" s="5"/>
      <c r="AEY10081" s="5"/>
      <c r="AEZ10081" s="5"/>
      <c r="AFA10081" s="5"/>
      <c r="AFB10081" s="5"/>
      <c r="AFC10081" s="5"/>
      <c r="AFD10081" s="5"/>
      <c r="AFE10081" s="5"/>
      <c r="AFF10081" s="5"/>
      <c r="AFG10081" s="5"/>
      <c r="AFH10081" s="5"/>
      <c r="AFI10081" s="5"/>
      <c r="AFJ10081" s="5"/>
      <c r="AFK10081" s="5"/>
      <c r="AFL10081" s="5"/>
      <c r="AFM10081" s="5"/>
      <c r="AFN10081" s="5"/>
      <c r="AFO10081" s="5"/>
      <c r="AFP10081" s="5"/>
      <c r="AFQ10081" s="5"/>
      <c r="AFR10081" s="5"/>
      <c r="AFS10081" s="5"/>
      <c r="AFT10081" s="5"/>
      <c r="AFU10081" s="5"/>
      <c r="AFV10081" s="5"/>
      <c r="AFW10081" s="5"/>
      <c r="AFX10081" s="5"/>
      <c r="AFY10081" s="5"/>
      <c r="AFZ10081" s="5"/>
      <c r="AGA10081" s="5"/>
      <c r="AGB10081" s="5"/>
      <c r="AGC10081" s="5"/>
      <c r="AGD10081" s="5"/>
      <c r="AGE10081" s="5"/>
      <c r="AGF10081" s="5"/>
      <c r="AGG10081" s="5"/>
      <c r="AGH10081" s="5"/>
      <c r="AGI10081" s="5"/>
      <c r="AGJ10081" s="5"/>
      <c r="AGK10081" s="5"/>
      <c r="AGL10081" s="5"/>
      <c r="AGM10081" s="5"/>
      <c r="AGN10081" s="5"/>
      <c r="AGO10081" s="5"/>
      <c r="AGP10081" s="5"/>
      <c r="AGQ10081" s="5"/>
      <c r="AGR10081" s="5"/>
      <c r="AGS10081" s="5"/>
      <c r="AGT10081" s="5"/>
      <c r="AGU10081" s="5"/>
      <c r="AGV10081" s="5"/>
      <c r="AGW10081" s="5"/>
      <c r="AGX10081" s="5"/>
      <c r="AGY10081" s="5"/>
      <c r="AGZ10081" s="5"/>
      <c r="AHA10081" s="5"/>
      <c r="AHB10081" s="5"/>
      <c r="AHC10081" s="5"/>
      <c r="AHD10081" s="5"/>
      <c r="AHE10081" s="5"/>
      <c r="AHF10081" s="5"/>
      <c r="AHG10081" s="5"/>
      <c r="AHH10081" s="5"/>
      <c r="AHI10081" s="5"/>
      <c r="AHJ10081" s="5"/>
      <c r="AHK10081" s="5"/>
      <c r="AHL10081" s="5"/>
      <c r="AHM10081" s="5"/>
      <c r="AHN10081" s="5"/>
      <c r="AHO10081" s="5"/>
      <c r="AHP10081" s="5"/>
      <c r="AHQ10081" s="5"/>
      <c r="AHR10081" s="5"/>
      <c r="AHS10081" s="5"/>
      <c r="AHT10081" s="5"/>
      <c r="AHU10081" s="5"/>
      <c r="AHV10081" s="5"/>
      <c r="AHW10081" s="5"/>
      <c r="AHX10081" s="5"/>
      <c r="AHY10081" s="5"/>
      <c r="AHZ10081" s="5"/>
      <c r="AIA10081" s="5"/>
      <c r="AIB10081" s="5"/>
      <c r="AIC10081" s="5"/>
      <c r="AID10081" s="5"/>
      <c r="AIE10081" s="5"/>
      <c r="AIF10081" s="5"/>
      <c r="AIG10081" s="5"/>
      <c r="AIH10081" s="5"/>
      <c r="AII10081" s="5"/>
      <c r="AIJ10081" s="5"/>
      <c r="AIK10081" s="5"/>
      <c r="AIL10081" s="5"/>
      <c r="AIM10081" s="5"/>
      <c r="AIN10081" s="5"/>
      <c r="AIO10081" s="5"/>
      <c r="AIP10081" s="5"/>
      <c r="AIQ10081" s="5"/>
      <c r="AIR10081" s="5"/>
      <c r="AIS10081" s="5"/>
      <c r="AIT10081" s="5"/>
      <c r="AIU10081" s="5"/>
      <c r="AIV10081" s="5"/>
      <c r="AIW10081" s="5"/>
      <c r="AIX10081" s="5"/>
      <c r="AIY10081" s="5"/>
      <c r="AIZ10081" s="5"/>
      <c r="AJA10081" s="5"/>
      <c r="AJB10081" s="5"/>
      <c r="AJC10081" s="5"/>
      <c r="AJD10081" s="5"/>
      <c r="AJE10081" s="5"/>
      <c r="AJF10081" s="5"/>
      <c r="AJG10081" s="5"/>
      <c r="AJH10081" s="5"/>
      <c r="AJI10081" s="5"/>
      <c r="AJJ10081" s="5"/>
      <c r="AJK10081" s="5"/>
      <c r="AJL10081" s="5"/>
      <c r="AJM10081" s="5"/>
      <c r="AJN10081" s="5"/>
      <c r="AJO10081" s="5"/>
      <c r="AJP10081" s="5"/>
      <c r="AJQ10081" s="5"/>
      <c r="AJR10081" s="5"/>
      <c r="AJS10081" s="5"/>
      <c r="AJT10081" s="5"/>
      <c r="AJU10081" s="5"/>
      <c r="AJV10081" s="5"/>
      <c r="AJW10081" s="5"/>
      <c r="AJX10081" s="5"/>
      <c r="AJY10081" s="5"/>
      <c r="AJZ10081" s="5"/>
      <c r="AKA10081" s="5"/>
      <c r="AKB10081" s="5"/>
      <c r="AKC10081" s="5"/>
      <c r="AKD10081" s="5"/>
      <c r="AKE10081" s="5"/>
      <c r="AKF10081" s="5"/>
      <c r="AKG10081" s="5"/>
      <c r="AKH10081" s="5"/>
      <c r="AKI10081" s="5"/>
      <c r="AKJ10081" s="5"/>
      <c r="AKK10081" s="5"/>
      <c r="AKL10081" s="5"/>
      <c r="AKM10081" s="5"/>
      <c r="AKN10081" s="5"/>
      <c r="AKO10081" s="5"/>
      <c r="AKP10081" s="5"/>
      <c r="AKQ10081" s="5"/>
      <c r="AKR10081" s="5"/>
      <c r="AKS10081" s="5"/>
      <c r="AKT10081" s="5"/>
      <c r="AKU10081" s="5"/>
      <c r="AKV10081" s="5"/>
      <c r="AKW10081" s="5"/>
      <c r="AKX10081" s="5"/>
      <c r="AKY10081" s="5"/>
      <c r="AKZ10081" s="5"/>
      <c r="ALA10081" s="5"/>
      <c r="ALB10081" s="5"/>
      <c r="ALC10081" s="5"/>
      <c r="ALD10081" s="5"/>
      <c r="ALE10081" s="5"/>
      <c r="ALF10081" s="5"/>
      <c r="ALG10081" s="5"/>
      <c r="ALH10081" s="5"/>
      <c r="ALI10081" s="5"/>
      <c r="ALJ10081" s="5"/>
      <c r="ALK10081" s="5"/>
      <c r="ALL10081" s="5"/>
      <c r="ALM10081" s="5"/>
      <c r="ALN10081" s="5"/>
      <c r="ALO10081" s="5"/>
      <c r="ALP10081" s="5"/>
      <c r="ALQ10081" s="5"/>
      <c r="ALR10081" s="5"/>
      <c r="ALS10081" s="5"/>
      <c r="ALT10081" s="5"/>
      <c r="ALU10081" s="5"/>
      <c r="ALV10081" s="5"/>
      <c r="ALW10081" s="5"/>
      <c r="ALX10081" s="5"/>
      <c r="ALY10081" s="5"/>
      <c r="ALZ10081" s="5"/>
      <c r="AMA10081" s="5"/>
      <c r="AMB10081" s="5"/>
      <c r="AMC10081" s="5"/>
      <c r="AMD10081" s="5"/>
      <c r="AME10081" s="5"/>
      <c r="AMF10081" s="5"/>
      <c r="AMG10081" s="5"/>
      <c r="AMH10081" s="5"/>
      <c r="AMI10081" s="5"/>
      <c r="AMJ10081" s="5"/>
      <c r="AMK10081" s="5"/>
      <c r="AML10081" s="5"/>
      <c r="AMM10081" s="5"/>
      <c r="AMN10081" s="5"/>
      <c r="AMO10081" s="5"/>
      <c r="AMP10081" s="5"/>
      <c r="AMQ10081" s="5"/>
      <c r="AMR10081" s="5"/>
      <c r="AMS10081" s="5"/>
      <c r="AMT10081" s="5"/>
      <c r="AMU10081" s="5"/>
      <c r="AMV10081" s="5"/>
      <c r="AMW10081" s="5"/>
      <c r="AMX10081" s="5"/>
      <c r="AMY10081" s="5"/>
      <c r="AMZ10081" s="5"/>
      <c r="ANA10081" s="5"/>
      <c r="ANB10081" s="5"/>
      <c r="ANC10081" s="5"/>
      <c r="AND10081" s="5"/>
      <c r="ANE10081" s="5"/>
      <c r="ANF10081" s="5"/>
      <c r="ANG10081" s="5"/>
      <c r="ANH10081" s="5"/>
      <c r="ANI10081" s="5"/>
      <c r="ANJ10081" s="5"/>
      <c r="ANK10081" s="5"/>
      <c r="ANL10081" s="5"/>
      <c r="ANM10081" s="5"/>
      <c r="ANN10081" s="5"/>
      <c r="ANO10081" s="5"/>
      <c r="ANP10081" s="5"/>
      <c r="ANQ10081" s="5"/>
      <c r="ANR10081" s="5"/>
      <c r="ANS10081" s="5"/>
      <c r="ANT10081" s="5"/>
      <c r="ANU10081" s="5"/>
      <c r="ANV10081" s="5"/>
      <c r="ANW10081" s="5"/>
      <c r="ANX10081" s="5"/>
      <c r="ANY10081" s="5"/>
      <c r="ANZ10081" s="5"/>
      <c r="AOA10081" s="5"/>
      <c r="AOB10081" s="5"/>
      <c r="AOC10081" s="5"/>
      <c r="AOD10081" s="5"/>
      <c r="AOE10081" s="5"/>
      <c r="AOF10081" s="5"/>
      <c r="AOG10081" s="5"/>
      <c r="AOH10081" s="5"/>
      <c r="AOI10081" s="5"/>
      <c r="AOJ10081" s="5"/>
      <c r="AOK10081" s="5"/>
      <c r="AOL10081" s="5"/>
      <c r="AOM10081" s="5"/>
      <c r="AON10081" s="5"/>
      <c r="AOO10081" s="5"/>
      <c r="AOP10081" s="5"/>
      <c r="AOQ10081" s="5"/>
      <c r="AOR10081" s="5"/>
      <c r="AOS10081" s="5"/>
      <c r="AOT10081" s="5"/>
      <c r="AOU10081" s="5"/>
      <c r="AOV10081" s="5"/>
      <c r="AOW10081" s="5"/>
      <c r="AOX10081" s="5"/>
      <c r="AOY10081" s="5"/>
      <c r="AOZ10081" s="5"/>
      <c r="APA10081" s="5"/>
      <c r="APB10081" s="5"/>
      <c r="APC10081" s="5"/>
      <c r="APD10081" s="5"/>
      <c r="APE10081" s="5"/>
      <c r="APF10081" s="5"/>
      <c r="APG10081" s="5"/>
      <c r="APH10081" s="5"/>
      <c r="API10081" s="5"/>
      <c r="APJ10081" s="5"/>
      <c r="APK10081" s="5"/>
      <c r="APL10081" s="5"/>
      <c r="APM10081" s="5"/>
      <c r="APN10081" s="5"/>
      <c r="APO10081" s="5"/>
      <c r="APP10081" s="5"/>
      <c r="APQ10081" s="5"/>
      <c r="APR10081" s="5"/>
      <c r="APS10081" s="5"/>
      <c r="APT10081" s="5"/>
      <c r="APU10081" s="5"/>
      <c r="APV10081" s="5"/>
      <c r="APW10081" s="5"/>
      <c r="APX10081" s="5"/>
      <c r="APY10081" s="5"/>
      <c r="APZ10081" s="5"/>
      <c r="AQA10081" s="5"/>
      <c r="AQB10081" s="5"/>
      <c r="AQC10081" s="5"/>
      <c r="AQD10081" s="5"/>
      <c r="AQE10081" s="5"/>
      <c r="AQF10081" s="5"/>
      <c r="AQG10081" s="5"/>
      <c r="AQH10081" s="5"/>
      <c r="AQI10081" s="5"/>
      <c r="AQJ10081" s="5"/>
      <c r="AQK10081" s="5"/>
      <c r="AQL10081" s="5"/>
      <c r="AQM10081" s="5"/>
      <c r="AQN10081" s="5"/>
      <c r="AQO10081" s="5"/>
      <c r="AQP10081" s="5"/>
      <c r="AQQ10081" s="5"/>
      <c r="AQR10081" s="5"/>
      <c r="AQS10081" s="5"/>
      <c r="AQT10081" s="5"/>
      <c r="AQU10081" s="5"/>
      <c r="AQV10081" s="5"/>
      <c r="AQW10081" s="5"/>
      <c r="AQX10081" s="5"/>
      <c r="AQY10081" s="5"/>
      <c r="AQZ10081" s="5"/>
      <c r="ARA10081" s="5"/>
      <c r="ARB10081" s="5"/>
      <c r="ARC10081" s="5"/>
      <c r="ARD10081" s="5"/>
      <c r="ARE10081" s="5"/>
      <c r="ARF10081" s="5"/>
      <c r="ARG10081" s="5"/>
      <c r="ARH10081" s="5"/>
      <c r="ARI10081" s="5"/>
      <c r="ARJ10081" s="5"/>
      <c r="ARK10081" s="5"/>
      <c r="ARL10081" s="5"/>
      <c r="ARM10081" s="5"/>
      <c r="ARN10081" s="5"/>
      <c r="ARO10081" s="5"/>
      <c r="ARP10081" s="5"/>
      <c r="ARQ10081" s="5"/>
      <c r="ARR10081" s="5"/>
      <c r="ARS10081" s="5"/>
      <c r="ART10081" s="5"/>
      <c r="ARU10081" s="5"/>
      <c r="ARV10081" s="5"/>
      <c r="ARW10081" s="5"/>
      <c r="ARX10081" s="5"/>
      <c r="ARY10081" s="5"/>
      <c r="ARZ10081" s="5"/>
      <c r="ASA10081" s="5"/>
      <c r="ASB10081" s="5"/>
      <c r="ASC10081" s="5"/>
      <c r="ASD10081" s="5"/>
      <c r="ASE10081" s="5"/>
      <c r="ASF10081" s="5"/>
      <c r="ASG10081" s="5"/>
      <c r="ASH10081" s="5"/>
      <c r="ASI10081" s="5"/>
      <c r="ASJ10081" s="5"/>
      <c r="ASK10081" s="5"/>
      <c r="ASL10081" s="5"/>
      <c r="ASM10081" s="5"/>
      <c r="ASN10081" s="5"/>
      <c r="ASO10081" s="5"/>
      <c r="ASP10081" s="5"/>
      <c r="ASQ10081" s="5"/>
      <c r="ASR10081" s="5"/>
      <c r="ASS10081" s="5"/>
      <c r="AST10081" s="5"/>
      <c r="ASU10081" s="5"/>
      <c r="ASV10081" s="5"/>
      <c r="ASW10081" s="5"/>
      <c r="ASX10081" s="5"/>
      <c r="ASY10081" s="5"/>
      <c r="ASZ10081" s="5"/>
      <c r="ATA10081" s="5"/>
      <c r="ATB10081" s="5"/>
      <c r="ATC10081" s="5"/>
      <c r="ATD10081" s="5"/>
      <c r="ATE10081" s="5"/>
      <c r="ATF10081" s="5"/>
      <c r="ATG10081" s="5"/>
      <c r="ATH10081" s="5"/>
      <c r="ATI10081" s="5"/>
      <c r="ATJ10081" s="5"/>
      <c r="ATK10081" s="5"/>
      <c r="ATL10081" s="5"/>
      <c r="ATM10081" s="5"/>
      <c r="ATN10081" s="5"/>
      <c r="ATO10081" s="5"/>
      <c r="ATP10081" s="5"/>
      <c r="ATQ10081" s="5"/>
      <c r="ATR10081" s="5"/>
      <c r="ATS10081" s="5"/>
      <c r="ATT10081" s="5"/>
      <c r="ATU10081" s="5"/>
      <c r="ATV10081" s="5"/>
      <c r="ATW10081" s="5"/>
      <c r="ATX10081" s="5"/>
      <c r="ATY10081" s="5"/>
      <c r="ATZ10081" s="5"/>
      <c r="AUA10081" s="5"/>
      <c r="AUB10081" s="5"/>
      <c r="AUC10081" s="5"/>
      <c r="AUD10081" s="5"/>
      <c r="AUE10081" s="5"/>
      <c r="AUF10081" s="5"/>
      <c r="AUG10081" s="5"/>
      <c r="AUH10081" s="5"/>
      <c r="AUI10081" s="5"/>
      <c r="AUJ10081" s="5"/>
      <c r="AUK10081" s="5"/>
      <c r="AUL10081" s="5"/>
      <c r="AUM10081" s="5"/>
      <c r="AUN10081" s="5"/>
      <c r="AUO10081" s="5"/>
      <c r="AUP10081" s="5"/>
      <c r="AUQ10081" s="5"/>
      <c r="AUR10081" s="5"/>
      <c r="AUS10081" s="5"/>
      <c r="AUT10081" s="5"/>
      <c r="AUU10081" s="5"/>
      <c r="AUV10081" s="5"/>
      <c r="AUW10081" s="5"/>
      <c r="AUX10081" s="5"/>
      <c r="AUY10081" s="5"/>
      <c r="AUZ10081" s="5"/>
      <c r="AVA10081" s="5"/>
      <c r="AVB10081" s="5"/>
      <c r="AVC10081" s="5"/>
      <c r="AVD10081" s="5"/>
      <c r="AVE10081" s="5"/>
      <c r="AVF10081" s="5"/>
      <c r="AVG10081" s="5"/>
      <c r="AVH10081" s="5"/>
      <c r="AVI10081" s="5"/>
      <c r="AVJ10081" s="5"/>
      <c r="AVK10081" s="5"/>
      <c r="AVL10081" s="5"/>
      <c r="AVM10081" s="5"/>
      <c r="AVN10081" s="5"/>
      <c r="AVO10081" s="5"/>
      <c r="AVP10081" s="5"/>
      <c r="AVQ10081" s="5"/>
      <c r="AVR10081" s="5"/>
      <c r="AVS10081" s="5"/>
      <c r="AVT10081" s="5"/>
      <c r="AVU10081" s="5"/>
      <c r="AVV10081" s="5"/>
      <c r="AVW10081" s="5"/>
      <c r="AVX10081" s="5"/>
      <c r="AVY10081" s="5"/>
      <c r="AVZ10081" s="5"/>
      <c r="AWA10081" s="5"/>
      <c r="AWB10081" s="5"/>
      <c r="AWC10081" s="5"/>
      <c r="AWD10081" s="5"/>
      <c r="AWE10081" s="5"/>
      <c r="AWF10081" s="5"/>
      <c r="AWG10081" s="5"/>
      <c r="AWH10081" s="5"/>
      <c r="AWI10081" s="5"/>
      <c r="AWJ10081" s="5"/>
      <c r="AWK10081" s="5"/>
      <c r="AWL10081" s="5"/>
      <c r="AWM10081" s="5"/>
      <c r="AWN10081" s="5"/>
      <c r="AWO10081" s="5"/>
      <c r="AWP10081" s="5"/>
      <c r="AWQ10081" s="5"/>
      <c r="AWR10081" s="5"/>
      <c r="AWS10081" s="5"/>
      <c r="AWT10081" s="5"/>
      <c r="AWU10081" s="5"/>
      <c r="AWV10081" s="5"/>
      <c r="AWW10081" s="5"/>
      <c r="AWX10081" s="5"/>
      <c r="AWY10081" s="5"/>
      <c r="AWZ10081" s="5"/>
      <c r="AXA10081" s="5"/>
      <c r="AXB10081" s="5"/>
      <c r="AXC10081" s="5"/>
      <c r="AXD10081" s="5"/>
      <c r="AXE10081" s="5"/>
      <c r="AXF10081" s="5"/>
      <c r="AXG10081" s="5"/>
      <c r="AXH10081" s="5"/>
      <c r="AXI10081" s="5"/>
      <c r="AXJ10081" s="5"/>
      <c r="AXK10081" s="5"/>
      <c r="AXL10081" s="5"/>
      <c r="AXM10081" s="5"/>
      <c r="AXN10081" s="5"/>
      <c r="AXO10081" s="5"/>
      <c r="AXP10081" s="5"/>
      <c r="AXQ10081" s="5"/>
      <c r="AXR10081" s="5"/>
      <c r="AXS10081" s="5"/>
      <c r="AXT10081" s="5"/>
      <c r="AXU10081" s="5"/>
      <c r="AXV10081" s="5"/>
      <c r="AXW10081" s="5"/>
      <c r="AXX10081" s="5"/>
      <c r="AXY10081" s="5"/>
      <c r="AXZ10081" s="5"/>
      <c r="AYA10081" s="5"/>
      <c r="AYB10081" s="5"/>
      <c r="AYC10081" s="5"/>
      <c r="AYD10081" s="5"/>
      <c r="AYE10081" s="5"/>
      <c r="AYF10081" s="5"/>
      <c r="AYG10081" s="5"/>
      <c r="AYH10081" s="5"/>
      <c r="AYI10081" s="5"/>
      <c r="AYJ10081" s="5"/>
      <c r="AYK10081" s="5"/>
      <c r="AYL10081" s="5"/>
      <c r="AYM10081" s="5"/>
      <c r="AYN10081" s="5"/>
      <c r="AYO10081" s="5"/>
      <c r="AYP10081" s="5"/>
      <c r="AYQ10081" s="5"/>
      <c r="AYR10081" s="5"/>
      <c r="AYS10081" s="5"/>
      <c r="AYT10081" s="5"/>
      <c r="AYU10081" s="5"/>
      <c r="AYV10081" s="5"/>
      <c r="AYW10081" s="5"/>
      <c r="AYX10081" s="5"/>
      <c r="AYY10081" s="5"/>
      <c r="AYZ10081" s="5"/>
      <c r="AZA10081" s="5"/>
      <c r="AZB10081" s="5"/>
      <c r="AZC10081" s="5"/>
      <c r="AZD10081" s="5"/>
      <c r="AZE10081" s="5"/>
      <c r="AZF10081" s="5"/>
      <c r="AZG10081" s="5"/>
      <c r="AZH10081" s="5"/>
      <c r="AZI10081" s="5"/>
      <c r="AZJ10081" s="5"/>
      <c r="AZK10081" s="5"/>
      <c r="AZL10081" s="5"/>
      <c r="AZM10081" s="5"/>
      <c r="AZN10081" s="5"/>
      <c r="AZO10081" s="5"/>
      <c r="AZP10081" s="5"/>
      <c r="AZQ10081" s="5"/>
      <c r="AZR10081" s="5"/>
      <c r="AZS10081" s="5"/>
      <c r="AZT10081" s="5"/>
      <c r="AZU10081" s="5"/>
      <c r="AZV10081" s="5"/>
      <c r="AZW10081" s="5"/>
      <c r="AZX10081" s="5"/>
      <c r="AZY10081" s="5"/>
      <c r="AZZ10081" s="5"/>
      <c r="BAA10081" s="5"/>
      <c r="BAB10081" s="5"/>
      <c r="BAC10081" s="5"/>
      <c r="BAD10081" s="5"/>
      <c r="BAE10081" s="5"/>
      <c r="BAF10081" s="5"/>
      <c r="BAG10081" s="5"/>
      <c r="BAH10081" s="5"/>
      <c r="BAI10081" s="5"/>
      <c r="BAJ10081" s="5"/>
      <c r="BAK10081" s="5"/>
      <c r="BAL10081" s="5"/>
      <c r="BAM10081" s="5"/>
      <c r="BAN10081" s="5"/>
      <c r="BAO10081" s="5"/>
      <c r="BAP10081" s="5"/>
      <c r="BAQ10081" s="5"/>
      <c r="BAR10081" s="5"/>
      <c r="BAS10081" s="5"/>
      <c r="BAT10081" s="5"/>
      <c r="BAU10081" s="5"/>
      <c r="BAV10081" s="5"/>
      <c r="BAW10081" s="5"/>
      <c r="BAX10081" s="5"/>
      <c r="BAY10081" s="5"/>
      <c r="BAZ10081" s="5"/>
      <c r="BBA10081" s="5"/>
      <c r="BBB10081" s="5"/>
      <c r="BBC10081" s="5"/>
      <c r="BBD10081" s="5"/>
      <c r="BBE10081" s="5"/>
      <c r="BBF10081" s="5"/>
      <c r="BBG10081" s="5"/>
      <c r="BBH10081" s="5"/>
      <c r="BBI10081" s="5"/>
      <c r="BBJ10081" s="5"/>
      <c r="BBK10081" s="5"/>
      <c r="BBL10081" s="5"/>
      <c r="BBM10081" s="5"/>
      <c r="BBN10081" s="5"/>
      <c r="BBO10081" s="5"/>
      <c r="BBP10081" s="5"/>
      <c r="BBQ10081" s="5"/>
      <c r="BBR10081" s="5"/>
      <c r="BBS10081" s="5"/>
      <c r="BBT10081" s="5"/>
      <c r="BBU10081" s="5"/>
      <c r="BBV10081" s="5"/>
      <c r="BBW10081" s="5"/>
      <c r="BBX10081" s="5"/>
      <c r="BBY10081" s="5"/>
      <c r="BBZ10081" s="5"/>
      <c r="BCA10081" s="5"/>
      <c r="BCB10081" s="5"/>
      <c r="BCC10081" s="5"/>
      <c r="BCD10081" s="5"/>
      <c r="BCE10081" s="5"/>
      <c r="BCF10081" s="5"/>
      <c r="BCG10081" s="5"/>
      <c r="BCH10081" s="5"/>
      <c r="BCI10081" s="5"/>
      <c r="BCJ10081" s="5"/>
      <c r="BCK10081" s="5"/>
      <c r="BCL10081" s="5"/>
      <c r="BCM10081" s="5"/>
      <c r="BCN10081" s="5"/>
      <c r="BCO10081" s="5"/>
      <c r="BCP10081" s="5"/>
      <c r="BCQ10081" s="5"/>
      <c r="BCR10081" s="5"/>
      <c r="BCS10081" s="5"/>
      <c r="BCT10081" s="5"/>
      <c r="BCU10081" s="5"/>
      <c r="BCV10081" s="5"/>
      <c r="BCW10081" s="5"/>
      <c r="BCX10081" s="5"/>
      <c r="BCY10081" s="5"/>
      <c r="BCZ10081" s="5"/>
      <c r="BDA10081" s="5"/>
      <c r="BDB10081" s="5"/>
      <c r="BDC10081" s="5"/>
      <c r="BDD10081" s="5"/>
      <c r="BDE10081" s="5"/>
      <c r="BDF10081" s="5"/>
      <c r="BDG10081" s="5"/>
      <c r="BDH10081" s="5"/>
      <c r="BDI10081" s="5"/>
      <c r="BDJ10081" s="5"/>
      <c r="BDK10081" s="5"/>
      <c r="BDL10081" s="5"/>
      <c r="BDM10081" s="5"/>
      <c r="BDN10081" s="5"/>
      <c r="BDO10081" s="5"/>
      <c r="BDP10081" s="5"/>
      <c r="BDQ10081" s="5"/>
      <c r="BDR10081" s="5"/>
      <c r="BDS10081" s="5"/>
      <c r="BDT10081" s="5"/>
      <c r="BDU10081" s="5"/>
      <c r="BDV10081" s="5"/>
      <c r="BDW10081" s="5"/>
      <c r="BDX10081" s="5"/>
      <c r="BDY10081" s="5"/>
      <c r="BDZ10081" s="5"/>
      <c r="BEA10081" s="5"/>
      <c r="BEB10081" s="5"/>
      <c r="BEC10081" s="5"/>
      <c r="BED10081" s="5"/>
      <c r="BEE10081" s="5"/>
      <c r="BEF10081" s="5"/>
      <c r="BEG10081" s="5"/>
      <c r="BEH10081" s="5"/>
      <c r="BEI10081" s="5"/>
      <c r="BEJ10081" s="5"/>
      <c r="BEK10081" s="5"/>
      <c r="BEL10081" s="5"/>
      <c r="BEM10081" s="5"/>
      <c r="BEN10081" s="5"/>
      <c r="BEO10081" s="5"/>
      <c r="BEP10081" s="5"/>
      <c r="BEQ10081" s="5"/>
      <c r="BER10081" s="5"/>
      <c r="BES10081" s="5"/>
      <c r="BET10081" s="5"/>
      <c r="BEU10081" s="5"/>
      <c r="BEV10081" s="5"/>
      <c r="BEW10081" s="5"/>
      <c r="BEX10081" s="5"/>
      <c r="BEY10081" s="5"/>
      <c r="BEZ10081" s="5"/>
      <c r="BFA10081" s="5"/>
      <c r="BFB10081" s="5"/>
      <c r="BFC10081" s="5"/>
      <c r="BFD10081" s="5"/>
      <c r="BFE10081" s="5"/>
      <c r="BFF10081" s="5"/>
      <c r="BFG10081" s="5"/>
      <c r="BFH10081" s="5"/>
      <c r="BFI10081" s="5"/>
      <c r="BFJ10081" s="5"/>
      <c r="BFK10081" s="5"/>
      <c r="BFL10081" s="5"/>
      <c r="BFM10081" s="5"/>
      <c r="BFN10081" s="5"/>
      <c r="BFO10081" s="5"/>
      <c r="BFP10081" s="5"/>
      <c r="BFQ10081" s="5"/>
      <c r="BFR10081" s="5"/>
      <c r="BFS10081" s="5"/>
      <c r="BFT10081" s="5"/>
      <c r="BFU10081" s="5"/>
      <c r="BFV10081" s="5"/>
      <c r="BFW10081" s="5"/>
      <c r="BFX10081" s="5"/>
      <c r="BFY10081" s="5"/>
      <c r="BFZ10081" s="5"/>
      <c r="BGA10081" s="5"/>
      <c r="BGB10081" s="5"/>
      <c r="BGC10081" s="5"/>
      <c r="BGD10081" s="5"/>
      <c r="BGE10081" s="5"/>
      <c r="BGF10081" s="5"/>
      <c r="BGG10081" s="5"/>
      <c r="BGH10081" s="5"/>
      <c r="BGI10081" s="5"/>
      <c r="BGJ10081" s="5"/>
      <c r="BGK10081" s="5"/>
      <c r="BGL10081" s="5"/>
      <c r="BGM10081" s="5"/>
      <c r="BGN10081" s="5"/>
      <c r="BGO10081" s="5"/>
      <c r="BGP10081" s="5"/>
      <c r="BGQ10081" s="5"/>
      <c r="BGR10081" s="5"/>
      <c r="BGS10081" s="5"/>
      <c r="BGT10081" s="5"/>
      <c r="BGU10081" s="5"/>
      <c r="BGV10081" s="5"/>
      <c r="BGW10081" s="5"/>
      <c r="BGX10081" s="5"/>
      <c r="BGY10081" s="5"/>
      <c r="BGZ10081" s="5"/>
      <c r="BHA10081" s="5"/>
      <c r="BHB10081" s="5"/>
      <c r="BHC10081" s="5"/>
      <c r="BHD10081" s="5"/>
      <c r="BHE10081" s="5"/>
      <c r="BHF10081" s="5"/>
      <c r="BHG10081" s="5"/>
      <c r="BHH10081" s="5"/>
      <c r="BHI10081" s="5"/>
      <c r="BHJ10081" s="5"/>
      <c r="BHK10081" s="5"/>
      <c r="BHL10081" s="5"/>
      <c r="BHM10081" s="5"/>
      <c r="BHN10081" s="5"/>
      <c r="BHO10081" s="5"/>
      <c r="BHP10081" s="5"/>
      <c r="BHQ10081" s="5"/>
      <c r="BHR10081" s="5"/>
      <c r="BHS10081" s="5"/>
      <c r="BHT10081" s="5"/>
      <c r="BHU10081" s="5"/>
      <c r="BHV10081" s="5"/>
      <c r="BHW10081" s="5"/>
      <c r="BHX10081" s="5"/>
      <c r="BHY10081" s="5"/>
      <c r="BHZ10081" s="5"/>
      <c r="BIA10081" s="5"/>
      <c r="BIB10081" s="5"/>
      <c r="BIC10081" s="5"/>
      <c r="BID10081" s="5"/>
      <c r="BIE10081" s="5"/>
      <c r="BIF10081" s="5"/>
      <c r="BIG10081" s="5"/>
      <c r="BIH10081" s="5"/>
      <c r="BII10081" s="5"/>
      <c r="BIJ10081" s="5"/>
      <c r="BIK10081" s="5"/>
      <c r="BIL10081" s="5"/>
      <c r="BIM10081" s="5"/>
      <c r="BIN10081" s="5"/>
      <c r="BIO10081" s="5"/>
      <c r="BIP10081" s="5"/>
      <c r="BIQ10081" s="5"/>
      <c r="BIR10081" s="5"/>
      <c r="BIS10081" s="5"/>
      <c r="BIT10081" s="5"/>
      <c r="BIU10081" s="5"/>
      <c r="BIV10081" s="5"/>
      <c r="BIW10081" s="5"/>
      <c r="BIX10081" s="5"/>
      <c r="BIY10081" s="5"/>
      <c r="BIZ10081" s="5"/>
      <c r="BJA10081" s="5"/>
      <c r="BJB10081" s="5"/>
      <c r="BJC10081" s="5"/>
      <c r="BJD10081" s="5"/>
      <c r="BJE10081" s="5"/>
      <c r="BJF10081" s="5"/>
      <c r="BJG10081" s="5"/>
      <c r="BJH10081" s="5"/>
      <c r="BJI10081" s="5"/>
      <c r="BJJ10081" s="5"/>
      <c r="BJK10081" s="5"/>
      <c r="BJL10081" s="5"/>
      <c r="BJM10081" s="5"/>
      <c r="BJN10081" s="5"/>
      <c r="BJO10081" s="5"/>
      <c r="BJP10081" s="5"/>
      <c r="BJQ10081" s="5"/>
      <c r="BJR10081" s="5"/>
      <c r="BJS10081" s="5"/>
      <c r="BJT10081" s="5"/>
      <c r="BJU10081" s="5"/>
      <c r="BJV10081" s="5"/>
      <c r="BJW10081" s="5"/>
      <c r="BJX10081" s="5"/>
      <c r="BJY10081" s="5"/>
      <c r="BJZ10081" s="5"/>
      <c r="BKA10081" s="5"/>
      <c r="BKB10081" s="5"/>
      <c r="BKC10081" s="5"/>
      <c r="BKD10081" s="5"/>
      <c r="BKE10081" s="5"/>
      <c r="BKF10081" s="5"/>
      <c r="BKG10081" s="5"/>
      <c r="BKH10081" s="5"/>
      <c r="BKI10081" s="5"/>
      <c r="BKJ10081" s="5"/>
      <c r="BKK10081" s="5"/>
      <c r="BKL10081" s="5"/>
      <c r="BKM10081" s="5"/>
      <c r="BKN10081" s="5"/>
      <c r="BKO10081" s="5"/>
      <c r="BKP10081" s="5"/>
      <c r="BKQ10081" s="5"/>
      <c r="BKR10081" s="5"/>
      <c r="BKS10081" s="5"/>
      <c r="BKT10081" s="5"/>
      <c r="BKU10081" s="5"/>
      <c r="BKV10081" s="5"/>
      <c r="BKW10081" s="5"/>
      <c r="BKX10081" s="5"/>
      <c r="BKY10081" s="5"/>
      <c r="BKZ10081" s="5"/>
      <c r="BLA10081" s="5"/>
      <c r="BLB10081" s="5"/>
      <c r="BLC10081" s="5"/>
      <c r="BLD10081" s="5"/>
      <c r="BLE10081" s="5"/>
      <c r="BLF10081" s="5"/>
      <c r="BLG10081" s="5"/>
      <c r="BLH10081" s="5"/>
      <c r="BLI10081" s="5"/>
      <c r="BLJ10081" s="5"/>
      <c r="BLK10081" s="5"/>
      <c r="BLL10081" s="5"/>
      <c r="BLM10081" s="5"/>
      <c r="BLN10081" s="5"/>
      <c r="BLO10081" s="5"/>
      <c r="BLP10081" s="5"/>
      <c r="BLQ10081" s="5"/>
      <c r="BLR10081" s="5"/>
      <c r="BLS10081" s="5"/>
      <c r="BLT10081" s="5"/>
      <c r="BLU10081" s="5"/>
      <c r="BLV10081" s="5"/>
      <c r="BLW10081" s="5"/>
      <c r="BLX10081" s="5"/>
      <c r="BLY10081" s="5"/>
      <c r="BLZ10081" s="5"/>
      <c r="BMA10081" s="5"/>
      <c r="BMB10081" s="5"/>
      <c r="BMC10081" s="5"/>
      <c r="BMD10081" s="5"/>
      <c r="BME10081" s="5"/>
      <c r="BMF10081" s="5"/>
      <c r="BMG10081" s="5"/>
      <c r="BMH10081" s="5"/>
      <c r="BMI10081" s="5"/>
      <c r="BMJ10081" s="5"/>
      <c r="BMK10081" s="5"/>
      <c r="BML10081" s="5"/>
      <c r="BMM10081" s="5"/>
      <c r="BMN10081" s="5"/>
      <c r="BMO10081" s="5"/>
      <c r="BMP10081" s="5"/>
      <c r="BMQ10081" s="5"/>
      <c r="BMR10081" s="5"/>
      <c r="BMS10081" s="5"/>
      <c r="BMT10081" s="5"/>
      <c r="BMU10081" s="5"/>
      <c r="BMV10081" s="5"/>
      <c r="BMW10081" s="5"/>
      <c r="BMX10081" s="5"/>
      <c r="BMY10081" s="5"/>
      <c r="BMZ10081" s="5"/>
      <c r="BNA10081" s="5"/>
      <c r="BNB10081" s="5"/>
      <c r="BNC10081" s="5"/>
      <c r="BND10081" s="5"/>
      <c r="BNE10081" s="5"/>
      <c r="BNF10081" s="5"/>
      <c r="BNG10081" s="5"/>
      <c r="BNH10081" s="5"/>
      <c r="BNI10081" s="5"/>
      <c r="BNJ10081" s="5"/>
      <c r="BNK10081" s="5"/>
      <c r="BNL10081" s="5"/>
      <c r="BNM10081" s="5"/>
      <c r="BNN10081" s="5"/>
      <c r="BNO10081" s="5"/>
      <c r="BNP10081" s="5"/>
      <c r="BNQ10081" s="5"/>
      <c r="BNR10081" s="5"/>
      <c r="BNS10081" s="5"/>
      <c r="BNT10081" s="5"/>
      <c r="BNU10081" s="5"/>
      <c r="BNV10081" s="5"/>
      <c r="BNW10081" s="5"/>
      <c r="BNX10081" s="5"/>
      <c r="BNY10081" s="5"/>
      <c r="BNZ10081" s="5"/>
      <c r="BOA10081" s="5"/>
      <c r="BOB10081" s="5"/>
      <c r="BOC10081" s="5"/>
      <c r="BOD10081" s="5"/>
      <c r="BOE10081" s="5"/>
      <c r="BOF10081" s="5"/>
      <c r="BOG10081" s="5"/>
      <c r="BOH10081" s="5"/>
      <c r="BOI10081" s="5"/>
      <c r="BOJ10081" s="5"/>
      <c r="BOK10081" s="5"/>
      <c r="BOL10081" s="5"/>
      <c r="BOM10081" s="5"/>
      <c r="BON10081" s="5"/>
      <c r="BOO10081" s="5"/>
      <c r="BOP10081" s="5"/>
      <c r="BOQ10081" s="5"/>
      <c r="BOR10081" s="5"/>
      <c r="BOS10081" s="5"/>
      <c r="BOT10081" s="5"/>
      <c r="BOU10081" s="5"/>
      <c r="BOV10081" s="5"/>
      <c r="BOW10081" s="5"/>
      <c r="BOX10081" s="5"/>
      <c r="BOY10081" s="5"/>
      <c r="BOZ10081" s="5"/>
      <c r="BPA10081" s="5"/>
      <c r="BPB10081" s="5"/>
      <c r="BPC10081" s="5"/>
      <c r="BPD10081" s="5"/>
      <c r="BPE10081" s="5"/>
      <c r="BPF10081" s="5"/>
      <c r="BPG10081" s="5"/>
      <c r="BPH10081" s="5"/>
      <c r="BPI10081" s="5"/>
      <c r="BPJ10081" s="5"/>
      <c r="BPK10081" s="5"/>
      <c r="BPL10081" s="5"/>
      <c r="BPM10081" s="5"/>
      <c r="BPN10081" s="5"/>
      <c r="BPO10081" s="5"/>
      <c r="BPP10081" s="5"/>
      <c r="BPQ10081" s="5"/>
      <c r="BPR10081" s="5"/>
      <c r="BPS10081" s="5"/>
      <c r="BPT10081" s="5"/>
      <c r="BPU10081" s="5"/>
      <c r="BPV10081" s="5"/>
      <c r="BPW10081" s="5"/>
      <c r="BPX10081" s="5"/>
      <c r="BPY10081" s="5"/>
      <c r="BPZ10081" s="5"/>
      <c r="BQA10081" s="5"/>
      <c r="BQB10081" s="5"/>
      <c r="BQC10081" s="5"/>
      <c r="BQD10081" s="5"/>
      <c r="BQE10081" s="5"/>
      <c r="BQF10081" s="5"/>
      <c r="BQG10081" s="5"/>
      <c r="BQH10081" s="5"/>
      <c r="BQI10081" s="5"/>
      <c r="BQJ10081" s="5"/>
      <c r="BQK10081" s="5"/>
      <c r="BQL10081" s="5"/>
      <c r="BQM10081" s="5"/>
      <c r="BQN10081" s="5"/>
      <c r="BQO10081" s="5"/>
      <c r="BQP10081" s="5"/>
      <c r="BQQ10081" s="5"/>
      <c r="BQR10081" s="5"/>
      <c r="BQS10081" s="5"/>
      <c r="BQT10081" s="5"/>
      <c r="BQU10081" s="5"/>
      <c r="BQV10081" s="5"/>
      <c r="BQW10081" s="5"/>
      <c r="BQX10081" s="5"/>
      <c r="BQY10081" s="5"/>
      <c r="BQZ10081" s="5"/>
      <c r="BRA10081" s="5"/>
      <c r="BRB10081" s="5"/>
      <c r="BRC10081" s="5"/>
      <c r="BRD10081" s="5"/>
      <c r="BRE10081" s="5"/>
      <c r="BRF10081" s="5"/>
      <c r="BRG10081" s="5"/>
      <c r="BRH10081" s="5"/>
      <c r="BRI10081" s="5"/>
      <c r="BRJ10081" s="5"/>
      <c r="BRK10081" s="5"/>
      <c r="BRL10081" s="5"/>
      <c r="BRM10081" s="5"/>
      <c r="BRN10081" s="5"/>
      <c r="BRO10081" s="5"/>
      <c r="BRP10081" s="5"/>
      <c r="BRQ10081" s="5"/>
      <c r="BRR10081" s="5"/>
      <c r="BRS10081" s="5"/>
      <c r="BRT10081" s="5"/>
      <c r="BRU10081" s="5"/>
      <c r="BRV10081" s="5"/>
      <c r="BRW10081" s="5"/>
      <c r="BRX10081" s="5"/>
      <c r="BRY10081" s="5"/>
      <c r="BRZ10081" s="5"/>
      <c r="BSA10081" s="5"/>
      <c r="BSB10081" s="5"/>
      <c r="BSC10081" s="5"/>
      <c r="BSD10081" s="5"/>
      <c r="BSE10081" s="5"/>
      <c r="BSF10081" s="5"/>
      <c r="BSG10081" s="5"/>
      <c r="BSH10081" s="5"/>
      <c r="BSI10081" s="5"/>
      <c r="BSJ10081" s="5"/>
      <c r="BSK10081" s="5"/>
      <c r="BSL10081" s="5"/>
      <c r="BSM10081" s="5"/>
      <c r="BSN10081" s="5"/>
      <c r="BSO10081" s="5"/>
      <c r="BSP10081" s="5"/>
      <c r="BSQ10081" s="5"/>
      <c r="BSR10081" s="5"/>
      <c r="BSS10081" s="5"/>
      <c r="BST10081" s="5"/>
      <c r="BSU10081" s="5"/>
      <c r="BSV10081" s="5"/>
      <c r="BSW10081" s="5"/>
      <c r="BSX10081" s="5"/>
      <c r="BSY10081" s="5"/>
      <c r="BSZ10081" s="5"/>
      <c r="BTA10081" s="5"/>
      <c r="BTB10081" s="5"/>
      <c r="BTC10081" s="5"/>
      <c r="BTD10081" s="5"/>
      <c r="BTE10081" s="5"/>
      <c r="BTF10081" s="5"/>
      <c r="BTG10081" s="5"/>
      <c r="BTH10081" s="5"/>
      <c r="BTI10081" s="5"/>
      <c r="BTJ10081" s="5"/>
      <c r="BTK10081" s="5"/>
      <c r="BTL10081" s="5"/>
      <c r="BTM10081" s="5"/>
      <c r="BTN10081" s="5"/>
      <c r="BTO10081" s="5"/>
      <c r="BTP10081" s="5"/>
      <c r="BTQ10081" s="5"/>
      <c r="BTR10081" s="5"/>
      <c r="BTS10081" s="5"/>
      <c r="BTT10081" s="5"/>
      <c r="BTU10081" s="5"/>
      <c r="BTV10081" s="5"/>
      <c r="BTW10081" s="5"/>
      <c r="BTX10081" s="5"/>
      <c r="BTY10081" s="5"/>
      <c r="BTZ10081" s="5"/>
      <c r="BUA10081" s="5"/>
      <c r="BUB10081" s="5"/>
      <c r="BUC10081" s="5"/>
      <c r="BUD10081" s="5"/>
      <c r="BUE10081" s="5"/>
      <c r="BUF10081" s="5"/>
      <c r="BUG10081" s="5"/>
      <c r="BUH10081" s="5"/>
      <c r="BUI10081" s="5"/>
      <c r="BUJ10081" s="5"/>
      <c r="BUK10081" s="5"/>
      <c r="BUL10081" s="5"/>
      <c r="BUM10081" s="5"/>
      <c r="BUN10081" s="5"/>
      <c r="BUO10081" s="5"/>
      <c r="BUP10081" s="5"/>
      <c r="BUQ10081" s="5"/>
      <c r="BUR10081" s="5"/>
      <c r="BUS10081" s="5"/>
      <c r="BUT10081" s="5"/>
      <c r="BUU10081" s="5"/>
      <c r="BUV10081" s="5"/>
      <c r="BUW10081" s="5"/>
      <c r="BUX10081" s="5"/>
      <c r="BUY10081" s="5"/>
      <c r="BUZ10081" s="5"/>
      <c r="BVA10081" s="5"/>
      <c r="BVB10081" s="5"/>
      <c r="BVC10081" s="5"/>
      <c r="BVD10081" s="5"/>
      <c r="BVE10081" s="5"/>
      <c r="BVF10081" s="5"/>
      <c r="BVG10081" s="5"/>
      <c r="BVH10081" s="5"/>
      <c r="BVI10081" s="5"/>
      <c r="BVJ10081" s="5"/>
      <c r="BVK10081" s="5"/>
      <c r="BVL10081" s="5"/>
      <c r="BVM10081" s="5"/>
      <c r="BVN10081" s="5"/>
      <c r="BVO10081" s="5"/>
      <c r="BVP10081" s="5"/>
      <c r="BVQ10081" s="5"/>
      <c r="BVR10081" s="5"/>
      <c r="BVS10081" s="5"/>
      <c r="BVT10081" s="5"/>
      <c r="BVU10081" s="5"/>
      <c r="BVV10081" s="5"/>
      <c r="BVW10081" s="5"/>
      <c r="BVX10081" s="5"/>
      <c r="BVY10081" s="5"/>
      <c r="BVZ10081" s="5"/>
      <c r="BWA10081" s="5"/>
      <c r="BWB10081" s="5"/>
      <c r="BWC10081" s="5"/>
      <c r="BWD10081" s="5"/>
      <c r="BWE10081" s="5"/>
      <c r="BWF10081" s="5"/>
      <c r="BWG10081" s="5"/>
      <c r="BWH10081" s="5"/>
      <c r="BWI10081" s="5"/>
      <c r="BWJ10081" s="5"/>
      <c r="BWK10081" s="5"/>
      <c r="BWL10081" s="5"/>
      <c r="BWM10081" s="5"/>
      <c r="BWN10081" s="5"/>
      <c r="BWO10081" s="5"/>
      <c r="BWP10081" s="5"/>
      <c r="BWQ10081" s="5"/>
      <c r="BWR10081" s="5"/>
      <c r="BWS10081" s="5"/>
      <c r="BWT10081" s="5"/>
      <c r="BWU10081" s="5"/>
      <c r="BWV10081" s="5"/>
      <c r="BWW10081" s="5"/>
      <c r="BWX10081" s="5"/>
      <c r="BWY10081" s="5"/>
      <c r="BWZ10081" s="5"/>
      <c r="BXA10081" s="5"/>
      <c r="BXB10081" s="5"/>
      <c r="BXC10081" s="5"/>
      <c r="BXD10081" s="5"/>
      <c r="BXE10081" s="5"/>
      <c r="BXF10081" s="5"/>
      <c r="BXG10081" s="5"/>
      <c r="BXH10081" s="5"/>
      <c r="BXI10081" s="5"/>
      <c r="BXJ10081" s="5"/>
      <c r="BXK10081" s="5"/>
      <c r="BXL10081" s="5"/>
      <c r="BXM10081" s="5"/>
      <c r="BXN10081" s="5"/>
      <c r="BXO10081" s="5"/>
      <c r="BXP10081" s="5"/>
      <c r="BXQ10081" s="5"/>
      <c r="BXR10081" s="5"/>
      <c r="BXS10081" s="5"/>
      <c r="BXT10081" s="5"/>
      <c r="BXU10081" s="5"/>
      <c r="BXV10081" s="5"/>
      <c r="BXW10081" s="5"/>
      <c r="BXX10081" s="5"/>
      <c r="BXY10081" s="5"/>
      <c r="BXZ10081" s="5"/>
      <c r="BYA10081" s="5"/>
      <c r="BYB10081" s="5"/>
      <c r="BYC10081" s="5"/>
      <c r="BYD10081" s="5"/>
      <c r="BYE10081" s="5"/>
      <c r="BYF10081" s="5"/>
      <c r="BYG10081" s="5"/>
      <c r="BYH10081" s="5"/>
      <c r="BYI10081" s="5"/>
      <c r="BYJ10081" s="5"/>
      <c r="BYK10081" s="5"/>
      <c r="BYL10081" s="5"/>
      <c r="BYM10081" s="5"/>
      <c r="BYN10081" s="5"/>
      <c r="BYO10081" s="5"/>
      <c r="BYP10081" s="5"/>
      <c r="BYQ10081" s="5"/>
      <c r="BYR10081" s="5"/>
      <c r="BYS10081" s="5"/>
      <c r="BYT10081" s="5"/>
      <c r="BYU10081" s="5"/>
      <c r="BYV10081" s="5"/>
      <c r="BYW10081" s="5"/>
      <c r="BYX10081" s="5"/>
      <c r="BYY10081" s="5"/>
      <c r="BYZ10081" s="5"/>
      <c r="BZA10081" s="5"/>
      <c r="BZB10081" s="5"/>
      <c r="BZC10081" s="5"/>
      <c r="BZD10081" s="5"/>
      <c r="BZE10081" s="5"/>
      <c r="BZF10081" s="5"/>
      <c r="BZG10081" s="5"/>
      <c r="BZH10081" s="5"/>
      <c r="BZI10081" s="5"/>
      <c r="BZJ10081" s="5"/>
      <c r="BZK10081" s="5"/>
      <c r="BZL10081" s="5"/>
      <c r="BZM10081" s="5"/>
      <c r="BZN10081" s="5"/>
      <c r="BZO10081" s="5"/>
      <c r="BZP10081" s="5"/>
      <c r="BZQ10081" s="5"/>
      <c r="BZR10081" s="5"/>
      <c r="BZS10081" s="5"/>
      <c r="BZT10081" s="5"/>
      <c r="BZU10081" s="5"/>
      <c r="BZV10081" s="5"/>
      <c r="BZW10081" s="5"/>
      <c r="BZX10081" s="5"/>
      <c r="BZY10081" s="5"/>
      <c r="BZZ10081" s="5"/>
      <c r="CAA10081" s="5"/>
      <c r="CAB10081" s="5"/>
      <c r="CAC10081" s="5"/>
      <c r="CAD10081" s="5"/>
      <c r="CAE10081" s="5"/>
      <c r="CAF10081" s="5"/>
      <c r="CAG10081" s="5"/>
      <c r="CAH10081" s="5"/>
      <c r="CAI10081" s="5"/>
      <c r="CAJ10081" s="5"/>
      <c r="CAK10081" s="5"/>
      <c r="CAL10081" s="5"/>
      <c r="CAM10081" s="5"/>
      <c r="CAN10081" s="5"/>
      <c r="CAO10081" s="5"/>
      <c r="CAP10081" s="5"/>
      <c r="CAQ10081" s="5"/>
      <c r="CAR10081" s="5"/>
      <c r="CAS10081" s="5"/>
      <c r="CAT10081" s="5"/>
      <c r="CAU10081" s="5"/>
      <c r="CAV10081" s="5"/>
      <c r="CAW10081" s="5"/>
      <c r="CAX10081" s="5"/>
      <c r="CAY10081" s="5"/>
      <c r="CAZ10081" s="5"/>
      <c r="CBA10081" s="5"/>
      <c r="CBB10081" s="5"/>
      <c r="CBC10081" s="5"/>
      <c r="CBD10081" s="5"/>
      <c r="CBE10081" s="5"/>
      <c r="CBF10081" s="5"/>
      <c r="CBG10081" s="5"/>
      <c r="CBH10081" s="5"/>
      <c r="CBI10081" s="5"/>
      <c r="CBJ10081" s="5"/>
      <c r="CBK10081" s="5"/>
      <c r="CBL10081" s="5"/>
      <c r="CBM10081" s="5"/>
      <c r="CBN10081" s="5"/>
      <c r="CBO10081" s="5"/>
      <c r="CBP10081" s="5"/>
      <c r="CBQ10081" s="5"/>
      <c r="CBR10081" s="5"/>
      <c r="CBS10081" s="5"/>
      <c r="CBT10081" s="5"/>
      <c r="CBU10081" s="5"/>
      <c r="CBV10081" s="5"/>
      <c r="CBW10081" s="5"/>
      <c r="CBX10081" s="5"/>
      <c r="CBY10081" s="5"/>
      <c r="CBZ10081" s="5"/>
      <c r="CCA10081" s="5"/>
      <c r="CCB10081" s="5"/>
      <c r="CCC10081" s="5"/>
      <c r="CCD10081" s="5"/>
      <c r="CCE10081" s="5"/>
      <c r="CCF10081" s="5"/>
      <c r="CCG10081" s="5"/>
      <c r="CCH10081" s="5"/>
      <c r="CCI10081" s="5"/>
      <c r="CCJ10081" s="5"/>
      <c r="CCK10081" s="5"/>
      <c r="CCL10081" s="5"/>
      <c r="CCM10081" s="5"/>
      <c r="CCN10081" s="5"/>
      <c r="CCO10081" s="5"/>
      <c r="CCP10081" s="5"/>
      <c r="CCQ10081" s="5"/>
      <c r="CCR10081" s="5"/>
      <c r="CCS10081" s="5"/>
      <c r="CCT10081" s="5"/>
      <c r="CCU10081" s="5"/>
      <c r="CCV10081" s="5"/>
      <c r="CCW10081" s="5"/>
      <c r="CCX10081" s="5"/>
      <c r="CCY10081" s="5"/>
      <c r="CCZ10081" s="5"/>
      <c r="CDA10081" s="5"/>
      <c r="CDB10081" s="5"/>
      <c r="CDC10081" s="5"/>
      <c r="CDD10081" s="5"/>
      <c r="CDE10081" s="5"/>
      <c r="CDF10081" s="5"/>
      <c r="CDG10081" s="5"/>
      <c r="CDH10081" s="5"/>
      <c r="CDI10081" s="5"/>
      <c r="CDJ10081" s="5"/>
      <c r="CDK10081" s="5"/>
      <c r="CDL10081" s="5"/>
      <c r="CDM10081" s="5"/>
      <c r="CDN10081" s="5"/>
      <c r="CDO10081" s="5"/>
      <c r="CDP10081" s="5"/>
      <c r="CDQ10081" s="5"/>
      <c r="CDR10081" s="5"/>
      <c r="CDS10081" s="5"/>
      <c r="CDT10081" s="5"/>
      <c r="CDU10081" s="5"/>
      <c r="CDV10081" s="5"/>
      <c r="CDW10081" s="5"/>
      <c r="CDX10081" s="5"/>
      <c r="CDY10081" s="5"/>
      <c r="CDZ10081" s="5"/>
      <c r="CEA10081" s="5"/>
      <c r="CEB10081" s="5"/>
      <c r="CEC10081" s="5"/>
      <c r="CED10081" s="5"/>
      <c r="CEE10081" s="5"/>
      <c r="CEF10081" s="5"/>
      <c r="CEG10081" s="5"/>
      <c r="CEH10081" s="5"/>
      <c r="CEI10081" s="5"/>
      <c r="CEJ10081" s="5"/>
      <c r="CEK10081" s="5"/>
      <c r="CEL10081" s="5"/>
      <c r="CEM10081" s="5"/>
      <c r="CEN10081" s="5"/>
      <c r="CEO10081" s="5"/>
      <c r="CEP10081" s="5"/>
      <c r="CEQ10081" s="5"/>
      <c r="CER10081" s="5"/>
      <c r="CES10081" s="5"/>
      <c r="CET10081" s="5"/>
      <c r="CEU10081" s="5"/>
      <c r="CEV10081" s="5"/>
      <c r="CEW10081" s="5"/>
      <c r="CEX10081" s="5"/>
      <c r="CEY10081" s="5"/>
      <c r="CEZ10081" s="5"/>
      <c r="CFA10081" s="5"/>
      <c r="CFB10081" s="5"/>
      <c r="CFC10081" s="5"/>
      <c r="CFD10081" s="5"/>
      <c r="CFE10081" s="5"/>
      <c r="CFF10081" s="5"/>
      <c r="CFG10081" s="5"/>
      <c r="CFH10081" s="5"/>
      <c r="CFI10081" s="5"/>
      <c r="CFJ10081" s="5"/>
      <c r="CFK10081" s="5"/>
      <c r="CFL10081" s="5"/>
      <c r="CFM10081" s="5"/>
      <c r="CFN10081" s="5"/>
      <c r="CFO10081" s="5"/>
      <c r="CFP10081" s="5"/>
      <c r="CFQ10081" s="5"/>
      <c r="CFR10081" s="5"/>
      <c r="CFS10081" s="5"/>
      <c r="CFT10081" s="5"/>
      <c r="CFU10081" s="5"/>
      <c r="CFV10081" s="5"/>
      <c r="CFW10081" s="5"/>
      <c r="CFX10081" s="5"/>
      <c r="CFY10081" s="5"/>
      <c r="CFZ10081" s="5"/>
      <c r="CGA10081" s="5"/>
      <c r="CGB10081" s="5"/>
      <c r="CGC10081" s="5"/>
      <c r="CGD10081" s="5"/>
      <c r="CGE10081" s="5"/>
      <c r="CGF10081" s="5"/>
      <c r="CGG10081" s="5"/>
      <c r="CGH10081" s="5"/>
      <c r="CGI10081" s="5"/>
      <c r="CGJ10081" s="5"/>
      <c r="CGK10081" s="5"/>
      <c r="CGL10081" s="5"/>
      <c r="CGM10081" s="5"/>
      <c r="CGN10081" s="5"/>
      <c r="CGO10081" s="5"/>
      <c r="CGP10081" s="5"/>
      <c r="CGQ10081" s="5"/>
      <c r="CGR10081" s="5"/>
      <c r="CGS10081" s="5"/>
      <c r="CGT10081" s="5"/>
      <c r="CGU10081" s="5"/>
      <c r="CGV10081" s="5"/>
      <c r="CGW10081" s="5"/>
      <c r="CGX10081" s="5"/>
      <c r="CGY10081" s="5"/>
      <c r="CGZ10081" s="5"/>
      <c r="CHA10081" s="5"/>
      <c r="CHB10081" s="5"/>
      <c r="CHC10081" s="5"/>
      <c r="CHD10081" s="5"/>
      <c r="CHE10081" s="5"/>
      <c r="CHF10081" s="5"/>
      <c r="CHG10081" s="5"/>
      <c r="CHH10081" s="5"/>
      <c r="CHI10081" s="5"/>
      <c r="CHJ10081" s="5"/>
      <c r="CHK10081" s="5"/>
      <c r="CHL10081" s="5"/>
      <c r="CHM10081" s="5"/>
      <c r="CHN10081" s="5"/>
      <c r="CHO10081" s="5"/>
      <c r="CHP10081" s="5"/>
      <c r="CHQ10081" s="5"/>
      <c r="CHR10081" s="5"/>
      <c r="CHS10081" s="5"/>
      <c r="CHT10081" s="5"/>
      <c r="CHU10081" s="5"/>
      <c r="CHV10081" s="5"/>
      <c r="CHW10081" s="5"/>
      <c r="CHX10081" s="5"/>
      <c r="CHY10081" s="5"/>
      <c r="CHZ10081" s="5"/>
      <c r="CIA10081" s="5"/>
      <c r="CIB10081" s="5"/>
      <c r="CIC10081" s="5"/>
      <c r="CID10081" s="5"/>
      <c r="CIE10081" s="5"/>
      <c r="CIF10081" s="5"/>
      <c r="CIG10081" s="5"/>
      <c r="CIH10081" s="5"/>
      <c r="CII10081" s="5"/>
      <c r="CIJ10081" s="5"/>
      <c r="CIK10081" s="5"/>
      <c r="CIL10081" s="5"/>
      <c r="CIM10081" s="5"/>
      <c r="CIN10081" s="5"/>
      <c r="CIO10081" s="5"/>
      <c r="CIP10081" s="5"/>
      <c r="CIQ10081" s="5"/>
      <c r="CIR10081" s="5"/>
      <c r="CIS10081" s="5"/>
      <c r="CIT10081" s="5"/>
      <c r="CIU10081" s="5"/>
      <c r="CIV10081" s="5"/>
      <c r="CIW10081" s="5"/>
      <c r="CIX10081" s="5"/>
      <c r="CIY10081" s="5"/>
      <c r="CIZ10081" s="5"/>
      <c r="CJA10081" s="5"/>
      <c r="CJB10081" s="5"/>
      <c r="CJC10081" s="5"/>
      <c r="CJD10081" s="5"/>
      <c r="CJE10081" s="5"/>
      <c r="CJF10081" s="5"/>
      <c r="CJG10081" s="5"/>
      <c r="CJH10081" s="5"/>
      <c r="CJI10081" s="5"/>
      <c r="CJJ10081" s="5"/>
      <c r="CJK10081" s="5"/>
      <c r="CJL10081" s="5"/>
      <c r="CJM10081" s="5"/>
      <c r="CJN10081" s="5"/>
      <c r="CJO10081" s="5"/>
      <c r="CJP10081" s="5"/>
      <c r="CJQ10081" s="5"/>
      <c r="CJR10081" s="5"/>
      <c r="CJS10081" s="5"/>
      <c r="CJT10081" s="5"/>
      <c r="CJU10081" s="5"/>
      <c r="CJV10081" s="5"/>
      <c r="CJW10081" s="5"/>
      <c r="CJX10081" s="5"/>
      <c r="CJY10081" s="5"/>
      <c r="CJZ10081" s="5"/>
      <c r="CKA10081" s="5"/>
      <c r="CKB10081" s="5"/>
      <c r="CKC10081" s="5"/>
      <c r="CKD10081" s="5"/>
      <c r="CKE10081" s="5"/>
      <c r="CKF10081" s="5"/>
      <c r="CKG10081" s="5"/>
      <c r="CKH10081" s="5"/>
      <c r="CKI10081" s="5"/>
      <c r="CKJ10081" s="5"/>
      <c r="CKK10081" s="5"/>
      <c r="CKL10081" s="5"/>
      <c r="CKM10081" s="5"/>
      <c r="CKN10081" s="5"/>
      <c r="CKO10081" s="5"/>
      <c r="CKP10081" s="5"/>
      <c r="CKQ10081" s="5"/>
      <c r="CKR10081" s="5"/>
      <c r="CKS10081" s="5"/>
      <c r="CKT10081" s="5"/>
      <c r="CKU10081" s="5"/>
      <c r="CKV10081" s="5"/>
      <c r="CKW10081" s="5"/>
      <c r="CKX10081" s="5"/>
      <c r="CKY10081" s="5"/>
      <c r="CKZ10081" s="5"/>
      <c r="CLA10081" s="5"/>
      <c r="CLB10081" s="5"/>
      <c r="CLC10081" s="5"/>
      <c r="CLD10081" s="5"/>
      <c r="CLE10081" s="5"/>
      <c r="CLF10081" s="5"/>
      <c r="CLG10081" s="5"/>
      <c r="CLH10081" s="5"/>
      <c r="CLI10081" s="5"/>
      <c r="CLJ10081" s="5"/>
      <c r="CLK10081" s="5"/>
      <c r="CLL10081" s="5"/>
      <c r="CLM10081" s="5"/>
      <c r="CLN10081" s="5"/>
      <c r="CLO10081" s="5"/>
      <c r="CLP10081" s="5"/>
      <c r="CLQ10081" s="5"/>
      <c r="CLR10081" s="5"/>
      <c r="CLS10081" s="5"/>
      <c r="CLT10081" s="5"/>
      <c r="CLU10081" s="5"/>
      <c r="CLV10081" s="5"/>
      <c r="CLW10081" s="5"/>
      <c r="CLX10081" s="5"/>
      <c r="CLY10081" s="5"/>
      <c r="CLZ10081" s="5"/>
      <c r="CMA10081" s="5"/>
      <c r="CMB10081" s="5"/>
      <c r="CMC10081" s="5"/>
      <c r="CMD10081" s="5"/>
      <c r="CME10081" s="5"/>
      <c r="CMF10081" s="5"/>
      <c r="CMG10081" s="5"/>
      <c r="CMH10081" s="5"/>
      <c r="CMI10081" s="5"/>
      <c r="CMJ10081" s="5"/>
      <c r="CMK10081" s="5"/>
      <c r="CML10081" s="5"/>
      <c r="CMM10081" s="5"/>
      <c r="CMN10081" s="5"/>
      <c r="CMO10081" s="5"/>
      <c r="CMP10081" s="5"/>
      <c r="CMQ10081" s="5"/>
      <c r="CMR10081" s="5"/>
      <c r="CMS10081" s="5"/>
      <c r="CMT10081" s="5"/>
      <c r="CMU10081" s="5"/>
      <c r="CMV10081" s="5"/>
      <c r="CMW10081" s="5"/>
      <c r="CMX10081" s="5"/>
      <c r="CMY10081" s="5"/>
      <c r="CMZ10081" s="5"/>
      <c r="CNA10081" s="5"/>
      <c r="CNB10081" s="5"/>
      <c r="CNC10081" s="5"/>
      <c r="CND10081" s="5"/>
      <c r="CNE10081" s="5"/>
      <c r="CNF10081" s="5"/>
      <c r="CNG10081" s="5"/>
      <c r="CNH10081" s="5"/>
      <c r="CNI10081" s="5"/>
      <c r="CNJ10081" s="5"/>
      <c r="CNK10081" s="5"/>
      <c r="CNL10081" s="5"/>
      <c r="CNM10081" s="5"/>
      <c r="CNN10081" s="5"/>
      <c r="CNO10081" s="5"/>
      <c r="CNP10081" s="5"/>
      <c r="CNQ10081" s="5"/>
      <c r="CNR10081" s="5"/>
      <c r="CNS10081" s="5"/>
      <c r="CNT10081" s="5"/>
      <c r="CNU10081" s="5"/>
      <c r="CNV10081" s="5"/>
      <c r="CNW10081" s="5"/>
      <c r="CNX10081" s="5"/>
      <c r="CNY10081" s="5"/>
      <c r="CNZ10081" s="5"/>
      <c r="COA10081" s="5"/>
      <c r="COB10081" s="5"/>
      <c r="COC10081" s="5"/>
      <c r="COD10081" s="5"/>
      <c r="COE10081" s="5"/>
      <c r="COF10081" s="5"/>
      <c r="COG10081" s="5"/>
      <c r="COH10081" s="5"/>
      <c r="COI10081" s="5"/>
      <c r="COJ10081" s="5"/>
      <c r="COK10081" s="5"/>
      <c r="COL10081" s="5"/>
      <c r="COM10081" s="5"/>
      <c r="CON10081" s="5"/>
      <c r="COO10081" s="5"/>
      <c r="COP10081" s="5"/>
      <c r="COQ10081" s="5"/>
      <c r="COR10081" s="5"/>
      <c r="COS10081" s="5"/>
      <c r="COT10081" s="5"/>
      <c r="COU10081" s="5"/>
      <c r="COV10081" s="5"/>
      <c r="COW10081" s="5"/>
      <c r="COX10081" s="5"/>
      <c r="COY10081" s="5"/>
      <c r="COZ10081" s="5"/>
      <c r="CPA10081" s="5"/>
      <c r="CPB10081" s="5"/>
      <c r="CPC10081" s="5"/>
      <c r="CPD10081" s="5"/>
      <c r="CPE10081" s="5"/>
      <c r="CPF10081" s="5"/>
      <c r="CPG10081" s="5"/>
      <c r="CPH10081" s="5"/>
      <c r="CPI10081" s="5"/>
      <c r="CPJ10081" s="5"/>
      <c r="CPK10081" s="5"/>
      <c r="CPL10081" s="5"/>
      <c r="CPM10081" s="5"/>
      <c r="CPN10081" s="5"/>
      <c r="CPO10081" s="5"/>
      <c r="CPP10081" s="5"/>
      <c r="CPQ10081" s="5"/>
      <c r="CPR10081" s="5"/>
      <c r="CPS10081" s="5"/>
      <c r="CPT10081" s="5"/>
      <c r="CPU10081" s="5"/>
      <c r="CPV10081" s="5"/>
      <c r="CPW10081" s="5"/>
      <c r="CPX10081" s="5"/>
      <c r="CPY10081" s="5"/>
      <c r="CPZ10081" s="5"/>
      <c r="CQA10081" s="5"/>
      <c r="CQB10081" s="5"/>
      <c r="CQC10081" s="5"/>
      <c r="CQD10081" s="5"/>
      <c r="CQE10081" s="5"/>
      <c r="CQF10081" s="5"/>
      <c r="CQG10081" s="5"/>
      <c r="CQH10081" s="5"/>
      <c r="CQI10081" s="5"/>
      <c r="CQJ10081" s="5"/>
      <c r="CQK10081" s="5"/>
      <c r="CQL10081" s="5"/>
      <c r="CQM10081" s="5"/>
      <c r="CQN10081" s="5"/>
      <c r="CQO10081" s="5"/>
      <c r="CQP10081" s="5"/>
      <c r="CQQ10081" s="5"/>
      <c r="CQR10081" s="5"/>
      <c r="CQS10081" s="5"/>
      <c r="CQT10081" s="5"/>
      <c r="CQU10081" s="5"/>
      <c r="CQV10081" s="5"/>
      <c r="CQW10081" s="5"/>
      <c r="CQX10081" s="5"/>
      <c r="CQY10081" s="5"/>
      <c r="CQZ10081" s="5"/>
      <c r="CRA10081" s="5"/>
      <c r="CRB10081" s="5"/>
      <c r="CRC10081" s="5"/>
      <c r="CRD10081" s="5"/>
      <c r="CRE10081" s="5"/>
      <c r="CRF10081" s="5"/>
      <c r="CRG10081" s="5"/>
      <c r="CRH10081" s="5"/>
      <c r="CRI10081" s="5"/>
      <c r="CRJ10081" s="5"/>
      <c r="CRK10081" s="5"/>
      <c r="CRL10081" s="5"/>
      <c r="CRM10081" s="5"/>
      <c r="CRN10081" s="5"/>
      <c r="CRO10081" s="5"/>
      <c r="CRP10081" s="5"/>
      <c r="CRQ10081" s="5"/>
      <c r="CRR10081" s="5"/>
      <c r="CRS10081" s="5"/>
      <c r="CRT10081" s="5"/>
      <c r="CRU10081" s="5"/>
      <c r="CRV10081" s="5"/>
      <c r="CRW10081" s="5"/>
      <c r="CRX10081" s="5"/>
      <c r="CRY10081" s="5"/>
      <c r="CRZ10081" s="5"/>
      <c r="CSA10081" s="5"/>
      <c r="CSB10081" s="5"/>
      <c r="CSC10081" s="5"/>
      <c r="CSD10081" s="5"/>
      <c r="CSE10081" s="5"/>
      <c r="CSF10081" s="5"/>
      <c r="CSG10081" s="5"/>
      <c r="CSH10081" s="5"/>
      <c r="CSI10081" s="5"/>
      <c r="CSJ10081" s="5"/>
      <c r="CSK10081" s="5"/>
      <c r="CSL10081" s="5"/>
      <c r="CSM10081" s="5"/>
      <c r="CSN10081" s="5"/>
      <c r="CSO10081" s="5"/>
      <c r="CSP10081" s="5"/>
      <c r="CSQ10081" s="5"/>
      <c r="CSR10081" s="5"/>
      <c r="CSS10081" s="5"/>
      <c r="CST10081" s="5"/>
      <c r="CSU10081" s="5"/>
      <c r="CSV10081" s="5"/>
      <c r="CSW10081" s="5"/>
      <c r="CSX10081" s="5"/>
      <c r="CSY10081" s="5"/>
      <c r="CSZ10081" s="5"/>
      <c r="CTA10081" s="5"/>
      <c r="CTB10081" s="5"/>
      <c r="CTC10081" s="5"/>
      <c r="CTD10081" s="5"/>
      <c r="CTE10081" s="5"/>
      <c r="CTF10081" s="5"/>
      <c r="CTG10081" s="5"/>
      <c r="CTH10081" s="5"/>
      <c r="CTI10081" s="5"/>
      <c r="CTJ10081" s="5"/>
      <c r="CTK10081" s="5"/>
      <c r="CTL10081" s="5"/>
      <c r="CTM10081" s="5"/>
      <c r="CTN10081" s="5"/>
      <c r="CTO10081" s="5"/>
      <c r="CTP10081" s="5"/>
      <c r="CTQ10081" s="5"/>
      <c r="CTR10081" s="5"/>
      <c r="CTS10081" s="5"/>
      <c r="CTT10081" s="5"/>
      <c r="CTU10081" s="5"/>
      <c r="CTV10081" s="5"/>
      <c r="CTW10081" s="5"/>
      <c r="CTX10081" s="5"/>
      <c r="CTY10081" s="5"/>
      <c r="CTZ10081" s="5"/>
      <c r="CUA10081" s="5"/>
      <c r="CUB10081" s="5"/>
      <c r="CUC10081" s="5"/>
      <c r="CUD10081" s="5"/>
      <c r="CUE10081" s="5"/>
      <c r="CUF10081" s="5"/>
      <c r="CUG10081" s="5"/>
      <c r="CUH10081" s="5"/>
      <c r="CUI10081" s="5"/>
      <c r="CUJ10081" s="5"/>
      <c r="CUK10081" s="5"/>
      <c r="CUL10081" s="5"/>
      <c r="CUM10081" s="5"/>
      <c r="CUN10081" s="5"/>
      <c r="CUO10081" s="5"/>
      <c r="CUP10081" s="5"/>
      <c r="CUQ10081" s="5"/>
      <c r="CUR10081" s="5"/>
      <c r="CUS10081" s="5"/>
      <c r="CUT10081" s="5"/>
      <c r="CUU10081" s="5"/>
      <c r="CUV10081" s="5"/>
      <c r="CUW10081" s="5"/>
      <c r="CUX10081" s="5"/>
      <c r="CUY10081" s="5"/>
      <c r="CUZ10081" s="5"/>
      <c r="CVA10081" s="5"/>
      <c r="CVB10081" s="5"/>
      <c r="CVC10081" s="5"/>
      <c r="CVD10081" s="5"/>
      <c r="CVE10081" s="5"/>
      <c r="CVF10081" s="5"/>
      <c r="CVG10081" s="5"/>
      <c r="CVH10081" s="5"/>
      <c r="CVI10081" s="5"/>
      <c r="CVJ10081" s="5"/>
      <c r="CVK10081" s="5"/>
      <c r="CVL10081" s="5"/>
      <c r="CVM10081" s="5"/>
      <c r="CVN10081" s="5"/>
      <c r="CVO10081" s="5"/>
      <c r="CVP10081" s="5"/>
      <c r="CVQ10081" s="5"/>
      <c r="CVR10081" s="5"/>
      <c r="CVS10081" s="5"/>
      <c r="CVT10081" s="5"/>
      <c r="CVU10081" s="5"/>
      <c r="CVV10081" s="5"/>
      <c r="CVW10081" s="5"/>
      <c r="CVX10081" s="5"/>
      <c r="CVY10081" s="5"/>
      <c r="CVZ10081" s="5"/>
      <c r="CWA10081" s="5"/>
      <c r="CWB10081" s="5"/>
      <c r="CWC10081" s="5"/>
      <c r="CWD10081" s="5"/>
      <c r="CWE10081" s="5"/>
      <c r="CWF10081" s="5"/>
      <c r="CWG10081" s="5"/>
      <c r="CWH10081" s="5"/>
      <c r="CWI10081" s="5"/>
      <c r="CWJ10081" s="5"/>
      <c r="CWK10081" s="5"/>
      <c r="CWL10081" s="5"/>
      <c r="CWM10081" s="5"/>
      <c r="CWN10081" s="5"/>
      <c r="CWO10081" s="5"/>
      <c r="CWP10081" s="5"/>
      <c r="CWQ10081" s="5"/>
      <c r="CWR10081" s="5"/>
      <c r="CWS10081" s="5"/>
      <c r="CWT10081" s="5"/>
      <c r="CWU10081" s="5"/>
      <c r="CWV10081" s="5"/>
      <c r="CWW10081" s="5"/>
      <c r="CWX10081" s="5"/>
      <c r="CWY10081" s="5"/>
      <c r="CWZ10081" s="5"/>
      <c r="CXA10081" s="5"/>
      <c r="CXB10081" s="5"/>
      <c r="CXC10081" s="5"/>
      <c r="CXD10081" s="5"/>
      <c r="CXE10081" s="5"/>
      <c r="CXF10081" s="5"/>
      <c r="CXG10081" s="5"/>
      <c r="CXH10081" s="5"/>
      <c r="CXI10081" s="5"/>
      <c r="CXJ10081" s="5"/>
      <c r="CXK10081" s="5"/>
      <c r="CXL10081" s="5"/>
      <c r="CXM10081" s="5"/>
      <c r="CXN10081" s="5"/>
      <c r="CXO10081" s="5"/>
      <c r="CXP10081" s="5"/>
      <c r="CXQ10081" s="5"/>
      <c r="CXR10081" s="5"/>
      <c r="CXS10081" s="5"/>
      <c r="CXT10081" s="5"/>
      <c r="CXU10081" s="5"/>
      <c r="CXV10081" s="5"/>
      <c r="CXW10081" s="5"/>
      <c r="CXX10081" s="5"/>
      <c r="CXY10081" s="5"/>
      <c r="CXZ10081" s="5"/>
      <c r="CYA10081" s="5"/>
      <c r="CYB10081" s="5"/>
      <c r="CYC10081" s="5"/>
      <c r="CYD10081" s="5"/>
      <c r="CYE10081" s="5"/>
      <c r="CYF10081" s="5"/>
      <c r="CYG10081" s="5"/>
      <c r="CYH10081" s="5"/>
      <c r="CYI10081" s="5"/>
      <c r="CYJ10081" s="5"/>
      <c r="CYK10081" s="5"/>
      <c r="CYL10081" s="5"/>
      <c r="CYM10081" s="5"/>
      <c r="CYN10081" s="5"/>
      <c r="CYO10081" s="5"/>
      <c r="CYP10081" s="5"/>
      <c r="CYQ10081" s="5"/>
      <c r="CYR10081" s="5"/>
      <c r="CYS10081" s="5"/>
      <c r="CYT10081" s="5"/>
      <c r="CYU10081" s="5"/>
      <c r="CYV10081" s="5"/>
      <c r="CYW10081" s="5"/>
      <c r="CYX10081" s="5"/>
      <c r="CYY10081" s="5"/>
      <c r="CYZ10081" s="5"/>
      <c r="CZA10081" s="5"/>
      <c r="CZB10081" s="5"/>
      <c r="CZC10081" s="5"/>
      <c r="CZD10081" s="5"/>
      <c r="CZE10081" s="5"/>
      <c r="CZF10081" s="5"/>
      <c r="CZG10081" s="5"/>
      <c r="CZH10081" s="5"/>
      <c r="CZI10081" s="5"/>
      <c r="CZJ10081" s="5"/>
      <c r="CZK10081" s="5"/>
      <c r="CZL10081" s="5"/>
      <c r="CZM10081" s="5"/>
      <c r="CZN10081" s="5"/>
      <c r="CZO10081" s="5"/>
      <c r="CZP10081" s="5"/>
      <c r="CZQ10081" s="5"/>
      <c r="CZR10081" s="5"/>
      <c r="CZS10081" s="5"/>
      <c r="CZT10081" s="5"/>
      <c r="CZU10081" s="5"/>
      <c r="CZV10081" s="5"/>
      <c r="CZW10081" s="5"/>
      <c r="CZX10081" s="5"/>
      <c r="CZY10081" s="5"/>
      <c r="CZZ10081" s="5"/>
      <c r="DAA10081" s="5"/>
      <c r="DAB10081" s="5"/>
      <c r="DAC10081" s="5"/>
      <c r="DAD10081" s="5"/>
      <c r="DAE10081" s="5"/>
      <c r="DAF10081" s="5"/>
      <c r="DAG10081" s="5"/>
      <c r="DAH10081" s="5"/>
      <c r="DAI10081" s="5"/>
      <c r="DAJ10081" s="5"/>
      <c r="DAK10081" s="5"/>
      <c r="DAL10081" s="5"/>
      <c r="DAM10081" s="5"/>
      <c r="DAN10081" s="5"/>
      <c r="DAO10081" s="5"/>
      <c r="DAP10081" s="5"/>
      <c r="DAQ10081" s="5"/>
      <c r="DAR10081" s="5"/>
      <c r="DAS10081" s="5"/>
      <c r="DAT10081" s="5"/>
      <c r="DAU10081" s="5"/>
      <c r="DAV10081" s="5"/>
      <c r="DAW10081" s="5"/>
      <c r="DAX10081" s="5"/>
      <c r="DAY10081" s="5"/>
      <c r="DAZ10081" s="5"/>
      <c r="DBA10081" s="5"/>
      <c r="DBB10081" s="5"/>
      <c r="DBC10081" s="5"/>
      <c r="DBD10081" s="5"/>
      <c r="DBE10081" s="5"/>
      <c r="DBF10081" s="5"/>
      <c r="DBG10081" s="5"/>
      <c r="DBH10081" s="5"/>
      <c r="DBI10081" s="5"/>
      <c r="DBJ10081" s="5"/>
      <c r="DBK10081" s="5"/>
      <c r="DBL10081" s="5"/>
      <c r="DBM10081" s="5"/>
      <c r="DBN10081" s="5"/>
      <c r="DBO10081" s="5"/>
      <c r="DBP10081" s="5"/>
      <c r="DBQ10081" s="5"/>
      <c r="DBR10081" s="5"/>
      <c r="DBS10081" s="5"/>
      <c r="DBT10081" s="5"/>
      <c r="DBU10081" s="5"/>
      <c r="DBV10081" s="5"/>
      <c r="DBW10081" s="5"/>
      <c r="DBX10081" s="5"/>
      <c r="DBY10081" s="5"/>
      <c r="DBZ10081" s="5"/>
      <c r="DCA10081" s="5"/>
      <c r="DCB10081" s="5"/>
      <c r="DCC10081" s="5"/>
      <c r="DCD10081" s="5"/>
      <c r="DCE10081" s="5"/>
      <c r="DCF10081" s="5"/>
      <c r="DCG10081" s="5"/>
      <c r="DCH10081" s="5"/>
      <c r="DCI10081" s="5"/>
      <c r="DCJ10081" s="5"/>
      <c r="DCK10081" s="5"/>
      <c r="DCL10081" s="5"/>
      <c r="DCM10081" s="5"/>
      <c r="DCN10081" s="5"/>
      <c r="DCO10081" s="5"/>
      <c r="DCP10081" s="5"/>
      <c r="DCQ10081" s="5"/>
      <c r="DCR10081" s="5"/>
      <c r="DCS10081" s="5"/>
      <c r="DCT10081" s="5"/>
      <c r="DCU10081" s="5"/>
      <c r="DCV10081" s="5"/>
      <c r="DCW10081" s="5"/>
      <c r="DCX10081" s="5"/>
      <c r="DCY10081" s="5"/>
      <c r="DCZ10081" s="5"/>
      <c r="DDA10081" s="5"/>
      <c r="DDB10081" s="5"/>
      <c r="DDC10081" s="5"/>
      <c r="DDD10081" s="5"/>
      <c r="DDE10081" s="5"/>
      <c r="DDF10081" s="5"/>
      <c r="DDG10081" s="5"/>
      <c r="DDH10081" s="5"/>
      <c r="DDI10081" s="5"/>
      <c r="DDJ10081" s="5"/>
      <c r="DDK10081" s="5"/>
      <c r="DDL10081" s="5"/>
      <c r="DDM10081" s="5"/>
      <c r="DDN10081" s="5"/>
      <c r="DDO10081" s="5"/>
      <c r="DDP10081" s="5"/>
      <c r="DDQ10081" s="5"/>
      <c r="DDR10081" s="5"/>
      <c r="DDS10081" s="5"/>
      <c r="DDT10081" s="5"/>
      <c r="DDU10081" s="5"/>
      <c r="DDV10081" s="5"/>
      <c r="DDW10081" s="5"/>
      <c r="DDX10081" s="5"/>
      <c r="DDY10081" s="5"/>
      <c r="DDZ10081" s="5"/>
      <c r="DEA10081" s="5"/>
      <c r="DEB10081" s="5"/>
      <c r="DEC10081" s="5"/>
      <c r="DED10081" s="5"/>
      <c r="DEE10081" s="5"/>
      <c r="DEF10081" s="5"/>
      <c r="DEG10081" s="5"/>
      <c r="DEH10081" s="5"/>
      <c r="DEI10081" s="5"/>
      <c r="DEJ10081" s="5"/>
      <c r="DEK10081" s="5"/>
      <c r="DEL10081" s="5"/>
      <c r="DEM10081" s="5"/>
      <c r="DEN10081" s="5"/>
      <c r="DEO10081" s="5"/>
      <c r="DEP10081" s="5"/>
      <c r="DEQ10081" s="5"/>
      <c r="DER10081" s="5"/>
      <c r="DES10081" s="5"/>
      <c r="DET10081" s="5"/>
      <c r="DEU10081" s="5"/>
      <c r="DEV10081" s="5"/>
      <c r="DEW10081" s="5"/>
      <c r="DEX10081" s="5"/>
      <c r="DEY10081" s="5"/>
      <c r="DEZ10081" s="5"/>
      <c r="DFA10081" s="5"/>
      <c r="DFB10081" s="5"/>
      <c r="DFC10081" s="5"/>
      <c r="DFD10081" s="5"/>
      <c r="DFE10081" s="5"/>
      <c r="DFF10081" s="5"/>
      <c r="DFG10081" s="5"/>
      <c r="DFH10081" s="5"/>
      <c r="DFI10081" s="5"/>
      <c r="DFJ10081" s="5"/>
      <c r="DFK10081" s="5"/>
      <c r="DFL10081" s="5"/>
      <c r="DFM10081" s="5"/>
      <c r="DFN10081" s="5"/>
      <c r="DFO10081" s="5"/>
      <c r="DFP10081" s="5"/>
      <c r="DFQ10081" s="5"/>
      <c r="DFR10081" s="5"/>
      <c r="DFS10081" s="5"/>
      <c r="DFT10081" s="5"/>
      <c r="DFU10081" s="5"/>
      <c r="DFV10081" s="5"/>
      <c r="DFW10081" s="5"/>
      <c r="DFX10081" s="5"/>
      <c r="DFY10081" s="5"/>
      <c r="DFZ10081" s="5"/>
      <c r="DGA10081" s="5"/>
      <c r="DGB10081" s="5"/>
      <c r="DGC10081" s="5"/>
      <c r="DGD10081" s="5"/>
      <c r="DGE10081" s="5"/>
      <c r="DGF10081" s="5"/>
      <c r="DGG10081" s="5"/>
      <c r="DGH10081" s="5"/>
      <c r="DGI10081" s="5"/>
      <c r="DGJ10081" s="5"/>
      <c r="DGK10081" s="5"/>
      <c r="DGL10081" s="5"/>
      <c r="DGM10081" s="5"/>
      <c r="DGN10081" s="5"/>
      <c r="DGO10081" s="5"/>
      <c r="DGP10081" s="5"/>
      <c r="DGQ10081" s="5"/>
      <c r="DGR10081" s="5"/>
      <c r="DGS10081" s="5"/>
      <c r="DGT10081" s="5"/>
      <c r="DGU10081" s="5"/>
      <c r="DGV10081" s="5"/>
      <c r="DGW10081" s="5"/>
      <c r="DGX10081" s="5"/>
      <c r="DGY10081" s="5"/>
      <c r="DGZ10081" s="5"/>
      <c r="DHA10081" s="5"/>
      <c r="DHB10081" s="5"/>
      <c r="DHC10081" s="5"/>
      <c r="DHD10081" s="5"/>
      <c r="DHE10081" s="5"/>
      <c r="DHF10081" s="5"/>
      <c r="DHG10081" s="5"/>
      <c r="DHH10081" s="5"/>
      <c r="DHI10081" s="5"/>
      <c r="DHJ10081" s="5"/>
      <c r="DHK10081" s="5"/>
      <c r="DHL10081" s="5"/>
      <c r="DHM10081" s="5"/>
      <c r="DHN10081" s="5"/>
      <c r="DHO10081" s="5"/>
      <c r="DHP10081" s="5"/>
      <c r="DHQ10081" s="5"/>
      <c r="DHR10081" s="5"/>
      <c r="DHS10081" s="5"/>
      <c r="DHT10081" s="5"/>
      <c r="DHU10081" s="5"/>
      <c r="DHV10081" s="5"/>
      <c r="DHW10081" s="5"/>
      <c r="DHX10081" s="5"/>
      <c r="DHY10081" s="5"/>
      <c r="DHZ10081" s="5"/>
      <c r="DIA10081" s="5"/>
      <c r="DIB10081" s="5"/>
      <c r="DIC10081" s="5"/>
      <c r="DID10081" s="5"/>
      <c r="DIE10081" s="5"/>
      <c r="DIF10081" s="5"/>
      <c r="DIG10081" s="5"/>
      <c r="DIH10081" s="5"/>
      <c r="DII10081" s="5"/>
      <c r="DIJ10081" s="5"/>
      <c r="DIK10081" s="5"/>
      <c r="DIL10081" s="5"/>
      <c r="DIM10081" s="5"/>
      <c r="DIN10081" s="5"/>
      <c r="DIO10081" s="5"/>
      <c r="DIP10081" s="5"/>
      <c r="DIQ10081" s="5"/>
      <c r="DIR10081" s="5"/>
      <c r="DIS10081" s="5"/>
      <c r="DIT10081" s="5"/>
      <c r="DIU10081" s="5"/>
      <c r="DIV10081" s="5"/>
      <c r="DIW10081" s="5"/>
      <c r="DIX10081" s="5"/>
      <c r="DIY10081" s="5"/>
      <c r="DIZ10081" s="5"/>
      <c r="DJA10081" s="5"/>
      <c r="DJB10081" s="5"/>
      <c r="DJC10081" s="5"/>
      <c r="DJD10081" s="5"/>
      <c r="DJE10081" s="5"/>
      <c r="DJF10081" s="5"/>
      <c r="DJG10081" s="5"/>
      <c r="DJH10081" s="5"/>
      <c r="DJI10081" s="5"/>
      <c r="DJJ10081" s="5"/>
      <c r="DJK10081" s="5"/>
      <c r="DJL10081" s="5"/>
      <c r="DJM10081" s="5"/>
      <c r="DJN10081" s="5"/>
      <c r="DJO10081" s="5"/>
      <c r="DJP10081" s="5"/>
      <c r="DJQ10081" s="5"/>
      <c r="DJR10081" s="5"/>
      <c r="DJS10081" s="5"/>
      <c r="DJT10081" s="5"/>
      <c r="DJU10081" s="5"/>
      <c r="DJV10081" s="5"/>
      <c r="DJW10081" s="5"/>
      <c r="DJX10081" s="5"/>
      <c r="DJY10081" s="5"/>
      <c r="DJZ10081" s="5"/>
      <c r="DKA10081" s="5"/>
      <c r="DKB10081" s="5"/>
      <c r="DKC10081" s="5"/>
      <c r="DKD10081" s="5"/>
      <c r="DKE10081" s="5"/>
      <c r="DKF10081" s="5"/>
      <c r="DKG10081" s="5"/>
      <c r="DKH10081" s="5"/>
      <c r="DKI10081" s="5"/>
      <c r="DKJ10081" s="5"/>
      <c r="DKK10081" s="5"/>
      <c r="DKL10081" s="5"/>
      <c r="DKM10081" s="5"/>
      <c r="DKN10081" s="5"/>
      <c r="DKO10081" s="5"/>
      <c r="DKP10081" s="5"/>
      <c r="DKQ10081" s="5"/>
      <c r="DKR10081" s="5"/>
      <c r="DKS10081" s="5"/>
      <c r="DKT10081" s="5"/>
      <c r="DKU10081" s="5"/>
      <c r="DKV10081" s="5"/>
      <c r="DKW10081" s="5"/>
      <c r="DKX10081" s="5"/>
      <c r="DKY10081" s="5"/>
      <c r="DKZ10081" s="5"/>
      <c r="DLA10081" s="5"/>
      <c r="DLB10081" s="5"/>
      <c r="DLC10081" s="5"/>
      <c r="DLD10081" s="5"/>
      <c r="DLE10081" s="5"/>
      <c r="DLF10081" s="5"/>
      <c r="DLG10081" s="5"/>
      <c r="DLH10081" s="5"/>
      <c r="DLI10081" s="5"/>
      <c r="DLJ10081" s="5"/>
      <c r="DLK10081" s="5"/>
      <c r="DLL10081" s="5"/>
      <c r="DLM10081" s="5"/>
      <c r="DLN10081" s="5"/>
      <c r="DLO10081" s="5"/>
      <c r="DLP10081" s="5"/>
      <c r="DLQ10081" s="5"/>
      <c r="DLR10081" s="5"/>
      <c r="DLS10081" s="5"/>
      <c r="DLT10081" s="5"/>
      <c r="DLU10081" s="5"/>
      <c r="DLV10081" s="5"/>
      <c r="DLW10081" s="5"/>
      <c r="DLX10081" s="5"/>
      <c r="DLY10081" s="5"/>
      <c r="DLZ10081" s="5"/>
      <c r="DMA10081" s="5"/>
      <c r="DMB10081" s="5"/>
      <c r="DMC10081" s="5"/>
      <c r="DMD10081" s="5"/>
      <c r="DME10081" s="5"/>
      <c r="DMF10081" s="5"/>
      <c r="DMG10081" s="5"/>
      <c r="DMH10081" s="5"/>
      <c r="DMI10081" s="5"/>
      <c r="DMJ10081" s="5"/>
      <c r="DMK10081" s="5"/>
      <c r="DML10081" s="5"/>
      <c r="DMM10081" s="5"/>
      <c r="DMN10081" s="5"/>
      <c r="DMO10081" s="5"/>
      <c r="DMP10081" s="5"/>
      <c r="DMQ10081" s="5"/>
      <c r="DMR10081" s="5"/>
      <c r="DMS10081" s="5"/>
      <c r="DMT10081" s="5"/>
      <c r="DMU10081" s="5"/>
      <c r="DMV10081" s="5"/>
      <c r="DMW10081" s="5"/>
      <c r="DMX10081" s="5"/>
      <c r="DMY10081" s="5"/>
      <c r="DMZ10081" s="5"/>
      <c r="DNA10081" s="5"/>
      <c r="DNB10081" s="5"/>
      <c r="DNC10081" s="5"/>
      <c r="DND10081" s="5"/>
      <c r="DNE10081" s="5"/>
      <c r="DNF10081" s="5"/>
      <c r="DNG10081" s="5"/>
      <c r="DNH10081" s="5"/>
      <c r="DNI10081" s="5"/>
      <c r="DNJ10081" s="5"/>
      <c r="DNK10081" s="5"/>
      <c r="DNL10081" s="5"/>
      <c r="DNM10081" s="5"/>
      <c r="DNN10081" s="5"/>
      <c r="DNO10081" s="5"/>
      <c r="DNP10081" s="5"/>
      <c r="DNQ10081" s="5"/>
      <c r="DNR10081" s="5"/>
      <c r="DNS10081" s="5"/>
      <c r="DNT10081" s="5"/>
      <c r="DNU10081" s="5"/>
      <c r="DNV10081" s="5"/>
      <c r="DNW10081" s="5"/>
      <c r="DNX10081" s="5"/>
      <c r="DNY10081" s="5"/>
      <c r="DNZ10081" s="5"/>
      <c r="DOA10081" s="5"/>
      <c r="DOB10081" s="5"/>
      <c r="DOC10081" s="5"/>
      <c r="DOD10081" s="5"/>
      <c r="DOE10081" s="5"/>
      <c r="DOF10081" s="5"/>
      <c r="DOG10081" s="5"/>
      <c r="DOH10081" s="5"/>
      <c r="DOI10081" s="5"/>
      <c r="DOJ10081" s="5"/>
      <c r="DOK10081" s="5"/>
      <c r="DOL10081" s="5"/>
      <c r="DOM10081" s="5"/>
      <c r="DON10081" s="5"/>
      <c r="DOO10081" s="5"/>
      <c r="DOP10081" s="5"/>
      <c r="DOQ10081" s="5"/>
      <c r="DOR10081" s="5"/>
      <c r="DOS10081" s="5"/>
      <c r="DOT10081" s="5"/>
      <c r="DOU10081" s="5"/>
      <c r="DOV10081" s="5"/>
      <c r="DOW10081" s="5"/>
      <c r="DOX10081" s="5"/>
      <c r="DOY10081" s="5"/>
      <c r="DOZ10081" s="5"/>
      <c r="DPA10081" s="5"/>
      <c r="DPB10081" s="5"/>
      <c r="DPC10081" s="5"/>
      <c r="DPD10081" s="5"/>
      <c r="DPE10081" s="5"/>
      <c r="DPF10081" s="5"/>
      <c r="DPG10081" s="5"/>
      <c r="DPH10081" s="5"/>
      <c r="DPI10081" s="5"/>
      <c r="DPJ10081" s="5"/>
      <c r="DPK10081" s="5"/>
      <c r="DPL10081" s="5"/>
      <c r="DPM10081" s="5"/>
      <c r="DPN10081" s="5"/>
      <c r="DPO10081" s="5"/>
      <c r="DPP10081" s="5"/>
      <c r="DPQ10081" s="5"/>
      <c r="DPR10081" s="5"/>
      <c r="DPS10081" s="5"/>
      <c r="DPT10081" s="5"/>
      <c r="DPU10081" s="5"/>
      <c r="DPV10081" s="5"/>
      <c r="DPW10081" s="5"/>
      <c r="DPX10081" s="5"/>
      <c r="DPY10081" s="5"/>
      <c r="DPZ10081" s="5"/>
      <c r="DQA10081" s="5"/>
      <c r="DQB10081" s="5"/>
      <c r="DQC10081" s="5"/>
      <c r="DQD10081" s="5"/>
      <c r="DQE10081" s="5"/>
      <c r="DQF10081" s="5"/>
      <c r="DQG10081" s="5"/>
      <c r="DQH10081" s="5"/>
      <c r="DQI10081" s="5"/>
      <c r="DQJ10081" s="5"/>
      <c r="DQK10081" s="5"/>
      <c r="DQL10081" s="5"/>
      <c r="DQM10081" s="5"/>
      <c r="DQN10081" s="5"/>
      <c r="DQO10081" s="5"/>
      <c r="DQP10081" s="5"/>
      <c r="DQQ10081" s="5"/>
      <c r="DQR10081" s="5"/>
      <c r="DQS10081" s="5"/>
      <c r="DQT10081" s="5"/>
      <c r="DQU10081" s="5"/>
      <c r="DQV10081" s="5"/>
      <c r="DQW10081" s="5"/>
      <c r="DQX10081" s="5"/>
      <c r="DQY10081" s="5"/>
      <c r="DQZ10081" s="5"/>
      <c r="DRA10081" s="5"/>
      <c r="DRB10081" s="5"/>
      <c r="DRC10081" s="5"/>
      <c r="DRD10081" s="5"/>
      <c r="DRE10081" s="5"/>
      <c r="DRF10081" s="5"/>
      <c r="DRG10081" s="5"/>
      <c r="DRH10081" s="5"/>
      <c r="DRI10081" s="5"/>
      <c r="DRJ10081" s="5"/>
      <c r="DRK10081" s="5"/>
      <c r="DRL10081" s="5"/>
      <c r="DRM10081" s="5"/>
      <c r="DRN10081" s="5"/>
      <c r="DRO10081" s="5"/>
      <c r="DRP10081" s="5"/>
      <c r="DRQ10081" s="5"/>
      <c r="DRR10081" s="5"/>
      <c r="DRS10081" s="5"/>
      <c r="DRT10081" s="5"/>
      <c r="DRU10081" s="5"/>
      <c r="DRV10081" s="5"/>
      <c r="DRW10081" s="5"/>
      <c r="DRX10081" s="5"/>
      <c r="DRY10081" s="5"/>
      <c r="DRZ10081" s="5"/>
      <c r="DSA10081" s="5"/>
      <c r="DSB10081" s="5"/>
      <c r="DSC10081" s="5"/>
      <c r="DSD10081" s="5"/>
      <c r="DSE10081" s="5"/>
      <c r="DSF10081" s="5"/>
      <c r="DSG10081" s="5"/>
      <c r="DSH10081" s="5"/>
      <c r="DSI10081" s="5"/>
      <c r="DSJ10081" s="5"/>
      <c r="DSK10081" s="5"/>
      <c r="DSL10081" s="5"/>
      <c r="DSM10081" s="5"/>
      <c r="DSN10081" s="5"/>
      <c r="DSO10081" s="5"/>
      <c r="DSP10081" s="5"/>
      <c r="DSQ10081" s="5"/>
      <c r="DSR10081" s="5"/>
      <c r="DSS10081" s="5"/>
      <c r="DST10081" s="5"/>
      <c r="DSU10081" s="5"/>
      <c r="DSV10081" s="5"/>
      <c r="DSW10081" s="5"/>
      <c r="DSX10081" s="5"/>
      <c r="DSY10081" s="5"/>
      <c r="DSZ10081" s="5"/>
      <c r="DTA10081" s="5"/>
      <c r="DTB10081" s="5"/>
      <c r="DTC10081" s="5"/>
      <c r="DTD10081" s="5"/>
      <c r="DTE10081" s="5"/>
      <c r="DTF10081" s="5"/>
      <c r="DTG10081" s="5"/>
      <c r="DTH10081" s="5"/>
      <c r="DTI10081" s="5"/>
      <c r="DTJ10081" s="5"/>
      <c r="DTK10081" s="5"/>
      <c r="DTL10081" s="5"/>
      <c r="DTM10081" s="5"/>
      <c r="DTN10081" s="5"/>
      <c r="DTO10081" s="5"/>
      <c r="DTP10081" s="5"/>
      <c r="DTQ10081" s="5"/>
      <c r="DTR10081" s="5"/>
      <c r="DTS10081" s="5"/>
      <c r="DTT10081" s="5"/>
      <c r="DTU10081" s="5"/>
      <c r="DTV10081" s="5"/>
      <c r="DTW10081" s="5"/>
      <c r="DTX10081" s="5"/>
      <c r="DTY10081" s="5"/>
      <c r="DTZ10081" s="5"/>
      <c r="DUA10081" s="5"/>
      <c r="DUB10081" s="5"/>
      <c r="DUC10081" s="5"/>
      <c r="DUD10081" s="5"/>
      <c r="DUE10081" s="5"/>
      <c r="DUF10081" s="5"/>
      <c r="DUG10081" s="5"/>
      <c r="DUH10081" s="5"/>
      <c r="DUI10081" s="5"/>
      <c r="DUJ10081" s="5"/>
      <c r="DUK10081" s="5"/>
      <c r="DUL10081" s="5"/>
      <c r="DUM10081" s="5"/>
      <c r="DUN10081" s="5"/>
      <c r="DUO10081" s="5"/>
      <c r="DUP10081" s="5"/>
      <c r="DUQ10081" s="5"/>
      <c r="DUR10081" s="5"/>
      <c r="DUS10081" s="5"/>
      <c r="DUT10081" s="5"/>
      <c r="DUU10081" s="5"/>
      <c r="DUV10081" s="5"/>
      <c r="DUW10081" s="5"/>
      <c r="DUX10081" s="5"/>
      <c r="DUY10081" s="5"/>
      <c r="DUZ10081" s="5"/>
      <c r="DVA10081" s="5"/>
      <c r="DVB10081" s="5"/>
      <c r="DVC10081" s="5"/>
      <c r="DVD10081" s="5"/>
      <c r="DVE10081" s="5"/>
      <c r="DVF10081" s="5"/>
      <c r="DVG10081" s="5"/>
      <c r="DVH10081" s="5"/>
      <c r="DVI10081" s="5"/>
      <c r="DVJ10081" s="5"/>
      <c r="DVK10081" s="5"/>
      <c r="DVL10081" s="5"/>
      <c r="DVM10081" s="5"/>
      <c r="DVN10081" s="5"/>
      <c r="DVO10081" s="5"/>
      <c r="DVP10081" s="5"/>
      <c r="DVQ10081" s="5"/>
      <c r="DVR10081" s="5"/>
      <c r="DVS10081" s="5"/>
      <c r="DVT10081" s="5"/>
      <c r="DVU10081" s="5"/>
      <c r="DVV10081" s="5"/>
      <c r="DVW10081" s="5"/>
      <c r="DVX10081" s="5"/>
      <c r="DVY10081" s="5"/>
      <c r="DVZ10081" s="5"/>
      <c r="DWA10081" s="5"/>
      <c r="DWB10081" s="5"/>
      <c r="DWC10081" s="5"/>
      <c r="DWD10081" s="5"/>
      <c r="DWE10081" s="5"/>
      <c r="DWF10081" s="5"/>
      <c r="DWG10081" s="5"/>
      <c r="DWH10081" s="5"/>
      <c r="DWI10081" s="5"/>
      <c r="DWJ10081" s="5"/>
      <c r="DWK10081" s="5"/>
      <c r="DWL10081" s="5"/>
      <c r="DWM10081" s="5"/>
      <c r="DWN10081" s="5"/>
      <c r="DWO10081" s="5"/>
      <c r="DWP10081" s="5"/>
      <c r="DWQ10081" s="5"/>
      <c r="DWR10081" s="5"/>
      <c r="DWS10081" s="5"/>
      <c r="DWT10081" s="5"/>
      <c r="DWU10081" s="5"/>
      <c r="DWV10081" s="5"/>
      <c r="DWW10081" s="5"/>
      <c r="DWX10081" s="5"/>
      <c r="DWY10081" s="5"/>
      <c r="DWZ10081" s="5"/>
      <c r="DXA10081" s="5"/>
      <c r="DXB10081" s="5"/>
      <c r="DXC10081" s="5"/>
      <c r="DXD10081" s="5"/>
      <c r="DXE10081" s="5"/>
      <c r="DXF10081" s="5"/>
      <c r="DXG10081" s="5"/>
      <c r="DXH10081" s="5"/>
      <c r="DXI10081" s="5"/>
      <c r="DXJ10081" s="5"/>
      <c r="DXK10081" s="5"/>
      <c r="DXL10081" s="5"/>
      <c r="DXM10081" s="5"/>
      <c r="DXN10081" s="5"/>
      <c r="DXO10081" s="5"/>
      <c r="DXP10081" s="5"/>
      <c r="DXQ10081" s="5"/>
      <c r="DXR10081" s="5"/>
      <c r="DXS10081" s="5"/>
      <c r="DXT10081" s="5"/>
      <c r="DXU10081" s="5"/>
      <c r="DXV10081" s="5"/>
      <c r="DXW10081" s="5"/>
      <c r="DXX10081" s="5"/>
      <c r="DXY10081" s="5"/>
      <c r="DXZ10081" s="5"/>
      <c r="DYA10081" s="5"/>
      <c r="DYB10081" s="5"/>
      <c r="DYC10081" s="5"/>
      <c r="DYD10081" s="5"/>
      <c r="DYE10081" s="5"/>
      <c r="DYF10081" s="5"/>
      <c r="DYG10081" s="5"/>
      <c r="DYH10081" s="5"/>
      <c r="DYI10081" s="5"/>
      <c r="DYJ10081" s="5"/>
      <c r="DYK10081" s="5"/>
      <c r="DYL10081" s="5"/>
      <c r="DYM10081" s="5"/>
      <c r="DYN10081" s="5"/>
      <c r="DYO10081" s="5"/>
      <c r="DYP10081" s="5"/>
      <c r="DYQ10081" s="5"/>
      <c r="DYR10081" s="5"/>
      <c r="DYS10081" s="5"/>
      <c r="DYT10081" s="5"/>
      <c r="DYU10081" s="5"/>
      <c r="DYV10081" s="5"/>
      <c r="DYW10081" s="5"/>
      <c r="DYX10081" s="5"/>
      <c r="DYY10081" s="5"/>
      <c r="DYZ10081" s="5"/>
      <c r="DZA10081" s="5"/>
      <c r="DZB10081" s="5"/>
      <c r="DZC10081" s="5"/>
      <c r="DZD10081" s="5"/>
      <c r="DZE10081" s="5"/>
      <c r="DZF10081" s="5"/>
      <c r="DZG10081" s="5"/>
      <c r="DZH10081" s="5"/>
      <c r="DZI10081" s="5"/>
      <c r="DZJ10081" s="5"/>
      <c r="DZK10081" s="5"/>
      <c r="DZL10081" s="5"/>
      <c r="DZM10081" s="5"/>
      <c r="DZN10081" s="5"/>
      <c r="DZO10081" s="5"/>
      <c r="DZP10081" s="5"/>
      <c r="DZQ10081" s="5"/>
      <c r="DZR10081" s="5"/>
      <c r="DZS10081" s="5"/>
      <c r="DZT10081" s="5"/>
      <c r="DZU10081" s="5"/>
      <c r="DZV10081" s="5"/>
      <c r="DZW10081" s="5"/>
      <c r="DZX10081" s="5"/>
      <c r="DZY10081" s="5"/>
      <c r="DZZ10081" s="5"/>
      <c r="EAA10081" s="5"/>
      <c r="EAB10081" s="5"/>
      <c r="EAC10081" s="5"/>
      <c r="EAD10081" s="5"/>
      <c r="EAE10081" s="5"/>
      <c r="EAF10081" s="5"/>
      <c r="EAG10081" s="5"/>
      <c r="EAH10081" s="5"/>
      <c r="EAI10081" s="5"/>
      <c r="EAJ10081" s="5"/>
      <c r="EAK10081" s="5"/>
      <c r="EAL10081" s="5"/>
      <c r="EAM10081" s="5"/>
      <c r="EAN10081" s="5"/>
      <c r="EAO10081" s="5"/>
      <c r="EAP10081" s="5"/>
      <c r="EAQ10081" s="5"/>
      <c r="EAR10081" s="5"/>
      <c r="EAS10081" s="5"/>
      <c r="EAT10081" s="5"/>
      <c r="EAU10081" s="5"/>
      <c r="EAV10081" s="5"/>
      <c r="EAW10081" s="5"/>
      <c r="EAX10081" s="5"/>
      <c r="EAY10081" s="5"/>
      <c r="EAZ10081" s="5"/>
      <c r="EBA10081" s="5"/>
      <c r="EBB10081" s="5"/>
      <c r="EBC10081" s="5"/>
      <c r="EBD10081" s="5"/>
      <c r="EBE10081" s="5"/>
      <c r="EBF10081" s="5"/>
      <c r="EBG10081" s="5"/>
      <c r="EBH10081" s="5"/>
      <c r="EBI10081" s="5"/>
      <c r="EBJ10081" s="5"/>
      <c r="EBK10081" s="5"/>
      <c r="EBL10081" s="5"/>
      <c r="EBM10081" s="5"/>
      <c r="EBN10081" s="5"/>
      <c r="EBO10081" s="5"/>
      <c r="EBP10081" s="5"/>
      <c r="EBQ10081" s="5"/>
      <c r="EBR10081" s="5"/>
      <c r="EBS10081" s="5"/>
      <c r="EBT10081" s="5"/>
      <c r="EBU10081" s="5"/>
      <c r="EBV10081" s="5"/>
      <c r="EBW10081" s="5"/>
      <c r="EBX10081" s="5"/>
      <c r="EBY10081" s="5"/>
      <c r="EBZ10081" s="5"/>
      <c r="ECA10081" s="5"/>
      <c r="ECB10081" s="5"/>
      <c r="ECC10081" s="5"/>
      <c r="ECD10081" s="5"/>
      <c r="ECE10081" s="5"/>
      <c r="ECF10081" s="5"/>
      <c r="ECG10081" s="5"/>
      <c r="ECH10081" s="5"/>
      <c r="ECI10081" s="5"/>
      <c r="ECJ10081" s="5"/>
      <c r="ECK10081" s="5"/>
      <c r="ECL10081" s="5"/>
      <c r="ECM10081" s="5"/>
      <c r="ECN10081" s="5"/>
      <c r="ECO10081" s="5"/>
      <c r="ECP10081" s="5"/>
      <c r="ECQ10081" s="5"/>
      <c r="ECR10081" s="5"/>
      <c r="ECS10081" s="5"/>
      <c r="ECT10081" s="5"/>
      <c r="ECU10081" s="5"/>
      <c r="ECV10081" s="5"/>
      <c r="ECW10081" s="5"/>
      <c r="ECX10081" s="5"/>
      <c r="ECY10081" s="5"/>
      <c r="ECZ10081" s="5"/>
      <c r="EDA10081" s="5"/>
      <c r="EDB10081" s="5"/>
      <c r="EDC10081" s="5"/>
      <c r="EDD10081" s="5"/>
      <c r="EDE10081" s="5"/>
      <c r="EDF10081" s="5"/>
      <c r="EDG10081" s="5"/>
      <c r="EDH10081" s="5"/>
      <c r="EDI10081" s="5"/>
      <c r="EDJ10081" s="5"/>
      <c r="EDK10081" s="5"/>
      <c r="EDL10081" s="5"/>
      <c r="EDM10081" s="5"/>
      <c r="EDN10081" s="5"/>
      <c r="EDO10081" s="5"/>
      <c r="EDP10081" s="5"/>
      <c r="EDQ10081" s="5"/>
      <c r="EDR10081" s="5"/>
      <c r="EDS10081" s="5"/>
      <c r="EDT10081" s="5"/>
      <c r="EDU10081" s="5"/>
      <c r="EDV10081" s="5"/>
      <c r="EDW10081" s="5"/>
      <c r="EDX10081" s="5"/>
      <c r="EDY10081" s="5"/>
      <c r="EDZ10081" s="5"/>
      <c r="EEA10081" s="5"/>
      <c r="EEB10081" s="5"/>
      <c r="EEC10081" s="5"/>
      <c r="EED10081" s="5"/>
      <c r="EEE10081" s="5"/>
      <c r="EEF10081" s="5"/>
      <c r="EEG10081" s="5"/>
      <c r="EEH10081" s="5"/>
      <c r="EEI10081" s="5"/>
      <c r="EEJ10081" s="5"/>
      <c r="EEK10081" s="5"/>
      <c r="EEL10081" s="5"/>
      <c r="EEM10081" s="5"/>
      <c r="EEN10081" s="5"/>
      <c r="EEO10081" s="5"/>
      <c r="EEP10081" s="5"/>
      <c r="EEQ10081" s="5"/>
      <c r="EER10081" s="5"/>
      <c r="EES10081" s="5"/>
      <c r="EET10081" s="5"/>
      <c r="EEU10081" s="5"/>
      <c r="EEV10081" s="5"/>
      <c r="EEW10081" s="5"/>
      <c r="EEX10081" s="5"/>
      <c r="EEY10081" s="5"/>
      <c r="EEZ10081" s="5"/>
      <c r="EFA10081" s="5"/>
      <c r="EFB10081" s="5"/>
      <c r="EFC10081" s="5"/>
      <c r="EFD10081" s="5"/>
      <c r="EFE10081" s="5"/>
      <c r="EFF10081" s="5"/>
      <c r="EFG10081" s="5"/>
      <c r="EFH10081" s="5"/>
      <c r="EFI10081" s="5"/>
      <c r="EFJ10081" s="5"/>
      <c r="EFK10081" s="5"/>
      <c r="EFL10081" s="5"/>
      <c r="EFM10081" s="5"/>
      <c r="EFN10081" s="5"/>
      <c r="EFO10081" s="5"/>
      <c r="EFP10081" s="5"/>
      <c r="EFQ10081" s="5"/>
      <c r="EFR10081" s="5"/>
      <c r="EFS10081" s="5"/>
      <c r="EFT10081" s="5"/>
      <c r="EFU10081" s="5"/>
      <c r="EFV10081" s="5"/>
      <c r="EFW10081" s="5"/>
      <c r="EFX10081" s="5"/>
      <c r="EFY10081" s="5"/>
      <c r="EFZ10081" s="5"/>
      <c r="EGA10081" s="5"/>
      <c r="EGB10081" s="5"/>
      <c r="EGC10081" s="5"/>
      <c r="EGD10081" s="5"/>
      <c r="EGE10081" s="5"/>
      <c r="EGF10081" s="5"/>
      <c r="EGG10081" s="5"/>
      <c r="EGH10081" s="5"/>
      <c r="EGI10081" s="5"/>
      <c r="EGJ10081" s="5"/>
      <c r="EGK10081" s="5"/>
      <c r="EGL10081" s="5"/>
      <c r="EGM10081" s="5"/>
      <c r="EGN10081" s="5"/>
      <c r="EGO10081" s="5"/>
      <c r="EGP10081" s="5"/>
      <c r="EGQ10081" s="5"/>
      <c r="EGR10081" s="5"/>
      <c r="EGS10081" s="5"/>
      <c r="EGT10081" s="5"/>
      <c r="EGU10081" s="5"/>
      <c r="EGV10081" s="5"/>
      <c r="EGW10081" s="5"/>
      <c r="EGX10081" s="5"/>
      <c r="EGY10081" s="5"/>
      <c r="EGZ10081" s="5"/>
      <c r="EHA10081" s="5"/>
      <c r="EHB10081" s="5"/>
      <c r="EHC10081" s="5"/>
      <c r="EHD10081" s="5"/>
      <c r="EHE10081" s="5"/>
      <c r="EHF10081" s="5"/>
      <c r="EHG10081" s="5"/>
      <c r="EHH10081" s="5"/>
      <c r="EHI10081" s="5"/>
      <c r="EHJ10081" s="5"/>
      <c r="EHK10081" s="5"/>
      <c r="EHL10081" s="5"/>
      <c r="EHM10081" s="5"/>
      <c r="EHN10081" s="5"/>
      <c r="EHO10081" s="5"/>
      <c r="EHP10081" s="5"/>
      <c r="EHQ10081" s="5"/>
      <c r="EHR10081" s="5"/>
      <c r="EHS10081" s="5"/>
      <c r="EHT10081" s="5"/>
      <c r="EHU10081" s="5"/>
      <c r="EHV10081" s="5"/>
      <c r="EHW10081" s="5"/>
      <c r="EHX10081" s="5"/>
      <c r="EHY10081" s="5"/>
      <c r="EHZ10081" s="5"/>
      <c r="EIA10081" s="5"/>
      <c r="EIB10081" s="5"/>
      <c r="EIC10081" s="5"/>
      <c r="EID10081" s="5"/>
      <c r="EIE10081" s="5"/>
      <c r="EIF10081" s="5"/>
      <c r="EIG10081" s="5"/>
      <c r="EIH10081" s="5"/>
      <c r="EII10081" s="5"/>
      <c r="EIJ10081" s="5"/>
      <c r="EIK10081" s="5"/>
      <c r="EIL10081" s="5"/>
      <c r="EIM10081" s="5"/>
      <c r="EIN10081" s="5"/>
      <c r="EIO10081" s="5"/>
      <c r="EIP10081" s="5"/>
      <c r="EIQ10081" s="5"/>
      <c r="EIR10081" s="5"/>
      <c r="EIS10081" s="5"/>
      <c r="EIT10081" s="5"/>
      <c r="EIU10081" s="5"/>
      <c r="EIV10081" s="5"/>
      <c r="EIW10081" s="5"/>
      <c r="EIX10081" s="5"/>
      <c r="EIY10081" s="5"/>
      <c r="EIZ10081" s="5"/>
      <c r="EJA10081" s="5"/>
      <c r="EJB10081" s="5"/>
      <c r="EJC10081" s="5"/>
      <c r="EJD10081" s="5"/>
      <c r="EJE10081" s="5"/>
      <c r="EJF10081" s="5"/>
      <c r="EJG10081" s="5"/>
      <c r="EJH10081" s="5"/>
      <c r="EJI10081" s="5"/>
      <c r="EJJ10081" s="5"/>
      <c r="EJK10081" s="5"/>
      <c r="EJL10081" s="5"/>
      <c r="EJM10081" s="5"/>
      <c r="EJN10081" s="5"/>
      <c r="EJO10081" s="5"/>
      <c r="EJP10081" s="5"/>
      <c r="EJQ10081" s="5"/>
      <c r="EJR10081" s="5"/>
      <c r="EJS10081" s="5"/>
      <c r="EJT10081" s="5"/>
      <c r="EJU10081" s="5"/>
      <c r="EJV10081" s="5"/>
      <c r="EJW10081" s="5"/>
      <c r="EJX10081" s="5"/>
      <c r="EJY10081" s="5"/>
      <c r="EJZ10081" s="5"/>
      <c r="EKA10081" s="5"/>
      <c r="EKB10081" s="5"/>
      <c r="EKC10081" s="5"/>
      <c r="EKD10081" s="5"/>
      <c r="EKE10081" s="5"/>
      <c r="EKF10081" s="5"/>
      <c r="EKG10081" s="5"/>
      <c r="EKH10081" s="5"/>
      <c r="EKI10081" s="5"/>
      <c r="EKJ10081" s="5"/>
      <c r="EKK10081" s="5"/>
      <c r="EKL10081" s="5"/>
      <c r="EKM10081" s="5"/>
      <c r="EKN10081" s="5"/>
      <c r="EKO10081" s="5"/>
      <c r="EKP10081" s="5"/>
      <c r="EKQ10081" s="5"/>
      <c r="EKR10081" s="5"/>
      <c r="EKS10081" s="5"/>
      <c r="EKT10081" s="5"/>
      <c r="EKU10081" s="5"/>
      <c r="EKV10081" s="5"/>
      <c r="EKW10081" s="5"/>
      <c r="EKX10081" s="5"/>
      <c r="EKY10081" s="5"/>
      <c r="EKZ10081" s="5"/>
      <c r="ELA10081" s="5"/>
      <c r="ELB10081" s="5"/>
      <c r="ELC10081" s="5"/>
      <c r="ELD10081" s="5"/>
      <c r="ELE10081" s="5"/>
      <c r="ELF10081" s="5"/>
      <c r="ELG10081" s="5"/>
      <c r="ELH10081" s="5"/>
      <c r="ELI10081" s="5"/>
      <c r="ELJ10081" s="5"/>
      <c r="ELK10081" s="5"/>
      <c r="ELL10081" s="5"/>
      <c r="ELM10081" s="5"/>
      <c r="ELN10081" s="5"/>
      <c r="ELO10081" s="5"/>
      <c r="ELP10081" s="5"/>
      <c r="ELQ10081" s="5"/>
      <c r="ELR10081" s="5"/>
      <c r="ELS10081" s="5"/>
      <c r="ELT10081" s="5"/>
      <c r="ELU10081" s="5"/>
      <c r="ELV10081" s="5"/>
      <c r="ELW10081" s="5"/>
      <c r="ELX10081" s="5"/>
      <c r="ELY10081" s="5"/>
      <c r="ELZ10081" s="5"/>
      <c r="EMA10081" s="5"/>
      <c r="EMB10081" s="5"/>
      <c r="EMC10081" s="5"/>
      <c r="EMD10081" s="5"/>
      <c r="EME10081" s="5"/>
      <c r="EMF10081" s="5"/>
      <c r="EMG10081" s="5"/>
      <c r="EMH10081" s="5"/>
      <c r="EMI10081" s="5"/>
      <c r="EMJ10081" s="5"/>
      <c r="EMK10081" s="5"/>
      <c r="EML10081" s="5"/>
      <c r="EMM10081" s="5"/>
      <c r="EMN10081" s="5"/>
      <c r="EMO10081" s="5"/>
      <c r="EMP10081" s="5"/>
      <c r="EMQ10081" s="5"/>
      <c r="EMR10081" s="5"/>
      <c r="EMS10081" s="5"/>
      <c r="EMT10081" s="5"/>
      <c r="EMU10081" s="5"/>
      <c r="EMV10081" s="5"/>
      <c r="EMW10081" s="5"/>
      <c r="EMX10081" s="5"/>
      <c r="EMY10081" s="5"/>
      <c r="EMZ10081" s="5"/>
      <c r="ENA10081" s="5"/>
      <c r="ENB10081" s="5"/>
      <c r="ENC10081" s="5"/>
      <c r="END10081" s="5"/>
      <c r="ENE10081" s="5"/>
      <c r="ENF10081" s="5"/>
      <c r="ENG10081" s="5"/>
      <c r="ENH10081" s="5"/>
      <c r="ENI10081" s="5"/>
      <c r="ENJ10081" s="5"/>
      <c r="ENK10081" s="5"/>
      <c r="ENL10081" s="5"/>
      <c r="ENM10081" s="5"/>
      <c r="ENN10081" s="5"/>
      <c r="ENO10081" s="5"/>
      <c r="ENP10081" s="5"/>
      <c r="ENQ10081" s="5"/>
      <c r="ENR10081" s="5"/>
      <c r="ENS10081" s="5"/>
      <c r="ENT10081" s="5"/>
      <c r="ENU10081" s="5"/>
      <c r="ENV10081" s="5"/>
      <c r="ENW10081" s="5"/>
      <c r="ENX10081" s="5"/>
      <c r="ENY10081" s="5"/>
      <c r="ENZ10081" s="5"/>
      <c r="EOA10081" s="5"/>
      <c r="EOB10081" s="5"/>
      <c r="EOC10081" s="5"/>
      <c r="EOD10081" s="5"/>
      <c r="EOE10081" s="5"/>
      <c r="EOF10081" s="5"/>
      <c r="EOG10081" s="5"/>
      <c r="EOH10081" s="5"/>
      <c r="EOI10081" s="5"/>
      <c r="EOJ10081" s="5"/>
      <c r="EOK10081" s="5"/>
      <c r="EOL10081" s="5"/>
      <c r="EOM10081" s="5"/>
      <c r="EON10081" s="5"/>
      <c r="EOO10081" s="5"/>
      <c r="EOP10081" s="5"/>
      <c r="EOQ10081" s="5"/>
      <c r="EOR10081" s="5"/>
      <c r="EOS10081" s="5"/>
      <c r="EOT10081" s="5"/>
      <c r="EOU10081" s="5"/>
      <c r="EOV10081" s="5"/>
      <c r="EOW10081" s="5"/>
      <c r="EOX10081" s="5"/>
      <c r="EOY10081" s="5"/>
      <c r="EOZ10081" s="5"/>
      <c r="EPA10081" s="5"/>
      <c r="EPB10081" s="5"/>
      <c r="EPC10081" s="5"/>
      <c r="EPD10081" s="5"/>
      <c r="EPE10081" s="5"/>
      <c r="EPF10081" s="5"/>
      <c r="EPG10081" s="5"/>
      <c r="EPH10081" s="5"/>
      <c r="EPI10081" s="5"/>
      <c r="EPJ10081" s="5"/>
      <c r="EPK10081" s="5"/>
      <c r="EPL10081" s="5"/>
      <c r="EPM10081" s="5"/>
      <c r="EPN10081" s="5"/>
      <c r="EPO10081" s="5"/>
      <c r="EPP10081" s="5"/>
      <c r="EPQ10081" s="5"/>
      <c r="EPR10081" s="5"/>
      <c r="EPS10081" s="5"/>
      <c r="EPT10081" s="5"/>
      <c r="EPU10081" s="5"/>
      <c r="EPV10081" s="5"/>
      <c r="EPW10081" s="5"/>
      <c r="EPX10081" s="5"/>
      <c r="EPY10081" s="5"/>
      <c r="EPZ10081" s="5"/>
      <c r="EQA10081" s="5"/>
      <c r="EQB10081" s="5"/>
      <c r="EQC10081" s="5"/>
      <c r="EQD10081" s="5"/>
      <c r="EQE10081" s="5"/>
      <c r="EQF10081" s="5"/>
      <c r="EQG10081" s="5"/>
      <c r="EQH10081" s="5"/>
      <c r="EQI10081" s="5"/>
      <c r="EQJ10081" s="5"/>
      <c r="EQK10081" s="5"/>
      <c r="EQL10081" s="5"/>
      <c r="EQM10081" s="5"/>
      <c r="EQN10081" s="5"/>
      <c r="EQO10081" s="5"/>
      <c r="EQP10081" s="5"/>
      <c r="EQQ10081" s="5"/>
      <c r="EQR10081" s="5"/>
      <c r="EQS10081" s="5"/>
      <c r="EQT10081" s="5"/>
      <c r="EQU10081" s="5"/>
      <c r="EQV10081" s="5"/>
      <c r="EQW10081" s="5"/>
      <c r="EQX10081" s="5"/>
      <c r="EQY10081" s="5"/>
      <c r="EQZ10081" s="5"/>
      <c r="ERA10081" s="5"/>
      <c r="ERB10081" s="5"/>
      <c r="ERC10081" s="5"/>
      <c r="ERD10081" s="5"/>
      <c r="ERE10081" s="5"/>
      <c r="ERF10081" s="5"/>
      <c r="ERG10081" s="5"/>
      <c r="ERH10081" s="5"/>
      <c r="ERI10081" s="5"/>
      <c r="ERJ10081" s="5"/>
      <c r="ERK10081" s="5"/>
      <c r="ERL10081" s="5"/>
      <c r="ERM10081" s="5"/>
      <c r="ERN10081" s="5"/>
      <c r="ERO10081" s="5"/>
      <c r="ERP10081" s="5"/>
      <c r="ERQ10081" s="5"/>
      <c r="ERR10081" s="5"/>
      <c r="ERS10081" s="5"/>
      <c r="ERT10081" s="5"/>
      <c r="ERU10081" s="5"/>
      <c r="ERV10081" s="5"/>
      <c r="ERW10081" s="5"/>
      <c r="ERX10081" s="5"/>
      <c r="ERY10081" s="5"/>
      <c r="ERZ10081" s="5"/>
      <c r="ESA10081" s="5"/>
      <c r="ESB10081" s="5"/>
      <c r="ESC10081" s="5"/>
      <c r="ESD10081" s="5"/>
      <c r="ESE10081" s="5"/>
      <c r="ESF10081" s="5"/>
      <c r="ESG10081" s="5"/>
      <c r="ESH10081" s="5"/>
      <c r="ESI10081" s="5"/>
      <c r="ESJ10081" s="5"/>
      <c r="ESK10081" s="5"/>
      <c r="ESL10081" s="5"/>
      <c r="ESM10081" s="5"/>
      <c r="ESN10081" s="5"/>
      <c r="ESO10081" s="5"/>
      <c r="ESP10081" s="5"/>
      <c r="ESQ10081" s="5"/>
      <c r="ESR10081" s="5"/>
      <c r="ESS10081" s="5"/>
      <c r="EST10081" s="5"/>
      <c r="ESU10081" s="5"/>
      <c r="ESV10081" s="5"/>
      <c r="ESW10081" s="5"/>
      <c r="ESX10081" s="5"/>
      <c r="ESY10081" s="5"/>
      <c r="ESZ10081" s="5"/>
      <c r="ETA10081" s="5"/>
      <c r="ETB10081" s="5"/>
      <c r="ETC10081" s="5"/>
      <c r="ETD10081" s="5"/>
      <c r="ETE10081" s="5"/>
      <c r="ETF10081" s="5"/>
      <c r="ETG10081" s="5"/>
      <c r="ETH10081" s="5"/>
      <c r="ETI10081" s="5"/>
      <c r="ETJ10081" s="5"/>
      <c r="ETK10081" s="5"/>
      <c r="ETL10081" s="5"/>
      <c r="ETM10081" s="5"/>
      <c r="ETN10081" s="5"/>
      <c r="ETO10081" s="5"/>
      <c r="ETP10081" s="5"/>
      <c r="ETQ10081" s="5"/>
      <c r="ETR10081" s="5"/>
      <c r="ETS10081" s="5"/>
      <c r="ETT10081" s="5"/>
      <c r="ETU10081" s="5"/>
      <c r="ETV10081" s="5"/>
      <c r="ETW10081" s="5"/>
      <c r="ETX10081" s="5"/>
      <c r="ETY10081" s="5"/>
      <c r="ETZ10081" s="5"/>
      <c r="EUA10081" s="5"/>
      <c r="EUB10081" s="5"/>
      <c r="EUC10081" s="5"/>
      <c r="EUD10081" s="5"/>
      <c r="EUE10081" s="5"/>
      <c r="EUF10081" s="5"/>
      <c r="EUG10081" s="5"/>
      <c r="EUH10081" s="5"/>
      <c r="EUI10081" s="5"/>
      <c r="EUJ10081" s="5"/>
      <c r="EUK10081" s="5"/>
      <c r="EUL10081" s="5"/>
      <c r="EUM10081" s="5"/>
      <c r="EUN10081" s="5"/>
      <c r="EUO10081" s="5"/>
      <c r="EUP10081" s="5"/>
      <c r="EUQ10081" s="5"/>
      <c r="EUR10081" s="5"/>
      <c r="EUS10081" s="5"/>
      <c r="EUT10081" s="5"/>
      <c r="EUU10081" s="5"/>
      <c r="EUV10081" s="5"/>
      <c r="EUW10081" s="5"/>
      <c r="EUX10081" s="5"/>
      <c r="EUY10081" s="5"/>
      <c r="EUZ10081" s="5"/>
      <c r="EVA10081" s="5"/>
      <c r="EVB10081" s="5"/>
      <c r="EVC10081" s="5"/>
      <c r="EVD10081" s="5"/>
      <c r="EVE10081" s="5"/>
      <c r="EVF10081" s="5"/>
      <c r="EVG10081" s="5"/>
      <c r="EVH10081" s="5"/>
      <c r="EVI10081" s="5"/>
      <c r="EVJ10081" s="5"/>
      <c r="EVK10081" s="5"/>
      <c r="EVL10081" s="5"/>
      <c r="EVM10081" s="5"/>
      <c r="EVN10081" s="5"/>
      <c r="EVO10081" s="5"/>
      <c r="EVP10081" s="5"/>
      <c r="EVQ10081" s="5"/>
      <c r="EVR10081" s="5"/>
      <c r="EVS10081" s="5"/>
      <c r="EVT10081" s="5"/>
      <c r="EVU10081" s="5"/>
      <c r="EVV10081" s="5"/>
      <c r="EVW10081" s="5"/>
      <c r="EVX10081" s="5"/>
      <c r="EVY10081" s="5"/>
      <c r="EVZ10081" s="5"/>
      <c r="EWA10081" s="5"/>
      <c r="EWB10081" s="5"/>
      <c r="EWC10081" s="5"/>
      <c r="EWD10081" s="5"/>
      <c r="EWE10081" s="5"/>
      <c r="EWF10081" s="5"/>
      <c r="EWG10081" s="5"/>
      <c r="EWH10081" s="5"/>
      <c r="EWI10081" s="5"/>
      <c r="EWJ10081" s="5"/>
      <c r="EWK10081" s="5"/>
      <c r="EWL10081" s="5"/>
      <c r="EWM10081" s="5"/>
      <c r="EWN10081" s="5"/>
      <c r="EWO10081" s="5"/>
      <c r="EWP10081" s="5"/>
      <c r="EWQ10081" s="5"/>
      <c r="EWR10081" s="5"/>
      <c r="EWS10081" s="5"/>
      <c r="EWT10081" s="5"/>
      <c r="EWU10081" s="5"/>
      <c r="EWV10081" s="5"/>
      <c r="EWW10081" s="5"/>
      <c r="EWX10081" s="5"/>
      <c r="EWY10081" s="5"/>
      <c r="EWZ10081" s="5"/>
      <c r="EXA10081" s="5"/>
      <c r="EXB10081" s="5"/>
      <c r="EXC10081" s="5"/>
      <c r="EXD10081" s="5"/>
      <c r="EXE10081" s="5"/>
      <c r="EXF10081" s="5"/>
      <c r="EXG10081" s="5"/>
      <c r="EXH10081" s="5"/>
      <c r="EXI10081" s="5"/>
      <c r="EXJ10081" s="5"/>
      <c r="EXK10081" s="5"/>
      <c r="EXL10081" s="5"/>
      <c r="EXM10081" s="5"/>
      <c r="EXN10081" s="5"/>
      <c r="EXO10081" s="5"/>
      <c r="EXP10081" s="5"/>
      <c r="EXQ10081" s="5"/>
      <c r="EXR10081" s="5"/>
      <c r="EXS10081" s="5"/>
      <c r="EXT10081" s="5"/>
      <c r="EXU10081" s="5"/>
      <c r="EXV10081" s="5"/>
      <c r="EXW10081" s="5"/>
      <c r="EXX10081" s="5"/>
      <c r="EXY10081" s="5"/>
      <c r="EXZ10081" s="5"/>
      <c r="EYA10081" s="5"/>
      <c r="EYB10081" s="5"/>
      <c r="EYC10081" s="5"/>
      <c r="EYD10081" s="5"/>
      <c r="EYE10081" s="5"/>
      <c r="EYF10081" s="5"/>
      <c r="EYG10081" s="5"/>
      <c r="EYH10081" s="5"/>
      <c r="EYI10081" s="5"/>
      <c r="EYJ10081" s="5"/>
      <c r="EYK10081" s="5"/>
      <c r="EYL10081" s="5"/>
      <c r="EYM10081" s="5"/>
      <c r="EYN10081" s="5"/>
      <c r="EYO10081" s="5"/>
      <c r="EYP10081" s="5"/>
      <c r="EYQ10081" s="5"/>
      <c r="EYR10081" s="5"/>
      <c r="EYS10081" s="5"/>
      <c r="EYT10081" s="5"/>
      <c r="EYU10081" s="5"/>
      <c r="EYV10081" s="5"/>
      <c r="EYW10081" s="5"/>
      <c r="EYX10081" s="5"/>
      <c r="EYY10081" s="5"/>
      <c r="EYZ10081" s="5"/>
      <c r="EZA10081" s="5"/>
      <c r="EZB10081" s="5"/>
      <c r="EZC10081" s="5"/>
      <c r="EZD10081" s="5"/>
      <c r="EZE10081" s="5"/>
      <c r="EZF10081" s="5"/>
      <c r="EZG10081" s="5"/>
      <c r="EZH10081" s="5"/>
      <c r="EZI10081" s="5"/>
      <c r="EZJ10081" s="5"/>
      <c r="EZK10081" s="5"/>
      <c r="EZL10081" s="5"/>
      <c r="EZM10081" s="5"/>
      <c r="EZN10081" s="5"/>
      <c r="EZO10081" s="5"/>
      <c r="EZP10081" s="5"/>
      <c r="EZQ10081" s="5"/>
      <c r="EZR10081" s="5"/>
      <c r="EZS10081" s="5"/>
      <c r="EZT10081" s="5"/>
      <c r="EZU10081" s="5"/>
      <c r="EZV10081" s="5"/>
      <c r="EZW10081" s="5"/>
      <c r="EZX10081" s="5"/>
      <c r="EZY10081" s="5"/>
      <c r="EZZ10081" s="5"/>
      <c r="FAA10081" s="5"/>
      <c r="FAB10081" s="5"/>
      <c r="FAC10081" s="5"/>
      <c r="FAD10081" s="5"/>
      <c r="FAE10081" s="5"/>
      <c r="FAF10081" s="5"/>
      <c r="FAG10081" s="5"/>
      <c r="FAH10081" s="5"/>
      <c r="FAI10081" s="5"/>
      <c r="FAJ10081" s="5"/>
      <c r="FAK10081" s="5"/>
      <c r="FAL10081" s="5"/>
      <c r="FAM10081" s="5"/>
      <c r="FAN10081" s="5"/>
      <c r="FAO10081" s="5"/>
      <c r="FAP10081" s="5"/>
      <c r="FAQ10081" s="5"/>
      <c r="FAR10081" s="5"/>
      <c r="FAS10081" s="5"/>
      <c r="FAT10081" s="5"/>
      <c r="FAU10081" s="5"/>
      <c r="FAV10081" s="5"/>
      <c r="FAW10081" s="5"/>
      <c r="FAX10081" s="5"/>
      <c r="FAY10081" s="5"/>
      <c r="FAZ10081" s="5"/>
      <c r="FBA10081" s="5"/>
      <c r="FBB10081" s="5"/>
      <c r="FBC10081" s="5"/>
      <c r="FBD10081" s="5"/>
      <c r="FBE10081" s="5"/>
      <c r="FBF10081" s="5"/>
      <c r="FBG10081" s="5"/>
      <c r="FBH10081" s="5"/>
      <c r="FBI10081" s="5"/>
      <c r="FBJ10081" s="5"/>
      <c r="FBK10081" s="5"/>
      <c r="FBL10081" s="5"/>
      <c r="FBM10081" s="5"/>
      <c r="FBN10081" s="5"/>
      <c r="FBO10081" s="5"/>
      <c r="FBP10081" s="5"/>
      <c r="FBQ10081" s="5"/>
      <c r="FBR10081" s="5"/>
      <c r="FBS10081" s="5"/>
      <c r="FBT10081" s="5"/>
      <c r="FBU10081" s="5"/>
      <c r="FBV10081" s="5"/>
      <c r="FBW10081" s="5"/>
      <c r="FBX10081" s="5"/>
      <c r="FBY10081" s="5"/>
      <c r="FBZ10081" s="5"/>
      <c r="FCA10081" s="5"/>
      <c r="FCB10081" s="5"/>
      <c r="FCC10081" s="5"/>
      <c r="FCD10081" s="5"/>
      <c r="FCE10081" s="5"/>
      <c r="FCF10081" s="5"/>
      <c r="FCG10081" s="5"/>
      <c r="FCH10081" s="5"/>
      <c r="FCI10081" s="5"/>
      <c r="FCJ10081" s="5"/>
      <c r="FCK10081" s="5"/>
      <c r="FCL10081" s="5"/>
      <c r="FCM10081" s="5"/>
      <c r="FCN10081" s="5"/>
      <c r="FCO10081" s="5"/>
      <c r="FCP10081" s="5"/>
      <c r="FCQ10081" s="5"/>
      <c r="FCR10081" s="5"/>
      <c r="FCS10081" s="5"/>
      <c r="FCT10081" s="5"/>
      <c r="FCU10081" s="5"/>
      <c r="FCV10081" s="5"/>
      <c r="FCW10081" s="5"/>
      <c r="FCX10081" s="5"/>
      <c r="FCY10081" s="5"/>
      <c r="FCZ10081" s="5"/>
      <c r="FDA10081" s="5"/>
      <c r="FDB10081" s="5"/>
      <c r="FDC10081" s="5"/>
      <c r="FDD10081" s="5"/>
      <c r="FDE10081" s="5"/>
      <c r="FDF10081" s="5"/>
      <c r="FDG10081" s="5"/>
      <c r="FDH10081" s="5"/>
      <c r="FDI10081" s="5"/>
      <c r="FDJ10081" s="5"/>
      <c r="FDK10081" s="5"/>
      <c r="FDL10081" s="5"/>
      <c r="FDM10081" s="5"/>
      <c r="FDN10081" s="5"/>
      <c r="FDO10081" s="5"/>
      <c r="FDP10081" s="5"/>
      <c r="FDQ10081" s="5"/>
      <c r="FDR10081" s="5"/>
      <c r="FDS10081" s="5"/>
      <c r="FDT10081" s="5"/>
      <c r="FDU10081" s="5"/>
      <c r="FDV10081" s="5"/>
      <c r="FDW10081" s="5"/>
      <c r="FDX10081" s="5"/>
      <c r="FDY10081" s="5"/>
      <c r="FDZ10081" s="5"/>
      <c r="FEA10081" s="5"/>
      <c r="FEB10081" s="5"/>
      <c r="FEC10081" s="5"/>
      <c r="FED10081" s="5"/>
      <c r="FEE10081" s="5"/>
      <c r="FEF10081" s="5"/>
      <c r="FEG10081" s="5"/>
      <c r="FEH10081" s="5"/>
      <c r="FEI10081" s="5"/>
      <c r="FEJ10081" s="5"/>
      <c r="FEK10081" s="5"/>
      <c r="FEL10081" s="5"/>
      <c r="FEM10081" s="5"/>
      <c r="FEN10081" s="5"/>
      <c r="FEO10081" s="5"/>
      <c r="FEP10081" s="5"/>
      <c r="FEQ10081" s="5"/>
      <c r="FER10081" s="5"/>
      <c r="FES10081" s="5"/>
      <c r="FET10081" s="5"/>
      <c r="FEU10081" s="5"/>
      <c r="FEV10081" s="5"/>
      <c r="FEW10081" s="5"/>
      <c r="FEX10081" s="5"/>
      <c r="FEY10081" s="5"/>
      <c r="FEZ10081" s="5"/>
      <c r="FFA10081" s="5"/>
      <c r="FFB10081" s="5"/>
      <c r="FFC10081" s="5"/>
      <c r="FFD10081" s="5"/>
      <c r="FFE10081" s="5"/>
      <c r="FFF10081" s="5"/>
      <c r="FFG10081" s="5"/>
      <c r="FFH10081" s="5"/>
      <c r="FFI10081" s="5"/>
      <c r="FFJ10081" s="5"/>
      <c r="FFK10081" s="5"/>
      <c r="FFL10081" s="5"/>
      <c r="FFM10081" s="5"/>
      <c r="FFN10081" s="5"/>
      <c r="FFO10081" s="5"/>
      <c r="FFP10081" s="5"/>
      <c r="FFQ10081" s="5"/>
      <c r="FFR10081" s="5"/>
      <c r="FFS10081" s="5"/>
      <c r="FFT10081" s="5"/>
      <c r="FFU10081" s="5"/>
      <c r="FFV10081" s="5"/>
      <c r="FFW10081" s="5"/>
      <c r="FFX10081" s="5"/>
      <c r="FFY10081" s="5"/>
      <c r="FFZ10081" s="5"/>
      <c r="FGA10081" s="5"/>
      <c r="FGB10081" s="5"/>
      <c r="FGC10081" s="5"/>
      <c r="FGD10081" s="5"/>
      <c r="FGE10081" s="5"/>
      <c r="FGF10081" s="5"/>
      <c r="FGG10081" s="5"/>
      <c r="FGH10081" s="5"/>
      <c r="FGI10081" s="5"/>
      <c r="FGJ10081" s="5"/>
      <c r="FGK10081" s="5"/>
      <c r="FGL10081" s="5"/>
      <c r="FGM10081" s="5"/>
      <c r="FGN10081" s="5"/>
      <c r="FGO10081" s="5"/>
      <c r="FGP10081" s="5"/>
      <c r="FGQ10081" s="5"/>
      <c r="FGR10081" s="5"/>
      <c r="FGS10081" s="5"/>
      <c r="FGT10081" s="5"/>
      <c r="FGU10081" s="5"/>
      <c r="FGV10081" s="5"/>
      <c r="FGW10081" s="5"/>
      <c r="FGX10081" s="5"/>
      <c r="FGY10081" s="5"/>
      <c r="FGZ10081" s="5"/>
      <c r="FHA10081" s="5"/>
      <c r="FHB10081" s="5"/>
      <c r="FHC10081" s="5"/>
      <c r="FHD10081" s="5"/>
      <c r="FHE10081" s="5"/>
      <c r="FHF10081" s="5"/>
      <c r="FHG10081" s="5"/>
      <c r="FHH10081" s="5"/>
      <c r="FHI10081" s="5"/>
      <c r="FHJ10081" s="5"/>
      <c r="FHK10081" s="5"/>
      <c r="FHL10081" s="5"/>
      <c r="FHM10081" s="5"/>
      <c r="FHN10081" s="5"/>
      <c r="FHO10081" s="5"/>
      <c r="FHP10081" s="5"/>
      <c r="FHQ10081" s="5"/>
      <c r="FHR10081" s="5"/>
      <c r="FHS10081" s="5"/>
      <c r="FHT10081" s="5"/>
      <c r="FHU10081" s="5"/>
      <c r="FHV10081" s="5"/>
      <c r="FHW10081" s="5"/>
      <c r="FHX10081" s="5"/>
      <c r="FHY10081" s="5"/>
      <c r="FHZ10081" s="5"/>
      <c r="FIA10081" s="5"/>
      <c r="FIB10081" s="5"/>
      <c r="FIC10081" s="5"/>
      <c r="FID10081" s="5"/>
      <c r="FIE10081" s="5"/>
      <c r="FIF10081" s="5"/>
      <c r="FIG10081" s="5"/>
      <c r="FIH10081" s="5"/>
      <c r="FII10081" s="5"/>
      <c r="FIJ10081" s="5"/>
      <c r="FIK10081" s="5"/>
      <c r="FIL10081" s="5"/>
      <c r="FIM10081" s="5"/>
      <c r="FIN10081" s="5"/>
      <c r="FIO10081" s="5"/>
      <c r="FIP10081" s="5"/>
      <c r="FIQ10081" s="5"/>
      <c r="FIR10081" s="5"/>
      <c r="FIS10081" s="5"/>
      <c r="FIT10081" s="5"/>
      <c r="FIU10081" s="5"/>
      <c r="FIV10081" s="5"/>
      <c r="FIW10081" s="5"/>
      <c r="FIX10081" s="5"/>
      <c r="FIY10081" s="5"/>
      <c r="FIZ10081" s="5"/>
      <c r="FJA10081" s="5"/>
      <c r="FJB10081" s="5"/>
      <c r="FJC10081" s="5"/>
      <c r="FJD10081" s="5"/>
      <c r="FJE10081" s="5"/>
      <c r="FJF10081" s="5"/>
      <c r="FJG10081" s="5"/>
      <c r="FJH10081" s="5"/>
      <c r="FJI10081" s="5"/>
      <c r="FJJ10081" s="5"/>
      <c r="FJK10081" s="5"/>
      <c r="FJL10081" s="5"/>
      <c r="FJM10081" s="5"/>
      <c r="FJN10081" s="5"/>
      <c r="FJO10081" s="5"/>
      <c r="FJP10081" s="5"/>
      <c r="FJQ10081" s="5"/>
      <c r="FJR10081" s="5"/>
      <c r="FJS10081" s="5"/>
      <c r="FJT10081" s="5"/>
      <c r="FJU10081" s="5"/>
      <c r="FJV10081" s="5"/>
      <c r="FJW10081" s="5"/>
      <c r="FJX10081" s="5"/>
      <c r="FJY10081" s="5"/>
      <c r="FJZ10081" s="5"/>
      <c r="FKA10081" s="5"/>
      <c r="FKB10081" s="5"/>
      <c r="FKC10081" s="5"/>
      <c r="FKD10081" s="5"/>
      <c r="FKE10081" s="5"/>
      <c r="FKF10081" s="5"/>
      <c r="FKG10081" s="5"/>
      <c r="FKH10081" s="5"/>
      <c r="FKI10081" s="5"/>
      <c r="FKJ10081" s="5"/>
      <c r="FKK10081" s="5"/>
      <c r="FKL10081" s="5"/>
      <c r="FKM10081" s="5"/>
      <c r="FKN10081" s="5"/>
      <c r="FKO10081" s="5"/>
      <c r="FKP10081" s="5"/>
      <c r="FKQ10081" s="5"/>
      <c r="FKR10081" s="5"/>
      <c r="FKS10081" s="5"/>
      <c r="FKT10081" s="5"/>
      <c r="FKU10081" s="5"/>
      <c r="FKV10081" s="5"/>
      <c r="FKW10081" s="5"/>
      <c r="FKX10081" s="5"/>
      <c r="FKY10081" s="5"/>
      <c r="FKZ10081" s="5"/>
      <c r="FLA10081" s="5"/>
      <c r="FLB10081" s="5"/>
      <c r="FLC10081" s="5"/>
      <c r="FLD10081" s="5"/>
      <c r="FLE10081" s="5"/>
      <c r="FLF10081" s="5"/>
      <c r="FLG10081" s="5"/>
      <c r="FLH10081" s="5"/>
      <c r="FLI10081" s="5"/>
      <c r="FLJ10081" s="5"/>
      <c r="FLK10081" s="5"/>
      <c r="FLL10081" s="5"/>
      <c r="FLM10081" s="5"/>
      <c r="FLN10081" s="5"/>
      <c r="FLO10081" s="5"/>
      <c r="FLP10081" s="5"/>
      <c r="FLQ10081" s="5"/>
      <c r="FLR10081" s="5"/>
      <c r="FLS10081" s="5"/>
      <c r="FLT10081" s="5"/>
      <c r="FLU10081" s="5"/>
      <c r="FLV10081" s="5"/>
      <c r="FLW10081" s="5"/>
      <c r="FLX10081" s="5"/>
      <c r="FLY10081" s="5"/>
      <c r="FLZ10081" s="5"/>
      <c r="FMA10081" s="5"/>
      <c r="FMB10081" s="5"/>
      <c r="FMC10081" s="5"/>
      <c r="FMD10081" s="5"/>
      <c r="FME10081" s="5"/>
      <c r="FMF10081" s="5"/>
      <c r="FMG10081" s="5"/>
      <c r="FMH10081" s="5"/>
      <c r="FMI10081" s="5"/>
      <c r="FMJ10081" s="5"/>
      <c r="FMK10081" s="5"/>
      <c r="FML10081" s="5"/>
      <c r="FMM10081" s="5"/>
      <c r="FMN10081" s="5"/>
      <c r="FMO10081" s="5"/>
      <c r="FMP10081" s="5"/>
      <c r="FMQ10081" s="5"/>
      <c r="FMR10081" s="5"/>
      <c r="FMS10081" s="5"/>
      <c r="FMT10081" s="5"/>
      <c r="FMU10081" s="5"/>
      <c r="FMV10081" s="5"/>
      <c r="FMW10081" s="5"/>
      <c r="FMX10081" s="5"/>
      <c r="FMY10081" s="5"/>
      <c r="FMZ10081" s="5"/>
      <c r="FNA10081" s="5"/>
      <c r="FNB10081" s="5"/>
      <c r="FNC10081" s="5"/>
      <c r="FND10081" s="5"/>
      <c r="FNE10081" s="5"/>
      <c r="FNF10081" s="5"/>
      <c r="FNG10081" s="5"/>
      <c r="FNH10081" s="5"/>
      <c r="FNI10081" s="5"/>
      <c r="FNJ10081" s="5"/>
      <c r="FNK10081" s="5"/>
      <c r="FNL10081" s="5"/>
      <c r="FNM10081" s="5"/>
      <c r="FNN10081" s="5"/>
      <c r="FNO10081" s="5"/>
      <c r="FNP10081" s="5"/>
      <c r="FNQ10081" s="5"/>
      <c r="FNR10081" s="5"/>
      <c r="FNS10081" s="5"/>
      <c r="FNT10081" s="5"/>
      <c r="FNU10081" s="5"/>
      <c r="FNV10081" s="5"/>
      <c r="FNW10081" s="5"/>
      <c r="FNX10081" s="5"/>
      <c r="FNY10081" s="5"/>
      <c r="FNZ10081" s="5"/>
      <c r="FOA10081" s="5"/>
      <c r="FOB10081" s="5"/>
      <c r="FOC10081" s="5"/>
      <c r="FOD10081" s="5"/>
      <c r="FOE10081" s="5"/>
      <c r="FOF10081" s="5"/>
      <c r="FOG10081" s="5"/>
      <c r="FOH10081" s="5"/>
      <c r="FOI10081" s="5"/>
      <c r="FOJ10081" s="5"/>
      <c r="FOK10081" s="5"/>
      <c r="FOL10081" s="5"/>
      <c r="FOM10081" s="5"/>
      <c r="FON10081" s="5"/>
      <c r="FOO10081" s="5"/>
      <c r="FOP10081" s="5"/>
      <c r="FOQ10081" s="5"/>
      <c r="FOR10081" s="5"/>
      <c r="FOS10081" s="5"/>
      <c r="FOT10081" s="5"/>
      <c r="FOU10081" s="5"/>
      <c r="FOV10081" s="5"/>
      <c r="FOW10081" s="5"/>
      <c r="FOX10081" s="5"/>
      <c r="FOY10081" s="5"/>
      <c r="FOZ10081" s="5"/>
      <c r="FPA10081" s="5"/>
      <c r="FPB10081" s="5"/>
      <c r="FPC10081" s="5"/>
      <c r="FPD10081" s="5"/>
      <c r="FPE10081" s="5"/>
      <c r="FPF10081" s="5"/>
      <c r="FPG10081" s="5"/>
      <c r="FPH10081" s="5"/>
      <c r="FPI10081" s="5"/>
      <c r="FPJ10081" s="5"/>
      <c r="FPK10081" s="5"/>
      <c r="FPL10081" s="5"/>
      <c r="FPM10081" s="5"/>
      <c r="FPN10081" s="5"/>
      <c r="FPO10081" s="5"/>
      <c r="FPP10081" s="5"/>
      <c r="FPQ10081" s="5"/>
      <c r="FPR10081" s="5"/>
      <c r="FPS10081" s="5"/>
      <c r="FPT10081" s="5"/>
      <c r="FPU10081" s="5"/>
      <c r="FPV10081" s="5"/>
      <c r="FPW10081" s="5"/>
      <c r="FPX10081" s="5"/>
      <c r="FPY10081" s="5"/>
      <c r="FPZ10081" s="5"/>
      <c r="FQA10081" s="5"/>
      <c r="FQB10081" s="5"/>
      <c r="FQC10081" s="5"/>
      <c r="FQD10081" s="5"/>
      <c r="FQE10081" s="5"/>
      <c r="FQF10081" s="5"/>
      <c r="FQG10081" s="5"/>
      <c r="FQH10081" s="5"/>
      <c r="FQI10081" s="5"/>
      <c r="FQJ10081" s="5"/>
      <c r="FQK10081" s="5"/>
      <c r="FQL10081" s="5"/>
      <c r="FQM10081" s="5"/>
      <c r="FQN10081" s="5"/>
      <c r="FQO10081" s="5"/>
      <c r="FQP10081" s="5"/>
      <c r="FQQ10081" s="5"/>
      <c r="FQR10081" s="5"/>
      <c r="FQS10081" s="5"/>
      <c r="FQT10081" s="5"/>
      <c r="FQU10081" s="5"/>
      <c r="FQV10081" s="5"/>
      <c r="FQW10081" s="5"/>
      <c r="FQX10081" s="5"/>
      <c r="FQY10081" s="5"/>
      <c r="FQZ10081" s="5"/>
      <c r="FRA10081" s="5"/>
      <c r="FRB10081" s="5"/>
      <c r="FRC10081" s="5"/>
      <c r="FRD10081" s="5"/>
      <c r="FRE10081" s="5"/>
      <c r="FRF10081" s="5"/>
      <c r="FRG10081" s="5"/>
      <c r="FRH10081" s="5"/>
      <c r="FRI10081" s="5"/>
      <c r="FRJ10081" s="5"/>
      <c r="FRK10081" s="5"/>
      <c r="FRL10081" s="5"/>
      <c r="FRM10081" s="5"/>
      <c r="FRN10081" s="5"/>
      <c r="FRO10081" s="5"/>
      <c r="FRP10081" s="5"/>
      <c r="FRQ10081" s="5"/>
      <c r="FRR10081" s="5"/>
      <c r="FRS10081" s="5"/>
      <c r="FRT10081" s="5"/>
      <c r="FRU10081" s="5"/>
      <c r="FRV10081" s="5"/>
      <c r="FRW10081" s="5"/>
      <c r="FRX10081" s="5"/>
      <c r="FRY10081" s="5"/>
      <c r="FRZ10081" s="5"/>
      <c r="FSA10081" s="5"/>
      <c r="FSB10081" s="5"/>
      <c r="FSC10081" s="5"/>
      <c r="FSD10081" s="5"/>
      <c r="FSE10081" s="5"/>
      <c r="FSF10081" s="5"/>
      <c r="FSG10081" s="5"/>
      <c r="FSH10081" s="5"/>
      <c r="FSI10081" s="5"/>
      <c r="FSJ10081" s="5"/>
      <c r="FSK10081" s="5"/>
      <c r="FSL10081" s="5"/>
      <c r="FSM10081" s="5"/>
      <c r="FSN10081" s="5"/>
      <c r="FSO10081" s="5"/>
      <c r="FSP10081" s="5"/>
      <c r="FSQ10081" s="5"/>
      <c r="FSR10081" s="5"/>
      <c r="FSS10081" s="5"/>
      <c r="FST10081" s="5"/>
      <c r="FSU10081" s="5"/>
      <c r="FSV10081" s="5"/>
      <c r="FSW10081" s="5"/>
      <c r="FSX10081" s="5"/>
      <c r="FSY10081" s="5"/>
      <c r="FSZ10081" s="5"/>
      <c r="FTA10081" s="5"/>
      <c r="FTB10081" s="5"/>
      <c r="FTC10081" s="5"/>
      <c r="FTD10081" s="5"/>
      <c r="FTE10081" s="5"/>
      <c r="FTF10081" s="5"/>
      <c r="FTG10081" s="5"/>
      <c r="FTH10081" s="5"/>
      <c r="FTI10081" s="5"/>
      <c r="FTJ10081" s="5"/>
      <c r="FTK10081" s="5"/>
      <c r="FTL10081" s="5"/>
      <c r="FTM10081" s="5"/>
      <c r="FTN10081" s="5"/>
      <c r="FTO10081" s="5"/>
      <c r="FTP10081" s="5"/>
      <c r="FTQ10081" s="5"/>
      <c r="FTR10081" s="5"/>
      <c r="FTS10081" s="5"/>
      <c r="FTT10081" s="5"/>
      <c r="FTU10081" s="5"/>
      <c r="FTV10081" s="5"/>
      <c r="FTW10081" s="5"/>
      <c r="FTX10081" s="5"/>
      <c r="FTY10081" s="5"/>
      <c r="FTZ10081" s="5"/>
      <c r="FUA10081" s="5"/>
      <c r="FUB10081" s="5"/>
      <c r="FUC10081" s="5"/>
      <c r="FUD10081" s="5"/>
      <c r="FUE10081" s="5"/>
      <c r="FUF10081" s="5"/>
      <c r="FUG10081" s="5"/>
      <c r="FUH10081" s="5"/>
      <c r="FUI10081" s="5"/>
      <c r="FUJ10081" s="5"/>
      <c r="FUK10081" s="5"/>
      <c r="FUL10081" s="5"/>
      <c r="FUM10081" s="5"/>
      <c r="FUN10081" s="5"/>
      <c r="FUO10081" s="5"/>
      <c r="FUP10081" s="5"/>
      <c r="FUQ10081" s="5"/>
      <c r="FUR10081" s="5"/>
      <c r="FUS10081" s="5"/>
      <c r="FUT10081" s="5"/>
      <c r="FUU10081" s="5"/>
      <c r="FUV10081" s="5"/>
      <c r="FUW10081" s="5"/>
      <c r="FUX10081" s="5"/>
      <c r="FUY10081" s="5"/>
      <c r="FUZ10081" s="5"/>
      <c r="FVA10081" s="5"/>
      <c r="FVB10081" s="5"/>
      <c r="FVC10081" s="5"/>
      <c r="FVD10081" s="5"/>
      <c r="FVE10081" s="5"/>
      <c r="FVF10081" s="5"/>
      <c r="FVG10081" s="5"/>
      <c r="FVH10081" s="5"/>
      <c r="FVI10081" s="5"/>
      <c r="FVJ10081" s="5"/>
      <c r="FVK10081" s="5"/>
      <c r="FVL10081" s="5"/>
      <c r="FVM10081" s="5"/>
      <c r="FVN10081" s="5"/>
      <c r="FVO10081" s="5"/>
      <c r="FVP10081" s="5"/>
      <c r="FVQ10081" s="5"/>
      <c r="FVR10081" s="5"/>
      <c r="FVS10081" s="5"/>
      <c r="FVT10081" s="5"/>
      <c r="FVU10081" s="5"/>
      <c r="FVV10081" s="5"/>
      <c r="FVW10081" s="5"/>
      <c r="FVX10081" s="5"/>
      <c r="FVY10081" s="5"/>
      <c r="FVZ10081" s="5"/>
      <c r="FWA10081" s="5"/>
      <c r="FWB10081" s="5"/>
      <c r="FWC10081" s="5"/>
      <c r="FWD10081" s="5"/>
      <c r="FWE10081" s="5"/>
      <c r="FWF10081" s="5"/>
      <c r="FWG10081" s="5"/>
      <c r="FWH10081" s="5"/>
      <c r="FWI10081" s="5"/>
      <c r="FWJ10081" s="5"/>
      <c r="FWK10081" s="5"/>
      <c r="FWL10081" s="5"/>
      <c r="FWM10081" s="5"/>
      <c r="FWN10081" s="5"/>
      <c r="FWO10081" s="5"/>
      <c r="FWP10081" s="5"/>
      <c r="FWQ10081" s="5"/>
      <c r="FWR10081" s="5"/>
      <c r="FWS10081" s="5"/>
      <c r="FWT10081" s="5"/>
      <c r="FWU10081" s="5"/>
      <c r="FWV10081" s="5"/>
      <c r="FWW10081" s="5"/>
      <c r="FWX10081" s="5"/>
      <c r="FWY10081" s="5"/>
      <c r="FWZ10081" s="5"/>
      <c r="FXA10081" s="5"/>
      <c r="FXB10081" s="5"/>
      <c r="FXC10081" s="5"/>
      <c r="FXD10081" s="5"/>
      <c r="FXE10081" s="5"/>
      <c r="FXF10081" s="5"/>
      <c r="FXG10081" s="5"/>
      <c r="FXH10081" s="5"/>
      <c r="FXI10081" s="5"/>
      <c r="FXJ10081" s="5"/>
      <c r="FXK10081" s="5"/>
      <c r="FXL10081" s="5"/>
      <c r="FXM10081" s="5"/>
      <c r="FXN10081" s="5"/>
      <c r="FXO10081" s="5"/>
      <c r="FXP10081" s="5"/>
      <c r="FXQ10081" s="5"/>
      <c r="FXR10081" s="5"/>
      <c r="FXS10081" s="5"/>
      <c r="FXT10081" s="5"/>
      <c r="FXU10081" s="5"/>
      <c r="FXV10081" s="5"/>
      <c r="FXW10081" s="5"/>
      <c r="FXX10081" s="5"/>
      <c r="FXY10081" s="5"/>
      <c r="FXZ10081" s="5"/>
      <c r="FYA10081" s="5"/>
      <c r="FYB10081" s="5"/>
      <c r="FYC10081" s="5"/>
      <c r="FYD10081" s="5"/>
      <c r="FYE10081" s="5"/>
      <c r="FYF10081" s="5"/>
      <c r="FYG10081" s="5"/>
      <c r="FYH10081" s="5"/>
      <c r="FYI10081" s="5"/>
      <c r="FYJ10081" s="5"/>
      <c r="FYK10081" s="5"/>
      <c r="FYL10081" s="5"/>
      <c r="FYM10081" s="5"/>
      <c r="FYN10081" s="5"/>
      <c r="FYO10081" s="5"/>
      <c r="FYP10081" s="5"/>
      <c r="FYQ10081" s="5"/>
      <c r="FYR10081" s="5"/>
      <c r="FYS10081" s="5"/>
      <c r="FYT10081" s="5"/>
      <c r="FYU10081" s="5"/>
      <c r="FYV10081" s="5"/>
      <c r="FYW10081" s="5"/>
      <c r="FYX10081" s="5"/>
      <c r="FYY10081" s="5"/>
      <c r="FYZ10081" s="5"/>
      <c r="FZA10081" s="5"/>
      <c r="FZB10081" s="5"/>
      <c r="FZC10081" s="5"/>
      <c r="FZD10081" s="5"/>
      <c r="FZE10081" s="5"/>
      <c r="FZF10081" s="5"/>
      <c r="FZG10081" s="5"/>
      <c r="FZH10081" s="5"/>
      <c r="FZI10081" s="5"/>
      <c r="FZJ10081" s="5"/>
      <c r="FZK10081" s="5"/>
      <c r="FZL10081" s="5"/>
      <c r="FZM10081" s="5"/>
      <c r="FZN10081" s="5"/>
      <c r="FZO10081" s="5"/>
      <c r="FZP10081" s="5"/>
      <c r="FZQ10081" s="5"/>
      <c r="FZR10081" s="5"/>
      <c r="FZS10081" s="5"/>
      <c r="FZT10081" s="5"/>
      <c r="FZU10081" s="5"/>
      <c r="FZV10081" s="5"/>
      <c r="FZW10081" s="5"/>
      <c r="FZX10081" s="5"/>
      <c r="FZY10081" s="5"/>
      <c r="FZZ10081" s="5"/>
      <c r="GAA10081" s="5"/>
      <c r="GAB10081" s="5"/>
      <c r="GAC10081" s="5"/>
      <c r="GAD10081" s="5"/>
      <c r="GAE10081" s="5"/>
      <c r="GAF10081" s="5"/>
      <c r="GAG10081" s="5"/>
      <c r="GAH10081" s="5"/>
      <c r="GAI10081" s="5"/>
      <c r="GAJ10081" s="5"/>
      <c r="GAK10081" s="5"/>
      <c r="GAL10081" s="5"/>
      <c r="GAM10081" s="5"/>
      <c r="GAN10081" s="5"/>
      <c r="GAO10081" s="5"/>
      <c r="GAP10081" s="5"/>
      <c r="GAQ10081" s="5"/>
      <c r="GAR10081" s="5"/>
      <c r="GAS10081" s="5"/>
      <c r="GAT10081" s="5"/>
      <c r="GAU10081" s="5"/>
      <c r="GAV10081" s="5"/>
      <c r="GAW10081" s="5"/>
      <c r="GAX10081" s="5"/>
      <c r="GAY10081" s="5"/>
      <c r="GAZ10081" s="5"/>
      <c r="GBA10081" s="5"/>
      <c r="GBB10081" s="5"/>
      <c r="GBC10081" s="5"/>
      <c r="GBD10081" s="5"/>
      <c r="GBE10081" s="5"/>
      <c r="GBF10081" s="5"/>
      <c r="GBG10081" s="5"/>
      <c r="GBH10081" s="5"/>
      <c r="GBI10081" s="5"/>
      <c r="GBJ10081" s="5"/>
      <c r="GBK10081" s="5"/>
      <c r="GBL10081" s="5"/>
      <c r="GBM10081" s="5"/>
      <c r="GBN10081" s="5"/>
      <c r="GBO10081" s="5"/>
      <c r="GBP10081" s="5"/>
      <c r="GBQ10081" s="5"/>
      <c r="GBR10081" s="5"/>
      <c r="GBS10081" s="5"/>
      <c r="GBT10081" s="5"/>
      <c r="GBU10081" s="5"/>
      <c r="GBV10081" s="5"/>
      <c r="GBW10081" s="5"/>
      <c r="GBX10081" s="5"/>
      <c r="GBY10081" s="5"/>
      <c r="GBZ10081" s="5"/>
      <c r="GCA10081" s="5"/>
      <c r="GCB10081" s="5"/>
      <c r="GCC10081" s="5"/>
      <c r="GCD10081" s="5"/>
      <c r="GCE10081" s="5"/>
      <c r="GCF10081" s="5"/>
      <c r="GCG10081" s="5"/>
      <c r="GCH10081" s="5"/>
      <c r="GCI10081" s="5"/>
      <c r="GCJ10081" s="5"/>
      <c r="GCK10081" s="5"/>
      <c r="GCL10081" s="5"/>
      <c r="GCM10081" s="5"/>
      <c r="GCN10081" s="5"/>
      <c r="GCO10081" s="5"/>
      <c r="GCP10081" s="5"/>
      <c r="GCQ10081" s="5"/>
      <c r="GCR10081" s="5"/>
      <c r="GCS10081" s="5"/>
      <c r="GCT10081" s="5"/>
      <c r="GCU10081" s="5"/>
      <c r="GCV10081" s="5"/>
      <c r="GCW10081" s="5"/>
      <c r="GCX10081" s="5"/>
      <c r="GCY10081" s="5"/>
      <c r="GCZ10081" s="5"/>
      <c r="GDA10081" s="5"/>
      <c r="GDB10081" s="5"/>
      <c r="GDC10081" s="5"/>
      <c r="GDD10081" s="5"/>
      <c r="GDE10081" s="5"/>
      <c r="GDF10081" s="5"/>
      <c r="GDG10081" s="5"/>
      <c r="GDH10081" s="5"/>
      <c r="GDI10081" s="5"/>
      <c r="GDJ10081" s="5"/>
      <c r="GDK10081" s="5"/>
      <c r="GDL10081" s="5"/>
      <c r="GDM10081" s="5"/>
      <c r="GDN10081" s="5"/>
      <c r="GDO10081" s="5"/>
      <c r="GDP10081" s="5"/>
      <c r="GDQ10081" s="5"/>
      <c r="GDR10081" s="5"/>
      <c r="GDS10081" s="5"/>
      <c r="GDT10081" s="5"/>
      <c r="GDU10081" s="5"/>
      <c r="GDV10081" s="5"/>
      <c r="GDW10081" s="5"/>
      <c r="GDX10081" s="5"/>
      <c r="GDY10081" s="5"/>
      <c r="GDZ10081" s="5"/>
      <c r="GEA10081" s="5"/>
      <c r="GEB10081" s="5"/>
      <c r="GEC10081" s="5"/>
      <c r="GED10081" s="5"/>
      <c r="GEE10081" s="5"/>
      <c r="GEF10081" s="5"/>
      <c r="GEG10081" s="5"/>
      <c r="GEH10081" s="5"/>
      <c r="GEI10081" s="5"/>
      <c r="GEJ10081" s="5"/>
      <c r="GEK10081" s="5"/>
      <c r="GEL10081" s="5"/>
      <c r="GEM10081" s="5"/>
      <c r="GEN10081" s="5"/>
      <c r="GEO10081" s="5"/>
      <c r="GEP10081" s="5"/>
      <c r="GEQ10081" s="5"/>
      <c r="GER10081" s="5"/>
      <c r="GES10081" s="5"/>
      <c r="GET10081" s="5"/>
      <c r="GEU10081" s="5"/>
      <c r="GEV10081" s="5"/>
      <c r="GEW10081" s="5"/>
      <c r="GEX10081" s="5"/>
      <c r="GEY10081" s="5"/>
      <c r="GEZ10081" s="5"/>
      <c r="GFA10081" s="5"/>
      <c r="GFB10081" s="5"/>
      <c r="GFC10081" s="5"/>
      <c r="GFD10081" s="5"/>
      <c r="GFE10081" s="5"/>
      <c r="GFF10081" s="5"/>
      <c r="GFG10081" s="5"/>
      <c r="GFH10081" s="5"/>
      <c r="GFI10081" s="5"/>
      <c r="GFJ10081" s="5"/>
      <c r="GFK10081" s="5"/>
      <c r="GFL10081" s="5"/>
      <c r="GFM10081" s="5"/>
      <c r="GFN10081" s="5"/>
      <c r="GFO10081" s="5"/>
      <c r="GFP10081" s="5"/>
      <c r="GFQ10081" s="5"/>
      <c r="GFR10081" s="5"/>
      <c r="GFS10081" s="5"/>
      <c r="GFT10081" s="5"/>
      <c r="GFU10081" s="5"/>
      <c r="GFV10081" s="5"/>
      <c r="GFW10081" s="5"/>
      <c r="GFX10081" s="5"/>
      <c r="GFY10081" s="5"/>
      <c r="GFZ10081" s="5"/>
      <c r="GGA10081" s="5"/>
      <c r="GGB10081" s="5"/>
      <c r="GGC10081" s="5"/>
      <c r="GGD10081" s="5"/>
      <c r="GGE10081" s="5"/>
      <c r="GGF10081" s="5"/>
      <c r="GGG10081" s="5"/>
      <c r="GGH10081" s="5"/>
      <c r="GGI10081" s="5"/>
      <c r="GGJ10081" s="5"/>
      <c r="GGK10081" s="5"/>
      <c r="GGL10081" s="5"/>
      <c r="GGM10081" s="5"/>
      <c r="GGN10081" s="5"/>
      <c r="GGO10081" s="5"/>
      <c r="GGP10081" s="5"/>
      <c r="GGQ10081" s="5"/>
      <c r="GGR10081" s="5"/>
      <c r="GGS10081" s="5"/>
      <c r="GGT10081" s="5"/>
      <c r="GGU10081" s="5"/>
      <c r="GGV10081" s="5"/>
      <c r="GGW10081" s="5"/>
      <c r="GGX10081" s="5"/>
      <c r="GGY10081" s="5"/>
      <c r="GGZ10081" s="5"/>
      <c r="GHA10081" s="5"/>
      <c r="GHB10081" s="5"/>
      <c r="GHC10081" s="5"/>
      <c r="GHD10081" s="5"/>
      <c r="GHE10081" s="5"/>
      <c r="GHF10081" s="5"/>
      <c r="GHG10081" s="5"/>
      <c r="GHH10081" s="5"/>
      <c r="GHI10081" s="5"/>
      <c r="GHJ10081" s="5"/>
      <c r="GHK10081" s="5"/>
      <c r="GHL10081" s="5"/>
      <c r="GHM10081" s="5"/>
      <c r="GHN10081" s="5"/>
      <c r="GHO10081" s="5"/>
      <c r="GHP10081" s="5"/>
      <c r="GHQ10081" s="5"/>
      <c r="GHR10081" s="5"/>
      <c r="GHS10081" s="5"/>
      <c r="GHT10081" s="5"/>
      <c r="GHU10081" s="5"/>
      <c r="GHV10081" s="5"/>
      <c r="GHW10081" s="5"/>
      <c r="GHX10081" s="5"/>
      <c r="GHY10081" s="5"/>
      <c r="GHZ10081" s="5"/>
      <c r="GIA10081" s="5"/>
      <c r="GIB10081" s="5"/>
      <c r="GIC10081" s="5"/>
      <c r="GID10081" s="5"/>
      <c r="GIE10081" s="5"/>
      <c r="GIF10081" s="5"/>
      <c r="GIG10081" s="5"/>
      <c r="GIH10081" s="5"/>
      <c r="GII10081" s="5"/>
      <c r="GIJ10081" s="5"/>
      <c r="GIK10081" s="5"/>
      <c r="GIL10081" s="5"/>
      <c r="GIM10081" s="5"/>
      <c r="GIN10081" s="5"/>
      <c r="GIO10081" s="5"/>
      <c r="GIP10081" s="5"/>
      <c r="GIQ10081" s="5"/>
      <c r="GIR10081" s="5"/>
      <c r="GIS10081" s="5"/>
      <c r="GIT10081" s="5"/>
      <c r="GIU10081" s="5"/>
      <c r="GIV10081" s="5"/>
      <c r="GIW10081" s="5"/>
      <c r="GIX10081" s="5"/>
      <c r="GIY10081" s="5"/>
      <c r="GIZ10081" s="5"/>
      <c r="GJA10081" s="5"/>
      <c r="GJB10081" s="5"/>
      <c r="GJC10081" s="5"/>
      <c r="GJD10081" s="5"/>
      <c r="GJE10081" s="5"/>
      <c r="GJF10081" s="5"/>
      <c r="GJG10081" s="5"/>
      <c r="GJH10081" s="5"/>
      <c r="GJI10081" s="5"/>
      <c r="GJJ10081" s="5"/>
      <c r="GJK10081" s="5"/>
      <c r="GJL10081" s="5"/>
      <c r="GJM10081" s="5"/>
      <c r="GJN10081" s="5"/>
      <c r="GJO10081" s="5"/>
      <c r="GJP10081" s="5"/>
      <c r="GJQ10081" s="5"/>
      <c r="GJR10081" s="5"/>
      <c r="GJS10081" s="5"/>
      <c r="GJT10081" s="5"/>
      <c r="GJU10081" s="5"/>
      <c r="GJV10081" s="5"/>
      <c r="GJW10081" s="5"/>
      <c r="GJX10081" s="5"/>
      <c r="GJY10081" s="5"/>
      <c r="GJZ10081" s="5"/>
      <c r="GKA10081" s="5"/>
      <c r="GKB10081" s="5"/>
      <c r="GKC10081" s="5"/>
      <c r="GKD10081" s="5"/>
      <c r="GKE10081" s="5"/>
      <c r="GKF10081" s="5"/>
      <c r="GKG10081" s="5"/>
      <c r="GKH10081" s="5"/>
      <c r="GKI10081" s="5"/>
      <c r="GKJ10081" s="5"/>
      <c r="GKK10081" s="5"/>
      <c r="GKL10081" s="5"/>
      <c r="GKM10081" s="5"/>
      <c r="GKN10081" s="5"/>
      <c r="GKO10081" s="5"/>
      <c r="GKP10081" s="5"/>
      <c r="GKQ10081" s="5"/>
      <c r="GKR10081" s="5"/>
      <c r="GKS10081" s="5"/>
      <c r="GKT10081" s="5"/>
      <c r="GKU10081" s="5"/>
      <c r="GKV10081" s="5"/>
      <c r="GKW10081" s="5"/>
      <c r="GKX10081" s="5"/>
      <c r="GKY10081" s="5"/>
      <c r="GKZ10081" s="5"/>
      <c r="GLA10081" s="5"/>
      <c r="GLB10081" s="5"/>
      <c r="GLC10081" s="5"/>
      <c r="GLD10081" s="5"/>
      <c r="GLE10081" s="5"/>
      <c r="GLF10081" s="5"/>
      <c r="GLG10081" s="5"/>
      <c r="GLH10081" s="5"/>
      <c r="GLI10081" s="5"/>
      <c r="GLJ10081" s="5"/>
      <c r="GLK10081" s="5"/>
      <c r="GLL10081" s="5"/>
      <c r="GLM10081" s="5"/>
      <c r="GLN10081" s="5"/>
      <c r="GLO10081" s="5"/>
      <c r="GLP10081" s="5"/>
      <c r="GLQ10081" s="5"/>
      <c r="GLR10081" s="5"/>
      <c r="GLS10081" s="5"/>
      <c r="GLT10081" s="5"/>
      <c r="GLU10081" s="5"/>
      <c r="GLV10081" s="5"/>
      <c r="GLW10081" s="5"/>
      <c r="GLX10081" s="5"/>
      <c r="GLY10081" s="5"/>
      <c r="GLZ10081" s="5"/>
      <c r="GMA10081" s="5"/>
      <c r="GMB10081" s="5"/>
      <c r="GMC10081" s="5"/>
      <c r="GMD10081" s="5"/>
      <c r="GME10081" s="5"/>
      <c r="GMF10081" s="5"/>
      <c r="GMG10081" s="5"/>
      <c r="GMH10081" s="5"/>
      <c r="GMI10081" s="5"/>
      <c r="GMJ10081" s="5"/>
      <c r="GMK10081" s="5"/>
      <c r="GML10081" s="5"/>
      <c r="GMM10081" s="5"/>
      <c r="GMN10081" s="5"/>
      <c r="GMO10081" s="5"/>
      <c r="GMP10081" s="5"/>
      <c r="GMQ10081" s="5"/>
      <c r="GMR10081" s="5"/>
      <c r="GMS10081" s="5"/>
      <c r="GMT10081" s="5"/>
      <c r="GMU10081" s="5"/>
      <c r="GMV10081" s="5"/>
      <c r="GMW10081" s="5"/>
      <c r="GMX10081" s="5"/>
      <c r="GMY10081" s="5"/>
      <c r="GMZ10081" s="5"/>
      <c r="GNA10081" s="5"/>
      <c r="GNB10081" s="5"/>
      <c r="GNC10081" s="5"/>
      <c r="GND10081" s="5"/>
      <c r="GNE10081" s="5"/>
      <c r="GNF10081" s="5"/>
      <c r="GNG10081" s="5"/>
      <c r="GNH10081" s="5"/>
      <c r="GNI10081" s="5"/>
      <c r="GNJ10081" s="5"/>
      <c r="GNK10081" s="5"/>
      <c r="GNL10081" s="5"/>
      <c r="GNM10081" s="5"/>
      <c r="GNN10081" s="5"/>
      <c r="GNO10081" s="5"/>
      <c r="GNP10081" s="5"/>
      <c r="GNQ10081" s="5"/>
      <c r="GNR10081" s="5"/>
      <c r="GNS10081" s="5"/>
      <c r="GNT10081" s="5"/>
      <c r="GNU10081" s="5"/>
      <c r="GNV10081" s="5"/>
      <c r="GNW10081" s="5"/>
      <c r="GNX10081" s="5"/>
      <c r="GNY10081" s="5"/>
      <c r="GNZ10081" s="5"/>
      <c r="GOA10081" s="5"/>
      <c r="GOB10081" s="5"/>
      <c r="GOC10081" s="5"/>
      <c r="GOD10081" s="5"/>
      <c r="GOE10081" s="5"/>
      <c r="GOF10081" s="5"/>
      <c r="GOG10081" s="5"/>
      <c r="GOH10081" s="5"/>
      <c r="GOI10081" s="5"/>
      <c r="GOJ10081" s="5"/>
      <c r="GOK10081" s="5"/>
      <c r="GOL10081" s="5"/>
      <c r="GOM10081" s="5"/>
      <c r="GON10081" s="5"/>
      <c r="GOO10081" s="5"/>
      <c r="GOP10081" s="5"/>
      <c r="GOQ10081" s="5"/>
      <c r="GOR10081" s="5"/>
      <c r="GOS10081" s="5"/>
      <c r="GOT10081" s="5"/>
      <c r="GOU10081" s="5"/>
      <c r="GOV10081" s="5"/>
      <c r="GOW10081" s="5"/>
      <c r="GOX10081" s="5"/>
      <c r="GOY10081" s="5"/>
      <c r="GOZ10081" s="5"/>
      <c r="GPA10081" s="5"/>
      <c r="GPB10081" s="5"/>
      <c r="GPC10081" s="5"/>
      <c r="GPD10081" s="5"/>
      <c r="GPE10081" s="5"/>
      <c r="GPF10081" s="5"/>
      <c r="GPG10081" s="5"/>
      <c r="GPH10081" s="5"/>
      <c r="GPI10081" s="5"/>
      <c r="GPJ10081" s="5"/>
      <c r="GPK10081" s="5"/>
      <c r="GPL10081" s="5"/>
      <c r="GPM10081" s="5"/>
      <c r="GPN10081" s="5"/>
      <c r="GPO10081" s="5"/>
      <c r="GPP10081" s="5"/>
      <c r="GPQ10081" s="5"/>
      <c r="GPR10081" s="5"/>
      <c r="GPS10081" s="5"/>
      <c r="GPT10081" s="5"/>
      <c r="GPU10081" s="5"/>
      <c r="GPV10081" s="5"/>
      <c r="GPW10081" s="5"/>
      <c r="GPX10081" s="5"/>
      <c r="GPY10081" s="5"/>
      <c r="GPZ10081" s="5"/>
      <c r="GQA10081" s="5"/>
      <c r="GQB10081" s="5"/>
      <c r="GQC10081" s="5"/>
      <c r="GQD10081" s="5"/>
      <c r="GQE10081" s="5"/>
      <c r="GQF10081" s="5"/>
      <c r="GQG10081" s="5"/>
      <c r="GQH10081" s="5"/>
      <c r="GQI10081" s="5"/>
      <c r="GQJ10081" s="5"/>
      <c r="GQK10081" s="5"/>
      <c r="GQL10081" s="5"/>
      <c r="GQM10081" s="5"/>
      <c r="GQN10081" s="5"/>
      <c r="GQO10081" s="5"/>
      <c r="GQP10081" s="5"/>
      <c r="GQQ10081" s="5"/>
      <c r="GQR10081" s="5"/>
      <c r="GQS10081" s="5"/>
      <c r="GQT10081" s="5"/>
      <c r="GQU10081" s="5"/>
      <c r="GQV10081" s="5"/>
      <c r="GQW10081" s="5"/>
      <c r="GQX10081" s="5"/>
      <c r="GQY10081" s="5"/>
      <c r="GQZ10081" s="5"/>
      <c r="GRA10081" s="5"/>
      <c r="GRB10081" s="5"/>
      <c r="GRC10081" s="5"/>
      <c r="GRD10081" s="5"/>
      <c r="GRE10081" s="5"/>
      <c r="GRF10081" s="5"/>
      <c r="GRG10081" s="5"/>
      <c r="GRH10081" s="5"/>
      <c r="GRI10081" s="5"/>
      <c r="GRJ10081" s="5"/>
      <c r="GRK10081" s="5"/>
      <c r="GRL10081" s="5"/>
      <c r="GRM10081" s="5"/>
      <c r="GRN10081" s="5"/>
      <c r="GRO10081" s="5"/>
      <c r="GRP10081" s="5"/>
      <c r="GRQ10081" s="5"/>
      <c r="GRR10081" s="5"/>
      <c r="GRS10081" s="5"/>
      <c r="GRT10081" s="5"/>
      <c r="GRU10081" s="5"/>
      <c r="GRV10081" s="5"/>
      <c r="GRW10081" s="5"/>
      <c r="GRX10081" s="5"/>
      <c r="GRY10081" s="5"/>
      <c r="GRZ10081" s="5"/>
      <c r="GSA10081" s="5"/>
      <c r="GSB10081" s="5"/>
      <c r="GSC10081" s="5"/>
      <c r="GSD10081" s="5"/>
      <c r="GSE10081" s="5"/>
      <c r="GSF10081" s="5"/>
      <c r="GSG10081" s="5"/>
      <c r="GSH10081" s="5"/>
      <c r="GSI10081" s="5"/>
      <c r="GSJ10081" s="5"/>
      <c r="GSK10081" s="5"/>
      <c r="GSL10081" s="5"/>
      <c r="GSM10081" s="5"/>
      <c r="GSN10081" s="5"/>
      <c r="GSO10081" s="5"/>
      <c r="GSP10081" s="5"/>
      <c r="GSQ10081" s="5"/>
      <c r="GSR10081" s="5"/>
      <c r="GSS10081" s="5"/>
      <c r="GST10081" s="5"/>
      <c r="GSU10081" s="5"/>
      <c r="GSV10081" s="5"/>
      <c r="GSW10081" s="5"/>
      <c r="GSX10081" s="5"/>
      <c r="GSY10081" s="5"/>
      <c r="GSZ10081" s="5"/>
      <c r="GTA10081" s="5"/>
      <c r="GTB10081" s="5"/>
      <c r="GTC10081" s="5"/>
      <c r="GTD10081" s="5"/>
      <c r="GTE10081" s="5"/>
      <c r="GTF10081" s="5"/>
      <c r="GTG10081" s="5"/>
      <c r="GTH10081" s="5"/>
      <c r="GTI10081" s="5"/>
      <c r="GTJ10081" s="5"/>
      <c r="GTK10081" s="5"/>
      <c r="GTL10081" s="5"/>
      <c r="GTM10081" s="5"/>
      <c r="GTN10081" s="5"/>
      <c r="GTO10081" s="5"/>
      <c r="GTP10081" s="5"/>
      <c r="GTQ10081" s="5"/>
      <c r="GTR10081" s="5"/>
      <c r="GTS10081" s="5"/>
      <c r="GTT10081" s="5"/>
      <c r="GTU10081" s="5"/>
      <c r="GTV10081" s="5"/>
      <c r="GTW10081" s="5"/>
      <c r="GTX10081" s="5"/>
      <c r="GTY10081" s="5"/>
      <c r="GTZ10081" s="5"/>
      <c r="GUA10081" s="5"/>
      <c r="GUB10081" s="5"/>
      <c r="GUC10081" s="5"/>
      <c r="GUD10081" s="5"/>
      <c r="GUE10081" s="5"/>
      <c r="GUF10081" s="5"/>
      <c r="GUG10081" s="5"/>
      <c r="GUH10081" s="5"/>
      <c r="GUI10081" s="5"/>
      <c r="GUJ10081" s="5"/>
      <c r="GUK10081" s="5"/>
      <c r="GUL10081" s="5"/>
      <c r="GUM10081" s="5"/>
      <c r="GUN10081" s="5"/>
      <c r="GUO10081" s="5"/>
      <c r="GUP10081" s="5"/>
      <c r="GUQ10081" s="5"/>
      <c r="GUR10081" s="5"/>
      <c r="GUS10081" s="5"/>
      <c r="GUT10081" s="5"/>
      <c r="GUU10081" s="5"/>
      <c r="GUV10081" s="5"/>
      <c r="GUW10081" s="5"/>
      <c r="GUX10081" s="5"/>
      <c r="GUY10081" s="5"/>
      <c r="GUZ10081" s="5"/>
      <c r="GVA10081" s="5"/>
      <c r="GVB10081" s="5"/>
      <c r="GVC10081" s="5"/>
      <c r="GVD10081" s="5"/>
      <c r="GVE10081" s="5"/>
      <c r="GVF10081" s="5"/>
      <c r="GVG10081" s="5"/>
      <c r="GVH10081" s="5"/>
      <c r="GVI10081" s="5"/>
      <c r="GVJ10081" s="5"/>
      <c r="GVK10081" s="5"/>
      <c r="GVL10081" s="5"/>
      <c r="GVM10081" s="5"/>
      <c r="GVN10081" s="5"/>
      <c r="GVO10081" s="5"/>
      <c r="GVP10081" s="5"/>
      <c r="GVQ10081" s="5"/>
      <c r="GVR10081" s="5"/>
      <c r="GVS10081" s="5"/>
      <c r="GVT10081" s="5"/>
      <c r="GVU10081" s="5"/>
      <c r="GVV10081" s="5"/>
      <c r="GVW10081" s="5"/>
      <c r="GVX10081" s="5"/>
      <c r="GVY10081" s="5"/>
      <c r="GVZ10081" s="5"/>
      <c r="GWA10081" s="5"/>
      <c r="GWB10081" s="5"/>
      <c r="GWC10081" s="5"/>
      <c r="GWD10081" s="5"/>
      <c r="GWE10081" s="5"/>
      <c r="GWF10081" s="5"/>
      <c r="GWG10081" s="5"/>
      <c r="GWH10081" s="5"/>
      <c r="GWI10081" s="5"/>
      <c r="GWJ10081" s="5"/>
      <c r="GWK10081" s="5"/>
      <c r="GWL10081" s="5"/>
      <c r="GWM10081" s="5"/>
      <c r="GWN10081" s="5"/>
      <c r="GWO10081" s="5"/>
      <c r="GWP10081" s="5"/>
      <c r="GWQ10081" s="5"/>
      <c r="GWR10081" s="5"/>
      <c r="GWS10081" s="5"/>
      <c r="GWT10081" s="5"/>
      <c r="GWU10081" s="5"/>
      <c r="GWV10081" s="5"/>
      <c r="GWW10081" s="5"/>
      <c r="GWX10081" s="5"/>
      <c r="GWY10081" s="5"/>
      <c r="GWZ10081" s="5"/>
      <c r="GXA10081" s="5"/>
      <c r="GXB10081" s="5"/>
      <c r="GXC10081" s="5"/>
      <c r="GXD10081" s="5"/>
      <c r="GXE10081" s="5"/>
      <c r="GXF10081" s="5"/>
      <c r="GXG10081" s="5"/>
      <c r="GXH10081" s="5"/>
      <c r="GXI10081" s="5"/>
      <c r="GXJ10081" s="5"/>
      <c r="GXK10081" s="5"/>
      <c r="GXL10081" s="5"/>
      <c r="GXM10081" s="5"/>
      <c r="GXN10081" s="5"/>
      <c r="GXO10081" s="5"/>
      <c r="GXP10081" s="5"/>
      <c r="GXQ10081" s="5"/>
      <c r="GXR10081" s="5"/>
      <c r="GXS10081" s="5"/>
      <c r="GXT10081" s="5"/>
      <c r="GXU10081" s="5"/>
      <c r="GXV10081" s="5"/>
      <c r="GXW10081" s="5"/>
      <c r="GXX10081" s="5"/>
      <c r="GXY10081" s="5"/>
      <c r="GXZ10081" s="5"/>
      <c r="GYA10081" s="5"/>
      <c r="GYB10081" s="5"/>
      <c r="GYC10081" s="5"/>
      <c r="GYD10081" s="5"/>
      <c r="GYE10081" s="5"/>
      <c r="GYF10081" s="5"/>
      <c r="GYG10081" s="5"/>
      <c r="GYH10081" s="5"/>
      <c r="GYI10081" s="5"/>
      <c r="GYJ10081" s="5"/>
      <c r="GYK10081" s="5"/>
      <c r="GYL10081" s="5"/>
      <c r="GYM10081" s="5"/>
      <c r="GYN10081" s="5"/>
      <c r="GYO10081" s="5"/>
      <c r="GYP10081" s="5"/>
      <c r="GYQ10081" s="5"/>
      <c r="GYR10081" s="5"/>
      <c r="GYS10081" s="5"/>
      <c r="GYT10081" s="5"/>
      <c r="GYU10081" s="5"/>
      <c r="GYV10081" s="5"/>
      <c r="GYW10081" s="5"/>
      <c r="GYX10081" s="5"/>
      <c r="GYY10081" s="5"/>
      <c r="GYZ10081" s="5"/>
      <c r="GZA10081" s="5"/>
      <c r="GZB10081" s="5"/>
      <c r="GZC10081" s="5"/>
      <c r="GZD10081" s="5"/>
      <c r="GZE10081" s="5"/>
      <c r="GZF10081" s="5"/>
      <c r="GZG10081" s="5"/>
      <c r="GZH10081" s="5"/>
      <c r="GZI10081" s="5"/>
      <c r="GZJ10081" s="5"/>
      <c r="GZK10081" s="5"/>
      <c r="GZL10081" s="5"/>
      <c r="GZM10081" s="5"/>
      <c r="GZN10081" s="5"/>
      <c r="GZO10081" s="5"/>
      <c r="GZP10081" s="5"/>
      <c r="GZQ10081" s="5"/>
      <c r="GZR10081" s="5"/>
      <c r="GZS10081" s="5"/>
      <c r="GZT10081" s="5"/>
      <c r="GZU10081" s="5"/>
      <c r="GZV10081" s="5"/>
      <c r="GZW10081" s="5"/>
      <c r="GZX10081" s="5"/>
      <c r="GZY10081" s="5"/>
      <c r="GZZ10081" s="5"/>
      <c r="HAA10081" s="5"/>
      <c r="HAB10081" s="5"/>
      <c r="HAC10081" s="5"/>
      <c r="HAD10081" s="5"/>
      <c r="HAE10081" s="5"/>
      <c r="HAF10081" s="5"/>
      <c r="HAG10081" s="5"/>
      <c r="HAH10081" s="5"/>
      <c r="HAI10081" s="5"/>
      <c r="HAJ10081" s="5"/>
      <c r="HAK10081" s="5"/>
      <c r="HAL10081" s="5"/>
      <c r="HAM10081" s="5"/>
      <c r="HAN10081" s="5"/>
      <c r="HAO10081" s="5"/>
      <c r="HAP10081" s="5"/>
      <c r="HAQ10081" s="5"/>
      <c r="HAR10081" s="5"/>
      <c r="HAS10081" s="5"/>
      <c r="HAT10081" s="5"/>
      <c r="HAU10081" s="5"/>
      <c r="HAV10081" s="5"/>
      <c r="HAW10081" s="5"/>
      <c r="HAX10081" s="5"/>
      <c r="HAY10081" s="5"/>
      <c r="HAZ10081" s="5"/>
      <c r="HBA10081" s="5"/>
      <c r="HBB10081" s="5"/>
      <c r="HBC10081" s="5"/>
      <c r="HBD10081" s="5"/>
      <c r="HBE10081" s="5"/>
      <c r="HBF10081" s="5"/>
      <c r="HBG10081" s="5"/>
      <c r="HBH10081" s="5"/>
      <c r="HBI10081" s="5"/>
      <c r="HBJ10081" s="5"/>
      <c r="HBK10081" s="5"/>
      <c r="HBL10081" s="5"/>
      <c r="HBM10081" s="5"/>
      <c r="HBN10081" s="5"/>
      <c r="HBO10081" s="5"/>
      <c r="HBP10081" s="5"/>
      <c r="HBQ10081" s="5"/>
      <c r="HBR10081" s="5"/>
      <c r="HBS10081" s="5"/>
      <c r="HBT10081" s="5"/>
      <c r="HBU10081" s="5"/>
      <c r="HBV10081" s="5"/>
      <c r="HBW10081" s="5"/>
      <c r="HBX10081" s="5"/>
      <c r="HBY10081" s="5"/>
      <c r="HBZ10081" s="5"/>
      <c r="HCA10081" s="5"/>
      <c r="HCB10081" s="5"/>
      <c r="HCC10081" s="5"/>
      <c r="HCD10081" s="5"/>
      <c r="HCE10081" s="5"/>
      <c r="HCF10081" s="5"/>
      <c r="HCG10081" s="5"/>
      <c r="HCH10081" s="5"/>
      <c r="HCI10081" s="5"/>
      <c r="HCJ10081" s="5"/>
      <c r="HCK10081" s="5"/>
      <c r="HCL10081" s="5"/>
      <c r="HCM10081" s="5"/>
      <c r="HCN10081" s="5"/>
      <c r="HCO10081" s="5"/>
      <c r="HCP10081" s="5"/>
      <c r="HCQ10081" s="5"/>
      <c r="HCR10081" s="5"/>
      <c r="HCS10081" s="5"/>
      <c r="HCT10081" s="5"/>
      <c r="HCU10081" s="5"/>
      <c r="HCV10081" s="5"/>
      <c r="HCW10081" s="5"/>
      <c r="HCX10081" s="5"/>
      <c r="HCY10081" s="5"/>
      <c r="HCZ10081" s="5"/>
      <c r="HDA10081" s="5"/>
      <c r="HDB10081" s="5"/>
      <c r="HDC10081" s="5"/>
      <c r="HDD10081" s="5"/>
      <c r="HDE10081" s="5"/>
      <c r="HDF10081" s="5"/>
      <c r="HDG10081" s="5"/>
      <c r="HDH10081" s="5"/>
      <c r="HDI10081" s="5"/>
      <c r="HDJ10081" s="5"/>
      <c r="HDK10081" s="5"/>
      <c r="HDL10081" s="5"/>
      <c r="HDM10081" s="5"/>
      <c r="HDN10081" s="5"/>
      <c r="HDO10081" s="5"/>
      <c r="HDP10081" s="5"/>
      <c r="HDQ10081" s="5"/>
      <c r="HDR10081" s="5"/>
      <c r="HDS10081" s="5"/>
      <c r="HDT10081" s="5"/>
      <c r="HDU10081" s="5"/>
      <c r="HDV10081" s="5"/>
      <c r="HDW10081" s="5"/>
      <c r="HDX10081" s="5"/>
      <c r="HDY10081" s="5"/>
      <c r="HDZ10081" s="5"/>
      <c r="HEA10081" s="5"/>
      <c r="HEB10081" s="5"/>
      <c r="HEC10081" s="5"/>
      <c r="HED10081" s="5"/>
      <c r="HEE10081" s="5"/>
      <c r="HEF10081" s="5"/>
      <c r="HEG10081" s="5"/>
      <c r="HEH10081" s="5"/>
      <c r="HEI10081" s="5"/>
      <c r="HEJ10081" s="5"/>
      <c r="HEK10081" s="5"/>
      <c r="HEL10081" s="5"/>
      <c r="HEM10081" s="5"/>
      <c r="HEN10081" s="5"/>
      <c r="HEO10081" s="5"/>
      <c r="HEP10081" s="5"/>
      <c r="HEQ10081" s="5"/>
      <c r="HER10081" s="5"/>
      <c r="HES10081" s="5"/>
      <c r="HET10081" s="5"/>
      <c r="HEU10081" s="5"/>
      <c r="HEV10081" s="5"/>
      <c r="HEW10081" s="5"/>
      <c r="HEX10081" s="5"/>
      <c r="HEY10081" s="5"/>
      <c r="HEZ10081" s="5"/>
      <c r="HFA10081" s="5"/>
      <c r="HFB10081" s="5"/>
      <c r="HFC10081" s="5"/>
      <c r="HFD10081" s="5"/>
      <c r="HFE10081" s="5"/>
      <c r="HFF10081" s="5"/>
      <c r="HFG10081" s="5"/>
      <c r="HFH10081" s="5"/>
      <c r="HFI10081" s="5"/>
      <c r="HFJ10081" s="5"/>
      <c r="HFK10081" s="5"/>
      <c r="HFL10081" s="5"/>
      <c r="HFM10081" s="5"/>
      <c r="HFN10081" s="5"/>
      <c r="HFO10081" s="5"/>
      <c r="HFP10081" s="5"/>
      <c r="HFQ10081" s="5"/>
      <c r="HFR10081" s="5"/>
      <c r="HFS10081" s="5"/>
      <c r="HFT10081" s="5"/>
      <c r="HFU10081" s="5"/>
      <c r="HFV10081" s="5"/>
      <c r="HFW10081" s="5"/>
      <c r="HFX10081" s="5"/>
      <c r="HFY10081" s="5"/>
      <c r="HFZ10081" s="5"/>
      <c r="HGA10081" s="5"/>
      <c r="HGB10081" s="5"/>
      <c r="HGC10081" s="5"/>
      <c r="HGD10081" s="5"/>
      <c r="HGE10081" s="5"/>
      <c r="HGF10081" s="5"/>
      <c r="HGG10081" s="5"/>
      <c r="HGH10081" s="5"/>
      <c r="HGI10081" s="5"/>
      <c r="HGJ10081" s="5"/>
      <c r="HGK10081" s="5"/>
      <c r="HGL10081" s="5"/>
      <c r="HGM10081" s="5"/>
      <c r="HGN10081" s="5"/>
      <c r="HGO10081" s="5"/>
      <c r="HGP10081" s="5"/>
      <c r="HGQ10081" s="5"/>
      <c r="HGR10081" s="5"/>
      <c r="HGS10081" s="5"/>
      <c r="HGT10081" s="5"/>
      <c r="HGU10081" s="5"/>
      <c r="HGV10081" s="5"/>
      <c r="HGW10081" s="5"/>
      <c r="HGX10081" s="5"/>
      <c r="HGY10081" s="5"/>
      <c r="HGZ10081" s="5"/>
      <c r="HHA10081" s="5"/>
      <c r="HHB10081" s="5"/>
      <c r="HHC10081" s="5"/>
      <c r="HHD10081" s="5"/>
      <c r="HHE10081" s="5"/>
      <c r="HHF10081" s="5"/>
      <c r="HHG10081" s="5"/>
      <c r="HHH10081" s="5"/>
      <c r="HHI10081" s="5"/>
      <c r="HHJ10081" s="5"/>
      <c r="HHK10081" s="5"/>
      <c r="HHL10081" s="5"/>
      <c r="HHM10081" s="5"/>
      <c r="HHN10081" s="5"/>
      <c r="HHO10081" s="5"/>
      <c r="HHP10081" s="5"/>
      <c r="HHQ10081" s="5"/>
      <c r="HHR10081" s="5"/>
      <c r="HHS10081" s="5"/>
      <c r="HHT10081" s="5"/>
      <c r="HHU10081" s="5"/>
      <c r="HHV10081" s="5"/>
      <c r="HHW10081" s="5"/>
      <c r="HHX10081" s="5"/>
      <c r="HHY10081" s="5"/>
      <c r="HHZ10081" s="5"/>
      <c r="HIA10081" s="5"/>
      <c r="HIB10081" s="5"/>
      <c r="HIC10081" s="5"/>
      <c r="HID10081" s="5"/>
      <c r="HIE10081" s="5"/>
      <c r="HIF10081" s="5"/>
      <c r="HIG10081" s="5"/>
      <c r="HIH10081" s="5"/>
      <c r="HII10081" s="5"/>
      <c r="HIJ10081" s="5"/>
      <c r="HIK10081" s="5"/>
      <c r="HIL10081" s="5"/>
      <c r="HIM10081" s="5"/>
      <c r="HIN10081" s="5"/>
      <c r="HIO10081" s="5"/>
      <c r="HIP10081" s="5"/>
      <c r="HIQ10081" s="5"/>
      <c r="HIR10081" s="5"/>
      <c r="HIS10081" s="5"/>
      <c r="HIT10081" s="5"/>
      <c r="HIU10081" s="5"/>
      <c r="HIV10081" s="5"/>
      <c r="HIW10081" s="5"/>
      <c r="HIX10081" s="5"/>
      <c r="HIY10081" s="5"/>
      <c r="HIZ10081" s="5"/>
      <c r="HJA10081" s="5"/>
      <c r="HJB10081" s="5"/>
      <c r="HJC10081" s="5"/>
      <c r="HJD10081" s="5"/>
      <c r="HJE10081" s="5"/>
      <c r="HJF10081" s="5"/>
      <c r="HJG10081" s="5"/>
      <c r="HJH10081" s="5"/>
      <c r="HJI10081" s="5"/>
      <c r="HJJ10081" s="5"/>
      <c r="HJK10081" s="5"/>
      <c r="HJL10081" s="5"/>
      <c r="HJM10081" s="5"/>
      <c r="HJN10081" s="5"/>
      <c r="HJO10081" s="5"/>
      <c r="HJP10081" s="5"/>
      <c r="HJQ10081" s="5"/>
      <c r="HJR10081" s="5"/>
      <c r="HJS10081" s="5"/>
      <c r="HJT10081" s="5"/>
      <c r="HJU10081" s="5"/>
      <c r="HJV10081" s="5"/>
      <c r="HJW10081" s="5"/>
      <c r="HJX10081" s="5"/>
      <c r="HJY10081" s="5"/>
      <c r="HJZ10081" s="5"/>
      <c r="HKA10081" s="5"/>
      <c r="HKB10081" s="5"/>
      <c r="HKC10081" s="5"/>
      <c r="HKD10081" s="5"/>
      <c r="HKE10081" s="5"/>
      <c r="HKF10081" s="5"/>
      <c r="HKG10081" s="5"/>
      <c r="HKH10081" s="5"/>
      <c r="HKI10081" s="5"/>
      <c r="HKJ10081" s="5"/>
      <c r="HKK10081" s="5"/>
      <c r="HKL10081" s="5"/>
      <c r="HKM10081" s="5"/>
      <c r="HKN10081" s="5"/>
      <c r="HKO10081" s="5"/>
      <c r="HKP10081" s="5"/>
      <c r="HKQ10081" s="5"/>
      <c r="HKR10081" s="5"/>
      <c r="HKS10081" s="5"/>
      <c r="HKT10081" s="5"/>
      <c r="HKU10081" s="5"/>
      <c r="HKV10081" s="5"/>
      <c r="HKW10081" s="5"/>
      <c r="HKX10081" s="5"/>
      <c r="HKY10081" s="5"/>
      <c r="HKZ10081" s="5"/>
      <c r="HLA10081" s="5"/>
      <c r="HLB10081" s="5"/>
      <c r="HLC10081" s="5"/>
      <c r="HLD10081" s="5"/>
      <c r="HLE10081" s="5"/>
      <c r="HLF10081" s="5"/>
      <c r="HLG10081" s="5"/>
      <c r="HLH10081" s="5"/>
      <c r="HLI10081" s="5"/>
      <c r="HLJ10081" s="5"/>
      <c r="HLK10081" s="5"/>
      <c r="HLL10081" s="5"/>
      <c r="HLM10081" s="5"/>
      <c r="HLN10081" s="5"/>
      <c r="HLO10081" s="5"/>
      <c r="HLP10081" s="5"/>
      <c r="HLQ10081" s="5"/>
      <c r="HLR10081" s="5"/>
      <c r="HLS10081" s="5"/>
      <c r="HLT10081" s="5"/>
      <c r="HLU10081" s="5"/>
      <c r="HLV10081" s="5"/>
      <c r="HLW10081" s="5"/>
      <c r="HLX10081" s="5"/>
      <c r="HLY10081" s="5"/>
      <c r="HLZ10081" s="5"/>
      <c r="HMA10081" s="5"/>
      <c r="HMB10081" s="5"/>
      <c r="HMC10081" s="5"/>
      <c r="HMD10081" s="5"/>
      <c r="HME10081" s="5"/>
      <c r="HMF10081" s="5"/>
      <c r="HMG10081" s="5"/>
      <c r="HMH10081" s="5"/>
      <c r="HMI10081" s="5"/>
      <c r="HMJ10081" s="5"/>
      <c r="HMK10081" s="5"/>
      <c r="HML10081" s="5"/>
      <c r="HMM10081" s="5"/>
      <c r="HMN10081" s="5"/>
      <c r="HMO10081" s="5"/>
      <c r="HMP10081" s="5"/>
      <c r="HMQ10081" s="5"/>
      <c r="HMR10081" s="5"/>
      <c r="HMS10081" s="5"/>
      <c r="HMT10081" s="5"/>
      <c r="HMU10081" s="5"/>
      <c r="HMV10081" s="5"/>
      <c r="HMW10081" s="5"/>
      <c r="HMX10081" s="5"/>
      <c r="HMY10081" s="5"/>
      <c r="HMZ10081" s="5"/>
      <c r="HNA10081" s="5"/>
      <c r="HNB10081" s="5"/>
      <c r="HNC10081" s="5"/>
      <c r="HND10081" s="5"/>
      <c r="HNE10081" s="5"/>
      <c r="HNF10081" s="5"/>
      <c r="HNG10081" s="5"/>
      <c r="HNH10081" s="5"/>
      <c r="HNI10081" s="5"/>
      <c r="HNJ10081" s="5"/>
      <c r="HNK10081" s="5"/>
      <c r="HNL10081" s="5"/>
      <c r="HNM10081" s="5"/>
      <c r="HNN10081" s="5"/>
      <c r="HNO10081" s="5"/>
      <c r="HNP10081" s="5"/>
      <c r="HNQ10081" s="5"/>
      <c r="HNR10081" s="5"/>
      <c r="HNS10081" s="5"/>
      <c r="HNT10081" s="5"/>
      <c r="HNU10081" s="5"/>
      <c r="HNV10081" s="5"/>
      <c r="HNW10081" s="5"/>
      <c r="HNX10081" s="5"/>
      <c r="HNY10081" s="5"/>
      <c r="HNZ10081" s="5"/>
      <c r="HOA10081" s="5"/>
      <c r="HOB10081" s="5"/>
      <c r="HOC10081" s="5"/>
      <c r="HOD10081" s="5"/>
      <c r="HOE10081" s="5"/>
      <c r="HOF10081" s="5"/>
      <c r="HOG10081" s="5"/>
      <c r="HOH10081" s="5"/>
      <c r="HOI10081" s="5"/>
      <c r="HOJ10081" s="5"/>
      <c r="HOK10081" s="5"/>
      <c r="HOL10081" s="5"/>
      <c r="HOM10081" s="5"/>
      <c r="HON10081" s="5"/>
      <c r="HOO10081" s="5"/>
      <c r="HOP10081" s="5"/>
      <c r="HOQ10081" s="5"/>
      <c r="HOR10081" s="5"/>
      <c r="HOS10081" s="5"/>
      <c r="HOT10081" s="5"/>
      <c r="HOU10081" s="5"/>
      <c r="HOV10081" s="5"/>
      <c r="HOW10081" s="5"/>
      <c r="HOX10081" s="5"/>
      <c r="HOY10081" s="5"/>
      <c r="HOZ10081" s="5"/>
      <c r="HPA10081" s="5"/>
      <c r="HPB10081" s="5"/>
      <c r="HPC10081" s="5"/>
      <c r="HPD10081" s="5"/>
      <c r="HPE10081" s="5"/>
      <c r="HPF10081" s="5"/>
      <c r="HPG10081" s="5"/>
      <c r="HPH10081" s="5"/>
      <c r="HPI10081" s="5"/>
      <c r="HPJ10081" s="5"/>
      <c r="HPK10081" s="5"/>
      <c r="HPL10081" s="5"/>
      <c r="HPM10081" s="5"/>
      <c r="HPN10081" s="5"/>
      <c r="HPO10081" s="5"/>
      <c r="HPP10081" s="5"/>
      <c r="HPQ10081" s="5"/>
      <c r="HPR10081" s="5"/>
      <c r="HPS10081" s="5"/>
      <c r="HPT10081" s="5"/>
      <c r="HPU10081" s="5"/>
      <c r="HPV10081" s="5"/>
      <c r="HPW10081" s="5"/>
      <c r="HPX10081" s="5"/>
      <c r="HPY10081" s="5"/>
      <c r="HPZ10081" s="5"/>
      <c r="HQA10081" s="5"/>
      <c r="HQB10081" s="5"/>
      <c r="HQC10081" s="5"/>
      <c r="HQD10081" s="5"/>
      <c r="HQE10081" s="5"/>
      <c r="HQF10081" s="5"/>
      <c r="HQG10081" s="5"/>
      <c r="HQH10081" s="5"/>
      <c r="HQI10081" s="5"/>
      <c r="HQJ10081" s="5"/>
      <c r="HQK10081" s="5"/>
      <c r="HQL10081" s="5"/>
      <c r="HQM10081" s="5"/>
      <c r="HQN10081" s="5"/>
      <c r="HQO10081" s="5"/>
      <c r="HQP10081" s="5"/>
      <c r="HQQ10081" s="5"/>
      <c r="HQR10081" s="5"/>
      <c r="HQS10081" s="5"/>
      <c r="HQT10081" s="5"/>
      <c r="HQU10081" s="5"/>
      <c r="HQV10081" s="5"/>
      <c r="HQW10081" s="5"/>
      <c r="HQX10081" s="5"/>
      <c r="HQY10081" s="5"/>
      <c r="HQZ10081" s="5"/>
      <c r="HRA10081" s="5"/>
      <c r="HRB10081" s="5"/>
      <c r="HRC10081" s="5"/>
      <c r="HRD10081" s="5"/>
      <c r="HRE10081" s="5"/>
      <c r="HRF10081" s="5"/>
      <c r="HRG10081" s="5"/>
      <c r="HRH10081" s="5"/>
      <c r="HRI10081" s="5"/>
      <c r="HRJ10081" s="5"/>
      <c r="HRK10081" s="5"/>
      <c r="HRL10081" s="5"/>
      <c r="HRM10081" s="5"/>
      <c r="HRN10081" s="5"/>
      <c r="HRO10081" s="5"/>
      <c r="HRP10081" s="5"/>
      <c r="HRQ10081" s="5"/>
      <c r="HRR10081" s="5"/>
      <c r="HRS10081" s="5"/>
      <c r="HRT10081" s="5"/>
      <c r="HRU10081" s="5"/>
      <c r="HRV10081" s="5"/>
      <c r="HRW10081" s="5"/>
      <c r="HRX10081" s="5"/>
      <c r="HRY10081" s="5"/>
      <c r="HRZ10081" s="5"/>
      <c r="HSA10081" s="5"/>
      <c r="HSB10081" s="5"/>
      <c r="HSC10081" s="5"/>
      <c r="HSD10081" s="5"/>
      <c r="HSE10081" s="5"/>
      <c r="HSF10081" s="5"/>
      <c r="HSG10081" s="5"/>
      <c r="HSH10081" s="5"/>
      <c r="HSI10081" s="5"/>
      <c r="HSJ10081" s="5"/>
      <c r="HSK10081" s="5"/>
      <c r="HSL10081" s="5"/>
      <c r="HSM10081" s="5"/>
      <c r="HSN10081" s="5"/>
      <c r="HSO10081" s="5"/>
      <c r="HSP10081" s="5"/>
      <c r="HSQ10081" s="5"/>
      <c r="HSR10081" s="5"/>
      <c r="HSS10081" s="5"/>
      <c r="HST10081" s="5"/>
      <c r="HSU10081" s="5"/>
      <c r="HSV10081" s="5"/>
      <c r="HSW10081" s="5"/>
      <c r="HSX10081" s="5"/>
      <c r="HSY10081" s="5"/>
      <c r="HSZ10081" s="5"/>
      <c r="HTA10081" s="5"/>
      <c r="HTB10081" s="5"/>
      <c r="HTC10081" s="5"/>
      <c r="HTD10081" s="5"/>
      <c r="HTE10081" s="5"/>
      <c r="HTF10081" s="5"/>
      <c r="HTG10081" s="5"/>
      <c r="HTH10081" s="5"/>
      <c r="HTI10081" s="5"/>
      <c r="HTJ10081" s="5"/>
      <c r="HTK10081" s="5"/>
      <c r="HTL10081" s="5"/>
      <c r="HTM10081" s="5"/>
      <c r="HTN10081" s="5"/>
      <c r="HTO10081" s="5"/>
      <c r="HTP10081" s="5"/>
      <c r="HTQ10081" s="5"/>
      <c r="HTR10081" s="5"/>
      <c r="HTS10081" s="5"/>
      <c r="HTT10081" s="5"/>
      <c r="HTU10081" s="5"/>
      <c r="HTV10081" s="5"/>
      <c r="HTW10081" s="5"/>
      <c r="HTX10081" s="5"/>
      <c r="HTY10081" s="5"/>
      <c r="HTZ10081" s="5"/>
      <c r="HUA10081" s="5"/>
      <c r="HUB10081" s="5"/>
      <c r="HUC10081" s="5"/>
      <c r="HUD10081" s="5"/>
      <c r="HUE10081" s="5"/>
      <c r="HUF10081" s="5"/>
      <c r="HUG10081" s="5"/>
      <c r="HUH10081" s="5"/>
      <c r="HUI10081" s="5"/>
      <c r="HUJ10081" s="5"/>
      <c r="HUK10081" s="5"/>
      <c r="HUL10081" s="5"/>
      <c r="HUM10081" s="5"/>
      <c r="HUN10081" s="5"/>
      <c r="HUO10081" s="5"/>
      <c r="HUP10081" s="5"/>
      <c r="HUQ10081" s="5"/>
      <c r="HUR10081" s="5"/>
      <c r="HUS10081" s="5"/>
      <c r="HUT10081" s="5"/>
      <c r="HUU10081" s="5"/>
      <c r="HUV10081" s="5"/>
      <c r="HUW10081" s="5"/>
      <c r="HUX10081" s="5"/>
      <c r="HUY10081" s="5"/>
      <c r="HUZ10081" s="5"/>
      <c r="HVA10081" s="5"/>
      <c r="HVB10081" s="5"/>
      <c r="HVC10081" s="5"/>
      <c r="HVD10081" s="5"/>
      <c r="HVE10081" s="5"/>
      <c r="HVF10081" s="5"/>
      <c r="HVG10081" s="5"/>
      <c r="HVH10081" s="5"/>
      <c r="HVI10081" s="5"/>
      <c r="HVJ10081" s="5"/>
      <c r="HVK10081" s="5"/>
      <c r="HVL10081" s="5"/>
      <c r="HVM10081" s="5"/>
      <c r="HVN10081" s="5"/>
      <c r="HVO10081" s="5"/>
      <c r="HVP10081" s="5"/>
      <c r="HVQ10081" s="5"/>
      <c r="HVR10081" s="5"/>
      <c r="HVS10081" s="5"/>
      <c r="HVT10081" s="5"/>
      <c r="HVU10081" s="5"/>
      <c r="HVV10081" s="5"/>
      <c r="HVW10081" s="5"/>
      <c r="HVX10081" s="5"/>
      <c r="HVY10081" s="5"/>
      <c r="HVZ10081" s="5"/>
      <c r="HWA10081" s="5"/>
      <c r="HWB10081" s="5"/>
      <c r="HWC10081" s="5"/>
      <c r="HWD10081" s="5"/>
      <c r="HWE10081" s="5"/>
      <c r="HWF10081" s="5"/>
      <c r="HWG10081" s="5"/>
      <c r="HWH10081" s="5"/>
      <c r="HWI10081" s="5"/>
      <c r="HWJ10081" s="5"/>
      <c r="HWK10081" s="5"/>
      <c r="HWL10081" s="5"/>
      <c r="HWM10081" s="5"/>
      <c r="HWN10081" s="5"/>
      <c r="HWO10081" s="5"/>
      <c r="HWP10081" s="5"/>
      <c r="HWQ10081" s="5"/>
      <c r="HWR10081" s="5"/>
      <c r="HWS10081" s="5"/>
      <c r="HWT10081" s="5"/>
      <c r="HWU10081" s="5"/>
      <c r="HWV10081" s="5"/>
      <c r="HWW10081" s="5"/>
      <c r="HWX10081" s="5"/>
      <c r="HWY10081" s="5"/>
      <c r="HWZ10081" s="5"/>
      <c r="HXA10081" s="5"/>
      <c r="HXB10081" s="5"/>
      <c r="HXC10081" s="5"/>
      <c r="HXD10081" s="5"/>
      <c r="HXE10081" s="5"/>
      <c r="HXF10081" s="5"/>
      <c r="HXG10081" s="5"/>
      <c r="HXH10081" s="5"/>
      <c r="HXI10081" s="5"/>
      <c r="HXJ10081" s="5"/>
      <c r="HXK10081" s="5"/>
      <c r="HXL10081" s="5"/>
      <c r="HXM10081" s="5"/>
      <c r="HXN10081" s="5"/>
      <c r="HXO10081" s="5"/>
      <c r="HXP10081" s="5"/>
      <c r="HXQ10081" s="5"/>
      <c r="HXR10081" s="5"/>
      <c r="HXS10081" s="5"/>
      <c r="HXT10081" s="5"/>
      <c r="HXU10081" s="5"/>
      <c r="HXV10081" s="5"/>
      <c r="HXW10081" s="5"/>
      <c r="HXX10081" s="5"/>
      <c r="HXY10081" s="5"/>
      <c r="HXZ10081" s="5"/>
      <c r="HYA10081" s="5"/>
      <c r="HYB10081" s="5"/>
      <c r="HYC10081" s="5"/>
      <c r="HYD10081" s="5"/>
      <c r="HYE10081" s="5"/>
      <c r="HYF10081" s="5"/>
      <c r="HYG10081" s="5"/>
      <c r="HYH10081" s="5"/>
      <c r="HYI10081" s="5"/>
      <c r="HYJ10081" s="5"/>
      <c r="HYK10081" s="5"/>
      <c r="HYL10081" s="5"/>
      <c r="HYM10081" s="5"/>
      <c r="HYN10081" s="5"/>
      <c r="HYO10081" s="5"/>
      <c r="HYP10081" s="5"/>
      <c r="HYQ10081" s="5"/>
      <c r="HYR10081" s="5"/>
      <c r="HYS10081" s="5"/>
      <c r="HYT10081" s="5"/>
      <c r="HYU10081" s="5"/>
      <c r="HYV10081" s="5"/>
      <c r="HYW10081" s="5"/>
      <c r="HYX10081" s="5"/>
      <c r="HYY10081" s="5"/>
      <c r="HYZ10081" s="5"/>
      <c r="HZA10081" s="5"/>
      <c r="HZB10081" s="5"/>
      <c r="HZC10081" s="5"/>
      <c r="HZD10081" s="5"/>
      <c r="HZE10081" s="5"/>
      <c r="HZF10081" s="5"/>
      <c r="HZG10081" s="5"/>
      <c r="HZH10081" s="5"/>
      <c r="HZI10081" s="5"/>
      <c r="HZJ10081" s="5"/>
      <c r="HZK10081" s="5"/>
      <c r="HZL10081" s="5"/>
      <c r="HZM10081" s="5"/>
      <c r="HZN10081" s="5"/>
      <c r="HZO10081" s="5"/>
      <c r="HZP10081" s="5"/>
      <c r="HZQ10081" s="5"/>
      <c r="HZR10081" s="5"/>
      <c r="HZS10081" s="5"/>
      <c r="HZT10081" s="5"/>
      <c r="HZU10081" s="5"/>
      <c r="HZV10081" s="5"/>
      <c r="HZW10081" s="5"/>
      <c r="HZX10081" s="5"/>
      <c r="HZY10081" s="5"/>
      <c r="HZZ10081" s="5"/>
      <c r="IAA10081" s="5"/>
      <c r="IAB10081" s="5"/>
      <c r="IAC10081" s="5"/>
      <c r="IAD10081" s="5"/>
      <c r="IAE10081" s="5"/>
      <c r="IAF10081" s="5"/>
      <c r="IAG10081" s="5"/>
      <c r="IAH10081" s="5"/>
      <c r="IAI10081" s="5"/>
      <c r="IAJ10081" s="5"/>
      <c r="IAK10081" s="5"/>
      <c r="IAL10081" s="5"/>
      <c r="IAM10081" s="5"/>
      <c r="IAN10081" s="5"/>
      <c r="IAO10081" s="5"/>
      <c r="IAP10081" s="5"/>
      <c r="IAQ10081" s="5"/>
      <c r="IAR10081" s="5"/>
      <c r="IAS10081" s="5"/>
      <c r="IAT10081" s="5"/>
      <c r="IAU10081" s="5"/>
      <c r="IAV10081" s="5"/>
      <c r="IAW10081" s="5"/>
      <c r="IAX10081" s="5"/>
      <c r="IAY10081" s="5"/>
      <c r="IAZ10081" s="5"/>
      <c r="IBA10081" s="5"/>
      <c r="IBB10081" s="5"/>
      <c r="IBC10081" s="5"/>
      <c r="IBD10081" s="5"/>
      <c r="IBE10081" s="5"/>
      <c r="IBF10081" s="5"/>
      <c r="IBG10081" s="5"/>
      <c r="IBH10081" s="5"/>
      <c r="IBI10081" s="5"/>
      <c r="IBJ10081" s="5"/>
      <c r="IBK10081" s="5"/>
      <c r="IBL10081" s="5"/>
      <c r="IBM10081" s="5"/>
      <c r="IBN10081" s="5"/>
      <c r="IBO10081" s="5"/>
      <c r="IBP10081" s="5"/>
      <c r="IBQ10081" s="5"/>
      <c r="IBR10081" s="5"/>
      <c r="IBS10081" s="5"/>
      <c r="IBT10081" s="5"/>
      <c r="IBU10081" s="5"/>
      <c r="IBV10081" s="5"/>
      <c r="IBW10081" s="5"/>
      <c r="IBX10081" s="5"/>
      <c r="IBY10081" s="5"/>
      <c r="IBZ10081" s="5"/>
      <c r="ICA10081" s="5"/>
      <c r="ICB10081" s="5"/>
      <c r="ICC10081" s="5"/>
      <c r="ICD10081" s="5"/>
      <c r="ICE10081" s="5"/>
      <c r="ICF10081" s="5"/>
      <c r="ICG10081" s="5"/>
      <c r="ICH10081" s="5"/>
      <c r="ICI10081" s="5"/>
      <c r="ICJ10081" s="5"/>
      <c r="ICK10081" s="5"/>
      <c r="ICL10081" s="5"/>
      <c r="ICM10081" s="5"/>
      <c r="ICN10081" s="5"/>
      <c r="ICO10081" s="5"/>
      <c r="ICP10081" s="5"/>
      <c r="ICQ10081" s="5"/>
      <c r="ICR10081" s="5"/>
      <c r="ICS10081" s="5"/>
      <c r="ICT10081" s="5"/>
      <c r="ICU10081" s="5"/>
      <c r="ICV10081" s="5"/>
      <c r="ICW10081" s="5"/>
      <c r="ICX10081" s="5"/>
      <c r="ICY10081" s="5"/>
      <c r="ICZ10081" s="5"/>
      <c r="IDA10081" s="5"/>
      <c r="IDB10081" s="5"/>
      <c r="IDC10081" s="5"/>
      <c r="IDD10081" s="5"/>
      <c r="IDE10081" s="5"/>
      <c r="IDF10081" s="5"/>
      <c r="IDG10081" s="5"/>
      <c r="IDH10081" s="5"/>
      <c r="IDI10081" s="5"/>
      <c r="IDJ10081" s="5"/>
      <c r="IDK10081" s="5"/>
      <c r="IDL10081" s="5"/>
      <c r="IDM10081" s="5"/>
      <c r="IDN10081" s="5"/>
      <c r="IDO10081" s="5"/>
      <c r="IDP10081" s="5"/>
      <c r="IDQ10081" s="5"/>
      <c r="IDR10081" s="5"/>
      <c r="IDS10081" s="5"/>
      <c r="IDT10081" s="5"/>
      <c r="IDU10081" s="5"/>
      <c r="IDV10081" s="5"/>
      <c r="IDW10081" s="5"/>
      <c r="IDX10081" s="5"/>
      <c r="IDY10081" s="5"/>
      <c r="IDZ10081" s="5"/>
      <c r="IEA10081" s="5"/>
      <c r="IEB10081" s="5"/>
      <c r="IEC10081" s="5"/>
      <c r="IED10081" s="5"/>
      <c r="IEE10081" s="5"/>
      <c r="IEF10081" s="5"/>
      <c r="IEG10081" s="5"/>
      <c r="IEH10081" s="5"/>
      <c r="IEI10081" s="5"/>
      <c r="IEJ10081" s="5"/>
      <c r="IEK10081" s="5"/>
      <c r="IEL10081" s="5"/>
      <c r="IEM10081" s="5"/>
      <c r="IEN10081" s="5"/>
      <c r="IEO10081" s="5"/>
      <c r="IEP10081" s="5"/>
      <c r="IEQ10081" s="5"/>
      <c r="IER10081" s="5"/>
      <c r="IES10081" s="5"/>
      <c r="IET10081" s="5"/>
      <c r="IEU10081" s="5"/>
      <c r="IEV10081" s="5"/>
      <c r="IEW10081" s="5"/>
      <c r="IEX10081" s="5"/>
      <c r="IEY10081" s="5"/>
      <c r="IEZ10081" s="5"/>
      <c r="IFA10081" s="5"/>
      <c r="IFB10081" s="5"/>
      <c r="IFC10081" s="5"/>
      <c r="IFD10081" s="5"/>
      <c r="IFE10081" s="5"/>
      <c r="IFF10081" s="5"/>
      <c r="IFG10081" s="5"/>
      <c r="IFH10081" s="5"/>
      <c r="IFI10081" s="5"/>
      <c r="IFJ10081" s="5"/>
      <c r="IFK10081" s="5"/>
      <c r="IFL10081" s="5"/>
      <c r="IFM10081" s="5"/>
      <c r="IFN10081" s="5"/>
      <c r="IFO10081" s="5"/>
      <c r="IFP10081" s="5"/>
      <c r="IFQ10081" s="5"/>
      <c r="IFR10081" s="5"/>
      <c r="IFS10081" s="5"/>
      <c r="IFT10081" s="5"/>
      <c r="IFU10081" s="5"/>
      <c r="IFV10081" s="5"/>
      <c r="IFW10081" s="5"/>
      <c r="IFX10081" s="5"/>
      <c r="IFY10081" s="5"/>
      <c r="IFZ10081" s="5"/>
      <c r="IGA10081" s="5"/>
      <c r="IGB10081" s="5"/>
      <c r="IGC10081" s="5"/>
      <c r="IGD10081" s="5"/>
      <c r="IGE10081" s="5"/>
      <c r="IGF10081" s="5"/>
      <c r="IGG10081" s="5"/>
      <c r="IGH10081" s="5"/>
      <c r="IGI10081" s="5"/>
      <c r="IGJ10081" s="5"/>
      <c r="IGK10081" s="5"/>
      <c r="IGL10081" s="5"/>
      <c r="IGM10081" s="5"/>
      <c r="IGN10081" s="5"/>
      <c r="IGO10081" s="5"/>
      <c r="IGP10081" s="5"/>
      <c r="IGQ10081" s="5"/>
      <c r="IGR10081" s="5"/>
      <c r="IGS10081" s="5"/>
      <c r="IGT10081" s="5"/>
      <c r="IGU10081" s="5"/>
      <c r="IGV10081" s="5"/>
      <c r="IGW10081" s="5"/>
      <c r="IGX10081" s="5"/>
      <c r="IGY10081" s="5"/>
      <c r="IGZ10081" s="5"/>
      <c r="IHA10081" s="5"/>
      <c r="IHB10081" s="5"/>
      <c r="IHC10081" s="5"/>
      <c r="IHD10081" s="5"/>
      <c r="IHE10081" s="5"/>
      <c r="IHF10081" s="5"/>
      <c r="IHG10081" s="5"/>
      <c r="IHH10081" s="5"/>
      <c r="IHI10081" s="5"/>
      <c r="IHJ10081" s="5"/>
      <c r="IHK10081" s="5"/>
      <c r="IHL10081" s="5"/>
      <c r="IHM10081" s="5"/>
      <c r="IHN10081" s="5"/>
      <c r="IHO10081" s="5"/>
      <c r="IHP10081" s="5"/>
      <c r="IHQ10081" s="5"/>
      <c r="IHR10081" s="5"/>
      <c r="IHS10081" s="5"/>
      <c r="IHT10081" s="5"/>
      <c r="IHU10081" s="5"/>
      <c r="IHV10081" s="5"/>
      <c r="IHW10081" s="5"/>
      <c r="IHX10081" s="5"/>
      <c r="IHY10081" s="5"/>
      <c r="IHZ10081" s="5"/>
      <c r="IIA10081" s="5"/>
      <c r="IIB10081" s="5"/>
      <c r="IIC10081" s="5"/>
      <c r="IID10081" s="5"/>
      <c r="IIE10081" s="5"/>
      <c r="IIF10081" s="5"/>
      <c r="IIG10081" s="5"/>
      <c r="IIH10081" s="5"/>
      <c r="III10081" s="5"/>
      <c r="IIJ10081" s="5"/>
      <c r="IIK10081" s="5"/>
      <c r="IIL10081" s="5"/>
      <c r="IIM10081" s="5"/>
      <c r="IIN10081" s="5"/>
      <c r="IIO10081" s="5"/>
      <c r="IIP10081" s="5"/>
      <c r="IIQ10081" s="5"/>
      <c r="IIR10081" s="5"/>
      <c r="IIS10081" s="5"/>
      <c r="IIT10081" s="5"/>
      <c r="IIU10081" s="5"/>
      <c r="IIV10081" s="5"/>
      <c r="IIW10081" s="5"/>
      <c r="IIX10081" s="5"/>
      <c r="IIY10081" s="5"/>
      <c r="IIZ10081" s="5"/>
      <c r="IJA10081" s="5"/>
      <c r="IJB10081" s="5"/>
      <c r="IJC10081" s="5"/>
      <c r="IJD10081" s="5"/>
      <c r="IJE10081" s="5"/>
      <c r="IJF10081" s="5"/>
      <c r="IJG10081" s="5"/>
      <c r="IJH10081" s="5"/>
      <c r="IJI10081" s="5"/>
      <c r="IJJ10081" s="5"/>
      <c r="IJK10081" s="5"/>
      <c r="IJL10081" s="5"/>
      <c r="IJM10081" s="5"/>
      <c r="IJN10081" s="5"/>
      <c r="IJO10081" s="5"/>
      <c r="IJP10081" s="5"/>
      <c r="IJQ10081" s="5"/>
      <c r="IJR10081" s="5"/>
      <c r="IJS10081" s="5"/>
      <c r="IJT10081" s="5"/>
      <c r="IJU10081" s="5"/>
      <c r="IJV10081" s="5"/>
      <c r="IJW10081" s="5"/>
      <c r="IJX10081" s="5"/>
      <c r="IJY10081" s="5"/>
      <c r="IJZ10081" s="5"/>
      <c r="IKA10081" s="5"/>
      <c r="IKB10081" s="5"/>
      <c r="IKC10081" s="5"/>
      <c r="IKD10081" s="5"/>
      <c r="IKE10081" s="5"/>
      <c r="IKF10081" s="5"/>
      <c r="IKG10081" s="5"/>
      <c r="IKH10081" s="5"/>
      <c r="IKI10081" s="5"/>
      <c r="IKJ10081" s="5"/>
      <c r="IKK10081" s="5"/>
      <c r="IKL10081" s="5"/>
      <c r="IKM10081" s="5"/>
      <c r="IKN10081" s="5"/>
      <c r="IKO10081" s="5"/>
      <c r="IKP10081" s="5"/>
      <c r="IKQ10081" s="5"/>
      <c r="IKR10081" s="5"/>
      <c r="IKS10081" s="5"/>
      <c r="IKT10081" s="5"/>
      <c r="IKU10081" s="5"/>
      <c r="IKV10081" s="5"/>
      <c r="IKW10081" s="5"/>
      <c r="IKX10081" s="5"/>
      <c r="IKY10081" s="5"/>
      <c r="IKZ10081" s="5"/>
      <c r="ILA10081" s="5"/>
      <c r="ILB10081" s="5"/>
      <c r="ILC10081" s="5"/>
      <c r="ILD10081" s="5"/>
      <c r="ILE10081" s="5"/>
      <c r="ILF10081" s="5"/>
      <c r="ILG10081" s="5"/>
      <c r="ILH10081" s="5"/>
      <c r="ILI10081" s="5"/>
      <c r="ILJ10081" s="5"/>
      <c r="ILK10081" s="5"/>
      <c r="ILL10081" s="5"/>
      <c r="ILM10081" s="5"/>
      <c r="ILN10081" s="5"/>
      <c r="ILO10081" s="5"/>
      <c r="ILP10081" s="5"/>
      <c r="ILQ10081" s="5"/>
      <c r="ILR10081" s="5"/>
      <c r="ILS10081" s="5"/>
      <c r="ILT10081" s="5"/>
      <c r="ILU10081" s="5"/>
      <c r="ILV10081" s="5"/>
      <c r="ILW10081" s="5"/>
      <c r="ILX10081" s="5"/>
      <c r="ILY10081" s="5"/>
      <c r="ILZ10081" s="5"/>
      <c r="IMA10081" s="5"/>
      <c r="IMB10081" s="5"/>
      <c r="IMC10081" s="5"/>
      <c r="IMD10081" s="5"/>
      <c r="IME10081" s="5"/>
      <c r="IMF10081" s="5"/>
      <c r="IMG10081" s="5"/>
      <c r="IMH10081" s="5"/>
      <c r="IMI10081" s="5"/>
      <c r="IMJ10081" s="5"/>
      <c r="IMK10081" s="5"/>
      <c r="IML10081" s="5"/>
      <c r="IMM10081" s="5"/>
      <c r="IMN10081" s="5"/>
      <c r="IMO10081" s="5"/>
      <c r="IMP10081" s="5"/>
      <c r="IMQ10081" s="5"/>
      <c r="IMR10081" s="5"/>
      <c r="IMS10081" s="5"/>
      <c r="IMT10081" s="5"/>
      <c r="IMU10081" s="5"/>
      <c r="IMV10081" s="5"/>
      <c r="IMW10081" s="5"/>
      <c r="IMX10081" s="5"/>
      <c r="IMY10081" s="5"/>
      <c r="IMZ10081" s="5"/>
      <c r="INA10081" s="5"/>
      <c r="INB10081" s="5"/>
      <c r="INC10081" s="5"/>
      <c r="IND10081" s="5"/>
      <c r="INE10081" s="5"/>
      <c r="INF10081" s="5"/>
      <c r="ING10081" s="5"/>
      <c r="INH10081" s="5"/>
      <c r="INI10081" s="5"/>
      <c r="INJ10081" s="5"/>
      <c r="INK10081" s="5"/>
      <c r="INL10081" s="5"/>
      <c r="INM10081" s="5"/>
      <c r="INN10081" s="5"/>
      <c r="INO10081" s="5"/>
      <c r="INP10081" s="5"/>
      <c r="INQ10081" s="5"/>
      <c r="INR10081" s="5"/>
      <c r="INS10081" s="5"/>
      <c r="INT10081" s="5"/>
      <c r="INU10081" s="5"/>
      <c r="INV10081" s="5"/>
      <c r="INW10081" s="5"/>
      <c r="INX10081" s="5"/>
      <c r="INY10081" s="5"/>
      <c r="INZ10081" s="5"/>
      <c r="IOA10081" s="5"/>
      <c r="IOB10081" s="5"/>
      <c r="IOC10081" s="5"/>
      <c r="IOD10081" s="5"/>
      <c r="IOE10081" s="5"/>
      <c r="IOF10081" s="5"/>
      <c r="IOG10081" s="5"/>
      <c r="IOH10081" s="5"/>
      <c r="IOI10081" s="5"/>
      <c r="IOJ10081" s="5"/>
      <c r="IOK10081" s="5"/>
      <c r="IOL10081" s="5"/>
      <c r="IOM10081" s="5"/>
      <c r="ION10081" s="5"/>
      <c r="IOO10081" s="5"/>
      <c r="IOP10081" s="5"/>
      <c r="IOQ10081" s="5"/>
      <c r="IOR10081" s="5"/>
      <c r="IOS10081" s="5"/>
      <c r="IOT10081" s="5"/>
      <c r="IOU10081" s="5"/>
      <c r="IOV10081" s="5"/>
      <c r="IOW10081" s="5"/>
      <c r="IOX10081" s="5"/>
      <c r="IOY10081" s="5"/>
      <c r="IOZ10081" s="5"/>
      <c r="IPA10081" s="5"/>
      <c r="IPB10081" s="5"/>
      <c r="IPC10081" s="5"/>
      <c r="IPD10081" s="5"/>
      <c r="IPE10081" s="5"/>
      <c r="IPF10081" s="5"/>
      <c r="IPG10081" s="5"/>
      <c r="IPH10081" s="5"/>
      <c r="IPI10081" s="5"/>
      <c r="IPJ10081" s="5"/>
      <c r="IPK10081" s="5"/>
      <c r="IPL10081" s="5"/>
      <c r="IPM10081" s="5"/>
      <c r="IPN10081" s="5"/>
      <c r="IPO10081" s="5"/>
      <c r="IPP10081" s="5"/>
      <c r="IPQ10081" s="5"/>
      <c r="IPR10081" s="5"/>
      <c r="IPS10081" s="5"/>
      <c r="IPT10081" s="5"/>
      <c r="IPU10081" s="5"/>
      <c r="IPV10081" s="5"/>
      <c r="IPW10081" s="5"/>
      <c r="IPX10081" s="5"/>
      <c r="IPY10081" s="5"/>
      <c r="IPZ10081" s="5"/>
      <c r="IQA10081" s="5"/>
      <c r="IQB10081" s="5"/>
      <c r="IQC10081" s="5"/>
      <c r="IQD10081" s="5"/>
      <c r="IQE10081" s="5"/>
      <c r="IQF10081" s="5"/>
      <c r="IQG10081" s="5"/>
      <c r="IQH10081" s="5"/>
      <c r="IQI10081" s="5"/>
      <c r="IQJ10081" s="5"/>
      <c r="IQK10081" s="5"/>
      <c r="IQL10081" s="5"/>
      <c r="IQM10081" s="5"/>
      <c r="IQN10081" s="5"/>
      <c r="IQO10081" s="5"/>
      <c r="IQP10081" s="5"/>
      <c r="IQQ10081" s="5"/>
      <c r="IQR10081" s="5"/>
      <c r="IQS10081" s="5"/>
      <c r="IQT10081" s="5"/>
      <c r="IQU10081" s="5"/>
      <c r="IQV10081" s="5"/>
      <c r="IQW10081" s="5"/>
      <c r="IQX10081" s="5"/>
      <c r="IQY10081" s="5"/>
      <c r="IQZ10081" s="5"/>
      <c r="IRA10081" s="5"/>
      <c r="IRB10081" s="5"/>
      <c r="IRC10081" s="5"/>
      <c r="IRD10081" s="5"/>
      <c r="IRE10081" s="5"/>
      <c r="IRF10081" s="5"/>
      <c r="IRG10081" s="5"/>
      <c r="IRH10081" s="5"/>
      <c r="IRI10081" s="5"/>
      <c r="IRJ10081" s="5"/>
      <c r="IRK10081" s="5"/>
      <c r="IRL10081" s="5"/>
      <c r="IRM10081" s="5"/>
      <c r="IRN10081" s="5"/>
      <c r="IRO10081" s="5"/>
      <c r="IRP10081" s="5"/>
      <c r="IRQ10081" s="5"/>
      <c r="IRR10081" s="5"/>
      <c r="IRS10081" s="5"/>
      <c r="IRT10081" s="5"/>
      <c r="IRU10081" s="5"/>
      <c r="IRV10081" s="5"/>
      <c r="IRW10081" s="5"/>
      <c r="IRX10081" s="5"/>
      <c r="IRY10081" s="5"/>
      <c r="IRZ10081" s="5"/>
      <c r="ISA10081" s="5"/>
      <c r="ISB10081" s="5"/>
      <c r="ISC10081" s="5"/>
      <c r="ISD10081" s="5"/>
      <c r="ISE10081" s="5"/>
      <c r="ISF10081" s="5"/>
      <c r="ISG10081" s="5"/>
      <c r="ISH10081" s="5"/>
      <c r="ISI10081" s="5"/>
      <c r="ISJ10081" s="5"/>
      <c r="ISK10081" s="5"/>
      <c r="ISL10081" s="5"/>
      <c r="ISM10081" s="5"/>
      <c r="ISN10081" s="5"/>
      <c r="ISO10081" s="5"/>
      <c r="ISP10081" s="5"/>
      <c r="ISQ10081" s="5"/>
      <c r="ISR10081" s="5"/>
      <c r="ISS10081" s="5"/>
      <c r="IST10081" s="5"/>
      <c r="ISU10081" s="5"/>
      <c r="ISV10081" s="5"/>
      <c r="ISW10081" s="5"/>
      <c r="ISX10081" s="5"/>
      <c r="ISY10081" s="5"/>
      <c r="ISZ10081" s="5"/>
      <c r="ITA10081" s="5"/>
      <c r="ITB10081" s="5"/>
      <c r="ITC10081" s="5"/>
      <c r="ITD10081" s="5"/>
      <c r="ITE10081" s="5"/>
      <c r="ITF10081" s="5"/>
      <c r="ITG10081" s="5"/>
      <c r="ITH10081" s="5"/>
      <c r="ITI10081" s="5"/>
      <c r="ITJ10081" s="5"/>
      <c r="ITK10081" s="5"/>
      <c r="ITL10081" s="5"/>
      <c r="ITM10081" s="5"/>
      <c r="ITN10081" s="5"/>
      <c r="ITO10081" s="5"/>
      <c r="ITP10081" s="5"/>
      <c r="ITQ10081" s="5"/>
      <c r="ITR10081" s="5"/>
      <c r="ITS10081" s="5"/>
      <c r="ITT10081" s="5"/>
      <c r="ITU10081" s="5"/>
      <c r="ITV10081" s="5"/>
      <c r="ITW10081" s="5"/>
      <c r="ITX10081" s="5"/>
      <c r="ITY10081" s="5"/>
      <c r="ITZ10081" s="5"/>
      <c r="IUA10081" s="5"/>
      <c r="IUB10081" s="5"/>
      <c r="IUC10081" s="5"/>
      <c r="IUD10081" s="5"/>
      <c r="IUE10081" s="5"/>
      <c r="IUF10081" s="5"/>
      <c r="IUG10081" s="5"/>
      <c r="IUH10081" s="5"/>
      <c r="IUI10081" s="5"/>
      <c r="IUJ10081" s="5"/>
      <c r="IUK10081" s="5"/>
      <c r="IUL10081" s="5"/>
      <c r="IUM10081" s="5"/>
      <c r="IUN10081" s="5"/>
      <c r="IUO10081" s="5"/>
      <c r="IUP10081" s="5"/>
      <c r="IUQ10081" s="5"/>
      <c r="IUR10081" s="5"/>
      <c r="IUS10081" s="5"/>
      <c r="IUT10081" s="5"/>
      <c r="IUU10081" s="5"/>
      <c r="IUV10081" s="5"/>
      <c r="IUW10081" s="5"/>
      <c r="IUX10081" s="5"/>
      <c r="IUY10081" s="5"/>
      <c r="IUZ10081" s="5"/>
      <c r="IVA10081" s="5"/>
      <c r="IVB10081" s="5"/>
      <c r="IVC10081" s="5"/>
      <c r="IVD10081" s="5"/>
      <c r="IVE10081" s="5"/>
      <c r="IVF10081" s="5"/>
      <c r="IVG10081" s="5"/>
      <c r="IVH10081" s="5"/>
      <c r="IVI10081" s="5"/>
      <c r="IVJ10081" s="5"/>
      <c r="IVK10081" s="5"/>
      <c r="IVL10081" s="5"/>
      <c r="IVM10081" s="5"/>
      <c r="IVN10081" s="5"/>
      <c r="IVO10081" s="5"/>
      <c r="IVP10081" s="5"/>
      <c r="IVQ10081" s="5"/>
      <c r="IVR10081" s="5"/>
      <c r="IVS10081" s="5"/>
      <c r="IVT10081" s="5"/>
      <c r="IVU10081" s="5"/>
      <c r="IVV10081" s="5"/>
      <c r="IVW10081" s="5"/>
      <c r="IVX10081" s="5"/>
      <c r="IVY10081" s="5"/>
      <c r="IVZ10081" s="5"/>
      <c r="IWA10081" s="5"/>
      <c r="IWB10081" s="5"/>
      <c r="IWC10081" s="5"/>
      <c r="IWD10081" s="5"/>
      <c r="IWE10081" s="5"/>
      <c r="IWF10081" s="5"/>
      <c r="IWG10081" s="5"/>
      <c r="IWH10081" s="5"/>
      <c r="IWI10081" s="5"/>
      <c r="IWJ10081" s="5"/>
      <c r="IWK10081" s="5"/>
      <c r="IWL10081" s="5"/>
      <c r="IWM10081" s="5"/>
      <c r="IWN10081" s="5"/>
      <c r="IWO10081" s="5"/>
      <c r="IWP10081" s="5"/>
      <c r="IWQ10081" s="5"/>
      <c r="IWR10081" s="5"/>
      <c r="IWS10081" s="5"/>
      <c r="IWT10081" s="5"/>
      <c r="IWU10081" s="5"/>
      <c r="IWV10081" s="5"/>
      <c r="IWW10081" s="5"/>
      <c r="IWX10081" s="5"/>
      <c r="IWY10081" s="5"/>
      <c r="IWZ10081" s="5"/>
      <c r="IXA10081" s="5"/>
      <c r="IXB10081" s="5"/>
      <c r="IXC10081" s="5"/>
      <c r="IXD10081" s="5"/>
      <c r="IXE10081" s="5"/>
      <c r="IXF10081" s="5"/>
      <c r="IXG10081" s="5"/>
      <c r="IXH10081" s="5"/>
      <c r="IXI10081" s="5"/>
      <c r="IXJ10081" s="5"/>
      <c r="IXK10081" s="5"/>
      <c r="IXL10081" s="5"/>
      <c r="IXM10081" s="5"/>
      <c r="IXN10081" s="5"/>
      <c r="IXO10081" s="5"/>
      <c r="IXP10081" s="5"/>
      <c r="IXQ10081" s="5"/>
      <c r="IXR10081" s="5"/>
      <c r="IXS10081" s="5"/>
      <c r="IXT10081" s="5"/>
      <c r="IXU10081" s="5"/>
      <c r="IXV10081" s="5"/>
      <c r="IXW10081" s="5"/>
      <c r="IXX10081" s="5"/>
      <c r="IXY10081" s="5"/>
      <c r="IXZ10081" s="5"/>
      <c r="IYA10081" s="5"/>
      <c r="IYB10081" s="5"/>
      <c r="IYC10081" s="5"/>
      <c r="IYD10081" s="5"/>
      <c r="IYE10081" s="5"/>
      <c r="IYF10081" s="5"/>
      <c r="IYG10081" s="5"/>
      <c r="IYH10081" s="5"/>
      <c r="IYI10081" s="5"/>
      <c r="IYJ10081" s="5"/>
      <c r="IYK10081" s="5"/>
      <c r="IYL10081" s="5"/>
      <c r="IYM10081" s="5"/>
      <c r="IYN10081" s="5"/>
      <c r="IYO10081" s="5"/>
      <c r="IYP10081" s="5"/>
      <c r="IYQ10081" s="5"/>
      <c r="IYR10081" s="5"/>
      <c r="IYS10081" s="5"/>
      <c r="IYT10081" s="5"/>
      <c r="IYU10081" s="5"/>
      <c r="IYV10081" s="5"/>
      <c r="IYW10081" s="5"/>
      <c r="IYX10081" s="5"/>
      <c r="IYY10081" s="5"/>
      <c r="IYZ10081" s="5"/>
      <c r="IZA10081" s="5"/>
      <c r="IZB10081" s="5"/>
      <c r="IZC10081" s="5"/>
      <c r="IZD10081" s="5"/>
      <c r="IZE10081" s="5"/>
      <c r="IZF10081" s="5"/>
      <c r="IZG10081" s="5"/>
      <c r="IZH10081" s="5"/>
      <c r="IZI10081" s="5"/>
      <c r="IZJ10081" s="5"/>
      <c r="IZK10081" s="5"/>
      <c r="IZL10081" s="5"/>
      <c r="IZM10081" s="5"/>
      <c r="IZN10081" s="5"/>
      <c r="IZO10081" s="5"/>
      <c r="IZP10081" s="5"/>
      <c r="IZQ10081" s="5"/>
      <c r="IZR10081" s="5"/>
      <c r="IZS10081" s="5"/>
      <c r="IZT10081" s="5"/>
      <c r="IZU10081" s="5"/>
      <c r="IZV10081" s="5"/>
      <c r="IZW10081" s="5"/>
      <c r="IZX10081" s="5"/>
      <c r="IZY10081" s="5"/>
      <c r="IZZ10081" s="5"/>
      <c r="JAA10081" s="5"/>
      <c r="JAB10081" s="5"/>
      <c r="JAC10081" s="5"/>
      <c r="JAD10081" s="5"/>
      <c r="JAE10081" s="5"/>
      <c r="JAF10081" s="5"/>
      <c r="JAG10081" s="5"/>
      <c r="JAH10081" s="5"/>
      <c r="JAI10081" s="5"/>
      <c r="JAJ10081" s="5"/>
      <c r="JAK10081" s="5"/>
      <c r="JAL10081" s="5"/>
      <c r="JAM10081" s="5"/>
      <c r="JAN10081" s="5"/>
      <c r="JAO10081" s="5"/>
      <c r="JAP10081" s="5"/>
      <c r="JAQ10081" s="5"/>
      <c r="JAR10081" s="5"/>
      <c r="JAS10081" s="5"/>
      <c r="JAT10081" s="5"/>
      <c r="JAU10081" s="5"/>
      <c r="JAV10081" s="5"/>
      <c r="JAW10081" s="5"/>
      <c r="JAX10081" s="5"/>
      <c r="JAY10081" s="5"/>
      <c r="JAZ10081" s="5"/>
      <c r="JBA10081" s="5"/>
      <c r="JBB10081" s="5"/>
      <c r="JBC10081" s="5"/>
      <c r="JBD10081" s="5"/>
      <c r="JBE10081" s="5"/>
      <c r="JBF10081" s="5"/>
      <c r="JBG10081" s="5"/>
      <c r="JBH10081" s="5"/>
      <c r="JBI10081" s="5"/>
      <c r="JBJ10081" s="5"/>
      <c r="JBK10081" s="5"/>
      <c r="JBL10081" s="5"/>
      <c r="JBM10081" s="5"/>
      <c r="JBN10081" s="5"/>
      <c r="JBO10081" s="5"/>
      <c r="JBP10081" s="5"/>
      <c r="JBQ10081" s="5"/>
      <c r="JBR10081" s="5"/>
      <c r="JBS10081" s="5"/>
      <c r="JBT10081" s="5"/>
      <c r="JBU10081" s="5"/>
      <c r="JBV10081" s="5"/>
      <c r="JBW10081" s="5"/>
      <c r="JBX10081" s="5"/>
      <c r="JBY10081" s="5"/>
      <c r="JBZ10081" s="5"/>
      <c r="JCA10081" s="5"/>
      <c r="JCB10081" s="5"/>
      <c r="JCC10081" s="5"/>
      <c r="JCD10081" s="5"/>
      <c r="JCE10081" s="5"/>
      <c r="JCF10081" s="5"/>
      <c r="JCG10081" s="5"/>
      <c r="JCH10081" s="5"/>
      <c r="JCI10081" s="5"/>
      <c r="JCJ10081" s="5"/>
      <c r="JCK10081" s="5"/>
      <c r="JCL10081" s="5"/>
      <c r="JCM10081" s="5"/>
      <c r="JCN10081" s="5"/>
      <c r="JCO10081" s="5"/>
      <c r="JCP10081" s="5"/>
      <c r="JCQ10081" s="5"/>
      <c r="JCR10081" s="5"/>
      <c r="JCS10081" s="5"/>
      <c r="JCT10081" s="5"/>
      <c r="JCU10081" s="5"/>
      <c r="JCV10081" s="5"/>
      <c r="JCW10081" s="5"/>
      <c r="JCX10081" s="5"/>
      <c r="JCY10081" s="5"/>
      <c r="JCZ10081" s="5"/>
      <c r="JDA10081" s="5"/>
      <c r="JDB10081" s="5"/>
      <c r="JDC10081" s="5"/>
      <c r="JDD10081" s="5"/>
      <c r="JDE10081" s="5"/>
      <c r="JDF10081" s="5"/>
      <c r="JDG10081" s="5"/>
      <c r="JDH10081" s="5"/>
      <c r="JDI10081" s="5"/>
      <c r="JDJ10081" s="5"/>
      <c r="JDK10081" s="5"/>
      <c r="JDL10081" s="5"/>
      <c r="JDM10081" s="5"/>
      <c r="JDN10081" s="5"/>
      <c r="JDO10081" s="5"/>
      <c r="JDP10081" s="5"/>
      <c r="JDQ10081" s="5"/>
      <c r="JDR10081" s="5"/>
      <c r="JDS10081" s="5"/>
      <c r="JDT10081" s="5"/>
      <c r="JDU10081" s="5"/>
      <c r="JDV10081" s="5"/>
      <c r="JDW10081" s="5"/>
      <c r="JDX10081" s="5"/>
      <c r="JDY10081" s="5"/>
      <c r="JDZ10081" s="5"/>
      <c r="JEA10081" s="5"/>
      <c r="JEB10081" s="5"/>
      <c r="JEC10081" s="5"/>
      <c r="JED10081" s="5"/>
      <c r="JEE10081" s="5"/>
      <c r="JEF10081" s="5"/>
      <c r="JEG10081" s="5"/>
      <c r="JEH10081" s="5"/>
      <c r="JEI10081" s="5"/>
      <c r="JEJ10081" s="5"/>
      <c r="JEK10081" s="5"/>
      <c r="JEL10081" s="5"/>
      <c r="JEM10081" s="5"/>
      <c r="JEN10081" s="5"/>
      <c r="JEO10081" s="5"/>
      <c r="JEP10081" s="5"/>
      <c r="JEQ10081" s="5"/>
      <c r="JER10081" s="5"/>
      <c r="JES10081" s="5"/>
      <c r="JET10081" s="5"/>
      <c r="JEU10081" s="5"/>
      <c r="JEV10081" s="5"/>
      <c r="JEW10081" s="5"/>
      <c r="JEX10081" s="5"/>
      <c r="JEY10081" s="5"/>
      <c r="JEZ10081" s="5"/>
      <c r="JFA10081" s="5"/>
      <c r="JFB10081" s="5"/>
      <c r="JFC10081" s="5"/>
      <c r="JFD10081" s="5"/>
      <c r="JFE10081" s="5"/>
      <c r="JFF10081" s="5"/>
      <c r="JFG10081" s="5"/>
      <c r="JFH10081" s="5"/>
      <c r="JFI10081" s="5"/>
      <c r="JFJ10081" s="5"/>
      <c r="JFK10081" s="5"/>
      <c r="JFL10081" s="5"/>
      <c r="JFM10081" s="5"/>
      <c r="JFN10081" s="5"/>
      <c r="JFO10081" s="5"/>
      <c r="JFP10081" s="5"/>
      <c r="JFQ10081" s="5"/>
      <c r="JFR10081" s="5"/>
      <c r="JFS10081" s="5"/>
      <c r="JFT10081" s="5"/>
      <c r="JFU10081" s="5"/>
      <c r="JFV10081" s="5"/>
      <c r="JFW10081" s="5"/>
      <c r="JFX10081" s="5"/>
      <c r="JFY10081" s="5"/>
      <c r="JFZ10081" s="5"/>
      <c r="JGA10081" s="5"/>
      <c r="JGB10081" s="5"/>
      <c r="JGC10081" s="5"/>
      <c r="JGD10081" s="5"/>
      <c r="JGE10081" s="5"/>
      <c r="JGF10081" s="5"/>
      <c r="JGG10081" s="5"/>
      <c r="JGH10081" s="5"/>
      <c r="JGI10081" s="5"/>
      <c r="JGJ10081" s="5"/>
      <c r="JGK10081" s="5"/>
      <c r="JGL10081" s="5"/>
      <c r="JGM10081" s="5"/>
      <c r="JGN10081" s="5"/>
      <c r="JGO10081" s="5"/>
      <c r="JGP10081" s="5"/>
      <c r="JGQ10081" s="5"/>
      <c r="JGR10081" s="5"/>
      <c r="JGS10081" s="5"/>
      <c r="JGT10081" s="5"/>
      <c r="JGU10081" s="5"/>
      <c r="JGV10081" s="5"/>
      <c r="JGW10081" s="5"/>
      <c r="JGX10081" s="5"/>
      <c r="JGY10081" s="5"/>
      <c r="JGZ10081" s="5"/>
      <c r="JHA10081" s="5"/>
      <c r="JHB10081" s="5"/>
      <c r="JHC10081" s="5"/>
      <c r="JHD10081" s="5"/>
      <c r="JHE10081" s="5"/>
      <c r="JHF10081" s="5"/>
      <c r="JHG10081" s="5"/>
      <c r="JHH10081" s="5"/>
      <c r="JHI10081" s="5"/>
      <c r="JHJ10081" s="5"/>
      <c r="JHK10081" s="5"/>
      <c r="JHL10081" s="5"/>
      <c r="JHM10081" s="5"/>
      <c r="JHN10081" s="5"/>
      <c r="JHO10081" s="5"/>
      <c r="JHP10081" s="5"/>
      <c r="JHQ10081" s="5"/>
      <c r="JHR10081" s="5"/>
      <c r="JHS10081" s="5"/>
      <c r="JHT10081" s="5"/>
      <c r="JHU10081" s="5"/>
      <c r="JHV10081" s="5"/>
      <c r="JHW10081" s="5"/>
      <c r="JHX10081" s="5"/>
      <c r="JHY10081" s="5"/>
      <c r="JHZ10081" s="5"/>
      <c r="JIA10081" s="5"/>
      <c r="JIB10081" s="5"/>
      <c r="JIC10081" s="5"/>
      <c r="JID10081" s="5"/>
      <c r="JIE10081" s="5"/>
      <c r="JIF10081" s="5"/>
      <c r="JIG10081" s="5"/>
      <c r="JIH10081" s="5"/>
      <c r="JII10081" s="5"/>
      <c r="JIJ10081" s="5"/>
      <c r="JIK10081" s="5"/>
      <c r="JIL10081" s="5"/>
      <c r="JIM10081" s="5"/>
      <c r="JIN10081" s="5"/>
      <c r="JIO10081" s="5"/>
      <c r="JIP10081" s="5"/>
      <c r="JIQ10081" s="5"/>
      <c r="JIR10081" s="5"/>
      <c r="JIS10081" s="5"/>
      <c r="JIT10081" s="5"/>
      <c r="JIU10081" s="5"/>
      <c r="JIV10081" s="5"/>
      <c r="JIW10081" s="5"/>
      <c r="JIX10081" s="5"/>
      <c r="JIY10081" s="5"/>
      <c r="JIZ10081" s="5"/>
      <c r="JJA10081" s="5"/>
      <c r="JJB10081" s="5"/>
      <c r="JJC10081" s="5"/>
      <c r="JJD10081" s="5"/>
      <c r="JJE10081" s="5"/>
      <c r="JJF10081" s="5"/>
      <c r="JJG10081" s="5"/>
      <c r="JJH10081" s="5"/>
      <c r="JJI10081" s="5"/>
      <c r="JJJ10081" s="5"/>
      <c r="JJK10081" s="5"/>
      <c r="JJL10081" s="5"/>
      <c r="JJM10081" s="5"/>
      <c r="JJN10081" s="5"/>
      <c r="JJO10081" s="5"/>
      <c r="JJP10081" s="5"/>
      <c r="JJQ10081" s="5"/>
      <c r="JJR10081" s="5"/>
      <c r="JJS10081" s="5"/>
      <c r="JJT10081" s="5"/>
      <c r="JJU10081" s="5"/>
      <c r="JJV10081" s="5"/>
      <c r="JJW10081" s="5"/>
      <c r="JJX10081" s="5"/>
      <c r="JJY10081" s="5"/>
      <c r="JJZ10081" s="5"/>
      <c r="JKA10081" s="5"/>
      <c r="JKB10081" s="5"/>
      <c r="JKC10081" s="5"/>
      <c r="JKD10081" s="5"/>
      <c r="JKE10081" s="5"/>
      <c r="JKF10081" s="5"/>
      <c r="JKG10081" s="5"/>
      <c r="JKH10081" s="5"/>
      <c r="JKI10081" s="5"/>
      <c r="JKJ10081" s="5"/>
      <c r="JKK10081" s="5"/>
      <c r="JKL10081" s="5"/>
      <c r="JKM10081" s="5"/>
      <c r="JKN10081" s="5"/>
      <c r="JKO10081" s="5"/>
      <c r="JKP10081" s="5"/>
      <c r="JKQ10081" s="5"/>
      <c r="JKR10081" s="5"/>
      <c r="JKS10081" s="5"/>
      <c r="JKT10081" s="5"/>
      <c r="JKU10081" s="5"/>
      <c r="JKV10081" s="5"/>
      <c r="JKW10081" s="5"/>
      <c r="JKX10081" s="5"/>
      <c r="JKY10081" s="5"/>
      <c r="JKZ10081" s="5"/>
      <c r="JLA10081" s="5"/>
      <c r="JLB10081" s="5"/>
      <c r="JLC10081" s="5"/>
      <c r="JLD10081" s="5"/>
      <c r="JLE10081" s="5"/>
      <c r="JLF10081" s="5"/>
      <c r="JLG10081" s="5"/>
      <c r="JLH10081" s="5"/>
      <c r="JLI10081" s="5"/>
      <c r="JLJ10081" s="5"/>
      <c r="JLK10081" s="5"/>
      <c r="JLL10081" s="5"/>
      <c r="JLM10081" s="5"/>
      <c r="JLN10081" s="5"/>
      <c r="JLO10081" s="5"/>
      <c r="JLP10081" s="5"/>
      <c r="JLQ10081" s="5"/>
      <c r="JLR10081" s="5"/>
      <c r="JLS10081" s="5"/>
      <c r="JLT10081" s="5"/>
      <c r="JLU10081" s="5"/>
      <c r="JLV10081" s="5"/>
      <c r="JLW10081" s="5"/>
      <c r="JLX10081" s="5"/>
      <c r="JLY10081" s="5"/>
      <c r="JLZ10081" s="5"/>
      <c r="JMA10081" s="5"/>
      <c r="JMB10081" s="5"/>
      <c r="JMC10081" s="5"/>
      <c r="JMD10081" s="5"/>
      <c r="JME10081" s="5"/>
      <c r="JMF10081" s="5"/>
      <c r="JMG10081" s="5"/>
      <c r="JMH10081" s="5"/>
      <c r="JMI10081" s="5"/>
      <c r="JMJ10081" s="5"/>
      <c r="JMK10081" s="5"/>
      <c r="JML10081" s="5"/>
      <c r="JMM10081" s="5"/>
      <c r="JMN10081" s="5"/>
      <c r="JMO10081" s="5"/>
      <c r="JMP10081" s="5"/>
      <c r="JMQ10081" s="5"/>
      <c r="JMR10081" s="5"/>
      <c r="JMS10081" s="5"/>
      <c r="JMT10081" s="5"/>
      <c r="JMU10081" s="5"/>
      <c r="JMV10081" s="5"/>
      <c r="JMW10081" s="5"/>
      <c r="JMX10081" s="5"/>
      <c r="JMY10081" s="5"/>
      <c r="JMZ10081" s="5"/>
      <c r="JNA10081" s="5"/>
      <c r="JNB10081" s="5"/>
      <c r="JNC10081" s="5"/>
      <c r="JND10081" s="5"/>
      <c r="JNE10081" s="5"/>
      <c r="JNF10081" s="5"/>
      <c r="JNG10081" s="5"/>
      <c r="JNH10081" s="5"/>
      <c r="JNI10081" s="5"/>
      <c r="JNJ10081" s="5"/>
      <c r="JNK10081" s="5"/>
      <c r="JNL10081" s="5"/>
      <c r="JNM10081" s="5"/>
      <c r="JNN10081" s="5"/>
      <c r="JNO10081" s="5"/>
      <c r="JNP10081" s="5"/>
      <c r="JNQ10081" s="5"/>
      <c r="JNR10081" s="5"/>
      <c r="JNS10081" s="5"/>
      <c r="JNT10081" s="5"/>
      <c r="JNU10081" s="5"/>
      <c r="JNV10081" s="5"/>
      <c r="JNW10081" s="5"/>
      <c r="JNX10081" s="5"/>
      <c r="JNY10081" s="5"/>
      <c r="JNZ10081" s="5"/>
      <c r="JOA10081" s="5"/>
      <c r="JOB10081" s="5"/>
      <c r="JOC10081" s="5"/>
      <c r="JOD10081" s="5"/>
      <c r="JOE10081" s="5"/>
      <c r="JOF10081" s="5"/>
      <c r="JOG10081" s="5"/>
      <c r="JOH10081" s="5"/>
      <c r="JOI10081" s="5"/>
      <c r="JOJ10081" s="5"/>
      <c r="JOK10081" s="5"/>
      <c r="JOL10081" s="5"/>
      <c r="JOM10081" s="5"/>
      <c r="JON10081" s="5"/>
      <c r="JOO10081" s="5"/>
      <c r="JOP10081" s="5"/>
      <c r="JOQ10081" s="5"/>
      <c r="JOR10081" s="5"/>
      <c r="JOS10081" s="5"/>
      <c r="JOT10081" s="5"/>
      <c r="JOU10081" s="5"/>
      <c r="JOV10081" s="5"/>
      <c r="JOW10081" s="5"/>
      <c r="JOX10081" s="5"/>
      <c r="JOY10081" s="5"/>
      <c r="JOZ10081" s="5"/>
      <c r="JPA10081" s="5"/>
      <c r="JPB10081" s="5"/>
      <c r="JPC10081" s="5"/>
      <c r="JPD10081" s="5"/>
      <c r="JPE10081" s="5"/>
      <c r="JPF10081" s="5"/>
      <c r="JPG10081" s="5"/>
      <c r="JPH10081" s="5"/>
      <c r="JPI10081" s="5"/>
      <c r="JPJ10081" s="5"/>
      <c r="JPK10081" s="5"/>
      <c r="JPL10081" s="5"/>
      <c r="JPM10081" s="5"/>
      <c r="JPN10081" s="5"/>
      <c r="JPO10081" s="5"/>
      <c r="JPP10081" s="5"/>
      <c r="JPQ10081" s="5"/>
      <c r="JPR10081" s="5"/>
      <c r="JPS10081" s="5"/>
      <c r="JPT10081" s="5"/>
      <c r="JPU10081" s="5"/>
      <c r="JPV10081" s="5"/>
      <c r="JPW10081" s="5"/>
      <c r="JPX10081" s="5"/>
      <c r="JPY10081" s="5"/>
      <c r="JPZ10081" s="5"/>
      <c r="JQA10081" s="5"/>
      <c r="JQB10081" s="5"/>
      <c r="JQC10081" s="5"/>
      <c r="JQD10081" s="5"/>
      <c r="JQE10081" s="5"/>
      <c r="JQF10081" s="5"/>
      <c r="JQG10081" s="5"/>
      <c r="JQH10081" s="5"/>
      <c r="JQI10081" s="5"/>
      <c r="JQJ10081" s="5"/>
      <c r="JQK10081" s="5"/>
      <c r="JQL10081" s="5"/>
      <c r="JQM10081" s="5"/>
      <c r="JQN10081" s="5"/>
      <c r="JQO10081" s="5"/>
      <c r="JQP10081" s="5"/>
      <c r="JQQ10081" s="5"/>
      <c r="JQR10081" s="5"/>
      <c r="JQS10081" s="5"/>
      <c r="JQT10081" s="5"/>
      <c r="JQU10081" s="5"/>
      <c r="JQV10081" s="5"/>
      <c r="JQW10081" s="5"/>
      <c r="JQX10081" s="5"/>
      <c r="JQY10081" s="5"/>
      <c r="JQZ10081" s="5"/>
      <c r="JRA10081" s="5"/>
      <c r="JRB10081" s="5"/>
      <c r="JRC10081" s="5"/>
      <c r="JRD10081" s="5"/>
      <c r="JRE10081" s="5"/>
      <c r="JRF10081" s="5"/>
      <c r="JRG10081" s="5"/>
      <c r="JRH10081" s="5"/>
      <c r="JRI10081" s="5"/>
      <c r="JRJ10081" s="5"/>
      <c r="JRK10081" s="5"/>
      <c r="JRL10081" s="5"/>
      <c r="JRM10081" s="5"/>
      <c r="JRN10081" s="5"/>
      <c r="JRO10081" s="5"/>
      <c r="JRP10081" s="5"/>
      <c r="JRQ10081" s="5"/>
      <c r="JRR10081" s="5"/>
      <c r="JRS10081" s="5"/>
      <c r="JRT10081" s="5"/>
      <c r="JRU10081" s="5"/>
      <c r="JRV10081" s="5"/>
      <c r="JRW10081" s="5"/>
      <c r="JRX10081" s="5"/>
      <c r="JRY10081" s="5"/>
      <c r="JRZ10081" s="5"/>
      <c r="JSA10081" s="5"/>
      <c r="JSB10081" s="5"/>
      <c r="JSC10081" s="5"/>
      <c r="JSD10081" s="5"/>
      <c r="JSE10081" s="5"/>
      <c r="JSF10081" s="5"/>
      <c r="JSG10081" s="5"/>
      <c r="JSH10081" s="5"/>
      <c r="JSI10081" s="5"/>
      <c r="JSJ10081" s="5"/>
      <c r="JSK10081" s="5"/>
      <c r="JSL10081" s="5"/>
      <c r="JSM10081" s="5"/>
      <c r="JSN10081" s="5"/>
      <c r="JSO10081" s="5"/>
      <c r="JSP10081" s="5"/>
      <c r="JSQ10081" s="5"/>
      <c r="JSR10081" s="5"/>
      <c r="JSS10081" s="5"/>
      <c r="JST10081" s="5"/>
      <c r="JSU10081" s="5"/>
      <c r="JSV10081" s="5"/>
      <c r="JSW10081" s="5"/>
      <c r="JSX10081" s="5"/>
      <c r="JSY10081" s="5"/>
      <c r="JSZ10081" s="5"/>
      <c r="JTA10081" s="5"/>
      <c r="JTB10081" s="5"/>
      <c r="JTC10081" s="5"/>
      <c r="JTD10081" s="5"/>
      <c r="JTE10081" s="5"/>
      <c r="JTF10081" s="5"/>
      <c r="JTG10081" s="5"/>
      <c r="JTH10081" s="5"/>
      <c r="JTI10081" s="5"/>
      <c r="JTJ10081" s="5"/>
      <c r="JTK10081" s="5"/>
      <c r="JTL10081" s="5"/>
      <c r="JTM10081" s="5"/>
      <c r="JTN10081" s="5"/>
      <c r="JTO10081" s="5"/>
      <c r="JTP10081" s="5"/>
      <c r="JTQ10081" s="5"/>
      <c r="JTR10081" s="5"/>
      <c r="JTS10081" s="5"/>
      <c r="JTT10081" s="5"/>
      <c r="JTU10081" s="5"/>
      <c r="JTV10081" s="5"/>
      <c r="JTW10081" s="5"/>
      <c r="JTX10081" s="5"/>
      <c r="JTY10081" s="5"/>
      <c r="JTZ10081" s="5"/>
      <c r="JUA10081" s="5"/>
      <c r="JUB10081" s="5"/>
      <c r="JUC10081" s="5"/>
      <c r="JUD10081" s="5"/>
      <c r="JUE10081" s="5"/>
      <c r="JUF10081" s="5"/>
      <c r="JUG10081" s="5"/>
      <c r="JUH10081" s="5"/>
      <c r="JUI10081" s="5"/>
      <c r="JUJ10081" s="5"/>
      <c r="JUK10081" s="5"/>
      <c r="JUL10081" s="5"/>
      <c r="JUM10081" s="5"/>
      <c r="JUN10081" s="5"/>
      <c r="JUO10081" s="5"/>
      <c r="JUP10081" s="5"/>
      <c r="JUQ10081" s="5"/>
      <c r="JUR10081" s="5"/>
      <c r="JUS10081" s="5"/>
      <c r="JUT10081" s="5"/>
      <c r="JUU10081" s="5"/>
      <c r="JUV10081" s="5"/>
      <c r="JUW10081" s="5"/>
      <c r="JUX10081" s="5"/>
      <c r="JUY10081" s="5"/>
      <c r="JUZ10081" s="5"/>
      <c r="JVA10081" s="5"/>
      <c r="JVB10081" s="5"/>
      <c r="JVC10081" s="5"/>
      <c r="JVD10081" s="5"/>
      <c r="JVE10081" s="5"/>
      <c r="JVF10081" s="5"/>
      <c r="JVG10081" s="5"/>
      <c r="JVH10081" s="5"/>
      <c r="JVI10081" s="5"/>
      <c r="JVJ10081" s="5"/>
      <c r="JVK10081" s="5"/>
      <c r="JVL10081" s="5"/>
      <c r="JVM10081" s="5"/>
      <c r="JVN10081" s="5"/>
      <c r="JVO10081" s="5"/>
      <c r="JVP10081" s="5"/>
      <c r="JVQ10081" s="5"/>
      <c r="JVR10081" s="5"/>
      <c r="JVS10081" s="5"/>
      <c r="JVT10081" s="5"/>
      <c r="JVU10081" s="5"/>
      <c r="JVV10081" s="5"/>
      <c r="JVW10081" s="5"/>
      <c r="JVX10081" s="5"/>
      <c r="JVY10081" s="5"/>
      <c r="JVZ10081" s="5"/>
      <c r="JWA10081" s="5"/>
      <c r="JWB10081" s="5"/>
      <c r="JWC10081" s="5"/>
      <c r="JWD10081" s="5"/>
      <c r="JWE10081" s="5"/>
      <c r="JWF10081" s="5"/>
      <c r="JWG10081" s="5"/>
      <c r="JWH10081" s="5"/>
      <c r="JWI10081" s="5"/>
      <c r="JWJ10081" s="5"/>
      <c r="JWK10081" s="5"/>
      <c r="JWL10081" s="5"/>
      <c r="JWM10081" s="5"/>
      <c r="JWN10081" s="5"/>
      <c r="JWO10081" s="5"/>
      <c r="JWP10081" s="5"/>
      <c r="JWQ10081" s="5"/>
      <c r="JWR10081" s="5"/>
      <c r="JWS10081" s="5"/>
      <c r="JWT10081" s="5"/>
      <c r="JWU10081" s="5"/>
      <c r="JWV10081" s="5"/>
      <c r="JWW10081" s="5"/>
      <c r="JWX10081" s="5"/>
      <c r="JWY10081" s="5"/>
      <c r="JWZ10081" s="5"/>
      <c r="JXA10081" s="5"/>
      <c r="JXB10081" s="5"/>
      <c r="JXC10081" s="5"/>
      <c r="JXD10081" s="5"/>
      <c r="JXE10081" s="5"/>
      <c r="JXF10081" s="5"/>
      <c r="JXG10081" s="5"/>
      <c r="JXH10081" s="5"/>
      <c r="JXI10081" s="5"/>
      <c r="JXJ10081" s="5"/>
      <c r="JXK10081" s="5"/>
      <c r="JXL10081" s="5"/>
      <c r="JXM10081" s="5"/>
      <c r="JXN10081" s="5"/>
      <c r="JXO10081" s="5"/>
      <c r="JXP10081" s="5"/>
      <c r="JXQ10081" s="5"/>
      <c r="JXR10081" s="5"/>
      <c r="JXS10081" s="5"/>
      <c r="JXT10081" s="5"/>
      <c r="JXU10081" s="5"/>
      <c r="JXV10081" s="5"/>
      <c r="JXW10081" s="5"/>
      <c r="JXX10081" s="5"/>
      <c r="JXY10081" s="5"/>
      <c r="JXZ10081" s="5"/>
      <c r="JYA10081" s="5"/>
      <c r="JYB10081" s="5"/>
      <c r="JYC10081" s="5"/>
      <c r="JYD10081" s="5"/>
      <c r="JYE10081" s="5"/>
      <c r="JYF10081" s="5"/>
      <c r="JYG10081" s="5"/>
      <c r="JYH10081" s="5"/>
      <c r="JYI10081" s="5"/>
      <c r="JYJ10081" s="5"/>
      <c r="JYK10081" s="5"/>
      <c r="JYL10081" s="5"/>
      <c r="JYM10081" s="5"/>
      <c r="JYN10081" s="5"/>
      <c r="JYO10081" s="5"/>
      <c r="JYP10081" s="5"/>
      <c r="JYQ10081" s="5"/>
      <c r="JYR10081" s="5"/>
      <c r="JYS10081" s="5"/>
      <c r="JYT10081" s="5"/>
      <c r="JYU10081" s="5"/>
      <c r="JYV10081" s="5"/>
      <c r="JYW10081" s="5"/>
      <c r="JYX10081" s="5"/>
      <c r="JYY10081" s="5"/>
      <c r="JYZ10081" s="5"/>
      <c r="JZA10081" s="5"/>
      <c r="JZB10081" s="5"/>
      <c r="JZC10081" s="5"/>
      <c r="JZD10081" s="5"/>
      <c r="JZE10081" s="5"/>
      <c r="JZF10081" s="5"/>
      <c r="JZG10081" s="5"/>
      <c r="JZH10081" s="5"/>
      <c r="JZI10081" s="5"/>
      <c r="JZJ10081" s="5"/>
      <c r="JZK10081" s="5"/>
      <c r="JZL10081" s="5"/>
      <c r="JZM10081" s="5"/>
      <c r="JZN10081" s="5"/>
      <c r="JZO10081" s="5"/>
      <c r="JZP10081" s="5"/>
      <c r="JZQ10081" s="5"/>
      <c r="JZR10081" s="5"/>
      <c r="JZS10081" s="5"/>
      <c r="JZT10081" s="5"/>
      <c r="JZU10081" s="5"/>
      <c r="JZV10081" s="5"/>
      <c r="JZW10081" s="5"/>
      <c r="JZX10081" s="5"/>
      <c r="JZY10081" s="5"/>
      <c r="JZZ10081" s="5"/>
      <c r="KAA10081" s="5"/>
      <c r="KAB10081" s="5"/>
      <c r="KAC10081" s="5"/>
      <c r="KAD10081" s="5"/>
      <c r="KAE10081" s="5"/>
      <c r="KAF10081" s="5"/>
      <c r="KAG10081" s="5"/>
      <c r="KAH10081" s="5"/>
      <c r="KAI10081" s="5"/>
      <c r="KAJ10081" s="5"/>
      <c r="KAK10081" s="5"/>
      <c r="KAL10081" s="5"/>
      <c r="KAM10081" s="5"/>
      <c r="KAN10081" s="5"/>
      <c r="KAO10081" s="5"/>
      <c r="KAP10081" s="5"/>
      <c r="KAQ10081" s="5"/>
      <c r="KAR10081" s="5"/>
      <c r="KAS10081" s="5"/>
      <c r="KAT10081" s="5"/>
      <c r="KAU10081" s="5"/>
      <c r="KAV10081" s="5"/>
      <c r="KAW10081" s="5"/>
      <c r="KAX10081" s="5"/>
      <c r="KAY10081" s="5"/>
      <c r="KAZ10081" s="5"/>
      <c r="KBA10081" s="5"/>
      <c r="KBB10081" s="5"/>
      <c r="KBC10081" s="5"/>
      <c r="KBD10081" s="5"/>
      <c r="KBE10081" s="5"/>
      <c r="KBF10081" s="5"/>
      <c r="KBG10081" s="5"/>
      <c r="KBH10081" s="5"/>
      <c r="KBI10081" s="5"/>
      <c r="KBJ10081" s="5"/>
      <c r="KBK10081" s="5"/>
      <c r="KBL10081" s="5"/>
      <c r="KBM10081" s="5"/>
      <c r="KBN10081" s="5"/>
      <c r="KBO10081" s="5"/>
      <c r="KBP10081" s="5"/>
      <c r="KBQ10081" s="5"/>
      <c r="KBR10081" s="5"/>
      <c r="KBS10081" s="5"/>
      <c r="KBT10081" s="5"/>
      <c r="KBU10081" s="5"/>
      <c r="KBV10081" s="5"/>
      <c r="KBW10081" s="5"/>
      <c r="KBX10081" s="5"/>
      <c r="KBY10081" s="5"/>
      <c r="KBZ10081" s="5"/>
      <c r="KCA10081" s="5"/>
      <c r="KCB10081" s="5"/>
      <c r="KCC10081" s="5"/>
      <c r="KCD10081" s="5"/>
      <c r="KCE10081" s="5"/>
      <c r="KCF10081" s="5"/>
      <c r="KCG10081" s="5"/>
      <c r="KCH10081" s="5"/>
      <c r="KCI10081" s="5"/>
      <c r="KCJ10081" s="5"/>
      <c r="KCK10081" s="5"/>
      <c r="KCL10081" s="5"/>
      <c r="KCM10081" s="5"/>
      <c r="KCN10081" s="5"/>
      <c r="KCO10081" s="5"/>
      <c r="KCP10081" s="5"/>
      <c r="KCQ10081" s="5"/>
      <c r="KCR10081" s="5"/>
      <c r="KCS10081" s="5"/>
      <c r="KCT10081" s="5"/>
      <c r="KCU10081" s="5"/>
      <c r="KCV10081" s="5"/>
      <c r="KCW10081" s="5"/>
      <c r="KCX10081" s="5"/>
      <c r="KCY10081" s="5"/>
      <c r="KCZ10081" s="5"/>
      <c r="KDA10081" s="5"/>
      <c r="KDB10081" s="5"/>
      <c r="KDC10081" s="5"/>
      <c r="KDD10081" s="5"/>
      <c r="KDE10081" s="5"/>
      <c r="KDF10081" s="5"/>
      <c r="KDG10081" s="5"/>
      <c r="KDH10081" s="5"/>
      <c r="KDI10081" s="5"/>
      <c r="KDJ10081" s="5"/>
      <c r="KDK10081" s="5"/>
      <c r="KDL10081" s="5"/>
      <c r="KDM10081" s="5"/>
      <c r="KDN10081" s="5"/>
      <c r="KDO10081" s="5"/>
      <c r="KDP10081" s="5"/>
      <c r="KDQ10081" s="5"/>
      <c r="KDR10081" s="5"/>
      <c r="KDS10081" s="5"/>
      <c r="KDT10081" s="5"/>
      <c r="KDU10081" s="5"/>
      <c r="KDV10081" s="5"/>
      <c r="KDW10081" s="5"/>
      <c r="KDX10081" s="5"/>
      <c r="KDY10081" s="5"/>
      <c r="KDZ10081" s="5"/>
      <c r="KEA10081" s="5"/>
      <c r="KEB10081" s="5"/>
      <c r="KEC10081" s="5"/>
      <c r="KED10081" s="5"/>
      <c r="KEE10081" s="5"/>
      <c r="KEF10081" s="5"/>
      <c r="KEG10081" s="5"/>
      <c r="KEH10081" s="5"/>
      <c r="KEI10081" s="5"/>
      <c r="KEJ10081" s="5"/>
      <c r="KEK10081" s="5"/>
      <c r="KEL10081" s="5"/>
      <c r="KEM10081" s="5"/>
      <c r="KEN10081" s="5"/>
      <c r="KEO10081" s="5"/>
      <c r="KEP10081" s="5"/>
      <c r="KEQ10081" s="5"/>
      <c r="KER10081" s="5"/>
      <c r="KES10081" s="5"/>
      <c r="KET10081" s="5"/>
      <c r="KEU10081" s="5"/>
      <c r="KEV10081" s="5"/>
      <c r="KEW10081" s="5"/>
      <c r="KEX10081" s="5"/>
      <c r="KEY10081" s="5"/>
      <c r="KEZ10081" s="5"/>
      <c r="KFA10081" s="5"/>
      <c r="KFB10081" s="5"/>
      <c r="KFC10081" s="5"/>
      <c r="KFD10081" s="5"/>
      <c r="KFE10081" s="5"/>
      <c r="KFF10081" s="5"/>
      <c r="KFG10081" s="5"/>
      <c r="KFH10081" s="5"/>
      <c r="KFI10081" s="5"/>
      <c r="KFJ10081" s="5"/>
      <c r="KFK10081" s="5"/>
      <c r="KFL10081" s="5"/>
      <c r="KFM10081" s="5"/>
      <c r="KFN10081" s="5"/>
      <c r="KFO10081" s="5"/>
      <c r="KFP10081" s="5"/>
      <c r="KFQ10081" s="5"/>
      <c r="KFR10081" s="5"/>
      <c r="KFS10081" s="5"/>
      <c r="KFT10081" s="5"/>
      <c r="KFU10081" s="5"/>
      <c r="KFV10081" s="5"/>
      <c r="KFW10081" s="5"/>
      <c r="KFX10081" s="5"/>
      <c r="KFY10081" s="5"/>
      <c r="KFZ10081" s="5"/>
      <c r="KGA10081" s="5"/>
      <c r="KGB10081" s="5"/>
      <c r="KGC10081" s="5"/>
      <c r="KGD10081" s="5"/>
      <c r="KGE10081" s="5"/>
      <c r="KGF10081" s="5"/>
      <c r="KGG10081" s="5"/>
      <c r="KGH10081" s="5"/>
      <c r="KGI10081" s="5"/>
      <c r="KGJ10081" s="5"/>
      <c r="KGK10081" s="5"/>
      <c r="KGL10081" s="5"/>
      <c r="KGM10081" s="5"/>
      <c r="KGN10081" s="5"/>
      <c r="KGO10081" s="5"/>
      <c r="KGP10081" s="5"/>
      <c r="KGQ10081" s="5"/>
      <c r="KGR10081" s="5"/>
      <c r="KGS10081" s="5"/>
      <c r="KGT10081" s="5"/>
      <c r="KGU10081" s="5"/>
      <c r="KGV10081" s="5"/>
      <c r="KGW10081" s="5"/>
      <c r="KGX10081" s="5"/>
      <c r="KGY10081" s="5"/>
      <c r="KGZ10081" s="5"/>
      <c r="KHA10081" s="5"/>
      <c r="KHB10081" s="5"/>
      <c r="KHC10081" s="5"/>
      <c r="KHD10081" s="5"/>
      <c r="KHE10081" s="5"/>
      <c r="KHF10081" s="5"/>
      <c r="KHG10081" s="5"/>
      <c r="KHH10081" s="5"/>
      <c r="KHI10081" s="5"/>
      <c r="KHJ10081" s="5"/>
      <c r="KHK10081" s="5"/>
      <c r="KHL10081" s="5"/>
      <c r="KHM10081" s="5"/>
      <c r="KHN10081" s="5"/>
      <c r="KHO10081" s="5"/>
      <c r="KHP10081" s="5"/>
      <c r="KHQ10081" s="5"/>
      <c r="KHR10081" s="5"/>
      <c r="KHS10081" s="5"/>
      <c r="KHT10081" s="5"/>
      <c r="KHU10081" s="5"/>
      <c r="KHV10081" s="5"/>
      <c r="KHW10081" s="5"/>
      <c r="KHX10081" s="5"/>
      <c r="KHY10081" s="5"/>
      <c r="KHZ10081" s="5"/>
      <c r="KIA10081" s="5"/>
      <c r="KIB10081" s="5"/>
      <c r="KIC10081" s="5"/>
      <c r="KID10081" s="5"/>
      <c r="KIE10081" s="5"/>
      <c r="KIF10081" s="5"/>
      <c r="KIG10081" s="5"/>
      <c r="KIH10081" s="5"/>
      <c r="KII10081" s="5"/>
      <c r="KIJ10081" s="5"/>
      <c r="KIK10081" s="5"/>
      <c r="KIL10081" s="5"/>
      <c r="KIM10081" s="5"/>
      <c r="KIN10081" s="5"/>
      <c r="KIO10081" s="5"/>
      <c r="KIP10081" s="5"/>
      <c r="KIQ10081" s="5"/>
      <c r="KIR10081" s="5"/>
      <c r="KIS10081" s="5"/>
      <c r="KIT10081" s="5"/>
      <c r="KIU10081" s="5"/>
      <c r="KIV10081" s="5"/>
      <c r="KIW10081" s="5"/>
      <c r="KIX10081" s="5"/>
      <c r="KIY10081" s="5"/>
      <c r="KIZ10081" s="5"/>
      <c r="KJA10081" s="5"/>
      <c r="KJB10081" s="5"/>
      <c r="KJC10081" s="5"/>
      <c r="KJD10081" s="5"/>
      <c r="KJE10081" s="5"/>
      <c r="KJF10081" s="5"/>
      <c r="KJG10081" s="5"/>
      <c r="KJH10081" s="5"/>
      <c r="KJI10081" s="5"/>
      <c r="KJJ10081" s="5"/>
      <c r="KJK10081" s="5"/>
      <c r="KJL10081" s="5"/>
      <c r="KJM10081" s="5"/>
      <c r="KJN10081" s="5"/>
      <c r="KJO10081" s="5"/>
      <c r="KJP10081" s="5"/>
      <c r="KJQ10081" s="5"/>
      <c r="KJR10081" s="5"/>
      <c r="KJS10081" s="5"/>
      <c r="KJT10081" s="5"/>
      <c r="KJU10081" s="5"/>
      <c r="KJV10081" s="5"/>
      <c r="KJW10081" s="5"/>
      <c r="KJX10081" s="5"/>
      <c r="KJY10081" s="5"/>
      <c r="KJZ10081" s="5"/>
      <c r="KKA10081" s="5"/>
      <c r="KKB10081" s="5"/>
      <c r="KKC10081" s="5"/>
      <c r="KKD10081" s="5"/>
      <c r="KKE10081" s="5"/>
      <c r="KKF10081" s="5"/>
      <c r="KKG10081" s="5"/>
      <c r="KKH10081" s="5"/>
      <c r="KKI10081" s="5"/>
      <c r="KKJ10081" s="5"/>
      <c r="KKK10081" s="5"/>
      <c r="KKL10081" s="5"/>
      <c r="KKM10081" s="5"/>
      <c r="KKN10081" s="5"/>
      <c r="KKO10081" s="5"/>
      <c r="KKP10081" s="5"/>
      <c r="KKQ10081" s="5"/>
      <c r="KKR10081" s="5"/>
      <c r="KKS10081" s="5"/>
      <c r="KKT10081" s="5"/>
      <c r="KKU10081" s="5"/>
      <c r="KKV10081" s="5"/>
      <c r="KKW10081" s="5"/>
      <c r="KKX10081" s="5"/>
      <c r="KKY10081" s="5"/>
      <c r="KKZ10081" s="5"/>
      <c r="KLA10081" s="5"/>
      <c r="KLB10081" s="5"/>
      <c r="KLC10081" s="5"/>
      <c r="KLD10081" s="5"/>
      <c r="KLE10081" s="5"/>
      <c r="KLF10081" s="5"/>
      <c r="KLG10081" s="5"/>
      <c r="KLH10081" s="5"/>
      <c r="KLI10081" s="5"/>
      <c r="KLJ10081" s="5"/>
      <c r="KLK10081" s="5"/>
      <c r="KLL10081" s="5"/>
      <c r="KLM10081" s="5"/>
      <c r="KLN10081" s="5"/>
      <c r="KLO10081" s="5"/>
      <c r="KLP10081" s="5"/>
      <c r="KLQ10081" s="5"/>
      <c r="KLR10081" s="5"/>
      <c r="KLS10081" s="5"/>
      <c r="KLT10081" s="5"/>
      <c r="KLU10081" s="5"/>
      <c r="KLV10081" s="5"/>
      <c r="KLW10081" s="5"/>
      <c r="KLX10081" s="5"/>
      <c r="KLY10081" s="5"/>
      <c r="KLZ10081" s="5"/>
      <c r="KMA10081" s="5"/>
      <c r="KMB10081" s="5"/>
      <c r="KMC10081" s="5"/>
      <c r="KMD10081" s="5"/>
      <c r="KME10081" s="5"/>
      <c r="KMF10081" s="5"/>
      <c r="KMG10081" s="5"/>
      <c r="KMH10081" s="5"/>
      <c r="KMI10081" s="5"/>
      <c r="KMJ10081" s="5"/>
      <c r="KMK10081" s="5"/>
      <c r="KML10081" s="5"/>
      <c r="KMM10081" s="5"/>
      <c r="KMN10081" s="5"/>
      <c r="KMO10081" s="5"/>
      <c r="KMP10081" s="5"/>
      <c r="KMQ10081" s="5"/>
      <c r="KMR10081" s="5"/>
      <c r="KMS10081" s="5"/>
      <c r="KMT10081" s="5"/>
      <c r="KMU10081" s="5"/>
      <c r="KMV10081" s="5"/>
      <c r="KMW10081" s="5"/>
      <c r="KMX10081" s="5"/>
      <c r="KMY10081" s="5"/>
      <c r="KMZ10081" s="5"/>
      <c r="KNA10081" s="5"/>
      <c r="KNB10081" s="5"/>
      <c r="KNC10081" s="5"/>
      <c r="KND10081" s="5"/>
      <c r="KNE10081" s="5"/>
      <c r="KNF10081" s="5"/>
      <c r="KNG10081" s="5"/>
      <c r="KNH10081" s="5"/>
      <c r="KNI10081" s="5"/>
      <c r="KNJ10081" s="5"/>
      <c r="KNK10081" s="5"/>
      <c r="KNL10081" s="5"/>
      <c r="KNM10081" s="5"/>
      <c r="KNN10081" s="5"/>
      <c r="KNO10081" s="5"/>
      <c r="KNP10081" s="5"/>
      <c r="KNQ10081" s="5"/>
      <c r="KNR10081" s="5"/>
      <c r="KNS10081" s="5"/>
      <c r="KNT10081" s="5"/>
      <c r="KNU10081" s="5"/>
      <c r="KNV10081" s="5"/>
      <c r="KNW10081" s="5"/>
      <c r="KNX10081" s="5"/>
      <c r="KNY10081" s="5"/>
      <c r="KNZ10081" s="5"/>
      <c r="KOA10081" s="5"/>
      <c r="KOB10081" s="5"/>
      <c r="KOC10081" s="5"/>
      <c r="KOD10081" s="5"/>
      <c r="KOE10081" s="5"/>
      <c r="KOF10081" s="5"/>
      <c r="KOG10081" s="5"/>
      <c r="KOH10081" s="5"/>
      <c r="KOI10081" s="5"/>
      <c r="KOJ10081" s="5"/>
      <c r="KOK10081" s="5"/>
      <c r="KOL10081" s="5"/>
      <c r="KOM10081" s="5"/>
      <c r="KON10081" s="5"/>
      <c r="KOO10081" s="5"/>
      <c r="KOP10081" s="5"/>
      <c r="KOQ10081" s="5"/>
      <c r="KOR10081" s="5"/>
      <c r="KOS10081" s="5"/>
      <c r="KOT10081" s="5"/>
      <c r="KOU10081" s="5"/>
      <c r="KOV10081" s="5"/>
      <c r="KOW10081" s="5"/>
      <c r="KOX10081" s="5"/>
      <c r="KOY10081" s="5"/>
      <c r="KOZ10081" s="5"/>
      <c r="KPA10081" s="5"/>
      <c r="KPB10081" s="5"/>
      <c r="KPC10081" s="5"/>
      <c r="KPD10081" s="5"/>
      <c r="KPE10081" s="5"/>
      <c r="KPF10081" s="5"/>
      <c r="KPG10081" s="5"/>
      <c r="KPH10081" s="5"/>
      <c r="KPI10081" s="5"/>
      <c r="KPJ10081" s="5"/>
      <c r="KPK10081" s="5"/>
      <c r="KPL10081" s="5"/>
      <c r="KPM10081" s="5"/>
      <c r="KPN10081" s="5"/>
      <c r="KPO10081" s="5"/>
      <c r="KPP10081" s="5"/>
      <c r="KPQ10081" s="5"/>
      <c r="KPR10081" s="5"/>
      <c r="KPS10081" s="5"/>
      <c r="KPT10081" s="5"/>
      <c r="KPU10081" s="5"/>
      <c r="KPV10081" s="5"/>
      <c r="KPW10081" s="5"/>
      <c r="KPX10081" s="5"/>
      <c r="KPY10081" s="5"/>
      <c r="KPZ10081" s="5"/>
      <c r="KQA10081" s="5"/>
      <c r="KQB10081" s="5"/>
      <c r="KQC10081" s="5"/>
      <c r="KQD10081" s="5"/>
      <c r="KQE10081" s="5"/>
      <c r="KQF10081" s="5"/>
      <c r="KQG10081" s="5"/>
      <c r="KQH10081" s="5"/>
      <c r="KQI10081" s="5"/>
      <c r="KQJ10081" s="5"/>
      <c r="KQK10081" s="5"/>
      <c r="KQL10081" s="5"/>
      <c r="KQM10081" s="5"/>
      <c r="KQN10081" s="5"/>
      <c r="KQO10081" s="5"/>
      <c r="KQP10081" s="5"/>
      <c r="KQQ10081" s="5"/>
      <c r="KQR10081" s="5"/>
      <c r="KQS10081" s="5"/>
      <c r="KQT10081" s="5"/>
      <c r="KQU10081" s="5"/>
      <c r="KQV10081" s="5"/>
      <c r="KQW10081" s="5"/>
      <c r="KQX10081" s="5"/>
      <c r="KQY10081" s="5"/>
      <c r="KQZ10081" s="5"/>
      <c r="KRA10081" s="5"/>
      <c r="KRB10081" s="5"/>
      <c r="KRC10081" s="5"/>
      <c r="KRD10081" s="5"/>
      <c r="KRE10081" s="5"/>
      <c r="KRF10081" s="5"/>
      <c r="KRG10081" s="5"/>
      <c r="KRH10081" s="5"/>
      <c r="KRI10081" s="5"/>
      <c r="KRJ10081" s="5"/>
      <c r="KRK10081" s="5"/>
      <c r="KRL10081" s="5"/>
      <c r="KRM10081" s="5"/>
      <c r="KRN10081" s="5"/>
      <c r="KRO10081" s="5"/>
      <c r="KRP10081" s="5"/>
      <c r="KRQ10081" s="5"/>
      <c r="KRR10081" s="5"/>
      <c r="KRS10081" s="5"/>
      <c r="KRT10081" s="5"/>
      <c r="KRU10081" s="5"/>
      <c r="KRV10081" s="5"/>
      <c r="KRW10081" s="5"/>
      <c r="KRX10081" s="5"/>
      <c r="KRY10081" s="5"/>
      <c r="KRZ10081" s="5"/>
      <c r="KSA10081" s="5"/>
      <c r="KSB10081" s="5"/>
      <c r="KSC10081" s="5"/>
      <c r="KSD10081" s="5"/>
      <c r="KSE10081" s="5"/>
      <c r="KSF10081" s="5"/>
      <c r="KSG10081" s="5"/>
      <c r="KSH10081" s="5"/>
      <c r="KSI10081" s="5"/>
      <c r="KSJ10081" s="5"/>
      <c r="KSK10081" s="5"/>
      <c r="KSL10081" s="5"/>
      <c r="KSM10081" s="5"/>
      <c r="KSN10081" s="5"/>
      <c r="KSO10081" s="5"/>
      <c r="KSP10081" s="5"/>
      <c r="KSQ10081" s="5"/>
      <c r="KSR10081" s="5"/>
      <c r="KSS10081" s="5"/>
      <c r="KST10081" s="5"/>
      <c r="KSU10081" s="5"/>
      <c r="KSV10081" s="5"/>
      <c r="KSW10081" s="5"/>
      <c r="KSX10081" s="5"/>
      <c r="KSY10081" s="5"/>
      <c r="KSZ10081" s="5"/>
      <c r="KTA10081" s="5"/>
      <c r="KTB10081" s="5"/>
      <c r="KTC10081" s="5"/>
      <c r="KTD10081" s="5"/>
      <c r="KTE10081" s="5"/>
      <c r="KTF10081" s="5"/>
      <c r="KTG10081" s="5"/>
      <c r="KTH10081" s="5"/>
      <c r="KTI10081" s="5"/>
      <c r="KTJ10081" s="5"/>
      <c r="KTK10081" s="5"/>
      <c r="KTL10081" s="5"/>
      <c r="KTM10081" s="5"/>
      <c r="KTN10081" s="5"/>
      <c r="KTO10081" s="5"/>
      <c r="KTP10081" s="5"/>
      <c r="KTQ10081" s="5"/>
      <c r="KTR10081" s="5"/>
      <c r="KTS10081" s="5"/>
      <c r="KTT10081" s="5"/>
      <c r="KTU10081" s="5"/>
      <c r="KTV10081" s="5"/>
      <c r="KTW10081" s="5"/>
      <c r="KTX10081" s="5"/>
      <c r="KTY10081" s="5"/>
      <c r="KTZ10081" s="5"/>
      <c r="KUA10081" s="5"/>
      <c r="KUB10081" s="5"/>
      <c r="KUC10081" s="5"/>
      <c r="KUD10081" s="5"/>
      <c r="KUE10081" s="5"/>
      <c r="KUF10081" s="5"/>
      <c r="KUG10081" s="5"/>
      <c r="KUH10081" s="5"/>
      <c r="KUI10081" s="5"/>
      <c r="KUJ10081" s="5"/>
      <c r="KUK10081" s="5"/>
      <c r="KUL10081" s="5"/>
      <c r="KUM10081" s="5"/>
      <c r="KUN10081" s="5"/>
      <c r="KUO10081" s="5"/>
      <c r="KUP10081" s="5"/>
      <c r="KUQ10081" s="5"/>
      <c r="KUR10081" s="5"/>
      <c r="KUS10081" s="5"/>
      <c r="KUT10081" s="5"/>
      <c r="KUU10081" s="5"/>
      <c r="KUV10081" s="5"/>
      <c r="KUW10081" s="5"/>
      <c r="KUX10081" s="5"/>
      <c r="KUY10081" s="5"/>
      <c r="KUZ10081" s="5"/>
      <c r="KVA10081" s="5"/>
      <c r="KVB10081" s="5"/>
      <c r="KVC10081" s="5"/>
      <c r="KVD10081" s="5"/>
      <c r="KVE10081" s="5"/>
      <c r="KVF10081" s="5"/>
      <c r="KVG10081" s="5"/>
      <c r="KVH10081" s="5"/>
      <c r="KVI10081" s="5"/>
      <c r="KVJ10081" s="5"/>
      <c r="KVK10081" s="5"/>
      <c r="KVL10081" s="5"/>
      <c r="KVM10081" s="5"/>
      <c r="KVN10081" s="5"/>
      <c r="KVO10081" s="5"/>
      <c r="KVP10081" s="5"/>
      <c r="KVQ10081" s="5"/>
      <c r="KVR10081" s="5"/>
      <c r="KVS10081" s="5"/>
      <c r="KVT10081" s="5"/>
      <c r="KVU10081" s="5"/>
      <c r="KVV10081" s="5"/>
      <c r="KVW10081" s="5"/>
      <c r="KVX10081" s="5"/>
      <c r="KVY10081" s="5"/>
      <c r="KVZ10081" s="5"/>
      <c r="KWA10081" s="5"/>
      <c r="KWB10081" s="5"/>
      <c r="KWC10081" s="5"/>
      <c r="KWD10081" s="5"/>
      <c r="KWE10081" s="5"/>
      <c r="KWF10081" s="5"/>
      <c r="KWG10081" s="5"/>
      <c r="KWH10081" s="5"/>
      <c r="KWI10081" s="5"/>
      <c r="KWJ10081" s="5"/>
      <c r="KWK10081" s="5"/>
      <c r="KWL10081" s="5"/>
      <c r="KWM10081" s="5"/>
      <c r="KWN10081" s="5"/>
      <c r="KWO10081" s="5"/>
      <c r="KWP10081" s="5"/>
      <c r="KWQ10081" s="5"/>
      <c r="KWR10081" s="5"/>
      <c r="KWS10081" s="5"/>
      <c r="KWT10081" s="5"/>
      <c r="KWU10081" s="5"/>
      <c r="KWV10081" s="5"/>
      <c r="KWW10081" s="5"/>
      <c r="KWX10081" s="5"/>
      <c r="KWY10081" s="5"/>
      <c r="KWZ10081" s="5"/>
      <c r="KXA10081" s="5"/>
      <c r="KXB10081" s="5"/>
      <c r="KXC10081" s="5"/>
      <c r="KXD10081" s="5"/>
      <c r="KXE10081" s="5"/>
      <c r="KXF10081" s="5"/>
      <c r="KXG10081" s="5"/>
      <c r="KXH10081" s="5"/>
      <c r="KXI10081" s="5"/>
      <c r="KXJ10081" s="5"/>
      <c r="KXK10081" s="5"/>
      <c r="KXL10081" s="5"/>
      <c r="KXM10081" s="5"/>
      <c r="KXN10081" s="5"/>
      <c r="KXO10081" s="5"/>
      <c r="KXP10081" s="5"/>
      <c r="KXQ10081" s="5"/>
      <c r="KXR10081" s="5"/>
      <c r="KXS10081" s="5"/>
      <c r="KXT10081" s="5"/>
      <c r="KXU10081" s="5"/>
      <c r="KXV10081" s="5"/>
      <c r="KXW10081" s="5"/>
      <c r="KXX10081" s="5"/>
      <c r="KXY10081" s="5"/>
      <c r="KXZ10081" s="5"/>
      <c r="KYA10081" s="5"/>
      <c r="KYB10081" s="5"/>
      <c r="KYC10081" s="5"/>
      <c r="KYD10081" s="5"/>
      <c r="KYE10081" s="5"/>
      <c r="KYF10081" s="5"/>
      <c r="KYG10081" s="5"/>
      <c r="KYH10081" s="5"/>
      <c r="KYI10081" s="5"/>
      <c r="KYJ10081" s="5"/>
      <c r="KYK10081" s="5"/>
      <c r="KYL10081" s="5"/>
      <c r="KYM10081" s="5"/>
      <c r="KYN10081" s="5"/>
      <c r="KYO10081" s="5"/>
      <c r="KYP10081" s="5"/>
      <c r="KYQ10081" s="5"/>
      <c r="KYR10081" s="5"/>
      <c r="KYS10081" s="5"/>
      <c r="KYT10081" s="5"/>
      <c r="KYU10081" s="5"/>
      <c r="KYV10081" s="5"/>
      <c r="KYW10081" s="5"/>
      <c r="KYX10081" s="5"/>
      <c r="KYY10081" s="5"/>
      <c r="KYZ10081" s="5"/>
      <c r="KZA10081" s="5"/>
      <c r="KZB10081" s="5"/>
      <c r="KZC10081" s="5"/>
      <c r="KZD10081" s="5"/>
      <c r="KZE10081" s="5"/>
      <c r="KZF10081" s="5"/>
      <c r="KZG10081" s="5"/>
      <c r="KZH10081" s="5"/>
      <c r="KZI10081" s="5"/>
      <c r="KZJ10081" s="5"/>
      <c r="KZK10081" s="5"/>
      <c r="KZL10081" s="5"/>
      <c r="KZM10081" s="5"/>
      <c r="KZN10081" s="5"/>
      <c r="KZO10081" s="5"/>
      <c r="KZP10081" s="5"/>
      <c r="KZQ10081" s="5"/>
      <c r="KZR10081" s="5"/>
      <c r="KZS10081" s="5"/>
      <c r="KZT10081" s="5"/>
      <c r="KZU10081" s="5"/>
      <c r="KZV10081" s="5"/>
      <c r="KZW10081" s="5"/>
      <c r="KZX10081" s="5"/>
      <c r="KZY10081" s="5"/>
      <c r="KZZ10081" s="5"/>
      <c r="LAA10081" s="5"/>
      <c r="LAB10081" s="5"/>
      <c r="LAC10081" s="5"/>
      <c r="LAD10081" s="5"/>
      <c r="LAE10081" s="5"/>
      <c r="LAF10081" s="5"/>
      <c r="LAG10081" s="5"/>
      <c r="LAH10081" s="5"/>
      <c r="LAI10081" s="5"/>
      <c r="LAJ10081" s="5"/>
      <c r="LAK10081" s="5"/>
      <c r="LAL10081" s="5"/>
      <c r="LAM10081" s="5"/>
      <c r="LAN10081" s="5"/>
      <c r="LAO10081" s="5"/>
      <c r="LAP10081" s="5"/>
      <c r="LAQ10081" s="5"/>
      <c r="LAR10081" s="5"/>
      <c r="LAS10081" s="5"/>
      <c r="LAT10081" s="5"/>
      <c r="LAU10081" s="5"/>
      <c r="LAV10081" s="5"/>
      <c r="LAW10081" s="5"/>
      <c r="LAX10081" s="5"/>
      <c r="LAY10081" s="5"/>
      <c r="LAZ10081" s="5"/>
      <c r="LBA10081" s="5"/>
      <c r="LBB10081" s="5"/>
      <c r="LBC10081" s="5"/>
      <c r="LBD10081" s="5"/>
      <c r="LBE10081" s="5"/>
      <c r="LBF10081" s="5"/>
      <c r="LBG10081" s="5"/>
      <c r="LBH10081" s="5"/>
      <c r="LBI10081" s="5"/>
      <c r="LBJ10081" s="5"/>
      <c r="LBK10081" s="5"/>
      <c r="LBL10081" s="5"/>
      <c r="LBM10081" s="5"/>
      <c r="LBN10081" s="5"/>
      <c r="LBO10081" s="5"/>
      <c r="LBP10081" s="5"/>
      <c r="LBQ10081" s="5"/>
      <c r="LBR10081" s="5"/>
      <c r="LBS10081" s="5"/>
      <c r="LBT10081" s="5"/>
      <c r="LBU10081" s="5"/>
      <c r="LBV10081" s="5"/>
      <c r="LBW10081" s="5"/>
      <c r="LBX10081" s="5"/>
      <c r="LBY10081" s="5"/>
      <c r="LBZ10081" s="5"/>
      <c r="LCA10081" s="5"/>
      <c r="LCB10081" s="5"/>
      <c r="LCC10081" s="5"/>
      <c r="LCD10081" s="5"/>
      <c r="LCE10081" s="5"/>
      <c r="LCF10081" s="5"/>
      <c r="LCG10081" s="5"/>
      <c r="LCH10081" s="5"/>
      <c r="LCI10081" s="5"/>
      <c r="LCJ10081" s="5"/>
      <c r="LCK10081" s="5"/>
      <c r="LCL10081" s="5"/>
      <c r="LCM10081" s="5"/>
      <c r="LCN10081" s="5"/>
      <c r="LCO10081" s="5"/>
      <c r="LCP10081" s="5"/>
      <c r="LCQ10081" s="5"/>
      <c r="LCR10081" s="5"/>
      <c r="LCS10081" s="5"/>
      <c r="LCT10081" s="5"/>
      <c r="LCU10081" s="5"/>
      <c r="LCV10081" s="5"/>
      <c r="LCW10081" s="5"/>
      <c r="LCX10081" s="5"/>
      <c r="LCY10081" s="5"/>
      <c r="LCZ10081" s="5"/>
      <c r="LDA10081" s="5"/>
      <c r="LDB10081" s="5"/>
      <c r="LDC10081" s="5"/>
      <c r="LDD10081" s="5"/>
      <c r="LDE10081" s="5"/>
      <c r="LDF10081" s="5"/>
      <c r="LDG10081" s="5"/>
      <c r="LDH10081" s="5"/>
      <c r="LDI10081" s="5"/>
      <c r="LDJ10081" s="5"/>
      <c r="LDK10081" s="5"/>
      <c r="LDL10081" s="5"/>
      <c r="LDM10081" s="5"/>
      <c r="LDN10081" s="5"/>
      <c r="LDO10081" s="5"/>
      <c r="LDP10081" s="5"/>
      <c r="LDQ10081" s="5"/>
      <c r="LDR10081" s="5"/>
      <c r="LDS10081" s="5"/>
      <c r="LDT10081" s="5"/>
      <c r="LDU10081" s="5"/>
      <c r="LDV10081" s="5"/>
      <c r="LDW10081" s="5"/>
      <c r="LDX10081" s="5"/>
      <c r="LDY10081" s="5"/>
      <c r="LDZ10081" s="5"/>
      <c r="LEA10081" s="5"/>
      <c r="LEB10081" s="5"/>
      <c r="LEC10081" s="5"/>
      <c r="LED10081" s="5"/>
      <c r="LEE10081" s="5"/>
      <c r="LEF10081" s="5"/>
      <c r="LEG10081" s="5"/>
      <c r="LEH10081" s="5"/>
      <c r="LEI10081" s="5"/>
      <c r="LEJ10081" s="5"/>
      <c r="LEK10081" s="5"/>
      <c r="LEL10081" s="5"/>
      <c r="LEM10081" s="5"/>
      <c r="LEN10081" s="5"/>
      <c r="LEO10081" s="5"/>
      <c r="LEP10081" s="5"/>
      <c r="LEQ10081" s="5"/>
      <c r="LER10081" s="5"/>
      <c r="LES10081" s="5"/>
      <c r="LET10081" s="5"/>
      <c r="LEU10081" s="5"/>
      <c r="LEV10081" s="5"/>
      <c r="LEW10081" s="5"/>
      <c r="LEX10081" s="5"/>
      <c r="LEY10081" s="5"/>
      <c r="LEZ10081" s="5"/>
      <c r="LFA10081" s="5"/>
      <c r="LFB10081" s="5"/>
      <c r="LFC10081" s="5"/>
      <c r="LFD10081" s="5"/>
      <c r="LFE10081" s="5"/>
      <c r="LFF10081" s="5"/>
      <c r="LFG10081" s="5"/>
      <c r="LFH10081" s="5"/>
      <c r="LFI10081" s="5"/>
      <c r="LFJ10081" s="5"/>
      <c r="LFK10081" s="5"/>
      <c r="LFL10081" s="5"/>
      <c r="LFM10081" s="5"/>
      <c r="LFN10081" s="5"/>
      <c r="LFO10081" s="5"/>
      <c r="LFP10081" s="5"/>
      <c r="LFQ10081" s="5"/>
      <c r="LFR10081" s="5"/>
      <c r="LFS10081" s="5"/>
      <c r="LFT10081" s="5"/>
      <c r="LFU10081" s="5"/>
      <c r="LFV10081" s="5"/>
      <c r="LFW10081" s="5"/>
      <c r="LFX10081" s="5"/>
      <c r="LFY10081" s="5"/>
      <c r="LFZ10081" s="5"/>
      <c r="LGA10081" s="5"/>
      <c r="LGB10081" s="5"/>
      <c r="LGC10081" s="5"/>
      <c r="LGD10081" s="5"/>
      <c r="LGE10081" s="5"/>
      <c r="LGF10081" s="5"/>
      <c r="LGG10081" s="5"/>
      <c r="LGH10081" s="5"/>
      <c r="LGI10081" s="5"/>
      <c r="LGJ10081" s="5"/>
      <c r="LGK10081" s="5"/>
      <c r="LGL10081" s="5"/>
      <c r="LGM10081" s="5"/>
      <c r="LGN10081" s="5"/>
      <c r="LGO10081" s="5"/>
      <c r="LGP10081" s="5"/>
      <c r="LGQ10081" s="5"/>
      <c r="LGR10081" s="5"/>
      <c r="LGS10081" s="5"/>
      <c r="LGT10081" s="5"/>
      <c r="LGU10081" s="5"/>
      <c r="LGV10081" s="5"/>
      <c r="LGW10081" s="5"/>
      <c r="LGX10081" s="5"/>
      <c r="LGY10081" s="5"/>
      <c r="LGZ10081" s="5"/>
      <c r="LHA10081" s="5"/>
      <c r="LHB10081" s="5"/>
      <c r="LHC10081" s="5"/>
      <c r="LHD10081" s="5"/>
      <c r="LHE10081" s="5"/>
      <c r="LHF10081" s="5"/>
      <c r="LHG10081" s="5"/>
      <c r="LHH10081" s="5"/>
      <c r="LHI10081" s="5"/>
      <c r="LHJ10081" s="5"/>
      <c r="LHK10081" s="5"/>
      <c r="LHL10081" s="5"/>
      <c r="LHM10081" s="5"/>
      <c r="LHN10081" s="5"/>
      <c r="LHO10081" s="5"/>
      <c r="LHP10081" s="5"/>
      <c r="LHQ10081" s="5"/>
      <c r="LHR10081" s="5"/>
      <c r="LHS10081" s="5"/>
      <c r="LHT10081" s="5"/>
      <c r="LHU10081" s="5"/>
      <c r="LHV10081" s="5"/>
      <c r="LHW10081" s="5"/>
      <c r="LHX10081" s="5"/>
      <c r="LHY10081" s="5"/>
      <c r="LHZ10081" s="5"/>
      <c r="LIA10081" s="5"/>
      <c r="LIB10081" s="5"/>
      <c r="LIC10081" s="5"/>
      <c r="LID10081" s="5"/>
      <c r="LIE10081" s="5"/>
      <c r="LIF10081" s="5"/>
      <c r="LIG10081" s="5"/>
      <c r="LIH10081" s="5"/>
      <c r="LII10081" s="5"/>
      <c r="LIJ10081" s="5"/>
      <c r="LIK10081" s="5"/>
      <c r="LIL10081" s="5"/>
      <c r="LIM10081" s="5"/>
      <c r="LIN10081" s="5"/>
      <c r="LIO10081" s="5"/>
      <c r="LIP10081" s="5"/>
      <c r="LIQ10081" s="5"/>
      <c r="LIR10081" s="5"/>
      <c r="LIS10081" s="5"/>
      <c r="LIT10081" s="5"/>
      <c r="LIU10081" s="5"/>
      <c r="LIV10081" s="5"/>
      <c r="LIW10081" s="5"/>
      <c r="LIX10081" s="5"/>
      <c r="LIY10081" s="5"/>
      <c r="LIZ10081" s="5"/>
      <c r="LJA10081" s="5"/>
      <c r="LJB10081" s="5"/>
      <c r="LJC10081" s="5"/>
      <c r="LJD10081" s="5"/>
      <c r="LJE10081" s="5"/>
      <c r="LJF10081" s="5"/>
      <c r="LJG10081" s="5"/>
      <c r="LJH10081" s="5"/>
      <c r="LJI10081" s="5"/>
      <c r="LJJ10081" s="5"/>
      <c r="LJK10081" s="5"/>
      <c r="LJL10081" s="5"/>
      <c r="LJM10081" s="5"/>
      <c r="LJN10081" s="5"/>
      <c r="LJO10081" s="5"/>
      <c r="LJP10081" s="5"/>
      <c r="LJQ10081" s="5"/>
      <c r="LJR10081" s="5"/>
      <c r="LJS10081" s="5"/>
      <c r="LJT10081" s="5"/>
      <c r="LJU10081" s="5"/>
      <c r="LJV10081" s="5"/>
      <c r="LJW10081" s="5"/>
      <c r="LJX10081" s="5"/>
      <c r="LJY10081" s="5"/>
      <c r="LJZ10081" s="5"/>
      <c r="LKA10081" s="5"/>
      <c r="LKB10081" s="5"/>
      <c r="LKC10081" s="5"/>
      <c r="LKD10081" s="5"/>
      <c r="LKE10081" s="5"/>
      <c r="LKF10081" s="5"/>
      <c r="LKG10081" s="5"/>
      <c r="LKH10081" s="5"/>
      <c r="LKI10081" s="5"/>
      <c r="LKJ10081" s="5"/>
      <c r="LKK10081" s="5"/>
      <c r="LKL10081" s="5"/>
      <c r="LKM10081" s="5"/>
      <c r="LKN10081" s="5"/>
      <c r="LKO10081" s="5"/>
      <c r="LKP10081" s="5"/>
      <c r="LKQ10081" s="5"/>
      <c r="LKR10081" s="5"/>
      <c r="LKS10081" s="5"/>
      <c r="LKT10081" s="5"/>
      <c r="LKU10081" s="5"/>
      <c r="LKV10081" s="5"/>
      <c r="LKW10081" s="5"/>
      <c r="LKX10081" s="5"/>
      <c r="LKY10081" s="5"/>
      <c r="LKZ10081" s="5"/>
      <c r="LLA10081" s="5"/>
      <c r="LLB10081" s="5"/>
      <c r="LLC10081" s="5"/>
      <c r="LLD10081" s="5"/>
      <c r="LLE10081" s="5"/>
      <c r="LLF10081" s="5"/>
      <c r="LLG10081" s="5"/>
      <c r="LLH10081" s="5"/>
      <c r="LLI10081" s="5"/>
      <c r="LLJ10081" s="5"/>
      <c r="LLK10081" s="5"/>
      <c r="LLL10081" s="5"/>
      <c r="LLM10081" s="5"/>
      <c r="LLN10081" s="5"/>
      <c r="LLO10081" s="5"/>
      <c r="LLP10081" s="5"/>
      <c r="LLQ10081" s="5"/>
      <c r="LLR10081" s="5"/>
      <c r="LLS10081" s="5"/>
      <c r="LLT10081" s="5"/>
      <c r="LLU10081" s="5"/>
      <c r="LLV10081" s="5"/>
      <c r="LLW10081" s="5"/>
      <c r="LLX10081" s="5"/>
      <c r="LLY10081" s="5"/>
      <c r="LLZ10081" s="5"/>
      <c r="LMA10081" s="5"/>
      <c r="LMB10081" s="5"/>
      <c r="LMC10081" s="5"/>
      <c r="LMD10081" s="5"/>
      <c r="LME10081" s="5"/>
      <c r="LMF10081" s="5"/>
      <c r="LMG10081" s="5"/>
      <c r="LMH10081" s="5"/>
      <c r="LMI10081" s="5"/>
      <c r="LMJ10081" s="5"/>
      <c r="LMK10081" s="5"/>
      <c r="LML10081" s="5"/>
      <c r="LMM10081" s="5"/>
      <c r="LMN10081" s="5"/>
      <c r="LMO10081" s="5"/>
      <c r="LMP10081" s="5"/>
      <c r="LMQ10081" s="5"/>
      <c r="LMR10081" s="5"/>
      <c r="LMS10081" s="5"/>
      <c r="LMT10081" s="5"/>
      <c r="LMU10081" s="5"/>
      <c r="LMV10081" s="5"/>
      <c r="LMW10081" s="5"/>
      <c r="LMX10081" s="5"/>
      <c r="LMY10081" s="5"/>
      <c r="LMZ10081" s="5"/>
      <c r="LNA10081" s="5"/>
      <c r="LNB10081" s="5"/>
      <c r="LNC10081" s="5"/>
      <c r="LND10081" s="5"/>
      <c r="LNE10081" s="5"/>
      <c r="LNF10081" s="5"/>
      <c r="LNG10081" s="5"/>
      <c r="LNH10081" s="5"/>
      <c r="LNI10081" s="5"/>
      <c r="LNJ10081" s="5"/>
      <c r="LNK10081" s="5"/>
      <c r="LNL10081" s="5"/>
      <c r="LNM10081" s="5"/>
      <c r="LNN10081" s="5"/>
      <c r="LNO10081" s="5"/>
      <c r="LNP10081" s="5"/>
      <c r="LNQ10081" s="5"/>
      <c r="LNR10081" s="5"/>
      <c r="LNS10081" s="5"/>
      <c r="LNT10081" s="5"/>
      <c r="LNU10081" s="5"/>
      <c r="LNV10081" s="5"/>
      <c r="LNW10081" s="5"/>
      <c r="LNX10081" s="5"/>
      <c r="LNY10081" s="5"/>
      <c r="LNZ10081" s="5"/>
      <c r="LOA10081" s="5"/>
      <c r="LOB10081" s="5"/>
      <c r="LOC10081" s="5"/>
      <c r="LOD10081" s="5"/>
      <c r="LOE10081" s="5"/>
      <c r="LOF10081" s="5"/>
      <c r="LOG10081" s="5"/>
      <c r="LOH10081" s="5"/>
      <c r="LOI10081" s="5"/>
      <c r="LOJ10081" s="5"/>
      <c r="LOK10081" s="5"/>
      <c r="LOL10081" s="5"/>
      <c r="LOM10081" s="5"/>
      <c r="LON10081" s="5"/>
      <c r="LOO10081" s="5"/>
      <c r="LOP10081" s="5"/>
      <c r="LOQ10081" s="5"/>
      <c r="LOR10081" s="5"/>
      <c r="LOS10081" s="5"/>
      <c r="LOT10081" s="5"/>
      <c r="LOU10081" s="5"/>
      <c r="LOV10081" s="5"/>
      <c r="LOW10081" s="5"/>
      <c r="LOX10081" s="5"/>
      <c r="LOY10081" s="5"/>
      <c r="LOZ10081" s="5"/>
      <c r="LPA10081" s="5"/>
      <c r="LPB10081" s="5"/>
      <c r="LPC10081" s="5"/>
      <c r="LPD10081" s="5"/>
      <c r="LPE10081" s="5"/>
      <c r="LPF10081" s="5"/>
      <c r="LPG10081" s="5"/>
      <c r="LPH10081" s="5"/>
      <c r="LPI10081" s="5"/>
      <c r="LPJ10081" s="5"/>
      <c r="LPK10081" s="5"/>
      <c r="LPL10081" s="5"/>
      <c r="LPM10081" s="5"/>
      <c r="LPN10081" s="5"/>
      <c r="LPO10081" s="5"/>
      <c r="LPP10081" s="5"/>
      <c r="LPQ10081" s="5"/>
      <c r="LPR10081" s="5"/>
      <c r="LPS10081" s="5"/>
      <c r="LPT10081" s="5"/>
      <c r="LPU10081" s="5"/>
      <c r="LPV10081" s="5"/>
      <c r="LPW10081" s="5"/>
      <c r="LPX10081" s="5"/>
      <c r="LPY10081" s="5"/>
      <c r="LPZ10081" s="5"/>
      <c r="LQA10081" s="5"/>
      <c r="LQB10081" s="5"/>
      <c r="LQC10081" s="5"/>
      <c r="LQD10081" s="5"/>
      <c r="LQE10081" s="5"/>
      <c r="LQF10081" s="5"/>
      <c r="LQG10081" s="5"/>
      <c r="LQH10081" s="5"/>
      <c r="LQI10081" s="5"/>
      <c r="LQJ10081" s="5"/>
      <c r="LQK10081" s="5"/>
      <c r="LQL10081" s="5"/>
      <c r="LQM10081" s="5"/>
      <c r="LQN10081" s="5"/>
      <c r="LQO10081" s="5"/>
      <c r="LQP10081" s="5"/>
      <c r="LQQ10081" s="5"/>
      <c r="LQR10081" s="5"/>
      <c r="LQS10081" s="5"/>
      <c r="LQT10081" s="5"/>
      <c r="LQU10081" s="5"/>
      <c r="LQV10081" s="5"/>
      <c r="LQW10081" s="5"/>
      <c r="LQX10081" s="5"/>
      <c r="LQY10081" s="5"/>
      <c r="LQZ10081" s="5"/>
      <c r="LRA10081" s="5"/>
      <c r="LRB10081" s="5"/>
      <c r="LRC10081" s="5"/>
      <c r="LRD10081" s="5"/>
      <c r="LRE10081" s="5"/>
      <c r="LRF10081" s="5"/>
      <c r="LRG10081" s="5"/>
      <c r="LRH10081" s="5"/>
      <c r="LRI10081" s="5"/>
      <c r="LRJ10081" s="5"/>
      <c r="LRK10081" s="5"/>
      <c r="LRL10081" s="5"/>
      <c r="LRM10081" s="5"/>
      <c r="LRN10081" s="5"/>
      <c r="LRO10081" s="5"/>
      <c r="LRP10081" s="5"/>
      <c r="LRQ10081" s="5"/>
      <c r="LRR10081" s="5"/>
      <c r="LRS10081" s="5"/>
      <c r="LRT10081" s="5"/>
      <c r="LRU10081" s="5"/>
      <c r="LRV10081" s="5"/>
      <c r="LRW10081" s="5"/>
      <c r="LRX10081" s="5"/>
      <c r="LRY10081" s="5"/>
      <c r="LRZ10081" s="5"/>
      <c r="LSA10081" s="5"/>
      <c r="LSB10081" s="5"/>
      <c r="LSC10081" s="5"/>
      <c r="LSD10081" s="5"/>
      <c r="LSE10081" s="5"/>
      <c r="LSF10081" s="5"/>
      <c r="LSG10081" s="5"/>
      <c r="LSH10081" s="5"/>
      <c r="LSI10081" s="5"/>
      <c r="LSJ10081" s="5"/>
      <c r="LSK10081" s="5"/>
      <c r="LSL10081" s="5"/>
      <c r="LSM10081" s="5"/>
      <c r="LSN10081" s="5"/>
      <c r="LSO10081" s="5"/>
      <c r="LSP10081" s="5"/>
      <c r="LSQ10081" s="5"/>
      <c r="LSR10081" s="5"/>
      <c r="LSS10081" s="5"/>
      <c r="LST10081" s="5"/>
      <c r="LSU10081" s="5"/>
      <c r="LSV10081" s="5"/>
      <c r="LSW10081" s="5"/>
      <c r="LSX10081" s="5"/>
      <c r="LSY10081" s="5"/>
      <c r="LSZ10081" s="5"/>
      <c r="LTA10081" s="5"/>
      <c r="LTB10081" s="5"/>
      <c r="LTC10081" s="5"/>
      <c r="LTD10081" s="5"/>
      <c r="LTE10081" s="5"/>
      <c r="LTF10081" s="5"/>
      <c r="LTG10081" s="5"/>
      <c r="LTH10081" s="5"/>
      <c r="LTI10081" s="5"/>
      <c r="LTJ10081" s="5"/>
      <c r="LTK10081" s="5"/>
      <c r="LTL10081" s="5"/>
      <c r="LTM10081" s="5"/>
      <c r="LTN10081" s="5"/>
      <c r="LTO10081" s="5"/>
      <c r="LTP10081" s="5"/>
      <c r="LTQ10081" s="5"/>
      <c r="LTR10081" s="5"/>
      <c r="LTS10081" s="5"/>
      <c r="LTT10081" s="5"/>
      <c r="LTU10081" s="5"/>
      <c r="LTV10081" s="5"/>
      <c r="LTW10081" s="5"/>
      <c r="LTX10081" s="5"/>
      <c r="LTY10081" s="5"/>
      <c r="LTZ10081" s="5"/>
      <c r="LUA10081" s="5"/>
      <c r="LUB10081" s="5"/>
      <c r="LUC10081" s="5"/>
      <c r="LUD10081" s="5"/>
      <c r="LUE10081" s="5"/>
      <c r="LUF10081" s="5"/>
      <c r="LUG10081" s="5"/>
      <c r="LUH10081" s="5"/>
      <c r="LUI10081" s="5"/>
      <c r="LUJ10081" s="5"/>
      <c r="LUK10081" s="5"/>
      <c r="LUL10081" s="5"/>
      <c r="LUM10081" s="5"/>
      <c r="LUN10081" s="5"/>
      <c r="LUO10081" s="5"/>
      <c r="LUP10081" s="5"/>
      <c r="LUQ10081" s="5"/>
      <c r="LUR10081" s="5"/>
      <c r="LUS10081" s="5"/>
      <c r="LUT10081" s="5"/>
      <c r="LUU10081" s="5"/>
      <c r="LUV10081" s="5"/>
      <c r="LUW10081" s="5"/>
      <c r="LUX10081" s="5"/>
      <c r="LUY10081" s="5"/>
      <c r="LUZ10081" s="5"/>
      <c r="LVA10081" s="5"/>
      <c r="LVB10081" s="5"/>
      <c r="LVC10081" s="5"/>
      <c r="LVD10081" s="5"/>
      <c r="LVE10081" s="5"/>
      <c r="LVF10081" s="5"/>
      <c r="LVG10081" s="5"/>
      <c r="LVH10081" s="5"/>
      <c r="LVI10081" s="5"/>
      <c r="LVJ10081" s="5"/>
      <c r="LVK10081" s="5"/>
      <c r="LVL10081" s="5"/>
      <c r="LVM10081" s="5"/>
      <c r="LVN10081" s="5"/>
      <c r="LVO10081" s="5"/>
      <c r="LVP10081" s="5"/>
      <c r="LVQ10081" s="5"/>
      <c r="LVR10081" s="5"/>
      <c r="LVS10081" s="5"/>
      <c r="LVT10081" s="5"/>
      <c r="LVU10081" s="5"/>
      <c r="LVV10081" s="5"/>
      <c r="LVW10081" s="5"/>
      <c r="LVX10081" s="5"/>
      <c r="LVY10081" s="5"/>
      <c r="LVZ10081" s="5"/>
      <c r="LWA10081" s="5"/>
      <c r="LWB10081" s="5"/>
      <c r="LWC10081" s="5"/>
      <c r="LWD10081" s="5"/>
      <c r="LWE10081" s="5"/>
      <c r="LWF10081" s="5"/>
      <c r="LWG10081" s="5"/>
      <c r="LWH10081" s="5"/>
      <c r="LWI10081" s="5"/>
      <c r="LWJ10081" s="5"/>
      <c r="LWK10081" s="5"/>
      <c r="LWL10081" s="5"/>
      <c r="LWM10081" s="5"/>
      <c r="LWN10081" s="5"/>
      <c r="LWO10081" s="5"/>
      <c r="LWP10081" s="5"/>
      <c r="LWQ10081" s="5"/>
      <c r="LWR10081" s="5"/>
      <c r="LWS10081" s="5"/>
      <c r="LWT10081" s="5"/>
      <c r="LWU10081" s="5"/>
      <c r="LWV10081" s="5"/>
      <c r="LWW10081" s="5"/>
      <c r="LWX10081" s="5"/>
      <c r="LWY10081" s="5"/>
      <c r="LWZ10081" s="5"/>
      <c r="LXA10081" s="5"/>
      <c r="LXB10081" s="5"/>
      <c r="LXC10081" s="5"/>
      <c r="LXD10081" s="5"/>
      <c r="LXE10081" s="5"/>
      <c r="LXF10081" s="5"/>
      <c r="LXG10081" s="5"/>
      <c r="LXH10081" s="5"/>
      <c r="LXI10081" s="5"/>
      <c r="LXJ10081" s="5"/>
      <c r="LXK10081" s="5"/>
      <c r="LXL10081" s="5"/>
      <c r="LXM10081" s="5"/>
      <c r="LXN10081" s="5"/>
      <c r="LXO10081" s="5"/>
      <c r="LXP10081" s="5"/>
      <c r="LXQ10081" s="5"/>
      <c r="LXR10081" s="5"/>
      <c r="LXS10081" s="5"/>
      <c r="LXT10081" s="5"/>
      <c r="LXU10081" s="5"/>
      <c r="LXV10081" s="5"/>
      <c r="LXW10081" s="5"/>
      <c r="LXX10081" s="5"/>
      <c r="LXY10081" s="5"/>
      <c r="LXZ10081" s="5"/>
      <c r="LYA10081" s="5"/>
      <c r="LYB10081" s="5"/>
      <c r="LYC10081" s="5"/>
      <c r="LYD10081" s="5"/>
      <c r="LYE10081" s="5"/>
      <c r="LYF10081" s="5"/>
      <c r="LYG10081" s="5"/>
      <c r="LYH10081" s="5"/>
      <c r="LYI10081" s="5"/>
      <c r="LYJ10081" s="5"/>
      <c r="LYK10081" s="5"/>
      <c r="LYL10081" s="5"/>
      <c r="LYM10081" s="5"/>
      <c r="LYN10081" s="5"/>
      <c r="LYO10081" s="5"/>
      <c r="LYP10081" s="5"/>
      <c r="LYQ10081" s="5"/>
      <c r="LYR10081" s="5"/>
      <c r="LYS10081" s="5"/>
      <c r="LYT10081" s="5"/>
      <c r="LYU10081" s="5"/>
      <c r="LYV10081" s="5"/>
      <c r="LYW10081" s="5"/>
      <c r="LYX10081" s="5"/>
      <c r="LYY10081" s="5"/>
      <c r="LYZ10081" s="5"/>
      <c r="LZA10081" s="5"/>
      <c r="LZB10081" s="5"/>
      <c r="LZC10081" s="5"/>
      <c r="LZD10081" s="5"/>
      <c r="LZE10081" s="5"/>
      <c r="LZF10081" s="5"/>
      <c r="LZG10081" s="5"/>
      <c r="LZH10081" s="5"/>
      <c r="LZI10081" s="5"/>
      <c r="LZJ10081" s="5"/>
      <c r="LZK10081" s="5"/>
      <c r="LZL10081" s="5"/>
      <c r="LZM10081" s="5"/>
      <c r="LZN10081" s="5"/>
      <c r="LZO10081" s="5"/>
      <c r="LZP10081" s="5"/>
      <c r="LZQ10081" s="5"/>
      <c r="LZR10081" s="5"/>
      <c r="LZS10081" s="5"/>
      <c r="LZT10081" s="5"/>
      <c r="LZU10081" s="5"/>
      <c r="LZV10081" s="5"/>
      <c r="LZW10081" s="5"/>
      <c r="LZX10081" s="5"/>
      <c r="LZY10081" s="5"/>
      <c r="LZZ10081" s="5"/>
      <c r="MAA10081" s="5"/>
      <c r="MAB10081" s="5"/>
      <c r="MAC10081" s="5"/>
      <c r="MAD10081" s="5"/>
      <c r="MAE10081" s="5"/>
      <c r="MAF10081" s="5"/>
      <c r="MAG10081" s="5"/>
      <c r="MAH10081" s="5"/>
      <c r="MAI10081" s="5"/>
      <c r="MAJ10081" s="5"/>
      <c r="MAK10081" s="5"/>
      <c r="MAL10081" s="5"/>
      <c r="MAM10081" s="5"/>
      <c r="MAN10081" s="5"/>
      <c r="MAO10081" s="5"/>
      <c r="MAP10081" s="5"/>
      <c r="MAQ10081" s="5"/>
      <c r="MAR10081" s="5"/>
      <c r="MAS10081" s="5"/>
      <c r="MAT10081" s="5"/>
      <c r="MAU10081" s="5"/>
      <c r="MAV10081" s="5"/>
      <c r="MAW10081" s="5"/>
      <c r="MAX10081" s="5"/>
      <c r="MAY10081" s="5"/>
      <c r="MAZ10081" s="5"/>
      <c r="MBA10081" s="5"/>
      <c r="MBB10081" s="5"/>
      <c r="MBC10081" s="5"/>
      <c r="MBD10081" s="5"/>
      <c r="MBE10081" s="5"/>
      <c r="MBF10081" s="5"/>
      <c r="MBG10081" s="5"/>
      <c r="MBH10081" s="5"/>
      <c r="MBI10081" s="5"/>
      <c r="MBJ10081" s="5"/>
      <c r="MBK10081" s="5"/>
      <c r="MBL10081" s="5"/>
      <c r="MBM10081" s="5"/>
      <c r="MBN10081" s="5"/>
      <c r="MBO10081" s="5"/>
      <c r="MBP10081" s="5"/>
      <c r="MBQ10081" s="5"/>
      <c r="MBR10081" s="5"/>
      <c r="MBS10081" s="5"/>
      <c r="MBT10081" s="5"/>
      <c r="MBU10081" s="5"/>
      <c r="MBV10081" s="5"/>
      <c r="MBW10081" s="5"/>
      <c r="MBX10081" s="5"/>
      <c r="MBY10081" s="5"/>
      <c r="MBZ10081" s="5"/>
      <c r="MCA10081" s="5"/>
      <c r="MCB10081" s="5"/>
      <c r="MCC10081" s="5"/>
      <c r="MCD10081" s="5"/>
      <c r="MCE10081" s="5"/>
      <c r="MCF10081" s="5"/>
      <c r="MCG10081" s="5"/>
      <c r="MCH10081" s="5"/>
      <c r="MCI10081" s="5"/>
      <c r="MCJ10081" s="5"/>
      <c r="MCK10081" s="5"/>
      <c r="MCL10081" s="5"/>
      <c r="MCM10081" s="5"/>
      <c r="MCN10081" s="5"/>
      <c r="MCO10081" s="5"/>
      <c r="MCP10081" s="5"/>
      <c r="MCQ10081" s="5"/>
      <c r="MCR10081" s="5"/>
      <c r="MCS10081" s="5"/>
      <c r="MCT10081" s="5"/>
      <c r="MCU10081" s="5"/>
      <c r="MCV10081" s="5"/>
      <c r="MCW10081" s="5"/>
      <c r="MCX10081" s="5"/>
      <c r="MCY10081" s="5"/>
      <c r="MCZ10081" s="5"/>
      <c r="MDA10081" s="5"/>
      <c r="MDB10081" s="5"/>
      <c r="MDC10081" s="5"/>
      <c r="MDD10081" s="5"/>
      <c r="MDE10081" s="5"/>
      <c r="MDF10081" s="5"/>
      <c r="MDG10081" s="5"/>
      <c r="MDH10081" s="5"/>
      <c r="MDI10081" s="5"/>
      <c r="MDJ10081" s="5"/>
      <c r="MDK10081" s="5"/>
      <c r="MDL10081" s="5"/>
      <c r="MDM10081" s="5"/>
      <c r="MDN10081" s="5"/>
      <c r="MDO10081" s="5"/>
      <c r="MDP10081" s="5"/>
      <c r="MDQ10081" s="5"/>
      <c r="MDR10081" s="5"/>
      <c r="MDS10081" s="5"/>
      <c r="MDT10081" s="5"/>
      <c r="MDU10081" s="5"/>
      <c r="MDV10081" s="5"/>
      <c r="MDW10081" s="5"/>
      <c r="MDX10081" s="5"/>
      <c r="MDY10081" s="5"/>
      <c r="MDZ10081" s="5"/>
      <c r="MEA10081" s="5"/>
      <c r="MEB10081" s="5"/>
      <c r="MEC10081" s="5"/>
      <c r="MED10081" s="5"/>
      <c r="MEE10081" s="5"/>
      <c r="MEF10081" s="5"/>
      <c r="MEG10081" s="5"/>
      <c r="MEH10081" s="5"/>
      <c r="MEI10081" s="5"/>
      <c r="MEJ10081" s="5"/>
      <c r="MEK10081" s="5"/>
      <c r="MEL10081" s="5"/>
      <c r="MEM10081" s="5"/>
      <c r="MEN10081" s="5"/>
      <c r="MEO10081" s="5"/>
      <c r="MEP10081" s="5"/>
      <c r="MEQ10081" s="5"/>
      <c r="MER10081" s="5"/>
      <c r="MES10081" s="5"/>
      <c r="MET10081" s="5"/>
      <c r="MEU10081" s="5"/>
      <c r="MEV10081" s="5"/>
      <c r="MEW10081" s="5"/>
      <c r="MEX10081" s="5"/>
      <c r="MEY10081" s="5"/>
      <c r="MEZ10081" s="5"/>
      <c r="MFA10081" s="5"/>
      <c r="MFB10081" s="5"/>
      <c r="MFC10081" s="5"/>
      <c r="MFD10081" s="5"/>
      <c r="MFE10081" s="5"/>
      <c r="MFF10081" s="5"/>
      <c r="MFG10081" s="5"/>
      <c r="MFH10081" s="5"/>
      <c r="MFI10081" s="5"/>
      <c r="MFJ10081" s="5"/>
      <c r="MFK10081" s="5"/>
      <c r="MFL10081" s="5"/>
      <c r="MFM10081" s="5"/>
      <c r="MFN10081" s="5"/>
      <c r="MFO10081" s="5"/>
      <c r="MFP10081" s="5"/>
      <c r="MFQ10081" s="5"/>
      <c r="MFR10081" s="5"/>
      <c r="MFS10081" s="5"/>
      <c r="MFT10081" s="5"/>
      <c r="MFU10081" s="5"/>
      <c r="MFV10081" s="5"/>
      <c r="MFW10081" s="5"/>
      <c r="MFX10081" s="5"/>
      <c r="MFY10081" s="5"/>
      <c r="MFZ10081" s="5"/>
      <c r="MGA10081" s="5"/>
      <c r="MGB10081" s="5"/>
      <c r="MGC10081" s="5"/>
      <c r="MGD10081" s="5"/>
      <c r="MGE10081" s="5"/>
      <c r="MGF10081" s="5"/>
      <c r="MGG10081" s="5"/>
      <c r="MGH10081" s="5"/>
      <c r="MGI10081" s="5"/>
      <c r="MGJ10081" s="5"/>
      <c r="MGK10081" s="5"/>
      <c r="MGL10081" s="5"/>
      <c r="MGM10081" s="5"/>
      <c r="MGN10081" s="5"/>
      <c r="MGO10081" s="5"/>
      <c r="MGP10081" s="5"/>
      <c r="MGQ10081" s="5"/>
      <c r="MGR10081" s="5"/>
      <c r="MGS10081" s="5"/>
      <c r="MGT10081" s="5"/>
      <c r="MGU10081" s="5"/>
      <c r="MGV10081" s="5"/>
      <c r="MGW10081" s="5"/>
      <c r="MGX10081" s="5"/>
      <c r="MGY10081" s="5"/>
      <c r="MGZ10081" s="5"/>
      <c r="MHA10081" s="5"/>
      <c r="MHB10081" s="5"/>
      <c r="MHC10081" s="5"/>
      <c r="MHD10081" s="5"/>
      <c r="MHE10081" s="5"/>
      <c r="MHF10081" s="5"/>
      <c r="MHG10081" s="5"/>
      <c r="MHH10081" s="5"/>
      <c r="MHI10081" s="5"/>
      <c r="MHJ10081" s="5"/>
      <c r="MHK10081" s="5"/>
      <c r="MHL10081" s="5"/>
      <c r="MHM10081" s="5"/>
      <c r="MHN10081" s="5"/>
      <c r="MHO10081" s="5"/>
      <c r="MHP10081" s="5"/>
      <c r="MHQ10081" s="5"/>
      <c r="MHR10081" s="5"/>
      <c r="MHS10081" s="5"/>
      <c r="MHT10081" s="5"/>
      <c r="MHU10081" s="5"/>
      <c r="MHV10081" s="5"/>
      <c r="MHW10081" s="5"/>
      <c r="MHX10081" s="5"/>
      <c r="MHY10081" s="5"/>
      <c r="MHZ10081" s="5"/>
      <c r="MIA10081" s="5"/>
      <c r="MIB10081" s="5"/>
      <c r="MIC10081" s="5"/>
      <c r="MID10081" s="5"/>
      <c r="MIE10081" s="5"/>
      <c r="MIF10081" s="5"/>
      <c r="MIG10081" s="5"/>
      <c r="MIH10081" s="5"/>
      <c r="MII10081" s="5"/>
      <c r="MIJ10081" s="5"/>
      <c r="MIK10081" s="5"/>
      <c r="MIL10081" s="5"/>
      <c r="MIM10081" s="5"/>
      <c r="MIN10081" s="5"/>
      <c r="MIO10081" s="5"/>
      <c r="MIP10081" s="5"/>
      <c r="MIQ10081" s="5"/>
      <c r="MIR10081" s="5"/>
      <c r="MIS10081" s="5"/>
      <c r="MIT10081" s="5"/>
      <c r="MIU10081" s="5"/>
      <c r="MIV10081" s="5"/>
      <c r="MIW10081" s="5"/>
      <c r="MIX10081" s="5"/>
      <c r="MIY10081" s="5"/>
      <c r="MIZ10081" s="5"/>
      <c r="MJA10081" s="5"/>
      <c r="MJB10081" s="5"/>
      <c r="MJC10081" s="5"/>
      <c r="MJD10081" s="5"/>
      <c r="MJE10081" s="5"/>
      <c r="MJF10081" s="5"/>
      <c r="MJG10081" s="5"/>
      <c r="MJH10081" s="5"/>
      <c r="MJI10081" s="5"/>
      <c r="MJJ10081" s="5"/>
      <c r="MJK10081" s="5"/>
      <c r="MJL10081" s="5"/>
      <c r="MJM10081" s="5"/>
      <c r="MJN10081" s="5"/>
      <c r="MJO10081" s="5"/>
      <c r="MJP10081" s="5"/>
      <c r="MJQ10081" s="5"/>
      <c r="MJR10081" s="5"/>
      <c r="MJS10081" s="5"/>
      <c r="MJT10081" s="5"/>
      <c r="MJU10081" s="5"/>
      <c r="MJV10081" s="5"/>
      <c r="MJW10081" s="5"/>
      <c r="MJX10081" s="5"/>
      <c r="MJY10081" s="5"/>
      <c r="MJZ10081" s="5"/>
      <c r="MKA10081" s="5"/>
      <c r="MKB10081" s="5"/>
      <c r="MKC10081" s="5"/>
      <c r="MKD10081" s="5"/>
      <c r="MKE10081" s="5"/>
      <c r="MKF10081" s="5"/>
      <c r="MKG10081" s="5"/>
      <c r="MKH10081" s="5"/>
      <c r="MKI10081" s="5"/>
      <c r="MKJ10081" s="5"/>
      <c r="MKK10081" s="5"/>
      <c r="MKL10081" s="5"/>
      <c r="MKM10081" s="5"/>
      <c r="MKN10081" s="5"/>
      <c r="MKO10081" s="5"/>
      <c r="MKP10081" s="5"/>
      <c r="MKQ10081" s="5"/>
      <c r="MKR10081" s="5"/>
      <c r="MKS10081" s="5"/>
      <c r="MKT10081" s="5"/>
      <c r="MKU10081" s="5"/>
      <c r="MKV10081" s="5"/>
      <c r="MKW10081" s="5"/>
      <c r="MKX10081" s="5"/>
      <c r="MKY10081" s="5"/>
      <c r="MKZ10081" s="5"/>
      <c r="MLA10081" s="5"/>
      <c r="MLB10081" s="5"/>
      <c r="MLC10081" s="5"/>
      <c r="MLD10081" s="5"/>
      <c r="MLE10081" s="5"/>
      <c r="MLF10081" s="5"/>
      <c r="MLG10081" s="5"/>
      <c r="MLH10081" s="5"/>
      <c r="MLI10081" s="5"/>
      <c r="MLJ10081" s="5"/>
      <c r="MLK10081" s="5"/>
      <c r="MLL10081" s="5"/>
      <c r="MLM10081" s="5"/>
      <c r="MLN10081" s="5"/>
      <c r="MLO10081" s="5"/>
      <c r="MLP10081" s="5"/>
      <c r="MLQ10081" s="5"/>
      <c r="MLR10081" s="5"/>
      <c r="MLS10081" s="5"/>
      <c r="MLT10081" s="5"/>
      <c r="MLU10081" s="5"/>
      <c r="MLV10081" s="5"/>
      <c r="MLW10081" s="5"/>
      <c r="MLX10081" s="5"/>
      <c r="MLY10081" s="5"/>
      <c r="MLZ10081" s="5"/>
      <c r="MMA10081" s="5"/>
      <c r="MMB10081" s="5"/>
      <c r="MMC10081" s="5"/>
      <c r="MMD10081" s="5"/>
      <c r="MME10081" s="5"/>
      <c r="MMF10081" s="5"/>
      <c r="MMG10081" s="5"/>
      <c r="MMH10081" s="5"/>
      <c r="MMI10081" s="5"/>
      <c r="MMJ10081" s="5"/>
      <c r="MMK10081" s="5"/>
      <c r="MML10081" s="5"/>
      <c r="MMM10081" s="5"/>
      <c r="MMN10081" s="5"/>
      <c r="MMO10081" s="5"/>
      <c r="MMP10081" s="5"/>
      <c r="MMQ10081" s="5"/>
      <c r="MMR10081" s="5"/>
      <c r="MMS10081" s="5"/>
      <c r="MMT10081" s="5"/>
      <c r="MMU10081" s="5"/>
      <c r="MMV10081" s="5"/>
      <c r="MMW10081" s="5"/>
      <c r="MMX10081" s="5"/>
      <c r="MMY10081" s="5"/>
      <c r="MMZ10081" s="5"/>
      <c r="MNA10081" s="5"/>
      <c r="MNB10081" s="5"/>
      <c r="MNC10081" s="5"/>
      <c r="MND10081" s="5"/>
      <c r="MNE10081" s="5"/>
      <c r="MNF10081" s="5"/>
      <c r="MNG10081" s="5"/>
      <c r="MNH10081" s="5"/>
      <c r="MNI10081" s="5"/>
      <c r="MNJ10081" s="5"/>
      <c r="MNK10081" s="5"/>
      <c r="MNL10081" s="5"/>
      <c r="MNM10081" s="5"/>
      <c r="MNN10081" s="5"/>
      <c r="MNO10081" s="5"/>
      <c r="MNP10081" s="5"/>
      <c r="MNQ10081" s="5"/>
      <c r="MNR10081" s="5"/>
      <c r="MNS10081" s="5"/>
      <c r="MNT10081" s="5"/>
      <c r="MNU10081" s="5"/>
      <c r="MNV10081" s="5"/>
      <c r="MNW10081" s="5"/>
      <c r="MNX10081" s="5"/>
      <c r="MNY10081" s="5"/>
      <c r="MNZ10081" s="5"/>
      <c r="MOA10081" s="5"/>
      <c r="MOB10081" s="5"/>
      <c r="MOC10081" s="5"/>
      <c r="MOD10081" s="5"/>
      <c r="MOE10081" s="5"/>
      <c r="MOF10081" s="5"/>
      <c r="MOG10081" s="5"/>
      <c r="MOH10081" s="5"/>
      <c r="MOI10081" s="5"/>
      <c r="MOJ10081" s="5"/>
      <c r="MOK10081" s="5"/>
      <c r="MOL10081" s="5"/>
      <c r="MOM10081" s="5"/>
      <c r="MON10081" s="5"/>
      <c r="MOO10081" s="5"/>
      <c r="MOP10081" s="5"/>
      <c r="MOQ10081" s="5"/>
      <c r="MOR10081" s="5"/>
      <c r="MOS10081" s="5"/>
      <c r="MOT10081" s="5"/>
      <c r="MOU10081" s="5"/>
      <c r="MOV10081" s="5"/>
      <c r="MOW10081" s="5"/>
      <c r="MOX10081" s="5"/>
      <c r="MOY10081" s="5"/>
      <c r="MOZ10081" s="5"/>
      <c r="MPA10081" s="5"/>
      <c r="MPB10081" s="5"/>
      <c r="MPC10081" s="5"/>
      <c r="MPD10081" s="5"/>
      <c r="MPE10081" s="5"/>
      <c r="MPF10081" s="5"/>
      <c r="MPG10081" s="5"/>
      <c r="MPH10081" s="5"/>
      <c r="MPI10081" s="5"/>
      <c r="MPJ10081" s="5"/>
      <c r="MPK10081" s="5"/>
      <c r="MPL10081" s="5"/>
      <c r="MPM10081" s="5"/>
      <c r="MPN10081" s="5"/>
      <c r="MPO10081" s="5"/>
      <c r="MPP10081" s="5"/>
      <c r="MPQ10081" s="5"/>
      <c r="MPR10081" s="5"/>
      <c r="MPS10081" s="5"/>
      <c r="MPT10081" s="5"/>
      <c r="MPU10081" s="5"/>
      <c r="MPV10081" s="5"/>
      <c r="MPW10081" s="5"/>
      <c r="MPX10081" s="5"/>
      <c r="MPY10081" s="5"/>
      <c r="MPZ10081" s="5"/>
      <c r="MQA10081" s="5"/>
      <c r="MQB10081" s="5"/>
      <c r="MQC10081" s="5"/>
      <c r="MQD10081" s="5"/>
      <c r="MQE10081" s="5"/>
      <c r="MQF10081" s="5"/>
      <c r="MQG10081" s="5"/>
      <c r="MQH10081" s="5"/>
      <c r="MQI10081" s="5"/>
      <c r="MQJ10081" s="5"/>
      <c r="MQK10081" s="5"/>
      <c r="MQL10081" s="5"/>
      <c r="MQM10081" s="5"/>
      <c r="MQN10081" s="5"/>
      <c r="MQO10081" s="5"/>
      <c r="MQP10081" s="5"/>
      <c r="MQQ10081" s="5"/>
      <c r="MQR10081" s="5"/>
      <c r="MQS10081" s="5"/>
      <c r="MQT10081" s="5"/>
      <c r="MQU10081" s="5"/>
      <c r="MQV10081" s="5"/>
      <c r="MQW10081" s="5"/>
      <c r="MQX10081" s="5"/>
      <c r="MQY10081" s="5"/>
      <c r="MQZ10081" s="5"/>
      <c r="MRA10081" s="5"/>
      <c r="MRB10081" s="5"/>
      <c r="MRC10081" s="5"/>
      <c r="MRD10081" s="5"/>
      <c r="MRE10081" s="5"/>
      <c r="MRF10081" s="5"/>
      <c r="MRG10081" s="5"/>
      <c r="MRH10081" s="5"/>
      <c r="MRI10081" s="5"/>
      <c r="MRJ10081" s="5"/>
      <c r="MRK10081" s="5"/>
      <c r="MRL10081" s="5"/>
      <c r="MRM10081" s="5"/>
      <c r="MRN10081" s="5"/>
      <c r="MRO10081" s="5"/>
      <c r="MRP10081" s="5"/>
      <c r="MRQ10081" s="5"/>
      <c r="MRR10081" s="5"/>
      <c r="MRS10081" s="5"/>
      <c r="MRT10081" s="5"/>
      <c r="MRU10081" s="5"/>
      <c r="MRV10081" s="5"/>
      <c r="MRW10081" s="5"/>
      <c r="MRX10081" s="5"/>
      <c r="MRY10081" s="5"/>
      <c r="MRZ10081" s="5"/>
      <c r="MSA10081" s="5"/>
      <c r="MSB10081" s="5"/>
      <c r="MSC10081" s="5"/>
      <c r="MSD10081" s="5"/>
      <c r="MSE10081" s="5"/>
      <c r="MSF10081" s="5"/>
      <c r="MSG10081" s="5"/>
      <c r="MSH10081" s="5"/>
      <c r="MSI10081" s="5"/>
      <c r="MSJ10081" s="5"/>
      <c r="MSK10081" s="5"/>
      <c r="MSL10081" s="5"/>
      <c r="MSM10081" s="5"/>
      <c r="MSN10081" s="5"/>
      <c r="MSO10081" s="5"/>
      <c r="MSP10081" s="5"/>
      <c r="MSQ10081" s="5"/>
      <c r="MSR10081" s="5"/>
      <c r="MSS10081" s="5"/>
      <c r="MST10081" s="5"/>
      <c r="MSU10081" s="5"/>
      <c r="MSV10081" s="5"/>
      <c r="MSW10081" s="5"/>
      <c r="MSX10081" s="5"/>
      <c r="MSY10081" s="5"/>
      <c r="MSZ10081" s="5"/>
      <c r="MTA10081" s="5"/>
      <c r="MTB10081" s="5"/>
      <c r="MTC10081" s="5"/>
      <c r="MTD10081" s="5"/>
      <c r="MTE10081" s="5"/>
      <c r="MTF10081" s="5"/>
      <c r="MTG10081" s="5"/>
      <c r="MTH10081" s="5"/>
      <c r="MTI10081" s="5"/>
      <c r="MTJ10081" s="5"/>
      <c r="MTK10081" s="5"/>
      <c r="MTL10081" s="5"/>
      <c r="MTM10081" s="5"/>
      <c r="MTN10081" s="5"/>
      <c r="MTO10081" s="5"/>
      <c r="MTP10081" s="5"/>
      <c r="MTQ10081" s="5"/>
      <c r="MTR10081" s="5"/>
      <c r="MTS10081" s="5"/>
      <c r="MTT10081" s="5"/>
      <c r="MTU10081" s="5"/>
      <c r="MTV10081" s="5"/>
      <c r="MTW10081" s="5"/>
      <c r="MTX10081" s="5"/>
      <c r="MTY10081" s="5"/>
      <c r="MTZ10081" s="5"/>
      <c r="MUA10081" s="5"/>
      <c r="MUB10081" s="5"/>
      <c r="MUC10081" s="5"/>
      <c r="MUD10081" s="5"/>
      <c r="MUE10081" s="5"/>
      <c r="MUF10081" s="5"/>
      <c r="MUG10081" s="5"/>
      <c r="MUH10081" s="5"/>
      <c r="MUI10081" s="5"/>
      <c r="MUJ10081" s="5"/>
      <c r="MUK10081" s="5"/>
      <c r="MUL10081" s="5"/>
      <c r="MUM10081" s="5"/>
      <c r="MUN10081" s="5"/>
      <c r="MUO10081" s="5"/>
      <c r="MUP10081" s="5"/>
      <c r="MUQ10081" s="5"/>
      <c r="MUR10081" s="5"/>
      <c r="MUS10081" s="5"/>
      <c r="MUT10081" s="5"/>
      <c r="MUU10081" s="5"/>
      <c r="MUV10081" s="5"/>
      <c r="MUW10081" s="5"/>
      <c r="MUX10081" s="5"/>
      <c r="MUY10081" s="5"/>
      <c r="MUZ10081" s="5"/>
      <c r="MVA10081" s="5"/>
      <c r="MVB10081" s="5"/>
      <c r="MVC10081" s="5"/>
      <c r="MVD10081" s="5"/>
      <c r="MVE10081" s="5"/>
      <c r="MVF10081" s="5"/>
      <c r="MVG10081" s="5"/>
      <c r="MVH10081" s="5"/>
      <c r="MVI10081" s="5"/>
      <c r="MVJ10081" s="5"/>
      <c r="MVK10081" s="5"/>
      <c r="MVL10081" s="5"/>
      <c r="MVM10081" s="5"/>
      <c r="MVN10081" s="5"/>
      <c r="MVO10081" s="5"/>
      <c r="MVP10081" s="5"/>
      <c r="MVQ10081" s="5"/>
      <c r="MVR10081" s="5"/>
      <c r="MVS10081" s="5"/>
      <c r="MVT10081" s="5"/>
      <c r="MVU10081" s="5"/>
      <c r="MVV10081" s="5"/>
      <c r="MVW10081" s="5"/>
      <c r="MVX10081" s="5"/>
      <c r="MVY10081" s="5"/>
      <c r="MVZ10081" s="5"/>
      <c r="MWA10081" s="5"/>
      <c r="MWB10081" s="5"/>
      <c r="MWC10081" s="5"/>
      <c r="MWD10081" s="5"/>
      <c r="MWE10081" s="5"/>
      <c r="MWF10081" s="5"/>
      <c r="MWG10081" s="5"/>
      <c r="MWH10081" s="5"/>
      <c r="MWI10081" s="5"/>
      <c r="MWJ10081" s="5"/>
      <c r="MWK10081" s="5"/>
      <c r="MWL10081" s="5"/>
      <c r="MWM10081" s="5"/>
      <c r="MWN10081" s="5"/>
      <c r="MWO10081" s="5"/>
      <c r="MWP10081" s="5"/>
      <c r="MWQ10081" s="5"/>
      <c r="MWR10081" s="5"/>
      <c r="MWS10081" s="5"/>
      <c r="MWT10081" s="5"/>
      <c r="MWU10081" s="5"/>
      <c r="MWV10081" s="5"/>
      <c r="MWW10081" s="5"/>
      <c r="MWX10081" s="5"/>
      <c r="MWY10081" s="5"/>
      <c r="MWZ10081" s="5"/>
      <c r="MXA10081" s="5"/>
      <c r="MXB10081" s="5"/>
      <c r="MXC10081" s="5"/>
      <c r="MXD10081" s="5"/>
      <c r="MXE10081" s="5"/>
      <c r="MXF10081" s="5"/>
      <c r="MXG10081" s="5"/>
      <c r="MXH10081" s="5"/>
      <c r="MXI10081" s="5"/>
      <c r="MXJ10081" s="5"/>
      <c r="MXK10081" s="5"/>
      <c r="MXL10081" s="5"/>
      <c r="MXM10081" s="5"/>
      <c r="MXN10081" s="5"/>
      <c r="MXO10081" s="5"/>
      <c r="MXP10081" s="5"/>
      <c r="MXQ10081" s="5"/>
      <c r="MXR10081" s="5"/>
      <c r="MXS10081" s="5"/>
      <c r="MXT10081" s="5"/>
      <c r="MXU10081" s="5"/>
      <c r="MXV10081" s="5"/>
      <c r="MXW10081" s="5"/>
      <c r="MXX10081" s="5"/>
      <c r="MXY10081" s="5"/>
      <c r="MXZ10081" s="5"/>
      <c r="MYA10081" s="5"/>
      <c r="MYB10081" s="5"/>
      <c r="MYC10081" s="5"/>
      <c r="MYD10081" s="5"/>
      <c r="MYE10081" s="5"/>
      <c r="MYF10081" s="5"/>
      <c r="MYG10081" s="5"/>
      <c r="MYH10081" s="5"/>
      <c r="MYI10081" s="5"/>
      <c r="MYJ10081" s="5"/>
      <c r="MYK10081" s="5"/>
      <c r="MYL10081" s="5"/>
      <c r="MYM10081" s="5"/>
      <c r="MYN10081" s="5"/>
      <c r="MYO10081" s="5"/>
      <c r="MYP10081" s="5"/>
      <c r="MYQ10081" s="5"/>
      <c r="MYR10081" s="5"/>
      <c r="MYS10081" s="5"/>
      <c r="MYT10081" s="5"/>
      <c r="MYU10081" s="5"/>
      <c r="MYV10081" s="5"/>
      <c r="MYW10081" s="5"/>
      <c r="MYX10081" s="5"/>
      <c r="MYY10081" s="5"/>
      <c r="MYZ10081" s="5"/>
      <c r="MZA10081" s="5"/>
      <c r="MZB10081" s="5"/>
      <c r="MZC10081" s="5"/>
      <c r="MZD10081" s="5"/>
      <c r="MZE10081" s="5"/>
      <c r="MZF10081" s="5"/>
      <c r="MZG10081" s="5"/>
      <c r="MZH10081" s="5"/>
      <c r="MZI10081" s="5"/>
      <c r="MZJ10081" s="5"/>
      <c r="MZK10081" s="5"/>
      <c r="MZL10081" s="5"/>
      <c r="MZM10081" s="5"/>
      <c r="MZN10081" s="5"/>
      <c r="MZO10081" s="5"/>
      <c r="MZP10081" s="5"/>
      <c r="MZQ10081" s="5"/>
      <c r="MZR10081" s="5"/>
      <c r="MZS10081" s="5"/>
      <c r="MZT10081" s="5"/>
      <c r="MZU10081" s="5"/>
      <c r="MZV10081" s="5"/>
      <c r="MZW10081" s="5"/>
      <c r="MZX10081" s="5"/>
      <c r="MZY10081" s="5"/>
      <c r="MZZ10081" s="5"/>
      <c r="NAA10081" s="5"/>
      <c r="NAB10081" s="5"/>
      <c r="NAC10081" s="5"/>
      <c r="NAD10081" s="5"/>
      <c r="NAE10081" s="5"/>
      <c r="NAF10081" s="5"/>
      <c r="NAG10081" s="5"/>
      <c r="NAH10081" s="5"/>
      <c r="NAI10081" s="5"/>
      <c r="NAJ10081" s="5"/>
      <c r="NAK10081" s="5"/>
      <c r="NAL10081" s="5"/>
      <c r="NAM10081" s="5"/>
      <c r="NAN10081" s="5"/>
      <c r="NAO10081" s="5"/>
      <c r="NAP10081" s="5"/>
      <c r="NAQ10081" s="5"/>
      <c r="NAR10081" s="5"/>
      <c r="NAS10081" s="5"/>
      <c r="NAT10081" s="5"/>
      <c r="NAU10081" s="5"/>
      <c r="NAV10081" s="5"/>
      <c r="NAW10081" s="5"/>
      <c r="NAX10081" s="5"/>
      <c r="NAY10081" s="5"/>
      <c r="NAZ10081" s="5"/>
      <c r="NBA10081" s="5"/>
      <c r="NBB10081" s="5"/>
      <c r="NBC10081" s="5"/>
      <c r="NBD10081" s="5"/>
      <c r="NBE10081" s="5"/>
      <c r="NBF10081" s="5"/>
      <c r="NBG10081" s="5"/>
      <c r="NBH10081" s="5"/>
      <c r="NBI10081" s="5"/>
      <c r="NBJ10081" s="5"/>
      <c r="NBK10081" s="5"/>
      <c r="NBL10081" s="5"/>
      <c r="NBM10081" s="5"/>
      <c r="NBN10081" s="5"/>
      <c r="NBO10081" s="5"/>
      <c r="NBP10081" s="5"/>
      <c r="NBQ10081" s="5"/>
      <c r="NBR10081" s="5"/>
      <c r="NBS10081" s="5"/>
      <c r="NBT10081" s="5"/>
      <c r="NBU10081" s="5"/>
      <c r="NBV10081" s="5"/>
      <c r="NBW10081" s="5"/>
      <c r="NBX10081" s="5"/>
      <c r="NBY10081" s="5"/>
      <c r="NBZ10081" s="5"/>
      <c r="NCA10081" s="5"/>
      <c r="NCB10081" s="5"/>
      <c r="NCC10081" s="5"/>
      <c r="NCD10081" s="5"/>
      <c r="NCE10081" s="5"/>
      <c r="NCF10081" s="5"/>
      <c r="NCG10081" s="5"/>
      <c r="NCH10081" s="5"/>
      <c r="NCI10081" s="5"/>
      <c r="NCJ10081" s="5"/>
      <c r="NCK10081" s="5"/>
      <c r="NCL10081" s="5"/>
      <c r="NCM10081" s="5"/>
      <c r="NCN10081" s="5"/>
      <c r="NCO10081" s="5"/>
      <c r="NCP10081" s="5"/>
      <c r="NCQ10081" s="5"/>
      <c r="NCR10081" s="5"/>
      <c r="NCS10081" s="5"/>
      <c r="NCT10081" s="5"/>
      <c r="NCU10081" s="5"/>
      <c r="NCV10081" s="5"/>
      <c r="NCW10081" s="5"/>
      <c r="NCX10081" s="5"/>
      <c r="NCY10081" s="5"/>
      <c r="NCZ10081" s="5"/>
      <c r="NDA10081" s="5"/>
      <c r="NDB10081" s="5"/>
      <c r="NDC10081" s="5"/>
      <c r="NDD10081" s="5"/>
      <c r="NDE10081" s="5"/>
      <c r="NDF10081" s="5"/>
      <c r="NDG10081" s="5"/>
      <c r="NDH10081" s="5"/>
      <c r="NDI10081" s="5"/>
      <c r="NDJ10081" s="5"/>
      <c r="NDK10081" s="5"/>
      <c r="NDL10081" s="5"/>
      <c r="NDM10081" s="5"/>
      <c r="NDN10081" s="5"/>
      <c r="NDO10081" s="5"/>
      <c r="NDP10081" s="5"/>
      <c r="NDQ10081" s="5"/>
      <c r="NDR10081" s="5"/>
      <c r="NDS10081" s="5"/>
      <c r="NDT10081" s="5"/>
      <c r="NDU10081" s="5"/>
      <c r="NDV10081" s="5"/>
      <c r="NDW10081" s="5"/>
      <c r="NDX10081" s="5"/>
      <c r="NDY10081" s="5"/>
      <c r="NDZ10081" s="5"/>
      <c r="NEA10081" s="5"/>
      <c r="NEB10081" s="5"/>
      <c r="NEC10081" s="5"/>
      <c r="NED10081" s="5"/>
      <c r="NEE10081" s="5"/>
      <c r="NEF10081" s="5"/>
      <c r="NEG10081" s="5"/>
      <c r="NEH10081" s="5"/>
      <c r="NEI10081" s="5"/>
      <c r="NEJ10081" s="5"/>
      <c r="NEK10081" s="5"/>
      <c r="NEL10081" s="5"/>
      <c r="NEM10081" s="5"/>
      <c r="NEN10081" s="5"/>
      <c r="NEO10081" s="5"/>
      <c r="NEP10081" s="5"/>
      <c r="NEQ10081" s="5"/>
      <c r="NER10081" s="5"/>
      <c r="NES10081" s="5"/>
      <c r="NET10081" s="5"/>
      <c r="NEU10081" s="5"/>
      <c r="NEV10081" s="5"/>
      <c r="NEW10081" s="5"/>
      <c r="NEX10081" s="5"/>
      <c r="NEY10081" s="5"/>
      <c r="NEZ10081" s="5"/>
      <c r="NFA10081" s="5"/>
      <c r="NFB10081" s="5"/>
      <c r="NFC10081" s="5"/>
      <c r="NFD10081" s="5"/>
      <c r="NFE10081" s="5"/>
      <c r="NFF10081" s="5"/>
      <c r="NFG10081" s="5"/>
      <c r="NFH10081" s="5"/>
      <c r="NFI10081" s="5"/>
      <c r="NFJ10081" s="5"/>
      <c r="NFK10081" s="5"/>
      <c r="NFL10081" s="5"/>
      <c r="NFM10081" s="5"/>
      <c r="NFN10081" s="5"/>
      <c r="NFO10081" s="5"/>
      <c r="NFP10081" s="5"/>
      <c r="NFQ10081" s="5"/>
      <c r="NFR10081" s="5"/>
      <c r="NFS10081" s="5"/>
      <c r="NFT10081" s="5"/>
      <c r="NFU10081" s="5"/>
      <c r="NFV10081" s="5"/>
      <c r="NFW10081" s="5"/>
      <c r="NFX10081" s="5"/>
      <c r="NFY10081" s="5"/>
      <c r="NFZ10081" s="5"/>
      <c r="NGA10081" s="5"/>
      <c r="NGB10081" s="5"/>
      <c r="NGC10081" s="5"/>
      <c r="NGD10081" s="5"/>
      <c r="NGE10081" s="5"/>
      <c r="NGF10081" s="5"/>
      <c r="NGG10081" s="5"/>
      <c r="NGH10081" s="5"/>
      <c r="NGI10081" s="5"/>
      <c r="NGJ10081" s="5"/>
      <c r="NGK10081" s="5"/>
      <c r="NGL10081" s="5"/>
      <c r="NGM10081" s="5"/>
      <c r="NGN10081" s="5"/>
      <c r="NGO10081" s="5"/>
      <c r="NGP10081" s="5"/>
      <c r="NGQ10081" s="5"/>
      <c r="NGR10081" s="5"/>
      <c r="NGS10081" s="5"/>
      <c r="NGT10081" s="5"/>
      <c r="NGU10081" s="5"/>
      <c r="NGV10081" s="5"/>
      <c r="NGW10081" s="5"/>
      <c r="NGX10081" s="5"/>
      <c r="NGY10081" s="5"/>
      <c r="NGZ10081" s="5"/>
      <c r="NHA10081" s="5"/>
      <c r="NHB10081" s="5"/>
      <c r="NHC10081" s="5"/>
      <c r="NHD10081" s="5"/>
      <c r="NHE10081" s="5"/>
      <c r="NHF10081" s="5"/>
      <c r="NHG10081" s="5"/>
      <c r="NHH10081" s="5"/>
      <c r="NHI10081" s="5"/>
      <c r="NHJ10081" s="5"/>
      <c r="NHK10081" s="5"/>
      <c r="NHL10081" s="5"/>
      <c r="NHM10081" s="5"/>
      <c r="NHN10081" s="5"/>
      <c r="NHO10081" s="5"/>
      <c r="NHP10081" s="5"/>
      <c r="NHQ10081" s="5"/>
      <c r="NHR10081" s="5"/>
      <c r="NHS10081" s="5"/>
      <c r="NHT10081" s="5"/>
      <c r="NHU10081" s="5"/>
      <c r="NHV10081" s="5"/>
      <c r="NHW10081" s="5"/>
      <c r="NHX10081" s="5"/>
      <c r="NHY10081" s="5"/>
      <c r="NHZ10081" s="5"/>
      <c r="NIA10081" s="5"/>
      <c r="NIB10081" s="5"/>
      <c r="NIC10081" s="5"/>
      <c r="NID10081" s="5"/>
      <c r="NIE10081" s="5"/>
      <c r="NIF10081" s="5"/>
      <c r="NIG10081" s="5"/>
      <c r="NIH10081" s="5"/>
      <c r="NII10081" s="5"/>
      <c r="NIJ10081" s="5"/>
      <c r="NIK10081" s="5"/>
      <c r="NIL10081" s="5"/>
      <c r="NIM10081" s="5"/>
      <c r="NIN10081" s="5"/>
      <c r="NIO10081" s="5"/>
      <c r="NIP10081" s="5"/>
      <c r="NIQ10081" s="5"/>
      <c r="NIR10081" s="5"/>
      <c r="NIS10081" s="5"/>
      <c r="NIT10081" s="5"/>
      <c r="NIU10081" s="5"/>
      <c r="NIV10081" s="5"/>
      <c r="NIW10081" s="5"/>
      <c r="NIX10081" s="5"/>
      <c r="NIY10081" s="5"/>
      <c r="NIZ10081" s="5"/>
      <c r="NJA10081" s="5"/>
      <c r="NJB10081" s="5"/>
      <c r="NJC10081" s="5"/>
      <c r="NJD10081" s="5"/>
      <c r="NJE10081" s="5"/>
      <c r="NJF10081" s="5"/>
      <c r="NJG10081" s="5"/>
      <c r="NJH10081" s="5"/>
      <c r="NJI10081" s="5"/>
      <c r="NJJ10081" s="5"/>
      <c r="NJK10081" s="5"/>
      <c r="NJL10081" s="5"/>
      <c r="NJM10081" s="5"/>
      <c r="NJN10081" s="5"/>
      <c r="NJO10081" s="5"/>
      <c r="NJP10081" s="5"/>
      <c r="NJQ10081" s="5"/>
      <c r="NJR10081" s="5"/>
      <c r="NJS10081" s="5"/>
      <c r="NJT10081" s="5"/>
      <c r="NJU10081" s="5"/>
      <c r="NJV10081" s="5"/>
      <c r="NJW10081" s="5"/>
      <c r="NJX10081" s="5"/>
      <c r="NJY10081" s="5"/>
      <c r="NJZ10081" s="5"/>
      <c r="NKA10081" s="5"/>
      <c r="NKB10081" s="5"/>
      <c r="NKC10081" s="5"/>
      <c r="NKD10081" s="5"/>
      <c r="NKE10081" s="5"/>
      <c r="NKF10081" s="5"/>
      <c r="NKG10081" s="5"/>
      <c r="NKH10081" s="5"/>
      <c r="NKI10081" s="5"/>
      <c r="NKJ10081" s="5"/>
      <c r="NKK10081" s="5"/>
      <c r="NKL10081" s="5"/>
      <c r="NKM10081" s="5"/>
      <c r="NKN10081" s="5"/>
      <c r="NKO10081" s="5"/>
      <c r="NKP10081" s="5"/>
      <c r="NKQ10081" s="5"/>
      <c r="NKR10081" s="5"/>
      <c r="NKS10081" s="5"/>
      <c r="NKT10081" s="5"/>
      <c r="NKU10081" s="5"/>
      <c r="NKV10081" s="5"/>
      <c r="NKW10081" s="5"/>
      <c r="NKX10081" s="5"/>
      <c r="NKY10081" s="5"/>
      <c r="NKZ10081" s="5"/>
      <c r="NLA10081" s="5"/>
      <c r="NLB10081" s="5"/>
      <c r="NLC10081" s="5"/>
      <c r="NLD10081" s="5"/>
      <c r="NLE10081" s="5"/>
      <c r="NLF10081" s="5"/>
      <c r="NLG10081" s="5"/>
      <c r="NLH10081" s="5"/>
      <c r="NLI10081" s="5"/>
      <c r="NLJ10081" s="5"/>
      <c r="NLK10081" s="5"/>
      <c r="NLL10081" s="5"/>
      <c r="NLM10081" s="5"/>
      <c r="NLN10081" s="5"/>
      <c r="NLO10081" s="5"/>
      <c r="NLP10081" s="5"/>
      <c r="NLQ10081" s="5"/>
      <c r="NLR10081" s="5"/>
      <c r="NLS10081" s="5"/>
      <c r="NLT10081" s="5"/>
      <c r="NLU10081" s="5"/>
      <c r="NLV10081" s="5"/>
      <c r="NLW10081" s="5"/>
      <c r="NLX10081" s="5"/>
      <c r="NLY10081" s="5"/>
      <c r="NLZ10081" s="5"/>
      <c r="NMA10081" s="5"/>
      <c r="NMB10081" s="5"/>
      <c r="NMC10081" s="5"/>
      <c r="NMD10081" s="5"/>
      <c r="NME10081" s="5"/>
      <c r="NMF10081" s="5"/>
      <c r="NMG10081" s="5"/>
      <c r="NMH10081" s="5"/>
      <c r="NMI10081" s="5"/>
      <c r="NMJ10081" s="5"/>
      <c r="NMK10081" s="5"/>
      <c r="NML10081" s="5"/>
      <c r="NMM10081" s="5"/>
      <c r="NMN10081" s="5"/>
      <c r="NMO10081" s="5"/>
      <c r="NMP10081" s="5"/>
      <c r="NMQ10081" s="5"/>
      <c r="NMR10081" s="5"/>
      <c r="NMS10081" s="5"/>
      <c r="NMT10081" s="5"/>
      <c r="NMU10081" s="5"/>
      <c r="NMV10081" s="5"/>
      <c r="NMW10081" s="5"/>
      <c r="NMX10081" s="5"/>
      <c r="NMY10081" s="5"/>
      <c r="NMZ10081" s="5"/>
      <c r="NNA10081" s="5"/>
      <c r="NNB10081" s="5"/>
      <c r="NNC10081" s="5"/>
      <c r="NND10081" s="5"/>
      <c r="NNE10081" s="5"/>
      <c r="NNF10081" s="5"/>
      <c r="NNG10081" s="5"/>
      <c r="NNH10081" s="5"/>
      <c r="NNI10081" s="5"/>
      <c r="NNJ10081" s="5"/>
      <c r="NNK10081" s="5"/>
      <c r="NNL10081" s="5"/>
      <c r="NNM10081" s="5"/>
      <c r="NNN10081" s="5"/>
      <c r="NNO10081" s="5"/>
      <c r="NNP10081" s="5"/>
      <c r="NNQ10081" s="5"/>
      <c r="NNR10081" s="5"/>
      <c r="NNS10081" s="5"/>
      <c r="NNT10081" s="5"/>
      <c r="NNU10081" s="5"/>
      <c r="NNV10081" s="5"/>
      <c r="NNW10081" s="5"/>
      <c r="NNX10081" s="5"/>
      <c r="NNY10081" s="5"/>
      <c r="NNZ10081" s="5"/>
      <c r="NOA10081" s="5"/>
      <c r="NOB10081" s="5"/>
      <c r="NOC10081" s="5"/>
      <c r="NOD10081" s="5"/>
      <c r="NOE10081" s="5"/>
      <c r="NOF10081" s="5"/>
      <c r="NOG10081" s="5"/>
      <c r="NOH10081" s="5"/>
      <c r="NOI10081" s="5"/>
      <c r="NOJ10081" s="5"/>
      <c r="NOK10081" s="5"/>
      <c r="NOL10081" s="5"/>
      <c r="NOM10081" s="5"/>
      <c r="NON10081" s="5"/>
      <c r="NOO10081" s="5"/>
      <c r="NOP10081" s="5"/>
      <c r="NOQ10081" s="5"/>
      <c r="NOR10081" s="5"/>
      <c r="NOS10081" s="5"/>
      <c r="NOT10081" s="5"/>
      <c r="NOU10081" s="5"/>
      <c r="NOV10081" s="5"/>
      <c r="NOW10081" s="5"/>
      <c r="NOX10081" s="5"/>
      <c r="NOY10081" s="5"/>
      <c r="NOZ10081" s="5"/>
      <c r="NPA10081" s="5"/>
      <c r="NPB10081" s="5"/>
      <c r="NPC10081" s="5"/>
      <c r="NPD10081" s="5"/>
      <c r="NPE10081" s="5"/>
      <c r="NPF10081" s="5"/>
      <c r="NPG10081" s="5"/>
      <c r="NPH10081" s="5"/>
      <c r="NPI10081" s="5"/>
      <c r="NPJ10081" s="5"/>
      <c r="NPK10081" s="5"/>
      <c r="NPL10081" s="5"/>
      <c r="NPM10081" s="5"/>
      <c r="NPN10081" s="5"/>
      <c r="NPO10081" s="5"/>
      <c r="NPP10081" s="5"/>
      <c r="NPQ10081" s="5"/>
      <c r="NPR10081" s="5"/>
      <c r="NPS10081" s="5"/>
      <c r="NPT10081" s="5"/>
      <c r="NPU10081" s="5"/>
      <c r="NPV10081" s="5"/>
      <c r="NPW10081" s="5"/>
      <c r="NPX10081" s="5"/>
      <c r="NPY10081" s="5"/>
      <c r="NPZ10081" s="5"/>
      <c r="NQA10081" s="5"/>
      <c r="NQB10081" s="5"/>
      <c r="NQC10081" s="5"/>
      <c r="NQD10081" s="5"/>
      <c r="NQE10081" s="5"/>
      <c r="NQF10081" s="5"/>
      <c r="NQG10081" s="5"/>
      <c r="NQH10081" s="5"/>
      <c r="NQI10081" s="5"/>
      <c r="NQJ10081" s="5"/>
      <c r="NQK10081" s="5"/>
      <c r="NQL10081" s="5"/>
      <c r="NQM10081" s="5"/>
      <c r="NQN10081" s="5"/>
      <c r="NQO10081" s="5"/>
      <c r="NQP10081" s="5"/>
      <c r="NQQ10081" s="5"/>
      <c r="NQR10081" s="5"/>
      <c r="NQS10081" s="5"/>
      <c r="NQT10081" s="5"/>
      <c r="NQU10081" s="5"/>
      <c r="NQV10081" s="5"/>
      <c r="NQW10081" s="5"/>
      <c r="NQX10081" s="5"/>
      <c r="NQY10081" s="5"/>
      <c r="NQZ10081" s="5"/>
      <c r="NRA10081" s="5"/>
      <c r="NRB10081" s="5"/>
      <c r="NRC10081" s="5"/>
      <c r="NRD10081" s="5"/>
      <c r="NRE10081" s="5"/>
      <c r="NRF10081" s="5"/>
      <c r="NRG10081" s="5"/>
      <c r="NRH10081" s="5"/>
      <c r="NRI10081" s="5"/>
      <c r="NRJ10081" s="5"/>
      <c r="NRK10081" s="5"/>
      <c r="NRL10081" s="5"/>
      <c r="NRM10081" s="5"/>
      <c r="NRN10081" s="5"/>
      <c r="NRO10081" s="5"/>
      <c r="NRP10081" s="5"/>
      <c r="NRQ10081" s="5"/>
      <c r="NRR10081" s="5"/>
      <c r="NRS10081" s="5"/>
      <c r="NRT10081" s="5"/>
      <c r="NRU10081" s="5"/>
      <c r="NRV10081" s="5"/>
      <c r="NRW10081" s="5"/>
      <c r="NRX10081" s="5"/>
      <c r="NRY10081" s="5"/>
      <c r="NRZ10081" s="5"/>
      <c r="NSA10081" s="5"/>
      <c r="NSB10081" s="5"/>
      <c r="NSC10081" s="5"/>
      <c r="NSD10081" s="5"/>
      <c r="NSE10081" s="5"/>
      <c r="NSF10081" s="5"/>
      <c r="NSG10081" s="5"/>
      <c r="NSH10081" s="5"/>
      <c r="NSI10081" s="5"/>
      <c r="NSJ10081" s="5"/>
      <c r="NSK10081" s="5"/>
      <c r="NSL10081" s="5"/>
      <c r="NSM10081" s="5"/>
      <c r="NSN10081" s="5"/>
      <c r="NSO10081" s="5"/>
      <c r="NSP10081" s="5"/>
      <c r="NSQ10081" s="5"/>
      <c r="NSR10081" s="5"/>
      <c r="NSS10081" s="5"/>
      <c r="NST10081" s="5"/>
      <c r="NSU10081" s="5"/>
      <c r="NSV10081" s="5"/>
      <c r="NSW10081" s="5"/>
      <c r="NSX10081" s="5"/>
      <c r="NSY10081" s="5"/>
      <c r="NSZ10081" s="5"/>
      <c r="NTA10081" s="5"/>
      <c r="NTB10081" s="5"/>
      <c r="NTC10081" s="5"/>
      <c r="NTD10081" s="5"/>
      <c r="NTE10081" s="5"/>
      <c r="NTF10081" s="5"/>
      <c r="NTG10081" s="5"/>
      <c r="NTH10081" s="5"/>
      <c r="NTI10081" s="5"/>
      <c r="NTJ10081" s="5"/>
      <c r="NTK10081" s="5"/>
      <c r="NTL10081" s="5"/>
      <c r="NTM10081" s="5"/>
      <c r="NTN10081" s="5"/>
      <c r="NTO10081" s="5"/>
      <c r="NTP10081" s="5"/>
      <c r="NTQ10081" s="5"/>
      <c r="NTR10081" s="5"/>
      <c r="NTS10081" s="5"/>
      <c r="NTT10081" s="5"/>
      <c r="NTU10081" s="5"/>
      <c r="NTV10081" s="5"/>
      <c r="NTW10081" s="5"/>
      <c r="NTX10081" s="5"/>
      <c r="NTY10081" s="5"/>
      <c r="NTZ10081" s="5"/>
      <c r="NUA10081" s="5"/>
      <c r="NUB10081" s="5"/>
      <c r="NUC10081" s="5"/>
      <c r="NUD10081" s="5"/>
      <c r="NUE10081" s="5"/>
      <c r="NUF10081" s="5"/>
      <c r="NUG10081" s="5"/>
      <c r="NUH10081" s="5"/>
      <c r="NUI10081" s="5"/>
      <c r="NUJ10081" s="5"/>
      <c r="NUK10081" s="5"/>
      <c r="NUL10081" s="5"/>
      <c r="NUM10081" s="5"/>
      <c r="NUN10081" s="5"/>
      <c r="NUO10081" s="5"/>
      <c r="NUP10081" s="5"/>
      <c r="NUQ10081" s="5"/>
      <c r="NUR10081" s="5"/>
      <c r="NUS10081" s="5"/>
      <c r="NUT10081" s="5"/>
      <c r="NUU10081" s="5"/>
      <c r="NUV10081" s="5"/>
      <c r="NUW10081" s="5"/>
      <c r="NUX10081" s="5"/>
      <c r="NUY10081" s="5"/>
      <c r="NUZ10081" s="5"/>
      <c r="NVA10081" s="5"/>
      <c r="NVB10081" s="5"/>
      <c r="NVC10081" s="5"/>
      <c r="NVD10081" s="5"/>
      <c r="NVE10081" s="5"/>
      <c r="NVF10081" s="5"/>
      <c r="NVG10081" s="5"/>
      <c r="NVH10081" s="5"/>
      <c r="NVI10081" s="5"/>
      <c r="NVJ10081" s="5"/>
      <c r="NVK10081" s="5"/>
      <c r="NVL10081" s="5"/>
      <c r="NVM10081" s="5"/>
      <c r="NVN10081" s="5"/>
      <c r="NVO10081" s="5"/>
      <c r="NVP10081" s="5"/>
      <c r="NVQ10081" s="5"/>
      <c r="NVR10081" s="5"/>
      <c r="NVS10081" s="5"/>
      <c r="NVT10081" s="5"/>
      <c r="NVU10081" s="5"/>
      <c r="NVV10081" s="5"/>
      <c r="NVW10081" s="5"/>
      <c r="NVX10081" s="5"/>
      <c r="NVY10081" s="5"/>
      <c r="NVZ10081" s="5"/>
      <c r="NWA10081" s="5"/>
      <c r="NWB10081" s="5"/>
      <c r="NWC10081" s="5"/>
      <c r="NWD10081" s="5"/>
      <c r="NWE10081" s="5"/>
      <c r="NWF10081" s="5"/>
      <c r="NWG10081" s="5"/>
      <c r="NWH10081" s="5"/>
      <c r="NWI10081" s="5"/>
      <c r="NWJ10081" s="5"/>
      <c r="NWK10081" s="5"/>
      <c r="NWL10081" s="5"/>
      <c r="NWM10081" s="5"/>
      <c r="NWN10081" s="5"/>
      <c r="NWO10081" s="5"/>
      <c r="NWP10081" s="5"/>
      <c r="NWQ10081" s="5"/>
      <c r="NWR10081" s="5"/>
      <c r="NWS10081" s="5"/>
      <c r="NWT10081" s="5"/>
      <c r="NWU10081" s="5"/>
      <c r="NWV10081" s="5"/>
      <c r="NWW10081" s="5"/>
      <c r="NWX10081" s="5"/>
      <c r="NWY10081" s="5"/>
      <c r="NWZ10081" s="5"/>
      <c r="NXA10081" s="5"/>
      <c r="NXB10081" s="5"/>
      <c r="NXC10081" s="5"/>
      <c r="NXD10081" s="5"/>
      <c r="NXE10081" s="5"/>
      <c r="NXF10081" s="5"/>
      <c r="NXG10081" s="5"/>
      <c r="NXH10081" s="5"/>
      <c r="NXI10081" s="5"/>
      <c r="NXJ10081" s="5"/>
      <c r="NXK10081" s="5"/>
      <c r="NXL10081" s="5"/>
      <c r="NXM10081" s="5"/>
      <c r="NXN10081" s="5"/>
      <c r="NXO10081" s="5"/>
      <c r="NXP10081" s="5"/>
      <c r="NXQ10081" s="5"/>
      <c r="NXR10081" s="5"/>
      <c r="NXS10081" s="5"/>
      <c r="NXT10081" s="5"/>
      <c r="NXU10081" s="5"/>
      <c r="NXV10081" s="5"/>
      <c r="NXW10081" s="5"/>
      <c r="NXX10081" s="5"/>
      <c r="NXY10081" s="5"/>
      <c r="NXZ10081" s="5"/>
      <c r="NYA10081" s="5"/>
      <c r="NYB10081" s="5"/>
      <c r="NYC10081" s="5"/>
      <c r="NYD10081" s="5"/>
      <c r="NYE10081" s="5"/>
      <c r="NYF10081" s="5"/>
      <c r="NYG10081" s="5"/>
      <c r="NYH10081" s="5"/>
      <c r="NYI10081" s="5"/>
      <c r="NYJ10081" s="5"/>
      <c r="NYK10081" s="5"/>
      <c r="NYL10081" s="5"/>
      <c r="NYM10081" s="5"/>
      <c r="NYN10081" s="5"/>
      <c r="NYO10081" s="5"/>
      <c r="NYP10081" s="5"/>
      <c r="NYQ10081" s="5"/>
      <c r="NYR10081" s="5"/>
      <c r="NYS10081" s="5"/>
      <c r="NYT10081" s="5"/>
      <c r="NYU10081" s="5"/>
      <c r="NYV10081" s="5"/>
      <c r="NYW10081" s="5"/>
      <c r="NYX10081" s="5"/>
      <c r="NYY10081" s="5"/>
      <c r="NYZ10081" s="5"/>
      <c r="NZA10081" s="5"/>
      <c r="NZB10081" s="5"/>
      <c r="NZC10081" s="5"/>
      <c r="NZD10081" s="5"/>
      <c r="NZE10081" s="5"/>
      <c r="NZF10081" s="5"/>
      <c r="NZG10081" s="5"/>
      <c r="NZH10081" s="5"/>
      <c r="NZI10081" s="5"/>
      <c r="NZJ10081" s="5"/>
      <c r="NZK10081" s="5"/>
      <c r="NZL10081" s="5"/>
      <c r="NZM10081" s="5"/>
      <c r="NZN10081" s="5"/>
      <c r="NZO10081" s="5"/>
      <c r="NZP10081" s="5"/>
      <c r="NZQ10081" s="5"/>
      <c r="NZR10081" s="5"/>
      <c r="NZS10081" s="5"/>
      <c r="NZT10081" s="5"/>
      <c r="NZU10081" s="5"/>
      <c r="NZV10081" s="5"/>
      <c r="NZW10081" s="5"/>
      <c r="NZX10081" s="5"/>
      <c r="NZY10081" s="5"/>
      <c r="NZZ10081" s="5"/>
      <c r="OAA10081" s="5"/>
      <c r="OAB10081" s="5"/>
      <c r="OAC10081" s="5"/>
      <c r="OAD10081" s="5"/>
      <c r="OAE10081" s="5"/>
      <c r="OAF10081" s="5"/>
      <c r="OAG10081" s="5"/>
      <c r="OAH10081" s="5"/>
      <c r="OAI10081" s="5"/>
      <c r="OAJ10081" s="5"/>
      <c r="OAK10081" s="5"/>
      <c r="OAL10081" s="5"/>
      <c r="OAM10081" s="5"/>
      <c r="OAN10081" s="5"/>
      <c r="OAO10081" s="5"/>
      <c r="OAP10081" s="5"/>
      <c r="OAQ10081" s="5"/>
      <c r="OAR10081" s="5"/>
      <c r="OAS10081" s="5"/>
      <c r="OAT10081" s="5"/>
      <c r="OAU10081" s="5"/>
      <c r="OAV10081" s="5"/>
      <c r="OAW10081" s="5"/>
      <c r="OAX10081" s="5"/>
      <c r="OAY10081" s="5"/>
      <c r="OAZ10081" s="5"/>
      <c r="OBA10081" s="5"/>
      <c r="OBB10081" s="5"/>
      <c r="OBC10081" s="5"/>
      <c r="OBD10081" s="5"/>
      <c r="OBE10081" s="5"/>
      <c r="OBF10081" s="5"/>
      <c r="OBG10081" s="5"/>
      <c r="OBH10081" s="5"/>
      <c r="OBI10081" s="5"/>
      <c r="OBJ10081" s="5"/>
      <c r="OBK10081" s="5"/>
      <c r="OBL10081" s="5"/>
      <c r="OBM10081" s="5"/>
      <c r="OBN10081" s="5"/>
      <c r="OBO10081" s="5"/>
      <c r="OBP10081" s="5"/>
      <c r="OBQ10081" s="5"/>
      <c r="OBR10081" s="5"/>
      <c r="OBS10081" s="5"/>
      <c r="OBT10081" s="5"/>
      <c r="OBU10081" s="5"/>
      <c r="OBV10081" s="5"/>
      <c r="OBW10081" s="5"/>
      <c r="OBX10081" s="5"/>
      <c r="OBY10081" s="5"/>
      <c r="OBZ10081" s="5"/>
      <c r="OCA10081" s="5"/>
      <c r="OCB10081" s="5"/>
      <c r="OCC10081" s="5"/>
      <c r="OCD10081" s="5"/>
      <c r="OCE10081" s="5"/>
      <c r="OCF10081" s="5"/>
      <c r="OCG10081" s="5"/>
      <c r="OCH10081" s="5"/>
      <c r="OCI10081" s="5"/>
      <c r="OCJ10081" s="5"/>
      <c r="OCK10081" s="5"/>
      <c r="OCL10081" s="5"/>
      <c r="OCM10081" s="5"/>
      <c r="OCN10081" s="5"/>
      <c r="OCO10081" s="5"/>
      <c r="OCP10081" s="5"/>
      <c r="OCQ10081" s="5"/>
      <c r="OCR10081" s="5"/>
      <c r="OCS10081" s="5"/>
      <c r="OCT10081" s="5"/>
      <c r="OCU10081" s="5"/>
      <c r="OCV10081" s="5"/>
      <c r="OCW10081" s="5"/>
      <c r="OCX10081" s="5"/>
      <c r="OCY10081" s="5"/>
      <c r="OCZ10081" s="5"/>
      <c r="ODA10081" s="5"/>
      <c r="ODB10081" s="5"/>
      <c r="ODC10081" s="5"/>
      <c r="ODD10081" s="5"/>
      <c r="ODE10081" s="5"/>
      <c r="ODF10081" s="5"/>
      <c r="ODG10081" s="5"/>
      <c r="ODH10081" s="5"/>
      <c r="ODI10081" s="5"/>
      <c r="ODJ10081" s="5"/>
      <c r="ODK10081" s="5"/>
      <c r="ODL10081" s="5"/>
      <c r="ODM10081" s="5"/>
      <c r="ODN10081" s="5"/>
      <c r="ODO10081" s="5"/>
      <c r="ODP10081" s="5"/>
      <c r="ODQ10081" s="5"/>
      <c r="ODR10081" s="5"/>
      <c r="ODS10081" s="5"/>
      <c r="ODT10081" s="5"/>
      <c r="ODU10081" s="5"/>
      <c r="ODV10081" s="5"/>
      <c r="ODW10081" s="5"/>
      <c r="ODX10081" s="5"/>
      <c r="ODY10081" s="5"/>
      <c r="ODZ10081" s="5"/>
      <c r="OEA10081" s="5"/>
      <c r="OEB10081" s="5"/>
      <c r="OEC10081" s="5"/>
      <c r="OED10081" s="5"/>
      <c r="OEE10081" s="5"/>
      <c r="OEF10081" s="5"/>
      <c r="OEG10081" s="5"/>
      <c r="OEH10081" s="5"/>
      <c r="OEI10081" s="5"/>
      <c r="OEJ10081" s="5"/>
      <c r="OEK10081" s="5"/>
      <c r="OEL10081" s="5"/>
      <c r="OEM10081" s="5"/>
      <c r="OEN10081" s="5"/>
      <c r="OEO10081" s="5"/>
      <c r="OEP10081" s="5"/>
      <c r="OEQ10081" s="5"/>
      <c r="OER10081" s="5"/>
      <c r="OES10081" s="5"/>
      <c r="OET10081" s="5"/>
      <c r="OEU10081" s="5"/>
      <c r="OEV10081" s="5"/>
      <c r="OEW10081" s="5"/>
      <c r="OEX10081" s="5"/>
      <c r="OEY10081" s="5"/>
      <c r="OEZ10081" s="5"/>
      <c r="OFA10081" s="5"/>
      <c r="OFB10081" s="5"/>
      <c r="OFC10081" s="5"/>
      <c r="OFD10081" s="5"/>
      <c r="OFE10081" s="5"/>
      <c r="OFF10081" s="5"/>
      <c r="OFG10081" s="5"/>
      <c r="OFH10081" s="5"/>
      <c r="OFI10081" s="5"/>
      <c r="OFJ10081" s="5"/>
      <c r="OFK10081" s="5"/>
      <c r="OFL10081" s="5"/>
      <c r="OFM10081" s="5"/>
      <c r="OFN10081" s="5"/>
      <c r="OFO10081" s="5"/>
      <c r="OFP10081" s="5"/>
      <c r="OFQ10081" s="5"/>
      <c r="OFR10081" s="5"/>
      <c r="OFS10081" s="5"/>
      <c r="OFT10081" s="5"/>
      <c r="OFU10081" s="5"/>
      <c r="OFV10081" s="5"/>
      <c r="OFW10081" s="5"/>
      <c r="OFX10081" s="5"/>
      <c r="OFY10081" s="5"/>
      <c r="OFZ10081" s="5"/>
      <c r="OGA10081" s="5"/>
      <c r="OGB10081" s="5"/>
      <c r="OGC10081" s="5"/>
      <c r="OGD10081" s="5"/>
      <c r="OGE10081" s="5"/>
      <c r="OGF10081" s="5"/>
      <c r="OGG10081" s="5"/>
      <c r="OGH10081" s="5"/>
      <c r="OGI10081" s="5"/>
      <c r="OGJ10081" s="5"/>
      <c r="OGK10081" s="5"/>
      <c r="OGL10081" s="5"/>
      <c r="OGM10081" s="5"/>
      <c r="OGN10081" s="5"/>
      <c r="OGO10081" s="5"/>
      <c r="OGP10081" s="5"/>
      <c r="OGQ10081" s="5"/>
      <c r="OGR10081" s="5"/>
      <c r="OGS10081" s="5"/>
      <c r="OGT10081" s="5"/>
      <c r="OGU10081" s="5"/>
      <c r="OGV10081" s="5"/>
      <c r="OGW10081" s="5"/>
      <c r="OGX10081" s="5"/>
      <c r="OGY10081" s="5"/>
      <c r="OGZ10081" s="5"/>
      <c r="OHA10081" s="5"/>
      <c r="OHB10081" s="5"/>
      <c r="OHC10081" s="5"/>
      <c r="OHD10081" s="5"/>
      <c r="OHE10081" s="5"/>
      <c r="OHF10081" s="5"/>
      <c r="OHG10081" s="5"/>
      <c r="OHH10081" s="5"/>
      <c r="OHI10081" s="5"/>
      <c r="OHJ10081" s="5"/>
      <c r="OHK10081" s="5"/>
      <c r="OHL10081" s="5"/>
      <c r="OHM10081" s="5"/>
      <c r="OHN10081" s="5"/>
      <c r="OHO10081" s="5"/>
      <c r="OHP10081" s="5"/>
      <c r="OHQ10081" s="5"/>
      <c r="OHR10081" s="5"/>
      <c r="OHS10081" s="5"/>
      <c r="OHT10081" s="5"/>
      <c r="OHU10081" s="5"/>
      <c r="OHV10081" s="5"/>
      <c r="OHW10081" s="5"/>
      <c r="OHX10081" s="5"/>
      <c r="OHY10081" s="5"/>
      <c r="OHZ10081" s="5"/>
      <c r="OIA10081" s="5"/>
      <c r="OIB10081" s="5"/>
      <c r="OIC10081" s="5"/>
      <c r="OID10081" s="5"/>
      <c r="OIE10081" s="5"/>
      <c r="OIF10081" s="5"/>
      <c r="OIG10081" s="5"/>
      <c r="OIH10081" s="5"/>
      <c r="OII10081" s="5"/>
      <c r="OIJ10081" s="5"/>
      <c r="OIK10081" s="5"/>
      <c r="OIL10081" s="5"/>
      <c r="OIM10081" s="5"/>
      <c r="OIN10081" s="5"/>
      <c r="OIO10081" s="5"/>
      <c r="OIP10081" s="5"/>
      <c r="OIQ10081" s="5"/>
      <c r="OIR10081" s="5"/>
      <c r="OIS10081" s="5"/>
      <c r="OIT10081" s="5"/>
      <c r="OIU10081" s="5"/>
      <c r="OIV10081" s="5"/>
      <c r="OIW10081" s="5"/>
      <c r="OIX10081" s="5"/>
      <c r="OIY10081" s="5"/>
      <c r="OIZ10081" s="5"/>
      <c r="OJA10081" s="5"/>
      <c r="OJB10081" s="5"/>
      <c r="OJC10081" s="5"/>
      <c r="OJD10081" s="5"/>
      <c r="OJE10081" s="5"/>
      <c r="OJF10081" s="5"/>
      <c r="OJG10081" s="5"/>
      <c r="OJH10081" s="5"/>
      <c r="OJI10081" s="5"/>
      <c r="OJJ10081" s="5"/>
      <c r="OJK10081" s="5"/>
      <c r="OJL10081" s="5"/>
      <c r="OJM10081" s="5"/>
      <c r="OJN10081" s="5"/>
      <c r="OJO10081" s="5"/>
      <c r="OJP10081" s="5"/>
      <c r="OJQ10081" s="5"/>
      <c r="OJR10081" s="5"/>
      <c r="OJS10081" s="5"/>
      <c r="OJT10081" s="5"/>
      <c r="OJU10081" s="5"/>
      <c r="OJV10081" s="5"/>
      <c r="OJW10081" s="5"/>
      <c r="OJX10081" s="5"/>
      <c r="OJY10081" s="5"/>
      <c r="OJZ10081" s="5"/>
      <c r="OKA10081" s="5"/>
      <c r="OKB10081" s="5"/>
      <c r="OKC10081" s="5"/>
      <c r="OKD10081" s="5"/>
      <c r="OKE10081" s="5"/>
      <c r="OKF10081" s="5"/>
      <c r="OKG10081" s="5"/>
      <c r="OKH10081" s="5"/>
      <c r="OKI10081" s="5"/>
      <c r="OKJ10081" s="5"/>
      <c r="OKK10081" s="5"/>
      <c r="OKL10081" s="5"/>
      <c r="OKM10081" s="5"/>
      <c r="OKN10081" s="5"/>
      <c r="OKO10081" s="5"/>
      <c r="OKP10081" s="5"/>
      <c r="OKQ10081" s="5"/>
      <c r="OKR10081" s="5"/>
      <c r="OKS10081" s="5"/>
      <c r="OKT10081" s="5"/>
      <c r="OKU10081" s="5"/>
      <c r="OKV10081" s="5"/>
      <c r="OKW10081" s="5"/>
      <c r="OKX10081" s="5"/>
      <c r="OKY10081" s="5"/>
      <c r="OKZ10081" s="5"/>
      <c r="OLA10081" s="5"/>
      <c r="OLB10081" s="5"/>
      <c r="OLC10081" s="5"/>
      <c r="OLD10081" s="5"/>
      <c r="OLE10081" s="5"/>
      <c r="OLF10081" s="5"/>
      <c r="OLG10081" s="5"/>
      <c r="OLH10081" s="5"/>
      <c r="OLI10081" s="5"/>
      <c r="OLJ10081" s="5"/>
      <c r="OLK10081" s="5"/>
      <c r="OLL10081" s="5"/>
      <c r="OLM10081" s="5"/>
      <c r="OLN10081" s="5"/>
      <c r="OLO10081" s="5"/>
      <c r="OLP10081" s="5"/>
      <c r="OLQ10081" s="5"/>
      <c r="OLR10081" s="5"/>
      <c r="OLS10081" s="5"/>
      <c r="OLT10081" s="5"/>
      <c r="OLU10081" s="5"/>
      <c r="OLV10081" s="5"/>
      <c r="OLW10081" s="5"/>
      <c r="OLX10081" s="5"/>
      <c r="OLY10081" s="5"/>
      <c r="OLZ10081" s="5"/>
      <c r="OMA10081" s="5"/>
      <c r="OMB10081" s="5"/>
      <c r="OMC10081" s="5"/>
      <c r="OMD10081" s="5"/>
      <c r="OME10081" s="5"/>
      <c r="OMF10081" s="5"/>
      <c r="OMG10081" s="5"/>
      <c r="OMH10081" s="5"/>
      <c r="OMI10081" s="5"/>
      <c r="OMJ10081" s="5"/>
      <c r="OMK10081" s="5"/>
      <c r="OML10081" s="5"/>
      <c r="OMM10081" s="5"/>
      <c r="OMN10081" s="5"/>
      <c r="OMO10081" s="5"/>
      <c r="OMP10081" s="5"/>
      <c r="OMQ10081" s="5"/>
      <c r="OMR10081" s="5"/>
      <c r="OMS10081" s="5"/>
      <c r="OMT10081" s="5"/>
      <c r="OMU10081" s="5"/>
      <c r="OMV10081" s="5"/>
      <c r="OMW10081" s="5"/>
      <c r="OMX10081" s="5"/>
      <c r="OMY10081" s="5"/>
      <c r="OMZ10081" s="5"/>
      <c r="ONA10081" s="5"/>
      <c r="ONB10081" s="5"/>
      <c r="ONC10081" s="5"/>
      <c r="OND10081" s="5"/>
      <c r="ONE10081" s="5"/>
      <c r="ONF10081" s="5"/>
      <c r="ONG10081" s="5"/>
      <c r="ONH10081" s="5"/>
      <c r="ONI10081" s="5"/>
      <c r="ONJ10081" s="5"/>
      <c r="ONK10081" s="5"/>
      <c r="ONL10081" s="5"/>
      <c r="ONM10081" s="5"/>
      <c r="ONN10081" s="5"/>
      <c r="ONO10081" s="5"/>
      <c r="ONP10081" s="5"/>
      <c r="ONQ10081" s="5"/>
      <c r="ONR10081" s="5"/>
      <c r="ONS10081" s="5"/>
      <c r="ONT10081" s="5"/>
      <c r="ONU10081" s="5"/>
      <c r="ONV10081" s="5"/>
      <c r="ONW10081" s="5"/>
      <c r="ONX10081" s="5"/>
      <c r="ONY10081" s="5"/>
      <c r="ONZ10081" s="5"/>
      <c r="OOA10081" s="5"/>
      <c r="OOB10081" s="5"/>
      <c r="OOC10081" s="5"/>
      <c r="OOD10081" s="5"/>
      <c r="OOE10081" s="5"/>
      <c r="OOF10081" s="5"/>
      <c r="OOG10081" s="5"/>
      <c r="OOH10081" s="5"/>
      <c r="OOI10081" s="5"/>
      <c r="OOJ10081" s="5"/>
      <c r="OOK10081" s="5"/>
      <c r="OOL10081" s="5"/>
      <c r="OOM10081" s="5"/>
      <c r="OON10081" s="5"/>
      <c r="OOO10081" s="5"/>
      <c r="OOP10081" s="5"/>
      <c r="OOQ10081" s="5"/>
      <c r="OOR10081" s="5"/>
      <c r="OOS10081" s="5"/>
      <c r="OOT10081" s="5"/>
      <c r="OOU10081" s="5"/>
      <c r="OOV10081" s="5"/>
      <c r="OOW10081" s="5"/>
      <c r="OOX10081" s="5"/>
      <c r="OOY10081" s="5"/>
      <c r="OOZ10081" s="5"/>
      <c r="OPA10081" s="5"/>
      <c r="OPB10081" s="5"/>
      <c r="OPC10081" s="5"/>
      <c r="OPD10081" s="5"/>
      <c r="OPE10081" s="5"/>
      <c r="OPF10081" s="5"/>
      <c r="OPG10081" s="5"/>
      <c r="OPH10081" s="5"/>
      <c r="OPI10081" s="5"/>
      <c r="OPJ10081" s="5"/>
      <c r="OPK10081" s="5"/>
      <c r="OPL10081" s="5"/>
      <c r="OPM10081" s="5"/>
      <c r="OPN10081" s="5"/>
      <c r="OPO10081" s="5"/>
      <c r="OPP10081" s="5"/>
      <c r="OPQ10081" s="5"/>
      <c r="OPR10081" s="5"/>
      <c r="OPS10081" s="5"/>
      <c r="OPT10081" s="5"/>
      <c r="OPU10081" s="5"/>
      <c r="OPV10081" s="5"/>
      <c r="OPW10081" s="5"/>
      <c r="OPX10081" s="5"/>
      <c r="OPY10081" s="5"/>
      <c r="OPZ10081" s="5"/>
      <c r="OQA10081" s="5"/>
      <c r="OQB10081" s="5"/>
      <c r="OQC10081" s="5"/>
      <c r="OQD10081" s="5"/>
      <c r="OQE10081" s="5"/>
      <c r="OQF10081" s="5"/>
      <c r="OQG10081" s="5"/>
      <c r="OQH10081" s="5"/>
      <c r="OQI10081" s="5"/>
      <c r="OQJ10081" s="5"/>
      <c r="OQK10081" s="5"/>
      <c r="OQL10081" s="5"/>
      <c r="OQM10081" s="5"/>
      <c r="OQN10081" s="5"/>
      <c r="OQO10081" s="5"/>
      <c r="OQP10081" s="5"/>
      <c r="OQQ10081" s="5"/>
      <c r="OQR10081" s="5"/>
      <c r="OQS10081" s="5"/>
      <c r="OQT10081" s="5"/>
      <c r="OQU10081" s="5"/>
      <c r="OQV10081" s="5"/>
      <c r="OQW10081" s="5"/>
      <c r="OQX10081" s="5"/>
      <c r="OQY10081" s="5"/>
      <c r="OQZ10081" s="5"/>
      <c r="ORA10081" s="5"/>
      <c r="ORB10081" s="5"/>
      <c r="ORC10081" s="5"/>
      <c r="ORD10081" s="5"/>
      <c r="ORE10081" s="5"/>
      <c r="ORF10081" s="5"/>
      <c r="ORG10081" s="5"/>
      <c r="ORH10081" s="5"/>
      <c r="ORI10081" s="5"/>
      <c r="ORJ10081" s="5"/>
      <c r="ORK10081" s="5"/>
      <c r="ORL10081" s="5"/>
      <c r="ORM10081" s="5"/>
      <c r="ORN10081" s="5"/>
      <c r="ORO10081" s="5"/>
      <c r="ORP10081" s="5"/>
      <c r="ORQ10081" s="5"/>
      <c r="ORR10081" s="5"/>
      <c r="ORS10081" s="5"/>
      <c r="ORT10081" s="5"/>
      <c r="ORU10081" s="5"/>
      <c r="ORV10081" s="5"/>
      <c r="ORW10081" s="5"/>
      <c r="ORX10081" s="5"/>
      <c r="ORY10081" s="5"/>
      <c r="ORZ10081" s="5"/>
      <c r="OSA10081" s="5"/>
      <c r="OSB10081" s="5"/>
      <c r="OSC10081" s="5"/>
      <c r="OSD10081" s="5"/>
      <c r="OSE10081" s="5"/>
      <c r="OSF10081" s="5"/>
      <c r="OSG10081" s="5"/>
      <c r="OSH10081" s="5"/>
      <c r="OSI10081" s="5"/>
      <c r="OSJ10081" s="5"/>
      <c r="OSK10081" s="5"/>
      <c r="OSL10081" s="5"/>
      <c r="OSM10081" s="5"/>
      <c r="OSN10081" s="5"/>
      <c r="OSO10081" s="5"/>
      <c r="OSP10081" s="5"/>
      <c r="OSQ10081" s="5"/>
      <c r="OSR10081" s="5"/>
      <c r="OSS10081" s="5"/>
      <c r="OST10081" s="5"/>
      <c r="OSU10081" s="5"/>
      <c r="OSV10081" s="5"/>
      <c r="OSW10081" s="5"/>
      <c r="OSX10081" s="5"/>
      <c r="OSY10081" s="5"/>
      <c r="OSZ10081" s="5"/>
      <c r="OTA10081" s="5"/>
      <c r="OTB10081" s="5"/>
      <c r="OTC10081" s="5"/>
      <c r="OTD10081" s="5"/>
      <c r="OTE10081" s="5"/>
      <c r="OTF10081" s="5"/>
      <c r="OTG10081" s="5"/>
      <c r="OTH10081" s="5"/>
      <c r="OTI10081" s="5"/>
      <c r="OTJ10081" s="5"/>
      <c r="OTK10081" s="5"/>
      <c r="OTL10081" s="5"/>
      <c r="OTM10081" s="5"/>
      <c r="OTN10081" s="5"/>
      <c r="OTO10081" s="5"/>
      <c r="OTP10081" s="5"/>
      <c r="OTQ10081" s="5"/>
      <c r="OTR10081" s="5"/>
      <c r="OTS10081" s="5"/>
      <c r="OTT10081" s="5"/>
      <c r="OTU10081" s="5"/>
      <c r="OTV10081" s="5"/>
      <c r="OTW10081" s="5"/>
      <c r="OTX10081" s="5"/>
      <c r="OTY10081" s="5"/>
      <c r="OTZ10081" s="5"/>
      <c r="OUA10081" s="5"/>
      <c r="OUB10081" s="5"/>
      <c r="OUC10081" s="5"/>
      <c r="OUD10081" s="5"/>
      <c r="OUE10081" s="5"/>
      <c r="OUF10081" s="5"/>
      <c r="OUG10081" s="5"/>
      <c r="OUH10081" s="5"/>
      <c r="OUI10081" s="5"/>
      <c r="OUJ10081" s="5"/>
      <c r="OUK10081" s="5"/>
      <c r="OUL10081" s="5"/>
      <c r="OUM10081" s="5"/>
      <c r="OUN10081" s="5"/>
      <c r="OUO10081" s="5"/>
      <c r="OUP10081" s="5"/>
      <c r="OUQ10081" s="5"/>
      <c r="OUR10081" s="5"/>
      <c r="OUS10081" s="5"/>
      <c r="OUT10081" s="5"/>
      <c r="OUU10081" s="5"/>
      <c r="OUV10081" s="5"/>
      <c r="OUW10081" s="5"/>
      <c r="OUX10081" s="5"/>
      <c r="OUY10081" s="5"/>
      <c r="OUZ10081" s="5"/>
      <c r="OVA10081" s="5"/>
      <c r="OVB10081" s="5"/>
      <c r="OVC10081" s="5"/>
      <c r="OVD10081" s="5"/>
      <c r="OVE10081" s="5"/>
      <c r="OVF10081" s="5"/>
      <c r="OVG10081" s="5"/>
      <c r="OVH10081" s="5"/>
      <c r="OVI10081" s="5"/>
      <c r="OVJ10081" s="5"/>
      <c r="OVK10081" s="5"/>
      <c r="OVL10081" s="5"/>
      <c r="OVM10081" s="5"/>
      <c r="OVN10081" s="5"/>
      <c r="OVO10081" s="5"/>
      <c r="OVP10081" s="5"/>
      <c r="OVQ10081" s="5"/>
      <c r="OVR10081" s="5"/>
      <c r="OVS10081" s="5"/>
      <c r="OVT10081" s="5"/>
      <c r="OVU10081" s="5"/>
      <c r="OVV10081" s="5"/>
      <c r="OVW10081" s="5"/>
      <c r="OVX10081" s="5"/>
      <c r="OVY10081" s="5"/>
      <c r="OVZ10081" s="5"/>
      <c r="OWA10081" s="5"/>
      <c r="OWB10081" s="5"/>
      <c r="OWC10081" s="5"/>
      <c r="OWD10081" s="5"/>
      <c r="OWE10081" s="5"/>
      <c r="OWF10081" s="5"/>
      <c r="OWG10081" s="5"/>
      <c r="OWH10081" s="5"/>
      <c r="OWI10081" s="5"/>
      <c r="OWJ10081" s="5"/>
      <c r="OWK10081" s="5"/>
      <c r="OWL10081" s="5"/>
      <c r="OWM10081" s="5"/>
      <c r="OWN10081" s="5"/>
      <c r="OWO10081" s="5"/>
      <c r="OWP10081" s="5"/>
      <c r="OWQ10081" s="5"/>
      <c r="OWR10081" s="5"/>
      <c r="OWS10081" s="5"/>
      <c r="OWT10081" s="5"/>
      <c r="OWU10081" s="5"/>
      <c r="OWV10081" s="5"/>
      <c r="OWW10081" s="5"/>
      <c r="OWX10081" s="5"/>
      <c r="OWY10081" s="5"/>
      <c r="OWZ10081" s="5"/>
      <c r="OXA10081" s="5"/>
      <c r="OXB10081" s="5"/>
      <c r="OXC10081" s="5"/>
      <c r="OXD10081" s="5"/>
      <c r="OXE10081" s="5"/>
      <c r="OXF10081" s="5"/>
      <c r="OXG10081" s="5"/>
      <c r="OXH10081" s="5"/>
      <c r="OXI10081" s="5"/>
      <c r="OXJ10081" s="5"/>
      <c r="OXK10081" s="5"/>
      <c r="OXL10081" s="5"/>
      <c r="OXM10081" s="5"/>
      <c r="OXN10081" s="5"/>
      <c r="OXO10081" s="5"/>
      <c r="OXP10081" s="5"/>
      <c r="OXQ10081" s="5"/>
      <c r="OXR10081" s="5"/>
      <c r="OXS10081" s="5"/>
      <c r="OXT10081" s="5"/>
      <c r="OXU10081" s="5"/>
      <c r="OXV10081" s="5"/>
      <c r="OXW10081" s="5"/>
      <c r="OXX10081" s="5"/>
      <c r="OXY10081" s="5"/>
      <c r="OXZ10081" s="5"/>
      <c r="OYA10081" s="5"/>
      <c r="OYB10081" s="5"/>
      <c r="OYC10081" s="5"/>
      <c r="OYD10081" s="5"/>
      <c r="OYE10081" s="5"/>
      <c r="OYF10081" s="5"/>
      <c r="OYG10081" s="5"/>
      <c r="OYH10081" s="5"/>
      <c r="OYI10081" s="5"/>
      <c r="OYJ10081" s="5"/>
      <c r="OYK10081" s="5"/>
      <c r="OYL10081" s="5"/>
      <c r="OYM10081" s="5"/>
      <c r="OYN10081" s="5"/>
      <c r="OYO10081" s="5"/>
      <c r="OYP10081" s="5"/>
      <c r="OYQ10081" s="5"/>
      <c r="OYR10081" s="5"/>
      <c r="OYS10081" s="5"/>
      <c r="OYT10081" s="5"/>
      <c r="OYU10081" s="5"/>
      <c r="OYV10081" s="5"/>
      <c r="OYW10081" s="5"/>
      <c r="OYX10081" s="5"/>
      <c r="OYY10081" s="5"/>
      <c r="OYZ10081" s="5"/>
      <c r="OZA10081" s="5"/>
      <c r="OZB10081" s="5"/>
      <c r="OZC10081" s="5"/>
      <c r="OZD10081" s="5"/>
      <c r="OZE10081" s="5"/>
      <c r="OZF10081" s="5"/>
      <c r="OZG10081" s="5"/>
      <c r="OZH10081" s="5"/>
      <c r="OZI10081" s="5"/>
      <c r="OZJ10081" s="5"/>
      <c r="OZK10081" s="5"/>
      <c r="OZL10081" s="5"/>
      <c r="OZM10081" s="5"/>
      <c r="OZN10081" s="5"/>
      <c r="OZO10081" s="5"/>
      <c r="OZP10081" s="5"/>
      <c r="OZQ10081" s="5"/>
      <c r="OZR10081" s="5"/>
      <c r="OZS10081" s="5"/>
      <c r="OZT10081" s="5"/>
      <c r="OZU10081" s="5"/>
      <c r="OZV10081" s="5"/>
      <c r="OZW10081" s="5"/>
      <c r="OZX10081" s="5"/>
      <c r="OZY10081" s="5"/>
      <c r="OZZ10081" s="5"/>
      <c r="PAA10081" s="5"/>
      <c r="PAB10081" s="5"/>
      <c r="PAC10081" s="5"/>
      <c r="PAD10081" s="5"/>
      <c r="PAE10081" s="5"/>
      <c r="PAF10081" s="5"/>
      <c r="PAG10081" s="5"/>
      <c r="PAH10081" s="5"/>
      <c r="PAI10081" s="5"/>
      <c r="PAJ10081" s="5"/>
      <c r="PAK10081" s="5"/>
      <c r="PAL10081" s="5"/>
      <c r="PAM10081" s="5"/>
      <c r="PAN10081" s="5"/>
      <c r="PAO10081" s="5"/>
      <c r="PAP10081" s="5"/>
      <c r="PAQ10081" s="5"/>
      <c r="PAR10081" s="5"/>
      <c r="PAS10081" s="5"/>
      <c r="PAT10081" s="5"/>
      <c r="PAU10081" s="5"/>
      <c r="PAV10081" s="5"/>
      <c r="PAW10081" s="5"/>
      <c r="PAX10081" s="5"/>
      <c r="PAY10081" s="5"/>
      <c r="PAZ10081" s="5"/>
      <c r="PBA10081" s="5"/>
      <c r="PBB10081" s="5"/>
      <c r="PBC10081" s="5"/>
      <c r="PBD10081" s="5"/>
      <c r="PBE10081" s="5"/>
      <c r="PBF10081" s="5"/>
      <c r="PBG10081" s="5"/>
      <c r="PBH10081" s="5"/>
      <c r="PBI10081" s="5"/>
      <c r="PBJ10081" s="5"/>
      <c r="PBK10081" s="5"/>
      <c r="PBL10081" s="5"/>
      <c r="PBM10081" s="5"/>
      <c r="PBN10081" s="5"/>
      <c r="PBO10081" s="5"/>
      <c r="PBP10081" s="5"/>
      <c r="PBQ10081" s="5"/>
      <c r="PBR10081" s="5"/>
      <c r="PBS10081" s="5"/>
      <c r="PBT10081" s="5"/>
      <c r="PBU10081" s="5"/>
      <c r="PBV10081" s="5"/>
      <c r="PBW10081" s="5"/>
      <c r="PBX10081" s="5"/>
      <c r="PBY10081" s="5"/>
      <c r="PBZ10081" s="5"/>
      <c r="PCA10081" s="5"/>
      <c r="PCB10081" s="5"/>
      <c r="PCC10081" s="5"/>
      <c r="PCD10081" s="5"/>
      <c r="PCE10081" s="5"/>
      <c r="PCF10081" s="5"/>
      <c r="PCG10081" s="5"/>
      <c r="PCH10081" s="5"/>
      <c r="PCI10081" s="5"/>
      <c r="PCJ10081" s="5"/>
      <c r="PCK10081" s="5"/>
      <c r="PCL10081" s="5"/>
      <c r="PCM10081" s="5"/>
      <c r="PCN10081" s="5"/>
      <c r="PCO10081" s="5"/>
      <c r="PCP10081" s="5"/>
      <c r="PCQ10081" s="5"/>
      <c r="PCR10081" s="5"/>
      <c r="PCS10081" s="5"/>
      <c r="PCT10081" s="5"/>
      <c r="PCU10081" s="5"/>
      <c r="PCV10081" s="5"/>
      <c r="PCW10081" s="5"/>
      <c r="PCX10081" s="5"/>
      <c r="PCY10081" s="5"/>
      <c r="PCZ10081" s="5"/>
      <c r="PDA10081" s="5"/>
      <c r="PDB10081" s="5"/>
      <c r="PDC10081" s="5"/>
      <c r="PDD10081" s="5"/>
      <c r="PDE10081" s="5"/>
      <c r="PDF10081" s="5"/>
      <c r="PDG10081" s="5"/>
      <c r="PDH10081" s="5"/>
      <c r="PDI10081" s="5"/>
      <c r="PDJ10081" s="5"/>
      <c r="PDK10081" s="5"/>
      <c r="PDL10081" s="5"/>
      <c r="PDM10081" s="5"/>
      <c r="PDN10081" s="5"/>
      <c r="PDO10081" s="5"/>
      <c r="PDP10081" s="5"/>
      <c r="PDQ10081" s="5"/>
      <c r="PDR10081" s="5"/>
      <c r="PDS10081" s="5"/>
      <c r="PDT10081" s="5"/>
      <c r="PDU10081" s="5"/>
      <c r="PDV10081" s="5"/>
      <c r="PDW10081" s="5"/>
      <c r="PDX10081" s="5"/>
      <c r="PDY10081" s="5"/>
      <c r="PDZ10081" s="5"/>
      <c r="PEA10081" s="5"/>
      <c r="PEB10081" s="5"/>
      <c r="PEC10081" s="5"/>
      <c r="PED10081" s="5"/>
      <c r="PEE10081" s="5"/>
      <c r="PEF10081" s="5"/>
      <c r="PEG10081" s="5"/>
      <c r="PEH10081" s="5"/>
      <c r="PEI10081" s="5"/>
      <c r="PEJ10081" s="5"/>
      <c r="PEK10081" s="5"/>
      <c r="PEL10081" s="5"/>
      <c r="PEM10081" s="5"/>
      <c r="PEN10081" s="5"/>
      <c r="PEO10081" s="5"/>
      <c r="PEP10081" s="5"/>
      <c r="PEQ10081" s="5"/>
      <c r="PER10081" s="5"/>
      <c r="PES10081" s="5"/>
      <c r="PET10081" s="5"/>
      <c r="PEU10081" s="5"/>
      <c r="PEV10081" s="5"/>
      <c r="PEW10081" s="5"/>
      <c r="PEX10081" s="5"/>
      <c r="PEY10081" s="5"/>
      <c r="PEZ10081" s="5"/>
      <c r="PFA10081" s="5"/>
      <c r="PFB10081" s="5"/>
      <c r="PFC10081" s="5"/>
      <c r="PFD10081" s="5"/>
      <c r="PFE10081" s="5"/>
      <c r="PFF10081" s="5"/>
      <c r="PFG10081" s="5"/>
      <c r="PFH10081" s="5"/>
      <c r="PFI10081" s="5"/>
      <c r="PFJ10081" s="5"/>
      <c r="PFK10081" s="5"/>
      <c r="PFL10081" s="5"/>
      <c r="PFM10081" s="5"/>
      <c r="PFN10081" s="5"/>
      <c r="PFO10081" s="5"/>
      <c r="PFP10081" s="5"/>
      <c r="PFQ10081" s="5"/>
      <c r="PFR10081" s="5"/>
      <c r="PFS10081" s="5"/>
      <c r="PFT10081" s="5"/>
      <c r="PFU10081" s="5"/>
      <c r="PFV10081" s="5"/>
      <c r="PFW10081" s="5"/>
      <c r="PFX10081" s="5"/>
      <c r="PFY10081" s="5"/>
      <c r="PFZ10081" s="5"/>
      <c r="PGA10081" s="5"/>
      <c r="PGB10081" s="5"/>
      <c r="PGC10081" s="5"/>
      <c r="PGD10081" s="5"/>
      <c r="PGE10081" s="5"/>
      <c r="PGF10081" s="5"/>
      <c r="PGG10081" s="5"/>
      <c r="PGH10081" s="5"/>
      <c r="PGI10081" s="5"/>
      <c r="PGJ10081" s="5"/>
      <c r="PGK10081" s="5"/>
      <c r="PGL10081" s="5"/>
      <c r="PGM10081" s="5"/>
      <c r="PGN10081" s="5"/>
      <c r="PGO10081" s="5"/>
      <c r="PGP10081" s="5"/>
      <c r="PGQ10081" s="5"/>
      <c r="PGR10081" s="5"/>
      <c r="PGS10081" s="5"/>
      <c r="PGT10081" s="5"/>
      <c r="PGU10081" s="5"/>
      <c r="PGV10081" s="5"/>
      <c r="PGW10081" s="5"/>
      <c r="PGX10081" s="5"/>
      <c r="PGY10081" s="5"/>
      <c r="PGZ10081" s="5"/>
      <c r="PHA10081" s="5"/>
      <c r="PHB10081" s="5"/>
      <c r="PHC10081" s="5"/>
      <c r="PHD10081" s="5"/>
      <c r="PHE10081" s="5"/>
      <c r="PHF10081" s="5"/>
      <c r="PHG10081" s="5"/>
      <c r="PHH10081" s="5"/>
      <c r="PHI10081" s="5"/>
      <c r="PHJ10081" s="5"/>
      <c r="PHK10081" s="5"/>
      <c r="PHL10081" s="5"/>
      <c r="PHM10081" s="5"/>
      <c r="PHN10081" s="5"/>
      <c r="PHO10081" s="5"/>
      <c r="PHP10081" s="5"/>
      <c r="PHQ10081" s="5"/>
      <c r="PHR10081" s="5"/>
      <c r="PHS10081" s="5"/>
      <c r="PHT10081" s="5"/>
      <c r="PHU10081" s="5"/>
      <c r="PHV10081" s="5"/>
      <c r="PHW10081" s="5"/>
      <c r="PHX10081" s="5"/>
      <c r="PHY10081" s="5"/>
      <c r="PHZ10081" s="5"/>
      <c r="PIA10081" s="5"/>
      <c r="PIB10081" s="5"/>
      <c r="PIC10081" s="5"/>
      <c r="PID10081" s="5"/>
      <c r="PIE10081" s="5"/>
      <c r="PIF10081" s="5"/>
      <c r="PIG10081" s="5"/>
      <c r="PIH10081" s="5"/>
      <c r="PII10081" s="5"/>
      <c r="PIJ10081" s="5"/>
      <c r="PIK10081" s="5"/>
      <c r="PIL10081" s="5"/>
      <c r="PIM10081" s="5"/>
      <c r="PIN10081" s="5"/>
      <c r="PIO10081" s="5"/>
      <c r="PIP10081" s="5"/>
      <c r="PIQ10081" s="5"/>
      <c r="PIR10081" s="5"/>
      <c r="PIS10081" s="5"/>
      <c r="PIT10081" s="5"/>
      <c r="PIU10081" s="5"/>
      <c r="PIV10081" s="5"/>
      <c r="PIW10081" s="5"/>
      <c r="PIX10081" s="5"/>
      <c r="PIY10081" s="5"/>
      <c r="PIZ10081" s="5"/>
      <c r="PJA10081" s="5"/>
      <c r="PJB10081" s="5"/>
      <c r="PJC10081" s="5"/>
      <c r="PJD10081" s="5"/>
      <c r="PJE10081" s="5"/>
      <c r="PJF10081" s="5"/>
      <c r="PJG10081" s="5"/>
      <c r="PJH10081" s="5"/>
      <c r="PJI10081" s="5"/>
      <c r="PJJ10081" s="5"/>
      <c r="PJK10081" s="5"/>
      <c r="PJL10081" s="5"/>
      <c r="PJM10081" s="5"/>
      <c r="PJN10081" s="5"/>
      <c r="PJO10081" s="5"/>
      <c r="PJP10081" s="5"/>
      <c r="PJQ10081" s="5"/>
      <c r="PJR10081" s="5"/>
      <c r="PJS10081" s="5"/>
      <c r="PJT10081" s="5"/>
      <c r="PJU10081" s="5"/>
      <c r="PJV10081" s="5"/>
      <c r="PJW10081" s="5"/>
      <c r="PJX10081" s="5"/>
      <c r="PJY10081" s="5"/>
      <c r="PJZ10081" s="5"/>
      <c r="PKA10081" s="5"/>
      <c r="PKB10081" s="5"/>
      <c r="PKC10081" s="5"/>
      <c r="PKD10081" s="5"/>
      <c r="PKE10081" s="5"/>
      <c r="PKF10081" s="5"/>
      <c r="PKG10081" s="5"/>
      <c r="PKH10081" s="5"/>
      <c r="PKI10081" s="5"/>
      <c r="PKJ10081" s="5"/>
      <c r="PKK10081" s="5"/>
      <c r="PKL10081" s="5"/>
      <c r="PKM10081" s="5"/>
      <c r="PKN10081" s="5"/>
      <c r="PKO10081" s="5"/>
      <c r="PKP10081" s="5"/>
      <c r="PKQ10081" s="5"/>
      <c r="PKR10081" s="5"/>
      <c r="PKS10081" s="5"/>
      <c r="PKT10081" s="5"/>
      <c r="PKU10081" s="5"/>
      <c r="PKV10081" s="5"/>
      <c r="PKW10081" s="5"/>
      <c r="PKX10081" s="5"/>
      <c r="PKY10081" s="5"/>
      <c r="PKZ10081" s="5"/>
      <c r="PLA10081" s="5"/>
      <c r="PLB10081" s="5"/>
      <c r="PLC10081" s="5"/>
      <c r="PLD10081" s="5"/>
      <c r="PLE10081" s="5"/>
      <c r="PLF10081" s="5"/>
      <c r="PLG10081" s="5"/>
      <c r="PLH10081" s="5"/>
      <c r="PLI10081" s="5"/>
      <c r="PLJ10081" s="5"/>
      <c r="PLK10081" s="5"/>
      <c r="PLL10081" s="5"/>
      <c r="PLM10081" s="5"/>
      <c r="PLN10081" s="5"/>
      <c r="PLO10081" s="5"/>
      <c r="PLP10081" s="5"/>
      <c r="PLQ10081" s="5"/>
      <c r="PLR10081" s="5"/>
      <c r="PLS10081" s="5"/>
      <c r="PLT10081" s="5"/>
      <c r="PLU10081" s="5"/>
      <c r="PLV10081" s="5"/>
      <c r="PLW10081" s="5"/>
      <c r="PLX10081" s="5"/>
      <c r="PLY10081" s="5"/>
      <c r="PLZ10081" s="5"/>
      <c r="PMA10081" s="5"/>
      <c r="PMB10081" s="5"/>
      <c r="PMC10081" s="5"/>
      <c r="PMD10081" s="5"/>
      <c r="PME10081" s="5"/>
      <c r="PMF10081" s="5"/>
      <c r="PMG10081" s="5"/>
      <c r="PMH10081" s="5"/>
      <c r="PMI10081" s="5"/>
      <c r="PMJ10081" s="5"/>
      <c r="PMK10081" s="5"/>
      <c r="PML10081" s="5"/>
      <c r="PMM10081" s="5"/>
      <c r="PMN10081" s="5"/>
      <c r="PMO10081" s="5"/>
      <c r="PMP10081" s="5"/>
      <c r="PMQ10081" s="5"/>
      <c r="PMR10081" s="5"/>
      <c r="PMS10081" s="5"/>
      <c r="PMT10081" s="5"/>
      <c r="PMU10081" s="5"/>
      <c r="PMV10081" s="5"/>
      <c r="PMW10081" s="5"/>
      <c r="PMX10081" s="5"/>
      <c r="PMY10081" s="5"/>
      <c r="PMZ10081" s="5"/>
      <c r="PNA10081" s="5"/>
      <c r="PNB10081" s="5"/>
      <c r="PNC10081" s="5"/>
      <c r="PND10081" s="5"/>
      <c r="PNE10081" s="5"/>
      <c r="PNF10081" s="5"/>
      <c r="PNG10081" s="5"/>
      <c r="PNH10081" s="5"/>
      <c r="PNI10081" s="5"/>
      <c r="PNJ10081" s="5"/>
      <c r="PNK10081" s="5"/>
      <c r="PNL10081" s="5"/>
      <c r="PNM10081" s="5"/>
      <c r="PNN10081" s="5"/>
      <c r="PNO10081" s="5"/>
      <c r="PNP10081" s="5"/>
      <c r="PNQ10081" s="5"/>
      <c r="PNR10081" s="5"/>
      <c r="PNS10081" s="5"/>
      <c r="PNT10081" s="5"/>
      <c r="PNU10081" s="5"/>
      <c r="PNV10081" s="5"/>
      <c r="PNW10081" s="5"/>
      <c r="PNX10081" s="5"/>
      <c r="PNY10081" s="5"/>
      <c r="PNZ10081" s="5"/>
      <c r="POA10081" s="5"/>
      <c r="POB10081" s="5"/>
      <c r="POC10081" s="5"/>
      <c r="POD10081" s="5"/>
      <c r="POE10081" s="5"/>
      <c r="POF10081" s="5"/>
      <c r="POG10081" s="5"/>
      <c r="POH10081" s="5"/>
      <c r="POI10081" s="5"/>
      <c r="POJ10081" s="5"/>
      <c r="POK10081" s="5"/>
      <c r="POL10081" s="5"/>
      <c r="POM10081" s="5"/>
      <c r="PON10081" s="5"/>
      <c r="POO10081" s="5"/>
      <c r="POP10081" s="5"/>
      <c r="POQ10081" s="5"/>
      <c r="POR10081" s="5"/>
      <c r="POS10081" s="5"/>
      <c r="POT10081" s="5"/>
      <c r="POU10081" s="5"/>
      <c r="POV10081" s="5"/>
      <c r="POW10081" s="5"/>
      <c r="POX10081" s="5"/>
      <c r="POY10081" s="5"/>
      <c r="POZ10081" s="5"/>
      <c r="PPA10081" s="5"/>
      <c r="PPB10081" s="5"/>
      <c r="PPC10081" s="5"/>
      <c r="PPD10081" s="5"/>
      <c r="PPE10081" s="5"/>
      <c r="PPF10081" s="5"/>
      <c r="PPG10081" s="5"/>
      <c r="PPH10081" s="5"/>
      <c r="PPI10081" s="5"/>
      <c r="PPJ10081" s="5"/>
      <c r="PPK10081" s="5"/>
      <c r="PPL10081" s="5"/>
      <c r="PPM10081" s="5"/>
      <c r="PPN10081" s="5"/>
      <c r="PPO10081" s="5"/>
      <c r="PPP10081" s="5"/>
      <c r="PPQ10081" s="5"/>
      <c r="PPR10081" s="5"/>
      <c r="PPS10081" s="5"/>
      <c r="PPT10081" s="5"/>
      <c r="PPU10081" s="5"/>
      <c r="PPV10081" s="5"/>
      <c r="PPW10081" s="5"/>
      <c r="PPX10081" s="5"/>
      <c r="PPY10081" s="5"/>
      <c r="PPZ10081" s="5"/>
      <c r="PQA10081" s="5"/>
      <c r="PQB10081" s="5"/>
      <c r="PQC10081" s="5"/>
      <c r="PQD10081" s="5"/>
      <c r="PQE10081" s="5"/>
      <c r="PQF10081" s="5"/>
      <c r="PQG10081" s="5"/>
      <c r="PQH10081" s="5"/>
      <c r="PQI10081" s="5"/>
      <c r="PQJ10081" s="5"/>
      <c r="PQK10081" s="5"/>
      <c r="PQL10081" s="5"/>
      <c r="PQM10081" s="5"/>
      <c r="PQN10081" s="5"/>
      <c r="PQO10081" s="5"/>
      <c r="PQP10081" s="5"/>
      <c r="PQQ10081" s="5"/>
      <c r="PQR10081" s="5"/>
      <c r="PQS10081" s="5"/>
      <c r="PQT10081" s="5"/>
      <c r="PQU10081" s="5"/>
      <c r="PQV10081" s="5"/>
      <c r="PQW10081" s="5"/>
      <c r="PQX10081" s="5"/>
      <c r="PQY10081" s="5"/>
      <c r="PQZ10081" s="5"/>
      <c r="PRA10081" s="5"/>
      <c r="PRB10081" s="5"/>
      <c r="PRC10081" s="5"/>
      <c r="PRD10081" s="5"/>
      <c r="PRE10081" s="5"/>
      <c r="PRF10081" s="5"/>
      <c r="PRG10081" s="5"/>
      <c r="PRH10081" s="5"/>
      <c r="PRI10081" s="5"/>
      <c r="PRJ10081" s="5"/>
      <c r="PRK10081" s="5"/>
      <c r="PRL10081" s="5"/>
      <c r="PRM10081" s="5"/>
      <c r="PRN10081" s="5"/>
      <c r="PRO10081" s="5"/>
      <c r="PRP10081" s="5"/>
      <c r="PRQ10081" s="5"/>
      <c r="PRR10081" s="5"/>
      <c r="PRS10081" s="5"/>
      <c r="PRT10081" s="5"/>
      <c r="PRU10081" s="5"/>
      <c r="PRV10081" s="5"/>
      <c r="PRW10081" s="5"/>
      <c r="PRX10081" s="5"/>
      <c r="PRY10081" s="5"/>
      <c r="PRZ10081" s="5"/>
      <c r="PSA10081" s="5"/>
      <c r="PSB10081" s="5"/>
      <c r="PSC10081" s="5"/>
      <c r="PSD10081" s="5"/>
      <c r="PSE10081" s="5"/>
      <c r="PSF10081" s="5"/>
      <c r="PSG10081" s="5"/>
      <c r="PSH10081" s="5"/>
      <c r="PSI10081" s="5"/>
      <c r="PSJ10081" s="5"/>
      <c r="PSK10081" s="5"/>
      <c r="PSL10081" s="5"/>
      <c r="PSM10081" s="5"/>
      <c r="PSN10081" s="5"/>
      <c r="PSO10081" s="5"/>
      <c r="PSP10081" s="5"/>
      <c r="PSQ10081" s="5"/>
      <c r="PSR10081" s="5"/>
      <c r="PSS10081" s="5"/>
      <c r="PST10081" s="5"/>
      <c r="PSU10081" s="5"/>
      <c r="PSV10081" s="5"/>
      <c r="PSW10081" s="5"/>
      <c r="PSX10081" s="5"/>
      <c r="PSY10081" s="5"/>
      <c r="PSZ10081" s="5"/>
      <c r="PTA10081" s="5"/>
      <c r="PTB10081" s="5"/>
      <c r="PTC10081" s="5"/>
      <c r="PTD10081" s="5"/>
      <c r="PTE10081" s="5"/>
      <c r="PTF10081" s="5"/>
      <c r="PTG10081" s="5"/>
      <c r="PTH10081" s="5"/>
      <c r="PTI10081" s="5"/>
      <c r="PTJ10081" s="5"/>
      <c r="PTK10081" s="5"/>
      <c r="PTL10081" s="5"/>
      <c r="PTM10081" s="5"/>
      <c r="PTN10081" s="5"/>
      <c r="PTO10081" s="5"/>
      <c r="PTP10081" s="5"/>
      <c r="PTQ10081" s="5"/>
      <c r="PTR10081" s="5"/>
      <c r="PTS10081" s="5"/>
      <c r="PTT10081" s="5"/>
      <c r="PTU10081" s="5"/>
      <c r="PTV10081" s="5"/>
      <c r="PTW10081" s="5"/>
      <c r="PTX10081" s="5"/>
      <c r="PTY10081" s="5"/>
      <c r="PTZ10081" s="5"/>
      <c r="PUA10081" s="5"/>
      <c r="PUB10081" s="5"/>
      <c r="PUC10081" s="5"/>
      <c r="PUD10081" s="5"/>
      <c r="PUE10081" s="5"/>
      <c r="PUF10081" s="5"/>
      <c r="PUG10081" s="5"/>
      <c r="PUH10081" s="5"/>
      <c r="PUI10081" s="5"/>
      <c r="PUJ10081" s="5"/>
      <c r="PUK10081" s="5"/>
      <c r="PUL10081" s="5"/>
      <c r="PUM10081" s="5"/>
      <c r="PUN10081" s="5"/>
      <c r="PUO10081" s="5"/>
      <c r="PUP10081" s="5"/>
      <c r="PUQ10081" s="5"/>
      <c r="PUR10081" s="5"/>
      <c r="PUS10081" s="5"/>
      <c r="PUT10081" s="5"/>
      <c r="PUU10081" s="5"/>
      <c r="PUV10081" s="5"/>
      <c r="PUW10081" s="5"/>
      <c r="PUX10081" s="5"/>
      <c r="PUY10081" s="5"/>
      <c r="PUZ10081" s="5"/>
      <c r="PVA10081" s="5"/>
      <c r="PVB10081" s="5"/>
      <c r="PVC10081" s="5"/>
      <c r="PVD10081" s="5"/>
      <c r="PVE10081" s="5"/>
      <c r="PVF10081" s="5"/>
      <c r="PVG10081" s="5"/>
      <c r="PVH10081" s="5"/>
      <c r="PVI10081" s="5"/>
      <c r="PVJ10081" s="5"/>
      <c r="PVK10081" s="5"/>
      <c r="PVL10081" s="5"/>
      <c r="PVM10081" s="5"/>
      <c r="PVN10081" s="5"/>
      <c r="PVO10081" s="5"/>
      <c r="PVP10081" s="5"/>
      <c r="PVQ10081" s="5"/>
      <c r="PVR10081" s="5"/>
      <c r="PVS10081" s="5"/>
      <c r="PVT10081" s="5"/>
      <c r="PVU10081" s="5"/>
      <c r="PVV10081" s="5"/>
      <c r="PVW10081" s="5"/>
      <c r="PVX10081" s="5"/>
      <c r="PVY10081" s="5"/>
      <c r="PVZ10081" s="5"/>
      <c r="PWA10081" s="5"/>
      <c r="PWB10081" s="5"/>
      <c r="PWC10081" s="5"/>
      <c r="PWD10081" s="5"/>
      <c r="PWE10081" s="5"/>
      <c r="PWF10081" s="5"/>
      <c r="PWG10081" s="5"/>
      <c r="PWH10081" s="5"/>
      <c r="PWI10081" s="5"/>
      <c r="PWJ10081" s="5"/>
      <c r="PWK10081" s="5"/>
      <c r="PWL10081" s="5"/>
      <c r="PWM10081" s="5"/>
      <c r="PWN10081" s="5"/>
      <c r="PWO10081" s="5"/>
      <c r="PWP10081" s="5"/>
      <c r="PWQ10081" s="5"/>
      <c r="PWR10081" s="5"/>
      <c r="PWS10081" s="5"/>
      <c r="PWT10081" s="5"/>
      <c r="PWU10081" s="5"/>
      <c r="PWV10081" s="5"/>
      <c r="PWW10081" s="5"/>
      <c r="PWX10081" s="5"/>
      <c r="PWY10081" s="5"/>
      <c r="PWZ10081" s="5"/>
      <c r="PXA10081" s="5"/>
      <c r="PXB10081" s="5"/>
      <c r="PXC10081" s="5"/>
      <c r="PXD10081" s="5"/>
      <c r="PXE10081" s="5"/>
      <c r="PXF10081" s="5"/>
      <c r="PXG10081" s="5"/>
      <c r="PXH10081" s="5"/>
      <c r="PXI10081" s="5"/>
      <c r="PXJ10081" s="5"/>
      <c r="PXK10081" s="5"/>
      <c r="PXL10081" s="5"/>
      <c r="PXM10081" s="5"/>
      <c r="PXN10081" s="5"/>
      <c r="PXO10081" s="5"/>
      <c r="PXP10081" s="5"/>
      <c r="PXQ10081" s="5"/>
      <c r="PXR10081" s="5"/>
      <c r="PXS10081" s="5"/>
      <c r="PXT10081" s="5"/>
      <c r="PXU10081" s="5"/>
      <c r="PXV10081" s="5"/>
      <c r="PXW10081" s="5"/>
      <c r="PXX10081" s="5"/>
      <c r="PXY10081" s="5"/>
      <c r="PXZ10081" s="5"/>
      <c r="PYA10081" s="5"/>
      <c r="PYB10081" s="5"/>
      <c r="PYC10081" s="5"/>
      <c r="PYD10081" s="5"/>
      <c r="PYE10081" s="5"/>
      <c r="PYF10081" s="5"/>
      <c r="PYG10081" s="5"/>
      <c r="PYH10081" s="5"/>
      <c r="PYI10081" s="5"/>
      <c r="PYJ10081" s="5"/>
      <c r="PYK10081" s="5"/>
      <c r="PYL10081" s="5"/>
      <c r="PYM10081" s="5"/>
      <c r="PYN10081" s="5"/>
      <c r="PYO10081" s="5"/>
      <c r="PYP10081" s="5"/>
      <c r="PYQ10081" s="5"/>
      <c r="PYR10081" s="5"/>
      <c r="PYS10081" s="5"/>
      <c r="PYT10081" s="5"/>
      <c r="PYU10081" s="5"/>
      <c r="PYV10081" s="5"/>
      <c r="PYW10081" s="5"/>
      <c r="PYX10081" s="5"/>
      <c r="PYY10081" s="5"/>
      <c r="PYZ10081" s="5"/>
      <c r="PZA10081" s="5"/>
      <c r="PZB10081" s="5"/>
      <c r="PZC10081" s="5"/>
      <c r="PZD10081" s="5"/>
      <c r="PZE10081" s="5"/>
      <c r="PZF10081" s="5"/>
      <c r="PZG10081" s="5"/>
      <c r="PZH10081" s="5"/>
      <c r="PZI10081" s="5"/>
      <c r="PZJ10081" s="5"/>
      <c r="PZK10081" s="5"/>
      <c r="PZL10081" s="5"/>
      <c r="PZM10081" s="5"/>
      <c r="PZN10081" s="5"/>
      <c r="PZO10081" s="5"/>
      <c r="PZP10081" s="5"/>
      <c r="PZQ10081" s="5"/>
      <c r="PZR10081" s="5"/>
      <c r="PZS10081" s="5"/>
      <c r="PZT10081" s="5"/>
      <c r="PZU10081" s="5"/>
      <c r="PZV10081" s="5"/>
      <c r="PZW10081" s="5"/>
      <c r="PZX10081" s="5"/>
      <c r="PZY10081" s="5"/>
      <c r="PZZ10081" s="5"/>
      <c r="QAA10081" s="5"/>
      <c r="QAB10081" s="5"/>
      <c r="QAC10081" s="5"/>
      <c r="QAD10081" s="5"/>
      <c r="QAE10081" s="5"/>
      <c r="QAF10081" s="5"/>
      <c r="QAG10081" s="5"/>
      <c r="QAH10081" s="5"/>
      <c r="QAI10081" s="5"/>
      <c r="QAJ10081" s="5"/>
      <c r="QAK10081" s="5"/>
      <c r="QAL10081" s="5"/>
      <c r="QAM10081" s="5"/>
      <c r="QAN10081" s="5"/>
      <c r="QAO10081" s="5"/>
      <c r="QAP10081" s="5"/>
      <c r="QAQ10081" s="5"/>
      <c r="QAR10081" s="5"/>
      <c r="QAS10081" s="5"/>
      <c r="QAT10081" s="5"/>
      <c r="QAU10081" s="5"/>
      <c r="QAV10081" s="5"/>
      <c r="QAW10081" s="5"/>
      <c r="QAX10081" s="5"/>
      <c r="QAY10081" s="5"/>
      <c r="QAZ10081" s="5"/>
      <c r="QBA10081" s="5"/>
      <c r="QBB10081" s="5"/>
      <c r="QBC10081" s="5"/>
      <c r="QBD10081" s="5"/>
      <c r="QBE10081" s="5"/>
      <c r="QBF10081" s="5"/>
      <c r="QBG10081" s="5"/>
      <c r="QBH10081" s="5"/>
      <c r="QBI10081" s="5"/>
      <c r="QBJ10081" s="5"/>
      <c r="QBK10081" s="5"/>
      <c r="QBL10081" s="5"/>
      <c r="QBM10081" s="5"/>
      <c r="QBN10081" s="5"/>
      <c r="QBO10081" s="5"/>
      <c r="QBP10081" s="5"/>
      <c r="QBQ10081" s="5"/>
      <c r="QBR10081" s="5"/>
      <c r="QBS10081" s="5"/>
      <c r="QBT10081" s="5"/>
      <c r="QBU10081" s="5"/>
      <c r="QBV10081" s="5"/>
      <c r="QBW10081" s="5"/>
      <c r="QBX10081" s="5"/>
      <c r="QBY10081" s="5"/>
      <c r="QBZ10081" s="5"/>
      <c r="QCA10081" s="5"/>
      <c r="QCB10081" s="5"/>
      <c r="QCC10081" s="5"/>
      <c r="QCD10081" s="5"/>
      <c r="QCE10081" s="5"/>
      <c r="QCF10081" s="5"/>
      <c r="QCG10081" s="5"/>
      <c r="QCH10081" s="5"/>
      <c r="QCI10081" s="5"/>
      <c r="QCJ10081" s="5"/>
      <c r="QCK10081" s="5"/>
      <c r="QCL10081" s="5"/>
      <c r="QCM10081" s="5"/>
      <c r="QCN10081" s="5"/>
      <c r="QCO10081" s="5"/>
      <c r="QCP10081" s="5"/>
      <c r="QCQ10081" s="5"/>
      <c r="QCR10081" s="5"/>
      <c r="QCS10081" s="5"/>
      <c r="QCT10081" s="5"/>
      <c r="QCU10081" s="5"/>
      <c r="QCV10081" s="5"/>
      <c r="QCW10081" s="5"/>
      <c r="QCX10081" s="5"/>
      <c r="QCY10081" s="5"/>
      <c r="QCZ10081" s="5"/>
      <c r="QDA10081" s="5"/>
      <c r="QDB10081" s="5"/>
      <c r="QDC10081" s="5"/>
      <c r="QDD10081" s="5"/>
      <c r="QDE10081" s="5"/>
      <c r="QDF10081" s="5"/>
      <c r="QDG10081" s="5"/>
      <c r="QDH10081" s="5"/>
      <c r="QDI10081" s="5"/>
      <c r="QDJ10081" s="5"/>
      <c r="QDK10081" s="5"/>
      <c r="QDL10081" s="5"/>
      <c r="QDM10081" s="5"/>
      <c r="QDN10081" s="5"/>
      <c r="QDO10081" s="5"/>
      <c r="QDP10081" s="5"/>
      <c r="QDQ10081" s="5"/>
      <c r="QDR10081" s="5"/>
      <c r="QDS10081" s="5"/>
      <c r="QDT10081" s="5"/>
      <c r="QDU10081" s="5"/>
      <c r="QDV10081" s="5"/>
      <c r="QDW10081" s="5"/>
      <c r="QDX10081" s="5"/>
      <c r="QDY10081" s="5"/>
      <c r="QDZ10081" s="5"/>
      <c r="QEA10081" s="5"/>
      <c r="QEB10081" s="5"/>
      <c r="QEC10081" s="5"/>
      <c r="QED10081" s="5"/>
      <c r="QEE10081" s="5"/>
      <c r="QEF10081" s="5"/>
      <c r="QEG10081" s="5"/>
      <c r="QEH10081" s="5"/>
      <c r="QEI10081" s="5"/>
      <c r="QEJ10081" s="5"/>
      <c r="QEK10081" s="5"/>
      <c r="QEL10081" s="5"/>
      <c r="QEM10081" s="5"/>
      <c r="QEN10081" s="5"/>
      <c r="QEO10081" s="5"/>
      <c r="QEP10081" s="5"/>
      <c r="QEQ10081" s="5"/>
      <c r="QER10081" s="5"/>
      <c r="QES10081" s="5"/>
      <c r="QET10081" s="5"/>
      <c r="QEU10081" s="5"/>
      <c r="QEV10081" s="5"/>
      <c r="QEW10081" s="5"/>
      <c r="QEX10081" s="5"/>
      <c r="QEY10081" s="5"/>
      <c r="QEZ10081" s="5"/>
      <c r="QFA10081" s="5"/>
      <c r="QFB10081" s="5"/>
      <c r="QFC10081" s="5"/>
      <c r="QFD10081" s="5"/>
      <c r="QFE10081" s="5"/>
      <c r="QFF10081" s="5"/>
      <c r="QFG10081" s="5"/>
      <c r="QFH10081" s="5"/>
      <c r="QFI10081" s="5"/>
      <c r="QFJ10081" s="5"/>
      <c r="QFK10081" s="5"/>
      <c r="QFL10081" s="5"/>
      <c r="QFM10081" s="5"/>
      <c r="QFN10081" s="5"/>
      <c r="QFO10081" s="5"/>
      <c r="QFP10081" s="5"/>
      <c r="QFQ10081" s="5"/>
      <c r="QFR10081" s="5"/>
      <c r="QFS10081" s="5"/>
      <c r="QFT10081" s="5"/>
      <c r="QFU10081" s="5"/>
      <c r="QFV10081" s="5"/>
      <c r="QFW10081" s="5"/>
      <c r="QFX10081" s="5"/>
      <c r="QFY10081" s="5"/>
      <c r="QFZ10081" s="5"/>
      <c r="QGA10081" s="5"/>
      <c r="QGB10081" s="5"/>
      <c r="QGC10081" s="5"/>
      <c r="QGD10081" s="5"/>
      <c r="QGE10081" s="5"/>
      <c r="QGF10081" s="5"/>
      <c r="QGG10081" s="5"/>
      <c r="QGH10081" s="5"/>
      <c r="QGI10081" s="5"/>
      <c r="QGJ10081" s="5"/>
      <c r="QGK10081" s="5"/>
      <c r="QGL10081" s="5"/>
      <c r="QGM10081" s="5"/>
      <c r="QGN10081" s="5"/>
      <c r="QGO10081" s="5"/>
      <c r="QGP10081" s="5"/>
      <c r="QGQ10081" s="5"/>
      <c r="QGR10081" s="5"/>
      <c r="QGS10081" s="5"/>
      <c r="QGT10081" s="5"/>
      <c r="QGU10081" s="5"/>
      <c r="QGV10081" s="5"/>
      <c r="QGW10081" s="5"/>
      <c r="QGX10081" s="5"/>
      <c r="QGY10081" s="5"/>
      <c r="QGZ10081" s="5"/>
      <c r="QHA10081" s="5"/>
      <c r="QHB10081" s="5"/>
      <c r="QHC10081" s="5"/>
      <c r="QHD10081" s="5"/>
      <c r="QHE10081" s="5"/>
      <c r="QHF10081" s="5"/>
      <c r="QHG10081" s="5"/>
      <c r="QHH10081" s="5"/>
      <c r="QHI10081" s="5"/>
      <c r="QHJ10081" s="5"/>
      <c r="QHK10081" s="5"/>
      <c r="QHL10081" s="5"/>
      <c r="QHM10081" s="5"/>
      <c r="QHN10081" s="5"/>
      <c r="QHO10081" s="5"/>
      <c r="QHP10081" s="5"/>
      <c r="QHQ10081" s="5"/>
      <c r="QHR10081" s="5"/>
      <c r="QHS10081" s="5"/>
      <c r="QHT10081" s="5"/>
      <c r="QHU10081" s="5"/>
      <c r="QHV10081" s="5"/>
      <c r="QHW10081" s="5"/>
      <c r="QHX10081" s="5"/>
      <c r="QHY10081" s="5"/>
      <c r="QHZ10081" s="5"/>
      <c r="QIA10081" s="5"/>
      <c r="QIB10081" s="5"/>
      <c r="QIC10081" s="5"/>
      <c r="QID10081" s="5"/>
      <c r="QIE10081" s="5"/>
      <c r="QIF10081" s="5"/>
      <c r="QIG10081" s="5"/>
      <c r="QIH10081" s="5"/>
      <c r="QII10081" s="5"/>
      <c r="QIJ10081" s="5"/>
      <c r="QIK10081" s="5"/>
      <c r="QIL10081" s="5"/>
      <c r="QIM10081" s="5"/>
      <c r="QIN10081" s="5"/>
      <c r="QIO10081" s="5"/>
      <c r="QIP10081" s="5"/>
      <c r="QIQ10081" s="5"/>
      <c r="QIR10081" s="5"/>
      <c r="QIS10081" s="5"/>
      <c r="QIT10081" s="5"/>
      <c r="QIU10081" s="5"/>
      <c r="QIV10081" s="5"/>
      <c r="QIW10081" s="5"/>
      <c r="QIX10081" s="5"/>
      <c r="QIY10081" s="5"/>
      <c r="QIZ10081" s="5"/>
      <c r="QJA10081" s="5"/>
      <c r="QJB10081" s="5"/>
      <c r="QJC10081" s="5"/>
      <c r="QJD10081" s="5"/>
      <c r="QJE10081" s="5"/>
      <c r="QJF10081" s="5"/>
      <c r="QJG10081" s="5"/>
      <c r="QJH10081" s="5"/>
      <c r="QJI10081" s="5"/>
      <c r="QJJ10081" s="5"/>
      <c r="QJK10081" s="5"/>
      <c r="QJL10081" s="5"/>
      <c r="QJM10081" s="5"/>
      <c r="QJN10081" s="5"/>
      <c r="QJO10081" s="5"/>
      <c r="QJP10081" s="5"/>
      <c r="QJQ10081" s="5"/>
      <c r="QJR10081" s="5"/>
      <c r="QJS10081" s="5"/>
      <c r="QJT10081" s="5"/>
      <c r="QJU10081" s="5"/>
      <c r="QJV10081" s="5"/>
      <c r="QJW10081" s="5"/>
      <c r="QJX10081" s="5"/>
      <c r="QJY10081" s="5"/>
      <c r="QJZ10081" s="5"/>
      <c r="QKA10081" s="5"/>
      <c r="QKB10081" s="5"/>
      <c r="QKC10081" s="5"/>
      <c r="QKD10081" s="5"/>
      <c r="QKE10081" s="5"/>
      <c r="QKF10081" s="5"/>
      <c r="QKG10081" s="5"/>
      <c r="QKH10081" s="5"/>
      <c r="QKI10081" s="5"/>
      <c r="QKJ10081" s="5"/>
      <c r="QKK10081" s="5"/>
      <c r="QKL10081" s="5"/>
      <c r="QKM10081" s="5"/>
      <c r="QKN10081" s="5"/>
      <c r="QKO10081" s="5"/>
      <c r="QKP10081" s="5"/>
      <c r="QKQ10081" s="5"/>
      <c r="QKR10081" s="5"/>
      <c r="QKS10081" s="5"/>
      <c r="QKT10081" s="5"/>
      <c r="QKU10081" s="5"/>
      <c r="QKV10081" s="5"/>
      <c r="QKW10081" s="5"/>
      <c r="QKX10081" s="5"/>
      <c r="QKY10081" s="5"/>
      <c r="QKZ10081" s="5"/>
      <c r="QLA10081" s="5"/>
      <c r="QLB10081" s="5"/>
      <c r="QLC10081" s="5"/>
      <c r="QLD10081" s="5"/>
      <c r="QLE10081" s="5"/>
      <c r="QLF10081" s="5"/>
      <c r="QLG10081" s="5"/>
      <c r="QLH10081" s="5"/>
      <c r="QLI10081" s="5"/>
      <c r="QLJ10081" s="5"/>
      <c r="QLK10081" s="5"/>
      <c r="QLL10081" s="5"/>
      <c r="QLM10081" s="5"/>
      <c r="QLN10081" s="5"/>
      <c r="QLO10081" s="5"/>
      <c r="QLP10081" s="5"/>
      <c r="QLQ10081" s="5"/>
      <c r="QLR10081" s="5"/>
      <c r="QLS10081" s="5"/>
      <c r="QLT10081" s="5"/>
      <c r="QLU10081" s="5"/>
      <c r="QLV10081" s="5"/>
      <c r="QLW10081" s="5"/>
      <c r="QLX10081" s="5"/>
      <c r="QLY10081" s="5"/>
      <c r="QLZ10081" s="5"/>
      <c r="QMA10081" s="5"/>
      <c r="QMB10081" s="5"/>
      <c r="QMC10081" s="5"/>
      <c r="QMD10081" s="5"/>
      <c r="QME10081" s="5"/>
      <c r="QMF10081" s="5"/>
      <c r="QMG10081" s="5"/>
      <c r="QMH10081" s="5"/>
      <c r="QMI10081" s="5"/>
      <c r="QMJ10081" s="5"/>
      <c r="QMK10081" s="5"/>
      <c r="QML10081" s="5"/>
      <c r="QMM10081" s="5"/>
      <c r="QMN10081" s="5"/>
      <c r="QMO10081" s="5"/>
      <c r="QMP10081" s="5"/>
      <c r="QMQ10081" s="5"/>
      <c r="QMR10081" s="5"/>
      <c r="QMS10081" s="5"/>
      <c r="QMT10081" s="5"/>
      <c r="QMU10081" s="5"/>
      <c r="QMV10081" s="5"/>
      <c r="QMW10081" s="5"/>
      <c r="QMX10081" s="5"/>
      <c r="QMY10081" s="5"/>
      <c r="QMZ10081" s="5"/>
      <c r="QNA10081" s="5"/>
      <c r="QNB10081" s="5"/>
      <c r="QNC10081" s="5"/>
      <c r="QND10081" s="5"/>
      <c r="QNE10081" s="5"/>
      <c r="QNF10081" s="5"/>
      <c r="QNG10081" s="5"/>
      <c r="QNH10081" s="5"/>
      <c r="QNI10081" s="5"/>
      <c r="QNJ10081" s="5"/>
      <c r="QNK10081" s="5"/>
      <c r="QNL10081" s="5"/>
      <c r="QNM10081" s="5"/>
      <c r="QNN10081" s="5"/>
      <c r="QNO10081" s="5"/>
      <c r="QNP10081" s="5"/>
      <c r="QNQ10081" s="5"/>
      <c r="QNR10081" s="5"/>
      <c r="QNS10081" s="5"/>
      <c r="QNT10081" s="5"/>
      <c r="QNU10081" s="5"/>
      <c r="QNV10081" s="5"/>
      <c r="QNW10081" s="5"/>
      <c r="QNX10081" s="5"/>
      <c r="QNY10081" s="5"/>
      <c r="QNZ10081" s="5"/>
      <c r="QOA10081" s="5"/>
      <c r="QOB10081" s="5"/>
      <c r="QOC10081" s="5"/>
      <c r="QOD10081" s="5"/>
      <c r="QOE10081" s="5"/>
      <c r="QOF10081" s="5"/>
      <c r="QOG10081" s="5"/>
      <c r="QOH10081" s="5"/>
      <c r="QOI10081" s="5"/>
      <c r="QOJ10081" s="5"/>
      <c r="QOK10081" s="5"/>
      <c r="QOL10081" s="5"/>
      <c r="QOM10081" s="5"/>
      <c r="QON10081" s="5"/>
      <c r="QOO10081" s="5"/>
      <c r="QOP10081" s="5"/>
      <c r="QOQ10081" s="5"/>
      <c r="QOR10081" s="5"/>
      <c r="QOS10081" s="5"/>
      <c r="QOT10081" s="5"/>
      <c r="QOU10081" s="5"/>
      <c r="QOV10081" s="5"/>
      <c r="QOW10081" s="5"/>
      <c r="QOX10081" s="5"/>
      <c r="QOY10081" s="5"/>
      <c r="QOZ10081" s="5"/>
      <c r="QPA10081" s="5"/>
      <c r="QPB10081" s="5"/>
      <c r="QPC10081" s="5"/>
      <c r="QPD10081" s="5"/>
      <c r="QPE10081" s="5"/>
      <c r="QPF10081" s="5"/>
      <c r="QPG10081" s="5"/>
      <c r="QPH10081" s="5"/>
      <c r="QPI10081" s="5"/>
      <c r="QPJ10081" s="5"/>
      <c r="QPK10081" s="5"/>
      <c r="QPL10081" s="5"/>
      <c r="QPM10081" s="5"/>
      <c r="QPN10081" s="5"/>
      <c r="QPO10081" s="5"/>
      <c r="QPP10081" s="5"/>
      <c r="QPQ10081" s="5"/>
      <c r="QPR10081" s="5"/>
      <c r="QPS10081" s="5"/>
      <c r="QPT10081" s="5"/>
      <c r="QPU10081" s="5"/>
      <c r="QPV10081" s="5"/>
      <c r="QPW10081" s="5"/>
      <c r="QPX10081" s="5"/>
      <c r="QPY10081" s="5"/>
      <c r="QPZ10081" s="5"/>
      <c r="QQA10081" s="5"/>
      <c r="QQB10081" s="5"/>
      <c r="QQC10081" s="5"/>
      <c r="QQD10081" s="5"/>
      <c r="QQE10081" s="5"/>
      <c r="QQF10081" s="5"/>
      <c r="QQG10081" s="5"/>
      <c r="QQH10081" s="5"/>
      <c r="QQI10081" s="5"/>
      <c r="QQJ10081" s="5"/>
      <c r="QQK10081" s="5"/>
      <c r="QQL10081" s="5"/>
      <c r="QQM10081" s="5"/>
      <c r="QQN10081" s="5"/>
      <c r="QQO10081" s="5"/>
      <c r="QQP10081" s="5"/>
      <c r="QQQ10081" s="5"/>
      <c r="QQR10081" s="5"/>
      <c r="QQS10081" s="5"/>
      <c r="QQT10081" s="5"/>
      <c r="QQU10081" s="5"/>
      <c r="QQV10081" s="5"/>
      <c r="QQW10081" s="5"/>
      <c r="QQX10081" s="5"/>
      <c r="QQY10081" s="5"/>
      <c r="QQZ10081" s="5"/>
      <c r="QRA10081" s="5"/>
      <c r="QRB10081" s="5"/>
      <c r="QRC10081" s="5"/>
      <c r="QRD10081" s="5"/>
      <c r="QRE10081" s="5"/>
      <c r="QRF10081" s="5"/>
      <c r="QRG10081" s="5"/>
      <c r="QRH10081" s="5"/>
      <c r="QRI10081" s="5"/>
      <c r="QRJ10081" s="5"/>
      <c r="QRK10081" s="5"/>
      <c r="QRL10081" s="5"/>
      <c r="QRM10081" s="5"/>
      <c r="QRN10081" s="5"/>
      <c r="QRO10081" s="5"/>
      <c r="QRP10081" s="5"/>
      <c r="QRQ10081" s="5"/>
      <c r="QRR10081" s="5"/>
      <c r="QRS10081" s="5"/>
      <c r="QRT10081" s="5"/>
      <c r="QRU10081" s="5"/>
      <c r="QRV10081" s="5"/>
      <c r="QRW10081" s="5"/>
      <c r="QRX10081" s="5"/>
      <c r="QRY10081" s="5"/>
      <c r="QRZ10081" s="5"/>
      <c r="QSA10081" s="5"/>
      <c r="QSB10081" s="5"/>
      <c r="QSC10081" s="5"/>
      <c r="QSD10081" s="5"/>
      <c r="QSE10081" s="5"/>
      <c r="QSF10081" s="5"/>
      <c r="QSG10081" s="5"/>
      <c r="QSH10081" s="5"/>
      <c r="QSI10081" s="5"/>
      <c r="QSJ10081" s="5"/>
      <c r="QSK10081" s="5"/>
      <c r="QSL10081" s="5"/>
      <c r="QSM10081" s="5"/>
      <c r="QSN10081" s="5"/>
      <c r="QSO10081" s="5"/>
      <c r="QSP10081" s="5"/>
      <c r="QSQ10081" s="5"/>
      <c r="QSR10081" s="5"/>
      <c r="QSS10081" s="5"/>
      <c r="QST10081" s="5"/>
      <c r="QSU10081" s="5"/>
      <c r="QSV10081" s="5"/>
      <c r="QSW10081" s="5"/>
      <c r="QSX10081" s="5"/>
      <c r="QSY10081" s="5"/>
      <c r="QSZ10081" s="5"/>
      <c r="QTA10081" s="5"/>
      <c r="QTB10081" s="5"/>
      <c r="QTC10081" s="5"/>
      <c r="QTD10081" s="5"/>
      <c r="QTE10081" s="5"/>
      <c r="QTF10081" s="5"/>
      <c r="QTG10081" s="5"/>
      <c r="QTH10081" s="5"/>
      <c r="QTI10081" s="5"/>
      <c r="QTJ10081" s="5"/>
      <c r="QTK10081" s="5"/>
      <c r="QTL10081" s="5"/>
      <c r="QTM10081" s="5"/>
      <c r="QTN10081" s="5"/>
      <c r="QTO10081" s="5"/>
      <c r="QTP10081" s="5"/>
      <c r="QTQ10081" s="5"/>
      <c r="QTR10081" s="5"/>
      <c r="QTS10081" s="5"/>
      <c r="QTT10081" s="5"/>
      <c r="QTU10081" s="5"/>
      <c r="QTV10081" s="5"/>
      <c r="QTW10081" s="5"/>
      <c r="QTX10081" s="5"/>
      <c r="QTY10081" s="5"/>
      <c r="QTZ10081" s="5"/>
      <c r="QUA10081" s="5"/>
      <c r="QUB10081" s="5"/>
      <c r="QUC10081" s="5"/>
      <c r="QUD10081" s="5"/>
      <c r="QUE10081" s="5"/>
      <c r="QUF10081" s="5"/>
      <c r="QUG10081" s="5"/>
      <c r="QUH10081" s="5"/>
      <c r="QUI10081" s="5"/>
      <c r="QUJ10081" s="5"/>
      <c r="QUK10081" s="5"/>
      <c r="QUL10081" s="5"/>
      <c r="QUM10081" s="5"/>
      <c r="QUN10081" s="5"/>
      <c r="QUO10081" s="5"/>
      <c r="QUP10081" s="5"/>
      <c r="QUQ10081" s="5"/>
      <c r="QUR10081" s="5"/>
      <c r="QUS10081" s="5"/>
      <c r="QUT10081" s="5"/>
      <c r="QUU10081" s="5"/>
      <c r="QUV10081" s="5"/>
      <c r="QUW10081" s="5"/>
      <c r="QUX10081" s="5"/>
      <c r="QUY10081" s="5"/>
      <c r="QUZ10081" s="5"/>
      <c r="QVA10081" s="5"/>
      <c r="QVB10081" s="5"/>
      <c r="QVC10081" s="5"/>
      <c r="QVD10081" s="5"/>
      <c r="QVE10081" s="5"/>
      <c r="QVF10081" s="5"/>
      <c r="QVG10081" s="5"/>
      <c r="QVH10081" s="5"/>
      <c r="QVI10081" s="5"/>
      <c r="QVJ10081" s="5"/>
      <c r="QVK10081" s="5"/>
      <c r="QVL10081" s="5"/>
      <c r="QVM10081" s="5"/>
      <c r="QVN10081" s="5"/>
      <c r="QVO10081" s="5"/>
      <c r="QVP10081" s="5"/>
      <c r="QVQ10081" s="5"/>
      <c r="QVR10081" s="5"/>
      <c r="QVS10081" s="5"/>
      <c r="QVT10081" s="5"/>
      <c r="QVU10081" s="5"/>
      <c r="QVV10081" s="5"/>
      <c r="QVW10081" s="5"/>
      <c r="QVX10081" s="5"/>
      <c r="QVY10081" s="5"/>
      <c r="QVZ10081" s="5"/>
      <c r="QWA10081" s="5"/>
      <c r="QWB10081" s="5"/>
      <c r="QWC10081" s="5"/>
      <c r="QWD10081" s="5"/>
      <c r="QWE10081" s="5"/>
      <c r="QWF10081" s="5"/>
      <c r="QWG10081" s="5"/>
      <c r="QWH10081" s="5"/>
      <c r="QWI10081" s="5"/>
      <c r="QWJ10081" s="5"/>
      <c r="QWK10081" s="5"/>
      <c r="QWL10081" s="5"/>
      <c r="QWM10081" s="5"/>
      <c r="QWN10081" s="5"/>
      <c r="QWO10081" s="5"/>
      <c r="QWP10081" s="5"/>
      <c r="QWQ10081" s="5"/>
      <c r="QWR10081" s="5"/>
      <c r="QWS10081" s="5"/>
      <c r="QWT10081" s="5"/>
      <c r="QWU10081" s="5"/>
      <c r="QWV10081" s="5"/>
      <c r="QWW10081" s="5"/>
      <c r="QWX10081" s="5"/>
      <c r="QWY10081" s="5"/>
      <c r="QWZ10081" s="5"/>
      <c r="QXA10081" s="5"/>
      <c r="QXB10081" s="5"/>
      <c r="QXC10081" s="5"/>
      <c r="QXD10081" s="5"/>
      <c r="QXE10081" s="5"/>
      <c r="QXF10081" s="5"/>
      <c r="QXG10081" s="5"/>
      <c r="QXH10081" s="5"/>
      <c r="QXI10081" s="5"/>
      <c r="QXJ10081" s="5"/>
      <c r="QXK10081" s="5"/>
      <c r="QXL10081" s="5"/>
      <c r="QXM10081" s="5"/>
      <c r="QXN10081" s="5"/>
      <c r="QXO10081" s="5"/>
      <c r="QXP10081" s="5"/>
      <c r="QXQ10081" s="5"/>
      <c r="QXR10081" s="5"/>
      <c r="QXS10081" s="5"/>
      <c r="QXT10081" s="5"/>
      <c r="QXU10081" s="5"/>
      <c r="QXV10081" s="5"/>
      <c r="QXW10081" s="5"/>
      <c r="QXX10081" s="5"/>
      <c r="QXY10081" s="5"/>
      <c r="QXZ10081" s="5"/>
      <c r="QYA10081" s="5"/>
      <c r="QYB10081" s="5"/>
      <c r="QYC10081" s="5"/>
      <c r="QYD10081" s="5"/>
      <c r="QYE10081" s="5"/>
      <c r="QYF10081" s="5"/>
      <c r="QYG10081" s="5"/>
      <c r="QYH10081" s="5"/>
      <c r="QYI10081" s="5"/>
      <c r="QYJ10081" s="5"/>
      <c r="QYK10081" s="5"/>
      <c r="QYL10081" s="5"/>
      <c r="QYM10081" s="5"/>
      <c r="QYN10081" s="5"/>
      <c r="QYO10081" s="5"/>
      <c r="QYP10081" s="5"/>
      <c r="QYQ10081" s="5"/>
      <c r="QYR10081" s="5"/>
      <c r="QYS10081" s="5"/>
      <c r="QYT10081" s="5"/>
      <c r="QYU10081" s="5"/>
      <c r="QYV10081" s="5"/>
      <c r="QYW10081" s="5"/>
      <c r="QYX10081" s="5"/>
      <c r="QYY10081" s="5"/>
      <c r="QYZ10081" s="5"/>
      <c r="QZA10081" s="5"/>
      <c r="QZB10081" s="5"/>
      <c r="QZC10081" s="5"/>
      <c r="QZD10081" s="5"/>
      <c r="QZE10081" s="5"/>
      <c r="QZF10081" s="5"/>
      <c r="QZG10081" s="5"/>
      <c r="QZH10081" s="5"/>
      <c r="QZI10081" s="5"/>
      <c r="QZJ10081" s="5"/>
      <c r="QZK10081" s="5"/>
      <c r="QZL10081" s="5"/>
      <c r="QZM10081" s="5"/>
      <c r="QZN10081" s="5"/>
      <c r="QZO10081" s="5"/>
      <c r="QZP10081" s="5"/>
      <c r="QZQ10081" s="5"/>
      <c r="QZR10081" s="5"/>
      <c r="QZS10081" s="5"/>
      <c r="QZT10081" s="5"/>
      <c r="QZU10081" s="5"/>
      <c r="QZV10081" s="5"/>
      <c r="QZW10081" s="5"/>
      <c r="QZX10081" s="5"/>
      <c r="QZY10081" s="5"/>
      <c r="QZZ10081" s="5"/>
      <c r="RAA10081" s="5"/>
      <c r="RAB10081" s="5"/>
      <c r="RAC10081" s="5"/>
      <c r="RAD10081" s="5"/>
      <c r="RAE10081" s="5"/>
      <c r="RAF10081" s="5"/>
      <c r="RAG10081" s="5"/>
      <c r="RAH10081" s="5"/>
      <c r="RAI10081" s="5"/>
      <c r="RAJ10081" s="5"/>
      <c r="RAK10081" s="5"/>
      <c r="RAL10081" s="5"/>
      <c r="RAM10081" s="5"/>
      <c r="RAN10081" s="5"/>
      <c r="RAO10081" s="5"/>
      <c r="RAP10081" s="5"/>
      <c r="RAQ10081" s="5"/>
      <c r="RAR10081" s="5"/>
      <c r="RAS10081" s="5"/>
      <c r="RAT10081" s="5"/>
      <c r="RAU10081" s="5"/>
      <c r="RAV10081" s="5"/>
      <c r="RAW10081" s="5"/>
      <c r="RAX10081" s="5"/>
      <c r="RAY10081" s="5"/>
      <c r="RAZ10081" s="5"/>
      <c r="RBA10081" s="5"/>
      <c r="RBB10081" s="5"/>
      <c r="RBC10081" s="5"/>
      <c r="RBD10081" s="5"/>
      <c r="RBE10081" s="5"/>
      <c r="RBF10081" s="5"/>
      <c r="RBG10081" s="5"/>
      <c r="RBH10081" s="5"/>
      <c r="RBI10081" s="5"/>
      <c r="RBJ10081" s="5"/>
      <c r="RBK10081" s="5"/>
      <c r="RBL10081" s="5"/>
      <c r="RBM10081" s="5"/>
      <c r="RBN10081" s="5"/>
      <c r="RBO10081" s="5"/>
      <c r="RBP10081" s="5"/>
      <c r="RBQ10081" s="5"/>
      <c r="RBR10081" s="5"/>
      <c r="RBS10081" s="5"/>
      <c r="RBT10081" s="5"/>
      <c r="RBU10081" s="5"/>
      <c r="RBV10081" s="5"/>
      <c r="RBW10081" s="5"/>
      <c r="RBX10081" s="5"/>
      <c r="RBY10081" s="5"/>
      <c r="RBZ10081" s="5"/>
      <c r="RCA10081" s="5"/>
      <c r="RCB10081" s="5"/>
      <c r="RCC10081" s="5"/>
      <c r="RCD10081" s="5"/>
      <c r="RCE10081" s="5"/>
      <c r="RCF10081" s="5"/>
      <c r="RCG10081" s="5"/>
      <c r="RCH10081" s="5"/>
      <c r="RCI10081" s="5"/>
      <c r="RCJ10081" s="5"/>
      <c r="RCK10081" s="5"/>
      <c r="RCL10081" s="5"/>
      <c r="RCM10081" s="5"/>
      <c r="RCN10081" s="5"/>
      <c r="RCO10081" s="5"/>
      <c r="RCP10081" s="5"/>
      <c r="RCQ10081" s="5"/>
      <c r="RCR10081" s="5"/>
      <c r="RCS10081" s="5"/>
      <c r="RCT10081" s="5"/>
      <c r="RCU10081" s="5"/>
      <c r="RCV10081" s="5"/>
      <c r="RCW10081" s="5"/>
      <c r="RCX10081" s="5"/>
      <c r="RCY10081" s="5"/>
      <c r="RCZ10081" s="5"/>
      <c r="RDA10081" s="5"/>
      <c r="RDB10081" s="5"/>
      <c r="RDC10081" s="5"/>
      <c r="RDD10081" s="5"/>
      <c r="RDE10081" s="5"/>
      <c r="RDF10081" s="5"/>
      <c r="RDG10081" s="5"/>
      <c r="RDH10081" s="5"/>
      <c r="RDI10081" s="5"/>
      <c r="RDJ10081" s="5"/>
      <c r="RDK10081" s="5"/>
      <c r="RDL10081" s="5"/>
      <c r="RDM10081" s="5"/>
      <c r="RDN10081" s="5"/>
      <c r="RDO10081" s="5"/>
      <c r="RDP10081" s="5"/>
      <c r="RDQ10081" s="5"/>
      <c r="RDR10081" s="5"/>
      <c r="RDS10081" s="5"/>
      <c r="RDT10081" s="5"/>
      <c r="RDU10081" s="5"/>
      <c r="RDV10081" s="5"/>
      <c r="RDW10081" s="5"/>
      <c r="RDX10081" s="5"/>
      <c r="RDY10081" s="5"/>
      <c r="RDZ10081" s="5"/>
      <c r="REA10081" s="5"/>
      <c r="REB10081" s="5"/>
      <c r="REC10081" s="5"/>
      <c r="RED10081" s="5"/>
      <c r="REE10081" s="5"/>
      <c r="REF10081" s="5"/>
      <c r="REG10081" s="5"/>
      <c r="REH10081" s="5"/>
      <c r="REI10081" s="5"/>
      <c r="REJ10081" s="5"/>
      <c r="REK10081" s="5"/>
      <c r="REL10081" s="5"/>
      <c r="REM10081" s="5"/>
      <c r="REN10081" s="5"/>
      <c r="REO10081" s="5"/>
      <c r="REP10081" s="5"/>
      <c r="REQ10081" s="5"/>
      <c r="RER10081" s="5"/>
      <c r="RES10081" s="5"/>
      <c r="RET10081" s="5"/>
      <c r="REU10081" s="5"/>
      <c r="REV10081" s="5"/>
      <c r="REW10081" s="5"/>
      <c r="REX10081" s="5"/>
      <c r="REY10081" s="5"/>
      <c r="REZ10081" s="5"/>
      <c r="RFA10081" s="5"/>
      <c r="RFB10081" s="5"/>
      <c r="RFC10081" s="5"/>
      <c r="RFD10081" s="5"/>
      <c r="RFE10081" s="5"/>
      <c r="RFF10081" s="5"/>
      <c r="RFG10081" s="5"/>
      <c r="RFH10081" s="5"/>
      <c r="RFI10081" s="5"/>
      <c r="RFJ10081" s="5"/>
      <c r="RFK10081" s="5"/>
      <c r="RFL10081" s="5"/>
      <c r="RFM10081" s="5"/>
      <c r="RFN10081" s="5"/>
      <c r="RFO10081" s="5"/>
      <c r="RFP10081" s="5"/>
      <c r="RFQ10081" s="5"/>
      <c r="RFR10081" s="5"/>
      <c r="RFS10081" s="5"/>
      <c r="RFT10081" s="5"/>
      <c r="RFU10081" s="5"/>
      <c r="RFV10081" s="5"/>
      <c r="RFW10081" s="5"/>
      <c r="RFX10081" s="5"/>
      <c r="RFY10081" s="5"/>
      <c r="RFZ10081" s="5"/>
      <c r="RGA10081" s="5"/>
      <c r="RGB10081" s="5"/>
      <c r="RGC10081" s="5"/>
      <c r="RGD10081" s="5"/>
      <c r="RGE10081" s="5"/>
      <c r="RGF10081" s="5"/>
      <c r="RGG10081" s="5"/>
      <c r="RGH10081" s="5"/>
      <c r="RGI10081" s="5"/>
      <c r="RGJ10081" s="5"/>
      <c r="RGK10081" s="5"/>
      <c r="RGL10081" s="5"/>
      <c r="RGM10081" s="5"/>
      <c r="RGN10081" s="5"/>
      <c r="RGO10081" s="5"/>
      <c r="RGP10081" s="5"/>
      <c r="RGQ10081" s="5"/>
      <c r="RGR10081" s="5"/>
      <c r="RGS10081" s="5"/>
      <c r="RGT10081" s="5"/>
      <c r="RGU10081" s="5"/>
      <c r="RGV10081" s="5"/>
      <c r="RGW10081" s="5"/>
      <c r="RGX10081" s="5"/>
      <c r="RGY10081" s="5"/>
      <c r="RGZ10081" s="5"/>
      <c r="RHA10081" s="5"/>
      <c r="RHB10081" s="5"/>
      <c r="RHC10081" s="5"/>
      <c r="RHD10081" s="5"/>
      <c r="RHE10081" s="5"/>
      <c r="RHF10081" s="5"/>
      <c r="RHG10081" s="5"/>
      <c r="RHH10081" s="5"/>
      <c r="RHI10081" s="5"/>
      <c r="RHJ10081" s="5"/>
      <c r="RHK10081" s="5"/>
      <c r="RHL10081" s="5"/>
      <c r="RHM10081" s="5"/>
      <c r="RHN10081" s="5"/>
      <c r="RHO10081" s="5"/>
      <c r="RHP10081" s="5"/>
      <c r="RHQ10081" s="5"/>
      <c r="RHR10081" s="5"/>
      <c r="RHS10081" s="5"/>
      <c r="RHT10081" s="5"/>
      <c r="RHU10081" s="5"/>
      <c r="RHV10081" s="5"/>
      <c r="RHW10081" s="5"/>
      <c r="RHX10081" s="5"/>
      <c r="RHY10081" s="5"/>
      <c r="RHZ10081" s="5"/>
      <c r="RIA10081" s="5"/>
      <c r="RIB10081" s="5"/>
      <c r="RIC10081" s="5"/>
      <c r="RID10081" s="5"/>
      <c r="RIE10081" s="5"/>
      <c r="RIF10081" s="5"/>
      <c r="RIG10081" s="5"/>
      <c r="RIH10081" s="5"/>
      <c r="RII10081" s="5"/>
      <c r="RIJ10081" s="5"/>
      <c r="RIK10081" s="5"/>
      <c r="RIL10081" s="5"/>
      <c r="RIM10081" s="5"/>
      <c r="RIN10081" s="5"/>
      <c r="RIO10081" s="5"/>
      <c r="RIP10081" s="5"/>
      <c r="RIQ10081" s="5"/>
      <c r="RIR10081" s="5"/>
      <c r="RIS10081" s="5"/>
      <c r="RIT10081" s="5"/>
      <c r="RIU10081" s="5"/>
      <c r="RIV10081" s="5"/>
      <c r="RIW10081" s="5"/>
      <c r="RIX10081" s="5"/>
      <c r="RIY10081" s="5"/>
      <c r="RIZ10081" s="5"/>
      <c r="RJA10081" s="5"/>
      <c r="RJB10081" s="5"/>
      <c r="RJC10081" s="5"/>
      <c r="RJD10081" s="5"/>
      <c r="RJE10081" s="5"/>
      <c r="RJF10081" s="5"/>
      <c r="RJG10081" s="5"/>
      <c r="RJH10081" s="5"/>
      <c r="RJI10081" s="5"/>
      <c r="RJJ10081" s="5"/>
      <c r="RJK10081" s="5"/>
      <c r="RJL10081" s="5"/>
      <c r="RJM10081" s="5"/>
      <c r="RJN10081" s="5"/>
      <c r="RJO10081" s="5"/>
      <c r="RJP10081" s="5"/>
      <c r="RJQ10081" s="5"/>
      <c r="RJR10081" s="5"/>
      <c r="RJS10081" s="5"/>
      <c r="RJT10081" s="5"/>
      <c r="RJU10081" s="5"/>
      <c r="RJV10081" s="5"/>
      <c r="RJW10081" s="5"/>
      <c r="RJX10081" s="5"/>
      <c r="RJY10081" s="5"/>
      <c r="RJZ10081" s="5"/>
      <c r="RKA10081" s="5"/>
      <c r="RKB10081" s="5"/>
      <c r="RKC10081" s="5"/>
      <c r="RKD10081" s="5"/>
      <c r="RKE10081" s="5"/>
      <c r="RKF10081" s="5"/>
      <c r="RKG10081" s="5"/>
      <c r="RKH10081" s="5"/>
      <c r="RKI10081" s="5"/>
      <c r="RKJ10081" s="5"/>
      <c r="RKK10081" s="5"/>
      <c r="RKL10081" s="5"/>
      <c r="RKM10081" s="5"/>
      <c r="RKN10081" s="5"/>
      <c r="RKO10081" s="5"/>
      <c r="RKP10081" s="5"/>
      <c r="RKQ10081" s="5"/>
      <c r="RKR10081" s="5"/>
      <c r="RKS10081" s="5"/>
      <c r="RKT10081" s="5"/>
      <c r="RKU10081" s="5"/>
      <c r="RKV10081" s="5"/>
      <c r="RKW10081" s="5"/>
      <c r="RKX10081" s="5"/>
      <c r="RKY10081" s="5"/>
      <c r="RKZ10081" s="5"/>
      <c r="RLA10081" s="5"/>
      <c r="RLB10081" s="5"/>
      <c r="RLC10081" s="5"/>
      <c r="RLD10081" s="5"/>
      <c r="RLE10081" s="5"/>
      <c r="RLF10081" s="5"/>
      <c r="RLG10081" s="5"/>
      <c r="RLH10081" s="5"/>
      <c r="RLI10081" s="5"/>
      <c r="RLJ10081" s="5"/>
      <c r="RLK10081" s="5"/>
      <c r="RLL10081" s="5"/>
      <c r="RLM10081" s="5"/>
      <c r="RLN10081" s="5"/>
      <c r="RLO10081" s="5"/>
      <c r="RLP10081" s="5"/>
      <c r="RLQ10081" s="5"/>
      <c r="RLR10081" s="5"/>
      <c r="RLS10081" s="5"/>
      <c r="RLT10081" s="5"/>
      <c r="RLU10081" s="5"/>
      <c r="RLV10081" s="5"/>
      <c r="RLW10081" s="5"/>
      <c r="RLX10081" s="5"/>
      <c r="RLY10081" s="5"/>
      <c r="RLZ10081" s="5"/>
      <c r="RMA10081" s="5"/>
      <c r="RMB10081" s="5"/>
      <c r="RMC10081" s="5"/>
      <c r="RMD10081" s="5"/>
      <c r="RME10081" s="5"/>
      <c r="RMF10081" s="5"/>
      <c r="RMG10081" s="5"/>
      <c r="RMH10081" s="5"/>
      <c r="RMI10081" s="5"/>
      <c r="RMJ10081" s="5"/>
      <c r="RMK10081" s="5"/>
      <c r="RML10081" s="5"/>
      <c r="RMM10081" s="5"/>
      <c r="RMN10081" s="5"/>
      <c r="RMO10081" s="5"/>
      <c r="RMP10081" s="5"/>
      <c r="RMQ10081" s="5"/>
      <c r="RMR10081" s="5"/>
      <c r="RMS10081" s="5"/>
      <c r="RMT10081" s="5"/>
      <c r="RMU10081" s="5"/>
      <c r="RMV10081" s="5"/>
      <c r="RMW10081" s="5"/>
      <c r="RMX10081" s="5"/>
      <c r="RMY10081" s="5"/>
      <c r="RMZ10081" s="5"/>
      <c r="RNA10081" s="5"/>
      <c r="RNB10081" s="5"/>
      <c r="RNC10081" s="5"/>
      <c r="RND10081" s="5"/>
      <c r="RNE10081" s="5"/>
      <c r="RNF10081" s="5"/>
      <c r="RNG10081" s="5"/>
      <c r="RNH10081" s="5"/>
      <c r="RNI10081" s="5"/>
      <c r="RNJ10081" s="5"/>
      <c r="RNK10081" s="5"/>
      <c r="RNL10081" s="5"/>
      <c r="RNM10081" s="5"/>
      <c r="RNN10081" s="5"/>
      <c r="RNO10081" s="5"/>
      <c r="RNP10081" s="5"/>
      <c r="RNQ10081" s="5"/>
      <c r="RNR10081" s="5"/>
      <c r="RNS10081" s="5"/>
      <c r="RNT10081" s="5"/>
      <c r="RNU10081" s="5"/>
      <c r="RNV10081" s="5"/>
      <c r="RNW10081" s="5"/>
      <c r="RNX10081" s="5"/>
      <c r="RNY10081" s="5"/>
      <c r="RNZ10081" s="5"/>
      <c r="ROA10081" s="5"/>
      <c r="ROB10081" s="5"/>
      <c r="ROC10081" s="5"/>
      <c r="ROD10081" s="5"/>
      <c r="ROE10081" s="5"/>
      <c r="ROF10081" s="5"/>
      <c r="ROG10081" s="5"/>
      <c r="ROH10081" s="5"/>
      <c r="ROI10081" s="5"/>
      <c r="ROJ10081" s="5"/>
      <c r="ROK10081" s="5"/>
      <c r="ROL10081" s="5"/>
      <c r="ROM10081" s="5"/>
      <c r="RON10081" s="5"/>
      <c r="ROO10081" s="5"/>
      <c r="ROP10081" s="5"/>
      <c r="ROQ10081" s="5"/>
      <c r="ROR10081" s="5"/>
      <c r="ROS10081" s="5"/>
      <c r="ROT10081" s="5"/>
      <c r="ROU10081" s="5"/>
      <c r="ROV10081" s="5"/>
      <c r="ROW10081" s="5"/>
      <c r="ROX10081" s="5"/>
      <c r="ROY10081" s="5"/>
      <c r="ROZ10081" s="5"/>
      <c r="RPA10081" s="5"/>
      <c r="RPB10081" s="5"/>
      <c r="RPC10081" s="5"/>
      <c r="RPD10081" s="5"/>
      <c r="RPE10081" s="5"/>
      <c r="RPF10081" s="5"/>
      <c r="RPG10081" s="5"/>
      <c r="RPH10081" s="5"/>
      <c r="RPI10081" s="5"/>
      <c r="RPJ10081" s="5"/>
      <c r="RPK10081" s="5"/>
      <c r="RPL10081" s="5"/>
      <c r="RPM10081" s="5"/>
      <c r="RPN10081" s="5"/>
      <c r="RPO10081" s="5"/>
      <c r="RPP10081" s="5"/>
      <c r="RPQ10081" s="5"/>
      <c r="RPR10081" s="5"/>
      <c r="RPS10081" s="5"/>
      <c r="RPT10081" s="5"/>
      <c r="RPU10081" s="5"/>
      <c r="RPV10081" s="5"/>
      <c r="RPW10081" s="5"/>
      <c r="RPX10081" s="5"/>
      <c r="RPY10081" s="5"/>
      <c r="RPZ10081" s="5"/>
      <c r="RQA10081" s="5"/>
      <c r="RQB10081" s="5"/>
      <c r="RQC10081" s="5"/>
      <c r="RQD10081" s="5"/>
      <c r="RQE10081" s="5"/>
      <c r="RQF10081" s="5"/>
      <c r="RQG10081" s="5"/>
      <c r="RQH10081" s="5"/>
      <c r="RQI10081" s="5"/>
      <c r="RQJ10081" s="5"/>
      <c r="RQK10081" s="5"/>
      <c r="RQL10081" s="5"/>
      <c r="RQM10081" s="5"/>
      <c r="RQN10081" s="5"/>
      <c r="RQO10081" s="5"/>
      <c r="RQP10081" s="5"/>
      <c r="RQQ10081" s="5"/>
      <c r="RQR10081" s="5"/>
      <c r="RQS10081" s="5"/>
      <c r="RQT10081" s="5"/>
      <c r="RQU10081" s="5"/>
      <c r="RQV10081" s="5"/>
      <c r="RQW10081" s="5"/>
      <c r="RQX10081" s="5"/>
      <c r="RQY10081" s="5"/>
      <c r="RQZ10081" s="5"/>
      <c r="RRA10081" s="5"/>
      <c r="RRB10081" s="5"/>
      <c r="RRC10081" s="5"/>
      <c r="RRD10081" s="5"/>
      <c r="RRE10081" s="5"/>
      <c r="RRF10081" s="5"/>
      <c r="RRG10081" s="5"/>
      <c r="RRH10081" s="5"/>
      <c r="RRI10081" s="5"/>
      <c r="RRJ10081" s="5"/>
      <c r="RRK10081" s="5"/>
      <c r="RRL10081" s="5"/>
      <c r="RRM10081" s="5"/>
      <c r="RRN10081" s="5"/>
      <c r="RRO10081" s="5"/>
      <c r="RRP10081" s="5"/>
      <c r="RRQ10081" s="5"/>
      <c r="RRR10081" s="5"/>
      <c r="RRS10081" s="5"/>
      <c r="RRT10081" s="5"/>
      <c r="RRU10081" s="5"/>
      <c r="RRV10081" s="5"/>
      <c r="RRW10081" s="5"/>
      <c r="RRX10081" s="5"/>
      <c r="RRY10081" s="5"/>
      <c r="RRZ10081" s="5"/>
      <c r="RSA10081" s="5"/>
      <c r="RSB10081" s="5"/>
      <c r="RSC10081" s="5"/>
      <c r="RSD10081" s="5"/>
      <c r="RSE10081" s="5"/>
      <c r="RSF10081" s="5"/>
      <c r="RSG10081" s="5"/>
      <c r="RSH10081" s="5"/>
      <c r="RSI10081" s="5"/>
      <c r="RSJ10081" s="5"/>
      <c r="RSK10081" s="5"/>
      <c r="RSL10081" s="5"/>
      <c r="RSM10081" s="5"/>
      <c r="RSN10081" s="5"/>
      <c r="RSO10081" s="5"/>
      <c r="RSP10081" s="5"/>
      <c r="RSQ10081" s="5"/>
      <c r="RSR10081" s="5"/>
      <c r="RSS10081" s="5"/>
      <c r="RST10081" s="5"/>
      <c r="RSU10081" s="5"/>
      <c r="RSV10081" s="5"/>
      <c r="RSW10081" s="5"/>
      <c r="RSX10081" s="5"/>
      <c r="RSY10081" s="5"/>
      <c r="RSZ10081" s="5"/>
      <c r="RTA10081" s="5"/>
      <c r="RTB10081" s="5"/>
      <c r="RTC10081" s="5"/>
      <c r="RTD10081" s="5"/>
      <c r="RTE10081" s="5"/>
      <c r="RTF10081" s="5"/>
      <c r="RTG10081" s="5"/>
      <c r="RTH10081" s="5"/>
      <c r="RTI10081" s="5"/>
      <c r="RTJ10081" s="5"/>
      <c r="RTK10081" s="5"/>
      <c r="RTL10081" s="5"/>
      <c r="RTM10081" s="5"/>
      <c r="RTN10081" s="5"/>
      <c r="RTO10081" s="5"/>
      <c r="RTP10081" s="5"/>
      <c r="RTQ10081" s="5"/>
      <c r="RTR10081" s="5"/>
      <c r="RTS10081" s="5"/>
      <c r="RTT10081" s="5"/>
      <c r="RTU10081" s="5"/>
      <c r="RTV10081" s="5"/>
      <c r="RTW10081" s="5"/>
      <c r="RTX10081" s="5"/>
      <c r="RTY10081" s="5"/>
      <c r="RTZ10081" s="5"/>
      <c r="RUA10081" s="5"/>
      <c r="RUB10081" s="5"/>
      <c r="RUC10081" s="5"/>
      <c r="RUD10081" s="5"/>
      <c r="RUE10081" s="5"/>
      <c r="RUF10081" s="5"/>
      <c r="RUG10081" s="5"/>
      <c r="RUH10081" s="5"/>
      <c r="RUI10081" s="5"/>
      <c r="RUJ10081" s="5"/>
      <c r="RUK10081" s="5"/>
      <c r="RUL10081" s="5"/>
      <c r="RUM10081" s="5"/>
      <c r="RUN10081" s="5"/>
      <c r="RUO10081" s="5"/>
      <c r="RUP10081" s="5"/>
      <c r="RUQ10081" s="5"/>
      <c r="RUR10081" s="5"/>
      <c r="RUS10081" s="5"/>
      <c r="RUT10081" s="5"/>
      <c r="RUU10081" s="5"/>
      <c r="RUV10081" s="5"/>
      <c r="RUW10081" s="5"/>
      <c r="RUX10081" s="5"/>
      <c r="RUY10081" s="5"/>
      <c r="RUZ10081" s="5"/>
      <c r="RVA10081" s="5"/>
      <c r="RVB10081" s="5"/>
      <c r="RVC10081" s="5"/>
      <c r="RVD10081" s="5"/>
      <c r="RVE10081" s="5"/>
      <c r="RVF10081" s="5"/>
      <c r="RVG10081" s="5"/>
      <c r="RVH10081" s="5"/>
      <c r="RVI10081" s="5"/>
      <c r="RVJ10081" s="5"/>
      <c r="RVK10081" s="5"/>
      <c r="RVL10081" s="5"/>
      <c r="RVM10081" s="5"/>
      <c r="RVN10081" s="5"/>
      <c r="RVO10081" s="5"/>
      <c r="RVP10081" s="5"/>
      <c r="RVQ10081" s="5"/>
      <c r="RVR10081" s="5"/>
      <c r="RVS10081" s="5"/>
      <c r="RVT10081" s="5"/>
      <c r="RVU10081" s="5"/>
      <c r="RVV10081" s="5"/>
      <c r="RVW10081" s="5"/>
      <c r="RVX10081" s="5"/>
      <c r="RVY10081" s="5"/>
      <c r="RVZ10081" s="5"/>
      <c r="RWA10081" s="5"/>
      <c r="RWB10081" s="5"/>
      <c r="RWC10081" s="5"/>
      <c r="RWD10081" s="5"/>
      <c r="RWE10081" s="5"/>
      <c r="RWF10081" s="5"/>
      <c r="RWG10081" s="5"/>
      <c r="RWH10081" s="5"/>
      <c r="RWI10081" s="5"/>
      <c r="RWJ10081" s="5"/>
      <c r="RWK10081" s="5"/>
      <c r="RWL10081" s="5"/>
      <c r="RWM10081" s="5"/>
      <c r="RWN10081" s="5"/>
      <c r="RWO10081" s="5"/>
      <c r="RWP10081" s="5"/>
      <c r="RWQ10081" s="5"/>
      <c r="RWR10081" s="5"/>
      <c r="RWS10081" s="5"/>
      <c r="RWT10081" s="5"/>
      <c r="RWU10081" s="5"/>
      <c r="RWV10081" s="5"/>
      <c r="RWW10081" s="5"/>
      <c r="RWX10081" s="5"/>
      <c r="RWY10081" s="5"/>
      <c r="RWZ10081" s="5"/>
      <c r="RXA10081" s="5"/>
      <c r="RXB10081" s="5"/>
      <c r="RXC10081" s="5"/>
      <c r="RXD10081" s="5"/>
      <c r="RXE10081" s="5"/>
      <c r="RXF10081" s="5"/>
      <c r="RXG10081" s="5"/>
      <c r="RXH10081" s="5"/>
      <c r="RXI10081" s="5"/>
      <c r="RXJ10081" s="5"/>
      <c r="RXK10081" s="5"/>
      <c r="RXL10081" s="5"/>
      <c r="RXM10081" s="5"/>
      <c r="RXN10081" s="5"/>
      <c r="RXO10081" s="5"/>
      <c r="RXP10081" s="5"/>
      <c r="RXQ10081" s="5"/>
      <c r="RXR10081" s="5"/>
      <c r="RXS10081" s="5"/>
      <c r="RXT10081" s="5"/>
      <c r="RXU10081" s="5"/>
      <c r="RXV10081" s="5"/>
      <c r="RXW10081" s="5"/>
      <c r="RXX10081" s="5"/>
      <c r="RXY10081" s="5"/>
      <c r="RXZ10081" s="5"/>
      <c r="RYA10081" s="5"/>
      <c r="RYB10081" s="5"/>
      <c r="RYC10081" s="5"/>
      <c r="RYD10081" s="5"/>
      <c r="RYE10081" s="5"/>
      <c r="RYF10081" s="5"/>
      <c r="RYG10081" s="5"/>
      <c r="RYH10081" s="5"/>
      <c r="RYI10081" s="5"/>
      <c r="RYJ10081" s="5"/>
      <c r="RYK10081" s="5"/>
      <c r="RYL10081" s="5"/>
      <c r="RYM10081" s="5"/>
      <c r="RYN10081" s="5"/>
      <c r="RYO10081" s="5"/>
      <c r="RYP10081" s="5"/>
      <c r="RYQ10081" s="5"/>
      <c r="RYR10081" s="5"/>
      <c r="RYS10081" s="5"/>
      <c r="RYT10081" s="5"/>
      <c r="RYU10081" s="5"/>
      <c r="RYV10081" s="5"/>
      <c r="RYW10081" s="5"/>
      <c r="RYX10081" s="5"/>
      <c r="RYY10081" s="5"/>
      <c r="RYZ10081" s="5"/>
      <c r="RZA10081" s="5"/>
      <c r="RZB10081" s="5"/>
      <c r="RZC10081" s="5"/>
      <c r="RZD10081" s="5"/>
      <c r="RZE10081" s="5"/>
      <c r="RZF10081" s="5"/>
      <c r="RZG10081" s="5"/>
      <c r="RZH10081" s="5"/>
      <c r="RZI10081" s="5"/>
      <c r="RZJ10081" s="5"/>
      <c r="RZK10081" s="5"/>
      <c r="RZL10081" s="5"/>
      <c r="RZM10081" s="5"/>
      <c r="RZN10081" s="5"/>
      <c r="RZO10081" s="5"/>
      <c r="RZP10081" s="5"/>
      <c r="RZQ10081" s="5"/>
      <c r="RZR10081" s="5"/>
      <c r="RZS10081" s="5"/>
      <c r="RZT10081" s="5"/>
      <c r="RZU10081" s="5"/>
      <c r="RZV10081" s="5"/>
      <c r="RZW10081" s="5"/>
      <c r="RZX10081" s="5"/>
      <c r="RZY10081" s="5"/>
      <c r="RZZ10081" s="5"/>
      <c r="SAA10081" s="5"/>
      <c r="SAB10081" s="5"/>
      <c r="SAC10081" s="5"/>
      <c r="SAD10081" s="5"/>
      <c r="SAE10081" s="5"/>
      <c r="SAF10081" s="5"/>
      <c r="SAG10081" s="5"/>
      <c r="SAH10081" s="5"/>
      <c r="SAI10081" s="5"/>
      <c r="SAJ10081" s="5"/>
      <c r="SAK10081" s="5"/>
      <c r="SAL10081" s="5"/>
      <c r="SAM10081" s="5"/>
      <c r="SAN10081" s="5"/>
      <c r="SAO10081" s="5"/>
      <c r="SAP10081" s="5"/>
      <c r="SAQ10081" s="5"/>
      <c r="SAR10081" s="5"/>
      <c r="SAS10081" s="5"/>
      <c r="SAT10081" s="5"/>
      <c r="SAU10081" s="5"/>
      <c r="SAV10081" s="5"/>
      <c r="SAW10081" s="5"/>
      <c r="SAX10081" s="5"/>
      <c r="SAY10081" s="5"/>
      <c r="SAZ10081" s="5"/>
      <c r="SBA10081" s="5"/>
      <c r="SBB10081" s="5"/>
      <c r="SBC10081" s="5"/>
      <c r="SBD10081" s="5"/>
      <c r="SBE10081" s="5"/>
      <c r="SBF10081" s="5"/>
      <c r="SBG10081" s="5"/>
      <c r="SBH10081" s="5"/>
      <c r="SBI10081" s="5"/>
      <c r="SBJ10081" s="5"/>
      <c r="SBK10081" s="5"/>
      <c r="SBL10081" s="5"/>
      <c r="SBM10081" s="5"/>
      <c r="SBN10081" s="5"/>
      <c r="SBO10081" s="5"/>
      <c r="SBP10081" s="5"/>
      <c r="SBQ10081" s="5"/>
      <c r="SBR10081" s="5"/>
      <c r="SBS10081" s="5"/>
      <c r="SBT10081" s="5"/>
      <c r="SBU10081" s="5"/>
      <c r="SBV10081" s="5"/>
      <c r="SBW10081" s="5"/>
      <c r="SBX10081" s="5"/>
      <c r="SBY10081" s="5"/>
      <c r="SBZ10081" s="5"/>
      <c r="SCA10081" s="5"/>
      <c r="SCB10081" s="5"/>
      <c r="SCC10081" s="5"/>
      <c r="SCD10081" s="5"/>
      <c r="SCE10081" s="5"/>
      <c r="SCF10081" s="5"/>
      <c r="SCG10081" s="5"/>
      <c r="SCH10081" s="5"/>
      <c r="SCI10081" s="5"/>
      <c r="SCJ10081" s="5"/>
      <c r="SCK10081" s="5"/>
      <c r="SCL10081" s="5"/>
      <c r="SCM10081" s="5"/>
      <c r="SCN10081" s="5"/>
      <c r="SCO10081" s="5"/>
      <c r="SCP10081" s="5"/>
      <c r="SCQ10081" s="5"/>
      <c r="SCR10081" s="5"/>
      <c r="SCS10081" s="5"/>
      <c r="SCT10081" s="5"/>
      <c r="SCU10081" s="5"/>
      <c r="SCV10081" s="5"/>
      <c r="SCW10081" s="5"/>
      <c r="SCX10081" s="5"/>
      <c r="SCY10081" s="5"/>
      <c r="SCZ10081" s="5"/>
      <c r="SDA10081" s="5"/>
      <c r="SDB10081" s="5"/>
      <c r="SDC10081" s="5"/>
      <c r="SDD10081" s="5"/>
      <c r="SDE10081" s="5"/>
      <c r="SDF10081" s="5"/>
      <c r="SDG10081" s="5"/>
      <c r="SDH10081" s="5"/>
      <c r="SDI10081" s="5"/>
      <c r="SDJ10081" s="5"/>
      <c r="SDK10081" s="5"/>
      <c r="SDL10081" s="5"/>
      <c r="SDM10081" s="5"/>
      <c r="SDN10081" s="5"/>
      <c r="SDO10081" s="5"/>
      <c r="SDP10081" s="5"/>
      <c r="SDQ10081" s="5"/>
      <c r="SDR10081" s="5"/>
      <c r="SDS10081" s="5"/>
      <c r="SDT10081" s="5"/>
      <c r="SDU10081" s="5"/>
      <c r="SDV10081" s="5"/>
      <c r="SDW10081" s="5"/>
      <c r="SDX10081" s="5"/>
      <c r="SDY10081" s="5"/>
      <c r="SDZ10081" s="5"/>
      <c r="SEA10081" s="5"/>
      <c r="SEB10081" s="5"/>
      <c r="SEC10081" s="5"/>
      <c r="SED10081" s="5"/>
      <c r="SEE10081" s="5"/>
      <c r="SEF10081" s="5"/>
      <c r="SEG10081" s="5"/>
      <c r="SEH10081" s="5"/>
      <c r="SEI10081" s="5"/>
      <c r="SEJ10081" s="5"/>
      <c r="SEK10081" s="5"/>
      <c r="SEL10081" s="5"/>
      <c r="SEM10081" s="5"/>
      <c r="SEN10081" s="5"/>
      <c r="SEO10081" s="5"/>
      <c r="SEP10081" s="5"/>
      <c r="SEQ10081" s="5"/>
      <c r="SER10081" s="5"/>
      <c r="SES10081" s="5"/>
      <c r="SET10081" s="5"/>
      <c r="SEU10081" s="5"/>
      <c r="SEV10081" s="5"/>
      <c r="SEW10081" s="5"/>
      <c r="SEX10081" s="5"/>
      <c r="SEY10081" s="5"/>
      <c r="SEZ10081" s="5"/>
      <c r="SFA10081" s="5"/>
      <c r="SFB10081" s="5"/>
      <c r="SFC10081" s="5"/>
      <c r="SFD10081" s="5"/>
      <c r="SFE10081" s="5"/>
      <c r="SFF10081" s="5"/>
      <c r="SFG10081" s="5"/>
      <c r="SFH10081" s="5"/>
      <c r="SFI10081" s="5"/>
      <c r="SFJ10081" s="5"/>
      <c r="SFK10081" s="5"/>
      <c r="SFL10081" s="5"/>
      <c r="SFM10081" s="5"/>
      <c r="SFN10081" s="5"/>
      <c r="SFO10081" s="5"/>
      <c r="SFP10081" s="5"/>
      <c r="SFQ10081" s="5"/>
      <c r="SFR10081" s="5"/>
      <c r="SFS10081" s="5"/>
      <c r="SFT10081" s="5"/>
      <c r="SFU10081" s="5"/>
      <c r="SFV10081" s="5"/>
      <c r="SFW10081" s="5"/>
      <c r="SFX10081" s="5"/>
      <c r="SFY10081" s="5"/>
      <c r="SFZ10081" s="5"/>
      <c r="SGA10081" s="5"/>
      <c r="SGB10081" s="5"/>
      <c r="SGC10081" s="5"/>
      <c r="SGD10081" s="5"/>
      <c r="SGE10081" s="5"/>
      <c r="SGF10081" s="5"/>
      <c r="SGG10081" s="5"/>
      <c r="SGH10081" s="5"/>
      <c r="SGI10081" s="5"/>
      <c r="SGJ10081" s="5"/>
      <c r="SGK10081" s="5"/>
      <c r="SGL10081" s="5"/>
      <c r="SGM10081" s="5"/>
      <c r="SGN10081" s="5"/>
      <c r="SGO10081" s="5"/>
      <c r="SGP10081" s="5"/>
      <c r="SGQ10081" s="5"/>
      <c r="SGR10081" s="5"/>
      <c r="SGS10081" s="5"/>
      <c r="SGT10081" s="5"/>
      <c r="SGU10081" s="5"/>
      <c r="SGV10081" s="5"/>
      <c r="SGW10081" s="5"/>
      <c r="SGX10081" s="5"/>
      <c r="SGY10081" s="5"/>
      <c r="SGZ10081" s="5"/>
      <c r="SHA10081" s="5"/>
      <c r="SHB10081" s="5"/>
      <c r="SHC10081" s="5"/>
      <c r="SHD10081" s="5"/>
      <c r="SHE10081" s="5"/>
      <c r="SHF10081" s="5"/>
      <c r="SHG10081" s="5"/>
      <c r="SHH10081" s="5"/>
      <c r="SHI10081" s="5"/>
      <c r="SHJ10081" s="5"/>
      <c r="SHK10081" s="5"/>
      <c r="SHL10081" s="5"/>
      <c r="SHM10081" s="5"/>
      <c r="SHN10081" s="5"/>
      <c r="SHO10081" s="5"/>
      <c r="SHP10081" s="5"/>
      <c r="SHQ10081" s="5"/>
      <c r="SHR10081" s="5"/>
      <c r="SHS10081" s="5"/>
      <c r="SHT10081" s="5"/>
      <c r="SHU10081" s="5"/>
      <c r="SHV10081" s="5"/>
      <c r="SHW10081" s="5"/>
      <c r="SHX10081" s="5"/>
      <c r="SHY10081" s="5"/>
      <c r="SHZ10081" s="5"/>
      <c r="SIA10081" s="5"/>
      <c r="SIB10081" s="5"/>
      <c r="SIC10081" s="5"/>
      <c r="SID10081" s="5"/>
      <c r="SIE10081" s="5"/>
      <c r="SIF10081" s="5"/>
      <c r="SIG10081" s="5"/>
      <c r="SIH10081" s="5"/>
      <c r="SII10081" s="5"/>
      <c r="SIJ10081" s="5"/>
      <c r="SIK10081" s="5"/>
      <c r="SIL10081" s="5"/>
      <c r="SIM10081" s="5"/>
      <c r="SIN10081" s="5"/>
      <c r="SIO10081" s="5"/>
      <c r="SIP10081" s="5"/>
      <c r="SIQ10081" s="5"/>
      <c r="SIR10081" s="5"/>
      <c r="SIS10081" s="5"/>
      <c r="SIT10081" s="5"/>
      <c r="SIU10081" s="5"/>
      <c r="SIV10081" s="5"/>
      <c r="SIW10081" s="5"/>
      <c r="SIX10081" s="5"/>
      <c r="SIY10081" s="5"/>
      <c r="SIZ10081" s="5"/>
      <c r="SJA10081" s="5"/>
      <c r="SJB10081" s="5"/>
      <c r="SJC10081" s="5"/>
      <c r="SJD10081" s="5"/>
      <c r="SJE10081" s="5"/>
      <c r="SJF10081" s="5"/>
      <c r="SJG10081" s="5"/>
      <c r="SJH10081" s="5"/>
      <c r="SJI10081" s="5"/>
      <c r="SJJ10081" s="5"/>
      <c r="SJK10081" s="5"/>
      <c r="SJL10081" s="5"/>
      <c r="SJM10081" s="5"/>
      <c r="SJN10081" s="5"/>
      <c r="SJO10081" s="5"/>
      <c r="SJP10081" s="5"/>
      <c r="SJQ10081" s="5"/>
      <c r="SJR10081" s="5"/>
      <c r="SJS10081" s="5"/>
      <c r="SJT10081" s="5"/>
      <c r="SJU10081" s="5"/>
      <c r="SJV10081" s="5"/>
      <c r="SJW10081" s="5"/>
      <c r="SJX10081" s="5"/>
      <c r="SJY10081" s="5"/>
      <c r="SJZ10081" s="5"/>
      <c r="SKA10081" s="5"/>
      <c r="SKB10081" s="5"/>
      <c r="SKC10081" s="5"/>
      <c r="SKD10081" s="5"/>
      <c r="SKE10081" s="5"/>
      <c r="SKF10081" s="5"/>
      <c r="SKG10081" s="5"/>
      <c r="SKH10081" s="5"/>
      <c r="SKI10081" s="5"/>
      <c r="SKJ10081" s="5"/>
      <c r="SKK10081" s="5"/>
      <c r="SKL10081" s="5"/>
      <c r="SKM10081" s="5"/>
      <c r="SKN10081" s="5"/>
      <c r="SKO10081" s="5"/>
      <c r="SKP10081" s="5"/>
      <c r="SKQ10081" s="5"/>
      <c r="SKR10081" s="5"/>
      <c r="SKS10081" s="5"/>
      <c r="SKT10081" s="5"/>
      <c r="SKU10081" s="5"/>
      <c r="SKV10081" s="5"/>
      <c r="SKW10081" s="5"/>
      <c r="SKX10081" s="5"/>
      <c r="SKY10081" s="5"/>
      <c r="SKZ10081" s="5"/>
      <c r="SLA10081" s="5"/>
      <c r="SLB10081" s="5"/>
      <c r="SLC10081" s="5"/>
      <c r="SLD10081" s="5"/>
      <c r="SLE10081" s="5"/>
      <c r="SLF10081" s="5"/>
      <c r="SLG10081" s="5"/>
      <c r="SLH10081" s="5"/>
      <c r="SLI10081" s="5"/>
      <c r="SLJ10081" s="5"/>
      <c r="SLK10081" s="5"/>
      <c r="SLL10081" s="5"/>
      <c r="SLM10081" s="5"/>
      <c r="SLN10081" s="5"/>
      <c r="SLO10081" s="5"/>
      <c r="SLP10081" s="5"/>
      <c r="SLQ10081" s="5"/>
      <c r="SLR10081" s="5"/>
      <c r="SLS10081" s="5"/>
      <c r="SLT10081" s="5"/>
      <c r="SLU10081" s="5"/>
      <c r="SLV10081" s="5"/>
      <c r="SLW10081" s="5"/>
      <c r="SLX10081" s="5"/>
      <c r="SLY10081" s="5"/>
      <c r="SLZ10081" s="5"/>
      <c r="SMA10081" s="5"/>
      <c r="SMB10081" s="5"/>
      <c r="SMC10081" s="5"/>
      <c r="SMD10081" s="5"/>
      <c r="SME10081" s="5"/>
      <c r="SMF10081" s="5"/>
      <c r="SMG10081" s="5"/>
      <c r="SMH10081" s="5"/>
      <c r="SMI10081" s="5"/>
      <c r="SMJ10081" s="5"/>
      <c r="SMK10081" s="5"/>
      <c r="SML10081" s="5"/>
      <c r="SMM10081" s="5"/>
      <c r="SMN10081" s="5"/>
      <c r="SMO10081" s="5"/>
      <c r="SMP10081" s="5"/>
      <c r="SMQ10081" s="5"/>
      <c r="SMR10081" s="5"/>
      <c r="SMS10081" s="5"/>
      <c r="SMT10081" s="5"/>
      <c r="SMU10081" s="5"/>
      <c r="SMV10081" s="5"/>
      <c r="SMW10081" s="5"/>
      <c r="SMX10081" s="5"/>
      <c r="SMY10081" s="5"/>
      <c r="SMZ10081" s="5"/>
      <c r="SNA10081" s="5"/>
      <c r="SNB10081" s="5"/>
      <c r="SNC10081" s="5"/>
      <c r="SND10081" s="5"/>
      <c r="SNE10081" s="5"/>
      <c r="SNF10081" s="5"/>
      <c r="SNG10081" s="5"/>
      <c r="SNH10081" s="5"/>
      <c r="SNI10081" s="5"/>
      <c r="SNJ10081" s="5"/>
      <c r="SNK10081" s="5"/>
      <c r="SNL10081" s="5"/>
      <c r="SNM10081" s="5"/>
      <c r="SNN10081" s="5"/>
      <c r="SNO10081" s="5"/>
      <c r="SNP10081" s="5"/>
      <c r="SNQ10081" s="5"/>
      <c r="SNR10081" s="5"/>
      <c r="SNS10081" s="5"/>
      <c r="SNT10081" s="5"/>
      <c r="SNU10081" s="5"/>
      <c r="SNV10081" s="5"/>
      <c r="SNW10081" s="5"/>
      <c r="SNX10081" s="5"/>
      <c r="SNY10081" s="5"/>
      <c r="SNZ10081" s="5"/>
      <c r="SOA10081" s="5"/>
      <c r="SOB10081" s="5"/>
      <c r="SOC10081" s="5"/>
      <c r="SOD10081" s="5"/>
      <c r="SOE10081" s="5"/>
      <c r="SOF10081" s="5"/>
      <c r="SOG10081" s="5"/>
      <c r="SOH10081" s="5"/>
      <c r="SOI10081" s="5"/>
      <c r="SOJ10081" s="5"/>
      <c r="SOK10081" s="5"/>
      <c r="SOL10081" s="5"/>
      <c r="SOM10081" s="5"/>
      <c r="SON10081" s="5"/>
      <c r="SOO10081" s="5"/>
      <c r="SOP10081" s="5"/>
      <c r="SOQ10081" s="5"/>
      <c r="SOR10081" s="5"/>
      <c r="SOS10081" s="5"/>
      <c r="SOT10081" s="5"/>
      <c r="SOU10081" s="5"/>
      <c r="SOV10081" s="5"/>
      <c r="SOW10081" s="5"/>
      <c r="SOX10081" s="5"/>
      <c r="SOY10081" s="5"/>
      <c r="SOZ10081" s="5"/>
      <c r="SPA10081" s="5"/>
      <c r="SPB10081" s="5"/>
      <c r="SPC10081" s="5"/>
      <c r="SPD10081" s="5"/>
      <c r="SPE10081" s="5"/>
      <c r="SPF10081" s="5"/>
      <c r="SPG10081" s="5"/>
      <c r="SPH10081" s="5"/>
      <c r="SPI10081" s="5"/>
      <c r="SPJ10081" s="5"/>
      <c r="SPK10081" s="5"/>
      <c r="SPL10081" s="5"/>
      <c r="SPM10081" s="5"/>
      <c r="SPN10081" s="5"/>
      <c r="SPO10081" s="5"/>
      <c r="SPP10081" s="5"/>
      <c r="SPQ10081" s="5"/>
      <c r="SPR10081" s="5"/>
      <c r="SPS10081" s="5"/>
      <c r="SPT10081" s="5"/>
      <c r="SPU10081" s="5"/>
      <c r="SPV10081" s="5"/>
      <c r="SPW10081" s="5"/>
      <c r="SPX10081" s="5"/>
      <c r="SPY10081" s="5"/>
      <c r="SPZ10081" s="5"/>
      <c r="SQA10081" s="5"/>
      <c r="SQB10081" s="5"/>
      <c r="SQC10081" s="5"/>
      <c r="SQD10081" s="5"/>
      <c r="SQE10081" s="5"/>
      <c r="SQF10081" s="5"/>
      <c r="SQG10081" s="5"/>
      <c r="SQH10081" s="5"/>
      <c r="SQI10081" s="5"/>
      <c r="SQJ10081" s="5"/>
      <c r="SQK10081" s="5"/>
      <c r="SQL10081" s="5"/>
      <c r="SQM10081" s="5"/>
      <c r="SQN10081" s="5"/>
      <c r="SQO10081" s="5"/>
      <c r="SQP10081" s="5"/>
      <c r="SQQ10081" s="5"/>
      <c r="SQR10081" s="5"/>
      <c r="SQS10081" s="5"/>
      <c r="SQT10081" s="5"/>
      <c r="SQU10081" s="5"/>
      <c r="SQV10081" s="5"/>
      <c r="SQW10081" s="5"/>
      <c r="SQX10081" s="5"/>
      <c r="SQY10081" s="5"/>
      <c r="SQZ10081" s="5"/>
      <c r="SRA10081" s="5"/>
      <c r="SRB10081" s="5"/>
      <c r="SRC10081" s="5"/>
      <c r="SRD10081" s="5"/>
      <c r="SRE10081" s="5"/>
      <c r="SRF10081" s="5"/>
      <c r="SRG10081" s="5"/>
      <c r="SRH10081" s="5"/>
      <c r="SRI10081" s="5"/>
      <c r="SRJ10081" s="5"/>
      <c r="SRK10081" s="5"/>
      <c r="SRL10081" s="5"/>
      <c r="SRM10081" s="5"/>
      <c r="SRN10081" s="5"/>
      <c r="SRO10081" s="5"/>
      <c r="SRP10081" s="5"/>
      <c r="SRQ10081" s="5"/>
      <c r="SRR10081" s="5"/>
      <c r="SRS10081" s="5"/>
      <c r="SRT10081" s="5"/>
      <c r="SRU10081" s="5"/>
      <c r="SRV10081" s="5"/>
      <c r="SRW10081" s="5"/>
      <c r="SRX10081" s="5"/>
      <c r="SRY10081" s="5"/>
      <c r="SRZ10081" s="5"/>
      <c r="SSA10081" s="5"/>
      <c r="SSB10081" s="5"/>
      <c r="SSC10081" s="5"/>
      <c r="SSD10081" s="5"/>
      <c r="SSE10081" s="5"/>
      <c r="SSF10081" s="5"/>
      <c r="SSG10081" s="5"/>
      <c r="SSH10081" s="5"/>
      <c r="SSI10081" s="5"/>
      <c r="SSJ10081" s="5"/>
      <c r="SSK10081" s="5"/>
      <c r="SSL10081" s="5"/>
      <c r="SSM10081" s="5"/>
      <c r="SSN10081" s="5"/>
      <c r="SSO10081" s="5"/>
      <c r="SSP10081" s="5"/>
      <c r="SSQ10081" s="5"/>
      <c r="SSR10081" s="5"/>
      <c r="SSS10081" s="5"/>
      <c r="SST10081" s="5"/>
      <c r="SSU10081" s="5"/>
      <c r="SSV10081" s="5"/>
      <c r="SSW10081" s="5"/>
      <c r="SSX10081" s="5"/>
      <c r="SSY10081" s="5"/>
      <c r="SSZ10081" s="5"/>
      <c r="STA10081" s="5"/>
      <c r="STB10081" s="5"/>
      <c r="STC10081" s="5"/>
      <c r="STD10081" s="5"/>
      <c r="STE10081" s="5"/>
      <c r="STF10081" s="5"/>
      <c r="STG10081" s="5"/>
      <c r="STH10081" s="5"/>
      <c r="STI10081" s="5"/>
      <c r="STJ10081" s="5"/>
      <c r="STK10081" s="5"/>
      <c r="STL10081" s="5"/>
      <c r="STM10081" s="5"/>
      <c r="STN10081" s="5"/>
      <c r="STO10081" s="5"/>
      <c r="STP10081" s="5"/>
      <c r="STQ10081" s="5"/>
      <c r="STR10081" s="5"/>
      <c r="STS10081" s="5"/>
      <c r="STT10081" s="5"/>
      <c r="STU10081" s="5"/>
      <c r="STV10081" s="5"/>
      <c r="STW10081" s="5"/>
      <c r="STX10081" s="5"/>
      <c r="STY10081" s="5"/>
      <c r="STZ10081" s="5"/>
      <c r="SUA10081" s="5"/>
      <c r="SUB10081" s="5"/>
      <c r="SUC10081" s="5"/>
      <c r="SUD10081" s="5"/>
      <c r="SUE10081" s="5"/>
      <c r="SUF10081" s="5"/>
      <c r="SUG10081" s="5"/>
      <c r="SUH10081" s="5"/>
      <c r="SUI10081" s="5"/>
      <c r="SUJ10081" s="5"/>
      <c r="SUK10081" s="5"/>
      <c r="SUL10081" s="5"/>
      <c r="SUM10081" s="5"/>
      <c r="SUN10081" s="5"/>
      <c r="SUO10081" s="5"/>
      <c r="SUP10081" s="5"/>
      <c r="SUQ10081" s="5"/>
      <c r="SUR10081" s="5"/>
      <c r="SUS10081" s="5"/>
      <c r="SUT10081" s="5"/>
      <c r="SUU10081" s="5"/>
      <c r="SUV10081" s="5"/>
      <c r="SUW10081" s="5"/>
      <c r="SUX10081" s="5"/>
      <c r="SUY10081" s="5"/>
      <c r="SUZ10081" s="5"/>
      <c r="SVA10081" s="5"/>
      <c r="SVB10081" s="5"/>
      <c r="SVC10081" s="5"/>
      <c r="SVD10081" s="5"/>
      <c r="SVE10081" s="5"/>
      <c r="SVF10081" s="5"/>
      <c r="SVG10081" s="5"/>
      <c r="SVH10081" s="5"/>
      <c r="SVI10081" s="5"/>
      <c r="SVJ10081" s="5"/>
      <c r="SVK10081" s="5"/>
      <c r="SVL10081" s="5"/>
      <c r="SVM10081" s="5"/>
      <c r="SVN10081" s="5"/>
      <c r="SVO10081" s="5"/>
      <c r="SVP10081" s="5"/>
      <c r="SVQ10081" s="5"/>
      <c r="SVR10081" s="5"/>
      <c r="SVS10081" s="5"/>
      <c r="SVT10081" s="5"/>
      <c r="SVU10081" s="5"/>
      <c r="SVV10081" s="5"/>
      <c r="SVW10081" s="5"/>
      <c r="SVX10081" s="5"/>
      <c r="SVY10081" s="5"/>
      <c r="SVZ10081" s="5"/>
      <c r="SWA10081" s="5"/>
      <c r="SWB10081" s="5"/>
      <c r="SWC10081" s="5"/>
      <c r="SWD10081" s="5"/>
      <c r="SWE10081" s="5"/>
      <c r="SWF10081" s="5"/>
      <c r="SWG10081" s="5"/>
      <c r="SWH10081" s="5"/>
      <c r="SWI10081" s="5"/>
      <c r="SWJ10081" s="5"/>
      <c r="SWK10081" s="5"/>
      <c r="SWL10081" s="5"/>
      <c r="SWM10081" s="5"/>
      <c r="SWN10081" s="5"/>
      <c r="SWO10081" s="5"/>
      <c r="SWP10081" s="5"/>
      <c r="SWQ10081" s="5"/>
      <c r="SWR10081" s="5"/>
      <c r="SWS10081" s="5"/>
      <c r="SWT10081" s="5"/>
      <c r="SWU10081" s="5"/>
      <c r="SWV10081" s="5"/>
      <c r="SWW10081" s="5"/>
      <c r="SWX10081" s="5"/>
      <c r="SWY10081" s="5"/>
      <c r="SWZ10081" s="5"/>
      <c r="SXA10081" s="5"/>
      <c r="SXB10081" s="5"/>
      <c r="SXC10081" s="5"/>
      <c r="SXD10081" s="5"/>
      <c r="SXE10081" s="5"/>
      <c r="SXF10081" s="5"/>
      <c r="SXG10081" s="5"/>
      <c r="SXH10081" s="5"/>
      <c r="SXI10081" s="5"/>
      <c r="SXJ10081" s="5"/>
      <c r="SXK10081" s="5"/>
      <c r="SXL10081" s="5"/>
      <c r="SXM10081" s="5"/>
      <c r="SXN10081" s="5"/>
      <c r="SXO10081" s="5"/>
      <c r="SXP10081" s="5"/>
      <c r="SXQ10081" s="5"/>
      <c r="SXR10081" s="5"/>
      <c r="SXS10081" s="5"/>
      <c r="SXT10081" s="5"/>
      <c r="SXU10081" s="5"/>
      <c r="SXV10081" s="5"/>
      <c r="SXW10081" s="5"/>
      <c r="SXX10081" s="5"/>
      <c r="SXY10081" s="5"/>
      <c r="SXZ10081" s="5"/>
      <c r="SYA10081" s="5"/>
      <c r="SYB10081" s="5"/>
      <c r="SYC10081" s="5"/>
      <c r="SYD10081" s="5"/>
      <c r="SYE10081" s="5"/>
      <c r="SYF10081" s="5"/>
      <c r="SYG10081" s="5"/>
      <c r="SYH10081" s="5"/>
      <c r="SYI10081" s="5"/>
      <c r="SYJ10081" s="5"/>
      <c r="SYK10081" s="5"/>
      <c r="SYL10081" s="5"/>
      <c r="SYM10081" s="5"/>
      <c r="SYN10081" s="5"/>
      <c r="SYO10081" s="5"/>
      <c r="SYP10081" s="5"/>
      <c r="SYQ10081" s="5"/>
      <c r="SYR10081" s="5"/>
      <c r="SYS10081" s="5"/>
      <c r="SYT10081" s="5"/>
      <c r="SYU10081" s="5"/>
      <c r="SYV10081" s="5"/>
      <c r="SYW10081" s="5"/>
      <c r="SYX10081" s="5"/>
      <c r="SYY10081" s="5"/>
      <c r="SYZ10081" s="5"/>
      <c r="SZA10081" s="5"/>
      <c r="SZB10081" s="5"/>
      <c r="SZC10081" s="5"/>
      <c r="SZD10081" s="5"/>
      <c r="SZE10081" s="5"/>
      <c r="SZF10081" s="5"/>
      <c r="SZG10081" s="5"/>
      <c r="SZH10081" s="5"/>
      <c r="SZI10081" s="5"/>
      <c r="SZJ10081" s="5"/>
      <c r="SZK10081" s="5"/>
      <c r="SZL10081" s="5"/>
      <c r="SZM10081" s="5"/>
      <c r="SZN10081" s="5"/>
      <c r="SZO10081" s="5"/>
      <c r="SZP10081" s="5"/>
      <c r="SZQ10081" s="5"/>
      <c r="SZR10081" s="5"/>
      <c r="SZS10081" s="5"/>
      <c r="SZT10081" s="5"/>
      <c r="SZU10081" s="5"/>
      <c r="SZV10081" s="5"/>
      <c r="SZW10081" s="5"/>
      <c r="SZX10081" s="5"/>
      <c r="SZY10081" s="5"/>
      <c r="SZZ10081" s="5"/>
      <c r="TAA10081" s="5"/>
      <c r="TAB10081" s="5"/>
      <c r="TAC10081" s="5"/>
      <c r="TAD10081" s="5"/>
      <c r="TAE10081" s="5"/>
      <c r="TAF10081" s="5"/>
      <c r="TAG10081" s="5"/>
      <c r="TAH10081" s="5"/>
      <c r="TAI10081" s="5"/>
      <c r="TAJ10081" s="5"/>
      <c r="TAK10081" s="5"/>
      <c r="TAL10081" s="5"/>
      <c r="TAM10081" s="5"/>
      <c r="TAN10081" s="5"/>
      <c r="TAO10081" s="5"/>
      <c r="TAP10081" s="5"/>
      <c r="TAQ10081" s="5"/>
      <c r="TAR10081" s="5"/>
      <c r="TAS10081" s="5"/>
      <c r="TAT10081" s="5"/>
      <c r="TAU10081" s="5"/>
      <c r="TAV10081" s="5"/>
      <c r="TAW10081" s="5"/>
      <c r="TAX10081" s="5"/>
      <c r="TAY10081" s="5"/>
      <c r="TAZ10081" s="5"/>
      <c r="TBA10081" s="5"/>
      <c r="TBB10081" s="5"/>
      <c r="TBC10081" s="5"/>
      <c r="TBD10081" s="5"/>
      <c r="TBE10081" s="5"/>
      <c r="TBF10081" s="5"/>
      <c r="TBG10081" s="5"/>
      <c r="TBH10081" s="5"/>
      <c r="TBI10081" s="5"/>
      <c r="TBJ10081" s="5"/>
      <c r="TBK10081" s="5"/>
      <c r="TBL10081" s="5"/>
      <c r="TBM10081" s="5"/>
      <c r="TBN10081" s="5"/>
      <c r="TBO10081" s="5"/>
      <c r="TBP10081" s="5"/>
      <c r="TBQ10081" s="5"/>
      <c r="TBR10081" s="5"/>
      <c r="TBS10081" s="5"/>
      <c r="TBT10081" s="5"/>
      <c r="TBU10081" s="5"/>
      <c r="TBV10081" s="5"/>
      <c r="TBW10081" s="5"/>
      <c r="TBX10081" s="5"/>
      <c r="TBY10081" s="5"/>
      <c r="TBZ10081" s="5"/>
      <c r="TCA10081" s="5"/>
      <c r="TCB10081" s="5"/>
      <c r="TCC10081" s="5"/>
      <c r="TCD10081" s="5"/>
      <c r="TCE10081" s="5"/>
      <c r="TCF10081" s="5"/>
      <c r="TCG10081" s="5"/>
      <c r="TCH10081" s="5"/>
      <c r="TCI10081" s="5"/>
      <c r="TCJ10081" s="5"/>
      <c r="TCK10081" s="5"/>
      <c r="TCL10081" s="5"/>
      <c r="TCM10081" s="5"/>
      <c r="TCN10081" s="5"/>
      <c r="TCO10081" s="5"/>
      <c r="TCP10081" s="5"/>
      <c r="TCQ10081" s="5"/>
      <c r="TCR10081" s="5"/>
      <c r="TCS10081" s="5"/>
      <c r="TCT10081" s="5"/>
      <c r="TCU10081" s="5"/>
      <c r="TCV10081" s="5"/>
      <c r="TCW10081" s="5"/>
      <c r="TCX10081" s="5"/>
      <c r="TCY10081" s="5"/>
      <c r="TCZ10081" s="5"/>
      <c r="TDA10081" s="5"/>
      <c r="TDB10081" s="5"/>
      <c r="TDC10081" s="5"/>
      <c r="TDD10081" s="5"/>
      <c r="TDE10081" s="5"/>
      <c r="TDF10081" s="5"/>
      <c r="TDG10081" s="5"/>
      <c r="TDH10081" s="5"/>
      <c r="TDI10081" s="5"/>
      <c r="TDJ10081" s="5"/>
      <c r="TDK10081" s="5"/>
      <c r="TDL10081" s="5"/>
      <c r="TDM10081" s="5"/>
      <c r="TDN10081" s="5"/>
      <c r="TDO10081" s="5"/>
      <c r="TDP10081" s="5"/>
      <c r="TDQ10081" s="5"/>
      <c r="TDR10081" s="5"/>
      <c r="TDS10081" s="5"/>
      <c r="TDT10081" s="5"/>
      <c r="TDU10081" s="5"/>
      <c r="TDV10081" s="5"/>
      <c r="TDW10081" s="5"/>
      <c r="TDX10081" s="5"/>
      <c r="TDY10081" s="5"/>
      <c r="TDZ10081" s="5"/>
      <c r="TEA10081" s="5"/>
      <c r="TEB10081" s="5"/>
      <c r="TEC10081" s="5"/>
      <c r="TED10081" s="5"/>
      <c r="TEE10081" s="5"/>
      <c r="TEF10081" s="5"/>
      <c r="TEG10081" s="5"/>
      <c r="TEH10081" s="5"/>
      <c r="TEI10081" s="5"/>
      <c r="TEJ10081" s="5"/>
      <c r="TEK10081" s="5"/>
      <c r="TEL10081" s="5"/>
      <c r="TEM10081" s="5"/>
      <c r="TEN10081" s="5"/>
      <c r="TEO10081" s="5"/>
      <c r="TEP10081" s="5"/>
      <c r="TEQ10081" s="5"/>
      <c r="TER10081" s="5"/>
      <c r="TES10081" s="5"/>
      <c r="TET10081" s="5"/>
      <c r="TEU10081" s="5"/>
      <c r="TEV10081" s="5"/>
      <c r="TEW10081" s="5"/>
      <c r="TEX10081" s="5"/>
      <c r="TEY10081" s="5"/>
      <c r="TEZ10081" s="5"/>
      <c r="TFA10081" s="5"/>
      <c r="TFB10081" s="5"/>
      <c r="TFC10081" s="5"/>
      <c r="TFD10081" s="5"/>
      <c r="TFE10081" s="5"/>
      <c r="TFF10081" s="5"/>
      <c r="TFG10081" s="5"/>
      <c r="TFH10081" s="5"/>
      <c r="TFI10081" s="5"/>
      <c r="TFJ10081" s="5"/>
      <c r="TFK10081" s="5"/>
      <c r="TFL10081" s="5"/>
      <c r="TFM10081" s="5"/>
      <c r="TFN10081" s="5"/>
      <c r="TFO10081" s="5"/>
      <c r="TFP10081" s="5"/>
      <c r="TFQ10081" s="5"/>
      <c r="TFR10081" s="5"/>
      <c r="TFS10081" s="5"/>
      <c r="TFT10081" s="5"/>
      <c r="TFU10081" s="5"/>
      <c r="TFV10081" s="5"/>
      <c r="TFW10081" s="5"/>
      <c r="TFX10081" s="5"/>
      <c r="TFY10081" s="5"/>
      <c r="TFZ10081" s="5"/>
      <c r="TGA10081" s="5"/>
      <c r="TGB10081" s="5"/>
      <c r="TGC10081" s="5"/>
      <c r="TGD10081" s="5"/>
      <c r="TGE10081" s="5"/>
      <c r="TGF10081" s="5"/>
      <c r="TGG10081" s="5"/>
      <c r="TGH10081" s="5"/>
      <c r="TGI10081" s="5"/>
      <c r="TGJ10081" s="5"/>
      <c r="TGK10081" s="5"/>
      <c r="TGL10081" s="5"/>
      <c r="TGM10081" s="5"/>
      <c r="TGN10081" s="5"/>
      <c r="TGO10081" s="5"/>
      <c r="TGP10081" s="5"/>
      <c r="TGQ10081" s="5"/>
      <c r="TGR10081" s="5"/>
      <c r="TGS10081" s="5"/>
      <c r="TGT10081" s="5"/>
      <c r="TGU10081" s="5"/>
      <c r="TGV10081" s="5"/>
      <c r="TGW10081" s="5"/>
      <c r="TGX10081" s="5"/>
      <c r="TGY10081" s="5"/>
      <c r="TGZ10081" s="5"/>
      <c r="THA10081" s="5"/>
      <c r="THB10081" s="5"/>
      <c r="THC10081" s="5"/>
      <c r="THD10081" s="5"/>
      <c r="THE10081" s="5"/>
      <c r="THF10081" s="5"/>
      <c r="THG10081" s="5"/>
      <c r="THH10081" s="5"/>
      <c r="THI10081" s="5"/>
      <c r="THJ10081" s="5"/>
      <c r="THK10081" s="5"/>
      <c r="THL10081" s="5"/>
      <c r="THM10081" s="5"/>
      <c r="THN10081" s="5"/>
      <c r="THO10081" s="5"/>
      <c r="THP10081" s="5"/>
      <c r="THQ10081" s="5"/>
      <c r="THR10081" s="5"/>
      <c r="THS10081" s="5"/>
      <c r="THT10081" s="5"/>
      <c r="THU10081" s="5"/>
      <c r="THV10081" s="5"/>
      <c r="THW10081" s="5"/>
      <c r="THX10081" s="5"/>
      <c r="THY10081" s="5"/>
      <c r="THZ10081" s="5"/>
      <c r="TIA10081" s="5"/>
      <c r="TIB10081" s="5"/>
      <c r="TIC10081" s="5"/>
      <c r="TID10081" s="5"/>
      <c r="TIE10081" s="5"/>
      <c r="TIF10081" s="5"/>
      <c r="TIG10081" s="5"/>
      <c r="TIH10081" s="5"/>
      <c r="TII10081" s="5"/>
      <c r="TIJ10081" s="5"/>
      <c r="TIK10081" s="5"/>
      <c r="TIL10081" s="5"/>
      <c r="TIM10081" s="5"/>
      <c r="TIN10081" s="5"/>
      <c r="TIO10081" s="5"/>
      <c r="TIP10081" s="5"/>
      <c r="TIQ10081" s="5"/>
      <c r="TIR10081" s="5"/>
      <c r="TIS10081" s="5"/>
      <c r="TIT10081" s="5"/>
      <c r="TIU10081" s="5"/>
      <c r="TIV10081" s="5"/>
      <c r="TIW10081" s="5"/>
      <c r="TIX10081" s="5"/>
      <c r="TIY10081" s="5"/>
      <c r="TIZ10081" s="5"/>
      <c r="TJA10081" s="5"/>
      <c r="TJB10081" s="5"/>
      <c r="TJC10081" s="5"/>
      <c r="TJD10081" s="5"/>
      <c r="TJE10081" s="5"/>
      <c r="TJF10081" s="5"/>
      <c r="TJG10081" s="5"/>
      <c r="TJH10081" s="5"/>
      <c r="TJI10081" s="5"/>
      <c r="TJJ10081" s="5"/>
      <c r="TJK10081" s="5"/>
      <c r="TJL10081" s="5"/>
      <c r="TJM10081" s="5"/>
      <c r="TJN10081" s="5"/>
      <c r="TJO10081" s="5"/>
      <c r="TJP10081" s="5"/>
      <c r="TJQ10081" s="5"/>
      <c r="TJR10081" s="5"/>
      <c r="TJS10081" s="5"/>
      <c r="TJT10081" s="5"/>
      <c r="TJU10081" s="5"/>
      <c r="TJV10081" s="5"/>
      <c r="TJW10081" s="5"/>
      <c r="TJX10081" s="5"/>
      <c r="TJY10081" s="5"/>
      <c r="TJZ10081" s="5"/>
      <c r="TKA10081" s="5"/>
      <c r="TKB10081" s="5"/>
      <c r="TKC10081" s="5"/>
      <c r="TKD10081" s="5"/>
      <c r="TKE10081" s="5"/>
      <c r="TKF10081" s="5"/>
      <c r="TKG10081" s="5"/>
      <c r="TKH10081" s="5"/>
      <c r="TKI10081" s="5"/>
      <c r="TKJ10081" s="5"/>
      <c r="TKK10081" s="5"/>
      <c r="TKL10081" s="5"/>
      <c r="TKM10081" s="5"/>
      <c r="TKN10081" s="5"/>
      <c r="TKO10081" s="5"/>
      <c r="TKP10081" s="5"/>
      <c r="TKQ10081" s="5"/>
      <c r="TKR10081" s="5"/>
      <c r="TKS10081" s="5"/>
      <c r="TKT10081" s="5"/>
      <c r="TKU10081" s="5"/>
      <c r="TKV10081" s="5"/>
      <c r="TKW10081" s="5"/>
      <c r="TKX10081" s="5"/>
      <c r="TKY10081" s="5"/>
      <c r="TKZ10081" s="5"/>
      <c r="TLA10081" s="5"/>
      <c r="TLB10081" s="5"/>
      <c r="TLC10081" s="5"/>
      <c r="TLD10081" s="5"/>
      <c r="TLE10081" s="5"/>
      <c r="TLF10081" s="5"/>
      <c r="TLG10081" s="5"/>
      <c r="TLH10081" s="5"/>
      <c r="TLI10081" s="5"/>
      <c r="TLJ10081" s="5"/>
      <c r="TLK10081" s="5"/>
      <c r="TLL10081" s="5"/>
      <c r="TLM10081" s="5"/>
      <c r="TLN10081" s="5"/>
      <c r="TLO10081" s="5"/>
      <c r="TLP10081" s="5"/>
      <c r="TLQ10081" s="5"/>
      <c r="TLR10081" s="5"/>
      <c r="TLS10081" s="5"/>
      <c r="TLT10081" s="5"/>
      <c r="TLU10081" s="5"/>
      <c r="TLV10081" s="5"/>
      <c r="TLW10081" s="5"/>
      <c r="TLX10081" s="5"/>
      <c r="TLY10081" s="5"/>
      <c r="TLZ10081" s="5"/>
      <c r="TMA10081" s="5"/>
      <c r="TMB10081" s="5"/>
      <c r="TMC10081" s="5"/>
      <c r="TMD10081" s="5"/>
      <c r="TME10081" s="5"/>
      <c r="TMF10081" s="5"/>
      <c r="TMG10081" s="5"/>
      <c r="TMH10081" s="5"/>
      <c r="TMI10081" s="5"/>
      <c r="TMJ10081" s="5"/>
      <c r="TMK10081" s="5"/>
      <c r="TML10081" s="5"/>
      <c r="TMM10081" s="5"/>
      <c r="TMN10081" s="5"/>
      <c r="TMO10081" s="5"/>
      <c r="TMP10081" s="5"/>
      <c r="TMQ10081" s="5"/>
      <c r="TMR10081" s="5"/>
      <c r="TMS10081" s="5"/>
      <c r="TMT10081" s="5"/>
      <c r="TMU10081" s="5"/>
      <c r="TMV10081" s="5"/>
      <c r="TMW10081" s="5"/>
      <c r="TMX10081" s="5"/>
      <c r="TMY10081" s="5"/>
      <c r="TMZ10081" s="5"/>
      <c r="TNA10081" s="5"/>
      <c r="TNB10081" s="5"/>
      <c r="TNC10081" s="5"/>
      <c r="TND10081" s="5"/>
      <c r="TNE10081" s="5"/>
      <c r="TNF10081" s="5"/>
      <c r="TNG10081" s="5"/>
      <c r="TNH10081" s="5"/>
      <c r="TNI10081" s="5"/>
      <c r="TNJ10081" s="5"/>
      <c r="TNK10081" s="5"/>
      <c r="TNL10081" s="5"/>
      <c r="TNM10081" s="5"/>
      <c r="TNN10081" s="5"/>
      <c r="TNO10081" s="5"/>
      <c r="TNP10081" s="5"/>
      <c r="TNQ10081" s="5"/>
      <c r="TNR10081" s="5"/>
      <c r="TNS10081" s="5"/>
      <c r="TNT10081" s="5"/>
      <c r="TNU10081" s="5"/>
      <c r="TNV10081" s="5"/>
      <c r="TNW10081" s="5"/>
      <c r="TNX10081" s="5"/>
      <c r="TNY10081" s="5"/>
      <c r="TNZ10081" s="5"/>
      <c r="TOA10081" s="5"/>
      <c r="TOB10081" s="5"/>
      <c r="TOC10081" s="5"/>
      <c r="TOD10081" s="5"/>
      <c r="TOE10081" s="5"/>
      <c r="TOF10081" s="5"/>
      <c r="TOG10081" s="5"/>
      <c r="TOH10081" s="5"/>
      <c r="TOI10081" s="5"/>
      <c r="TOJ10081" s="5"/>
      <c r="TOK10081" s="5"/>
      <c r="TOL10081" s="5"/>
      <c r="TOM10081" s="5"/>
      <c r="TON10081" s="5"/>
      <c r="TOO10081" s="5"/>
      <c r="TOP10081" s="5"/>
      <c r="TOQ10081" s="5"/>
      <c r="TOR10081" s="5"/>
      <c r="TOS10081" s="5"/>
      <c r="TOT10081" s="5"/>
      <c r="TOU10081" s="5"/>
      <c r="TOV10081" s="5"/>
      <c r="TOW10081" s="5"/>
      <c r="TOX10081" s="5"/>
      <c r="TOY10081" s="5"/>
      <c r="TOZ10081" s="5"/>
      <c r="TPA10081" s="5"/>
      <c r="TPB10081" s="5"/>
      <c r="TPC10081" s="5"/>
      <c r="TPD10081" s="5"/>
      <c r="TPE10081" s="5"/>
      <c r="TPF10081" s="5"/>
      <c r="TPG10081" s="5"/>
      <c r="TPH10081" s="5"/>
      <c r="TPI10081" s="5"/>
      <c r="TPJ10081" s="5"/>
      <c r="TPK10081" s="5"/>
      <c r="TPL10081" s="5"/>
      <c r="TPM10081" s="5"/>
      <c r="TPN10081" s="5"/>
      <c r="TPO10081" s="5"/>
      <c r="TPP10081" s="5"/>
      <c r="TPQ10081" s="5"/>
      <c r="TPR10081" s="5"/>
      <c r="TPS10081" s="5"/>
      <c r="TPT10081" s="5"/>
      <c r="TPU10081" s="5"/>
      <c r="TPV10081" s="5"/>
      <c r="TPW10081" s="5"/>
      <c r="TPX10081" s="5"/>
      <c r="TPY10081" s="5"/>
      <c r="TPZ10081" s="5"/>
      <c r="TQA10081" s="5"/>
      <c r="TQB10081" s="5"/>
      <c r="TQC10081" s="5"/>
      <c r="TQD10081" s="5"/>
      <c r="TQE10081" s="5"/>
      <c r="TQF10081" s="5"/>
      <c r="TQG10081" s="5"/>
      <c r="TQH10081" s="5"/>
      <c r="TQI10081" s="5"/>
      <c r="TQJ10081" s="5"/>
      <c r="TQK10081" s="5"/>
      <c r="TQL10081" s="5"/>
      <c r="TQM10081" s="5"/>
      <c r="TQN10081" s="5"/>
      <c r="TQO10081" s="5"/>
      <c r="TQP10081" s="5"/>
      <c r="TQQ10081" s="5"/>
      <c r="TQR10081" s="5"/>
      <c r="TQS10081" s="5"/>
      <c r="TQT10081" s="5"/>
      <c r="TQU10081" s="5"/>
      <c r="TQV10081" s="5"/>
      <c r="TQW10081" s="5"/>
      <c r="TQX10081" s="5"/>
      <c r="TQY10081" s="5"/>
      <c r="TQZ10081" s="5"/>
      <c r="TRA10081" s="5"/>
      <c r="TRB10081" s="5"/>
      <c r="TRC10081" s="5"/>
      <c r="TRD10081" s="5"/>
      <c r="TRE10081" s="5"/>
      <c r="TRF10081" s="5"/>
      <c r="TRG10081" s="5"/>
      <c r="TRH10081" s="5"/>
      <c r="TRI10081" s="5"/>
      <c r="TRJ10081" s="5"/>
      <c r="TRK10081" s="5"/>
      <c r="TRL10081" s="5"/>
      <c r="TRM10081" s="5"/>
      <c r="TRN10081" s="5"/>
      <c r="TRO10081" s="5"/>
      <c r="TRP10081" s="5"/>
      <c r="TRQ10081" s="5"/>
      <c r="TRR10081" s="5"/>
      <c r="TRS10081" s="5"/>
      <c r="TRT10081" s="5"/>
      <c r="TRU10081" s="5"/>
      <c r="TRV10081" s="5"/>
      <c r="TRW10081" s="5"/>
      <c r="TRX10081" s="5"/>
      <c r="TRY10081" s="5"/>
      <c r="TRZ10081" s="5"/>
      <c r="TSA10081" s="5"/>
      <c r="TSB10081" s="5"/>
      <c r="TSC10081" s="5"/>
      <c r="TSD10081" s="5"/>
      <c r="TSE10081" s="5"/>
      <c r="TSF10081" s="5"/>
      <c r="TSG10081" s="5"/>
      <c r="TSH10081" s="5"/>
      <c r="TSI10081" s="5"/>
      <c r="TSJ10081" s="5"/>
      <c r="TSK10081" s="5"/>
      <c r="TSL10081" s="5"/>
      <c r="TSM10081" s="5"/>
      <c r="TSN10081" s="5"/>
      <c r="TSO10081" s="5"/>
      <c r="TSP10081" s="5"/>
      <c r="TSQ10081" s="5"/>
      <c r="TSR10081" s="5"/>
      <c r="TSS10081" s="5"/>
      <c r="TST10081" s="5"/>
      <c r="TSU10081" s="5"/>
      <c r="TSV10081" s="5"/>
      <c r="TSW10081" s="5"/>
      <c r="TSX10081" s="5"/>
      <c r="TSY10081" s="5"/>
      <c r="TSZ10081" s="5"/>
      <c r="TTA10081" s="5"/>
      <c r="TTB10081" s="5"/>
      <c r="TTC10081" s="5"/>
      <c r="TTD10081" s="5"/>
      <c r="TTE10081" s="5"/>
      <c r="TTF10081" s="5"/>
      <c r="TTG10081" s="5"/>
      <c r="TTH10081" s="5"/>
      <c r="TTI10081" s="5"/>
      <c r="TTJ10081" s="5"/>
      <c r="TTK10081" s="5"/>
      <c r="TTL10081" s="5"/>
      <c r="TTM10081" s="5"/>
      <c r="TTN10081" s="5"/>
      <c r="TTO10081" s="5"/>
      <c r="TTP10081" s="5"/>
      <c r="TTQ10081" s="5"/>
      <c r="TTR10081" s="5"/>
      <c r="TTS10081" s="5"/>
      <c r="TTT10081" s="5"/>
      <c r="TTU10081" s="5"/>
      <c r="TTV10081" s="5"/>
      <c r="TTW10081" s="5"/>
      <c r="TTX10081" s="5"/>
      <c r="TTY10081" s="5"/>
      <c r="TTZ10081" s="5"/>
      <c r="TUA10081" s="5"/>
      <c r="TUB10081" s="5"/>
      <c r="TUC10081" s="5"/>
      <c r="TUD10081" s="5"/>
      <c r="TUE10081" s="5"/>
      <c r="TUF10081" s="5"/>
      <c r="TUG10081" s="5"/>
      <c r="TUH10081" s="5"/>
      <c r="TUI10081" s="5"/>
      <c r="TUJ10081" s="5"/>
      <c r="TUK10081" s="5"/>
      <c r="TUL10081" s="5"/>
      <c r="TUM10081" s="5"/>
      <c r="TUN10081" s="5"/>
      <c r="TUO10081" s="5"/>
      <c r="TUP10081" s="5"/>
      <c r="TUQ10081" s="5"/>
      <c r="TUR10081" s="5"/>
      <c r="TUS10081" s="5"/>
      <c r="TUT10081" s="5"/>
      <c r="TUU10081" s="5"/>
      <c r="TUV10081" s="5"/>
      <c r="TUW10081" s="5"/>
      <c r="TUX10081" s="5"/>
      <c r="TUY10081" s="5"/>
      <c r="TUZ10081" s="5"/>
      <c r="TVA10081" s="5"/>
      <c r="TVB10081" s="5"/>
      <c r="TVC10081" s="5"/>
      <c r="TVD10081" s="5"/>
      <c r="TVE10081" s="5"/>
      <c r="TVF10081" s="5"/>
      <c r="TVG10081" s="5"/>
      <c r="TVH10081" s="5"/>
      <c r="TVI10081" s="5"/>
      <c r="TVJ10081" s="5"/>
      <c r="TVK10081" s="5"/>
      <c r="TVL10081" s="5"/>
      <c r="TVM10081" s="5"/>
      <c r="TVN10081" s="5"/>
      <c r="TVO10081" s="5"/>
      <c r="TVP10081" s="5"/>
      <c r="TVQ10081" s="5"/>
      <c r="TVR10081" s="5"/>
      <c r="TVS10081" s="5"/>
      <c r="TVT10081" s="5"/>
      <c r="TVU10081" s="5"/>
      <c r="TVV10081" s="5"/>
      <c r="TVW10081" s="5"/>
      <c r="TVX10081" s="5"/>
      <c r="TVY10081" s="5"/>
      <c r="TVZ10081" s="5"/>
      <c r="TWA10081" s="5"/>
      <c r="TWB10081" s="5"/>
      <c r="TWC10081" s="5"/>
      <c r="TWD10081" s="5"/>
      <c r="TWE10081" s="5"/>
      <c r="TWF10081" s="5"/>
      <c r="TWG10081" s="5"/>
      <c r="TWH10081" s="5"/>
      <c r="TWI10081" s="5"/>
      <c r="TWJ10081" s="5"/>
      <c r="TWK10081" s="5"/>
      <c r="TWL10081" s="5"/>
      <c r="TWM10081" s="5"/>
      <c r="TWN10081" s="5"/>
      <c r="TWO10081" s="5"/>
      <c r="TWP10081" s="5"/>
      <c r="TWQ10081" s="5"/>
      <c r="TWR10081" s="5"/>
      <c r="TWS10081" s="5"/>
      <c r="TWT10081" s="5"/>
      <c r="TWU10081" s="5"/>
      <c r="TWV10081" s="5"/>
      <c r="TWW10081" s="5"/>
      <c r="TWX10081" s="5"/>
      <c r="TWY10081" s="5"/>
      <c r="TWZ10081" s="5"/>
      <c r="TXA10081" s="5"/>
      <c r="TXB10081" s="5"/>
      <c r="TXC10081" s="5"/>
      <c r="TXD10081" s="5"/>
      <c r="TXE10081" s="5"/>
      <c r="TXF10081" s="5"/>
      <c r="TXG10081" s="5"/>
      <c r="TXH10081" s="5"/>
      <c r="TXI10081" s="5"/>
      <c r="TXJ10081" s="5"/>
      <c r="TXK10081" s="5"/>
      <c r="TXL10081" s="5"/>
      <c r="TXM10081" s="5"/>
      <c r="TXN10081" s="5"/>
      <c r="TXO10081" s="5"/>
      <c r="TXP10081" s="5"/>
      <c r="TXQ10081" s="5"/>
      <c r="TXR10081" s="5"/>
      <c r="TXS10081" s="5"/>
      <c r="TXT10081" s="5"/>
      <c r="TXU10081" s="5"/>
      <c r="TXV10081" s="5"/>
      <c r="TXW10081" s="5"/>
      <c r="TXX10081" s="5"/>
      <c r="TXY10081" s="5"/>
      <c r="TXZ10081" s="5"/>
      <c r="TYA10081" s="5"/>
      <c r="TYB10081" s="5"/>
      <c r="TYC10081" s="5"/>
      <c r="TYD10081" s="5"/>
      <c r="TYE10081" s="5"/>
      <c r="TYF10081" s="5"/>
      <c r="TYG10081" s="5"/>
      <c r="TYH10081" s="5"/>
      <c r="TYI10081" s="5"/>
      <c r="TYJ10081" s="5"/>
      <c r="TYK10081" s="5"/>
      <c r="TYL10081" s="5"/>
      <c r="TYM10081" s="5"/>
      <c r="TYN10081" s="5"/>
      <c r="TYO10081" s="5"/>
      <c r="TYP10081" s="5"/>
      <c r="TYQ10081" s="5"/>
      <c r="TYR10081" s="5"/>
      <c r="TYS10081" s="5"/>
      <c r="TYT10081" s="5"/>
      <c r="TYU10081" s="5"/>
      <c r="TYV10081" s="5"/>
      <c r="TYW10081" s="5"/>
      <c r="TYX10081" s="5"/>
      <c r="TYY10081" s="5"/>
      <c r="TYZ10081" s="5"/>
      <c r="TZA10081" s="5"/>
      <c r="TZB10081" s="5"/>
      <c r="TZC10081" s="5"/>
      <c r="TZD10081" s="5"/>
      <c r="TZE10081" s="5"/>
      <c r="TZF10081" s="5"/>
      <c r="TZG10081" s="5"/>
      <c r="TZH10081" s="5"/>
      <c r="TZI10081" s="5"/>
      <c r="TZJ10081" s="5"/>
      <c r="TZK10081" s="5"/>
      <c r="TZL10081" s="5"/>
      <c r="TZM10081" s="5"/>
      <c r="TZN10081" s="5"/>
      <c r="TZO10081" s="5"/>
      <c r="TZP10081" s="5"/>
      <c r="TZQ10081" s="5"/>
      <c r="TZR10081" s="5"/>
      <c r="TZS10081" s="5"/>
      <c r="TZT10081" s="5"/>
      <c r="TZU10081" s="5"/>
      <c r="TZV10081" s="5"/>
      <c r="TZW10081" s="5"/>
      <c r="TZX10081" s="5"/>
      <c r="TZY10081" s="5"/>
      <c r="TZZ10081" s="5"/>
      <c r="UAA10081" s="5"/>
      <c r="UAB10081" s="5"/>
      <c r="UAC10081" s="5"/>
      <c r="UAD10081" s="5"/>
      <c r="UAE10081" s="5"/>
      <c r="UAF10081" s="5"/>
      <c r="UAG10081" s="5"/>
      <c r="UAH10081" s="5"/>
      <c r="UAI10081" s="5"/>
      <c r="UAJ10081" s="5"/>
      <c r="UAK10081" s="5"/>
      <c r="UAL10081" s="5"/>
      <c r="UAM10081" s="5"/>
      <c r="UAN10081" s="5"/>
      <c r="UAO10081" s="5"/>
      <c r="UAP10081" s="5"/>
      <c r="UAQ10081" s="5"/>
      <c r="UAR10081" s="5"/>
      <c r="UAS10081" s="5"/>
      <c r="UAT10081" s="5"/>
      <c r="UAU10081" s="5"/>
      <c r="UAV10081" s="5"/>
      <c r="UAW10081" s="5"/>
      <c r="UAX10081" s="5"/>
      <c r="UAY10081" s="5"/>
      <c r="UAZ10081" s="5"/>
      <c r="UBA10081" s="5"/>
      <c r="UBB10081" s="5"/>
      <c r="UBC10081" s="5"/>
      <c r="UBD10081" s="5"/>
      <c r="UBE10081" s="5"/>
      <c r="UBF10081" s="5"/>
      <c r="UBG10081" s="5"/>
      <c r="UBH10081" s="5"/>
      <c r="UBI10081" s="5"/>
      <c r="UBJ10081" s="5"/>
      <c r="UBK10081" s="5"/>
      <c r="UBL10081" s="5"/>
      <c r="UBM10081" s="5"/>
      <c r="UBN10081" s="5"/>
      <c r="UBO10081" s="5"/>
      <c r="UBP10081" s="5"/>
      <c r="UBQ10081" s="5"/>
      <c r="UBR10081" s="5"/>
      <c r="UBS10081" s="5"/>
      <c r="UBT10081" s="5"/>
      <c r="UBU10081" s="5"/>
      <c r="UBV10081" s="5"/>
      <c r="UBW10081" s="5"/>
      <c r="UBX10081" s="5"/>
      <c r="UBY10081" s="5"/>
      <c r="UBZ10081" s="5"/>
      <c r="UCA10081" s="5"/>
      <c r="UCB10081" s="5"/>
      <c r="UCC10081" s="5"/>
      <c r="UCD10081" s="5"/>
      <c r="UCE10081" s="5"/>
      <c r="UCF10081" s="5"/>
      <c r="UCG10081" s="5"/>
      <c r="UCH10081" s="5"/>
      <c r="UCI10081" s="5"/>
      <c r="UCJ10081" s="5"/>
      <c r="UCK10081" s="5"/>
      <c r="UCL10081" s="5"/>
      <c r="UCM10081" s="5"/>
      <c r="UCN10081" s="5"/>
      <c r="UCO10081" s="5"/>
      <c r="UCP10081" s="5"/>
      <c r="UCQ10081" s="5"/>
      <c r="UCR10081" s="5"/>
      <c r="UCS10081" s="5"/>
      <c r="UCT10081" s="5"/>
      <c r="UCU10081" s="5"/>
      <c r="UCV10081" s="5"/>
      <c r="UCW10081" s="5"/>
      <c r="UCX10081" s="5"/>
      <c r="UCY10081" s="5"/>
      <c r="UCZ10081" s="5"/>
      <c r="UDA10081" s="5"/>
      <c r="UDB10081" s="5"/>
      <c r="UDC10081" s="5"/>
      <c r="UDD10081" s="5"/>
      <c r="UDE10081" s="5"/>
      <c r="UDF10081" s="5"/>
      <c r="UDG10081" s="5"/>
      <c r="UDH10081" s="5"/>
      <c r="UDI10081" s="5"/>
      <c r="UDJ10081" s="5"/>
      <c r="UDK10081" s="5"/>
      <c r="UDL10081" s="5"/>
      <c r="UDM10081" s="5"/>
      <c r="UDN10081" s="5"/>
      <c r="UDO10081" s="5"/>
      <c r="UDP10081" s="5"/>
      <c r="UDQ10081" s="5"/>
      <c r="UDR10081" s="5"/>
      <c r="UDS10081" s="5"/>
      <c r="UDT10081" s="5"/>
      <c r="UDU10081" s="5"/>
      <c r="UDV10081" s="5"/>
      <c r="UDW10081" s="5"/>
      <c r="UDX10081" s="5"/>
      <c r="UDY10081" s="5"/>
      <c r="UDZ10081" s="5"/>
      <c r="UEA10081" s="5"/>
      <c r="UEB10081" s="5"/>
      <c r="UEC10081" s="5"/>
      <c r="UED10081" s="5"/>
      <c r="UEE10081" s="5"/>
      <c r="UEF10081" s="5"/>
      <c r="UEG10081" s="5"/>
      <c r="UEH10081" s="5"/>
      <c r="UEI10081" s="5"/>
      <c r="UEJ10081" s="5"/>
      <c r="UEK10081" s="5"/>
      <c r="UEL10081" s="5"/>
      <c r="UEM10081" s="5"/>
      <c r="UEN10081" s="5"/>
      <c r="UEO10081" s="5"/>
      <c r="UEP10081" s="5"/>
      <c r="UEQ10081" s="5"/>
      <c r="UER10081" s="5"/>
      <c r="UES10081" s="5"/>
      <c r="UET10081" s="5"/>
      <c r="UEU10081" s="5"/>
      <c r="UEV10081" s="5"/>
      <c r="UEW10081" s="5"/>
      <c r="UEX10081" s="5"/>
      <c r="UEY10081" s="5"/>
      <c r="UEZ10081" s="5"/>
      <c r="UFA10081" s="5"/>
      <c r="UFB10081" s="5"/>
      <c r="UFC10081" s="5"/>
      <c r="UFD10081" s="5"/>
      <c r="UFE10081" s="5"/>
      <c r="UFF10081" s="5"/>
      <c r="UFG10081" s="5"/>
      <c r="UFH10081" s="5"/>
      <c r="UFI10081" s="5"/>
      <c r="UFJ10081" s="5"/>
      <c r="UFK10081" s="5"/>
      <c r="UFL10081" s="5"/>
      <c r="UFM10081" s="5"/>
      <c r="UFN10081" s="5"/>
      <c r="UFO10081" s="5"/>
      <c r="UFP10081" s="5"/>
      <c r="UFQ10081" s="5"/>
      <c r="UFR10081" s="5"/>
      <c r="UFS10081" s="5"/>
      <c r="UFT10081" s="5"/>
      <c r="UFU10081" s="5"/>
      <c r="UFV10081" s="5"/>
      <c r="UFW10081" s="5"/>
      <c r="UFX10081" s="5"/>
      <c r="UFY10081" s="5"/>
      <c r="UFZ10081" s="5"/>
      <c r="UGA10081" s="5"/>
      <c r="UGB10081" s="5"/>
      <c r="UGC10081" s="5"/>
      <c r="UGD10081" s="5"/>
      <c r="UGE10081" s="5"/>
      <c r="UGF10081" s="5"/>
      <c r="UGG10081" s="5"/>
      <c r="UGH10081" s="5"/>
      <c r="UGI10081" s="5"/>
      <c r="UGJ10081" s="5"/>
      <c r="UGK10081" s="5"/>
      <c r="UGL10081" s="5"/>
      <c r="UGM10081" s="5"/>
      <c r="UGN10081" s="5"/>
      <c r="UGO10081" s="5"/>
      <c r="UGP10081" s="5"/>
      <c r="UGQ10081" s="5"/>
      <c r="UGR10081" s="5"/>
      <c r="UGS10081" s="5"/>
      <c r="UGT10081" s="5"/>
      <c r="UGU10081" s="5"/>
      <c r="UGV10081" s="5"/>
      <c r="UGW10081" s="5"/>
      <c r="UGX10081" s="5"/>
      <c r="UGY10081" s="5"/>
      <c r="UGZ10081" s="5"/>
      <c r="UHA10081" s="5"/>
      <c r="UHB10081" s="5"/>
      <c r="UHC10081" s="5"/>
      <c r="UHD10081" s="5"/>
      <c r="UHE10081" s="5"/>
      <c r="UHF10081" s="5"/>
      <c r="UHG10081" s="5"/>
      <c r="UHH10081" s="5"/>
      <c r="UHI10081" s="5"/>
      <c r="UHJ10081" s="5"/>
      <c r="UHK10081" s="5"/>
      <c r="UHL10081" s="5"/>
      <c r="UHM10081" s="5"/>
      <c r="UHN10081" s="5"/>
      <c r="UHO10081" s="5"/>
      <c r="UHP10081" s="5"/>
      <c r="UHQ10081" s="5"/>
      <c r="UHR10081" s="5"/>
      <c r="UHS10081" s="5"/>
      <c r="UHT10081" s="5"/>
      <c r="UHU10081" s="5"/>
      <c r="UHV10081" s="5"/>
      <c r="UHW10081" s="5"/>
      <c r="UHX10081" s="5"/>
      <c r="UHY10081" s="5"/>
      <c r="UHZ10081" s="5"/>
      <c r="UIA10081" s="5"/>
      <c r="UIB10081" s="5"/>
      <c r="UIC10081" s="5"/>
      <c r="UID10081" s="5"/>
      <c r="UIE10081" s="5"/>
      <c r="UIF10081" s="5"/>
      <c r="UIG10081" s="5"/>
      <c r="UIH10081" s="5"/>
      <c r="UII10081" s="5"/>
      <c r="UIJ10081" s="5"/>
      <c r="UIK10081" s="5"/>
      <c r="UIL10081" s="5"/>
      <c r="UIM10081" s="5"/>
      <c r="UIN10081" s="5"/>
      <c r="UIO10081" s="5"/>
      <c r="UIP10081" s="5"/>
      <c r="UIQ10081" s="5"/>
      <c r="UIR10081" s="5"/>
      <c r="UIS10081" s="5"/>
      <c r="UIT10081" s="5"/>
      <c r="UIU10081" s="5"/>
      <c r="UIV10081" s="5"/>
      <c r="UIW10081" s="5"/>
      <c r="UIX10081" s="5"/>
      <c r="UIY10081" s="5"/>
      <c r="UIZ10081" s="5"/>
      <c r="UJA10081" s="5"/>
      <c r="UJB10081" s="5"/>
      <c r="UJC10081" s="5"/>
      <c r="UJD10081" s="5"/>
      <c r="UJE10081" s="5"/>
      <c r="UJF10081" s="5"/>
      <c r="UJG10081" s="5"/>
      <c r="UJH10081" s="5"/>
      <c r="UJI10081" s="5"/>
      <c r="UJJ10081" s="5"/>
      <c r="UJK10081" s="5"/>
      <c r="UJL10081" s="5"/>
      <c r="UJM10081" s="5"/>
      <c r="UJN10081" s="5"/>
      <c r="UJO10081" s="5"/>
      <c r="UJP10081" s="5"/>
      <c r="UJQ10081" s="5"/>
      <c r="UJR10081" s="5"/>
      <c r="UJS10081" s="5"/>
      <c r="UJT10081" s="5"/>
      <c r="UJU10081" s="5"/>
      <c r="UJV10081" s="5"/>
      <c r="UJW10081" s="5"/>
      <c r="UJX10081" s="5"/>
      <c r="UJY10081" s="5"/>
      <c r="UJZ10081" s="5"/>
      <c r="UKA10081" s="5"/>
      <c r="UKB10081" s="5"/>
      <c r="UKC10081" s="5"/>
      <c r="UKD10081" s="5"/>
      <c r="UKE10081" s="5"/>
      <c r="UKF10081" s="5"/>
      <c r="UKG10081" s="5"/>
      <c r="UKH10081" s="5"/>
      <c r="UKI10081" s="5"/>
      <c r="UKJ10081" s="5"/>
      <c r="UKK10081" s="5"/>
      <c r="UKL10081" s="5"/>
      <c r="UKM10081" s="5"/>
      <c r="UKN10081" s="5"/>
      <c r="UKO10081" s="5"/>
      <c r="UKP10081" s="5"/>
      <c r="UKQ10081" s="5"/>
      <c r="UKR10081" s="5"/>
      <c r="UKS10081" s="5"/>
      <c r="UKT10081" s="5"/>
      <c r="UKU10081" s="5"/>
      <c r="UKV10081" s="5"/>
      <c r="UKW10081" s="5"/>
      <c r="UKX10081" s="5"/>
      <c r="UKY10081" s="5"/>
      <c r="UKZ10081" s="5"/>
      <c r="ULA10081" s="5"/>
      <c r="ULB10081" s="5"/>
      <c r="ULC10081" s="5"/>
      <c r="ULD10081" s="5"/>
      <c r="ULE10081" s="5"/>
      <c r="ULF10081" s="5"/>
      <c r="ULG10081" s="5"/>
      <c r="ULH10081" s="5"/>
      <c r="ULI10081" s="5"/>
      <c r="ULJ10081" s="5"/>
      <c r="ULK10081" s="5"/>
      <c r="ULL10081" s="5"/>
      <c r="ULM10081" s="5"/>
      <c r="ULN10081" s="5"/>
      <c r="ULO10081" s="5"/>
      <c r="ULP10081" s="5"/>
      <c r="ULQ10081" s="5"/>
      <c r="ULR10081" s="5"/>
      <c r="ULS10081" s="5"/>
      <c r="ULT10081" s="5"/>
      <c r="ULU10081" s="5"/>
      <c r="ULV10081" s="5"/>
      <c r="ULW10081" s="5"/>
      <c r="ULX10081" s="5"/>
      <c r="ULY10081" s="5"/>
      <c r="ULZ10081" s="5"/>
      <c r="UMA10081" s="5"/>
      <c r="UMB10081" s="5"/>
      <c r="UMC10081" s="5"/>
      <c r="UMD10081" s="5"/>
      <c r="UME10081" s="5"/>
      <c r="UMF10081" s="5"/>
      <c r="UMG10081" s="5"/>
      <c r="UMH10081" s="5"/>
      <c r="UMI10081" s="5"/>
      <c r="UMJ10081" s="5"/>
      <c r="UMK10081" s="5"/>
      <c r="UML10081" s="5"/>
      <c r="UMM10081" s="5"/>
      <c r="UMN10081" s="5"/>
      <c r="UMO10081" s="5"/>
      <c r="UMP10081" s="5"/>
      <c r="UMQ10081" s="5"/>
      <c r="UMR10081" s="5"/>
      <c r="UMS10081" s="5"/>
      <c r="UMT10081" s="5"/>
      <c r="UMU10081" s="5"/>
      <c r="UMV10081" s="5"/>
      <c r="UMW10081" s="5"/>
      <c r="UMX10081" s="5"/>
      <c r="UMY10081" s="5"/>
      <c r="UMZ10081" s="5"/>
      <c r="UNA10081" s="5"/>
      <c r="UNB10081" s="5"/>
      <c r="UNC10081" s="5"/>
      <c r="UND10081" s="5"/>
      <c r="UNE10081" s="5"/>
      <c r="UNF10081" s="5"/>
      <c r="UNG10081" s="5"/>
      <c r="UNH10081" s="5"/>
      <c r="UNI10081" s="5"/>
      <c r="UNJ10081" s="5"/>
      <c r="UNK10081" s="5"/>
      <c r="UNL10081" s="5"/>
      <c r="UNM10081" s="5"/>
      <c r="UNN10081" s="5"/>
      <c r="UNO10081" s="5"/>
      <c r="UNP10081" s="5"/>
      <c r="UNQ10081" s="5"/>
      <c r="UNR10081" s="5"/>
      <c r="UNS10081" s="5"/>
      <c r="UNT10081" s="5"/>
      <c r="UNU10081" s="5"/>
      <c r="UNV10081" s="5"/>
      <c r="UNW10081" s="5"/>
      <c r="UNX10081" s="5"/>
      <c r="UNY10081" s="5"/>
      <c r="UNZ10081" s="5"/>
      <c r="UOA10081" s="5"/>
      <c r="UOB10081" s="5"/>
      <c r="UOC10081" s="5"/>
      <c r="UOD10081" s="5"/>
      <c r="UOE10081" s="5"/>
      <c r="UOF10081" s="5"/>
      <c r="UOG10081" s="5"/>
      <c r="UOH10081" s="5"/>
      <c r="UOI10081" s="5"/>
      <c r="UOJ10081" s="5"/>
      <c r="UOK10081" s="5"/>
      <c r="UOL10081" s="5"/>
      <c r="UOM10081" s="5"/>
      <c r="UON10081" s="5"/>
      <c r="UOO10081" s="5"/>
      <c r="UOP10081" s="5"/>
      <c r="UOQ10081" s="5"/>
      <c r="UOR10081" s="5"/>
      <c r="UOS10081" s="5"/>
      <c r="UOT10081" s="5"/>
      <c r="UOU10081" s="5"/>
      <c r="UOV10081" s="5"/>
      <c r="UOW10081" s="5"/>
      <c r="UOX10081" s="5"/>
      <c r="UOY10081" s="5"/>
      <c r="UOZ10081" s="5"/>
      <c r="UPA10081" s="5"/>
      <c r="UPB10081" s="5"/>
      <c r="UPC10081" s="5"/>
      <c r="UPD10081" s="5"/>
      <c r="UPE10081" s="5"/>
      <c r="UPF10081" s="5"/>
      <c r="UPG10081" s="5"/>
      <c r="UPH10081" s="5"/>
      <c r="UPI10081" s="5"/>
      <c r="UPJ10081" s="5"/>
      <c r="UPK10081" s="5"/>
      <c r="UPL10081" s="5"/>
      <c r="UPM10081" s="5"/>
      <c r="UPN10081" s="5"/>
      <c r="UPO10081" s="5"/>
      <c r="UPP10081" s="5"/>
      <c r="UPQ10081" s="5"/>
      <c r="UPR10081" s="5"/>
      <c r="UPS10081" s="5"/>
      <c r="UPT10081" s="5"/>
      <c r="UPU10081" s="5"/>
      <c r="UPV10081" s="5"/>
      <c r="UPW10081" s="5"/>
      <c r="UPX10081" s="5"/>
      <c r="UPY10081" s="5"/>
      <c r="UPZ10081" s="5"/>
      <c r="UQA10081" s="5"/>
      <c r="UQB10081" s="5"/>
      <c r="UQC10081" s="5"/>
      <c r="UQD10081" s="5"/>
      <c r="UQE10081" s="5"/>
      <c r="UQF10081" s="5"/>
      <c r="UQG10081" s="5"/>
      <c r="UQH10081" s="5"/>
      <c r="UQI10081" s="5"/>
      <c r="UQJ10081" s="5"/>
      <c r="UQK10081" s="5"/>
      <c r="UQL10081" s="5"/>
      <c r="UQM10081" s="5"/>
      <c r="UQN10081" s="5"/>
      <c r="UQO10081" s="5"/>
      <c r="UQP10081" s="5"/>
      <c r="UQQ10081" s="5"/>
      <c r="UQR10081" s="5"/>
      <c r="UQS10081" s="5"/>
      <c r="UQT10081" s="5"/>
      <c r="UQU10081" s="5"/>
      <c r="UQV10081" s="5"/>
      <c r="UQW10081" s="5"/>
      <c r="UQX10081" s="5"/>
      <c r="UQY10081" s="5"/>
      <c r="UQZ10081" s="5"/>
      <c r="URA10081" s="5"/>
      <c r="URB10081" s="5"/>
      <c r="URC10081" s="5"/>
      <c r="URD10081" s="5"/>
      <c r="URE10081" s="5"/>
      <c r="URF10081" s="5"/>
      <c r="URG10081" s="5"/>
      <c r="URH10081" s="5"/>
      <c r="URI10081" s="5"/>
      <c r="URJ10081" s="5"/>
      <c r="URK10081" s="5"/>
      <c r="URL10081" s="5"/>
      <c r="URM10081" s="5"/>
      <c r="URN10081" s="5"/>
      <c r="URO10081" s="5"/>
      <c r="URP10081" s="5"/>
      <c r="URQ10081" s="5"/>
      <c r="URR10081" s="5"/>
      <c r="URS10081" s="5"/>
      <c r="URT10081" s="5"/>
      <c r="URU10081" s="5"/>
      <c r="URV10081" s="5"/>
      <c r="URW10081" s="5"/>
      <c r="URX10081" s="5"/>
      <c r="URY10081" s="5"/>
      <c r="URZ10081" s="5"/>
      <c r="USA10081" s="5"/>
      <c r="USB10081" s="5"/>
      <c r="USC10081" s="5"/>
      <c r="USD10081" s="5"/>
      <c r="USE10081" s="5"/>
      <c r="USF10081" s="5"/>
      <c r="USG10081" s="5"/>
      <c r="USH10081" s="5"/>
      <c r="USI10081" s="5"/>
      <c r="USJ10081" s="5"/>
      <c r="USK10081" s="5"/>
      <c r="USL10081" s="5"/>
      <c r="USM10081" s="5"/>
      <c r="USN10081" s="5"/>
      <c r="USO10081" s="5"/>
      <c r="USP10081" s="5"/>
      <c r="USQ10081" s="5"/>
      <c r="USR10081" s="5"/>
      <c r="USS10081" s="5"/>
      <c r="UST10081" s="5"/>
      <c r="USU10081" s="5"/>
      <c r="USV10081" s="5"/>
      <c r="USW10081" s="5"/>
      <c r="USX10081" s="5"/>
      <c r="USY10081" s="5"/>
      <c r="USZ10081" s="5"/>
      <c r="UTA10081" s="5"/>
      <c r="UTB10081" s="5"/>
      <c r="UTC10081" s="5"/>
      <c r="UTD10081" s="5"/>
      <c r="UTE10081" s="5"/>
      <c r="UTF10081" s="5"/>
      <c r="UTG10081" s="5"/>
      <c r="UTH10081" s="5"/>
      <c r="UTI10081" s="5"/>
      <c r="UTJ10081" s="5"/>
      <c r="UTK10081" s="5"/>
      <c r="UTL10081" s="5"/>
      <c r="UTM10081" s="5"/>
      <c r="UTN10081" s="5"/>
      <c r="UTO10081" s="5"/>
      <c r="UTP10081" s="5"/>
      <c r="UTQ10081" s="5"/>
      <c r="UTR10081" s="5"/>
      <c r="UTS10081" s="5"/>
      <c r="UTT10081" s="5"/>
      <c r="UTU10081" s="5"/>
      <c r="UTV10081" s="5"/>
      <c r="UTW10081" s="5"/>
      <c r="UTX10081" s="5"/>
      <c r="UTY10081" s="5"/>
      <c r="UTZ10081" s="5"/>
      <c r="UUA10081" s="5"/>
      <c r="UUB10081" s="5"/>
      <c r="UUC10081" s="5"/>
      <c r="UUD10081" s="5"/>
      <c r="UUE10081" s="5"/>
      <c r="UUF10081" s="5"/>
      <c r="UUG10081" s="5"/>
      <c r="UUH10081" s="5"/>
      <c r="UUI10081" s="5"/>
      <c r="UUJ10081" s="5"/>
      <c r="UUK10081" s="5"/>
      <c r="UUL10081" s="5"/>
      <c r="UUM10081" s="5"/>
      <c r="UUN10081" s="5"/>
      <c r="UUO10081" s="5"/>
      <c r="UUP10081" s="5"/>
      <c r="UUQ10081" s="5"/>
      <c r="UUR10081" s="5"/>
      <c r="UUS10081" s="5"/>
      <c r="UUT10081" s="5"/>
      <c r="UUU10081" s="5"/>
      <c r="UUV10081" s="5"/>
      <c r="UUW10081" s="5"/>
      <c r="UUX10081" s="5"/>
      <c r="UUY10081" s="5"/>
      <c r="UUZ10081" s="5"/>
      <c r="UVA10081" s="5"/>
      <c r="UVB10081" s="5"/>
      <c r="UVC10081" s="5"/>
      <c r="UVD10081" s="5"/>
      <c r="UVE10081" s="5"/>
      <c r="UVF10081" s="5"/>
      <c r="UVG10081" s="5"/>
      <c r="UVH10081" s="5"/>
      <c r="UVI10081" s="5"/>
      <c r="UVJ10081" s="5"/>
      <c r="UVK10081" s="5"/>
      <c r="UVL10081" s="5"/>
      <c r="UVM10081" s="5"/>
      <c r="UVN10081" s="5"/>
      <c r="UVO10081" s="5"/>
      <c r="UVP10081" s="5"/>
      <c r="UVQ10081" s="5"/>
      <c r="UVR10081" s="5"/>
      <c r="UVS10081" s="5"/>
      <c r="UVT10081" s="5"/>
      <c r="UVU10081" s="5"/>
      <c r="UVV10081" s="5"/>
      <c r="UVW10081" s="5"/>
      <c r="UVX10081" s="5"/>
      <c r="UVY10081" s="5"/>
      <c r="UVZ10081" s="5"/>
      <c r="UWA10081" s="5"/>
      <c r="UWB10081" s="5"/>
      <c r="UWC10081" s="5"/>
      <c r="UWD10081" s="5"/>
      <c r="UWE10081" s="5"/>
      <c r="UWF10081" s="5"/>
      <c r="UWG10081" s="5"/>
      <c r="UWH10081" s="5"/>
      <c r="UWI10081" s="5"/>
      <c r="UWJ10081" s="5"/>
      <c r="UWK10081" s="5"/>
      <c r="UWL10081" s="5"/>
      <c r="UWM10081" s="5"/>
      <c r="UWN10081" s="5"/>
      <c r="UWO10081" s="5"/>
      <c r="UWP10081" s="5"/>
      <c r="UWQ10081" s="5"/>
      <c r="UWR10081" s="5"/>
      <c r="UWS10081" s="5"/>
      <c r="UWT10081" s="5"/>
      <c r="UWU10081" s="5"/>
      <c r="UWV10081" s="5"/>
      <c r="UWW10081" s="5"/>
      <c r="UWX10081" s="5"/>
      <c r="UWY10081" s="5"/>
      <c r="UWZ10081" s="5"/>
      <c r="UXA10081" s="5"/>
      <c r="UXB10081" s="5"/>
      <c r="UXC10081" s="5"/>
      <c r="UXD10081" s="5"/>
      <c r="UXE10081" s="5"/>
      <c r="UXF10081" s="5"/>
      <c r="UXG10081" s="5"/>
      <c r="UXH10081" s="5"/>
      <c r="UXI10081" s="5"/>
      <c r="UXJ10081" s="5"/>
      <c r="UXK10081" s="5"/>
      <c r="UXL10081" s="5"/>
      <c r="UXM10081" s="5"/>
      <c r="UXN10081" s="5"/>
      <c r="UXO10081" s="5"/>
      <c r="UXP10081" s="5"/>
      <c r="UXQ10081" s="5"/>
      <c r="UXR10081" s="5"/>
      <c r="UXS10081" s="5"/>
      <c r="UXT10081" s="5"/>
      <c r="UXU10081" s="5"/>
      <c r="UXV10081" s="5"/>
      <c r="UXW10081" s="5"/>
      <c r="UXX10081" s="5"/>
      <c r="UXY10081" s="5"/>
      <c r="UXZ10081" s="5"/>
      <c r="UYA10081" s="5"/>
      <c r="UYB10081" s="5"/>
      <c r="UYC10081" s="5"/>
      <c r="UYD10081" s="5"/>
      <c r="UYE10081" s="5"/>
      <c r="UYF10081" s="5"/>
      <c r="UYG10081" s="5"/>
      <c r="UYH10081" s="5"/>
      <c r="UYI10081" s="5"/>
      <c r="UYJ10081" s="5"/>
      <c r="UYK10081" s="5"/>
      <c r="UYL10081" s="5"/>
      <c r="UYM10081" s="5"/>
      <c r="UYN10081" s="5"/>
      <c r="UYO10081" s="5"/>
      <c r="UYP10081" s="5"/>
      <c r="UYQ10081" s="5"/>
      <c r="UYR10081" s="5"/>
      <c r="UYS10081" s="5"/>
      <c r="UYT10081" s="5"/>
      <c r="UYU10081" s="5"/>
      <c r="UYV10081" s="5"/>
      <c r="UYW10081" s="5"/>
      <c r="UYX10081" s="5"/>
      <c r="UYY10081" s="5"/>
      <c r="UYZ10081" s="5"/>
      <c r="UZA10081" s="5"/>
      <c r="UZB10081" s="5"/>
      <c r="UZC10081" s="5"/>
      <c r="UZD10081" s="5"/>
      <c r="UZE10081" s="5"/>
      <c r="UZF10081" s="5"/>
      <c r="UZG10081" s="5"/>
      <c r="UZH10081" s="5"/>
      <c r="UZI10081" s="5"/>
      <c r="UZJ10081" s="5"/>
      <c r="UZK10081" s="5"/>
      <c r="UZL10081" s="5"/>
      <c r="UZM10081" s="5"/>
      <c r="UZN10081" s="5"/>
      <c r="UZO10081" s="5"/>
      <c r="UZP10081" s="5"/>
      <c r="UZQ10081" s="5"/>
      <c r="UZR10081" s="5"/>
      <c r="UZS10081" s="5"/>
      <c r="UZT10081" s="5"/>
      <c r="UZU10081" s="5"/>
      <c r="UZV10081" s="5"/>
      <c r="UZW10081" s="5"/>
      <c r="UZX10081" s="5"/>
      <c r="UZY10081" s="5"/>
      <c r="UZZ10081" s="5"/>
      <c r="VAA10081" s="5"/>
      <c r="VAB10081" s="5"/>
      <c r="VAC10081" s="5"/>
      <c r="VAD10081" s="5"/>
      <c r="VAE10081" s="5"/>
      <c r="VAF10081" s="5"/>
      <c r="VAG10081" s="5"/>
      <c r="VAH10081" s="5"/>
      <c r="VAI10081" s="5"/>
      <c r="VAJ10081" s="5"/>
      <c r="VAK10081" s="5"/>
      <c r="VAL10081" s="5"/>
      <c r="VAM10081" s="5"/>
      <c r="VAN10081" s="5"/>
      <c r="VAO10081" s="5"/>
      <c r="VAP10081" s="5"/>
      <c r="VAQ10081" s="5"/>
      <c r="VAR10081" s="5"/>
      <c r="VAS10081" s="5"/>
      <c r="VAT10081" s="5"/>
      <c r="VAU10081" s="5"/>
      <c r="VAV10081" s="5"/>
      <c r="VAW10081" s="5"/>
      <c r="VAX10081" s="5"/>
      <c r="VAY10081" s="5"/>
      <c r="VAZ10081" s="5"/>
      <c r="VBA10081" s="5"/>
      <c r="VBB10081" s="5"/>
      <c r="VBC10081" s="5"/>
      <c r="VBD10081" s="5"/>
      <c r="VBE10081" s="5"/>
      <c r="VBF10081" s="5"/>
      <c r="VBG10081" s="5"/>
      <c r="VBH10081" s="5"/>
      <c r="VBI10081" s="5"/>
      <c r="VBJ10081" s="5"/>
      <c r="VBK10081" s="5"/>
      <c r="VBL10081" s="5"/>
      <c r="VBM10081" s="5"/>
      <c r="VBN10081" s="5"/>
      <c r="VBO10081" s="5"/>
      <c r="VBP10081" s="5"/>
      <c r="VBQ10081" s="5"/>
      <c r="VBR10081" s="5"/>
      <c r="VBS10081" s="5"/>
      <c r="VBT10081" s="5"/>
      <c r="VBU10081" s="5"/>
      <c r="VBV10081" s="5"/>
      <c r="VBW10081" s="5"/>
      <c r="VBX10081" s="5"/>
      <c r="VBY10081" s="5"/>
      <c r="VBZ10081" s="5"/>
      <c r="VCA10081" s="5"/>
      <c r="VCB10081" s="5"/>
      <c r="VCC10081" s="5"/>
      <c r="VCD10081" s="5"/>
      <c r="VCE10081" s="5"/>
      <c r="VCF10081" s="5"/>
      <c r="VCG10081" s="5"/>
      <c r="VCH10081" s="5"/>
      <c r="VCI10081" s="5"/>
      <c r="VCJ10081" s="5"/>
      <c r="VCK10081" s="5"/>
      <c r="VCL10081" s="5"/>
      <c r="VCM10081" s="5"/>
      <c r="VCN10081" s="5"/>
      <c r="VCO10081" s="5"/>
      <c r="VCP10081" s="5"/>
      <c r="VCQ10081" s="5"/>
      <c r="VCR10081" s="5"/>
      <c r="VCS10081" s="5"/>
      <c r="VCT10081" s="5"/>
      <c r="VCU10081" s="5"/>
      <c r="VCV10081" s="5"/>
      <c r="VCW10081" s="5"/>
      <c r="VCX10081" s="5"/>
      <c r="VCY10081" s="5"/>
      <c r="VCZ10081" s="5"/>
      <c r="VDA10081" s="5"/>
      <c r="VDB10081" s="5"/>
      <c r="VDC10081" s="5"/>
      <c r="VDD10081" s="5"/>
      <c r="VDE10081" s="5"/>
      <c r="VDF10081" s="5"/>
      <c r="VDG10081" s="5"/>
      <c r="VDH10081" s="5"/>
      <c r="VDI10081" s="5"/>
      <c r="VDJ10081" s="5"/>
      <c r="VDK10081" s="5"/>
      <c r="VDL10081" s="5"/>
      <c r="VDM10081" s="5"/>
      <c r="VDN10081" s="5"/>
      <c r="VDO10081" s="5"/>
      <c r="VDP10081" s="5"/>
      <c r="VDQ10081" s="5"/>
      <c r="VDR10081" s="5"/>
      <c r="VDS10081" s="5"/>
      <c r="VDT10081" s="5"/>
      <c r="VDU10081" s="5"/>
      <c r="VDV10081" s="5"/>
      <c r="VDW10081" s="5"/>
      <c r="VDX10081" s="5"/>
      <c r="VDY10081" s="5"/>
      <c r="VDZ10081" s="5"/>
      <c r="VEA10081" s="5"/>
      <c r="VEB10081" s="5"/>
      <c r="VEC10081" s="5"/>
      <c r="VED10081" s="5"/>
      <c r="VEE10081" s="5"/>
      <c r="VEF10081" s="5"/>
      <c r="VEG10081" s="5"/>
      <c r="VEH10081" s="5"/>
      <c r="VEI10081" s="5"/>
      <c r="VEJ10081" s="5"/>
      <c r="VEK10081" s="5"/>
      <c r="VEL10081" s="5"/>
      <c r="VEM10081" s="5"/>
      <c r="VEN10081" s="5"/>
      <c r="VEO10081" s="5"/>
      <c r="VEP10081" s="5"/>
      <c r="VEQ10081" s="5"/>
      <c r="VER10081" s="5"/>
      <c r="VES10081" s="5"/>
      <c r="VET10081" s="5"/>
      <c r="VEU10081" s="5"/>
      <c r="VEV10081" s="5"/>
      <c r="VEW10081" s="5"/>
      <c r="VEX10081" s="5"/>
      <c r="VEY10081" s="5"/>
      <c r="VEZ10081" s="5"/>
      <c r="VFA10081" s="5"/>
      <c r="VFB10081" s="5"/>
      <c r="VFC10081" s="5"/>
      <c r="VFD10081" s="5"/>
      <c r="VFE10081" s="5"/>
      <c r="VFF10081" s="5"/>
      <c r="VFG10081" s="5"/>
      <c r="VFH10081" s="5"/>
      <c r="VFI10081" s="5"/>
      <c r="VFJ10081" s="5"/>
      <c r="VFK10081" s="5"/>
      <c r="VFL10081" s="5"/>
      <c r="VFM10081" s="5"/>
      <c r="VFN10081" s="5"/>
      <c r="VFO10081" s="5"/>
      <c r="VFP10081" s="5"/>
      <c r="VFQ10081" s="5"/>
      <c r="VFR10081" s="5"/>
      <c r="VFS10081" s="5"/>
      <c r="VFT10081" s="5"/>
      <c r="VFU10081" s="5"/>
      <c r="VFV10081" s="5"/>
      <c r="VFW10081" s="5"/>
      <c r="VFX10081" s="5"/>
      <c r="VFY10081" s="5"/>
      <c r="VFZ10081" s="5"/>
      <c r="VGA10081" s="5"/>
      <c r="VGB10081" s="5"/>
      <c r="VGC10081" s="5"/>
      <c r="VGD10081" s="5"/>
      <c r="VGE10081" s="5"/>
      <c r="VGF10081" s="5"/>
      <c r="VGG10081" s="5"/>
      <c r="VGH10081" s="5"/>
      <c r="VGI10081" s="5"/>
      <c r="VGJ10081" s="5"/>
      <c r="VGK10081" s="5"/>
      <c r="VGL10081" s="5"/>
      <c r="VGM10081" s="5"/>
      <c r="VGN10081" s="5"/>
      <c r="VGO10081" s="5"/>
      <c r="VGP10081" s="5"/>
      <c r="VGQ10081" s="5"/>
      <c r="VGR10081" s="5"/>
      <c r="VGS10081" s="5"/>
      <c r="VGT10081" s="5"/>
      <c r="VGU10081" s="5"/>
      <c r="VGV10081" s="5"/>
      <c r="VGW10081" s="5"/>
      <c r="VGX10081" s="5"/>
      <c r="VGY10081" s="5"/>
      <c r="VGZ10081" s="5"/>
      <c r="VHA10081" s="5"/>
      <c r="VHB10081" s="5"/>
      <c r="VHC10081" s="5"/>
      <c r="VHD10081" s="5"/>
      <c r="VHE10081" s="5"/>
      <c r="VHF10081" s="5"/>
      <c r="VHG10081" s="5"/>
      <c r="VHH10081" s="5"/>
      <c r="VHI10081" s="5"/>
      <c r="VHJ10081" s="5"/>
      <c r="VHK10081" s="5"/>
      <c r="VHL10081" s="5"/>
      <c r="VHM10081" s="5"/>
      <c r="VHN10081" s="5"/>
      <c r="VHO10081" s="5"/>
      <c r="VHP10081" s="5"/>
      <c r="VHQ10081" s="5"/>
      <c r="VHR10081" s="5"/>
      <c r="VHS10081" s="5"/>
      <c r="VHT10081" s="5"/>
      <c r="VHU10081" s="5"/>
      <c r="VHV10081" s="5"/>
      <c r="VHW10081" s="5"/>
      <c r="VHX10081" s="5"/>
      <c r="VHY10081" s="5"/>
      <c r="VHZ10081" s="5"/>
      <c r="VIA10081" s="5"/>
      <c r="VIB10081" s="5"/>
      <c r="VIC10081" s="5"/>
      <c r="VID10081" s="5"/>
      <c r="VIE10081" s="5"/>
      <c r="VIF10081" s="5"/>
      <c r="VIG10081" s="5"/>
      <c r="VIH10081" s="5"/>
      <c r="VII10081" s="5"/>
      <c r="VIJ10081" s="5"/>
      <c r="VIK10081" s="5"/>
      <c r="VIL10081" s="5"/>
      <c r="VIM10081" s="5"/>
      <c r="VIN10081" s="5"/>
      <c r="VIO10081" s="5"/>
      <c r="VIP10081" s="5"/>
      <c r="VIQ10081" s="5"/>
      <c r="VIR10081" s="5"/>
      <c r="VIS10081" s="5"/>
      <c r="VIT10081" s="5"/>
      <c r="VIU10081" s="5"/>
      <c r="VIV10081" s="5"/>
      <c r="VIW10081" s="5"/>
      <c r="VIX10081" s="5"/>
      <c r="VIY10081" s="5"/>
      <c r="VIZ10081" s="5"/>
      <c r="VJA10081" s="5"/>
      <c r="VJB10081" s="5"/>
      <c r="VJC10081" s="5"/>
      <c r="VJD10081" s="5"/>
      <c r="VJE10081" s="5"/>
      <c r="VJF10081" s="5"/>
      <c r="VJG10081" s="5"/>
      <c r="VJH10081" s="5"/>
      <c r="VJI10081" s="5"/>
      <c r="VJJ10081" s="5"/>
      <c r="VJK10081" s="5"/>
      <c r="VJL10081" s="5"/>
      <c r="VJM10081" s="5"/>
      <c r="VJN10081" s="5"/>
      <c r="VJO10081" s="5"/>
      <c r="VJP10081" s="5"/>
      <c r="VJQ10081" s="5"/>
      <c r="VJR10081" s="5"/>
      <c r="VJS10081" s="5"/>
      <c r="VJT10081" s="5"/>
      <c r="VJU10081" s="5"/>
      <c r="VJV10081" s="5"/>
      <c r="VJW10081" s="5"/>
      <c r="VJX10081" s="5"/>
      <c r="VJY10081" s="5"/>
      <c r="VJZ10081" s="5"/>
      <c r="VKA10081" s="5"/>
      <c r="VKB10081" s="5"/>
      <c r="VKC10081" s="5"/>
      <c r="VKD10081" s="5"/>
      <c r="VKE10081" s="5"/>
      <c r="VKF10081" s="5"/>
      <c r="VKG10081" s="5"/>
      <c r="VKH10081" s="5"/>
      <c r="VKI10081" s="5"/>
      <c r="VKJ10081" s="5"/>
      <c r="VKK10081" s="5"/>
      <c r="VKL10081" s="5"/>
      <c r="VKM10081" s="5"/>
      <c r="VKN10081" s="5"/>
      <c r="VKO10081" s="5"/>
      <c r="VKP10081" s="5"/>
      <c r="VKQ10081" s="5"/>
      <c r="VKR10081" s="5"/>
      <c r="VKS10081" s="5"/>
      <c r="VKT10081" s="5"/>
      <c r="VKU10081" s="5"/>
      <c r="VKV10081" s="5"/>
      <c r="VKW10081" s="5"/>
      <c r="VKX10081" s="5"/>
      <c r="VKY10081" s="5"/>
      <c r="VKZ10081" s="5"/>
      <c r="VLA10081" s="5"/>
      <c r="VLB10081" s="5"/>
      <c r="VLC10081" s="5"/>
      <c r="VLD10081" s="5"/>
      <c r="VLE10081" s="5"/>
      <c r="VLF10081" s="5"/>
      <c r="VLG10081" s="5"/>
      <c r="VLH10081" s="5"/>
      <c r="VLI10081" s="5"/>
      <c r="VLJ10081" s="5"/>
      <c r="VLK10081" s="5"/>
      <c r="VLL10081" s="5"/>
      <c r="VLM10081" s="5"/>
      <c r="VLN10081" s="5"/>
      <c r="VLO10081" s="5"/>
      <c r="VLP10081" s="5"/>
      <c r="VLQ10081" s="5"/>
      <c r="VLR10081" s="5"/>
      <c r="VLS10081" s="5"/>
      <c r="VLT10081" s="5"/>
      <c r="VLU10081" s="5"/>
      <c r="VLV10081" s="5"/>
      <c r="VLW10081" s="5"/>
      <c r="VLX10081" s="5"/>
      <c r="VLY10081" s="5"/>
      <c r="VLZ10081" s="5"/>
      <c r="VMA10081" s="5"/>
      <c r="VMB10081" s="5"/>
      <c r="VMC10081" s="5"/>
      <c r="VMD10081" s="5"/>
      <c r="VME10081" s="5"/>
      <c r="VMF10081" s="5"/>
      <c r="VMG10081" s="5"/>
      <c r="VMH10081" s="5"/>
      <c r="VMI10081" s="5"/>
      <c r="VMJ10081" s="5"/>
      <c r="VMK10081" s="5"/>
      <c r="VML10081" s="5"/>
      <c r="VMM10081" s="5"/>
      <c r="VMN10081" s="5"/>
      <c r="VMO10081" s="5"/>
      <c r="VMP10081" s="5"/>
      <c r="VMQ10081" s="5"/>
      <c r="VMR10081" s="5"/>
      <c r="VMS10081" s="5"/>
      <c r="VMT10081" s="5"/>
      <c r="VMU10081" s="5"/>
      <c r="VMV10081" s="5"/>
      <c r="VMW10081" s="5"/>
      <c r="VMX10081" s="5"/>
      <c r="VMY10081" s="5"/>
      <c r="VMZ10081" s="5"/>
      <c r="VNA10081" s="5"/>
      <c r="VNB10081" s="5"/>
      <c r="VNC10081" s="5"/>
      <c r="VND10081" s="5"/>
      <c r="VNE10081" s="5"/>
      <c r="VNF10081" s="5"/>
      <c r="VNG10081" s="5"/>
      <c r="VNH10081" s="5"/>
      <c r="VNI10081" s="5"/>
      <c r="VNJ10081" s="5"/>
      <c r="VNK10081" s="5"/>
      <c r="VNL10081" s="5"/>
      <c r="VNM10081" s="5"/>
      <c r="VNN10081" s="5"/>
      <c r="VNO10081" s="5"/>
      <c r="VNP10081" s="5"/>
      <c r="VNQ10081" s="5"/>
      <c r="VNR10081" s="5"/>
      <c r="VNS10081" s="5"/>
      <c r="VNT10081" s="5"/>
      <c r="VNU10081" s="5"/>
      <c r="VNV10081" s="5"/>
      <c r="VNW10081" s="5"/>
      <c r="VNX10081" s="5"/>
      <c r="VNY10081" s="5"/>
      <c r="VNZ10081" s="5"/>
      <c r="VOA10081" s="5"/>
      <c r="VOB10081" s="5"/>
      <c r="VOC10081" s="5"/>
      <c r="VOD10081" s="5"/>
      <c r="VOE10081" s="5"/>
      <c r="VOF10081" s="5"/>
      <c r="VOG10081" s="5"/>
      <c r="VOH10081" s="5"/>
      <c r="VOI10081" s="5"/>
      <c r="VOJ10081" s="5"/>
      <c r="VOK10081" s="5"/>
      <c r="VOL10081" s="5"/>
      <c r="VOM10081" s="5"/>
      <c r="VON10081" s="5"/>
      <c r="VOO10081" s="5"/>
      <c r="VOP10081" s="5"/>
      <c r="VOQ10081" s="5"/>
      <c r="VOR10081" s="5"/>
      <c r="VOS10081" s="5"/>
      <c r="VOT10081" s="5"/>
      <c r="VOU10081" s="5"/>
      <c r="VOV10081" s="5"/>
      <c r="VOW10081" s="5"/>
      <c r="VOX10081" s="5"/>
      <c r="VOY10081" s="5"/>
      <c r="VOZ10081" s="5"/>
      <c r="VPA10081" s="5"/>
      <c r="VPB10081" s="5"/>
      <c r="VPC10081" s="5"/>
      <c r="VPD10081" s="5"/>
      <c r="VPE10081" s="5"/>
      <c r="VPF10081" s="5"/>
      <c r="VPG10081" s="5"/>
      <c r="VPH10081" s="5"/>
      <c r="VPI10081" s="5"/>
      <c r="VPJ10081" s="5"/>
      <c r="VPK10081" s="5"/>
      <c r="VPL10081" s="5"/>
      <c r="VPM10081" s="5"/>
      <c r="VPN10081" s="5"/>
      <c r="VPO10081" s="5"/>
      <c r="VPP10081" s="5"/>
      <c r="VPQ10081" s="5"/>
      <c r="VPR10081" s="5"/>
      <c r="VPS10081" s="5"/>
      <c r="VPT10081" s="5"/>
      <c r="VPU10081" s="5"/>
      <c r="VPV10081" s="5"/>
      <c r="VPW10081" s="5"/>
      <c r="VPX10081" s="5"/>
      <c r="VPY10081" s="5"/>
      <c r="VPZ10081" s="5"/>
      <c r="VQA10081" s="5"/>
      <c r="VQB10081" s="5"/>
      <c r="VQC10081" s="5"/>
      <c r="VQD10081" s="5"/>
      <c r="VQE10081" s="5"/>
      <c r="VQF10081" s="5"/>
      <c r="VQG10081" s="5"/>
      <c r="VQH10081" s="5"/>
      <c r="VQI10081" s="5"/>
      <c r="VQJ10081" s="5"/>
      <c r="VQK10081" s="5"/>
      <c r="VQL10081" s="5"/>
      <c r="VQM10081" s="5"/>
      <c r="VQN10081" s="5"/>
      <c r="VQO10081" s="5"/>
      <c r="VQP10081" s="5"/>
      <c r="VQQ10081" s="5"/>
      <c r="VQR10081" s="5"/>
      <c r="VQS10081" s="5"/>
      <c r="VQT10081" s="5"/>
      <c r="VQU10081" s="5"/>
      <c r="VQV10081" s="5"/>
      <c r="VQW10081" s="5"/>
      <c r="VQX10081" s="5"/>
      <c r="VQY10081" s="5"/>
      <c r="VQZ10081" s="5"/>
      <c r="VRA10081" s="5"/>
      <c r="VRB10081" s="5"/>
      <c r="VRC10081" s="5"/>
      <c r="VRD10081" s="5"/>
      <c r="VRE10081" s="5"/>
      <c r="VRF10081" s="5"/>
      <c r="VRG10081" s="5"/>
      <c r="VRH10081" s="5"/>
      <c r="VRI10081" s="5"/>
      <c r="VRJ10081" s="5"/>
      <c r="VRK10081" s="5"/>
      <c r="VRL10081" s="5"/>
      <c r="VRM10081" s="5"/>
      <c r="VRN10081" s="5"/>
      <c r="VRO10081" s="5"/>
      <c r="VRP10081" s="5"/>
      <c r="VRQ10081" s="5"/>
      <c r="VRR10081" s="5"/>
      <c r="VRS10081" s="5"/>
      <c r="VRT10081" s="5"/>
      <c r="VRU10081" s="5"/>
      <c r="VRV10081" s="5"/>
      <c r="VRW10081" s="5"/>
      <c r="VRX10081" s="5"/>
      <c r="VRY10081" s="5"/>
      <c r="VRZ10081" s="5"/>
      <c r="VSA10081" s="5"/>
      <c r="VSB10081" s="5"/>
      <c r="VSC10081" s="5"/>
      <c r="VSD10081" s="5"/>
      <c r="VSE10081" s="5"/>
      <c r="VSF10081" s="5"/>
      <c r="VSG10081" s="5"/>
      <c r="VSH10081" s="5"/>
      <c r="VSI10081" s="5"/>
      <c r="VSJ10081" s="5"/>
      <c r="VSK10081" s="5"/>
      <c r="VSL10081" s="5"/>
      <c r="VSM10081" s="5"/>
      <c r="VSN10081" s="5"/>
      <c r="VSO10081" s="5"/>
      <c r="VSP10081" s="5"/>
      <c r="VSQ10081" s="5"/>
      <c r="VSR10081" s="5"/>
      <c r="VSS10081" s="5"/>
      <c r="VST10081" s="5"/>
      <c r="VSU10081" s="5"/>
      <c r="VSV10081" s="5"/>
      <c r="VSW10081" s="5"/>
      <c r="VSX10081" s="5"/>
      <c r="VSY10081" s="5"/>
      <c r="VSZ10081" s="5"/>
      <c r="VTA10081" s="5"/>
      <c r="VTB10081" s="5"/>
      <c r="VTC10081" s="5"/>
      <c r="VTD10081" s="5"/>
      <c r="VTE10081" s="5"/>
      <c r="VTF10081" s="5"/>
      <c r="VTG10081" s="5"/>
      <c r="VTH10081" s="5"/>
      <c r="VTI10081" s="5"/>
      <c r="VTJ10081" s="5"/>
      <c r="VTK10081" s="5"/>
      <c r="VTL10081" s="5"/>
      <c r="VTM10081" s="5"/>
      <c r="VTN10081" s="5"/>
      <c r="VTO10081" s="5"/>
      <c r="VTP10081" s="5"/>
      <c r="VTQ10081" s="5"/>
      <c r="VTR10081" s="5"/>
      <c r="VTS10081" s="5"/>
      <c r="VTT10081" s="5"/>
      <c r="VTU10081" s="5"/>
      <c r="VTV10081" s="5"/>
      <c r="VTW10081" s="5"/>
      <c r="VTX10081" s="5"/>
      <c r="VTY10081" s="5"/>
      <c r="VTZ10081" s="5"/>
      <c r="VUA10081" s="5"/>
      <c r="VUB10081" s="5"/>
      <c r="VUC10081" s="5"/>
      <c r="VUD10081" s="5"/>
      <c r="VUE10081" s="5"/>
      <c r="VUF10081" s="5"/>
      <c r="VUG10081" s="5"/>
      <c r="VUH10081" s="5"/>
      <c r="VUI10081" s="5"/>
      <c r="VUJ10081" s="5"/>
      <c r="VUK10081" s="5"/>
      <c r="VUL10081" s="5"/>
      <c r="VUM10081" s="5"/>
      <c r="VUN10081" s="5"/>
      <c r="VUO10081" s="5"/>
      <c r="VUP10081" s="5"/>
      <c r="VUQ10081" s="5"/>
      <c r="VUR10081" s="5"/>
      <c r="VUS10081" s="5"/>
      <c r="VUT10081" s="5"/>
      <c r="VUU10081" s="5"/>
      <c r="VUV10081" s="5"/>
      <c r="VUW10081" s="5"/>
      <c r="VUX10081" s="5"/>
      <c r="VUY10081" s="5"/>
      <c r="VUZ10081" s="5"/>
      <c r="VVA10081" s="5"/>
      <c r="VVB10081" s="5"/>
      <c r="VVC10081" s="5"/>
      <c r="VVD10081" s="5"/>
      <c r="VVE10081" s="5"/>
      <c r="VVF10081" s="5"/>
      <c r="VVG10081" s="5"/>
      <c r="VVH10081" s="5"/>
      <c r="VVI10081" s="5"/>
      <c r="VVJ10081" s="5"/>
      <c r="VVK10081" s="5"/>
      <c r="VVL10081" s="5"/>
      <c r="VVM10081" s="5"/>
      <c r="VVN10081" s="5"/>
      <c r="VVO10081" s="5"/>
      <c r="VVP10081" s="5"/>
      <c r="VVQ10081" s="5"/>
      <c r="VVR10081" s="5"/>
      <c r="VVS10081" s="5"/>
      <c r="VVT10081" s="5"/>
      <c r="VVU10081" s="5"/>
      <c r="VVV10081" s="5"/>
      <c r="VVW10081" s="5"/>
      <c r="VVX10081" s="5"/>
      <c r="VVY10081" s="5"/>
      <c r="VVZ10081" s="5"/>
      <c r="VWA10081" s="5"/>
      <c r="VWB10081" s="5"/>
      <c r="VWC10081" s="5"/>
      <c r="VWD10081" s="5"/>
      <c r="VWE10081" s="5"/>
      <c r="VWF10081" s="5"/>
      <c r="VWG10081" s="5"/>
      <c r="VWH10081" s="5"/>
      <c r="VWI10081" s="5"/>
      <c r="VWJ10081" s="5"/>
      <c r="VWK10081" s="5"/>
      <c r="VWL10081" s="5"/>
      <c r="VWM10081" s="5"/>
      <c r="VWN10081" s="5"/>
      <c r="VWO10081" s="5"/>
      <c r="VWP10081" s="5"/>
      <c r="VWQ10081" s="5"/>
      <c r="VWR10081" s="5"/>
      <c r="VWS10081" s="5"/>
      <c r="VWT10081" s="5"/>
      <c r="VWU10081" s="5"/>
      <c r="VWV10081" s="5"/>
      <c r="VWW10081" s="5"/>
      <c r="VWX10081" s="5"/>
      <c r="VWY10081" s="5"/>
      <c r="VWZ10081" s="5"/>
      <c r="VXA10081" s="5"/>
      <c r="VXB10081" s="5"/>
      <c r="VXC10081" s="5"/>
      <c r="VXD10081" s="5"/>
      <c r="VXE10081" s="5"/>
      <c r="VXF10081" s="5"/>
      <c r="VXG10081" s="5"/>
      <c r="VXH10081" s="5"/>
      <c r="VXI10081" s="5"/>
      <c r="VXJ10081" s="5"/>
      <c r="VXK10081" s="5"/>
      <c r="VXL10081" s="5"/>
      <c r="VXM10081" s="5"/>
      <c r="VXN10081" s="5"/>
      <c r="VXO10081" s="5"/>
      <c r="VXP10081" s="5"/>
      <c r="VXQ10081" s="5"/>
      <c r="VXR10081" s="5"/>
      <c r="VXS10081" s="5"/>
      <c r="VXT10081" s="5"/>
      <c r="VXU10081" s="5"/>
      <c r="VXV10081" s="5"/>
      <c r="VXW10081" s="5"/>
      <c r="VXX10081" s="5"/>
      <c r="VXY10081" s="5"/>
      <c r="VXZ10081" s="5"/>
      <c r="VYA10081" s="5"/>
      <c r="VYB10081" s="5"/>
      <c r="VYC10081" s="5"/>
      <c r="VYD10081" s="5"/>
      <c r="VYE10081" s="5"/>
      <c r="VYF10081" s="5"/>
      <c r="VYG10081" s="5"/>
      <c r="VYH10081" s="5"/>
      <c r="VYI10081" s="5"/>
      <c r="VYJ10081" s="5"/>
      <c r="VYK10081" s="5"/>
      <c r="VYL10081" s="5"/>
      <c r="VYM10081" s="5"/>
      <c r="VYN10081" s="5"/>
      <c r="VYO10081" s="5"/>
      <c r="VYP10081" s="5"/>
      <c r="VYQ10081" s="5"/>
      <c r="VYR10081" s="5"/>
      <c r="VYS10081" s="5"/>
      <c r="VYT10081" s="5"/>
      <c r="VYU10081" s="5"/>
      <c r="VYV10081" s="5"/>
      <c r="VYW10081" s="5"/>
      <c r="VYX10081" s="5"/>
      <c r="VYY10081" s="5"/>
      <c r="VYZ10081" s="5"/>
      <c r="VZA10081" s="5"/>
      <c r="VZB10081" s="5"/>
      <c r="VZC10081" s="5"/>
      <c r="VZD10081" s="5"/>
      <c r="VZE10081" s="5"/>
      <c r="VZF10081" s="5"/>
      <c r="VZG10081" s="5"/>
      <c r="VZH10081" s="5"/>
      <c r="VZI10081" s="5"/>
      <c r="VZJ10081" s="5"/>
      <c r="VZK10081" s="5"/>
      <c r="VZL10081" s="5"/>
      <c r="VZM10081" s="5"/>
      <c r="VZN10081" s="5"/>
      <c r="VZO10081" s="5"/>
      <c r="VZP10081" s="5"/>
      <c r="VZQ10081" s="5"/>
      <c r="VZR10081" s="5"/>
      <c r="VZS10081" s="5"/>
      <c r="VZT10081" s="5"/>
      <c r="VZU10081" s="5"/>
      <c r="VZV10081" s="5"/>
      <c r="VZW10081" s="5"/>
      <c r="VZX10081" s="5"/>
      <c r="VZY10081" s="5"/>
      <c r="VZZ10081" s="5"/>
      <c r="WAA10081" s="5"/>
      <c r="WAB10081" s="5"/>
      <c r="WAC10081" s="5"/>
      <c r="WAD10081" s="5"/>
      <c r="WAE10081" s="5"/>
      <c r="WAF10081" s="5"/>
      <c r="WAG10081" s="5"/>
      <c r="WAH10081" s="5"/>
      <c r="WAI10081" s="5"/>
      <c r="WAJ10081" s="5"/>
      <c r="WAK10081" s="5"/>
      <c r="WAL10081" s="5"/>
      <c r="WAM10081" s="5"/>
      <c r="WAN10081" s="5"/>
      <c r="WAO10081" s="5"/>
      <c r="WAP10081" s="5"/>
      <c r="WAQ10081" s="5"/>
      <c r="WAR10081" s="5"/>
      <c r="WAS10081" s="5"/>
      <c r="WAT10081" s="5"/>
      <c r="WAU10081" s="5"/>
      <c r="WAV10081" s="5"/>
      <c r="WAW10081" s="5"/>
      <c r="WAX10081" s="5"/>
      <c r="WAY10081" s="5"/>
      <c r="WAZ10081" s="5"/>
      <c r="WBA10081" s="5"/>
      <c r="WBB10081" s="5"/>
      <c r="WBC10081" s="5"/>
      <c r="WBD10081" s="5"/>
      <c r="WBE10081" s="5"/>
      <c r="WBF10081" s="5"/>
      <c r="WBG10081" s="5"/>
      <c r="WBH10081" s="5"/>
      <c r="WBI10081" s="5"/>
      <c r="WBJ10081" s="5"/>
      <c r="WBK10081" s="5"/>
      <c r="WBL10081" s="5"/>
      <c r="WBM10081" s="5"/>
      <c r="WBN10081" s="5"/>
      <c r="WBO10081" s="5"/>
      <c r="WBP10081" s="5"/>
      <c r="WBQ10081" s="5"/>
      <c r="WBR10081" s="5"/>
      <c r="WBS10081" s="5"/>
      <c r="WBT10081" s="5"/>
      <c r="WBU10081" s="5"/>
      <c r="WBV10081" s="5"/>
      <c r="WBW10081" s="5"/>
      <c r="WBX10081" s="5"/>
      <c r="WBY10081" s="5"/>
      <c r="WBZ10081" s="5"/>
      <c r="WCA10081" s="5"/>
      <c r="WCB10081" s="5"/>
      <c r="WCC10081" s="5"/>
      <c r="WCD10081" s="5"/>
      <c r="WCE10081" s="5"/>
      <c r="WCF10081" s="5"/>
      <c r="WCG10081" s="5"/>
      <c r="WCH10081" s="5"/>
      <c r="WCI10081" s="5"/>
      <c r="WCJ10081" s="5"/>
      <c r="WCK10081" s="5"/>
      <c r="WCL10081" s="5"/>
      <c r="WCM10081" s="5"/>
      <c r="WCN10081" s="5"/>
      <c r="WCO10081" s="5"/>
      <c r="WCP10081" s="5"/>
      <c r="WCQ10081" s="5"/>
      <c r="WCR10081" s="5"/>
      <c r="WCS10081" s="5"/>
      <c r="WCT10081" s="5"/>
      <c r="WCU10081" s="5"/>
      <c r="WCV10081" s="5"/>
      <c r="WCW10081" s="5"/>
      <c r="WCX10081" s="5"/>
      <c r="WCY10081" s="5"/>
      <c r="WCZ10081" s="5"/>
      <c r="WDA10081" s="5"/>
      <c r="WDB10081" s="5"/>
      <c r="WDC10081" s="5"/>
      <c r="WDD10081" s="5"/>
      <c r="WDE10081" s="5"/>
      <c r="WDF10081" s="5"/>
      <c r="WDG10081" s="5"/>
      <c r="WDH10081" s="5"/>
      <c r="WDI10081" s="5"/>
      <c r="WDJ10081" s="5"/>
      <c r="WDK10081" s="5"/>
      <c r="WDL10081" s="5"/>
      <c r="WDM10081" s="5"/>
      <c r="WDN10081" s="5"/>
      <c r="WDO10081" s="5"/>
      <c r="WDP10081" s="5"/>
      <c r="WDQ10081" s="5"/>
      <c r="WDR10081" s="5"/>
      <c r="WDS10081" s="5"/>
      <c r="WDT10081" s="5"/>
      <c r="WDU10081" s="5"/>
      <c r="WDV10081" s="5"/>
      <c r="WDW10081" s="5"/>
      <c r="WDX10081" s="5"/>
      <c r="WDY10081" s="5"/>
      <c r="WDZ10081" s="5"/>
      <c r="WEA10081" s="5"/>
      <c r="WEB10081" s="5"/>
      <c r="WEC10081" s="5"/>
      <c r="WED10081" s="5"/>
      <c r="WEE10081" s="5"/>
      <c r="WEF10081" s="5"/>
      <c r="WEG10081" s="5"/>
      <c r="WEH10081" s="5"/>
      <c r="WEI10081" s="5"/>
      <c r="WEJ10081" s="5"/>
      <c r="WEK10081" s="5"/>
      <c r="WEL10081" s="5"/>
      <c r="WEM10081" s="5"/>
      <c r="WEN10081" s="5"/>
      <c r="WEO10081" s="5"/>
      <c r="WEP10081" s="5"/>
      <c r="WEQ10081" s="5"/>
      <c r="WER10081" s="5"/>
      <c r="WES10081" s="5"/>
      <c r="WET10081" s="5"/>
      <c r="WEU10081" s="5"/>
      <c r="WEV10081" s="5"/>
      <c r="WEW10081" s="5"/>
      <c r="WEX10081" s="5"/>
      <c r="WEY10081" s="5"/>
      <c r="WEZ10081" s="5"/>
      <c r="WFA10081" s="5"/>
      <c r="WFB10081" s="5"/>
      <c r="WFC10081" s="5"/>
      <c r="WFD10081" s="5"/>
      <c r="WFE10081" s="5"/>
      <c r="WFF10081" s="5"/>
      <c r="WFG10081" s="5"/>
      <c r="WFH10081" s="5"/>
      <c r="WFI10081" s="5"/>
      <c r="WFJ10081" s="5"/>
      <c r="WFK10081" s="5"/>
      <c r="WFL10081" s="5"/>
      <c r="WFM10081" s="5"/>
      <c r="WFN10081" s="5"/>
      <c r="WFO10081" s="5"/>
      <c r="WFP10081" s="5"/>
      <c r="WFQ10081" s="5"/>
      <c r="WFR10081" s="5"/>
      <c r="WFS10081" s="5"/>
      <c r="WFT10081" s="5"/>
      <c r="WFU10081" s="5"/>
      <c r="WFV10081" s="5"/>
      <c r="WFW10081" s="5"/>
      <c r="WFX10081" s="5"/>
      <c r="WFY10081" s="5"/>
      <c r="WFZ10081" s="5"/>
      <c r="WGA10081" s="5"/>
      <c r="WGB10081" s="5"/>
      <c r="WGC10081" s="5"/>
      <c r="WGD10081" s="5"/>
      <c r="WGE10081" s="5"/>
      <c r="WGF10081" s="5"/>
      <c r="WGG10081" s="5"/>
      <c r="WGH10081" s="5"/>
      <c r="WGI10081" s="5"/>
      <c r="WGJ10081" s="5"/>
      <c r="WGK10081" s="5"/>
      <c r="WGL10081" s="5"/>
      <c r="WGM10081" s="5"/>
      <c r="WGN10081" s="5"/>
      <c r="WGO10081" s="5"/>
      <c r="WGP10081" s="5"/>
      <c r="WGQ10081" s="5"/>
      <c r="WGR10081" s="5"/>
      <c r="WGS10081" s="5"/>
      <c r="WGT10081" s="5"/>
      <c r="WGU10081" s="5"/>
      <c r="WGV10081" s="5"/>
      <c r="WGW10081" s="5"/>
      <c r="WGX10081" s="5"/>
      <c r="WGY10081" s="5"/>
      <c r="WGZ10081" s="5"/>
      <c r="WHA10081" s="5"/>
      <c r="WHB10081" s="5"/>
      <c r="WHC10081" s="5"/>
      <c r="WHD10081" s="5"/>
      <c r="WHE10081" s="5"/>
      <c r="WHF10081" s="5"/>
      <c r="WHG10081" s="5"/>
      <c r="WHH10081" s="5"/>
      <c r="WHI10081" s="5"/>
      <c r="WHJ10081" s="5"/>
      <c r="WHK10081" s="5"/>
      <c r="WHL10081" s="5"/>
      <c r="WHM10081" s="5"/>
      <c r="WHN10081" s="5"/>
      <c r="WHO10081" s="5"/>
      <c r="WHP10081" s="5"/>
      <c r="WHQ10081" s="5"/>
      <c r="WHR10081" s="5"/>
      <c r="WHS10081" s="5"/>
      <c r="WHT10081" s="5"/>
      <c r="WHU10081" s="5"/>
      <c r="WHV10081" s="5"/>
      <c r="WHW10081" s="5"/>
      <c r="WHX10081" s="5"/>
      <c r="WHY10081" s="5"/>
      <c r="WHZ10081" s="5"/>
      <c r="WIA10081" s="5"/>
      <c r="WIB10081" s="5"/>
      <c r="WIC10081" s="5"/>
      <c r="WID10081" s="5"/>
      <c r="WIE10081" s="5"/>
      <c r="WIF10081" s="5"/>
      <c r="WIG10081" s="5"/>
      <c r="WIH10081" s="5"/>
      <c r="WII10081" s="5"/>
      <c r="WIJ10081" s="5"/>
      <c r="WIK10081" s="5"/>
      <c r="WIL10081" s="5"/>
      <c r="WIM10081" s="5"/>
      <c r="WIN10081" s="5"/>
      <c r="WIO10081" s="5"/>
      <c r="WIP10081" s="5"/>
      <c r="WIQ10081" s="5"/>
      <c r="WIR10081" s="5"/>
      <c r="WIS10081" s="5"/>
      <c r="WIT10081" s="5"/>
      <c r="WIU10081" s="5"/>
      <c r="WIV10081" s="5"/>
      <c r="WIW10081" s="5"/>
      <c r="WIX10081" s="5"/>
      <c r="WIY10081" s="5"/>
      <c r="WIZ10081" s="5"/>
      <c r="WJA10081" s="5"/>
      <c r="WJB10081" s="5"/>
      <c r="WJC10081" s="5"/>
      <c r="WJD10081" s="5"/>
      <c r="WJE10081" s="5"/>
      <c r="WJF10081" s="5"/>
      <c r="WJG10081" s="5"/>
      <c r="WJH10081" s="5"/>
      <c r="WJI10081" s="5"/>
      <c r="WJJ10081" s="5"/>
      <c r="WJK10081" s="5"/>
      <c r="WJL10081" s="5"/>
      <c r="WJM10081" s="5"/>
      <c r="WJN10081" s="5"/>
      <c r="WJO10081" s="5"/>
      <c r="WJP10081" s="5"/>
      <c r="WJQ10081" s="5"/>
      <c r="WJR10081" s="5"/>
      <c r="WJS10081" s="5"/>
      <c r="WJT10081" s="5"/>
      <c r="WJU10081" s="5"/>
      <c r="WJV10081" s="5"/>
      <c r="WJW10081" s="5"/>
      <c r="WJX10081" s="5"/>
      <c r="WJY10081" s="5"/>
      <c r="WJZ10081" s="5"/>
      <c r="WKA10081" s="5"/>
      <c r="WKB10081" s="5"/>
      <c r="WKC10081" s="5"/>
      <c r="WKD10081" s="5"/>
      <c r="WKE10081" s="5"/>
      <c r="WKF10081" s="5"/>
      <c r="WKG10081" s="5"/>
      <c r="WKH10081" s="5"/>
      <c r="WKI10081" s="5"/>
      <c r="WKJ10081" s="5"/>
      <c r="WKK10081" s="5"/>
      <c r="WKL10081" s="5"/>
      <c r="WKM10081" s="5"/>
      <c r="WKN10081" s="5"/>
      <c r="WKO10081" s="5"/>
      <c r="WKP10081" s="5"/>
      <c r="WKQ10081" s="5"/>
      <c r="WKR10081" s="5"/>
      <c r="WKS10081" s="5"/>
      <c r="WKT10081" s="5"/>
      <c r="WKU10081" s="5"/>
      <c r="WKV10081" s="5"/>
      <c r="WKW10081" s="5"/>
      <c r="WKX10081" s="5"/>
      <c r="WKY10081" s="5"/>
      <c r="WKZ10081" s="5"/>
      <c r="WLA10081" s="5"/>
      <c r="WLB10081" s="5"/>
      <c r="WLC10081" s="5"/>
      <c r="WLD10081" s="5"/>
      <c r="WLE10081" s="5"/>
      <c r="WLF10081" s="5"/>
      <c r="WLG10081" s="5"/>
      <c r="WLH10081" s="5"/>
      <c r="WLI10081" s="5"/>
      <c r="WLJ10081" s="5"/>
      <c r="WLK10081" s="5"/>
      <c r="WLL10081" s="5"/>
      <c r="WLM10081" s="5"/>
      <c r="WLN10081" s="5"/>
      <c r="WLO10081" s="5"/>
      <c r="WLP10081" s="5"/>
      <c r="WLQ10081" s="5"/>
      <c r="WLR10081" s="5"/>
      <c r="WLS10081" s="5"/>
      <c r="WLT10081" s="5"/>
      <c r="WLU10081" s="5"/>
      <c r="WLV10081" s="5"/>
      <c r="WLW10081" s="5"/>
      <c r="WLX10081" s="5"/>
      <c r="WLY10081" s="5"/>
      <c r="WLZ10081" s="5"/>
      <c r="WMA10081" s="5"/>
      <c r="WMB10081" s="5"/>
      <c r="WMC10081" s="5"/>
      <c r="WMD10081" s="5"/>
      <c r="WME10081" s="5"/>
      <c r="WMF10081" s="5"/>
      <c r="WMG10081" s="5"/>
      <c r="WMH10081" s="5"/>
      <c r="WMI10081" s="5"/>
      <c r="WMJ10081" s="5"/>
      <c r="WMK10081" s="5"/>
      <c r="WML10081" s="5"/>
      <c r="WMM10081" s="5"/>
      <c r="WMN10081" s="5"/>
      <c r="WMO10081" s="5"/>
      <c r="WMP10081" s="5"/>
      <c r="WMQ10081" s="5"/>
      <c r="WMR10081" s="5"/>
      <c r="WMS10081" s="5"/>
      <c r="WMT10081" s="5"/>
      <c r="WMU10081" s="5"/>
      <c r="WMV10081" s="5"/>
      <c r="WMW10081" s="5"/>
      <c r="WMX10081" s="5"/>
      <c r="WMY10081" s="5"/>
      <c r="WMZ10081" s="5"/>
      <c r="WNA10081" s="5"/>
      <c r="WNB10081" s="5"/>
      <c r="WNC10081" s="5"/>
      <c r="WND10081" s="5"/>
      <c r="WNE10081" s="5"/>
      <c r="WNF10081" s="5"/>
      <c r="WNG10081" s="5"/>
      <c r="WNH10081" s="5"/>
      <c r="WNI10081" s="5"/>
      <c r="WNJ10081" s="5"/>
      <c r="WNK10081" s="5"/>
      <c r="WNL10081" s="5"/>
      <c r="WNM10081" s="5"/>
      <c r="WNN10081" s="5"/>
      <c r="WNO10081" s="5"/>
      <c r="WNP10081" s="5"/>
      <c r="WNQ10081" s="5"/>
      <c r="WNR10081" s="5"/>
      <c r="WNS10081" s="5"/>
      <c r="WNT10081" s="5"/>
      <c r="WNU10081" s="5"/>
      <c r="WNV10081" s="5"/>
      <c r="WNW10081" s="5"/>
      <c r="WNX10081" s="5"/>
      <c r="WNY10081" s="5"/>
      <c r="WNZ10081" s="5"/>
      <c r="WOA10081" s="5"/>
      <c r="WOB10081" s="5"/>
      <c r="WOC10081" s="5"/>
      <c r="WOD10081" s="5"/>
      <c r="WOE10081" s="5"/>
      <c r="WOF10081" s="5"/>
      <c r="WOG10081" s="5"/>
      <c r="WOH10081" s="5"/>
      <c r="WOI10081" s="5"/>
      <c r="WOJ10081" s="5"/>
      <c r="WOK10081" s="5"/>
      <c r="WOL10081" s="5"/>
      <c r="WOM10081" s="5"/>
      <c r="WON10081" s="5"/>
      <c r="WOO10081" s="5"/>
      <c r="WOP10081" s="5"/>
      <c r="WOQ10081" s="5"/>
      <c r="WOR10081" s="5"/>
      <c r="WOS10081" s="5"/>
      <c r="WOT10081" s="5"/>
      <c r="WOU10081" s="5"/>
      <c r="WOV10081" s="5"/>
      <c r="WOW10081" s="5"/>
      <c r="WOX10081" s="5"/>
      <c r="WOY10081" s="5"/>
      <c r="WOZ10081" s="5"/>
      <c r="WPA10081" s="5"/>
      <c r="WPB10081" s="5"/>
      <c r="WPC10081" s="5"/>
      <c r="WPD10081" s="5"/>
      <c r="WPE10081" s="5"/>
      <c r="WPF10081" s="5"/>
      <c r="WPG10081" s="5"/>
      <c r="WPH10081" s="5"/>
      <c r="WPI10081" s="5"/>
      <c r="WPJ10081" s="5"/>
      <c r="WPK10081" s="5"/>
      <c r="WPL10081" s="5"/>
      <c r="WPM10081" s="5"/>
      <c r="WPN10081" s="5"/>
      <c r="WPO10081" s="5"/>
      <c r="WPP10081" s="5"/>
      <c r="WPQ10081" s="5"/>
      <c r="WPR10081" s="5"/>
      <c r="WPS10081" s="5"/>
      <c r="WPT10081" s="5"/>
      <c r="WPU10081" s="5"/>
      <c r="WPV10081" s="5"/>
      <c r="WPW10081" s="5"/>
      <c r="WPX10081" s="5"/>
      <c r="WPY10081" s="5"/>
      <c r="WPZ10081" s="5"/>
      <c r="WQA10081" s="5"/>
      <c r="WQB10081" s="5"/>
      <c r="WQC10081" s="5"/>
      <c r="WQD10081" s="5"/>
      <c r="WQE10081" s="5"/>
      <c r="WQF10081" s="5"/>
      <c r="WQG10081" s="5"/>
      <c r="WQH10081" s="5"/>
      <c r="WQI10081" s="5"/>
      <c r="WQJ10081" s="5"/>
      <c r="WQK10081" s="5"/>
      <c r="WQL10081" s="5"/>
      <c r="WQM10081" s="5"/>
      <c r="WQN10081" s="5"/>
      <c r="WQO10081" s="5"/>
      <c r="WQP10081" s="5"/>
      <c r="WQQ10081" s="5"/>
      <c r="WQR10081" s="5"/>
      <c r="WQS10081" s="5"/>
      <c r="WQT10081" s="5"/>
      <c r="WQU10081" s="5"/>
      <c r="WQV10081" s="5"/>
      <c r="WQW10081" s="5"/>
      <c r="WQX10081" s="5"/>
      <c r="WQY10081" s="5"/>
      <c r="WQZ10081" s="5"/>
      <c r="WRA10081" s="5"/>
      <c r="WRB10081" s="5"/>
      <c r="WRC10081" s="5"/>
      <c r="WRD10081" s="5"/>
      <c r="WRE10081" s="5"/>
      <c r="WRF10081" s="5"/>
      <c r="WRG10081" s="5"/>
      <c r="WRH10081" s="5"/>
      <c r="WRI10081" s="5"/>
      <c r="WRJ10081" s="5"/>
      <c r="WRK10081" s="5"/>
      <c r="WRL10081" s="5"/>
      <c r="WRM10081" s="5"/>
      <c r="WRN10081" s="5"/>
      <c r="WRO10081" s="5"/>
      <c r="WRP10081" s="5"/>
      <c r="WRQ10081" s="5"/>
      <c r="WRR10081" s="5"/>
      <c r="WRS10081" s="5"/>
      <c r="WRT10081" s="5"/>
      <c r="WRU10081" s="5"/>
      <c r="WRV10081" s="5"/>
      <c r="WRW10081" s="5"/>
      <c r="WRX10081" s="5"/>
      <c r="WRY10081" s="5"/>
      <c r="WRZ10081" s="5"/>
      <c r="WSA10081" s="5"/>
      <c r="WSB10081" s="5"/>
      <c r="WSC10081" s="5"/>
      <c r="WSD10081" s="5"/>
      <c r="WSE10081" s="5"/>
      <c r="WSF10081" s="5"/>
      <c r="WSG10081" s="5"/>
      <c r="WSH10081" s="5"/>
      <c r="WSI10081" s="5"/>
      <c r="WSJ10081" s="5"/>
      <c r="WSK10081" s="5"/>
      <c r="WSL10081" s="5"/>
      <c r="WSM10081" s="5"/>
      <c r="WSN10081" s="5"/>
      <c r="WSO10081" s="5"/>
      <c r="WSP10081" s="5"/>
      <c r="WSQ10081" s="5"/>
      <c r="WSR10081" s="5"/>
      <c r="WSS10081" s="5"/>
      <c r="WST10081" s="5"/>
      <c r="WSU10081" s="5"/>
      <c r="WSV10081" s="5"/>
      <c r="WSW10081" s="5"/>
      <c r="WSX10081" s="5"/>
      <c r="WSY10081" s="5"/>
      <c r="WSZ10081" s="5"/>
      <c r="WTA10081" s="5"/>
      <c r="WTB10081" s="5"/>
      <c r="WTC10081" s="5"/>
      <c r="WTD10081" s="5"/>
      <c r="WTE10081" s="5"/>
      <c r="WTF10081" s="5"/>
      <c r="WTG10081" s="5"/>
      <c r="WTH10081" s="5"/>
      <c r="WTI10081" s="5"/>
      <c r="WTJ10081" s="5"/>
      <c r="WTK10081" s="5"/>
      <c r="WTL10081" s="5"/>
      <c r="WTM10081" s="5"/>
      <c r="WTN10081" s="5"/>
      <c r="WTO10081" s="5"/>
      <c r="WTP10081" s="5"/>
      <c r="WTQ10081" s="5"/>
      <c r="WTR10081" s="5"/>
      <c r="WTS10081" s="5"/>
      <c r="WTT10081" s="5"/>
      <c r="WTU10081" s="5"/>
      <c r="WTV10081" s="5"/>
      <c r="WTW10081" s="5"/>
      <c r="WTX10081" s="5"/>
      <c r="WTY10081" s="5"/>
      <c r="WTZ10081" s="5"/>
      <c r="WUA10081" s="5"/>
      <c r="WUB10081" s="5"/>
      <c r="WUC10081" s="5"/>
      <c r="WUD10081" s="5"/>
      <c r="WUE10081" s="5"/>
      <c r="WUF10081" s="5"/>
      <c r="WUG10081" s="5"/>
      <c r="WUH10081" s="5"/>
      <c r="WUI10081" s="5"/>
      <c r="WUJ10081" s="5"/>
      <c r="WUK10081" s="5"/>
      <c r="WUL10081" s="5"/>
      <c r="WUM10081" s="5"/>
      <c r="WUN10081" s="5"/>
      <c r="WUO10081" s="5"/>
      <c r="WUP10081" s="5"/>
      <c r="WUQ10081" s="5"/>
      <c r="WUR10081" s="5"/>
      <c r="WUS10081" s="5"/>
      <c r="WUT10081" s="5"/>
      <c r="WUU10081" s="5"/>
      <c r="WUV10081" s="5"/>
      <c r="WUW10081" s="5"/>
      <c r="WUX10081" s="5"/>
      <c r="WUY10081" s="5"/>
      <c r="WUZ10081" s="5"/>
      <c r="WVA10081" s="5"/>
      <c r="WVB10081" s="5"/>
      <c r="WVC10081" s="5"/>
      <c r="WVD10081" s="5"/>
      <c r="WVE10081" s="5"/>
      <c r="WVF10081" s="5"/>
      <c r="WVG10081" s="5"/>
      <c r="WVH10081" s="5"/>
      <c r="WVI10081" s="5"/>
      <c r="WVJ10081" s="5"/>
      <c r="WVK10081" s="5"/>
      <c r="WVL10081" s="5"/>
      <c r="WVM10081" s="5"/>
      <c r="WVN10081" s="5"/>
      <c r="WVO10081" s="5"/>
      <c r="WVP10081" s="5"/>
      <c r="WVQ10081" s="5"/>
      <c r="WVR10081" s="5"/>
      <c r="WVS10081" s="5"/>
      <c r="WVT10081" s="5"/>
      <c r="WVU10081" s="5"/>
      <c r="WVV10081" s="5"/>
      <c r="WVW10081" s="5"/>
      <c r="WVX10081" s="5"/>
      <c r="WVY10081" s="5"/>
      <c r="WVZ10081" s="5"/>
      <c r="WWA10081" s="5"/>
      <c r="WWB10081" s="5"/>
      <c r="WWC10081" s="5"/>
      <c r="WWD10081" s="5"/>
      <c r="WWE10081" s="5"/>
      <c r="WWF10081" s="5"/>
      <c r="WWG10081" s="5"/>
      <c r="WWH10081" s="5"/>
      <c r="WWI10081" s="5"/>
      <c r="WWJ10081" s="5"/>
      <c r="WWK10081" s="5"/>
      <c r="WWL10081" s="5"/>
      <c r="WWM10081" s="5"/>
      <c r="WWN10081" s="5"/>
      <c r="WWO10081" s="5"/>
      <c r="WWP10081" s="5"/>
      <c r="WWQ10081" s="5"/>
      <c r="WWR10081" s="5"/>
      <c r="WWS10081" s="5"/>
      <c r="WWT10081" s="5"/>
      <c r="WWU10081" s="5"/>
      <c r="WWV10081" s="5"/>
      <c r="WWW10081" s="5"/>
      <c r="WWX10081" s="5"/>
      <c r="WWY10081" s="5"/>
      <c r="WWZ10081" s="5"/>
      <c r="WXA10081" s="5"/>
      <c r="WXB10081" s="5"/>
      <c r="WXC10081" s="5"/>
      <c r="WXD10081" s="5"/>
      <c r="WXE10081" s="5"/>
      <c r="WXF10081" s="5"/>
      <c r="WXG10081" s="5"/>
      <c r="WXH10081" s="5"/>
      <c r="WXI10081" s="5"/>
      <c r="WXJ10081" s="5"/>
      <c r="WXK10081" s="5"/>
      <c r="WXL10081" s="5"/>
      <c r="WXM10081" s="5"/>
      <c r="WXN10081" s="5"/>
      <c r="WXO10081" s="5"/>
      <c r="WXP10081" s="5"/>
      <c r="WXQ10081" s="5"/>
      <c r="WXR10081" s="5"/>
      <c r="WXS10081" s="5"/>
      <c r="WXT10081" s="5"/>
      <c r="WXU10081" s="5"/>
      <c r="WXV10081" s="5"/>
      <c r="WXW10081" s="5"/>
      <c r="WXX10081" s="5"/>
      <c r="WXY10081" s="5"/>
      <c r="WXZ10081" s="5"/>
      <c r="WYA10081" s="5"/>
      <c r="WYB10081" s="5"/>
      <c r="WYC10081" s="5"/>
      <c r="WYD10081" s="5"/>
      <c r="WYE10081" s="5"/>
      <c r="WYF10081" s="5"/>
      <c r="WYG10081" s="5"/>
      <c r="WYH10081" s="5"/>
      <c r="WYI10081" s="5"/>
      <c r="WYJ10081" s="5"/>
      <c r="WYK10081" s="5"/>
      <c r="WYL10081" s="5"/>
      <c r="WYM10081" s="5"/>
      <c r="WYN10081" s="5"/>
      <c r="WYO10081" s="5"/>
      <c r="WYP10081" s="5"/>
      <c r="WYQ10081" s="5"/>
      <c r="WYR10081" s="5"/>
      <c r="WYS10081" s="5"/>
      <c r="WYT10081" s="5"/>
      <c r="WYU10081" s="5"/>
      <c r="WYV10081" s="5"/>
      <c r="WYW10081" s="5"/>
      <c r="WYX10081" s="5"/>
      <c r="WYY10081" s="5"/>
      <c r="WYZ10081" s="5"/>
      <c r="WZA10081" s="5"/>
      <c r="WZB10081" s="5"/>
      <c r="WZC10081" s="5"/>
      <c r="WZD10081" s="5"/>
      <c r="WZE10081" s="5"/>
      <c r="WZF10081" s="5"/>
      <c r="WZG10081" s="5"/>
      <c r="WZH10081" s="5"/>
      <c r="WZI10081" s="5"/>
      <c r="WZJ10081" s="5"/>
      <c r="WZK10081" s="5"/>
      <c r="WZL10081" s="5"/>
      <c r="WZM10081" s="5"/>
      <c r="WZN10081" s="5"/>
      <c r="WZO10081" s="5"/>
      <c r="WZP10081" s="5"/>
      <c r="WZQ10081" s="5"/>
      <c r="WZR10081" s="5"/>
      <c r="WZS10081" s="5"/>
      <c r="WZT10081" s="5"/>
      <c r="WZU10081" s="5"/>
      <c r="WZV10081" s="5"/>
      <c r="WZW10081" s="5"/>
      <c r="WZX10081" s="5"/>
      <c r="WZY10081" s="5"/>
      <c r="WZZ10081" s="5"/>
      <c r="XAA10081" s="5"/>
      <c r="XAB10081" s="5"/>
      <c r="XAC10081" s="5"/>
      <c r="XAD10081" s="5"/>
      <c r="XAE10081" s="5"/>
      <c r="XAF10081" s="5"/>
      <c r="XAG10081" s="5"/>
      <c r="XAH10081" s="5"/>
      <c r="XAI10081" s="5"/>
      <c r="XAJ10081" s="5"/>
      <c r="XAK10081" s="5"/>
      <c r="XAL10081" s="5"/>
      <c r="XAM10081" s="5"/>
      <c r="XAN10081" s="5"/>
      <c r="XAO10081" s="5"/>
      <c r="XAP10081" s="5"/>
      <c r="XAQ10081" s="5"/>
      <c r="XAR10081" s="5"/>
      <c r="XAS10081" s="5"/>
      <c r="XAT10081" s="5"/>
      <c r="XAU10081" s="5"/>
      <c r="XAV10081" s="5"/>
      <c r="XAW10081" s="5"/>
      <c r="XAX10081" s="5"/>
      <c r="XAY10081" s="5"/>
      <c r="XAZ10081" s="5"/>
      <c r="XBA10081" s="5"/>
      <c r="XBB10081" s="5"/>
      <c r="XBC10081" s="5"/>
      <c r="XBD10081" s="5"/>
      <c r="XBE10081" s="5"/>
      <c r="XBF10081" s="5"/>
      <c r="XBG10081" s="5"/>
      <c r="XBH10081" s="5"/>
      <c r="XBI10081" s="5"/>
      <c r="XBJ10081" s="5"/>
      <c r="XBK10081" s="5"/>
      <c r="XBL10081" s="5"/>
      <c r="XBM10081" s="5"/>
      <c r="XBN10081" s="5"/>
      <c r="XBO10081" s="5"/>
      <c r="XBP10081" s="5"/>
      <c r="XBQ10081" s="5"/>
      <c r="XBR10081" s="5"/>
      <c r="XBS10081" s="5"/>
      <c r="XBT10081" s="5"/>
      <c r="XBU10081" s="5"/>
      <c r="XBV10081" s="5"/>
      <c r="XBW10081" s="5"/>
      <c r="XBX10081" s="5"/>
      <c r="XBY10081" s="5"/>
      <c r="XBZ10081" s="5"/>
      <c r="XCA10081" s="5"/>
      <c r="XCB10081" s="5"/>
      <c r="XCC10081" s="5"/>
      <c r="XCD10081" s="5"/>
      <c r="XCE10081" s="5"/>
      <c r="XCF10081" s="5"/>
      <c r="XCG10081" s="5"/>
      <c r="XCH10081" s="5"/>
      <c r="XCI10081" s="5"/>
      <c r="XCJ10081" s="5"/>
      <c r="XCK10081" s="5"/>
      <c r="XCL10081" s="5"/>
      <c r="XCM10081" s="5"/>
      <c r="XCN10081" s="5"/>
      <c r="XCO10081" s="5"/>
      <c r="XCP10081" s="5"/>
      <c r="XCQ10081" s="5"/>
      <c r="XCR10081" s="5"/>
      <c r="XCS10081" s="5"/>
      <c r="XCT10081" s="5"/>
      <c r="XCU10081" s="5"/>
      <c r="XCV10081" s="5"/>
      <c r="XCW10081" s="5"/>
      <c r="XCX10081" s="5"/>
      <c r="XCY10081" s="5"/>
      <c r="XCZ10081" s="5"/>
      <c r="XDA10081" s="5"/>
      <c r="XDB10081" s="5"/>
      <c r="XDC10081" s="5"/>
      <c r="XDD10081" s="5"/>
      <c r="XDE10081" s="5"/>
      <c r="XDF10081" s="5"/>
      <c r="XDG10081" s="5"/>
      <c r="XDH10081" s="5"/>
      <c r="XDI10081" s="5"/>
      <c r="XDJ10081" s="5"/>
      <c r="XDK10081" s="5"/>
      <c r="XDL10081" s="5"/>
      <c r="XDM10081" s="5"/>
      <c r="XDN10081" s="5"/>
      <c r="XDO10081" s="5"/>
      <c r="XDP10081" s="5"/>
      <c r="XDQ10081" s="5"/>
      <c r="XDR10081" s="5"/>
      <c r="XDS10081" s="5"/>
      <c r="XDT10081" s="5"/>
      <c r="XDU10081" s="5"/>
      <c r="XDV10081" s="5"/>
      <c r="XDW10081" s="5"/>
      <c r="XDX10081" s="5"/>
      <c r="XDY10081" s="5"/>
      <c r="XDZ10081" s="5"/>
      <c r="XEA10081" s="5"/>
      <c r="XEB10081" s="5"/>
      <c r="XEC10081" s="5"/>
      <c r="XED10081" s="5"/>
      <c r="XEE10081" s="5"/>
      <c r="XEF10081" s="5"/>
      <c r="XEG10081" s="5"/>
      <c r="XEH10081" s="5"/>
      <c r="XEI10081" s="5"/>
      <c r="XEJ10081" s="5"/>
      <c r="XEK10081" s="5"/>
      <c r="XEL10081" s="5"/>
      <c r="XEM10081" s="5"/>
      <c r="XEN10081" s="5"/>
      <c r="XEO10081" s="5"/>
      <c r="XEP10081" s="5"/>
      <c r="XEQ10081" s="5"/>
      <c r="XER10081" s="5"/>
      <c r="XES10081" s="5"/>
      <c r="XET10081" s="5"/>
      <c r="XEU10081" s="5"/>
      <c r="XEV10081" s="5"/>
      <c r="XEW10081" s="5"/>
      <c r="XEX10081" s="5"/>
      <c r="XEY10081" s="5"/>
      <c r="XEZ10081" s="5"/>
      <c r="XFA10081" s="5"/>
      <c r="XFB10081" s="5"/>
      <c r="XFC10081" s="5"/>
      <c r="XFD10081" s="6"/>
    </row>
    <row r="10082" ht="16.5" spans="1:18 16384:16384">
      <c r="A10082" s="7">
        <v>10143</v>
      </c>
      <c r="B10082" s="8">
        <v>46238</v>
      </c>
      <c r="C10082" s="3" t="s">
        <v>3378</v>
      </c>
      <c r="D10082" s="3" t="s">
        <v>33</v>
      </c>
      <c r="E10082" s="3" t="s">
        <v>4735</v>
      </c>
      <c r="F10082" s="3" t="s">
        <v>3379</v>
      </c>
      <c r="G10082" s="7">
        <v>1000</v>
      </c>
      <c r="H10082" s="3" t="s">
        <v>35</v>
      </c>
      <c r="I10082" s="9">
        <v>10.5</v>
      </c>
      <c r="J10082" s="7">
        <v>460</v>
      </c>
      <c r="K10082" s="10">
        <v>97.3222628054412</v>
      </c>
      <c r="L10082" s="12">
        <f t="shared" si="673"/>
        <v>35.1170568561873</v>
      </c>
      <c r="M10082" s="11">
        <f t="shared" si="674"/>
        <v>2.77136729322161</v>
      </c>
      <c r="O10082" s="12" t="s">
        <v>1165</v>
      </c>
      <c r="P10082" s="3" t="s">
        <v>4735</v>
      </c>
      <c r="Q10082" s="9">
        <v>95.4401420865575</v>
      </c>
      <c r="R10082" s="3">
        <f>Q10082/K10082</f>
        <v>0.980660943707749</v>
      </c>
    </row>
    <row r="10083" spans="1:18 16384:16384">
      <c r="A10083" s="7">
        <v>10144</v>
      </c>
      <c r="B10083" s="8">
        <v>46238</v>
      </c>
      <c r="C10083" s="3" t="s">
        <v>1448</v>
      </c>
      <c r="D10083" s="3" t="s">
        <v>33</v>
      </c>
      <c r="E10083" s="3" t="s">
        <v>4724</v>
      </c>
      <c r="F10083" s="3" t="s">
        <v>1449</v>
      </c>
      <c r="G10083" s="7">
        <v>1000</v>
      </c>
      <c r="H10083" s="3" t="s">
        <v>35</v>
      </c>
      <c r="I10083" s="9">
        <v>17.5</v>
      </c>
      <c r="J10083" s="7">
        <v>430</v>
      </c>
      <c r="K10083" s="10">
        <v>109.038155356119</v>
      </c>
      <c r="L10083" s="12">
        <f t="shared" si="673"/>
        <v>62.6118067978533</v>
      </c>
      <c r="M10083" s="11">
        <f t="shared" si="674"/>
        <v>1.74149510983058</v>
      </c>
      <c r="O10083" s="12" t="s">
        <v>1165</v>
      </c>
      <c r="P10083" s="3" t="s">
        <v>4724</v>
      </c>
      <c r="Q10083" s="9">
        <v>122</v>
      </c>
      <c r="R10083" s="3">
        <f>Q10083/K10083</f>
        <v>1.11887439402792</v>
      </c>
    </row>
    <row r="10084" spans="1:18 16384:16384">
      <c r="A10084" s="7">
        <v>10145</v>
      </c>
      <c r="B10084" s="8">
        <v>46238</v>
      </c>
      <c r="C10084" s="3" t="s">
        <v>11897</v>
      </c>
      <c r="D10084" s="3" t="s">
        <v>67</v>
      </c>
      <c r="E10084" s="3" t="s">
        <v>11898</v>
      </c>
      <c r="F10084" s="3" t="s">
        <v>11899</v>
      </c>
      <c r="G10084" s="7">
        <v>100</v>
      </c>
      <c r="H10084" s="3" t="s">
        <v>1792</v>
      </c>
      <c r="I10084" s="9">
        <v>16.6</v>
      </c>
      <c r="J10084" s="7">
        <v>341</v>
      </c>
      <c r="K10084" s="10">
        <v>124.487063444255</v>
      </c>
      <c r="L10084" s="12">
        <f t="shared" si="673"/>
        <v>74.8928490863975</v>
      </c>
      <c r="M10084" s="11">
        <f t="shared" si="674"/>
        <v>1.66220226580838</v>
      </c>
      <c r="O10084" s="12" t="s">
        <v>1165</v>
      </c>
    </row>
    <row r="10085" spans="1:18 16384:16384">
      <c r="A10085" s="7">
        <v>10146</v>
      </c>
      <c r="B10085" s="8">
        <v>46238</v>
      </c>
      <c r="C10085" s="3" t="s">
        <v>11900</v>
      </c>
      <c r="D10085" s="3" t="s">
        <v>274</v>
      </c>
      <c r="E10085" s="3" t="s">
        <v>11901</v>
      </c>
      <c r="F10085" s="3" t="s">
        <v>11901</v>
      </c>
      <c r="G10085" s="7">
        <v>297</v>
      </c>
      <c r="H10085" s="3" t="s">
        <v>2229</v>
      </c>
      <c r="I10085" s="9">
        <v>17.6</v>
      </c>
      <c r="J10085" s="7">
        <v>420</v>
      </c>
      <c r="K10085" s="10">
        <v>178.029235658192</v>
      </c>
      <c r="L10085" s="12">
        <f t="shared" ref="L10085:L10116" si="675">I10085/J10085/650*1000000</f>
        <v>64.4688644688645</v>
      </c>
      <c r="M10085" s="11">
        <f t="shared" ref="M10085:M10116" si="676">K10085/L10085</f>
        <v>2.76147621219808</v>
      </c>
      <c r="O10085" s="12" t="s">
        <v>1165</v>
      </c>
    </row>
    <row r="10086" spans="1:18 16384:16384">
      <c r="A10086" s="7">
        <v>10147</v>
      </c>
      <c r="B10086" s="8">
        <v>46238</v>
      </c>
      <c r="C10086" s="3" t="s">
        <v>11902</v>
      </c>
      <c r="D10086" s="3" t="s">
        <v>247</v>
      </c>
      <c r="E10086" s="3" t="s">
        <v>11903</v>
      </c>
      <c r="F10086" s="3" t="s">
        <v>11903</v>
      </c>
      <c r="G10086" s="7">
        <v>210</v>
      </c>
      <c r="H10086" s="3" t="s">
        <v>35</v>
      </c>
      <c r="I10086" s="9">
        <v>21</v>
      </c>
      <c r="J10086" s="7">
        <v>507</v>
      </c>
      <c r="K10086" s="10">
        <v>194.571344123554</v>
      </c>
      <c r="L10086" s="12">
        <f t="shared" si="675"/>
        <v>63.7232589895312</v>
      </c>
      <c r="M10086" s="11">
        <f t="shared" si="676"/>
        <v>3.05338030742464</v>
      </c>
      <c r="O10086" s="12" t="s">
        <v>1165</v>
      </c>
    </row>
    <row r="10087" spans="1:18 16384:16384">
      <c r="A10087" s="7">
        <v>10148</v>
      </c>
      <c r="B10087" s="8">
        <v>46238</v>
      </c>
      <c r="C10087" s="3" t="s">
        <v>11897</v>
      </c>
      <c r="D10087" s="3" t="s">
        <v>67</v>
      </c>
      <c r="E10087" s="3" t="s">
        <v>11904</v>
      </c>
      <c r="F10087" s="3" t="s">
        <v>11905</v>
      </c>
      <c r="G10087" s="7">
        <v>100</v>
      </c>
      <c r="H10087" s="3" t="s">
        <v>179</v>
      </c>
      <c r="I10087" s="9">
        <v>19.6</v>
      </c>
      <c r="J10087" s="7">
        <v>515</v>
      </c>
      <c r="K10087" s="10">
        <v>123.635537786391</v>
      </c>
      <c r="L10087" s="12">
        <f t="shared" si="675"/>
        <v>58.5511575802838</v>
      </c>
      <c r="M10087" s="11">
        <f t="shared" si="676"/>
        <v>2.11158144255074</v>
      </c>
      <c r="O10087" s="12" t="s">
        <v>1165</v>
      </c>
    </row>
    <row r="10088" spans="1:18 16384:16384">
      <c r="A10088" s="7">
        <v>10149</v>
      </c>
      <c r="B10088" s="8">
        <v>46238</v>
      </c>
      <c r="C10088" s="3" t="s">
        <v>11524</v>
      </c>
      <c r="D10088" s="3" t="s">
        <v>274</v>
      </c>
      <c r="E10088" s="3" t="s">
        <v>11906</v>
      </c>
      <c r="F10088" s="3" t="s">
        <v>11906</v>
      </c>
      <c r="G10088" s="7">
        <v>120</v>
      </c>
      <c r="H10088" s="3" t="s">
        <v>1832</v>
      </c>
      <c r="I10088" s="9">
        <v>15</v>
      </c>
      <c r="J10088" s="7">
        <v>420</v>
      </c>
      <c r="K10088" s="10">
        <v>170.008759498596</v>
      </c>
      <c r="L10088" s="12">
        <f t="shared" si="675"/>
        <v>54.9450549450549</v>
      </c>
      <c r="M10088" s="11">
        <f t="shared" si="676"/>
        <v>3.09415942287445</v>
      </c>
      <c r="O10088" s="12" t="s">
        <v>1165</v>
      </c>
    </row>
    <row r="10089" spans="1:18 16384:16384">
      <c r="A10089" s="7">
        <v>10150</v>
      </c>
      <c r="B10089" s="8">
        <v>46238</v>
      </c>
      <c r="C10089" s="3" t="s">
        <v>11897</v>
      </c>
      <c r="D10089" s="3" t="s">
        <v>67</v>
      </c>
      <c r="E10089" s="3" t="s">
        <v>3199</v>
      </c>
      <c r="F10089" s="3" t="s">
        <v>3199</v>
      </c>
      <c r="G10089" s="7">
        <v>200</v>
      </c>
      <c r="H10089" s="3" t="s">
        <v>1792</v>
      </c>
      <c r="I10089" s="9">
        <v>13.7</v>
      </c>
      <c r="J10089" s="7">
        <v>386</v>
      </c>
      <c r="K10089" s="10">
        <v>99.4467239676362</v>
      </c>
      <c r="L10089" s="12">
        <f t="shared" si="675"/>
        <v>54.6034276604225</v>
      </c>
      <c r="M10089" s="11">
        <f t="shared" si="676"/>
        <v>1.82125423675036</v>
      </c>
      <c r="O10089" s="12" t="s">
        <v>1165</v>
      </c>
    </row>
    <row r="10090" spans="1:18 16384:16384">
      <c r="A10090" s="7">
        <v>10151</v>
      </c>
      <c r="B10090" s="8">
        <v>46238</v>
      </c>
      <c r="C10090" s="3" t="s">
        <v>11897</v>
      </c>
      <c r="D10090" s="3" t="s">
        <v>67</v>
      </c>
      <c r="E10090" s="3" t="s">
        <v>722</v>
      </c>
      <c r="F10090" s="3" t="s">
        <v>722</v>
      </c>
      <c r="G10090" s="7">
        <v>200</v>
      </c>
      <c r="H10090" s="3" t="s">
        <v>1792</v>
      </c>
      <c r="I10090" s="9">
        <v>13.6</v>
      </c>
      <c r="J10090" s="7">
        <v>400</v>
      </c>
      <c r="K10090" s="10">
        <v>93.6433822154999</v>
      </c>
      <c r="L10090" s="12">
        <f t="shared" si="675"/>
        <v>52.3076923076923</v>
      </c>
      <c r="M10090" s="11">
        <f t="shared" si="676"/>
        <v>1.79024113059044</v>
      </c>
      <c r="O10090" s="12" t="s">
        <v>1165</v>
      </c>
    </row>
    <row r="10091" spans="1:18 16384:16384">
      <c r="A10091" s="7">
        <v>10152</v>
      </c>
      <c r="B10091" s="8">
        <v>46238</v>
      </c>
      <c r="C10091" s="3" t="s">
        <v>11907</v>
      </c>
      <c r="D10091" s="3" t="s">
        <v>7021</v>
      </c>
      <c r="E10091" s="3" t="s">
        <v>11908</v>
      </c>
      <c r="F10091" s="3" t="s">
        <v>11909</v>
      </c>
      <c r="G10091" s="7">
        <v>35</v>
      </c>
      <c r="H10091" s="3" t="s">
        <v>1193</v>
      </c>
      <c r="I10091" s="9">
        <v>12.2</v>
      </c>
      <c r="J10091" s="7">
        <v>382</v>
      </c>
      <c r="K10091" s="10">
        <v>212.230275338857</v>
      </c>
      <c r="L10091" s="12">
        <f t="shared" si="675"/>
        <v>49.1341119613371</v>
      </c>
      <c r="M10091" s="11">
        <f t="shared" si="676"/>
        <v>4.31940798087198</v>
      </c>
      <c r="O10091" s="12" t="s">
        <v>1165</v>
      </c>
    </row>
    <row r="10092" spans="1:18 16384:16384">
      <c r="A10092" s="7">
        <v>10153</v>
      </c>
      <c r="B10092" s="8">
        <v>46238</v>
      </c>
      <c r="C10092" s="3" t="s">
        <v>11910</v>
      </c>
      <c r="D10092" s="3" t="s">
        <v>88</v>
      </c>
      <c r="E10092" s="3" t="s">
        <v>11911</v>
      </c>
      <c r="F10092" s="3" t="s">
        <v>11912</v>
      </c>
      <c r="G10092" s="7">
        <v>0.1</v>
      </c>
      <c r="H10092" s="3" t="s">
        <v>35</v>
      </c>
      <c r="I10092" s="9">
        <v>15.1</v>
      </c>
      <c r="J10092" s="7">
        <v>473</v>
      </c>
      <c r="K10092" s="10">
        <v>147.046623915497</v>
      </c>
      <c r="L10092" s="12">
        <f t="shared" si="675"/>
        <v>49.1136770206538</v>
      </c>
      <c r="M10092" s="11">
        <f t="shared" si="676"/>
        <v>2.99400559753772</v>
      </c>
      <c r="O10092" s="12" t="s">
        <v>1165</v>
      </c>
    </row>
    <row r="10093" spans="1:18 16384:16384">
      <c r="A10093" s="7">
        <v>10154</v>
      </c>
      <c r="B10093" s="8">
        <v>46238</v>
      </c>
      <c r="C10093" s="3" t="s">
        <v>11913</v>
      </c>
      <c r="D10093" s="3" t="s">
        <v>247</v>
      </c>
      <c r="E10093" s="3" t="s">
        <v>11914</v>
      </c>
      <c r="F10093" s="3" t="s">
        <v>11915</v>
      </c>
      <c r="G10093" s="7">
        <v>160</v>
      </c>
      <c r="H10093" s="3" t="s">
        <v>249</v>
      </c>
      <c r="I10093" s="9">
        <v>14.4</v>
      </c>
      <c r="J10093" s="7">
        <v>475</v>
      </c>
      <c r="K10093" s="10">
        <v>129.882228168688</v>
      </c>
      <c r="L10093" s="12">
        <f t="shared" si="675"/>
        <v>46.6396761133603</v>
      </c>
      <c r="M10093" s="11">
        <f t="shared" si="676"/>
        <v>2.78480124632518</v>
      </c>
      <c r="O10093" s="12" t="s">
        <v>1165</v>
      </c>
    </row>
    <row r="10094" spans="1:18 16384:16384">
      <c r="A10094" s="7">
        <v>10155</v>
      </c>
      <c r="B10094" s="8">
        <v>46238</v>
      </c>
      <c r="C10094" s="3" t="s">
        <v>11916</v>
      </c>
      <c r="D10094" s="3" t="s">
        <v>33</v>
      </c>
      <c r="E10094" s="3" t="s">
        <v>11917</v>
      </c>
      <c r="F10094" s="3" t="s">
        <v>11917</v>
      </c>
      <c r="G10094" s="7">
        <v>1000</v>
      </c>
      <c r="H10094" s="3" t="s">
        <v>35</v>
      </c>
      <c r="I10094" s="9">
        <v>13.5</v>
      </c>
      <c r="J10094" s="7">
        <v>519</v>
      </c>
      <c r="K10094" s="10">
        <v>96.1897703402304</v>
      </c>
      <c r="L10094" s="12">
        <f t="shared" si="675"/>
        <v>40.0177856825256</v>
      </c>
      <c r="M10094" s="11">
        <f t="shared" si="676"/>
        <v>2.40367548327976</v>
      </c>
      <c r="O10094" s="12" t="s">
        <v>1165</v>
      </c>
    </row>
    <row r="10095" spans="1:18 16384:16384">
      <c r="A10095" s="7">
        <v>10156</v>
      </c>
      <c r="B10095" s="8">
        <v>46238</v>
      </c>
      <c r="C10095" s="3" t="s">
        <v>11524</v>
      </c>
      <c r="D10095" s="3" t="s">
        <v>11524</v>
      </c>
      <c r="E10095" s="3" t="s">
        <v>11918</v>
      </c>
      <c r="F10095" s="3" t="s">
        <v>11918</v>
      </c>
      <c r="G10095" s="7">
        <v>14</v>
      </c>
      <c r="H10095" s="3" t="s">
        <v>1832</v>
      </c>
      <c r="I10095" s="9">
        <v>12.6</v>
      </c>
      <c r="J10095" s="7">
        <v>420</v>
      </c>
      <c r="K10095" s="10">
        <v>146.838051432655</v>
      </c>
      <c r="L10095" s="12">
        <f t="shared" si="675"/>
        <v>46.1538461538462</v>
      </c>
      <c r="M10095" s="11">
        <f t="shared" si="676"/>
        <v>3.18149111437419</v>
      </c>
      <c r="O10095" s="12" t="s">
        <v>1165</v>
      </c>
    </row>
    <row r="10096" spans="1:18 16384:16384">
      <c r="A10096" s="7">
        <v>10157</v>
      </c>
      <c r="B10096" s="8">
        <v>46238</v>
      </c>
      <c r="C10096" s="3" t="s">
        <v>11919</v>
      </c>
      <c r="D10096" s="3" t="s">
        <v>88</v>
      </c>
      <c r="E10096" s="3" t="s">
        <v>1621</v>
      </c>
      <c r="F10096" s="3" t="s">
        <v>1621</v>
      </c>
      <c r="G10096" s="7">
        <v>6</v>
      </c>
      <c r="H10096" s="3" t="s">
        <v>35</v>
      </c>
      <c r="I10096" s="9">
        <v>15</v>
      </c>
      <c r="J10096" s="7">
        <v>503.5</v>
      </c>
      <c r="K10096" s="10">
        <v>149.793410845759</v>
      </c>
      <c r="L10096" s="12">
        <f t="shared" si="675"/>
        <v>45.8330150485066</v>
      </c>
      <c r="M10096" s="11">
        <f t="shared" si="676"/>
        <v>3.26824256896973</v>
      </c>
      <c r="O10096" s="12" t="s">
        <v>1165</v>
      </c>
    </row>
    <row r="10097" spans="1:15">
      <c r="A10097" s="7">
        <v>10158</v>
      </c>
      <c r="B10097" s="8">
        <v>46238</v>
      </c>
      <c r="C10097" s="3" t="s">
        <v>11920</v>
      </c>
      <c r="D10097" s="3" t="s">
        <v>610</v>
      </c>
      <c r="E10097" s="3" t="s">
        <v>11921</v>
      </c>
      <c r="F10097" s="3" t="s">
        <v>11921</v>
      </c>
      <c r="G10097" s="7">
        <v>138</v>
      </c>
      <c r="H10097" s="3" t="s">
        <v>35</v>
      </c>
      <c r="I10097" s="9">
        <v>13.5</v>
      </c>
      <c r="J10097" s="7">
        <v>470</v>
      </c>
      <c r="K10097" s="10">
        <v>148.612875999288</v>
      </c>
      <c r="L10097" s="12">
        <f t="shared" si="675"/>
        <v>44.189852700491</v>
      </c>
      <c r="M10097" s="11">
        <f t="shared" si="676"/>
        <v>3.36305434205797</v>
      </c>
      <c r="O10097" s="12" t="s">
        <v>1165</v>
      </c>
    </row>
    <row r="10098" spans="1:15">
      <c r="A10098" s="7">
        <v>10159</v>
      </c>
      <c r="B10098" s="8">
        <v>46238</v>
      </c>
      <c r="C10098" s="3" t="s">
        <v>11524</v>
      </c>
      <c r="D10098" s="3" t="s">
        <v>274</v>
      </c>
      <c r="E10098" s="3" t="s">
        <v>11922</v>
      </c>
      <c r="F10098" s="3" t="s">
        <v>11922</v>
      </c>
      <c r="G10098" s="7">
        <v>465</v>
      </c>
      <c r="H10098" s="3" t="s">
        <v>1832</v>
      </c>
      <c r="I10098" s="9">
        <v>10.6</v>
      </c>
      <c r="J10098" s="7">
        <v>420</v>
      </c>
      <c r="K10098" s="10">
        <v>103.646848088219</v>
      </c>
      <c r="L10098" s="12">
        <f t="shared" si="675"/>
        <v>38.8278388278388</v>
      </c>
      <c r="M10098" s="11">
        <f t="shared" si="676"/>
        <v>2.66939523849847</v>
      </c>
      <c r="O10098" s="12" t="s">
        <v>1165</v>
      </c>
    </row>
    <row r="10099" spans="1:15">
      <c r="A10099" s="7">
        <v>10160</v>
      </c>
      <c r="B10099" s="8">
        <v>46238</v>
      </c>
      <c r="C10099" s="3" t="s">
        <v>11708</v>
      </c>
      <c r="D10099" s="3" t="s">
        <v>578</v>
      </c>
      <c r="E10099" s="3" t="s">
        <v>10737</v>
      </c>
      <c r="F10099" s="3" t="s">
        <v>10737</v>
      </c>
      <c r="G10099" s="7">
        <v>2</v>
      </c>
      <c r="H10099" s="3" t="s">
        <v>102</v>
      </c>
      <c r="I10099" s="9">
        <v>8.52</v>
      </c>
      <c r="J10099" s="7">
        <v>354</v>
      </c>
      <c r="K10099" s="10">
        <v>56.8770893010716</v>
      </c>
      <c r="L10099" s="12">
        <f t="shared" si="675"/>
        <v>37.0273794002608</v>
      </c>
      <c r="M10099" s="11">
        <f t="shared" si="676"/>
        <v>1.53608195401134</v>
      </c>
      <c r="O10099" s="12" t="s">
        <v>1165</v>
      </c>
    </row>
    <row r="10100" spans="1:15">
      <c r="A10100" s="7">
        <v>10161</v>
      </c>
      <c r="B10100" s="8">
        <v>46238</v>
      </c>
      <c r="C10100" s="3" t="s">
        <v>11923</v>
      </c>
      <c r="D10100" s="3" t="s">
        <v>17</v>
      </c>
      <c r="E10100" s="3" t="s">
        <v>11924</v>
      </c>
      <c r="F10100" s="3" t="s">
        <v>11925</v>
      </c>
      <c r="G10100" s="7">
        <v>66</v>
      </c>
      <c r="H10100" s="3" t="s">
        <v>9118</v>
      </c>
      <c r="I10100" s="9">
        <v>12</v>
      </c>
      <c r="J10100" s="7">
        <v>502</v>
      </c>
      <c r="K10100" s="10">
        <v>105.75171880988</v>
      </c>
      <c r="L10100" s="12">
        <f t="shared" si="675"/>
        <v>36.7759730309531</v>
      </c>
      <c r="M10100" s="11">
        <f t="shared" si="676"/>
        <v>2.87556548730532</v>
      </c>
      <c r="O10100" s="12" t="s">
        <v>1165</v>
      </c>
    </row>
    <row r="10101" spans="1:15">
      <c r="A10101" s="7">
        <v>10162</v>
      </c>
      <c r="B10101" s="8">
        <v>46238</v>
      </c>
      <c r="C10101" s="3" t="s">
        <v>11827</v>
      </c>
      <c r="D10101" s="3" t="s">
        <v>47</v>
      </c>
      <c r="E10101" s="3" t="s">
        <v>10722</v>
      </c>
      <c r="F10101" s="3" t="s">
        <v>10722</v>
      </c>
      <c r="G10101" s="7">
        <v>2</v>
      </c>
      <c r="H10101" s="3" t="s">
        <v>35</v>
      </c>
      <c r="I10101" s="9">
        <v>10.3</v>
      </c>
      <c r="J10101" s="7">
        <v>439</v>
      </c>
      <c r="K10101" s="10">
        <v>101.718818994752</v>
      </c>
      <c r="L10101" s="12">
        <f t="shared" si="675"/>
        <v>36.0960224285965</v>
      </c>
      <c r="M10101" s="11">
        <f t="shared" si="676"/>
        <v>2.81800631069443</v>
      </c>
      <c r="O10101" s="12" t="s">
        <v>1165</v>
      </c>
    </row>
    <row r="10102" spans="1:15">
      <c r="A10102" s="7">
        <v>10163</v>
      </c>
      <c r="B10102" s="8">
        <v>46238</v>
      </c>
      <c r="C10102" s="3" t="s">
        <v>11390</v>
      </c>
      <c r="D10102" s="3" t="s">
        <v>5433</v>
      </c>
      <c r="E10102" s="3" t="s">
        <v>11926</v>
      </c>
      <c r="F10102" s="3" t="s">
        <v>11926</v>
      </c>
      <c r="G10102" s="7">
        <v>0.9941</v>
      </c>
      <c r="H10102" s="3" t="s">
        <v>115</v>
      </c>
      <c r="I10102" s="9">
        <v>9.78</v>
      </c>
      <c r="J10102" s="7">
        <v>460</v>
      </c>
      <c r="K10102" s="10">
        <v>25.0025320778722</v>
      </c>
      <c r="L10102" s="12">
        <f t="shared" si="675"/>
        <v>32.7090301003344</v>
      </c>
      <c r="M10102" s="11">
        <f t="shared" si="676"/>
        <v>0.764392340622065</v>
      </c>
      <c r="O10102" s="12" t="s">
        <v>1165</v>
      </c>
    </row>
    <row r="10103" spans="1:15">
      <c r="A10103" s="7">
        <v>10164</v>
      </c>
      <c r="B10103" s="8">
        <v>46238</v>
      </c>
      <c r="C10103" s="3" t="s">
        <v>11927</v>
      </c>
      <c r="D10103" s="3" t="s">
        <v>128</v>
      </c>
      <c r="E10103" s="3" t="s">
        <v>11928</v>
      </c>
      <c r="F10103" s="3" t="s">
        <v>11928</v>
      </c>
      <c r="G10103" s="7">
        <v>2</v>
      </c>
      <c r="H10103" s="3" t="s">
        <v>11929</v>
      </c>
      <c r="I10103" s="9">
        <v>8.24</v>
      </c>
      <c r="J10103" s="7">
        <v>445</v>
      </c>
      <c r="K10103" s="10">
        <v>42.6378635342202</v>
      </c>
      <c r="L10103" s="12">
        <f t="shared" si="675"/>
        <v>28.4874675885912</v>
      </c>
      <c r="M10103" s="11">
        <f t="shared" si="676"/>
        <v>1.49672354699917</v>
      </c>
      <c r="O10103" s="12" t="s">
        <v>1165</v>
      </c>
    </row>
    <row r="10104" spans="1:15">
      <c r="A10104" s="7">
        <v>10165</v>
      </c>
      <c r="B10104" s="8">
        <v>46238</v>
      </c>
      <c r="C10104" s="3" t="s">
        <v>11897</v>
      </c>
      <c r="D10104" s="3" t="s">
        <v>67</v>
      </c>
      <c r="E10104" s="3" t="s">
        <v>1632</v>
      </c>
      <c r="F10104" s="3" t="s">
        <v>1632</v>
      </c>
      <c r="G10104" s="7">
        <v>200</v>
      </c>
      <c r="H10104" s="3" t="s">
        <v>170</v>
      </c>
      <c r="I10104" s="9">
        <v>9</v>
      </c>
      <c r="J10104" s="7">
        <v>544</v>
      </c>
      <c r="K10104" s="10">
        <v>55.0527783702402</v>
      </c>
      <c r="L10104" s="12">
        <f t="shared" si="675"/>
        <v>25.4524886877828</v>
      </c>
      <c r="M10104" s="11">
        <f t="shared" si="676"/>
        <v>2.16296249241299</v>
      </c>
      <c r="O10104" s="12" t="s">
        <v>1165</v>
      </c>
    </row>
    <row r="10105" spans="1:15">
      <c r="A10105" s="7">
        <v>10166</v>
      </c>
      <c r="B10105" s="8">
        <v>46238</v>
      </c>
      <c r="C10105" s="3" t="s">
        <v>11923</v>
      </c>
      <c r="D10105" s="3" t="s">
        <v>17</v>
      </c>
      <c r="E10105" s="3" t="s">
        <v>11930</v>
      </c>
      <c r="F10105" s="3" t="s">
        <v>11931</v>
      </c>
      <c r="G10105" s="7">
        <v>2</v>
      </c>
      <c r="H10105" s="3" t="s">
        <v>632</v>
      </c>
      <c r="I10105" s="9">
        <v>7.14</v>
      </c>
      <c r="J10105" s="7">
        <v>437</v>
      </c>
      <c r="K10105" s="10">
        <v>78.3960149926506</v>
      </c>
      <c r="L10105" s="12">
        <f t="shared" si="675"/>
        <v>25.1364196444288</v>
      </c>
      <c r="M10105" s="11">
        <f t="shared" si="676"/>
        <v>3.11882185695552</v>
      </c>
      <c r="O10105" s="12" t="s">
        <v>1165</v>
      </c>
    </row>
    <row r="10106" spans="1:15">
      <c r="A10106" s="7">
        <v>10167</v>
      </c>
      <c r="B10106" s="8">
        <v>46238</v>
      </c>
      <c r="C10106" s="3" t="s">
        <v>11932</v>
      </c>
      <c r="D10106" s="3" t="s">
        <v>11933</v>
      </c>
      <c r="E10106" s="3" t="s">
        <v>1615</v>
      </c>
      <c r="F10106" s="3" t="s">
        <v>1615</v>
      </c>
      <c r="G10106" s="7">
        <v>36</v>
      </c>
      <c r="H10106" s="3" t="s">
        <v>115</v>
      </c>
      <c r="I10106" s="9">
        <v>9.82</v>
      </c>
      <c r="J10106" s="7">
        <v>650</v>
      </c>
      <c r="K10106" s="10">
        <v>18.2326164098886</v>
      </c>
      <c r="L10106" s="12">
        <f t="shared" si="675"/>
        <v>23.2426035502959</v>
      </c>
      <c r="M10106" s="11">
        <f t="shared" si="676"/>
        <v>0.784448109284923</v>
      </c>
      <c r="O10106" s="12" t="s">
        <v>1165</v>
      </c>
    </row>
    <row r="10107" spans="1:15">
      <c r="A10107" s="7">
        <v>10168</v>
      </c>
      <c r="B10107" s="8">
        <v>46238</v>
      </c>
      <c r="C10107" s="3" t="s">
        <v>11934</v>
      </c>
      <c r="D10107" s="3" t="s">
        <v>266</v>
      </c>
      <c r="E10107" s="3" t="s">
        <v>1681</v>
      </c>
      <c r="F10107" s="3" t="s">
        <v>1681</v>
      </c>
      <c r="G10107" s="7">
        <v>15</v>
      </c>
      <c r="H10107" s="3" t="s">
        <v>8474</v>
      </c>
      <c r="I10107" s="9">
        <v>4.54</v>
      </c>
      <c r="J10107" s="7">
        <v>308</v>
      </c>
      <c r="K10107" s="10">
        <v>108.292477471488</v>
      </c>
      <c r="L10107" s="12">
        <f t="shared" si="675"/>
        <v>22.6773226773227</v>
      </c>
      <c r="M10107" s="11">
        <f t="shared" si="676"/>
        <v>4.77536431493213</v>
      </c>
      <c r="O10107" s="12" t="s">
        <v>1165</v>
      </c>
    </row>
    <row r="10108" spans="1:15">
      <c r="A10108" s="7">
        <v>10169</v>
      </c>
      <c r="B10108" s="8">
        <v>46238</v>
      </c>
      <c r="C10108" s="3" t="s">
        <v>11935</v>
      </c>
      <c r="D10108" s="3" t="s">
        <v>59</v>
      </c>
      <c r="E10108" s="3" t="s">
        <v>4063</v>
      </c>
      <c r="F10108" s="3" t="s">
        <v>4063</v>
      </c>
      <c r="G10108" s="7">
        <v>15</v>
      </c>
      <c r="H10108" s="3" t="s">
        <v>35</v>
      </c>
      <c r="I10108" s="9">
        <v>6.74</v>
      </c>
      <c r="J10108" s="7">
        <v>500</v>
      </c>
      <c r="K10108" s="10">
        <v>20.1023982143402</v>
      </c>
      <c r="L10108" s="12">
        <f t="shared" si="675"/>
        <v>20.7384615384615</v>
      </c>
      <c r="M10108" s="11">
        <f t="shared" si="676"/>
        <v>0.969329290750826</v>
      </c>
      <c r="O10108" s="12" t="s">
        <v>1165</v>
      </c>
    </row>
    <row r="10109" spans="1:15">
      <c r="A10109" s="7">
        <v>10170</v>
      </c>
      <c r="B10109" s="8">
        <v>46238</v>
      </c>
      <c r="C10109" s="3" t="s">
        <v>11936</v>
      </c>
      <c r="D10109" s="3" t="s">
        <v>1703</v>
      </c>
      <c r="E10109" s="3" t="s">
        <v>629</v>
      </c>
      <c r="F10109" s="3" t="s">
        <v>629</v>
      </c>
      <c r="G10109" s="7">
        <v>15</v>
      </c>
      <c r="H10109" s="3" t="s">
        <v>1582</v>
      </c>
      <c r="I10109" s="9">
        <v>5.04</v>
      </c>
      <c r="J10109" s="7">
        <v>387</v>
      </c>
      <c r="K10109" s="10">
        <v>73.1284412364319</v>
      </c>
      <c r="L10109" s="12">
        <f t="shared" si="675"/>
        <v>20.0357781753131</v>
      </c>
      <c r="M10109" s="11">
        <f t="shared" si="676"/>
        <v>3.6498927367112</v>
      </c>
      <c r="O10109" s="12" t="s">
        <v>1165</v>
      </c>
    </row>
    <row r="10110" spans="1:15">
      <c r="A10110" s="7">
        <v>10171</v>
      </c>
      <c r="B10110" s="8">
        <v>46238</v>
      </c>
      <c r="C10110" s="3" t="s">
        <v>11937</v>
      </c>
      <c r="D10110" s="3" t="s">
        <v>2621</v>
      </c>
      <c r="E10110" s="3" t="s">
        <v>1258</v>
      </c>
      <c r="F10110" s="3" t="s">
        <v>1258</v>
      </c>
      <c r="G10110" s="7">
        <v>6</v>
      </c>
      <c r="H10110" s="3" t="s">
        <v>11760</v>
      </c>
      <c r="I10110" s="9">
        <v>6.8</v>
      </c>
      <c r="J10110" s="7">
        <v>529</v>
      </c>
      <c r="K10110" s="10">
        <v>41.5765792615923</v>
      </c>
      <c r="L10110" s="12">
        <f t="shared" si="675"/>
        <v>19.7760651446852</v>
      </c>
      <c r="M10110" s="11">
        <f t="shared" si="676"/>
        <v>2.10236864398508</v>
      </c>
      <c r="O10110" s="12" t="s">
        <v>1165</v>
      </c>
    </row>
    <row r="10111" spans="1:15">
      <c r="A10111" s="7">
        <v>10172</v>
      </c>
      <c r="B10111" s="8">
        <v>46238</v>
      </c>
      <c r="C10111" s="3" t="s">
        <v>11938</v>
      </c>
      <c r="D10111" s="3" t="s">
        <v>338</v>
      </c>
      <c r="E10111" s="3" t="s">
        <v>11939</v>
      </c>
      <c r="F10111" s="3" t="s">
        <v>11939</v>
      </c>
      <c r="G10111" s="7">
        <v>9</v>
      </c>
      <c r="H10111" s="3" t="s">
        <v>35</v>
      </c>
      <c r="I10111" s="9">
        <v>4.42</v>
      </c>
      <c r="J10111" s="7">
        <v>631</v>
      </c>
      <c r="K10111" s="10">
        <v>8.92731039724335</v>
      </c>
      <c r="L10111" s="12">
        <f t="shared" si="675"/>
        <v>10.7765451664025</v>
      </c>
      <c r="M10111" s="11">
        <f t="shared" si="676"/>
        <v>0.828401891273611</v>
      </c>
      <c r="O10111" s="12" t="s">
        <v>1165</v>
      </c>
    </row>
    <row r="10112" spans="1:15">
      <c r="A10112" s="7">
        <v>10173</v>
      </c>
      <c r="B10112" s="8">
        <v>46238</v>
      </c>
      <c r="C10112" s="3" t="s">
        <v>11940</v>
      </c>
      <c r="D10112" s="3" t="s">
        <v>864</v>
      </c>
      <c r="E10112" s="3" t="s">
        <v>1464</v>
      </c>
      <c r="F10112" s="3" t="s">
        <v>1464</v>
      </c>
      <c r="G10112" s="7">
        <v>20</v>
      </c>
      <c r="H10112" s="3" t="s">
        <v>42</v>
      </c>
      <c r="I10112" s="9">
        <v>1.94</v>
      </c>
      <c r="J10112" s="7">
        <v>410</v>
      </c>
      <c r="K10112" s="10">
        <v>46.4316158527281</v>
      </c>
      <c r="L10112" s="12">
        <f t="shared" si="675"/>
        <v>7.27954971857411</v>
      </c>
      <c r="M10112" s="11">
        <f t="shared" si="676"/>
        <v>6.37836372409899</v>
      </c>
      <c r="O10112" s="12" t="s">
        <v>1165</v>
      </c>
    </row>
    <row r="10113" spans="1:18 16384:16384">
      <c r="A10113" s="7">
        <v>10174</v>
      </c>
      <c r="B10113" s="8">
        <v>46238</v>
      </c>
      <c r="C10113" s="3" t="s">
        <v>11941</v>
      </c>
      <c r="D10113" s="3" t="s">
        <v>864</v>
      </c>
      <c r="E10113" s="3" t="s">
        <v>11942</v>
      </c>
      <c r="F10113" s="3" t="s">
        <v>11943</v>
      </c>
      <c r="G10113" s="7">
        <v>150</v>
      </c>
      <c r="H10113" s="3" t="s">
        <v>2284</v>
      </c>
      <c r="I10113" s="9">
        <v>1.21</v>
      </c>
      <c r="J10113" s="7">
        <v>326</v>
      </c>
      <c r="K10113" s="10">
        <v>14.3908149259953</v>
      </c>
      <c r="L10113" s="12">
        <f t="shared" si="675"/>
        <v>5.71024067956583</v>
      </c>
      <c r="M10113" s="11">
        <f t="shared" si="676"/>
        <v>2.52017659737059</v>
      </c>
      <c r="O10113" s="12" t="s">
        <v>1165</v>
      </c>
    </row>
    <row r="10114" spans="1:18 16384:16384">
      <c r="A10114" s="7">
        <v>10175</v>
      </c>
      <c r="B10114" s="8">
        <v>46238</v>
      </c>
      <c r="C10114" s="3" t="s">
        <v>11938</v>
      </c>
      <c r="D10114" s="3" t="s">
        <v>338</v>
      </c>
      <c r="E10114" s="3" t="s">
        <v>11944</v>
      </c>
      <c r="F10114" s="3" t="s">
        <v>11945</v>
      </c>
      <c r="G10114" s="7">
        <v>3</v>
      </c>
      <c r="H10114" s="3" t="s">
        <v>35</v>
      </c>
      <c r="I10114" s="9">
        <v>1.76</v>
      </c>
      <c r="J10114" s="7">
        <v>505</v>
      </c>
      <c r="K10114" s="10">
        <v>3.99273672080276</v>
      </c>
      <c r="L10114" s="12">
        <f t="shared" si="675"/>
        <v>5.36176694592536</v>
      </c>
      <c r="M10114" s="11">
        <f t="shared" si="676"/>
        <v>0.74466808443381</v>
      </c>
      <c r="O10114" s="12" t="s">
        <v>1165</v>
      </c>
    </row>
    <row r="10115" spans="1:18 16384:16384">
      <c r="A10115" s="7">
        <v>10176</v>
      </c>
      <c r="B10115" s="8">
        <v>46238</v>
      </c>
      <c r="C10115" s="3" t="s">
        <v>9285</v>
      </c>
      <c r="D10115" s="3" t="s">
        <v>88</v>
      </c>
      <c r="E10115" s="3" t="s">
        <v>2651</v>
      </c>
      <c r="F10115" s="3" t="s">
        <v>2651</v>
      </c>
      <c r="G10115" s="7">
        <v>21</v>
      </c>
      <c r="H10115" s="3" t="s">
        <v>9286</v>
      </c>
      <c r="I10115" s="9">
        <v>0.966</v>
      </c>
      <c r="J10115" s="7">
        <v>501</v>
      </c>
      <c r="K10115" s="10">
        <v>5.5085753752086</v>
      </c>
      <c r="L10115" s="12">
        <f t="shared" si="675"/>
        <v>2.96637494242285</v>
      </c>
      <c r="M10115" s="11">
        <f t="shared" si="676"/>
        <v>1.8570057670152</v>
      </c>
      <c r="O10115" s="12" t="s">
        <v>1165</v>
      </c>
    </row>
    <row r="10116" s="5" customFormat="1" ht="16.5" spans="1:18 16384:16384">
      <c r="A10116" s="44">
        <v>10177</v>
      </c>
      <c r="B10116" s="45">
        <v>46238</v>
      </c>
      <c r="C10116" s="5" t="s">
        <v>11946</v>
      </c>
      <c r="D10116" s="5" t="s">
        <v>7340</v>
      </c>
      <c r="E10116" s="5" t="s">
        <v>11947</v>
      </c>
      <c r="F10116" s="5" t="s">
        <v>11947</v>
      </c>
      <c r="G10116" s="44">
        <v>6</v>
      </c>
      <c r="H10116" s="5" t="s">
        <v>102</v>
      </c>
      <c r="I10116" s="46">
        <v>0.26</v>
      </c>
      <c r="J10116" s="44">
        <v>533</v>
      </c>
      <c r="K10116" s="47">
        <v>0.0666940113001872</v>
      </c>
      <c r="L10116" s="48">
        <f t="shared" si="675"/>
        <v>0.75046904315197</v>
      </c>
      <c r="M10116" s="49">
        <f t="shared" si="676"/>
        <v>0.0888697700574994</v>
      </c>
      <c r="O10116" s="48" t="s">
        <v>1165</v>
      </c>
      <c r="P10116" s="5"/>
      <c r="Q10116" s="46"/>
      <c r="XFD10116" s="6"/>
    </row>
    <row r="10117" ht="16.5" spans="1:18 16384:16384">
      <c r="A10117" s="7">
        <v>10178</v>
      </c>
      <c r="B10117" s="8">
        <v>46238</v>
      </c>
      <c r="C10117" s="3" t="s">
        <v>3378</v>
      </c>
      <c r="D10117" s="3" t="s">
        <v>33</v>
      </c>
      <c r="E10117" s="3" t="s">
        <v>4735</v>
      </c>
      <c r="F10117" s="3" t="s">
        <v>3379</v>
      </c>
      <c r="G10117" s="7">
        <v>1000</v>
      </c>
      <c r="H10117" s="3" t="s">
        <v>35</v>
      </c>
      <c r="I10117" s="9">
        <v>10.5</v>
      </c>
      <c r="J10117" s="7">
        <v>460</v>
      </c>
      <c r="K10117" s="10">
        <v>92.1972217559814</v>
      </c>
      <c r="L10117" s="12">
        <f>I10117/J10117/650*1000000</f>
        <v>35.1170568561873</v>
      </c>
      <c r="M10117" s="11">
        <f>K10117/L10117</f>
        <v>2.6254256480989</v>
      </c>
      <c r="O10117" s="12" t="s">
        <v>9933</v>
      </c>
      <c r="P10117" s="3" t="s">
        <v>4735</v>
      </c>
      <c r="Q10117" s="9">
        <v>95.4401420865575</v>
      </c>
      <c r="R10117" s="3">
        <f>Q10117/K10117</f>
        <v>1.03517373158119</v>
      </c>
    </row>
    <row r="10118" spans="1:18 16384:16384">
      <c r="A10118" s="7">
        <v>10179</v>
      </c>
      <c r="B10118" s="8">
        <v>46238</v>
      </c>
      <c r="C10118" s="3" t="s">
        <v>1448</v>
      </c>
      <c r="D10118" s="3" t="s">
        <v>33</v>
      </c>
      <c r="E10118" s="3" t="s">
        <v>4724</v>
      </c>
      <c r="F10118" s="3" t="s">
        <v>1449</v>
      </c>
      <c r="G10118" s="7">
        <v>1000</v>
      </c>
      <c r="H10118" s="3" t="s">
        <v>35</v>
      </c>
      <c r="I10118" s="9">
        <v>17.5</v>
      </c>
      <c r="J10118" s="7">
        <v>430</v>
      </c>
      <c r="K10118" s="10">
        <v>111.729222763416</v>
      </c>
      <c r="L10118" s="12">
        <f>I10118/J10118/650*1000000</f>
        <v>62.6118067978533</v>
      </c>
      <c r="M10118" s="11">
        <f>K10118/L10118</f>
        <v>1.78447530070714</v>
      </c>
      <c r="O10118" s="12" t="s">
        <v>9933</v>
      </c>
      <c r="P10118" s="3" t="s">
        <v>4724</v>
      </c>
      <c r="Q10118" s="9">
        <v>122</v>
      </c>
      <c r="R10118" s="3">
        <f>Q10118/K10118</f>
        <v>1.09192561249917</v>
      </c>
    </row>
    <row r="10119" spans="1:18 16384:16384">
      <c r="A10119" s="7">
        <v>10180</v>
      </c>
      <c r="B10119" s="8">
        <v>46238</v>
      </c>
      <c r="C10119" s="3" t="s">
        <v>11948</v>
      </c>
      <c r="D10119" s="3" t="s">
        <v>2910</v>
      </c>
      <c r="E10119" s="3" t="s">
        <v>11949</v>
      </c>
      <c r="F10119" s="3" t="s">
        <v>11949</v>
      </c>
      <c r="G10119" s="7">
        <v>1000</v>
      </c>
      <c r="H10119" s="3" t="s">
        <v>1355</v>
      </c>
      <c r="I10119" s="9">
        <v>1.21</v>
      </c>
      <c r="J10119" s="7">
        <v>466</v>
      </c>
      <c r="K10119" s="10">
        <v>9.62320119270439</v>
      </c>
      <c r="L10119" s="12">
        <f>I10119/J10119/650*1000000</f>
        <v>3.99471772862331</v>
      </c>
      <c r="M10119" s="11">
        <f>K10119/L10119</f>
        <v>2.40898152171088</v>
      </c>
      <c r="O10119" s="12" t="s">
        <v>9933</v>
      </c>
    </row>
    <row r="10120" spans="1:18 16384:16384">
      <c r="A10120" s="7">
        <v>10181</v>
      </c>
      <c r="B10120" s="8">
        <v>46238</v>
      </c>
      <c r="C10120" s="3" t="s">
        <v>11948</v>
      </c>
      <c r="D10120" s="3" t="s">
        <v>2910</v>
      </c>
      <c r="E10120" s="3" t="s">
        <v>11950</v>
      </c>
      <c r="F10120" s="3" t="s">
        <v>11950</v>
      </c>
      <c r="G10120" s="7">
        <v>1000</v>
      </c>
      <c r="H10120" s="3" t="s">
        <v>1355</v>
      </c>
      <c r="I10120" s="9">
        <v>4.82</v>
      </c>
      <c r="J10120" s="7">
        <v>386</v>
      </c>
      <c r="K10120" s="10">
        <v>45.6067160744741</v>
      </c>
      <c r="L10120" s="12">
        <f>I10120/J10120/650*1000000</f>
        <v>19.210840972499</v>
      </c>
      <c r="M10120" s="11">
        <f>K10120/L10120</f>
        <v>2.37400934918787</v>
      </c>
      <c r="O10120" s="12" t="s">
        <v>9933</v>
      </c>
    </row>
    <row r="10121" spans="1:18 16384:16384">
      <c r="A10121" s="7">
        <v>10182</v>
      </c>
      <c r="B10121" s="8">
        <v>46238</v>
      </c>
      <c r="C10121" s="3" t="s">
        <v>11948</v>
      </c>
      <c r="D10121" s="3" t="s">
        <v>2910</v>
      </c>
      <c r="E10121" s="3" t="s">
        <v>11951</v>
      </c>
      <c r="F10121" s="3" t="s">
        <v>11951</v>
      </c>
      <c r="G10121" s="7">
        <v>1000</v>
      </c>
      <c r="H10121" s="3" t="s">
        <v>1355</v>
      </c>
      <c r="I10121" s="9">
        <v>0.428</v>
      </c>
      <c r="J10121" s="7">
        <v>392</v>
      </c>
      <c r="K10121" s="10">
        <v>3.9635897123692</v>
      </c>
      <c r="L10121" s="12">
        <f>I10121/J10121/650*1000000</f>
        <v>1.67974882260597</v>
      </c>
      <c r="M10121" s="11">
        <f>K10121/L10121</f>
        <v>2.35963238016746</v>
      </c>
      <c r="O10121" s="12" t="s">
        <v>9933</v>
      </c>
    </row>
    <row r="10122" s="5" customFormat="1" ht="16.5" spans="1:18 16384:16384">
      <c r="A10122" s="44">
        <v>10183</v>
      </c>
      <c r="B10122" s="45">
        <v>46238</v>
      </c>
      <c r="C10122" s="5" t="s">
        <v>11948</v>
      </c>
      <c r="D10122" s="5" t="s">
        <v>2910</v>
      </c>
      <c r="E10122" s="5" t="s">
        <v>11952</v>
      </c>
      <c r="F10122" s="5" t="s">
        <v>11952</v>
      </c>
      <c r="G10122" s="44">
        <v>1000</v>
      </c>
      <c r="H10122" s="5" t="s">
        <v>1355</v>
      </c>
      <c r="I10122" s="46">
        <v>1.35</v>
      </c>
      <c r="J10122" s="44">
        <v>393</v>
      </c>
      <c r="K10122" s="47">
        <v>12.258482507167</v>
      </c>
      <c r="L10122" s="48">
        <f>I10122/J10122/650*1000000</f>
        <v>5.28479154433353</v>
      </c>
      <c r="M10122" s="49">
        <f>K10122/L10122</f>
        <v>2.31957730107837</v>
      </c>
      <c r="O10122" s="48" t="s">
        <v>9933</v>
      </c>
      <c r="P10122" s="5"/>
      <c r="Q10122" s="46"/>
      <c r="XFD10122" s="6"/>
    </row>
    <row r="10123" ht="16.5" spans="1:18 16384:16384">
      <c r="A10123" s="7">
        <v>10184</v>
      </c>
      <c r="B10123" s="8">
        <v>46239</v>
      </c>
      <c r="C10123" s="3" t="s">
        <v>3378</v>
      </c>
      <c r="D10123" s="3" t="s">
        <v>33</v>
      </c>
      <c r="E10123" s="3" t="s">
        <v>4735</v>
      </c>
      <c r="F10123" s="3" t="s">
        <v>3379</v>
      </c>
      <c r="G10123" s="7">
        <v>1000</v>
      </c>
      <c r="H10123" s="3" t="s">
        <v>35</v>
      </c>
      <c r="I10123" s="9">
        <v>10.5</v>
      </c>
      <c r="J10123" s="7">
        <v>460</v>
      </c>
      <c r="K10123" s="10">
        <v>87.0591304347826</v>
      </c>
      <c r="L10123" s="12">
        <f>I10123/J10123/650*1000000</f>
        <v>35.1170568561873</v>
      </c>
      <c r="M10123" s="11">
        <f>K10123/L10123</f>
        <v>2.47911238095238</v>
      </c>
      <c r="O10123" s="12" t="s">
        <v>1165</v>
      </c>
      <c r="P10123" s="3" t="s">
        <v>4735</v>
      </c>
      <c r="Q10123" s="9">
        <v>95.4401420865575</v>
      </c>
      <c r="R10123" s="3">
        <f>Q10123/K10123</f>
        <v>1.09626803771091</v>
      </c>
    </row>
    <row r="10124" spans="1:18 16384:16384">
      <c r="A10124" s="7">
        <v>10185</v>
      </c>
      <c r="B10124" s="8">
        <v>46239</v>
      </c>
      <c r="C10124" s="3" t="s">
        <v>1448</v>
      </c>
      <c r="D10124" s="3" t="s">
        <v>33</v>
      </c>
      <c r="E10124" s="3" t="s">
        <v>4724</v>
      </c>
      <c r="F10124" s="3" t="s">
        <v>1449</v>
      </c>
      <c r="G10124" s="7">
        <v>1000</v>
      </c>
      <c r="H10124" s="3" t="s">
        <v>35</v>
      </c>
      <c r="I10124" s="9">
        <v>17.5</v>
      </c>
      <c r="J10124" s="7">
        <v>430</v>
      </c>
      <c r="K10124" s="10">
        <v>105.536744186047</v>
      </c>
      <c r="L10124" s="12">
        <f>I10124/J10124/650*1000000</f>
        <v>62.6118067978533</v>
      </c>
      <c r="M10124" s="11">
        <f>K10124/L10124</f>
        <v>1.68557257142857</v>
      </c>
      <c r="O10124" s="12" t="s">
        <v>1165</v>
      </c>
      <c r="P10124" s="3" t="s">
        <v>4724</v>
      </c>
      <c r="Q10124" s="9">
        <v>122</v>
      </c>
      <c r="R10124" s="3">
        <f>Q10124/K10124</f>
        <v>1.15599548707824</v>
      </c>
    </row>
    <row r="10125" spans="1:18 16384:16384">
      <c r="A10125" s="7">
        <v>10186</v>
      </c>
      <c r="B10125" s="8">
        <v>46239</v>
      </c>
      <c r="C10125" s="3" t="s">
        <v>11847</v>
      </c>
      <c r="D10125" s="3" t="s">
        <v>119</v>
      </c>
      <c r="E10125" s="3" t="s">
        <v>11953</v>
      </c>
      <c r="F10125" s="3" t="s">
        <v>11953</v>
      </c>
      <c r="G10125" s="7">
        <v>6.251</v>
      </c>
      <c r="H10125" s="3" t="s">
        <v>61</v>
      </c>
      <c r="I10125" s="9">
        <v>14.4</v>
      </c>
      <c r="J10125" s="7">
        <v>209</v>
      </c>
      <c r="K10125" s="10">
        <v>272.065071770335</v>
      </c>
      <c r="L10125" s="12">
        <f>I10125/J10125/650*1000000</f>
        <v>105.999263894001</v>
      </c>
      <c r="M10125" s="11">
        <f>K10125/L10125</f>
        <v>2.56666944444444</v>
      </c>
      <c r="O10125" s="12" t="s">
        <v>1165</v>
      </c>
    </row>
    <row r="10126" spans="1:18 16384:16384">
      <c r="A10126" s="7">
        <v>10187</v>
      </c>
      <c r="B10126" s="8">
        <v>46239</v>
      </c>
      <c r="C10126" s="3" t="s">
        <v>11954</v>
      </c>
      <c r="D10126" s="3" t="s">
        <v>864</v>
      </c>
      <c r="E10126" s="3" t="s">
        <v>11955</v>
      </c>
      <c r="F10126" s="3" t="s">
        <v>11956</v>
      </c>
      <c r="G10126" s="7">
        <v>16</v>
      </c>
      <c r="H10126" s="3" t="s">
        <v>11957</v>
      </c>
      <c r="I10126" s="9">
        <v>28.4</v>
      </c>
      <c r="J10126" s="7">
        <v>442</v>
      </c>
      <c r="K10126" s="10">
        <v>179.572850678733</v>
      </c>
      <c r="L10126" s="12">
        <f t="shared" ref="L10126:L10157" si="677">I10126/J10126/650*1000000</f>
        <v>98.8513748694744</v>
      </c>
      <c r="M10126" s="11">
        <f t="shared" ref="M10126:M10157" si="678">K10126/L10126</f>
        <v>1.81659436619718</v>
      </c>
      <c r="O10126" s="12" t="s">
        <v>1165</v>
      </c>
    </row>
    <row r="10127" spans="1:18 16384:16384">
      <c r="A10127" s="7">
        <v>10188</v>
      </c>
      <c r="B10127" s="8">
        <v>46239</v>
      </c>
      <c r="C10127" s="3" t="s">
        <v>11954</v>
      </c>
      <c r="D10127" s="3" t="s">
        <v>864</v>
      </c>
      <c r="E10127" s="3" t="s">
        <v>11958</v>
      </c>
      <c r="F10127" s="3" t="s">
        <v>11959</v>
      </c>
      <c r="G10127" s="7">
        <v>72</v>
      </c>
      <c r="H10127" s="3" t="s">
        <v>11957</v>
      </c>
      <c r="I10127" s="9">
        <v>21.4</v>
      </c>
      <c r="J10127" s="7">
        <v>462</v>
      </c>
      <c r="K10127" s="10">
        <v>134.817316017316</v>
      </c>
      <c r="L10127" s="12">
        <f t="shared" si="677"/>
        <v>71.2620712620713</v>
      </c>
      <c r="M10127" s="11">
        <f t="shared" si="678"/>
        <v>1.8918523364486</v>
      </c>
      <c r="O10127" s="12" t="s">
        <v>1165</v>
      </c>
    </row>
    <row r="10128" spans="1:18 16384:16384">
      <c r="A10128" s="7">
        <v>10189</v>
      </c>
      <c r="B10128" s="8">
        <v>46239</v>
      </c>
      <c r="C10128" s="3" t="s">
        <v>11960</v>
      </c>
      <c r="D10128" s="3" t="s">
        <v>1195</v>
      </c>
      <c r="E10128" s="3" t="s">
        <v>10786</v>
      </c>
      <c r="F10128" s="3" t="s">
        <v>10786</v>
      </c>
      <c r="G10128" s="7">
        <v>50</v>
      </c>
      <c r="H10128" s="3" t="s">
        <v>269</v>
      </c>
      <c r="I10128" s="9">
        <v>14.1</v>
      </c>
      <c r="J10128" s="7">
        <v>387</v>
      </c>
      <c r="K10128" s="10">
        <v>85.728165374677</v>
      </c>
      <c r="L10128" s="12">
        <f t="shared" si="677"/>
        <v>56.0524746571258</v>
      </c>
      <c r="M10128" s="11">
        <f t="shared" si="678"/>
        <v>1.52942695035461</v>
      </c>
      <c r="O10128" s="12" t="s">
        <v>1165</v>
      </c>
    </row>
    <row r="10129" spans="1:15">
      <c r="A10129" s="7">
        <v>10190</v>
      </c>
      <c r="B10129" s="8">
        <v>46239</v>
      </c>
      <c r="C10129" s="3" t="s">
        <v>11816</v>
      </c>
      <c r="D10129" s="3" t="s">
        <v>29</v>
      </c>
      <c r="E10129" s="3" t="s">
        <v>11961</v>
      </c>
      <c r="F10129" s="3" t="s">
        <v>11962</v>
      </c>
      <c r="G10129" s="7">
        <v>0.5</v>
      </c>
      <c r="H10129" s="3" t="s">
        <v>35</v>
      </c>
      <c r="I10129" s="9">
        <v>13.4</v>
      </c>
      <c r="J10129" s="7">
        <v>371</v>
      </c>
      <c r="K10129" s="10">
        <v>130.117520215633</v>
      </c>
      <c r="L10129" s="12">
        <f t="shared" si="677"/>
        <v>55.567074434999</v>
      </c>
      <c r="M10129" s="11">
        <f t="shared" si="678"/>
        <v>2.34162985074627</v>
      </c>
      <c r="O10129" s="12" t="s">
        <v>1165</v>
      </c>
    </row>
    <row r="10130" spans="1:15">
      <c r="A10130" s="7">
        <v>10191</v>
      </c>
      <c r="B10130" s="8">
        <v>46239</v>
      </c>
      <c r="C10130" s="3" t="s">
        <v>11963</v>
      </c>
      <c r="D10130" s="3" t="s">
        <v>1261</v>
      </c>
      <c r="E10130" s="3" t="s">
        <v>6484</v>
      </c>
      <c r="F10130" s="3" t="s">
        <v>6484</v>
      </c>
      <c r="G10130" s="7">
        <v>54</v>
      </c>
      <c r="H10130" s="3" t="s">
        <v>35</v>
      </c>
      <c r="I10130" s="9">
        <v>12</v>
      </c>
      <c r="J10130" s="7">
        <v>344.222222222222</v>
      </c>
      <c r="K10130" s="10">
        <v>125.795480955455</v>
      </c>
      <c r="L10130" s="12">
        <f t="shared" si="677"/>
        <v>53.6326165764513</v>
      </c>
      <c r="M10130" s="11">
        <f t="shared" si="678"/>
        <v>2.34550333333333</v>
      </c>
      <c r="O10130" s="12" t="s">
        <v>1165</v>
      </c>
    </row>
    <row r="10131" spans="1:15">
      <c r="A10131" s="7">
        <v>10192</v>
      </c>
      <c r="B10131" s="8">
        <v>46239</v>
      </c>
      <c r="C10131" s="3" t="s">
        <v>11927</v>
      </c>
      <c r="D10131" s="3" t="s">
        <v>128</v>
      </c>
      <c r="E10131" s="3" t="s">
        <v>580</v>
      </c>
      <c r="F10131" s="3" t="s">
        <v>580</v>
      </c>
      <c r="G10131" s="7">
        <v>12</v>
      </c>
      <c r="H10131" s="3" t="s">
        <v>115</v>
      </c>
      <c r="I10131" s="9">
        <v>17.4</v>
      </c>
      <c r="J10131" s="7">
        <v>559.25</v>
      </c>
      <c r="K10131" s="10">
        <v>52.4538220831471</v>
      </c>
      <c r="L10131" s="12">
        <f t="shared" si="677"/>
        <v>47.8663044599567</v>
      </c>
      <c r="M10131" s="11">
        <f t="shared" si="678"/>
        <v>1.09584022988506</v>
      </c>
      <c r="O10131" s="12" t="s">
        <v>1165</v>
      </c>
    </row>
    <row r="10132" spans="1:15">
      <c r="A10132" s="7">
        <v>10193</v>
      </c>
      <c r="B10132" s="8">
        <v>46239</v>
      </c>
      <c r="C10132" s="3" t="s">
        <v>11524</v>
      </c>
      <c r="D10132" s="3" t="s">
        <v>274</v>
      </c>
      <c r="E10132" s="3" t="s">
        <v>11964</v>
      </c>
      <c r="F10132" s="3" t="s">
        <v>11964</v>
      </c>
      <c r="G10132" s="7">
        <v>765</v>
      </c>
      <c r="H10132" s="3" t="s">
        <v>1832</v>
      </c>
      <c r="I10132" s="9">
        <v>13</v>
      </c>
      <c r="J10132" s="7">
        <v>420</v>
      </c>
      <c r="K10132" s="10">
        <v>99.5476190476191</v>
      </c>
      <c r="L10132" s="12">
        <f t="shared" si="677"/>
        <v>47.6190476190476</v>
      </c>
      <c r="M10132" s="11">
        <f t="shared" si="678"/>
        <v>2.0905</v>
      </c>
      <c r="O10132" s="12" t="s">
        <v>1165</v>
      </c>
    </row>
    <row r="10133" spans="1:15">
      <c r="A10133" s="7">
        <v>10194</v>
      </c>
      <c r="B10133" s="8">
        <v>46239</v>
      </c>
      <c r="C10133" s="3" t="s">
        <v>11965</v>
      </c>
      <c r="D10133" s="3" t="s">
        <v>2910</v>
      </c>
      <c r="E10133" s="3" t="s">
        <v>11966</v>
      </c>
      <c r="F10133" s="3" t="s">
        <v>11966</v>
      </c>
      <c r="G10133" s="7">
        <v>1000</v>
      </c>
      <c r="H10133" s="3" t="s">
        <v>1355</v>
      </c>
      <c r="I10133" s="9">
        <v>10.3</v>
      </c>
      <c r="J10133" s="7">
        <v>349</v>
      </c>
      <c r="K10133" s="10">
        <v>152.566189111748</v>
      </c>
      <c r="L10133" s="12">
        <f t="shared" si="677"/>
        <v>45.4044522812431</v>
      </c>
      <c r="M10133" s="11">
        <f t="shared" si="678"/>
        <v>3.36015922330097</v>
      </c>
      <c r="O10133" s="12" t="s">
        <v>1165</v>
      </c>
    </row>
    <row r="10134" spans="1:15">
      <c r="A10134" s="7">
        <v>10195</v>
      </c>
      <c r="B10134" s="8">
        <v>46239</v>
      </c>
      <c r="C10134" s="3" t="s">
        <v>11935</v>
      </c>
      <c r="D10134" s="3" t="s">
        <v>59</v>
      </c>
      <c r="E10134" s="3" t="s">
        <v>1681</v>
      </c>
      <c r="F10134" s="3" t="s">
        <v>1681</v>
      </c>
      <c r="G10134" s="7">
        <v>15</v>
      </c>
      <c r="H10134" s="3" t="s">
        <v>35</v>
      </c>
      <c r="I10134" s="9">
        <v>14.7</v>
      </c>
      <c r="J10134" s="7">
        <v>505</v>
      </c>
      <c r="K10134" s="10">
        <v>45.3790099009901</v>
      </c>
      <c r="L10134" s="12">
        <f t="shared" si="677"/>
        <v>44.7829398324448</v>
      </c>
      <c r="M10134" s="11">
        <f t="shared" si="678"/>
        <v>1.01331020408163</v>
      </c>
      <c r="O10134" s="12" t="s">
        <v>1165</v>
      </c>
    </row>
    <row r="10135" spans="1:15">
      <c r="A10135" s="7">
        <v>10196</v>
      </c>
      <c r="B10135" s="8">
        <v>46239</v>
      </c>
      <c r="C10135" s="3" t="s">
        <v>11967</v>
      </c>
      <c r="D10135" s="3" t="s">
        <v>88</v>
      </c>
      <c r="E10135" s="3" t="s">
        <v>5864</v>
      </c>
      <c r="F10135" s="3" t="s">
        <v>5864</v>
      </c>
      <c r="G10135" s="7">
        <v>8</v>
      </c>
      <c r="H10135" s="3" t="s">
        <v>249</v>
      </c>
      <c r="I10135" s="9">
        <v>13.1</v>
      </c>
      <c r="J10135" s="7">
        <v>458.666666666667</v>
      </c>
      <c r="K10135" s="10">
        <v>89.3816860465116</v>
      </c>
      <c r="L10135" s="12">
        <f t="shared" si="677"/>
        <v>43.9400715563506</v>
      </c>
      <c r="M10135" s="11">
        <f t="shared" si="678"/>
        <v>2.03417251908397</v>
      </c>
      <c r="O10135" s="12" t="s">
        <v>1165</v>
      </c>
    </row>
    <row r="10136" spans="1:15">
      <c r="A10136" s="7">
        <v>10197</v>
      </c>
      <c r="B10136" s="8">
        <v>46239</v>
      </c>
      <c r="C10136" s="3" t="s">
        <v>11968</v>
      </c>
      <c r="D10136" s="3" t="s">
        <v>247</v>
      </c>
      <c r="E10136" s="3" t="s">
        <v>11969</v>
      </c>
      <c r="F10136" s="3" t="s">
        <v>11970</v>
      </c>
      <c r="G10136" s="7">
        <v>160</v>
      </c>
      <c r="H10136" s="3" t="s">
        <v>249</v>
      </c>
      <c r="I10136" s="9">
        <v>10.9</v>
      </c>
      <c r="J10136" s="7">
        <v>382</v>
      </c>
      <c r="K10136" s="10">
        <v>81.9989528795812</v>
      </c>
      <c r="L10136" s="12">
        <f t="shared" si="677"/>
        <v>43.8985098670963</v>
      </c>
      <c r="M10136" s="11">
        <f t="shared" si="678"/>
        <v>1.86792110091743</v>
      </c>
      <c r="O10136" s="12" t="s">
        <v>1165</v>
      </c>
    </row>
    <row r="10137" spans="1:15">
      <c r="A10137" s="7">
        <v>10198</v>
      </c>
      <c r="B10137" s="8">
        <v>46239</v>
      </c>
      <c r="C10137" s="3">
        <v>0</v>
      </c>
      <c r="D10137" s="3" t="s">
        <v>11732</v>
      </c>
      <c r="E10137" s="3" t="s">
        <v>11971</v>
      </c>
      <c r="F10137" s="3" t="s">
        <v>11971</v>
      </c>
      <c r="G10137" s="7">
        <v>75</v>
      </c>
      <c r="H10137" s="3" t="s">
        <v>4944</v>
      </c>
      <c r="I10137" s="9">
        <v>14.2</v>
      </c>
      <c r="J10137" s="7">
        <v>500</v>
      </c>
      <c r="K10137" s="10">
        <v>89.044</v>
      </c>
      <c r="L10137" s="12">
        <f t="shared" si="677"/>
        <v>43.6923076923077</v>
      </c>
      <c r="M10137" s="11">
        <f t="shared" si="678"/>
        <v>2.03797887323944</v>
      </c>
      <c r="O10137" s="12" t="s">
        <v>1165</v>
      </c>
    </row>
    <row r="10138" spans="1:15">
      <c r="A10138" s="7">
        <v>10199</v>
      </c>
      <c r="B10138" s="8">
        <v>46239</v>
      </c>
      <c r="C10138" s="3" t="s">
        <v>11972</v>
      </c>
      <c r="D10138" s="3" t="s">
        <v>47</v>
      </c>
      <c r="E10138" s="3" t="s">
        <v>1346</v>
      </c>
      <c r="F10138" s="3" t="s">
        <v>1346</v>
      </c>
      <c r="G10138" s="7">
        <v>120</v>
      </c>
      <c r="H10138" s="3" t="s">
        <v>35</v>
      </c>
      <c r="I10138" s="9">
        <v>11.7</v>
      </c>
      <c r="J10138" s="7">
        <v>413</v>
      </c>
      <c r="K10138" s="10">
        <v>97.8421307506053</v>
      </c>
      <c r="L10138" s="12">
        <f t="shared" si="677"/>
        <v>43.5835351089588</v>
      </c>
      <c r="M10138" s="11">
        <f t="shared" si="678"/>
        <v>2.24493333333333</v>
      </c>
      <c r="O10138" s="12" t="s">
        <v>1165</v>
      </c>
    </row>
    <row r="10139" spans="1:15">
      <c r="A10139" s="7">
        <v>10200</v>
      </c>
      <c r="B10139" s="8">
        <v>46239</v>
      </c>
      <c r="C10139" s="3" t="s">
        <v>11973</v>
      </c>
      <c r="D10139" s="3" t="s">
        <v>247</v>
      </c>
      <c r="E10139" s="3" t="s">
        <v>11749</v>
      </c>
      <c r="F10139" s="3" t="s">
        <v>11749</v>
      </c>
      <c r="G10139" s="7">
        <v>72</v>
      </c>
      <c r="H10139" s="3" t="s">
        <v>249</v>
      </c>
      <c r="I10139" s="9">
        <v>13.5</v>
      </c>
      <c r="J10139" s="7">
        <v>484</v>
      </c>
      <c r="K10139" s="10">
        <v>74.897520661157</v>
      </c>
      <c r="L10139" s="12">
        <f t="shared" si="677"/>
        <v>42.9116338207247</v>
      </c>
      <c r="M10139" s="11">
        <f t="shared" si="678"/>
        <v>1.74538962962963</v>
      </c>
      <c r="O10139" s="12" t="s">
        <v>1165</v>
      </c>
    </row>
    <row r="10140" spans="1:15">
      <c r="A10140" s="7">
        <v>10201</v>
      </c>
      <c r="B10140" s="8">
        <v>46239</v>
      </c>
      <c r="C10140" s="3" t="s">
        <v>11974</v>
      </c>
      <c r="D10140" s="3" t="s">
        <v>816</v>
      </c>
      <c r="E10140" s="3" t="s">
        <v>620</v>
      </c>
      <c r="F10140" s="3" t="s">
        <v>620</v>
      </c>
      <c r="G10140" s="7">
        <v>30</v>
      </c>
      <c r="H10140" s="3" t="s">
        <v>102</v>
      </c>
      <c r="I10140" s="9">
        <v>12.1</v>
      </c>
      <c r="J10140" s="7">
        <v>442.6</v>
      </c>
      <c r="K10140" s="10">
        <v>77.7162223226389</v>
      </c>
      <c r="L10140" s="12">
        <f t="shared" si="677"/>
        <v>42.0591609023602</v>
      </c>
      <c r="M10140" s="11">
        <f t="shared" si="678"/>
        <v>1.84778347107438</v>
      </c>
      <c r="O10140" s="12" t="s">
        <v>1165</v>
      </c>
    </row>
    <row r="10141" spans="1:15">
      <c r="A10141" s="7">
        <v>10202</v>
      </c>
      <c r="B10141" s="8">
        <v>46239</v>
      </c>
      <c r="C10141" s="3" t="s">
        <v>11975</v>
      </c>
      <c r="D10141" s="3" t="s">
        <v>247</v>
      </c>
      <c r="E10141" s="3" t="s">
        <v>11976</v>
      </c>
      <c r="F10141" s="3" t="s">
        <v>11976</v>
      </c>
      <c r="G10141" s="7">
        <v>520</v>
      </c>
      <c r="H10141" s="3" t="s">
        <v>249</v>
      </c>
      <c r="I10141" s="9">
        <v>12.6</v>
      </c>
      <c r="J10141" s="7">
        <v>466</v>
      </c>
      <c r="K10141" s="10">
        <v>81.7673819742489</v>
      </c>
      <c r="L10141" s="12">
        <f t="shared" si="677"/>
        <v>41.5978870914493</v>
      </c>
      <c r="M10141" s="11">
        <f t="shared" si="678"/>
        <v>1.9656619047619</v>
      </c>
      <c r="O10141" s="12" t="s">
        <v>1165</v>
      </c>
    </row>
    <row r="10142" spans="1:15">
      <c r="A10142" s="7">
        <v>10203</v>
      </c>
      <c r="B10142" s="8">
        <v>46239</v>
      </c>
      <c r="C10142" s="3" t="s">
        <v>11524</v>
      </c>
      <c r="D10142" s="3" t="s">
        <v>274</v>
      </c>
      <c r="E10142" s="3" t="s">
        <v>11977</v>
      </c>
      <c r="F10142" s="3" t="s">
        <v>11977</v>
      </c>
      <c r="G10142" s="7">
        <v>360</v>
      </c>
      <c r="H10142" s="3" t="s">
        <v>1832</v>
      </c>
      <c r="I10142" s="9">
        <v>10.7</v>
      </c>
      <c r="J10142" s="7">
        <v>420</v>
      </c>
      <c r="K10142" s="10">
        <v>90.6152380952381</v>
      </c>
      <c r="L10142" s="12">
        <f t="shared" si="677"/>
        <v>39.1941391941392</v>
      </c>
      <c r="M10142" s="11">
        <f t="shared" si="678"/>
        <v>2.31195887850467</v>
      </c>
      <c r="O10142" s="12" t="s">
        <v>1165</v>
      </c>
    </row>
    <row r="10143" spans="1:15">
      <c r="A10143" s="7">
        <v>10204</v>
      </c>
      <c r="B10143" s="8">
        <v>46239</v>
      </c>
      <c r="C10143" s="3" t="s">
        <v>11725</v>
      </c>
      <c r="D10143" s="3" t="s">
        <v>88</v>
      </c>
      <c r="E10143" s="3" t="s">
        <v>11978</v>
      </c>
      <c r="F10143" s="3" t="s">
        <v>11978</v>
      </c>
      <c r="G10143" s="7">
        <v>3.1</v>
      </c>
      <c r="H10143" s="3" t="s">
        <v>35</v>
      </c>
      <c r="I10143" s="9">
        <v>12.4</v>
      </c>
      <c r="J10143" s="7">
        <v>488.142857142857</v>
      </c>
      <c r="K10143" s="10">
        <v>86.8549019607843</v>
      </c>
      <c r="L10143" s="12">
        <f t="shared" si="677"/>
        <v>39.0806150244254</v>
      </c>
      <c r="M10143" s="11">
        <f t="shared" si="678"/>
        <v>2.22245483870968</v>
      </c>
      <c r="O10143" s="12" t="s">
        <v>1165</v>
      </c>
    </row>
    <row r="10144" spans="1:15">
      <c r="A10144" s="7">
        <v>10205</v>
      </c>
      <c r="B10144" s="8">
        <v>46239</v>
      </c>
      <c r="C10144" s="3" t="s">
        <v>11524</v>
      </c>
      <c r="D10144" s="3" t="s">
        <v>274</v>
      </c>
      <c r="E10144" s="3" t="s">
        <v>11979</v>
      </c>
      <c r="F10144" s="3" t="s">
        <v>11979</v>
      </c>
      <c r="G10144" s="7">
        <v>270</v>
      </c>
      <c r="H10144" s="3" t="s">
        <v>1832</v>
      </c>
      <c r="I10144" s="9">
        <v>10.6</v>
      </c>
      <c r="J10144" s="7">
        <v>420</v>
      </c>
      <c r="K10144" s="10">
        <v>83.9428571428571</v>
      </c>
      <c r="L10144" s="12">
        <f t="shared" si="677"/>
        <v>38.8278388278388</v>
      </c>
      <c r="M10144" s="11">
        <f t="shared" si="678"/>
        <v>2.16192452830189</v>
      </c>
      <c r="O10144" s="12" t="s">
        <v>1165</v>
      </c>
    </row>
    <row r="10145" spans="1:15">
      <c r="A10145" s="7">
        <v>10206</v>
      </c>
      <c r="B10145" s="8">
        <v>46239</v>
      </c>
      <c r="C10145" s="3" t="s">
        <v>11968</v>
      </c>
      <c r="D10145" s="3" t="s">
        <v>247</v>
      </c>
      <c r="E10145" s="3" t="s">
        <v>11980</v>
      </c>
      <c r="F10145" s="3" t="s">
        <v>11981</v>
      </c>
      <c r="G10145" s="7">
        <v>160</v>
      </c>
      <c r="H10145" s="3" t="s">
        <v>249</v>
      </c>
      <c r="I10145" s="9">
        <v>11.1</v>
      </c>
      <c r="J10145" s="7">
        <v>441</v>
      </c>
      <c r="K10145" s="10">
        <v>89.8875283446712</v>
      </c>
      <c r="L10145" s="12">
        <f t="shared" si="677"/>
        <v>38.7231815803244</v>
      </c>
      <c r="M10145" s="11">
        <f t="shared" si="678"/>
        <v>2.32128468468468</v>
      </c>
      <c r="O10145" s="12" t="s">
        <v>1165</v>
      </c>
    </row>
    <row r="10146" spans="1:15">
      <c r="A10146" s="7">
        <v>10207</v>
      </c>
      <c r="B10146" s="8">
        <v>46239</v>
      </c>
      <c r="C10146" s="3" t="s">
        <v>11884</v>
      </c>
      <c r="D10146" s="3" t="s">
        <v>212</v>
      </c>
      <c r="E10146" s="3" t="s">
        <v>11982</v>
      </c>
      <c r="F10146" s="3" t="s">
        <v>11982</v>
      </c>
      <c r="G10146" s="7">
        <v>10</v>
      </c>
      <c r="H10146" s="3" t="s">
        <v>244</v>
      </c>
      <c r="I10146" s="9">
        <v>7.74</v>
      </c>
      <c r="J10146" s="7">
        <v>377.25</v>
      </c>
      <c r="K10146" s="10">
        <v>110.94817760106</v>
      </c>
      <c r="L10146" s="12">
        <f t="shared" si="677"/>
        <v>31.5644593974614</v>
      </c>
      <c r="M10146" s="11">
        <f t="shared" si="678"/>
        <v>3.51497157622739</v>
      </c>
      <c r="O10146" s="12" t="s">
        <v>1165</v>
      </c>
    </row>
    <row r="10147" spans="1:15">
      <c r="A10147" s="7">
        <v>10208</v>
      </c>
      <c r="B10147" s="8">
        <v>46239</v>
      </c>
      <c r="C10147" s="3" t="s">
        <v>11983</v>
      </c>
      <c r="D10147" s="3" t="s">
        <v>128</v>
      </c>
      <c r="E10147" s="3" t="s">
        <v>589</v>
      </c>
      <c r="F10147" s="3" t="s">
        <v>589</v>
      </c>
      <c r="G10147" s="7">
        <v>270</v>
      </c>
      <c r="H10147" s="3" t="s">
        <v>173</v>
      </c>
      <c r="I10147" s="9">
        <v>5.32</v>
      </c>
      <c r="J10147" s="7">
        <v>421</v>
      </c>
      <c r="K10147" s="10">
        <v>39.4023752969121</v>
      </c>
      <c r="L10147" s="12">
        <f t="shared" si="677"/>
        <v>19.4408916499178</v>
      </c>
      <c r="M10147" s="11">
        <f t="shared" si="678"/>
        <v>2.02677819548872</v>
      </c>
      <c r="O10147" s="12" t="s">
        <v>1165</v>
      </c>
    </row>
    <row r="10148" spans="1:15">
      <c r="A10148" s="7">
        <v>10209</v>
      </c>
      <c r="B10148" s="8">
        <v>46239</v>
      </c>
      <c r="C10148" s="3" t="s">
        <v>11984</v>
      </c>
      <c r="D10148" s="3" t="s">
        <v>2761</v>
      </c>
      <c r="E10148" s="3" t="s">
        <v>11985</v>
      </c>
      <c r="F10148" s="3" t="s">
        <v>11985</v>
      </c>
      <c r="G10148" s="7">
        <v>4.031</v>
      </c>
      <c r="H10148" s="3" t="s">
        <v>35</v>
      </c>
      <c r="I10148" s="9">
        <v>8.62</v>
      </c>
      <c r="J10148" s="7">
        <v>470</v>
      </c>
      <c r="K10148" s="10">
        <v>64.9148936170213</v>
      </c>
      <c r="L10148" s="12">
        <f t="shared" si="677"/>
        <v>28.2160392798691</v>
      </c>
      <c r="M10148" s="11">
        <f t="shared" si="678"/>
        <v>2.30063805104408</v>
      </c>
      <c r="O10148" s="12" t="s">
        <v>1165</v>
      </c>
    </row>
    <row r="10149" spans="1:15">
      <c r="A10149" s="7">
        <v>10210</v>
      </c>
      <c r="B10149" s="8">
        <v>46239</v>
      </c>
      <c r="C10149" s="3" t="s">
        <v>11935</v>
      </c>
      <c r="D10149" s="3" t="s">
        <v>59</v>
      </c>
      <c r="E10149" s="3" t="s">
        <v>8621</v>
      </c>
      <c r="F10149" s="3" t="s">
        <v>8621</v>
      </c>
      <c r="G10149" s="7">
        <v>15</v>
      </c>
      <c r="H10149" s="3" t="s">
        <v>35</v>
      </c>
      <c r="I10149" s="9">
        <v>9.18</v>
      </c>
      <c r="J10149" s="7">
        <v>501.333333333333</v>
      </c>
      <c r="K10149" s="10">
        <v>27.1380319148936</v>
      </c>
      <c r="L10149" s="12">
        <f t="shared" si="677"/>
        <v>28.171031096563</v>
      </c>
      <c r="M10149" s="11">
        <f t="shared" si="678"/>
        <v>0.963331154684096</v>
      </c>
      <c r="O10149" s="12" t="s">
        <v>1165</v>
      </c>
    </row>
    <row r="10150" spans="1:15">
      <c r="A10150" s="7">
        <v>10211</v>
      </c>
      <c r="B10150" s="8">
        <v>46239</v>
      </c>
      <c r="C10150" s="3" t="s">
        <v>11986</v>
      </c>
      <c r="D10150" s="3" t="s">
        <v>6946</v>
      </c>
      <c r="E10150" s="3" t="s">
        <v>11987</v>
      </c>
      <c r="F10150" s="3" t="s">
        <v>11988</v>
      </c>
      <c r="G10150" s="7">
        <v>61</v>
      </c>
      <c r="H10150" s="3" t="s">
        <v>11989</v>
      </c>
      <c r="I10150" s="9">
        <v>6.82</v>
      </c>
      <c r="J10150" s="7">
        <v>389</v>
      </c>
      <c r="K10150" s="10">
        <v>10.5273007712082</v>
      </c>
      <c r="L10150" s="12">
        <f t="shared" si="677"/>
        <v>26.9725133478347</v>
      </c>
      <c r="M10150" s="11">
        <f t="shared" si="678"/>
        <v>0.390297360703812</v>
      </c>
      <c r="O10150" s="12" t="s">
        <v>1165</v>
      </c>
    </row>
    <row r="10151" spans="1:15">
      <c r="A10151" s="7">
        <v>10212</v>
      </c>
      <c r="B10151" s="8">
        <v>46239</v>
      </c>
      <c r="C10151" s="3" t="s">
        <v>11990</v>
      </c>
      <c r="D10151" s="3" t="s">
        <v>1261</v>
      </c>
      <c r="E10151" s="3" t="s">
        <v>1677</v>
      </c>
      <c r="F10151" s="3" t="s">
        <v>1677</v>
      </c>
      <c r="G10151" s="7">
        <v>12</v>
      </c>
      <c r="H10151" s="3" t="s">
        <v>102</v>
      </c>
      <c r="I10151" s="9">
        <v>6.26</v>
      </c>
      <c r="J10151" s="7">
        <v>453.5</v>
      </c>
      <c r="K10151" s="10">
        <v>43.1567805953693</v>
      </c>
      <c r="L10151" s="12">
        <f t="shared" si="677"/>
        <v>21.2365363412772</v>
      </c>
      <c r="M10151" s="11">
        <f t="shared" si="678"/>
        <v>2.03219488817891</v>
      </c>
      <c r="O10151" s="12" t="s">
        <v>1165</v>
      </c>
    </row>
    <row r="10152" spans="1:15">
      <c r="A10152" s="7">
        <v>10213</v>
      </c>
      <c r="B10152" s="8">
        <v>46239</v>
      </c>
      <c r="C10152" s="3" t="s">
        <v>11991</v>
      </c>
      <c r="D10152" s="3" t="s">
        <v>1261</v>
      </c>
      <c r="E10152" s="3" t="s">
        <v>1545</v>
      </c>
      <c r="F10152" s="3" t="s">
        <v>1545</v>
      </c>
      <c r="G10152" s="7">
        <v>80</v>
      </c>
      <c r="H10152" s="3" t="s">
        <v>11412</v>
      </c>
      <c r="I10152" s="9">
        <v>6.24</v>
      </c>
      <c r="J10152" s="7">
        <v>505</v>
      </c>
      <c r="K10152" s="10">
        <v>67.3077227722772</v>
      </c>
      <c r="L10152" s="12">
        <f t="shared" si="677"/>
        <v>19.009900990099</v>
      </c>
      <c r="M10152" s="11">
        <f t="shared" si="678"/>
        <v>3.54066666666667</v>
      </c>
      <c r="O10152" s="12" t="s">
        <v>1165</v>
      </c>
    </row>
    <row r="10153" spans="1:15">
      <c r="A10153" s="7">
        <v>10214</v>
      </c>
      <c r="B10153" s="8">
        <v>46239</v>
      </c>
      <c r="C10153" s="3" t="s">
        <v>11986</v>
      </c>
      <c r="D10153" s="3" t="s">
        <v>6946</v>
      </c>
      <c r="E10153" s="3" t="s">
        <v>11992</v>
      </c>
      <c r="F10153" s="3" t="s">
        <v>11993</v>
      </c>
      <c r="G10153" s="7">
        <v>11</v>
      </c>
      <c r="H10153" s="3" t="s">
        <v>11994</v>
      </c>
      <c r="I10153" s="9">
        <v>3.56</v>
      </c>
      <c r="J10153" s="7">
        <v>323</v>
      </c>
      <c r="K10153" s="10">
        <v>23.8874303405573</v>
      </c>
      <c r="L10153" s="12">
        <f t="shared" si="677"/>
        <v>16.9564181948083</v>
      </c>
      <c r="M10153" s="11">
        <f t="shared" si="678"/>
        <v>1.40875449438202</v>
      </c>
      <c r="O10153" s="12" t="s">
        <v>1165</v>
      </c>
    </row>
    <row r="10154" spans="1:15">
      <c r="A10154" s="7">
        <v>10215</v>
      </c>
      <c r="B10154" s="8">
        <v>46239</v>
      </c>
      <c r="C10154" s="3" t="s">
        <v>11995</v>
      </c>
      <c r="D10154" s="3" t="s">
        <v>1195</v>
      </c>
      <c r="E10154" s="3" t="s">
        <v>11996</v>
      </c>
      <c r="F10154" s="3" t="s">
        <v>11997</v>
      </c>
      <c r="G10154" s="7">
        <v>25</v>
      </c>
      <c r="H10154" s="3" t="s">
        <v>269</v>
      </c>
      <c r="I10154" s="9">
        <v>2.82</v>
      </c>
      <c r="J10154" s="7">
        <v>346</v>
      </c>
      <c r="K10154" s="10">
        <v>20.0134104046243</v>
      </c>
      <c r="L10154" s="12">
        <f t="shared" si="677"/>
        <v>12.5389061805247</v>
      </c>
      <c r="M10154" s="11">
        <f t="shared" si="678"/>
        <v>1.59610496453901</v>
      </c>
      <c r="O10154" s="12" t="s">
        <v>1165</v>
      </c>
    </row>
    <row r="10155" spans="1:15">
      <c r="A10155" s="7">
        <v>10216</v>
      </c>
      <c r="B10155" s="8">
        <v>46239</v>
      </c>
      <c r="C10155" s="3" t="s">
        <v>11986</v>
      </c>
      <c r="D10155" s="3" t="s">
        <v>6946</v>
      </c>
      <c r="E10155" s="3" t="s">
        <v>11998</v>
      </c>
      <c r="F10155" s="3" t="s">
        <v>11999</v>
      </c>
      <c r="G10155" s="7">
        <v>21</v>
      </c>
      <c r="H10155" s="3" t="s">
        <v>11994</v>
      </c>
      <c r="I10155" s="9">
        <v>2.86</v>
      </c>
      <c r="J10155" s="7">
        <v>393</v>
      </c>
      <c r="K10155" s="10">
        <v>10.8917048346056</v>
      </c>
      <c r="L10155" s="12">
        <f t="shared" si="677"/>
        <v>11.1959287531807</v>
      </c>
      <c r="M10155" s="11">
        <f t="shared" si="678"/>
        <v>0.972827272727273</v>
      </c>
      <c r="O10155" s="12" t="s">
        <v>1165</v>
      </c>
    </row>
    <row r="10156" spans="1:15">
      <c r="A10156" s="7">
        <v>10217</v>
      </c>
      <c r="B10156" s="8">
        <v>46239</v>
      </c>
      <c r="C10156" s="3" t="s">
        <v>12000</v>
      </c>
      <c r="D10156" s="3" t="s">
        <v>1703</v>
      </c>
      <c r="E10156" s="3" t="s">
        <v>12001</v>
      </c>
      <c r="F10156" s="3" t="s">
        <v>12002</v>
      </c>
      <c r="G10156" s="7">
        <v>10</v>
      </c>
      <c r="H10156" s="3" t="s">
        <v>507</v>
      </c>
      <c r="I10156" s="9">
        <v>3.06</v>
      </c>
      <c r="J10156" s="7">
        <v>686</v>
      </c>
      <c r="K10156" s="10">
        <v>14.4297376093295</v>
      </c>
      <c r="L10156" s="12">
        <f t="shared" si="677"/>
        <v>6.86252522987217</v>
      </c>
      <c r="M10156" s="11">
        <f t="shared" si="678"/>
        <v>2.1026862745098</v>
      </c>
      <c r="O10156" s="12" t="s">
        <v>1165</v>
      </c>
    </row>
    <row r="10157" spans="1:15">
      <c r="A10157" s="7">
        <v>10218</v>
      </c>
      <c r="B10157" s="8">
        <v>46239</v>
      </c>
      <c r="C10157" s="3" t="s">
        <v>12003</v>
      </c>
      <c r="D10157" s="3" t="s">
        <v>29</v>
      </c>
      <c r="E10157" s="3" t="s">
        <v>12004</v>
      </c>
      <c r="F10157" s="3" t="s">
        <v>12005</v>
      </c>
      <c r="G10157" s="7">
        <v>4</v>
      </c>
      <c r="H10157" s="3" t="s">
        <v>2720</v>
      </c>
      <c r="I10157" s="9">
        <v>1.28</v>
      </c>
      <c r="J10157" s="7">
        <v>548</v>
      </c>
      <c r="K10157" s="10">
        <v>13.0733576642336</v>
      </c>
      <c r="L10157" s="12">
        <f t="shared" si="677"/>
        <v>3.59348680516564</v>
      </c>
      <c r="M10157" s="11">
        <f t="shared" si="678"/>
        <v>3.6380703125</v>
      </c>
      <c r="O10157" s="12" t="s">
        <v>1165</v>
      </c>
    </row>
    <row r="10158" spans="1:15">
      <c r="A10158" s="7">
        <v>10219</v>
      </c>
      <c r="B10158" s="8">
        <v>46239</v>
      </c>
      <c r="C10158" s="3" t="s">
        <v>11941</v>
      </c>
      <c r="D10158" s="3" t="s">
        <v>864</v>
      </c>
      <c r="E10158" s="3" t="s">
        <v>12006</v>
      </c>
      <c r="F10158" s="3" t="s">
        <v>12007</v>
      </c>
      <c r="G10158" s="7">
        <v>40</v>
      </c>
      <c r="H10158" s="3" t="s">
        <v>2284</v>
      </c>
      <c r="I10158" s="9">
        <v>0.614</v>
      </c>
      <c r="J10158" s="7">
        <v>461</v>
      </c>
      <c r="K10158" s="10">
        <v>10.0498915401302</v>
      </c>
      <c r="L10158" s="12">
        <f t="shared" ref="L10158:L10189" si="679">I10158/J10158/650*1000000</f>
        <v>2.04905723343901</v>
      </c>
      <c r="M10158" s="11">
        <f t="shared" ref="M10158:M10189" si="680">K10158/L10158</f>
        <v>4.90464169381107</v>
      </c>
      <c r="O10158" s="12" t="s">
        <v>1165</v>
      </c>
    </row>
    <row r="10159" spans="1:15">
      <c r="A10159" s="7">
        <v>10220</v>
      </c>
      <c r="B10159" s="8">
        <v>46239</v>
      </c>
      <c r="C10159" s="3" t="s">
        <v>12003</v>
      </c>
      <c r="D10159" s="3" t="s">
        <v>29</v>
      </c>
      <c r="E10159" s="3" t="s">
        <v>12008</v>
      </c>
      <c r="F10159" s="3" t="s">
        <v>12009</v>
      </c>
      <c r="G10159" s="7">
        <v>4</v>
      </c>
      <c r="H10159" s="3" t="s">
        <v>2720</v>
      </c>
      <c r="I10159" s="9">
        <v>0.588</v>
      </c>
      <c r="J10159" s="7">
        <v>450</v>
      </c>
      <c r="K10159" s="10">
        <v>6.37822222222222</v>
      </c>
      <c r="L10159" s="12">
        <f t="shared" si="679"/>
        <v>2.01025641025641</v>
      </c>
      <c r="M10159" s="11">
        <f t="shared" si="680"/>
        <v>3.17284013605442</v>
      </c>
      <c r="O10159" s="12" t="s">
        <v>1165</v>
      </c>
    </row>
    <row r="10160" spans="1:15">
      <c r="A10160" s="7">
        <v>10221</v>
      </c>
      <c r="B10160" s="8">
        <v>46239</v>
      </c>
      <c r="C10160" s="3" t="s">
        <v>11965</v>
      </c>
      <c r="D10160" s="3" t="s">
        <v>2910</v>
      </c>
      <c r="E10160" s="3" t="s">
        <v>12010</v>
      </c>
      <c r="F10160" s="3" t="s">
        <v>12010</v>
      </c>
      <c r="G10160" s="7">
        <v>1000</v>
      </c>
      <c r="H10160" s="3" t="s">
        <v>1355</v>
      </c>
      <c r="I10160" s="9">
        <v>0.522</v>
      </c>
      <c r="J10160" s="7">
        <v>429</v>
      </c>
      <c r="K10160" s="10">
        <v>3.57701631701632</v>
      </c>
      <c r="L10160" s="12">
        <f t="shared" si="679"/>
        <v>1.87197417966649</v>
      </c>
      <c r="M10160" s="11">
        <f t="shared" si="680"/>
        <v>1.91082567049808</v>
      </c>
      <c r="O10160" s="12" t="s">
        <v>1165</v>
      </c>
    </row>
    <row r="10161" s="5" customFormat="1" ht="16.5" spans="1:18 16384:16384">
      <c r="A10161" s="44">
        <v>10222</v>
      </c>
      <c r="B10161" s="45">
        <v>46239</v>
      </c>
      <c r="C10161" s="5" t="s">
        <v>12011</v>
      </c>
      <c r="D10161" s="5" t="s">
        <v>149</v>
      </c>
      <c r="E10161" s="5" t="s">
        <v>771</v>
      </c>
      <c r="F10161" s="5" t="s">
        <v>771</v>
      </c>
      <c r="G10161" s="44">
        <v>24</v>
      </c>
      <c r="H10161" s="5" t="s">
        <v>102</v>
      </c>
      <c r="I10161" s="46">
        <v>0.55</v>
      </c>
      <c r="J10161" s="44">
        <v>466.25</v>
      </c>
      <c r="K10161" s="47">
        <v>2.73865951742627</v>
      </c>
      <c r="L10161" s="48">
        <f t="shared" si="679"/>
        <v>1.81480717673747</v>
      </c>
      <c r="M10161" s="49">
        <f t="shared" si="680"/>
        <v>1.50906363636364</v>
      </c>
      <c r="O10161" s="48" t="s">
        <v>1165</v>
      </c>
      <c r="P10161" s="5"/>
      <c r="Q10161" s="46"/>
      <c r="XFD10161" s="6"/>
    </row>
    <row r="10162" ht="16.5" spans="1:18 16384:16384">
      <c r="A10162" s="7">
        <v>10223</v>
      </c>
      <c r="B10162" s="8">
        <v>46239</v>
      </c>
      <c r="C10162" s="3" t="s">
        <v>3378</v>
      </c>
      <c r="D10162" s="3" t="s">
        <v>33</v>
      </c>
      <c r="E10162" s="3" t="s">
        <v>4735</v>
      </c>
      <c r="F10162" s="3" t="s">
        <v>3379</v>
      </c>
      <c r="G10162" s="7">
        <v>1000</v>
      </c>
      <c r="H10162" s="3" t="s">
        <v>35</v>
      </c>
      <c r="I10162" s="9">
        <v>10.5</v>
      </c>
      <c r="J10162" s="7">
        <v>460</v>
      </c>
      <c r="K10162" s="10">
        <v>91.657646096271</v>
      </c>
      <c r="L10162" s="12">
        <f t="shared" si="679"/>
        <v>35.1170568561873</v>
      </c>
      <c r="M10162" s="11">
        <f t="shared" si="680"/>
        <v>2.61006058883667</v>
      </c>
      <c r="O10162" s="12" t="s">
        <v>9933</v>
      </c>
      <c r="P10162" s="3" t="s">
        <v>4735</v>
      </c>
      <c r="Q10162" s="9">
        <v>95.4401420865575</v>
      </c>
      <c r="R10162" s="3">
        <f>Q10162/K10162</f>
        <v>1.04126765361521</v>
      </c>
    </row>
    <row r="10163" spans="1:18 16384:16384">
      <c r="A10163" s="7">
        <v>10224</v>
      </c>
      <c r="B10163" s="8">
        <v>46239</v>
      </c>
      <c r="C10163" s="3" t="s">
        <v>1448</v>
      </c>
      <c r="D10163" s="3" t="s">
        <v>33</v>
      </c>
      <c r="E10163" s="3" t="s">
        <v>4724</v>
      </c>
      <c r="F10163" s="3" t="s">
        <v>1449</v>
      </c>
      <c r="G10163" s="7">
        <v>1000</v>
      </c>
      <c r="H10163" s="3" t="s">
        <v>35</v>
      </c>
      <c r="I10163" s="9">
        <v>17.5</v>
      </c>
      <c r="J10163" s="7">
        <v>430</v>
      </c>
      <c r="K10163" s="10">
        <v>120.921488872794</v>
      </c>
      <c r="L10163" s="12">
        <f t="shared" si="679"/>
        <v>62.6118067978533</v>
      </c>
      <c r="M10163" s="11">
        <f t="shared" si="680"/>
        <v>1.93128892228263</v>
      </c>
      <c r="O10163" s="12" t="s">
        <v>9933</v>
      </c>
      <c r="P10163" s="3" t="s">
        <v>4724</v>
      </c>
      <c r="Q10163" s="9">
        <v>122</v>
      </c>
      <c r="R10163" s="3">
        <f>Q10163/K10163</f>
        <v>1.00891910228082</v>
      </c>
    </row>
    <row r="10164" spans="1:18 16384:16384">
      <c r="A10164" s="7">
        <v>10225</v>
      </c>
      <c r="B10164" s="8">
        <v>46239</v>
      </c>
      <c r="C10164" s="3" t="s">
        <v>9285</v>
      </c>
      <c r="D10164" s="3" t="s">
        <v>88</v>
      </c>
      <c r="E10164" s="3" t="s">
        <v>12012</v>
      </c>
      <c r="F10164" s="3" t="s">
        <v>12012</v>
      </c>
      <c r="G10164" s="7">
        <v>125</v>
      </c>
      <c r="H10164" s="3" t="s">
        <v>9286</v>
      </c>
      <c r="I10164" s="9">
        <v>20.2</v>
      </c>
      <c r="J10164" s="7">
        <v>501</v>
      </c>
      <c r="K10164" s="10">
        <v>132.18510991323</v>
      </c>
      <c r="L10164" s="12">
        <f t="shared" si="679"/>
        <v>62.0297865806848</v>
      </c>
      <c r="M10164" s="11">
        <f t="shared" si="680"/>
        <v>2.13099411105165</v>
      </c>
      <c r="O10164" s="12" t="s">
        <v>9933</v>
      </c>
    </row>
    <row r="10165" spans="1:18 16384:16384">
      <c r="A10165" s="7">
        <v>10226</v>
      </c>
      <c r="B10165" s="8">
        <v>46239</v>
      </c>
      <c r="C10165" s="3" t="s">
        <v>12013</v>
      </c>
      <c r="D10165" s="3" t="s">
        <v>29</v>
      </c>
      <c r="E10165" s="3" t="s">
        <v>155</v>
      </c>
      <c r="F10165" s="3" t="s">
        <v>155</v>
      </c>
      <c r="G10165" s="7">
        <v>20</v>
      </c>
      <c r="H10165" s="3" t="s">
        <v>65</v>
      </c>
      <c r="I10165" s="9">
        <v>18</v>
      </c>
      <c r="J10165" s="7">
        <v>501</v>
      </c>
      <c r="K10165" s="10">
        <v>125.543766630862</v>
      </c>
      <c r="L10165" s="12">
        <f t="shared" si="679"/>
        <v>55.2740672501152</v>
      </c>
      <c r="M10165" s="11">
        <f t="shared" si="680"/>
        <v>2.27129597796334</v>
      </c>
      <c r="O10165" s="12" t="s">
        <v>9933</v>
      </c>
    </row>
    <row r="10166" spans="1:18 16384:16384">
      <c r="A10166" s="7">
        <v>10227</v>
      </c>
      <c r="B10166" s="8">
        <v>46239</v>
      </c>
      <c r="C10166" s="3" t="s">
        <v>12013</v>
      </c>
      <c r="D10166" s="3" t="s">
        <v>29</v>
      </c>
      <c r="E10166" s="3" t="s">
        <v>12014</v>
      </c>
      <c r="F10166" s="3" t="s">
        <v>12014</v>
      </c>
      <c r="G10166" s="7">
        <v>920</v>
      </c>
      <c r="H10166" s="3" t="s">
        <v>65</v>
      </c>
      <c r="I10166" s="9">
        <v>15.2</v>
      </c>
      <c r="J10166" s="7">
        <v>526</v>
      </c>
      <c r="K10166" s="10">
        <v>91.3920952612003</v>
      </c>
      <c r="L10166" s="12">
        <f t="shared" si="679"/>
        <v>44.4574436969874</v>
      </c>
      <c r="M10166" s="11">
        <f t="shared" si="680"/>
        <v>2.05572087959239</v>
      </c>
      <c r="O10166" s="12" t="s">
        <v>9933</v>
      </c>
    </row>
    <row r="10167" spans="1:18 16384:16384">
      <c r="A10167" s="7">
        <v>10228</v>
      </c>
      <c r="B10167" s="8">
        <v>46239</v>
      </c>
      <c r="C10167" s="3" t="s">
        <v>11927</v>
      </c>
      <c r="D10167" s="3" t="s">
        <v>128</v>
      </c>
      <c r="E10167" s="3" t="s">
        <v>784</v>
      </c>
      <c r="F10167" s="3" t="s">
        <v>784</v>
      </c>
      <c r="G10167" s="7">
        <v>180</v>
      </c>
      <c r="H10167" s="3" t="s">
        <v>1731</v>
      </c>
      <c r="I10167" s="9">
        <v>14.6</v>
      </c>
      <c r="J10167" s="7">
        <v>467</v>
      </c>
      <c r="K10167" s="10">
        <v>85.9016744380845</v>
      </c>
      <c r="L10167" s="12">
        <f t="shared" si="679"/>
        <v>48.097512765607</v>
      </c>
      <c r="M10167" s="11">
        <f t="shared" si="680"/>
        <v>1.78598995038908</v>
      </c>
      <c r="O10167" s="12" t="s">
        <v>9933</v>
      </c>
    </row>
    <row r="10168" spans="1:18 16384:16384">
      <c r="A10168" s="7">
        <v>10229</v>
      </c>
      <c r="B10168" s="8">
        <v>46239</v>
      </c>
      <c r="C10168" s="3" t="s">
        <v>11927</v>
      </c>
      <c r="D10168" s="3" t="s">
        <v>128</v>
      </c>
      <c r="E10168" s="3" t="s">
        <v>12015</v>
      </c>
      <c r="F10168" s="3" t="s">
        <v>12015</v>
      </c>
      <c r="G10168" s="7">
        <v>270</v>
      </c>
      <c r="H10168" s="3" t="s">
        <v>1731</v>
      </c>
      <c r="I10168" s="9">
        <v>13.6</v>
      </c>
      <c r="J10168" s="7">
        <v>480</v>
      </c>
      <c r="K10168" s="10">
        <v>99.7344050010045</v>
      </c>
      <c r="L10168" s="12">
        <f t="shared" si="679"/>
        <v>43.5897435897436</v>
      </c>
      <c r="M10168" s="11">
        <f t="shared" si="680"/>
        <v>2.28802458531716</v>
      </c>
      <c r="O10168" s="12" t="s">
        <v>9933</v>
      </c>
    </row>
    <row r="10169" spans="1:18 16384:16384">
      <c r="A10169" s="7">
        <v>10230</v>
      </c>
      <c r="B10169" s="8">
        <v>46239</v>
      </c>
      <c r="C10169" s="3" t="s">
        <v>11927</v>
      </c>
      <c r="D10169" s="3" t="s">
        <v>128</v>
      </c>
      <c r="E10169" s="3" t="s">
        <v>9144</v>
      </c>
      <c r="F10169" s="3" t="s">
        <v>9144</v>
      </c>
      <c r="G10169" s="7">
        <v>240</v>
      </c>
      <c r="H10169" s="3" t="s">
        <v>35</v>
      </c>
      <c r="I10169" s="9">
        <v>11.8</v>
      </c>
      <c r="J10169" s="7">
        <v>470</v>
      </c>
      <c r="K10169" s="10">
        <v>87.830901531463</v>
      </c>
      <c r="L10169" s="12">
        <f t="shared" si="679"/>
        <v>38.6252045826514</v>
      </c>
      <c r="M10169" s="11">
        <f t="shared" si="680"/>
        <v>2.2739271540561</v>
      </c>
      <c r="O10169" s="12" t="s">
        <v>9933</v>
      </c>
    </row>
    <row r="10170" spans="1:18 16384:16384">
      <c r="A10170" s="7">
        <v>10231</v>
      </c>
      <c r="B10170" s="8">
        <v>46239</v>
      </c>
      <c r="C10170" s="3" t="s">
        <v>11983</v>
      </c>
      <c r="D10170" s="3" t="s">
        <v>128</v>
      </c>
      <c r="E10170" s="3" t="s">
        <v>670</v>
      </c>
      <c r="F10170" s="3" t="s">
        <v>670</v>
      </c>
      <c r="G10170" s="7">
        <v>180</v>
      </c>
      <c r="H10170" s="3" t="s">
        <v>173</v>
      </c>
      <c r="I10170" s="9">
        <v>10.6</v>
      </c>
      <c r="J10170" s="7">
        <v>428</v>
      </c>
      <c r="K10170" s="10">
        <v>71.9331511604452</v>
      </c>
      <c r="L10170" s="12">
        <f t="shared" si="679"/>
        <v>38.1020848310568</v>
      </c>
      <c r="M10170" s="11">
        <f t="shared" si="680"/>
        <v>1.88790591064489</v>
      </c>
      <c r="O10170" s="12" t="s">
        <v>9933</v>
      </c>
    </row>
    <row r="10171" spans="1:18 16384:16384">
      <c r="A10171" s="7">
        <v>10232</v>
      </c>
      <c r="B10171" s="8">
        <v>46239</v>
      </c>
      <c r="C10171" s="3" t="s">
        <v>11983</v>
      </c>
      <c r="D10171" s="3" t="s">
        <v>128</v>
      </c>
      <c r="E10171" s="3" t="s">
        <v>1892</v>
      </c>
      <c r="F10171" s="3" t="s">
        <v>1892</v>
      </c>
      <c r="G10171" s="7">
        <v>360</v>
      </c>
      <c r="H10171" s="3" t="s">
        <v>173</v>
      </c>
      <c r="I10171" s="9">
        <v>7.16</v>
      </c>
      <c r="J10171" s="7">
        <v>415</v>
      </c>
      <c r="K10171" s="10">
        <v>52.12123514658</v>
      </c>
      <c r="L10171" s="12">
        <f t="shared" si="679"/>
        <v>26.5430954587581</v>
      </c>
      <c r="M10171" s="11">
        <f t="shared" si="680"/>
        <v>1.96364569564105</v>
      </c>
      <c r="O10171" s="12" t="s">
        <v>9933</v>
      </c>
    </row>
    <row r="10172" spans="1:18 16384:16384">
      <c r="A10172" s="7">
        <v>10233</v>
      </c>
      <c r="B10172" s="8">
        <v>46239</v>
      </c>
      <c r="C10172" s="3" t="s">
        <v>12016</v>
      </c>
      <c r="D10172" s="3" t="s">
        <v>2621</v>
      </c>
      <c r="E10172" s="3" t="s">
        <v>12017</v>
      </c>
      <c r="F10172" s="3" t="s">
        <v>12017</v>
      </c>
      <c r="G10172" s="7">
        <v>330</v>
      </c>
      <c r="H10172" s="3" t="s">
        <v>795</v>
      </c>
      <c r="I10172" s="9">
        <v>3.54</v>
      </c>
      <c r="J10172" s="7">
        <v>454</v>
      </c>
      <c r="K10172" s="10">
        <v>23.0498388055138</v>
      </c>
      <c r="L10172" s="12">
        <f t="shared" si="679"/>
        <v>11.9959335818367</v>
      </c>
      <c r="M10172" s="11">
        <f t="shared" si="680"/>
        <v>1.92147102584947</v>
      </c>
      <c r="O10172" s="12" t="s">
        <v>9933</v>
      </c>
    </row>
    <row r="10173" spans="1:18 16384:16384">
      <c r="A10173" s="7">
        <v>10234</v>
      </c>
      <c r="B10173" s="8">
        <v>46239</v>
      </c>
      <c r="C10173" s="3" t="s">
        <v>11746</v>
      </c>
      <c r="D10173" s="3" t="s">
        <v>288</v>
      </c>
      <c r="E10173" s="3" t="s">
        <v>12018</v>
      </c>
      <c r="F10173" s="3" t="s">
        <v>12019</v>
      </c>
      <c r="G10173" s="7">
        <v>34</v>
      </c>
      <c r="H10173" s="3" t="s">
        <v>1582</v>
      </c>
      <c r="I10173" s="9">
        <v>9.64</v>
      </c>
      <c r="J10173" s="7">
        <v>800</v>
      </c>
      <c r="K10173" s="10">
        <v>0.113079069135711</v>
      </c>
      <c r="L10173" s="12">
        <f t="shared" si="679"/>
        <v>18.5384615384615</v>
      </c>
      <c r="M10173" s="11">
        <f t="shared" si="680"/>
        <v>0.00609970082474788</v>
      </c>
      <c r="O10173" s="12" t="s">
        <v>9933</v>
      </c>
    </row>
    <row r="10174" spans="1:18 16384:16384">
      <c r="A10174" s="7">
        <v>10235</v>
      </c>
      <c r="B10174" s="8">
        <v>46239</v>
      </c>
      <c r="C10174" s="3" t="s">
        <v>11746</v>
      </c>
      <c r="D10174" s="3" t="s">
        <v>288</v>
      </c>
      <c r="E10174" s="3" t="s">
        <v>12020</v>
      </c>
      <c r="F10174" s="3" t="s">
        <v>12021</v>
      </c>
      <c r="G10174" s="7">
        <v>34</v>
      </c>
      <c r="H10174" s="3" t="s">
        <v>1582</v>
      </c>
      <c r="I10174" s="9">
        <v>7.84</v>
      </c>
      <c r="J10174" s="7">
        <v>787</v>
      </c>
      <c r="K10174" s="10">
        <v>0.357728871828113</v>
      </c>
      <c r="L10174" s="12">
        <f t="shared" si="679"/>
        <v>15.3259700909002</v>
      </c>
      <c r="M10174" s="11">
        <f t="shared" si="680"/>
        <v>0.0233413525999581</v>
      </c>
      <c r="O10174" s="12" t="s">
        <v>9933</v>
      </c>
    </row>
    <row r="10175" spans="1:18 16384:16384">
      <c r="A10175" s="7">
        <v>10236</v>
      </c>
      <c r="B10175" s="8">
        <v>46239</v>
      </c>
      <c r="C10175" s="3" t="s">
        <v>11746</v>
      </c>
      <c r="D10175" s="3" t="s">
        <v>288</v>
      </c>
      <c r="E10175" s="3" t="s">
        <v>12022</v>
      </c>
      <c r="F10175" s="3" t="s">
        <v>12023</v>
      </c>
      <c r="G10175" s="7">
        <v>34</v>
      </c>
      <c r="H10175" s="3" t="s">
        <v>1582</v>
      </c>
      <c r="I10175" s="9">
        <v>15.8</v>
      </c>
      <c r="J10175" s="7">
        <v>780</v>
      </c>
      <c r="K10175" s="10">
        <v>0.422041046886872</v>
      </c>
      <c r="L10175" s="12">
        <f t="shared" si="679"/>
        <v>31.163708086785</v>
      </c>
      <c r="M10175" s="11">
        <f t="shared" si="680"/>
        <v>0.0135427095425091</v>
      </c>
      <c r="O10175" s="12" t="s">
        <v>9933</v>
      </c>
    </row>
    <row r="10176" spans="1:18 16384:16384">
      <c r="A10176" s="7">
        <v>10237</v>
      </c>
      <c r="B10176" s="8">
        <v>46239</v>
      </c>
      <c r="C10176" s="3" t="s">
        <v>11746</v>
      </c>
      <c r="D10176" s="3" t="s">
        <v>288</v>
      </c>
      <c r="E10176" s="3" t="s">
        <v>12024</v>
      </c>
      <c r="F10176" s="3" t="s">
        <v>12025</v>
      </c>
      <c r="G10176" s="7">
        <v>34</v>
      </c>
      <c r="H10176" s="3" t="s">
        <v>1582</v>
      </c>
      <c r="I10176" s="9">
        <v>9.94</v>
      </c>
      <c r="J10176" s="7">
        <v>788</v>
      </c>
      <c r="K10176" s="10">
        <v>0.261165106167951</v>
      </c>
      <c r="L10176" s="12">
        <f t="shared" si="679"/>
        <v>19.4064818430301</v>
      </c>
      <c r="M10176" s="11">
        <f t="shared" si="680"/>
        <v>0.013457622472759</v>
      </c>
      <c r="O10176" s="12" t="s">
        <v>9933</v>
      </c>
    </row>
    <row r="10177" spans="1:17 16384:16384">
      <c r="A10177" s="7">
        <v>10238</v>
      </c>
      <c r="B10177" s="8">
        <v>46239</v>
      </c>
      <c r="C10177" s="3" t="s">
        <v>11746</v>
      </c>
      <c r="D10177" s="3" t="s">
        <v>288</v>
      </c>
      <c r="E10177" s="3" t="s">
        <v>12026</v>
      </c>
      <c r="F10177" s="3" t="s">
        <v>12027</v>
      </c>
      <c r="G10177" s="7">
        <v>34</v>
      </c>
      <c r="H10177" s="3" t="s">
        <v>1582</v>
      </c>
      <c r="I10177" s="9">
        <v>8.46</v>
      </c>
      <c r="J10177" s="7">
        <v>790</v>
      </c>
      <c r="K10177" s="10">
        <v>0.501483472087715</v>
      </c>
      <c r="L10177" s="12">
        <f t="shared" si="679"/>
        <v>16.475170399221</v>
      </c>
      <c r="M10177" s="11">
        <f t="shared" si="680"/>
        <v>0.0304387426615889</v>
      </c>
      <c r="O10177" s="12" t="s">
        <v>9933</v>
      </c>
    </row>
    <row r="10178" spans="1:17 16384:16384">
      <c r="A10178" s="7">
        <v>10239</v>
      </c>
      <c r="B10178" s="8">
        <v>46239</v>
      </c>
      <c r="C10178" s="3" t="s">
        <v>11746</v>
      </c>
      <c r="D10178" s="3" t="s">
        <v>288</v>
      </c>
      <c r="E10178" s="3" t="s">
        <v>12028</v>
      </c>
      <c r="F10178" s="3" t="s">
        <v>12029</v>
      </c>
      <c r="G10178" s="7">
        <v>34</v>
      </c>
      <c r="H10178" s="3" t="s">
        <v>1582</v>
      </c>
      <c r="I10178" s="9">
        <v>6.24</v>
      </c>
      <c r="J10178" s="7">
        <v>789</v>
      </c>
      <c r="K10178" s="10">
        <v>0.128138488387578</v>
      </c>
      <c r="L10178" s="12">
        <f t="shared" si="679"/>
        <v>12.1673003802281</v>
      </c>
      <c r="M10178" s="11">
        <f t="shared" si="680"/>
        <v>0.0105313820143541</v>
      </c>
      <c r="O10178" s="12" t="s">
        <v>9933</v>
      </c>
    </row>
    <row r="10179" spans="1:17 16384:16384">
      <c r="A10179" s="7">
        <v>10240</v>
      </c>
      <c r="B10179" s="8">
        <v>46239</v>
      </c>
      <c r="C10179" s="3" t="s">
        <v>11746</v>
      </c>
      <c r="D10179" s="3" t="s">
        <v>288</v>
      </c>
      <c r="E10179" s="3" t="s">
        <v>12030</v>
      </c>
      <c r="F10179" s="3" t="s">
        <v>12031</v>
      </c>
      <c r="G10179" s="7">
        <v>34</v>
      </c>
      <c r="H10179" s="3" t="s">
        <v>1582</v>
      </c>
      <c r="I10179" s="9">
        <v>6.52</v>
      </c>
      <c r="J10179" s="7">
        <v>785</v>
      </c>
      <c r="K10179" s="10">
        <v>0.0526072495634768</v>
      </c>
      <c r="L10179" s="12">
        <f t="shared" si="679"/>
        <v>12.7780499755022</v>
      </c>
      <c r="M10179" s="11">
        <f t="shared" si="680"/>
        <v>0.00411700139413559</v>
      </c>
      <c r="O10179" s="12" t="s">
        <v>9933</v>
      </c>
    </row>
    <row r="10180" spans="1:17 16384:16384">
      <c r="A10180" s="7">
        <v>10241</v>
      </c>
      <c r="B10180" s="8">
        <v>46239</v>
      </c>
      <c r="C10180" s="3" t="s">
        <v>11746</v>
      </c>
      <c r="D10180" s="3" t="s">
        <v>288</v>
      </c>
      <c r="E10180" s="3" t="s">
        <v>12032</v>
      </c>
      <c r="F10180" s="3" t="s">
        <v>12033</v>
      </c>
      <c r="G10180" s="7">
        <v>34</v>
      </c>
      <c r="H10180" s="3" t="s">
        <v>1582</v>
      </c>
      <c r="I10180" s="9">
        <v>10.8</v>
      </c>
      <c r="J10180" s="7">
        <v>789</v>
      </c>
      <c r="K10180" s="10">
        <v>0.0749704560456167</v>
      </c>
      <c r="L10180" s="12">
        <f t="shared" si="679"/>
        <v>21.0587891196256</v>
      </c>
      <c r="M10180" s="11">
        <f t="shared" si="680"/>
        <v>0.00356005540583283</v>
      </c>
      <c r="O10180" s="12" t="s">
        <v>9933</v>
      </c>
    </row>
    <row r="10181" spans="1:17 16384:16384">
      <c r="A10181" s="7">
        <v>10242</v>
      </c>
      <c r="B10181" s="8">
        <v>46239</v>
      </c>
      <c r="C10181" s="3" t="s">
        <v>11746</v>
      </c>
      <c r="D10181" s="3" t="s">
        <v>288</v>
      </c>
      <c r="E10181" s="3" t="s">
        <v>12034</v>
      </c>
      <c r="F10181" s="3" t="s">
        <v>12035</v>
      </c>
      <c r="G10181" s="7">
        <v>34</v>
      </c>
      <c r="H10181" s="3" t="s">
        <v>1582</v>
      </c>
      <c r="I10181" s="9">
        <v>5.94</v>
      </c>
      <c r="J10181" s="7">
        <v>793</v>
      </c>
      <c r="K10181" s="10">
        <v>0.0459350721410289</v>
      </c>
      <c r="L10181" s="12">
        <f t="shared" si="679"/>
        <v>11.5239111456009</v>
      </c>
      <c r="M10181" s="11">
        <f t="shared" si="680"/>
        <v>0.00398606615068911</v>
      </c>
      <c r="O10181" s="12" t="s">
        <v>9933</v>
      </c>
    </row>
    <row r="10182" spans="1:17 16384:16384">
      <c r="A10182" s="7">
        <v>10243</v>
      </c>
      <c r="B10182" s="8">
        <v>46239</v>
      </c>
      <c r="C10182" s="3" t="s">
        <v>11746</v>
      </c>
      <c r="D10182" s="3" t="s">
        <v>288</v>
      </c>
      <c r="E10182" s="3" t="s">
        <v>12036</v>
      </c>
      <c r="F10182" s="3" t="s">
        <v>12037</v>
      </c>
      <c r="G10182" s="7">
        <v>34</v>
      </c>
      <c r="H10182" s="3" t="s">
        <v>1582</v>
      </c>
      <c r="I10182" s="9">
        <v>6.34</v>
      </c>
      <c r="J10182" s="7">
        <v>798</v>
      </c>
      <c r="K10182" s="10">
        <v>0.0477305115819127</v>
      </c>
      <c r="L10182" s="12">
        <f t="shared" si="679"/>
        <v>12.2228648544438</v>
      </c>
      <c r="M10182" s="11">
        <f t="shared" si="680"/>
        <v>0.00390501835292399</v>
      </c>
      <c r="O10182" s="12" t="s">
        <v>9933</v>
      </c>
    </row>
    <row r="10183" spans="1:17 16384:16384">
      <c r="A10183" s="7">
        <v>10244</v>
      </c>
      <c r="B10183" s="8">
        <v>46239</v>
      </c>
      <c r="C10183" s="3" t="s">
        <v>11746</v>
      </c>
      <c r="D10183" s="3" t="s">
        <v>288</v>
      </c>
      <c r="E10183" s="3" t="s">
        <v>12038</v>
      </c>
      <c r="F10183" s="3" t="s">
        <v>12039</v>
      </c>
      <c r="G10183" s="7">
        <v>34</v>
      </c>
      <c r="H10183" s="3" t="s">
        <v>1582</v>
      </c>
      <c r="I10183" s="9">
        <v>3.86</v>
      </c>
      <c r="J10183" s="7">
        <v>767</v>
      </c>
      <c r="K10183" s="10">
        <v>0.0197389721141878</v>
      </c>
      <c r="L10183" s="12">
        <f t="shared" si="679"/>
        <v>7.74245311403069</v>
      </c>
      <c r="M10183" s="11">
        <f t="shared" si="680"/>
        <v>0.00254944677397107</v>
      </c>
      <c r="O10183" s="12" t="s">
        <v>9933</v>
      </c>
    </row>
    <row r="10184" spans="1:17 16384:16384">
      <c r="A10184" s="7">
        <v>10245</v>
      </c>
      <c r="B10184" s="8">
        <v>46239</v>
      </c>
      <c r="C10184" s="3" t="s">
        <v>11746</v>
      </c>
      <c r="D10184" s="3" t="s">
        <v>288</v>
      </c>
      <c r="E10184" s="3" t="s">
        <v>12040</v>
      </c>
      <c r="F10184" s="3" t="s">
        <v>12041</v>
      </c>
      <c r="G10184" s="7">
        <v>34</v>
      </c>
      <c r="H10184" s="3" t="s">
        <v>1582</v>
      </c>
      <c r="I10184" s="9">
        <v>11</v>
      </c>
      <c r="J10184" s="7">
        <v>781</v>
      </c>
      <c r="K10184" s="10">
        <v>0.0380850429127944</v>
      </c>
      <c r="L10184" s="12">
        <f t="shared" si="679"/>
        <v>21.6684723726977</v>
      </c>
      <c r="M10184" s="11">
        <f t="shared" si="680"/>
        <v>0.00175762473042546</v>
      </c>
      <c r="O10184" s="12" t="s">
        <v>9933</v>
      </c>
    </row>
    <row r="10185" spans="1:17 16384:16384">
      <c r="A10185" s="7">
        <v>10246</v>
      </c>
      <c r="B10185" s="8">
        <v>46239</v>
      </c>
      <c r="C10185" s="3" t="s">
        <v>11746</v>
      </c>
      <c r="D10185" s="3" t="s">
        <v>288</v>
      </c>
      <c r="E10185" s="3" t="s">
        <v>12042</v>
      </c>
      <c r="F10185" s="3" t="s">
        <v>12043</v>
      </c>
      <c r="G10185" s="7">
        <v>34</v>
      </c>
      <c r="H10185" s="3" t="s">
        <v>1582</v>
      </c>
      <c r="I10185" s="9">
        <v>7.12</v>
      </c>
      <c r="J10185" s="7">
        <v>780</v>
      </c>
      <c r="K10185" s="10">
        <v>0.0488755243758743</v>
      </c>
      <c r="L10185" s="12">
        <f t="shared" si="679"/>
        <v>14.043392504931</v>
      </c>
      <c r="M10185" s="11">
        <f t="shared" si="680"/>
        <v>0.00348032174979891</v>
      </c>
      <c r="O10185" s="12" t="s">
        <v>9933</v>
      </c>
    </row>
    <row r="10186" spans="1:17 16384:16384">
      <c r="A10186" s="7">
        <v>10247</v>
      </c>
      <c r="B10186" s="8">
        <v>46239</v>
      </c>
      <c r="C10186" s="3" t="s">
        <v>11746</v>
      </c>
      <c r="D10186" s="3" t="s">
        <v>288</v>
      </c>
      <c r="E10186" s="3" t="s">
        <v>12044</v>
      </c>
      <c r="F10186" s="3" t="s">
        <v>12045</v>
      </c>
      <c r="G10186" s="7">
        <v>34</v>
      </c>
      <c r="H10186" s="3" t="s">
        <v>1582</v>
      </c>
      <c r="I10186" s="9">
        <v>1.88</v>
      </c>
      <c r="J10186" s="7">
        <v>777</v>
      </c>
      <c r="K10186" s="10">
        <v>0.0357642892191961</v>
      </c>
      <c r="L10186" s="12">
        <f t="shared" si="679"/>
        <v>3.72240372240372</v>
      </c>
      <c r="M10186" s="11">
        <f t="shared" si="680"/>
        <v>0.00960784801603988</v>
      </c>
      <c r="O10186" s="12" t="s">
        <v>9933</v>
      </c>
    </row>
    <row r="10187" spans="1:17 16384:16384">
      <c r="A10187" s="7">
        <v>10248</v>
      </c>
      <c r="B10187" s="8">
        <v>46239</v>
      </c>
      <c r="C10187" s="3" t="s">
        <v>11746</v>
      </c>
      <c r="D10187" s="3" t="s">
        <v>288</v>
      </c>
      <c r="E10187" s="3" t="s">
        <v>12046</v>
      </c>
      <c r="F10187" s="3" t="s">
        <v>12047</v>
      </c>
      <c r="G10187" s="7">
        <v>34</v>
      </c>
      <c r="H10187" s="3" t="s">
        <v>1582</v>
      </c>
      <c r="I10187" s="9">
        <v>1.43</v>
      </c>
      <c r="J10187" s="7">
        <v>759</v>
      </c>
      <c r="K10187" s="10">
        <v>0.0394943401791715</v>
      </c>
      <c r="L10187" s="12">
        <f t="shared" si="679"/>
        <v>2.89855072463768</v>
      </c>
      <c r="M10187" s="11">
        <f t="shared" si="680"/>
        <v>0.0136255473618142</v>
      </c>
      <c r="O10187" s="12" t="s">
        <v>9933</v>
      </c>
    </row>
    <row r="10188" spans="1:17 16384:16384">
      <c r="A10188" s="7">
        <v>10249</v>
      </c>
      <c r="B10188" s="8">
        <v>46239</v>
      </c>
      <c r="C10188" s="3" t="s">
        <v>11746</v>
      </c>
      <c r="D10188" s="3" t="s">
        <v>288</v>
      </c>
      <c r="E10188" s="3" t="s">
        <v>12048</v>
      </c>
      <c r="F10188" s="3" t="s">
        <v>12049</v>
      </c>
      <c r="G10188" s="7">
        <v>34</v>
      </c>
      <c r="H10188" s="3" t="s">
        <v>1582</v>
      </c>
      <c r="I10188" s="9">
        <v>1.15</v>
      </c>
      <c r="J10188" s="7">
        <v>775</v>
      </c>
      <c r="K10188" s="10">
        <v>0.0200795276811527</v>
      </c>
      <c r="L10188" s="12">
        <f t="shared" si="679"/>
        <v>2.28287841191067</v>
      </c>
      <c r="M10188" s="11">
        <f t="shared" si="680"/>
        <v>0.00879570614728752</v>
      </c>
      <c r="O10188" s="12" t="s">
        <v>9933</v>
      </c>
    </row>
    <row r="10189" s="5" customFormat="1" ht="16.5" spans="1:17 16384:16384">
      <c r="A10189" s="44">
        <v>10250</v>
      </c>
      <c r="B10189" s="45">
        <v>46239</v>
      </c>
      <c r="C10189" s="5" t="s">
        <v>11746</v>
      </c>
      <c r="D10189" s="5" t="s">
        <v>288</v>
      </c>
      <c r="E10189" s="5" t="s">
        <v>12050</v>
      </c>
      <c r="F10189" s="5" t="s">
        <v>12051</v>
      </c>
      <c r="G10189" s="44">
        <v>34</v>
      </c>
      <c r="H10189" s="5" t="s">
        <v>1582</v>
      </c>
      <c r="I10189" s="46">
        <v>2.02</v>
      </c>
      <c r="J10189" s="44">
        <v>768</v>
      </c>
      <c r="K10189" s="47">
        <v>0.0336899313333561</v>
      </c>
      <c r="L10189" s="48">
        <f t="shared" si="679"/>
        <v>4.04647435897436</v>
      </c>
      <c r="M10189" s="49">
        <f t="shared" si="680"/>
        <v>0.00832574936713433</v>
      </c>
      <c r="O10189" s="48" t="s">
        <v>9933</v>
      </c>
      <c r="P10189" s="5"/>
      <c r="Q10189" s="46"/>
      <c r="XFD10189" s="6"/>
    </row>
    <row r="10190" ht="16.5" spans="1:17 16384:16384">
      <c r="A10190" s="7">
        <v>10251</v>
      </c>
      <c r="B10190" s="8">
        <v>46239</v>
      </c>
      <c r="L10190" s="12" t="e">
        <f t="shared" ref="L10190:L10214" si="681">I10190/J10190/650*1000000</f>
        <v>#DIV/0!</v>
      </c>
      <c r="M10190" s="11" t="e">
        <f t="shared" ref="M10190:M10214" si="682">K10190/L10190</f>
        <v>#DIV/0!</v>
      </c>
    </row>
    <row r="10191" spans="1:17 16384:16384">
      <c r="A10191" s="7">
        <v>10252</v>
      </c>
      <c r="B10191" s="8">
        <v>46239</v>
      </c>
      <c r="L10191" s="12" t="e">
        <f t="shared" si="681"/>
        <v>#DIV/0!</v>
      </c>
      <c r="M10191" s="11" t="e">
        <f t="shared" si="682"/>
        <v>#DIV/0!</v>
      </c>
    </row>
    <row r="10192" spans="1:17 16384:16384">
      <c r="A10192" s="7">
        <v>10253</v>
      </c>
      <c r="B10192" s="8">
        <v>46239</v>
      </c>
      <c r="L10192" s="12" t="e">
        <f t="shared" si="681"/>
        <v>#DIV/0!</v>
      </c>
      <c r="M10192" s="11" t="e">
        <f t="shared" si="682"/>
        <v>#DIV/0!</v>
      </c>
    </row>
    <row r="10193" spans="1:13">
      <c r="A10193" s="7">
        <v>10254</v>
      </c>
      <c r="B10193" s="8">
        <v>46239</v>
      </c>
      <c r="L10193" s="12" t="e">
        <f t="shared" si="681"/>
        <v>#DIV/0!</v>
      </c>
      <c r="M10193" s="11" t="e">
        <f t="shared" si="682"/>
        <v>#DIV/0!</v>
      </c>
    </row>
    <row r="10194" spans="1:13">
      <c r="A10194" s="7">
        <v>10255</v>
      </c>
      <c r="B10194" s="8">
        <v>46239</v>
      </c>
      <c r="L10194" s="12" t="e">
        <f t="shared" si="681"/>
        <v>#DIV/0!</v>
      </c>
      <c r="M10194" s="11" t="e">
        <f t="shared" si="682"/>
        <v>#DIV/0!</v>
      </c>
    </row>
    <row r="10195" spans="1:13">
      <c r="A10195" s="7">
        <v>10256</v>
      </c>
      <c r="B10195" s="8">
        <v>46239</v>
      </c>
      <c r="L10195" s="12" t="e">
        <f t="shared" si="681"/>
        <v>#DIV/0!</v>
      </c>
      <c r="M10195" s="11" t="e">
        <f t="shared" si="682"/>
        <v>#DIV/0!</v>
      </c>
    </row>
    <row r="10196" spans="1:13">
      <c r="A10196" s="7">
        <v>10257</v>
      </c>
      <c r="B10196" s="8">
        <v>46239</v>
      </c>
      <c r="L10196" s="12" t="e">
        <f t="shared" si="681"/>
        <v>#DIV/0!</v>
      </c>
      <c r="M10196" s="11" t="e">
        <f t="shared" si="682"/>
        <v>#DIV/0!</v>
      </c>
    </row>
    <row r="10197" spans="1:13">
      <c r="A10197" s="7">
        <v>10258</v>
      </c>
      <c r="B10197" s="8">
        <v>46239</v>
      </c>
      <c r="L10197" s="12" t="e">
        <f t="shared" si="681"/>
        <v>#DIV/0!</v>
      </c>
      <c r="M10197" s="11" t="e">
        <f t="shared" si="682"/>
        <v>#DIV/0!</v>
      </c>
    </row>
    <row r="10198" spans="1:13">
      <c r="A10198" s="7">
        <v>10259</v>
      </c>
      <c r="B10198" s="8">
        <v>46239</v>
      </c>
      <c r="L10198" s="12" t="e">
        <f t="shared" si="681"/>
        <v>#DIV/0!</v>
      </c>
      <c r="M10198" s="11" t="e">
        <f t="shared" si="682"/>
        <v>#DIV/0!</v>
      </c>
    </row>
    <row r="10199" spans="1:13">
      <c r="A10199" s="7">
        <v>10260</v>
      </c>
      <c r="B10199" s="8">
        <v>46239</v>
      </c>
      <c r="L10199" s="12" t="e">
        <f t="shared" si="681"/>
        <v>#DIV/0!</v>
      </c>
      <c r="M10199" s="11" t="e">
        <f t="shared" si="682"/>
        <v>#DIV/0!</v>
      </c>
    </row>
    <row r="10200" spans="1:13">
      <c r="A10200" s="7">
        <v>10261</v>
      </c>
      <c r="B10200" s="8">
        <v>46239</v>
      </c>
      <c r="L10200" s="12" t="e">
        <f t="shared" si="681"/>
        <v>#DIV/0!</v>
      </c>
      <c r="M10200" s="11" t="e">
        <f t="shared" si="682"/>
        <v>#DIV/0!</v>
      </c>
    </row>
    <row r="10201" spans="1:13">
      <c r="A10201" s="7">
        <v>10262</v>
      </c>
      <c r="B10201" s="8">
        <v>46239</v>
      </c>
      <c r="L10201" s="12" t="e">
        <f t="shared" si="681"/>
        <v>#DIV/0!</v>
      </c>
      <c r="M10201" s="11" t="e">
        <f t="shared" si="682"/>
        <v>#DIV/0!</v>
      </c>
    </row>
    <row r="10202" spans="1:13">
      <c r="A10202" s="7">
        <v>10263</v>
      </c>
      <c r="B10202" s="8">
        <v>46239</v>
      </c>
      <c r="L10202" s="12" t="e">
        <f t="shared" si="681"/>
        <v>#DIV/0!</v>
      </c>
      <c r="M10202" s="11" t="e">
        <f t="shared" si="682"/>
        <v>#DIV/0!</v>
      </c>
    </row>
    <row r="10203" spans="1:13">
      <c r="A10203" s="7">
        <v>10264</v>
      </c>
      <c r="B10203" s="8">
        <v>46239</v>
      </c>
      <c r="L10203" s="12" t="e">
        <f t="shared" si="681"/>
        <v>#DIV/0!</v>
      </c>
      <c r="M10203" s="11" t="e">
        <f t="shared" si="682"/>
        <v>#DIV/0!</v>
      </c>
    </row>
    <row r="10204" spans="1:13">
      <c r="A10204" s="7">
        <v>10265</v>
      </c>
      <c r="B10204" s="8">
        <v>46239</v>
      </c>
      <c r="L10204" s="12" t="e">
        <f t="shared" si="681"/>
        <v>#DIV/0!</v>
      </c>
      <c r="M10204" s="11" t="e">
        <f t="shared" si="682"/>
        <v>#DIV/0!</v>
      </c>
    </row>
    <row r="10205" spans="1:13">
      <c r="A10205" s="7">
        <v>10266</v>
      </c>
      <c r="B10205" s="8">
        <v>46239</v>
      </c>
      <c r="L10205" s="12" t="e">
        <f t="shared" si="681"/>
        <v>#DIV/0!</v>
      </c>
      <c r="M10205" s="11" t="e">
        <f t="shared" si="682"/>
        <v>#DIV/0!</v>
      </c>
    </row>
    <row r="10206" spans="1:13">
      <c r="A10206" s="7">
        <v>10267</v>
      </c>
      <c r="B10206" s="8">
        <v>46239</v>
      </c>
      <c r="L10206" s="12" t="e">
        <f t="shared" si="681"/>
        <v>#DIV/0!</v>
      </c>
      <c r="M10206" s="11" t="e">
        <f t="shared" si="682"/>
        <v>#DIV/0!</v>
      </c>
    </row>
    <row r="10207" spans="1:13">
      <c r="A10207" s="7">
        <v>10268</v>
      </c>
      <c r="B10207" s="8">
        <v>46239</v>
      </c>
      <c r="L10207" s="12" t="e">
        <f t="shared" si="681"/>
        <v>#DIV/0!</v>
      </c>
      <c r="M10207" s="11" t="e">
        <f t="shared" si="682"/>
        <v>#DIV/0!</v>
      </c>
    </row>
    <row r="10208" spans="1:13">
      <c r="A10208" s="7">
        <v>10269</v>
      </c>
      <c r="B10208" s="8">
        <v>46239</v>
      </c>
      <c r="L10208" s="12" t="e">
        <f t="shared" si="681"/>
        <v>#DIV/0!</v>
      </c>
      <c r="M10208" s="11" t="e">
        <f t="shared" si="682"/>
        <v>#DIV/0!</v>
      </c>
    </row>
    <row r="10209" spans="1:13">
      <c r="A10209" s="7">
        <v>10270</v>
      </c>
      <c r="B10209" s="8">
        <v>46239</v>
      </c>
      <c r="L10209" s="12" t="e">
        <f t="shared" si="681"/>
        <v>#DIV/0!</v>
      </c>
      <c r="M10209" s="11" t="e">
        <f t="shared" si="682"/>
        <v>#DIV/0!</v>
      </c>
    </row>
    <row r="10210" spans="1:13">
      <c r="A10210" s="7">
        <v>10271</v>
      </c>
      <c r="B10210" s="8">
        <v>46239</v>
      </c>
      <c r="L10210" s="12" t="e">
        <f t="shared" si="681"/>
        <v>#DIV/0!</v>
      </c>
      <c r="M10210" s="11" t="e">
        <f t="shared" si="682"/>
        <v>#DIV/0!</v>
      </c>
    </row>
    <row r="10211" spans="1:13">
      <c r="A10211" s="7">
        <v>10272</v>
      </c>
      <c r="B10211" s="8">
        <v>46239</v>
      </c>
      <c r="L10211" s="12" t="e">
        <f t="shared" ref="L10211:L10242" si="683">I10211/J10211/650*1000000</f>
        <v>#DIV/0!</v>
      </c>
      <c r="M10211" s="11" t="e">
        <f t="shared" ref="M10211:M10242" si="684">K10211/L10211</f>
        <v>#DIV/0!</v>
      </c>
    </row>
    <row r="10212" spans="1:13">
      <c r="A10212" s="7">
        <v>10273</v>
      </c>
      <c r="B10212" s="8">
        <v>46239</v>
      </c>
      <c r="L10212" s="12" t="e">
        <f t="shared" si="683"/>
        <v>#DIV/0!</v>
      </c>
      <c r="M10212" s="11" t="e">
        <f t="shared" si="684"/>
        <v>#DIV/0!</v>
      </c>
    </row>
    <row r="10213" spans="1:13">
      <c r="A10213" s="7">
        <v>10274</v>
      </c>
      <c r="B10213" s="8">
        <v>46239</v>
      </c>
      <c r="L10213" s="12" t="e">
        <f t="shared" si="683"/>
        <v>#DIV/0!</v>
      </c>
      <c r="M10213" s="11" t="e">
        <f t="shared" si="684"/>
        <v>#DIV/0!</v>
      </c>
    </row>
    <row r="10214" spans="1:13">
      <c r="A10214" s="7">
        <v>10275</v>
      </c>
      <c r="B10214" s="8">
        <v>46239</v>
      </c>
      <c r="L10214" s="12" t="e">
        <f t="shared" si="683"/>
        <v>#DIV/0!</v>
      </c>
      <c r="M10214" s="11" t="e">
        <f t="shared" si="684"/>
        <v>#DIV/0!</v>
      </c>
    </row>
    <row r="10215" spans="1:13">
      <c r="A10215" s="7">
        <v>10276</v>
      </c>
      <c r="B10215" s="8">
        <v>46239</v>
      </c>
      <c r="L10215" s="12" t="e">
        <f t="shared" si="683"/>
        <v>#DIV/0!</v>
      </c>
      <c r="M10215" s="11" t="e">
        <f t="shared" si="684"/>
        <v>#DIV/0!</v>
      </c>
    </row>
    <row r="10216" spans="1:13">
      <c r="A10216" s="7">
        <v>10277</v>
      </c>
      <c r="B10216" s="8">
        <v>46239</v>
      </c>
      <c r="L10216" s="12" t="e">
        <f t="shared" si="683"/>
        <v>#DIV/0!</v>
      </c>
      <c r="M10216" s="11" t="e">
        <f t="shared" si="684"/>
        <v>#DIV/0!</v>
      </c>
    </row>
    <row r="10217" spans="1:13">
      <c r="A10217" s="7">
        <v>10278</v>
      </c>
      <c r="B10217" s="8">
        <v>46239</v>
      </c>
      <c r="L10217" s="12" t="e">
        <f t="shared" si="683"/>
        <v>#DIV/0!</v>
      </c>
      <c r="M10217" s="11" t="e">
        <f t="shared" si="684"/>
        <v>#DIV/0!</v>
      </c>
    </row>
    <row r="10218" spans="1:13">
      <c r="A10218" s="7">
        <v>10279</v>
      </c>
      <c r="B10218" s="8">
        <v>46239</v>
      </c>
      <c r="L10218" s="12" t="e">
        <f t="shared" si="683"/>
        <v>#DIV/0!</v>
      </c>
      <c r="M10218" s="11" t="e">
        <f t="shared" si="684"/>
        <v>#DIV/0!</v>
      </c>
    </row>
    <row r="10219" spans="1:13">
      <c r="A10219" s="7">
        <v>10280</v>
      </c>
      <c r="B10219" s="8">
        <v>46239</v>
      </c>
      <c r="L10219" s="12" t="e">
        <f t="shared" si="683"/>
        <v>#DIV/0!</v>
      </c>
      <c r="M10219" s="11" t="e">
        <f t="shared" si="684"/>
        <v>#DIV/0!</v>
      </c>
    </row>
    <row r="10220" spans="1:13">
      <c r="A10220" s="7">
        <v>10281</v>
      </c>
      <c r="B10220" s="8">
        <v>46239</v>
      </c>
      <c r="L10220" s="12" t="e">
        <f t="shared" si="683"/>
        <v>#DIV/0!</v>
      </c>
      <c r="M10220" s="11" t="e">
        <f t="shared" si="684"/>
        <v>#DIV/0!</v>
      </c>
    </row>
    <row r="10221" spans="1:13">
      <c r="A10221" s="7">
        <v>10282</v>
      </c>
      <c r="B10221" s="8">
        <v>46239</v>
      </c>
      <c r="L10221" s="12" t="e">
        <f t="shared" si="683"/>
        <v>#DIV/0!</v>
      </c>
      <c r="M10221" s="11" t="e">
        <f t="shared" si="684"/>
        <v>#DIV/0!</v>
      </c>
    </row>
    <row r="10222" spans="1:13">
      <c r="A10222" s="7">
        <v>10283</v>
      </c>
      <c r="B10222" s="8">
        <v>46239</v>
      </c>
      <c r="L10222" s="12" t="e">
        <f t="shared" si="683"/>
        <v>#DIV/0!</v>
      </c>
      <c r="M10222" s="11" t="e">
        <f t="shared" si="684"/>
        <v>#DIV/0!</v>
      </c>
    </row>
    <row r="10223" spans="1:13">
      <c r="A10223" s="7">
        <v>10284</v>
      </c>
      <c r="B10223" s="8">
        <v>46239</v>
      </c>
      <c r="L10223" s="12" t="e">
        <f t="shared" si="683"/>
        <v>#DIV/0!</v>
      </c>
      <c r="M10223" s="11" t="e">
        <f t="shared" si="684"/>
        <v>#DIV/0!</v>
      </c>
    </row>
    <row r="10224" spans="1:13">
      <c r="A10224" s="7">
        <v>10285</v>
      </c>
      <c r="B10224" s="8">
        <v>46239</v>
      </c>
      <c r="L10224" s="12" t="e">
        <f t="shared" si="683"/>
        <v>#DIV/0!</v>
      </c>
      <c r="M10224" s="11" t="e">
        <f t="shared" si="684"/>
        <v>#DIV/0!</v>
      </c>
    </row>
    <row r="10225" spans="1:13">
      <c r="A10225" s="7">
        <v>10286</v>
      </c>
      <c r="B10225" s="8">
        <v>46239</v>
      </c>
      <c r="L10225" s="12" t="e">
        <f t="shared" si="683"/>
        <v>#DIV/0!</v>
      </c>
      <c r="M10225" s="11" t="e">
        <f t="shared" si="684"/>
        <v>#DIV/0!</v>
      </c>
    </row>
    <row r="10226" spans="1:13">
      <c r="A10226" s="7">
        <v>10287</v>
      </c>
      <c r="B10226" s="8">
        <v>46239</v>
      </c>
      <c r="L10226" s="12" t="e">
        <f t="shared" si="683"/>
        <v>#DIV/0!</v>
      </c>
      <c r="M10226" s="11" t="e">
        <f t="shared" si="684"/>
        <v>#DIV/0!</v>
      </c>
    </row>
    <row r="10227" spans="1:13">
      <c r="A10227" s="7">
        <v>10288</v>
      </c>
      <c r="B10227" s="8">
        <v>46239</v>
      </c>
      <c r="L10227" s="12" t="e">
        <f t="shared" si="683"/>
        <v>#DIV/0!</v>
      </c>
      <c r="M10227" s="11" t="e">
        <f t="shared" si="684"/>
        <v>#DIV/0!</v>
      </c>
    </row>
    <row r="10228" spans="1:13">
      <c r="A10228" s="7">
        <v>10289</v>
      </c>
      <c r="B10228" s="8">
        <v>46239</v>
      </c>
      <c r="L10228" s="12" t="e">
        <f t="shared" si="683"/>
        <v>#DIV/0!</v>
      </c>
      <c r="M10228" s="11" t="e">
        <f t="shared" si="684"/>
        <v>#DIV/0!</v>
      </c>
    </row>
    <row r="10229" spans="1:13">
      <c r="A10229" s="7">
        <v>10290</v>
      </c>
      <c r="B10229" s="8">
        <v>46239</v>
      </c>
      <c r="L10229" s="12" t="e">
        <f t="shared" si="683"/>
        <v>#DIV/0!</v>
      </c>
      <c r="M10229" s="11" t="e">
        <f t="shared" si="684"/>
        <v>#DIV/0!</v>
      </c>
    </row>
    <row r="10230" spans="1:13">
      <c r="A10230" s="7">
        <v>10291</v>
      </c>
      <c r="B10230" s="8">
        <v>46239</v>
      </c>
      <c r="L10230" s="12" t="e">
        <f t="shared" si="683"/>
        <v>#DIV/0!</v>
      </c>
      <c r="M10230" s="11" t="e">
        <f t="shared" si="684"/>
        <v>#DIV/0!</v>
      </c>
    </row>
    <row r="10231" spans="1:13">
      <c r="A10231" s="7">
        <v>10292</v>
      </c>
      <c r="B10231" s="8">
        <v>46239</v>
      </c>
      <c r="L10231" s="12" t="e">
        <f t="shared" si="683"/>
        <v>#DIV/0!</v>
      </c>
      <c r="M10231" s="11" t="e">
        <f t="shared" si="684"/>
        <v>#DIV/0!</v>
      </c>
    </row>
    <row r="10232" spans="1:13">
      <c r="A10232" s="7">
        <v>10293</v>
      </c>
      <c r="B10232" s="8">
        <v>46239</v>
      </c>
      <c r="L10232" s="12" t="e">
        <f t="shared" si="683"/>
        <v>#DIV/0!</v>
      </c>
      <c r="M10232" s="11" t="e">
        <f t="shared" si="684"/>
        <v>#DIV/0!</v>
      </c>
    </row>
    <row r="10233" spans="1:13">
      <c r="A10233" s="7">
        <v>10294</v>
      </c>
      <c r="B10233" s="8">
        <v>46239</v>
      </c>
      <c r="L10233" s="12" t="e">
        <f t="shared" si="683"/>
        <v>#DIV/0!</v>
      </c>
      <c r="M10233" s="11" t="e">
        <f t="shared" si="684"/>
        <v>#DIV/0!</v>
      </c>
    </row>
    <row r="10234" spans="1:13">
      <c r="A10234" s="7">
        <v>10295</v>
      </c>
      <c r="B10234" s="8">
        <v>46239</v>
      </c>
      <c r="L10234" s="12" t="e">
        <f t="shared" si="683"/>
        <v>#DIV/0!</v>
      </c>
      <c r="M10234" s="11" t="e">
        <f t="shared" si="684"/>
        <v>#DIV/0!</v>
      </c>
    </row>
    <row r="10235" spans="1:13">
      <c r="A10235" s="7">
        <v>10296</v>
      </c>
      <c r="B10235" s="8">
        <v>46239</v>
      </c>
      <c r="L10235" s="12" t="e">
        <f t="shared" si="683"/>
        <v>#DIV/0!</v>
      </c>
      <c r="M10235" s="11" t="e">
        <f t="shared" si="684"/>
        <v>#DIV/0!</v>
      </c>
    </row>
    <row r="10236" spans="1:13">
      <c r="A10236" s="7">
        <v>10297</v>
      </c>
      <c r="B10236" s="8">
        <v>46239</v>
      </c>
      <c r="L10236" s="12" t="e">
        <f t="shared" si="683"/>
        <v>#DIV/0!</v>
      </c>
      <c r="M10236" s="11" t="e">
        <f t="shared" si="684"/>
        <v>#DIV/0!</v>
      </c>
    </row>
    <row r="10237" spans="1:13">
      <c r="A10237" s="7">
        <v>10298</v>
      </c>
      <c r="B10237" s="8">
        <v>46239</v>
      </c>
      <c r="L10237" s="12" t="e">
        <f t="shared" si="683"/>
        <v>#DIV/0!</v>
      </c>
      <c r="M10237" s="11" t="e">
        <f t="shared" si="684"/>
        <v>#DIV/0!</v>
      </c>
    </row>
    <row r="10238" spans="1:13">
      <c r="A10238" s="7">
        <v>10299</v>
      </c>
      <c r="B10238" s="8">
        <v>46239</v>
      </c>
      <c r="L10238" s="12" t="e">
        <f t="shared" si="683"/>
        <v>#DIV/0!</v>
      </c>
      <c r="M10238" s="11" t="e">
        <f t="shared" si="684"/>
        <v>#DIV/0!</v>
      </c>
    </row>
    <row r="10239" spans="1:13">
      <c r="A10239" s="7">
        <v>10300</v>
      </c>
      <c r="B10239" s="8">
        <v>46239</v>
      </c>
      <c r="L10239" s="12" t="e">
        <f t="shared" si="683"/>
        <v>#DIV/0!</v>
      </c>
      <c r="M10239" s="11" t="e">
        <f t="shared" si="684"/>
        <v>#DIV/0!</v>
      </c>
    </row>
    <row r="10240" spans="1:13">
      <c r="A10240" s="7">
        <v>10301</v>
      </c>
      <c r="B10240" s="8">
        <v>46239</v>
      </c>
      <c r="L10240" s="12" t="e">
        <f t="shared" si="683"/>
        <v>#DIV/0!</v>
      </c>
      <c r="M10240" s="11" t="e">
        <f t="shared" si="684"/>
        <v>#DIV/0!</v>
      </c>
    </row>
    <row r="10241" spans="1:13">
      <c r="A10241" s="7">
        <v>10302</v>
      </c>
      <c r="B10241" s="8">
        <v>46239</v>
      </c>
      <c r="L10241" s="12" t="e">
        <f t="shared" si="683"/>
        <v>#DIV/0!</v>
      </c>
      <c r="M10241" s="11" t="e">
        <f t="shared" si="684"/>
        <v>#DIV/0!</v>
      </c>
    </row>
    <row r="10242" spans="1:13">
      <c r="A10242" s="7">
        <v>10303</v>
      </c>
      <c r="B10242" s="8">
        <v>46239</v>
      </c>
      <c r="L10242" s="12" t="e">
        <f t="shared" si="683"/>
        <v>#DIV/0!</v>
      </c>
      <c r="M10242" s="11" t="e">
        <f t="shared" si="684"/>
        <v>#DIV/0!</v>
      </c>
    </row>
    <row r="10243" spans="1:13">
      <c r="A10243" s="7">
        <v>10304</v>
      </c>
      <c r="B10243" s="8">
        <v>46239</v>
      </c>
      <c r="L10243" s="12" t="e">
        <f t="shared" ref="L10243:L10269" si="685">I10243/J10243/650*1000000</f>
        <v>#DIV/0!</v>
      </c>
      <c r="M10243" s="11" t="e">
        <f t="shared" ref="M10243:M10269" si="686">K10243/L10243</f>
        <v>#DIV/0!</v>
      </c>
    </row>
    <row r="10244" spans="1:13">
      <c r="A10244" s="7">
        <v>10305</v>
      </c>
      <c r="B10244" s="8">
        <v>46239</v>
      </c>
      <c r="L10244" s="12" t="e">
        <f t="shared" si="685"/>
        <v>#DIV/0!</v>
      </c>
      <c r="M10244" s="11" t="e">
        <f t="shared" si="686"/>
        <v>#DIV/0!</v>
      </c>
    </row>
    <row r="10245" spans="1:13">
      <c r="A10245" s="7">
        <v>10306</v>
      </c>
      <c r="B10245" s="8">
        <v>46239</v>
      </c>
      <c r="L10245" s="12" t="e">
        <f t="shared" si="685"/>
        <v>#DIV/0!</v>
      </c>
      <c r="M10245" s="11" t="e">
        <f t="shared" si="686"/>
        <v>#DIV/0!</v>
      </c>
    </row>
    <row r="10246" spans="1:13">
      <c r="A10246" s="7">
        <v>10307</v>
      </c>
      <c r="B10246" s="8">
        <v>46239</v>
      </c>
      <c r="L10246" s="12" t="e">
        <f t="shared" si="685"/>
        <v>#DIV/0!</v>
      </c>
      <c r="M10246" s="11" t="e">
        <f t="shared" si="686"/>
        <v>#DIV/0!</v>
      </c>
    </row>
    <row r="10247" spans="1:13">
      <c r="A10247" s="7">
        <v>10308</v>
      </c>
      <c r="B10247" s="8">
        <v>46239</v>
      </c>
      <c r="L10247" s="12" t="e">
        <f t="shared" si="685"/>
        <v>#DIV/0!</v>
      </c>
      <c r="M10247" s="11" t="e">
        <f t="shared" si="686"/>
        <v>#DIV/0!</v>
      </c>
    </row>
    <row r="10248" spans="1:13">
      <c r="A10248" s="7">
        <v>10309</v>
      </c>
      <c r="B10248" s="8">
        <v>46239</v>
      </c>
      <c r="L10248" s="12" t="e">
        <f t="shared" si="685"/>
        <v>#DIV/0!</v>
      </c>
      <c r="M10248" s="11" t="e">
        <f t="shared" si="686"/>
        <v>#DIV/0!</v>
      </c>
    </row>
    <row r="10249" spans="1:13">
      <c r="A10249" s="7">
        <v>10310</v>
      </c>
      <c r="B10249" s="8">
        <v>46239</v>
      </c>
      <c r="L10249" s="12" t="e">
        <f t="shared" si="685"/>
        <v>#DIV/0!</v>
      </c>
      <c r="M10249" s="11" t="e">
        <f t="shared" si="686"/>
        <v>#DIV/0!</v>
      </c>
    </row>
    <row r="10250" spans="1:13">
      <c r="A10250" s="7">
        <v>10311</v>
      </c>
      <c r="B10250" s="8">
        <v>46239</v>
      </c>
      <c r="L10250" s="12" t="e">
        <f t="shared" si="685"/>
        <v>#DIV/0!</v>
      </c>
      <c r="M10250" s="11" t="e">
        <f t="shared" si="686"/>
        <v>#DIV/0!</v>
      </c>
    </row>
    <row r="10251" spans="1:13">
      <c r="A10251" s="7">
        <v>10312</v>
      </c>
      <c r="B10251" s="8">
        <v>46239</v>
      </c>
      <c r="L10251" s="12" t="e">
        <f t="shared" si="685"/>
        <v>#DIV/0!</v>
      </c>
      <c r="M10251" s="11" t="e">
        <f t="shared" si="686"/>
        <v>#DIV/0!</v>
      </c>
    </row>
    <row r="10252" spans="1:13">
      <c r="A10252" s="7">
        <v>10313</v>
      </c>
      <c r="B10252" s="8">
        <v>46239</v>
      </c>
      <c r="L10252" s="12" t="e">
        <f t="shared" si="685"/>
        <v>#DIV/0!</v>
      </c>
      <c r="M10252" s="11" t="e">
        <f t="shared" si="686"/>
        <v>#DIV/0!</v>
      </c>
    </row>
    <row r="10253" spans="1:13">
      <c r="A10253" s="7">
        <v>10314</v>
      </c>
      <c r="B10253" s="8">
        <v>46239</v>
      </c>
      <c r="L10253" s="12" t="e">
        <f t="shared" si="685"/>
        <v>#DIV/0!</v>
      </c>
      <c r="M10253" s="11" t="e">
        <f t="shared" si="686"/>
        <v>#DIV/0!</v>
      </c>
    </row>
    <row r="10254" spans="1:13">
      <c r="A10254" s="7">
        <v>10315</v>
      </c>
      <c r="B10254" s="8">
        <v>46239</v>
      </c>
      <c r="L10254" s="12" t="e">
        <f t="shared" si="685"/>
        <v>#DIV/0!</v>
      </c>
      <c r="M10254" s="11" t="e">
        <f t="shared" si="686"/>
        <v>#DIV/0!</v>
      </c>
    </row>
    <row r="10255" spans="1:13">
      <c r="A10255" s="7">
        <v>10316</v>
      </c>
      <c r="B10255" s="8">
        <v>46239</v>
      </c>
      <c r="L10255" s="12" t="e">
        <f t="shared" si="685"/>
        <v>#DIV/0!</v>
      </c>
      <c r="M10255" s="11" t="e">
        <f t="shared" si="686"/>
        <v>#DIV/0!</v>
      </c>
    </row>
    <row r="10256" spans="1:13">
      <c r="A10256" s="7">
        <v>10317</v>
      </c>
      <c r="B10256" s="8">
        <v>46239</v>
      </c>
      <c r="L10256" s="12" t="e">
        <f t="shared" si="685"/>
        <v>#DIV/0!</v>
      </c>
      <c r="M10256" s="11" t="e">
        <f t="shared" si="686"/>
        <v>#DIV/0!</v>
      </c>
    </row>
    <row r="10257" spans="1:13">
      <c r="A10257" s="7">
        <v>10318</v>
      </c>
      <c r="B10257" s="8">
        <v>46239</v>
      </c>
      <c r="L10257" s="12" t="e">
        <f t="shared" si="685"/>
        <v>#DIV/0!</v>
      </c>
      <c r="M10257" s="11" t="e">
        <f t="shared" si="686"/>
        <v>#DIV/0!</v>
      </c>
    </row>
    <row r="10258" spans="1:13">
      <c r="A10258" s="7">
        <v>10319</v>
      </c>
      <c r="B10258" s="8">
        <v>46239</v>
      </c>
      <c r="L10258" s="12" t="e">
        <f t="shared" si="685"/>
        <v>#DIV/0!</v>
      </c>
      <c r="M10258" s="11" t="e">
        <f t="shared" si="686"/>
        <v>#DIV/0!</v>
      </c>
    </row>
    <row r="10259" spans="1:13">
      <c r="A10259" s="7">
        <v>10320</v>
      </c>
      <c r="B10259" s="8">
        <v>46239</v>
      </c>
      <c r="L10259" s="12" t="e">
        <f t="shared" si="685"/>
        <v>#DIV/0!</v>
      </c>
      <c r="M10259" s="11" t="e">
        <f t="shared" si="686"/>
        <v>#DIV/0!</v>
      </c>
    </row>
    <row r="10260" spans="1:13">
      <c r="A10260" s="7">
        <v>10321</v>
      </c>
      <c r="B10260" s="8">
        <v>46239</v>
      </c>
      <c r="L10260" s="12" t="e">
        <f t="shared" si="685"/>
        <v>#DIV/0!</v>
      </c>
      <c r="M10260" s="11" t="e">
        <f t="shared" si="686"/>
        <v>#DIV/0!</v>
      </c>
    </row>
    <row r="10261" spans="1:13">
      <c r="A10261" s="7">
        <v>10322</v>
      </c>
      <c r="B10261" s="8">
        <v>46239</v>
      </c>
      <c r="L10261" s="12" t="e">
        <f t="shared" si="685"/>
        <v>#DIV/0!</v>
      </c>
      <c r="M10261" s="11" t="e">
        <f t="shared" si="686"/>
        <v>#DIV/0!</v>
      </c>
    </row>
    <row r="10262" spans="1:13">
      <c r="A10262" s="7">
        <v>10323</v>
      </c>
      <c r="B10262" s="8">
        <v>46239</v>
      </c>
      <c r="L10262" s="12" t="e">
        <f t="shared" si="685"/>
        <v>#DIV/0!</v>
      </c>
      <c r="M10262" s="11" t="e">
        <f t="shared" si="686"/>
        <v>#DIV/0!</v>
      </c>
    </row>
    <row r="10263" spans="1:13">
      <c r="A10263" s="7">
        <v>10324</v>
      </c>
      <c r="B10263" s="8">
        <v>46239</v>
      </c>
      <c r="L10263" s="12" t="e">
        <f t="shared" si="685"/>
        <v>#DIV/0!</v>
      </c>
      <c r="M10263" s="11" t="e">
        <f t="shared" si="686"/>
        <v>#DIV/0!</v>
      </c>
    </row>
    <row r="10264" spans="1:13">
      <c r="A10264" s="7">
        <v>10325</v>
      </c>
      <c r="B10264" s="8">
        <v>46239</v>
      </c>
      <c r="L10264" s="12" t="e">
        <f t="shared" si="685"/>
        <v>#DIV/0!</v>
      </c>
      <c r="M10264" s="11" t="e">
        <f t="shared" si="686"/>
        <v>#DIV/0!</v>
      </c>
    </row>
    <row r="10265" spans="1:13">
      <c r="A10265" s="7">
        <v>10326</v>
      </c>
      <c r="B10265" s="8">
        <v>46239</v>
      </c>
      <c r="L10265" s="12" t="e">
        <f t="shared" si="685"/>
        <v>#DIV/0!</v>
      </c>
      <c r="M10265" s="11" t="e">
        <f t="shared" si="686"/>
        <v>#DIV/0!</v>
      </c>
    </row>
    <row r="10266" spans="1:13">
      <c r="A10266" s="7">
        <v>10327</v>
      </c>
      <c r="B10266" s="8">
        <v>46239</v>
      </c>
      <c r="L10266" s="12" t="e">
        <f t="shared" si="685"/>
        <v>#DIV/0!</v>
      </c>
      <c r="M10266" s="11" t="e">
        <f t="shared" si="686"/>
        <v>#DIV/0!</v>
      </c>
    </row>
    <row r="10267" spans="1:13">
      <c r="A10267" s="7">
        <v>10328</v>
      </c>
      <c r="B10267" s="8">
        <v>46239</v>
      </c>
      <c r="L10267" s="12" t="e">
        <f t="shared" si="685"/>
        <v>#DIV/0!</v>
      </c>
      <c r="M10267" s="11" t="e">
        <f t="shared" si="686"/>
        <v>#DIV/0!</v>
      </c>
    </row>
    <row r="10268" spans="1:13">
      <c r="A10268" s="7">
        <v>10329</v>
      </c>
      <c r="B10268" s="8">
        <v>46239</v>
      </c>
      <c r="L10268" s="12" t="e">
        <f t="shared" si="685"/>
        <v>#DIV/0!</v>
      </c>
      <c r="M10268" s="11" t="e">
        <f t="shared" si="686"/>
        <v>#DIV/0!</v>
      </c>
    </row>
    <row r="10269" spans="1:13">
      <c r="A10269" s="7">
        <v>10330</v>
      </c>
      <c r="B10269" s="8">
        <v>46239</v>
      </c>
      <c r="L10269" s="12" t="e">
        <f t="shared" si="685"/>
        <v>#DIV/0!</v>
      </c>
      <c r="M10269" s="11" t="e">
        <f t="shared" si="686"/>
        <v>#DIV/0!</v>
      </c>
    </row>
  </sheetData>
  <autoFilter xmlns:etc="http://www.wps.cn/officeDocument/2017/etCustomData" ref="A1:XFD10138" etc:filterBottomFollowUsedRange="0">
    <extLst>
      <etc:autoFilterAnalysis etc:version="v1" etc:showPane="0">
        <etc:analysisCharts>
          <etc:chart etc:type="pie">
            <etc:category etc:colId="2"/>
            <etc:seriesCollections etc:count="1">
              <etc:series etc:colId="2" etc:subtotal="count"/>
            </etc:seriesCollections>
          </etc:chart>
        </etc:analysisCharts>
      </etc:autoFilterAnalysis>
    </extLst>
  </autoFilter>
  <sortState ref="C10119:M10122">
    <sortCondition ref="E10119:E10122"/>
  </sortState>
  <conditionalFormatting sqref="E22">
    <cfRule type="duplicateValues" dxfId="0" priority="2537"/>
  </conditionalFormatting>
  <conditionalFormatting sqref="M22">
    <cfRule type="cellIs" dxfId="1" priority="2539" operator="greaterThan">
      <formula>2</formula>
    </cfRule>
    <cfRule type="cellIs" dxfId="2" priority="2538" operator="lessThan">
      <formula>0.9</formula>
    </cfRule>
  </conditionalFormatting>
  <conditionalFormatting sqref="M52">
    <cfRule type="cellIs" dxfId="1" priority="4211" operator="greaterThan">
      <formula>2</formula>
    </cfRule>
    <cfRule type="cellIs" dxfId="2" priority="4210" operator="lessThan">
      <formula>0.9</formula>
    </cfRule>
  </conditionalFormatting>
  <conditionalFormatting sqref="M70">
    <cfRule type="cellIs" dxfId="1" priority="4205" operator="greaterThan">
      <formula>2</formula>
    </cfRule>
    <cfRule type="cellIs" dxfId="2" priority="4204" operator="lessThan">
      <formula>0.9</formula>
    </cfRule>
  </conditionalFormatting>
  <conditionalFormatting sqref="M109">
    <cfRule type="cellIs" dxfId="1" priority="4201" operator="greaterThan">
      <formula>2</formula>
    </cfRule>
    <cfRule type="cellIs" dxfId="2" priority="4200" operator="lessThan">
      <formula>0.9</formula>
    </cfRule>
  </conditionalFormatting>
  <conditionalFormatting sqref="M142">
    <cfRule type="cellIs" dxfId="1" priority="4197" operator="greaterThan">
      <formula>2</formula>
    </cfRule>
    <cfRule type="cellIs" dxfId="2" priority="4196" operator="lessThan">
      <formula>0.9</formula>
    </cfRule>
  </conditionalFormatting>
  <conditionalFormatting sqref="M167">
    <cfRule type="cellIs" dxfId="1" priority="4193" operator="greaterThan">
      <formula>2</formula>
    </cfRule>
    <cfRule type="cellIs" dxfId="2" priority="4192" operator="lessThan">
      <formula>0.9</formula>
    </cfRule>
  </conditionalFormatting>
  <conditionalFormatting sqref="M188">
    <cfRule type="cellIs" dxfId="1" priority="4163" operator="greaterThan">
      <formula>2</formula>
    </cfRule>
    <cfRule type="cellIs" dxfId="2" priority="4162" operator="lessThan">
      <formula>0.9</formula>
    </cfRule>
  </conditionalFormatting>
  <conditionalFormatting sqref="M221">
    <cfRule type="cellIs" dxfId="1" priority="4165" operator="greaterThan">
      <formula>2</formula>
    </cfRule>
    <cfRule type="cellIs" dxfId="2" priority="4164" operator="lessThan">
      <formula>0.9</formula>
    </cfRule>
  </conditionalFormatting>
  <conditionalFormatting sqref="M248">
    <cfRule type="cellIs" dxfId="1" priority="4167" operator="greaterThan">
      <formula>2</formula>
    </cfRule>
    <cfRule type="cellIs" dxfId="2" priority="4166" operator="lessThan">
      <formula>0.9</formula>
    </cfRule>
  </conditionalFormatting>
  <conditionalFormatting sqref="M288">
    <cfRule type="cellIs" dxfId="1" priority="4169" operator="greaterThan">
      <formula>2</formula>
    </cfRule>
    <cfRule type="cellIs" dxfId="2" priority="4168" operator="lessThan">
      <formula>0.9</formula>
    </cfRule>
  </conditionalFormatting>
  <conditionalFormatting sqref="M322">
    <cfRule type="cellIs" dxfId="1" priority="4171" operator="greaterThan">
      <formula>2</formula>
    </cfRule>
    <cfRule type="cellIs" dxfId="2" priority="4170" operator="lessThan">
      <formula>0.9</formula>
    </cfRule>
  </conditionalFormatting>
  <conditionalFormatting sqref="M358">
    <cfRule type="cellIs" dxfId="1" priority="4173" operator="greaterThan">
      <formula>2</formula>
    </cfRule>
    <cfRule type="cellIs" dxfId="2" priority="4172" operator="lessThan">
      <formula>0.9</formula>
    </cfRule>
  </conditionalFormatting>
  <conditionalFormatting sqref="M397">
    <cfRule type="cellIs" dxfId="1" priority="4175" operator="greaterThan">
      <formula>2</formula>
    </cfRule>
    <cfRule type="cellIs" dxfId="2" priority="4174" operator="lessThan">
      <formula>0.9</formula>
    </cfRule>
  </conditionalFormatting>
  <conditionalFormatting sqref="M424">
    <cfRule type="cellIs" dxfId="1" priority="4177" operator="greaterThan">
      <formula>2</formula>
    </cfRule>
    <cfRule type="cellIs" dxfId="2" priority="4176" operator="lessThan">
      <formula>0.9</formula>
    </cfRule>
  </conditionalFormatting>
  <conditionalFormatting sqref="M460">
    <cfRule type="cellIs" dxfId="1" priority="4179" operator="greaterThan">
      <formula>2</formula>
    </cfRule>
    <cfRule type="cellIs" dxfId="2" priority="4178" operator="lessThan">
      <formula>0.9</formula>
    </cfRule>
  </conditionalFormatting>
  <conditionalFormatting sqref="M500">
    <cfRule type="cellIs" dxfId="1" priority="4161" operator="greaterThan">
      <formula>2</formula>
    </cfRule>
    <cfRule type="cellIs" dxfId="2" priority="4160" operator="lessThan">
      <formula>0.9</formula>
    </cfRule>
  </conditionalFormatting>
  <conditionalFormatting sqref="M562">
    <cfRule type="cellIs" dxfId="1" priority="4156" operator="greaterThan">
      <formula>2</formula>
    </cfRule>
    <cfRule type="cellIs" dxfId="2" priority="4155" operator="lessThan">
      <formula>0.9</formula>
    </cfRule>
  </conditionalFormatting>
  <conditionalFormatting sqref="M574">
    <cfRule type="cellIs" dxfId="1" priority="4153" operator="greaterThan">
      <formula>2</formula>
    </cfRule>
    <cfRule type="cellIs" dxfId="2" priority="4152" operator="lessThan">
      <formula>0.9</formula>
    </cfRule>
  </conditionalFormatting>
  <conditionalFormatting sqref="M586">
    <cfRule type="cellIs" dxfId="1" priority="4150" operator="greaterThan">
      <formula>2</formula>
    </cfRule>
    <cfRule type="cellIs" dxfId="2" priority="4149" operator="lessThan">
      <formula>0.9</formula>
    </cfRule>
  </conditionalFormatting>
  <conditionalFormatting sqref="M606">
    <cfRule type="cellIs" dxfId="1" priority="3976" operator="greaterThan">
      <formula>2</formula>
    </cfRule>
    <cfRule type="cellIs" dxfId="2" priority="3975" operator="lessThan">
      <formula>0.9</formula>
    </cfRule>
  </conditionalFormatting>
  <conditionalFormatting sqref="M633">
    <cfRule type="cellIs" dxfId="1" priority="3980" operator="greaterThan">
      <formula>2</formula>
    </cfRule>
    <cfRule type="cellIs" dxfId="2" priority="3979" operator="lessThan">
      <formula>0.9</formula>
    </cfRule>
  </conditionalFormatting>
  <conditionalFormatting sqref="M660">
    <cfRule type="cellIs" dxfId="1" priority="3972" operator="greaterThan">
      <formula>2</formula>
    </cfRule>
    <cfRule type="cellIs" dxfId="2" priority="3971" operator="lessThan">
      <formula>0.9</formula>
    </cfRule>
  </conditionalFormatting>
  <conditionalFormatting sqref="M697">
    <cfRule type="cellIs" dxfId="1" priority="3968" operator="greaterThan">
      <formula>2</formula>
    </cfRule>
    <cfRule type="cellIs" dxfId="2" priority="3967" operator="lessThan">
      <formula>0.9</formula>
    </cfRule>
  </conditionalFormatting>
  <conditionalFormatting sqref="M734">
    <cfRule type="cellIs" dxfId="1" priority="3964" operator="greaterThan">
      <formula>2</formula>
    </cfRule>
    <cfRule type="cellIs" dxfId="2" priority="3963" operator="lessThan">
      <formula>0.9</formula>
    </cfRule>
  </conditionalFormatting>
  <conditionalFormatting sqref="M758">
    <cfRule type="cellIs" dxfId="2" priority="3959" operator="lessThan">
      <formula>0.9</formula>
    </cfRule>
    <cfRule type="cellIs" dxfId="1" priority="3960" operator="greaterThan">
      <formula>2</formula>
    </cfRule>
  </conditionalFormatting>
  <conditionalFormatting sqref="M760">
    <cfRule type="cellIs" dxfId="2" priority="4111" operator="lessThan">
      <formula>0.9</formula>
    </cfRule>
    <cfRule type="cellIs" dxfId="1" priority="4112" operator="greaterThan">
      <formula>2</formula>
    </cfRule>
  </conditionalFormatting>
  <conditionalFormatting sqref="M766">
    <cfRule type="cellIs" dxfId="2" priority="4107" operator="lessThan">
      <formula>0.9</formula>
    </cfRule>
    <cfRule type="cellIs" dxfId="1" priority="4108" operator="greaterThan">
      <formula>2</formula>
    </cfRule>
  </conditionalFormatting>
  <conditionalFormatting sqref="M776">
    <cfRule type="cellIs" dxfId="2" priority="4103" operator="lessThan">
      <formula>0.9</formula>
    </cfRule>
    <cfRule type="cellIs" dxfId="1" priority="4104" operator="greaterThan">
      <formula>2</formula>
    </cfRule>
  </conditionalFormatting>
  <conditionalFormatting sqref="M782">
    <cfRule type="cellIs" dxfId="2" priority="4099" operator="lessThan">
      <formula>0.9</formula>
    </cfRule>
    <cfRule type="cellIs" dxfId="1" priority="4100" operator="greaterThan">
      <formula>2</formula>
    </cfRule>
  </conditionalFormatting>
  <conditionalFormatting sqref="M797">
    <cfRule type="cellIs" dxfId="2" priority="3955" operator="lessThan">
      <formula>0.9</formula>
    </cfRule>
    <cfRule type="cellIs" dxfId="1" priority="3956" operator="greaterThan">
      <formula>2</formula>
    </cfRule>
  </conditionalFormatting>
  <conditionalFormatting sqref="M855">
    <cfRule type="cellIs" dxfId="2" priority="3947" operator="lessThan">
      <formula>0.9</formula>
    </cfRule>
    <cfRule type="cellIs" dxfId="1" priority="3948" operator="greaterThan">
      <formula>2</formula>
    </cfRule>
  </conditionalFormatting>
  <conditionalFormatting sqref="M927">
    <cfRule type="cellIs" dxfId="2" priority="3943" operator="lessThan">
      <formula>0.9</formula>
    </cfRule>
    <cfRule type="cellIs" dxfId="1" priority="3944" operator="greaterThan">
      <formula>2</formula>
    </cfRule>
  </conditionalFormatting>
  <conditionalFormatting sqref="M968">
    <cfRule type="cellIs" dxfId="2" priority="3939" operator="lessThan">
      <formula>0.9</formula>
    </cfRule>
    <cfRule type="cellIs" dxfId="1" priority="3940" operator="greaterThan">
      <formula>2</formula>
    </cfRule>
  </conditionalFormatting>
  <conditionalFormatting sqref="M1009">
    <cfRule type="cellIs" dxfId="2" priority="3935" operator="lessThan">
      <formula>0.9</formula>
    </cfRule>
    <cfRule type="cellIs" dxfId="1" priority="3936" operator="greaterThan">
      <formula>2</formula>
    </cfRule>
  </conditionalFormatting>
  <conditionalFormatting sqref="M1018">
    <cfRule type="cellIs" dxfId="2" priority="3931" operator="lessThan">
      <formula>0.9</formula>
    </cfRule>
    <cfRule type="cellIs" dxfId="1" priority="3932" operator="greaterThan">
      <formula>2</formula>
    </cfRule>
  </conditionalFormatting>
  <conditionalFormatting sqref="M1040">
    <cfRule type="cellIs" dxfId="2" priority="3927" operator="lessThan">
      <formula>0.9</formula>
    </cfRule>
    <cfRule type="cellIs" dxfId="1" priority="3928" operator="greaterThan">
      <formula>2</formula>
    </cfRule>
  </conditionalFormatting>
  <conditionalFormatting sqref="M1068">
    <cfRule type="cellIs" dxfId="2" priority="3923" operator="lessThan">
      <formula>0.9</formula>
    </cfRule>
    <cfRule type="cellIs" dxfId="1" priority="3924" operator="greaterThan">
      <formula>2</formula>
    </cfRule>
  </conditionalFormatting>
  <conditionalFormatting sqref="M1075">
    <cfRule type="cellIs" dxfId="2" priority="3919" operator="lessThan">
      <formula>0.9</formula>
    </cfRule>
    <cfRule type="cellIs" dxfId="1" priority="3920" operator="greaterThan">
      <formula>2</formula>
    </cfRule>
  </conditionalFormatting>
  <conditionalFormatting sqref="M1114">
    <cfRule type="cellIs" dxfId="2" priority="3915" operator="lessThan">
      <formula>0.9</formula>
    </cfRule>
    <cfRule type="cellIs" dxfId="1" priority="3916" operator="greaterThan">
      <formula>2</formula>
    </cfRule>
  </conditionalFormatting>
  <conditionalFormatting sqref="E1130">
    <cfRule type="duplicateValues" dxfId="0" priority="3612"/>
  </conditionalFormatting>
  <conditionalFormatting sqref="M1130">
    <cfRule type="cellIs" dxfId="2" priority="3610" operator="lessThan">
      <formula>0.9</formula>
    </cfRule>
    <cfRule type="cellIs" dxfId="1" priority="3611" operator="greaterThan">
      <formula>2</formula>
    </cfRule>
  </conditionalFormatting>
  <conditionalFormatting sqref="E1170">
    <cfRule type="duplicateValues" dxfId="0" priority="3615"/>
  </conditionalFormatting>
  <conditionalFormatting sqref="M1170">
    <cfRule type="cellIs" dxfId="2" priority="3613" operator="lessThan">
      <formula>0.9</formula>
    </cfRule>
    <cfRule type="cellIs" dxfId="1" priority="3614" operator="greaterThan">
      <formula>2</formula>
    </cfRule>
  </conditionalFormatting>
  <conditionalFormatting sqref="E1193">
    <cfRule type="duplicateValues" dxfId="0" priority="3618"/>
  </conditionalFormatting>
  <conditionalFormatting sqref="M1193">
    <cfRule type="cellIs" dxfId="2" priority="3616" operator="lessThan">
      <formula>0.9</formula>
    </cfRule>
    <cfRule type="cellIs" dxfId="1" priority="3617" operator="greaterThan">
      <formula>2</formula>
    </cfRule>
  </conditionalFormatting>
  <conditionalFormatting sqref="M1197">
    <cfRule type="cellIs" dxfId="2" priority="3902" operator="lessThan">
      <formula>0.9</formula>
    </cfRule>
    <cfRule type="cellIs" dxfId="1" priority="3903" operator="greaterThan">
      <formula>2</formula>
    </cfRule>
  </conditionalFormatting>
  <conditionalFormatting sqref="M1198">
    <cfRule type="cellIs" dxfId="2" priority="3904" operator="lessThan">
      <formula>0.9</formula>
    </cfRule>
    <cfRule type="cellIs" dxfId="1" priority="3905" operator="greaterThan">
      <formula>2</formula>
    </cfRule>
  </conditionalFormatting>
  <conditionalFormatting sqref="E1221">
    <cfRule type="duplicateValues" dxfId="0" priority="3621"/>
  </conditionalFormatting>
  <conditionalFormatting sqref="M1221">
    <cfRule type="cellIs" dxfId="2" priority="3619" operator="lessThan">
      <formula>0.9</formula>
    </cfRule>
    <cfRule type="cellIs" dxfId="1" priority="3620" operator="greaterThan">
      <formula>2</formula>
    </cfRule>
  </conditionalFormatting>
  <conditionalFormatting sqref="E1260">
    <cfRule type="duplicateValues" dxfId="0" priority="3624"/>
  </conditionalFormatting>
  <conditionalFormatting sqref="M1260">
    <cfRule type="cellIs" dxfId="2" priority="3622" operator="lessThan">
      <formula>0.9</formula>
    </cfRule>
    <cfRule type="cellIs" dxfId="1" priority="3623" operator="greaterThan">
      <formula>2</formula>
    </cfRule>
  </conditionalFormatting>
  <conditionalFormatting sqref="E1286">
    <cfRule type="duplicateValues" dxfId="0" priority="3627"/>
  </conditionalFormatting>
  <conditionalFormatting sqref="M1286">
    <cfRule type="cellIs" dxfId="2" priority="3625" operator="lessThan">
      <formula>0.9</formula>
    </cfRule>
    <cfRule type="cellIs" dxfId="1" priority="3626" operator="greaterThan">
      <formula>2</formula>
    </cfRule>
  </conditionalFormatting>
  <conditionalFormatting sqref="E1320">
    <cfRule type="duplicateValues" dxfId="0" priority="3630"/>
  </conditionalFormatting>
  <conditionalFormatting sqref="M1320">
    <cfRule type="cellIs" dxfId="2" priority="3628" operator="lessThan">
      <formula>0.9</formula>
    </cfRule>
    <cfRule type="cellIs" dxfId="1" priority="3629" operator="greaterThan">
      <formula>2</formula>
    </cfRule>
  </conditionalFormatting>
  <conditionalFormatting sqref="E1329">
    <cfRule type="duplicateValues" dxfId="0" priority="3633"/>
  </conditionalFormatting>
  <conditionalFormatting sqref="M1329">
    <cfRule type="cellIs" dxfId="2" priority="3631" operator="lessThan">
      <formula>0.9</formula>
    </cfRule>
    <cfRule type="cellIs" dxfId="1" priority="3632" operator="greaterThan">
      <formula>2</formula>
    </cfRule>
  </conditionalFormatting>
  <conditionalFormatting sqref="E1342">
    <cfRule type="duplicateValues" dxfId="0" priority="3636"/>
  </conditionalFormatting>
  <conditionalFormatting sqref="M1342">
    <cfRule type="cellIs" dxfId="2" priority="3634" operator="lessThan">
      <formula>0.9</formula>
    </cfRule>
    <cfRule type="cellIs" dxfId="1" priority="3635" operator="greaterThan">
      <formula>2</formula>
    </cfRule>
  </conditionalFormatting>
  <conditionalFormatting sqref="E1383">
    <cfRule type="duplicateValues" dxfId="0" priority="3639"/>
  </conditionalFormatting>
  <conditionalFormatting sqref="M1383">
    <cfRule type="cellIs" dxfId="2" priority="3637" operator="lessThan">
      <formula>0.9</formula>
    </cfRule>
    <cfRule type="cellIs" dxfId="1" priority="3638" operator="greaterThan">
      <formula>2</formula>
    </cfRule>
  </conditionalFormatting>
  <conditionalFormatting sqref="E1418">
    <cfRule type="duplicateValues" dxfId="0" priority="3642"/>
  </conditionalFormatting>
  <conditionalFormatting sqref="M1418">
    <cfRule type="cellIs" dxfId="2" priority="3640" operator="lessThan">
      <formula>0.9</formula>
    </cfRule>
    <cfRule type="cellIs" dxfId="1" priority="3641" operator="greaterThan">
      <formula>2</formula>
    </cfRule>
  </conditionalFormatting>
  <conditionalFormatting sqref="E1459">
    <cfRule type="duplicateValues" dxfId="0" priority="3645"/>
  </conditionalFormatting>
  <conditionalFormatting sqref="M1459">
    <cfRule type="cellIs" dxfId="2" priority="3643" operator="lessThan">
      <formula>0.9</formula>
    </cfRule>
    <cfRule type="cellIs" dxfId="1" priority="3644" operator="greaterThan">
      <formula>2</formula>
    </cfRule>
  </conditionalFormatting>
  <conditionalFormatting sqref="E1494">
    <cfRule type="duplicateValues" dxfId="0" priority="3648"/>
  </conditionalFormatting>
  <conditionalFormatting sqref="M1494">
    <cfRule type="cellIs" dxfId="2" priority="3646" operator="lessThan">
      <formula>0.9</formula>
    </cfRule>
    <cfRule type="cellIs" dxfId="1" priority="3647" operator="greaterThan">
      <formula>2</formula>
    </cfRule>
  </conditionalFormatting>
  <conditionalFormatting sqref="E1498">
    <cfRule type="duplicateValues" dxfId="0" priority="3651"/>
  </conditionalFormatting>
  <conditionalFormatting sqref="M1498">
    <cfRule type="cellIs" dxfId="2" priority="3649" operator="lessThan">
      <formula>0.9</formula>
    </cfRule>
    <cfRule type="cellIs" dxfId="1" priority="3650" operator="greaterThan">
      <formula>2</formula>
    </cfRule>
  </conditionalFormatting>
  <conditionalFormatting sqref="E1539">
    <cfRule type="duplicateValues" dxfId="0" priority="3654"/>
  </conditionalFormatting>
  <conditionalFormatting sqref="M1539">
    <cfRule type="cellIs" dxfId="2" priority="3652" operator="lessThan">
      <formula>0.9</formula>
    </cfRule>
    <cfRule type="cellIs" dxfId="1" priority="3653" operator="greaterThan">
      <formula>2</formula>
    </cfRule>
  </conditionalFormatting>
  <conditionalFormatting sqref="E1564">
    <cfRule type="duplicateValues" dxfId="0" priority="3657"/>
  </conditionalFormatting>
  <conditionalFormatting sqref="M1564">
    <cfRule type="cellIs" dxfId="2" priority="3655" operator="lessThan">
      <formula>0.9</formula>
    </cfRule>
    <cfRule type="cellIs" dxfId="1" priority="3656" operator="greaterThan">
      <formula>2</formula>
    </cfRule>
  </conditionalFormatting>
  <conditionalFormatting sqref="E1605">
    <cfRule type="duplicateValues" dxfId="0" priority="3660"/>
  </conditionalFormatting>
  <conditionalFormatting sqref="M1605">
    <cfRule type="cellIs" dxfId="2" priority="3658" operator="lessThan">
      <formula>0.9</formula>
    </cfRule>
    <cfRule type="cellIs" dxfId="1" priority="3659" operator="greaterThan">
      <formula>2</formula>
    </cfRule>
  </conditionalFormatting>
  <conditionalFormatting sqref="E1630">
    <cfRule type="duplicateValues" dxfId="0" priority="3663"/>
  </conditionalFormatting>
  <conditionalFormatting sqref="M1630">
    <cfRule type="cellIs" dxfId="2" priority="3661" operator="lessThan">
      <formula>0.9</formula>
    </cfRule>
    <cfRule type="cellIs" dxfId="1" priority="3662" operator="greaterThan">
      <formula>2</formula>
    </cfRule>
  </conditionalFormatting>
  <conditionalFormatting sqref="E1669">
    <cfRule type="duplicateValues" dxfId="0" priority="3666"/>
  </conditionalFormatting>
  <conditionalFormatting sqref="M1669">
    <cfRule type="cellIs" dxfId="2" priority="3664" operator="lessThan">
      <formula>0.9</formula>
    </cfRule>
    <cfRule type="cellIs" dxfId="1" priority="3665" operator="greaterThan">
      <formula>2</formula>
    </cfRule>
  </conditionalFormatting>
  <conditionalFormatting sqref="E1708">
    <cfRule type="duplicateValues" dxfId="0" priority="3669"/>
  </conditionalFormatting>
  <conditionalFormatting sqref="M1708">
    <cfRule type="cellIs" dxfId="2" priority="3667" operator="lessThan">
      <formula>0.9</formula>
    </cfRule>
    <cfRule type="cellIs" dxfId="1" priority="3668" operator="greaterThan">
      <formula>2</formula>
    </cfRule>
  </conditionalFormatting>
  <conditionalFormatting sqref="E1747">
    <cfRule type="duplicateValues" dxfId="0" priority="3672"/>
  </conditionalFormatting>
  <conditionalFormatting sqref="M1747">
    <cfRule type="cellIs" dxfId="2" priority="3670" operator="lessThan">
      <formula>0.9</formula>
    </cfRule>
    <cfRule type="cellIs" dxfId="1" priority="3671" operator="greaterThan">
      <formula>2</formula>
    </cfRule>
  </conditionalFormatting>
  <conditionalFormatting sqref="E1786">
    <cfRule type="duplicateValues" dxfId="0" priority="3675"/>
  </conditionalFormatting>
  <conditionalFormatting sqref="M1786">
    <cfRule type="cellIs" dxfId="2" priority="3673" operator="lessThan">
      <formula>0.9</formula>
    </cfRule>
    <cfRule type="cellIs" dxfId="1" priority="3674" operator="greaterThan">
      <formula>2</formula>
    </cfRule>
  </conditionalFormatting>
  <conditionalFormatting sqref="E1791">
    <cfRule type="duplicateValues" dxfId="0" priority="3678"/>
  </conditionalFormatting>
  <conditionalFormatting sqref="M1791">
    <cfRule type="cellIs" dxfId="2" priority="3676" operator="lessThan">
      <formula>0.9</formula>
    </cfRule>
    <cfRule type="cellIs" dxfId="1" priority="3677" operator="greaterThan">
      <formula>2</formula>
    </cfRule>
  </conditionalFormatting>
  <conditionalFormatting sqref="F1840">
    <cfRule type="duplicateValues" dxfId="0" priority="3606"/>
  </conditionalFormatting>
  <conditionalFormatting sqref="E1855">
    <cfRule type="duplicateValues" dxfId="0" priority="3609"/>
  </conditionalFormatting>
  <conditionalFormatting sqref="M1855">
    <cfRule type="cellIs" dxfId="2" priority="3607" operator="lessThan">
      <formula>0.9</formula>
    </cfRule>
    <cfRule type="cellIs" dxfId="1" priority="3608" operator="greaterThan">
      <formula>2</formula>
    </cfRule>
  </conditionalFormatting>
  <conditionalFormatting sqref="E1890">
    <cfRule type="duplicateValues" dxfId="0" priority="3605"/>
  </conditionalFormatting>
  <conditionalFormatting sqref="M1890">
    <cfRule type="cellIs" dxfId="2" priority="3603" operator="lessThan">
      <formula>0.9</formula>
    </cfRule>
    <cfRule type="cellIs" dxfId="1" priority="3604" operator="greaterThan">
      <formula>2</formula>
    </cfRule>
  </conditionalFormatting>
  <conditionalFormatting sqref="E1920">
    <cfRule type="duplicateValues" dxfId="0" priority="3592"/>
  </conditionalFormatting>
  <conditionalFormatting sqref="M1920">
    <cfRule type="cellIs" dxfId="1" priority="3591" operator="greaterThan">
      <formula>2</formula>
    </cfRule>
    <cfRule type="cellIs" dxfId="2" priority="3590" operator="lessThan">
      <formula>0.9</formula>
    </cfRule>
  </conditionalFormatting>
  <conditionalFormatting sqref="E1961">
    <cfRule type="duplicateValues" dxfId="0" priority="3583"/>
  </conditionalFormatting>
  <conditionalFormatting sqref="M1961">
    <cfRule type="cellIs" dxfId="2" priority="3581" operator="lessThan">
      <formula>0.9</formula>
    </cfRule>
    <cfRule type="cellIs" dxfId="1" priority="3582" operator="greaterThan">
      <formula>2</formula>
    </cfRule>
  </conditionalFormatting>
  <conditionalFormatting sqref="E1992">
    <cfRule type="duplicateValues" dxfId="0" priority="3572"/>
  </conditionalFormatting>
  <conditionalFormatting sqref="M1992">
    <cfRule type="cellIs" dxfId="2" priority="3570" operator="lessThan">
      <formula>0.9</formula>
    </cfRule>
    <cfRule type="cellIs" dxfId="1" priority="3571" operator="greaterThan">
      <formula>2</formula>
    </cfRule>
  </conditionalFormatting>
  <conditionalFormatting sqref="E2033">
    <cfRule type="duplicateValues" dxfId="0" priority="3589"/>
  </conditionalFormatting>
  <conditionalFormatting sqref="M2033">
    <cfRule type="cellIs" dxfId="2" priority="3587" operator="lessThan">
      <formula>0.9</formula>
    </cfRule>
    <cfRule type="cellIs" dxfId="1" priority="3588" operator="greaterThan">
      <formula>2</formula>
    </cfRule>
  </conditionalFormatting>
  <conditionalFormatting sqref="E2064">
    <cfRule type="duplicateValues" dxfId="0" priority="3586"/>
  </conditionalFormatting>
  <conditionalFormatting sqref="M2064">
    <cfRule type="cellIs" dxfId="2" priority="3584" operator="lessThan">
      <formula>0.9</formula>
    </cfRule>
    <cfRule type="cellIs" dxfId="1" priority="3585" operator="greaterThan">
      <formula>2</formula>
    </cfRule>
  </conditionalFormatting>
  <conditionalFormatting sqref="E2101">
    <cfRule type="duplicateValues" dxfId="0" priority="3560"/>
  </conditionalFormatting>
  <conditionalFormatting sqref="M2101">
    <cfRule type="cellIs" dxfId="1" priority="3559" operator="greaterThan">
      <formula>2</formula>
    </cfRule>
    <cfRule type="cellIs" dxfId="2" priority="3558" operator="lessThan">
      <formula>0.9</formula>
    </cfRule>
  </conditionalFormatting>
  <conditionalFormatting sqref="E2142">
    <cfRule type="duplicateValues" dxfId="0" priority="3557"/>
  </conditionalFormatting>
  <conditionalFormatting sqref="M2142">
    <cfRule type="cellIs" dxfId="1" priority="3556" operator="greaterThan">
      <formula>2</formula>
    </cfRule>
    <cfRule type="cellIs" dxfId="2" priority="3555" operator="lessThan">
      <formula>0.9</formula>
    </cfRule>
  </conditionalFormatting>
  <conditionalFormatting sqref="E2155">
    <cfRule type="duplicateValues" dxfId="0" priority="3554"/>
  </conditionalFormatting>
  <conditionalFormatting sqref="M2155">
    <cfRule type="cellIs" dxfId="1" priority="3553" operator="greaterThan">
      <formula>2</formula>
    </cfRule>
    <cfRule type="cellIs" dxfId="2" priority="3552" operator="lessThan">
      <formula>0.9</formula>
    </cfRule>
  </conditionalFormatting>
  <conditionalFormatting sqref="E2192">
    <cfRule type="duplicateValues" dxfId="0" priority="3551"/>
  </conditionalFormatting>
  <conditionalFormatting sqref="M2192">
    <cfRule type="cellIs" dxfId="1" priority="3550" operator="greaterThan">
      <formula>2</formula>
    </cfRule>
    <cfRule type="cellIs" dxfId="2" priority="3549" operator="lessThan">
      <formula>0.9</formula>
    </cfRule>
  </conditionalFormatting>
  <conditionalFormatting sqref="M2193">
    <cfRule type="cellIs" dxfId="1" priority="3545" operator="greaterThan">
      <formula>2</formula>
    </cfRule>
    <cfRule type="cellIs" dxfId="2" priority="3483" operator="lessThan">
      <formula>0.9</formula>
    </cfRule>
  </conditionalFormatting>
  <conditionalFormatting sqref="M2194">
    <cfRule type="cellIs" dxfId="1" priority="3544" operator="greaterThan">
      <formula>2</formula>
    </cfRule>
    <cfRule type="cellIs" dxfId="2" priority="3482" operator="lessThan">
      <formula>0.9</formula>
    </cfRule>
  </conditionalFormatting>
  <conditionalFormatting sqref="M2195">
    <cfRule type="cellIs" dxfId="1" priority="3543" operator="greaterThan">
      <formula>2</formula>
    </cfRule>
    <cfRule type="cellIs" dxfId="2" priority="3481" operator="lessThan">
      <formula>0.9</formula>
    </cfRule>
  </conditionalFormatting>
  <conditionalFormatting sqref="M2196">
    <cfRule type="cellIs" dxfId="1" priority="3542" operator="greaterThan">
      <formula>2</formula>
    </cfRule>
    <cfRule type="cellIs" dxfId="2" priority="3480" operator="lessThan">
      <formula>0.9</formula>
    </cfRule>
  </conditionalFormatting>
  <conditionalFormatting sqref="M2197">
    <cfRule type="cellIs" dxfId="1" priority="3541" operator="greaterThan">
      <formula>2</formula>
    </cfRule>
    <cfRule type="cellIs" dxfId="2" priority="3479" operator="lessThan">
      <formula>0.9</formula>
    </cfRule>
  </conditionalFormatting>
  <conditionalFormatting sqref="M2198">
    <cfRule type="cellIs" dxfId="1" priority="3540" operator="greaterThan">
      <formula>2</formula>
    </cfRule>
    <cfRule type="cellIs" dxfId="2" priority="3478" operator="lessThan">
      <formula>0.9</formula>
    </cfRule>
  </conditionalFormatting>
  <conditionalFormatting sqref="M2199">
    <cfRule type="cellIs" dxfId="1" priority="3539" operator="greaterThan">
      <formula>2</formula>
    </cfRule>
    <cfRule type="cellIs" dxfId="2" priority="3477" operator="lessThan">
      <formula>0.9</formula>
    </cfRule>
  </conditionalFormatting>
  <conditionalFormatting sqref="M2200">
    <cfRule type="cellIs" dxfId="1" priority="3538" operator="greaterThan">
      <formula>2</formula>
    </cfRule>
    <cfRule type="cellIs" dxfId="2" priority="3476" operator="lessThan">
      <formula>0.9</formula>
    </cfRule>
  </conditionalFormatting>
  <conditionalFormatting sqref="M2201">
    <cfRule type="cellIs" dxfId="1" priority="3537" operator="greaterThan">
      <formula>2</formula>
    </cfRule>
    <cfRule type="cellIs" dxfId="2" priority="3475" operator="lessThan">
      <formula>0.9</formula>
    </cfRule>
  </conditionalFormatting>
  <conditionalFormatting sqref="M2202">
    <cfRule type="cellIs" dxfId="1" priority="3536" operator="greaterThan">
      <formula>2</formula>
    </cfRule>
    <cfRule type="cellIs" dxfId="2" priority="3474" operator="lessThan">
      <formula>0.9</formula>
    </cfRule>
  </conditionalFormatting>
  <conditionalFormatting sqref="M2203">
    <cfRule type="cellIs" dxfId="1" priority="3535" operator="greaterThan">
      <formula>2</formula>
    </cfRule>
    <cfRule type="cellIs" dxfId="2" priority="3473" operator="lessThan">
      <formula>0.9</formula>
    </cfRule>
  </conditionalFormatting>
  <conditionalFormatting sqref="M2204">
    <cfRule type="cellIs" dxfId="1" priority="3534" operator="greaterThan">
      <formula>2</formula>
    </cfRule>
    <cfRule type="cellIs" dxfId="2" priority="3472" operator="lessThan">
      <formula>0.9</formula>
    </cfRule>
  </conditionalFormatting>
  <conditionalFormatting sqref="M2205">
    <cfRule type="cellIs" dxfId="1" priority="3533" operator="greaterThan">
      <formula>2</formula>
    </cfRule>
    <cfRule type="cellIs" dxfId="2" priority="3471" operator="lessThan">
      <formula>0.9</formula>
    </cfRule>
  </conditionalFormatting>
  <conditionalFormatting sqref="M2206">
    <cfRule type="cellIs" dxfId="1" priority="3532" operator="greaterThan">
      <formula>2</formula>
    </cfRule>
    <cfRule type="cellIs" dxfId="2" priority="3470" operator="lessThan">
      <formula>0.9</formula>
    </cfRule>
  </conditionalFormatting>
  <conditionalFormatting sqref="M2207">
    <cfRule type="cellIs" dxfId="1" priority="3531" operator="greaterThan">
      <formula>2</formula>
    </cfRule>
    <cfRule type="cellIs" dxfId="2" priority="3469" operator="lessThan">
      <formula>0.9</formula>
    </cfRule>
  </conditionalFormatting>
  <conditionalFormatting sqref="M2208">
    <cfRule type="cellIs" dxfId="1" priority="3530" operator="greaterThan">
      <formula>2</formula>
    </cfRule>
    <cfRule type="cellIs" dxfId="2" priority="3468" operator="lessThan">
      <formula>0.9</formula>
    </cfRule>
  </conditionalFormatting>
  <conditionalFormatting sqref="M2209">
    <cfRule type="cellIs" dxfId="1" priority="3529" operator="greaterThan">
      <formula>2</formula>
    </cfRule>
    <cfRule type="cellIs" dxfId="2" priority="3467" operator="lessThan">
      <formula>0.9</formula>
    </cfRule>
  </conditionalFormatting>
  <conditionalFormatting sqref="M2210">
    <cfRule type="cellIs" dxfId="1" priority="3528" operator="greaterThan">
      <formula>2</formula>
    </cfRule>
    <cfRule type="cellIs" dxfId="2" priority="3466" operator="lessThan">
      <formula>0.9</formula>
    </cfRule>
  </conditionalFormatting>
  <conditionalFormatting sqref="M2211">
    <cfRule type="cellIs" dxfId="1" priority="3527" operator="greaterThan">
      <formula>2</formula>
    </cfRule>
    <cfRule type="cellIs" dxfId="2" priority="3465" operator="lessThan">
      <formula>0.9</formula>
    </cfRule>
  </conditionalFormatting>
  <conditionalFormatting sqref="M2212">
    <cfRule type="cellIs" dxfId="1" priority="3526" operator="greaterThan">
      <formula>2</formula>
    </cfRule>
    <cfRule type="cellIs" dxfId="2" priority="3464" operator="lessThan">
      <formula>0.9</formula>
    </cfRule>
  </conditionalFormatting>
  <conditionalFormatting sqref="M2213">
    <cfRule type="cellIs" dxfId="1" priority="3525" operator="greaterThan">
      <formula>2</formula>
    </cfRule>
    <cfRule type="cellIs" dxfId="2" priority="3463" operator="lessThan">
      <formula>0.9</formula>
    </cfRule>
  </conditionalFormatting>
  <conditionalFormatting sqref="M2214">
    <cfRule type="cellIs" dxfId="1" priority="3524" operator="greaterThan">
      <formula>2</formula>
    </cfRule>
    <cfRule type="cellIs" dxfId="2" priority="3462" operator="lessThan">
      <formula>0.9</formula>
    </cfRule>
  </conditionalFormatting>
  <conditionalFormatting sqref="M2215">
    <cfRule type="cellIs" dxfId="1" priority="3523" operator="greaterThan">
      <formula>2</formula>
    </cfRule>
    <cfRule type="cellIs" dxfId="2" priority="3461" operator="lessThan">
      <formula>0.9</formula>
    </cfRule>
  </conditionalFormatting>
  <conditionalFormatting sqref="M2216">
    <cfRule type="cellIs" dxfId="1" priority="3522" operator="greaterThan">
      <formula>2</formula>
    </cfRule>
    <cfRule type="cellIs" dxfId="2" priority="3460" operator="lessThan">
      <formula>0.9</formula>
    </cfRule>
  </conditionalFormatting>
  <conditionalFormatting sqref="M2217">
    <cfRule type="cellIs" dxfId="1" priority="3521" operator="greaterThan">
      <formula>2</formula>
    </cfRule>
    <cfRule type="cellIs" dxfId="2" priority="3459" operator="lessThan">
      <formula>0.9</formula>
    </cfRule>
  </conditionalFormatting>
  <conditionalFormatting sqref="M2218">
    <cfRule type="cellIs" dxfId="1" priority="3520" operator="greaterThan">
      <formula>2</formula>
    </cfRule>
    <cfRule type="cellIs" dxfId="2" priority="3458" operator="lessThan">
      <formula>0.9</formula>
    </cfRule>
  </conditionalFormatting>
  <conditionalFormatting sqref="M2219">
    <cfRule type="cellIs" dxfId="1" priority="3519" operator="greaterThan">
      <formula>2</formula>
    </cfRule>
    <cfRule type="cellIs" dxfId="2" priority="3457" operator="lessThan">
      <formula>0.9</formula>
    </cfRule>
  </conditionalFormatting>
  <conditionalFormatting sqref="M2220">
    <cfRule type="cellIs" dxfId="1" priority="3518" operator="greaterThan">
      <formula>2</formula>
    </cfRule>
    <cfRule type="cellIs" dxfId="2" priority="3456" operator="lessThan">
      <formula>0.9</formula>
    </cfRule>
  </conditionalFormatting>
  <conditionalFormatting sqref="M2221">
    <cfRule type="cellIs" dxfId="1" priority="3517" operator="greaterThan">
      <formula>2</formula>
    </cfRule>
    <cfRule type="cellIs" dxfId="2" priority="3455" operator="lessThan">
      <formula>0.9</formula>
    </cfRule>
  </conditionalFormatting>
  <conditionalFormatting sqref="M2222">
    <cfRule type="cellIs" dxfId="1" priority="3516" operator="greaterThan">
      <formula>2</formula>
    </cfRule>
    <cfRule type="cellIs" dxfId="2" priority="3454" operator="lessThan">
      <formula>0.9</formula>
    </cfRule>
  </conditionalFormatting>
  <conditionalFormatting sqref="M2223">
    <cfRule type="cellIs" dxfId="1" priority="3515" operator="greaterThan">
      <formula>2</formula>
    </cfRule>
    <cfRule type="cellIs" dxfId="2" priority="3453" operator="lessThan">
      <formula>0.9</formula>
    </cfRule>
  </conditionalFormatting>
  <conditionalFormatting sqref="M2224">
    <cfRule type="cellIs" dxfId="1" priority="3514" operator="greaterThan">
      <formula>2</formula>
    </cfRule>
    <cfRule type="cellIs" dxfId="2" priority="3452" operator="lessThan">
      <formula>0.9</formula>
    </cfRule>
  </conditionalFormatting>
  <conditionalFormatting sqref="M2225">
    <cfRule type="cellIs" dxfId="1" priority="3513" operator="greaterThan">
      <formula>2</formula>
    </cfRule>
    <cfRule type="cellIs" dxfId="2" priority="3451" operator="lessThan">
      <formula>0.9</formula>
    </cfRule>
  </conditionalFormatting>
  <conditionalFormatting sqref="M2226">
    <cfRule type="cellIs" dxfId="1" priority="3512" operator="greaterThan">
      <formula>2</formula>
    </cfRule>
    <cfRule type="cellIs" dxfId="2" priority="3450" operator="lessThan">
      <formula>0.9</formula>
    </cfRule>
  </conditionalFormatting>
  <conditionalFormatting sqref="M2227">
    <cfRule type="cellIs" dxfId="1" priority="3511" operator="greaterThan">
      <formula>2</formula>
    </cfRule>
    <cfRule type="cellIs" dxfId="2" priority="3449" operator="lessThan">
      <formula>0.9</formula>
    </cfRule>
  </conditionalFormatting>
  <conditionalFormatting sqref="M2228">
    <cfRule type="cellIs" dxfId="1" priority="3510" operator="greaterThan">
      <formula>2</formula>
    </cfRule>
    <cfRule type="cellIs" dxfId="2" priority="3448" operator="lessThan">
      <formula>0.9</formula>
    </cfRule>
  </conditionalFormatting>
  <conditionalFormatting sqref="M2229">
    <cfRule type="cellIs" dxfId="1" priority="3509" operator="greaterThan">
      <formula>2</formula>
    </cfRule>
    <cfRule type="cellIs" dxfId="2" priority="3447" operator="lessThan">
      <formula>0.9</formula>
    </cfRule>
  </conditionalFormatting>
  <conditionalFormatting sqref="M2230">
    <cfRule type="cellIs" dxfId="1" priority="3508" operator="greaterThan">
      <formula>2</formula>
    </cfRule>
    <cfRule type="cellIs" dxfId="2" priority="3446" operator="lessThan">
      <formula>0.9</formula>
    </cfRule>
  </conditionalFormatting>
  <conditionalFormatting sqref="M2231">
    <cfRule type="cellIs" dxfId="1" priority="3507" operator="greaterThan">
      <formula>2</formula>
    </cfRule>
    <cfRule type="cellIs" dxfId="2" priority="3445" operator="lessThan">
      <formula>0.9</formula>
    </cfRule>
  </conditionalFormatting>
  <conditionalFormatting sqref="M2232">
    <cfRule type="cellIs" dxfId="1" priority="3506" operator="greaterThan">
      <formula>2</formula>
    </cfRule>
    <cfRule type="cellIs" dxfId="2" priority="3444" operator="lessThan">
      <formula>0.9</formula>
    </cfRule>
  </conditionalFormatting>
  <conditionalFormatting sqref="E2233">
    <cfRule type="duplicateValues" dxfId="0" priority="3421"/>
  </conditionalFormatting>
  <conditionalFormatting sqref="M2233">
    <cfRule type="cellIs" dxfId="1" priority="3420" operator="greaterThan">
      <formula>2</formula>
    </cfRule>
    <cfRule type="cellIs" dxfId="2" priority="3419" operator="lessThan">
      <formula>0.9</formula>
    </cfRule>
  </conditionalFormatting>
  <conditionalFormatting sqref="M2234">
    <cfRule type="cellIs" dxfId="1" priority="3504" operator="greaterThan">
      <formula>2</formula>
    </cfRule>
    <cfRule type="cellIs" dxfId="2" priority="3442" operator="lessThan">
      <formula>0.9</formula>
    </cfRule>
  </conditionalFormatting>
  <conditionalFormatting sqref="M2235">
    <cfRule type="cellIs" dxfId="1" priority="3503" operator="greaterThan">
      <formula>2</formula>
    </cfRule>
    <cfRule type="cellIs" dxfId="2" priority="3441" operator="lessThan">
      <formula>0.9</formula>
    </cfRule>
  </conditionalFormatting>
  <conditionalFormatting sqref="M2236">
    <cfRule type="cellIs" dxfId="1" priority="3502" operator="greaterThan">
      <formula>2</formula>
    </cfRule>
    <cfRule type="cellIs" dxfId="2" priority="3440" operator="lessThan">
      <formula>0.9</formula>
    </cfRule>
  </conditionalFormatting>
  <conditionalFormatting sqref="M2237">
    <cfRule type="cellIs" dxfId="1" priority="3501" operator="greaterThan">
      <formula>2</formula>
    </cfRule>
    <cfRule type="cellIs" dxfId="2" priority="3439" operator="lessThan">
      <formula>0.9</formula>
    </cfRule>
  </conditionalFormatting>
  <conditionalFormatting sqref="M2238">
    <cfRule type="cellIs" dxfId="1" priority="3500" operator="greaterThan">
      <formula>2</formula>
    </cfRule>
    <cfRule type="cellIs" dxfId="2" priority="3438" operator="lessThan">
      <formula>0.9</formula>
    </cfRule>
  </conditionalFormatting>
  <conditionalFormatting sqref="E2259">
    <cfRule type="duplicateValues" dxfId="0" priority="3418"/>
  </conditionalFormatting>
  <conditionalFormatting sqref="M2259">
    <cfRule type="cellIs" dxfId="1" priority="3417" operator="greaterThan">
      <formula>2</formula>
    </cfRule>
    <cfRule type="cellIs" dxfId="2" priority="3416" operator="lessThan">
      <formula>0.9</formula>
    </cfRule>
  </conditionalFormatting>
  <conditionalFormatting sqref="E2283">
    <cfRule type="duplicateValues" dxfId="0" priority="3415"/>
  </conditionalFormatting>
  <conditionalFormatting sqref="M2283">
    <cfRule type="cellIs" dxfId="1" priority="3414" operator="greaterThan">
      <formula>2</formula>
    </cfRule>
    <cfRule type="cellIs" dxfId="2" priority="3413" operator="lessThan">
      <formula>0.9</formula>
    </cfRule>
  </conditionalFormatting>
  <conditionalFormatting sqref="E2324">
    <cfRule type="duplicateValues" dxfId="0" priority="3412"/>
  </conditionalFormatting>
  <conditionalFormatting sqref="M2324">
    <cfRule type="cellIs" dxfId="1" priority="3411" operator="greaterThan">
      <formula>2</formula>
    </cfRule>
    <cfRule type="cellIs" dxfId="2" priority="3410" operator="lessThan">
      <formula>0.9</formula>
    </cfRule>
  </conditionalFormatting>
  <conditionalFormatting sqref="E2361">
    <cfRule type="duplicateValues" dxfId="0" priority="3408"/>
  </conditionalFormatting>
  <conditionalFormatting sqref="M2361">
    <cfRule type="cellIs" dxfId="1" priority="3407" operator="greaterThan">
      <formula>2</formula>
    </cfRule>
    <cfRule type="cellIs" dxfId="2" priority="3406" operator="lessThan">
      <formula>0.9</formula>
    </cfRule>
  </conditionalFormatting>
  <conditionalFormatting sqref="E2398">
    <cfRule type="duplicateValues" dxfId="0" priority="3405"/>
  </conditionalFormatting>
  <conditionalFormatting sqref="M2398">
    <cfRule type="cellIs" dxfId="1" priority="3404" operator="greaterThan">
      <formula>2</formula>
    </cfRule>
    <cfRule type="cellIs" dxfId="2" priority="3403" operator="lessThan">
      <formula>0.9</formula>
    </cfRule>
  </conditionalFormatting>
  <conditionalFormatting sqref="E2425">
    <cfRule type="duplicateValues" dxfId="0" priority="3402"/>
  </conditionalFormatting>
  <conditionalFormatting sqref="M2425">
    <cfRule type="cellIs" dxfId="1" priority="3401" operator="greaterThan">
      <formula>2</formula>
    </cfRule>
    <cfRule type="cellIs" dxfId="2" priority="3400" operator="lessThan">
      <formula>0.9</formula>
    </cfRule>
  </conditionalFormatting>
  <conditionalFormatting sqref="E2467">
    <cfRule type="duplicateValues" dxfId="0" priority="3398"/>
  </conditionalFormatting>
  <conditionalFormatting sqref="M2467">
    <cfRule type="cellIs" dxfId="1" priority="3397" operator="greaterThan">
      <formula>2</formula>
    </cfRule>
    <cfRule type="cellIs" dxfId="2" priority="3396" operator="lessThan">
      <formula>0.9</formula>
    </cfRule>
  </conditionalFormatting>
  <conditionalFormatting sqref="E2509">
    <cfRule type="duplicateValues" dxfId="0" priority="3395"/>
  </conditionalFormatting>
  <conditionalFormatting sqref="M2509">
    <cfRule type="cellIs" dxfId="1" priority="3394" operator="greaterThan">
      <formula>2</formula>
    </cfRule>
    <cfRule type="cellIs" dxfId="2" priority="3393" operator="lessThan">
      <formula>0.9</formula>
    </cfRule>
  </conditionalFormatting>
  <conditionalFormatting sqref="E2548">
    <cfRule type="duplicateValues" dxfId="0" priority="3335"/>
  </conditionalFormatting>
  <conditionalFormatting sqref="M2548">
    <cfRule type="cellIs" dxfId="1" priority="3334" operator="greaterThan">
      <formula>2</formula>
    </cfRule>
    <cfRule type="cellIs" dxfId="2" priority="3333" operator="lessThan">
      <formula>0.9</formula>
    </cfRule>
  </conditionalFormatting>
  <conditionalFormatting sqref="E2578">
    <cfRule type="duplicateValues" dxfId="0" priority="3332"/>
  </conditionalFormatting>
  <conditionalFormatting sqref="M2578">
    <cfRule type="cellIs" dxfId="1" priority="3331" operator="greaterThan">
      <formula>2</formula>
    </cfRule>
    <cfRule type="cellIs" dxfId="2" priority="3330" operator="lessThan">
      <formula>0.9</formula>
    </cfRule>
  </conditionalFormatting>
  <conditionalFormatting sqref="E2617">
    <cfRule type="duplicateValues" dxfId="0" priority="3329"/>
  </conditionalFormatting>
  <conditionalFormatting sqref="M2617">
    <cfRule type="cellIs" dxfId="1" priority="3328" operator="greaterThan">
      <formula>2</formula>
    </cfRule>
    <cfRule type="cellIs" dxfId="2" priority="3327" operator="lessThan">
      <formula>0.9</formula>
    </cfRule>
  </conditionalFormatting>
  <conditionalFormatting sqref="E2647">
    <cfRule type="duplicateValues" dxfId="0" priority="3326"/>
  </conditionalFormatting>
  <conditionalFormatting sqref="M2647">
    <cfRule type="cellIs" dxfId="1" priority="3325" operator="greaterThan">
      <formula>2</formula>
    </cfRule>
    <cfRule type="cellIs" dxfId="2" priority="3324" operator="lessThan">
      <formula>0.9</formula>
    </cfRule>
  </conditionalFormatting>
  <conditionalFormatting sqref="E2688">
    <cfRule type="duplicateValues" dxfId="0" priority="3323"/>
  </conditionalFormatting>
  <conditionalFormatting sqref="M2688">
    <cfRule type="cellIs" dxfId="1" priority="3322" operator="greaterThan">
      <formula>2</formula>
    </cfRule>
    <cfRule type="cellIs" dxfId="2" priority="3321" operator="lessThan">
      <formula>0.9</formula>
    </cfRule>
  </conditionalFormatting>
  <conditionalFormatting sqref="E2728">
    <cfRule type="duplicateValues" dxfId="0" priority="3320"/>
  </conditionalFormatting>
  <conditionalFormatting sqref="M2728">
    <cfRule type="cellIs" dxfId="1" priority="3319" operator="greaterThan">
      <formula>2</formula>
    </cfRule>
    <cfRule type="cellIs" dxfId="2" priority="3318" operator="lessThan">
      <formula>0.9</formula>
    </cfRule>
  </conditionalFormatting>
  <conditionalFormatting sqref="E2769">
    <cfRule type="duplicateValues" dxfId="0" priority="3313"/>
  </conditionalFormatting>
  <conditionalFormatting sqref="M2769">
    <cfRule type="cellIs" dxfId="1" priority="3312" operator="greaterThan">
      <formula>2</formula>
    </cfRule>
    <cfRule type="cellIs" dxfId="2" priority="3311" operator="lessThan">
      <formula>0.9</formula>
    </cfRule>
  </conditionalFormatting>
  <conditionalFormatting sqref="E2809">
    <cfRule type="duplicateValues" dxfId="0" priority="3307"/>
  </conditionalFormatting>
  <conditionalFormatting sqref="M2809">
    <cfRule type="cellIs" dxfId="1" priority="3306" operator="greaterThan">
      <formula>2</formula>
    </cfRule>
    <cfRule type="cellIs" dxfId="2" priority="3305" operator="lessThan">
      <formula>0.9</formula>
    </cfRule>
  </conditionalFormatting>
  <conditionalFormatting sqref="E2823">
    <cfRule type="duplicateValues" dxfId="0" priority="3304"/>
  </conditionalFormatting>
  <conditionalFormatting sqref="M2823">
    <cfRule type="cellIs" dxfId="1" priority="3303" operator="greaterThan">
      <formula>2</formula>
    </cfRule>
    <cfRule type="cellIs" dxfId="2" priority="3302" operator="lessThan">
      <formula>0.9</formula>
    </cfRule>
  </conditionalFormatting>
  <conditionalFormatting sqref="M2824">
    <cfRule type="cellIs" dxfId="1" priority="3301" operator="greaterThan">
      <formula>2</formula>
    </cfRule>
    <cfRule type="cellIs" dxfId="2" priority="3212" operator="lessThan">
      <formula>0.9</formula>
    </cfRule>
  </conditionalFormatting>
  <conditionalFormatting sqref="M2825">
    <cfRule type="cellIs" dxfId="1" priority="3300" operator="greaterThan">
      <formula>2</formula>
    </cfRule>
    <cfRule type="cellIs" dxfId="2" priority="3211" operator="lessThan">
      <formula>0.9</formula>
    </cfRule>
  </conditionalFormatting>
  <conditionalFormatting sqref="M2826">
    <cfRule type="cellIs" dxfId="1" priority="3299" operator="greaterThan">
      <formula>2</formula>
    </cfRule>
    <cfRule type="cellIs" dxfId="2" priority="3210" operator="lessThan">
      <formula>0.9</formula>
    </cfRule>
  </conditionalFormatting>
  <conditionalFormatting sqref="M2827">
    <cfRule type="cellIs" dxfId="1" priority="3298" operator="greaterThan">
      <formula>2</formula>
    </cfRule>
    <cfRule type="cellIs" dxfId="2" priority="3209" operator="lessThan">
      <formula>0.9</formula>
    </cfRule>
  </conditionalFormatting>
  <conditionalFormatting sqref="M2828">
    <cfRule type="cellIs" dxfId="1" priority="3297" operator="greaterThan">
      <formula>2</formula>
    </cfRule>
    <cfRule type="cellIs" dxfId="2" priority="3208" operator="lessThan">
      <formula>0.9</formula>
    </cfRule>
  </conditionalFormatting>
  <conditionalFormatting sqref="M2829">
    <cfRule type="cellIs" dxfId="1" priority="3296" operator="greaterThan">
      <formula>2</formula>
    </cfRule>
    <cfRule type="cellIs" dxfId="2" priority="3207" operator="lessThan">
      <formula>0.9</formula>
    </cfRule>
  </conditionalFormatting>
  <conditionalFormatting sqref="M2830">
    <cfRule type="cellIs" dxfId="1" priority="3295" operator="greaterThan">
      <formula>2</formula>
    </cfRule>
    <cfRule type="cellIs" dxfId="2" priority="3206" operator="lessThan">
      <formula>0.9</formula>
    </cfRule>
  </conditionalFormatting>
  <conditionalFormatting sqref="M2831">
    <cfRule type="cellIs" dxfId="1" priority="3294" operator="greaterThan">
      <formula>2</formula>
    </cfRule>
    <cfRule type="cellIs" dxfId="2" priority="3205" operator="lessThan">
      <formula>0.9</formula>
    </cfRule>
  </conditionalFormatting>
  <conditionalFormatting sqref="M2832">
    <cfRule type="cellIs" dxfId="1" priority="3293" operator="greaterThan">
      <formula>2</formula>
    </cfRule>
    <cfRule type="cellIs" dxfId="2" priority="3204" operator="lessThan">
      <formula>0.9</formula>
    </cfRule>
  </conditionalFormatting>
  <conditionalFormatting sqref="M2833">
    <cfRule type="cellIs" dxfId="1" priority="3292" operator="greaterThan">
      <formula>2</formula>
    </cfRule>
    <cfRule type="cellIs" dxfId="2" priority="3203" operator="lessThan">
      <formula>0.9</formula>
    </cfRule>
  </conditionalFormatting>
  <conditionalFormatting sqref="M2834">
    <cfRule type="cellIs" dxfId="1" priority="3291" operator="greaterThan">
      <formula>2</formula>
    </cfRule>
    <cfRule type="cellIs" dxfId="2" priority="3202" operator="lessThan">
      <formula>0.9</formula>
    </cfRule>
  </conditionalFormatting>
  <conditionalFormatting sqref="M2835">
    <cfRule type="cellIs" dxfId="1" priority="3290" operator="greaterThan">
      <formula>2</formula>
    </cfRule>
    <cfRule type="cellIs" dxfId="2" priority="3201" operator="lessThan">
      <formula>0.9</formula>
    </cfRule>
  </conditionalFormatting>
  <conditionalFormatting sqref="M2836">
    <cfRule type="cellIs" dxfId="1" priority="3289" operator="greaterThan">
      <formula>2</formula>
    </cfRule>
    <cfRule type="cellIs" dxfId="2" priority="3200" operator="lessThan">
      <formula>0.9</formula>
    </cfRule>
  </conditionalFormatting>
  <conditionalFormatting sqref="M2837">
    <cfRule type="cellIs" dxfId="1" priority="3288" operator="greaterThan">
      <formula>2</formula>
    </cfRule>
    <cfRule type="cellIs" dxfId="2" priority="3199" operator="lessThan">
      <formula>0.9</formula>
    </cfRule>
  </conditionalFormatting>
  <conditionalFormatting sqref="M2838">
    <cfRule type="cellIs" dxfId="1" priority="3287" operator="greaterThan">
      <formula>2</formula>
    </cfRule>
    <cfRule type="cellIs" dxfId="2" priority="3198" operator="lessThan">
      <formula>0.9</formula>
    </cfRule>
  </conditionalFormatting>
  <conditionalFormatting sqref="M2839">
    <cfRule type="cellIs" dxfId="1" priority="3286" operator="greaterThan">
      <formula>2</formula>
    </cfRule>
    <cfRule type="cellIs" dxfId="2" priority="3197" operator="lessThan">
      <formula>0.9</formula>
    </cfRule>
  </conditionalFormatting>
  <conditionalFormatting sqref="M2840">
    <cfRule type="cellIs" dxfId="1" priority="3285" operator="greaterThan">
      <formula>2</formula>
    </cfRule>
    <cfRule type="cellIs" dxfId="2" priority="3196" operator="lessThan">
      <formula>0.9</formula>
    </cfRule>
  </conditionalFormatting>
  <conditionalFormatting sqref="M2841">
    <cfRule type="cellIs" dxfId="1" priority="3284" operator="greaterThan">
      <formula>2</formula>
    </cfRule>
    <cfRule type="cellIs" dxfId="2" priority="3195" operator="lessThan">
      <formula>0.9</formula>
    </cfRule>
  </conditionalFormatting>
  <conditionalFormatting sqref="M2842">
    <cfRule type="cellIs" dxfId="1" priority="3283" operator="greaterThan">
      <formula>2</formula>
    </cfRule>
    <cfRule type="cellIs" dxfId="2" priority="3194" operator="lessThan">
      <formula>0.9</formula>
    </cfRule>
  </conditionalFormatting>
  <conditionalFormatting sqref="M2843">
    <cfRule type="cellIs" dxfId="1" priority="3282" operator="greaterThan">
      <formula>2</formula>
    </cfRule>
    <cfRule type="cellIs" dxfId="2" priority="3193" operator="lessThan">
      <formula>0.9</formula>
    </cfRule>
  </conditionalFormatting>
  <conditionalFormatting sqref="M2844">
    <cfRule type="cellIs" dxfId="1" priority="3281" operator="greaterThan">
      <formula>2</formula>
    </cfRule>
    <cfRule type="cellIs" dxfId="2" priority="3192" operator="lessThan">
      <formula>0.9</formula>
    </cfRule>
  </conditionalFormatting>
  <conditionalFormatting sqref="M2845">
    <cfRule type="cellIs" dxfId="1" priority="3280" operator="greaterThan">
      <formula>2</formula>
    </cfRule>
    <cfRule type="cellIs" dxfId="2" priority="3191" operator="lessThan">
      <formula>0.9</formula>
    </cfRule>
  </conditionalFormatting>
  <conditionalFormatting sqref="M2846">
    <cfRule type="cellIs" dxfId="1" priority="3279" operator="greaterThan">
      <formula>2</formula>
    </cfRule>
    <cfRule type="cellIs" dxfId="2" priority="3190" operator="lessThan">
      <formula>0.9</formula>
    </cfRule>
  </conditionalFormatting>
  <conditionalFormatting sqref="M2847">
    <cfRule type="cellIs" dxfId="1" priority="3278" operator="greaterThan">
      <formula>2</formula>
    </cfRule>
    <cfRule type="cellIs" dxfId="2" priority="3189" operator="lessThan">
      <formula>0.9</formula>
    </cfRule>
  </conditionalFormatting>
  <conditionalFormatting sqref="M2848">
    <cfRule type="cellIs" dxfId="1" priority="3277" operator="greaterThan">
      <formula>2</formula>
    </cfRule>
    <cfRule type="cellIs" dxfId="2" priority="3188" operator="lessThan">
      <formula>0.9</formula>
    </cfRule>
  </conditionalFormatting>
  <conditionalFormatting sqref="M2849">
    <cfRule type="cellIs" dxfId="1" priority="3276" operator="greaterThan">
      <formula>2</formula>
    </cfRule>
    <cfRule type="cellIs" dxfId="2" priority="3187" operator="lessThan">
      <formula>0.9</formula>
    </cfRule>
  </conditionalFormatting>
  <conditionalFormatting sqref="M2850">
    <cfRule type="cellIs" dxfId="1" priority="3275" operator="greaterThan">
      <formula>2</formula>
    </cfRule>
    <cfRule type="cellIs" dxfId="2" priority="3186" operator="lessThan">
      <formula>0.9</formula>
    </cfRule>
  </conditionalFormatting>
  <conditionalFormatting sqref="M2851">
    <cfRule type="cellIs" dxfId="1" priority="3274" operator="greaterThan">
      <formula>2</formula>
    </cfRule>
    <cfRule type="cellIs" dxfId="2" priority="3185" operator="lessThan">
      <formula>0.9</formula>
    </cfRule>
  </conditionalFormatting>
  <conditionalFormatting sqref="M2852">
    <cfRule type="cellIs" dxfId="1" priority="3273" operator="greaterThan">
      <formula>2</formula>
    </cfRule>
    <cfRule type="cellIs" dxfId="2" priority="3184" operator="lessThan">
      <formula>0.9</formula>
    </cfRule>
  </conditionalFormatting>
  <conditionalFormatting sqref="M2853">
    <cfRule type="cellIs" dxfId="1" priority="3272" operator="greaterThan">
      <formula>2</formula>
    </cfRule>
    <cfRule type="cellIs" dxfId="2" priority="3183" operator="lessThan">
      <formula>0.9</formula>
    </cfRule>
  </conditionalFormatting>
  <conditionalFormatting sqref="M2854">
    <cfRule type="cellIs" dxfId="1" priority="3271" operator="greaterThan">
      <formula>2</formula>
    </cfRule>
    <cfRule type="cellIs" dxfId="2" priority="3182" operator="lessThan">
      <formula>0.9</formula>
    </cfRule>
  </conditionalFormatting>
  <conditionalFormatting sqref="M2855">
    <cfRule type="cellIs" dxfId="1" priority="3270" operator="greaterThan">
      <formula>2</formula>
    </cfRule>
    <cfRule type="cellIs" dxfId="2" priority="3181" operator="lessThan">
      <formula>0.9</formula>
    </cfRule>
  </conditionalFormatting>
  <conditionalFormatting sqref="M2856">
    <cfRule type="cellIs" dxfId="1" priority="3269" operator="greaterThan">
      <formula>2</formula>
    </cfRule>
    <cfRule type="cellIs" dxfId="2" priority="3180" operator="lessThan">
      <formula>0.9</formula>
    </cfRule>
  </conditionalFormatting>
  <conditionalFormatting sqref="M2857">
    <cfRule type="cellIs" dxfId="1" priority="3268" operator="greaterThan">
      <formula>2</formula>
    </cfRule>
    <cfRule type="cellIs" dxfId="2" priority="3179" operator="lessThan">
      <formula>0.9</formula>
    </cfRule>
  </conditionalFormatting>
  <conditionalFormatting sqref="M2858">
    <cfRule type="cellIs" dxfId="1" priority="3267" operator="greaterThan">
      <formula>2</formula>
    </cfRule>
    <cfRule type="cellIs" dxfId="2" priority="3178" operator="lessThan">
      <formula>0.9</formula>
    </cfRule>
  </conditionalFormatting>
  <conditionalFormatting sqref="E2859">
    <cfRule type="duplicateValues" dxfId="0" priority="3123"/>
  </conditionalFormatting>
  <conditionalFormatting sqref="M2859">
    <cfRule type="cellIs" dxfId="1" priority="3122" operator="greaterThan">
      <formula>2</formula>
    </cfRule>
    <cfRule type="cellIs" dxfId="2" priority="3121" operator="lessThan">
      <formula>0.9</formula>
    </cfRule>
  </conditionalFormatting>
  <conditionalFormatting sqref="M2860">
    <cfRule type="cellIs" dxfId="1" priority="3265" operator="greaterThan">
      <formula>2</formula>
    </cfRule>
    <cfRule type="cellIs" dxfId="2" priority="3176" operator="lessThan">
      <formula>0.9</formula>
    </cfRule>
  </conditionalFormatting>
  <conditionalFormatting sqref="M2861">
    <cfRule type="cellIs" dxfId="1" priority="3264" operator="greaterThan">
      <formula>2</formula>
    </cfRule>
    <cfRule type="cellIs" dxfId="2" priority="3175" operator="lessThan">
      <formula>0.9</formula>
    </cfRule>
  </conditionalFormatting>
  <conditionalFormatting sqref="M2862">
    <cfRule type="cellIs" dxfId="1" priority="3263" operator="greaterThan">
      <formula>2</formula>
    </cfRule>
    <cfRule type="cellIs" dxfId="2" priority="3174" operator="lessThan">
      <formula>0.9</formula>
    </cfRule>
  </conditionalFormatting>
  <conditionalFormatting sqref="M2863">
    <cfRule type="cellIs" dxfId="1" priority="3262" operator="greaterThan">
      <formula>2</formula>
    </cfRule>
    <cfRule type="cellIs" dxfId="2" priority="3173" operator="lessThan">
      <formula>0.9</formula>
    </cfRule>
  </conditionalFormatting>
  <conditionalFormatting sqref="M2864">
    <cfRule type="cellIs" dxfId="1" priority="3261" operator="greaterThan">
      <formula>2</formula>
    </cfRule>
    <cfRule type="cellIs" dxfId="2" priority="3172" operator="lessThan">
      <formula>0.9</formula>
    </cfRule>
  </conditionalFormatting>
  <conditionalFormatting sqref="M2865">
    <cfRule type="cellIs" dxfId="1" priority="3260" operator="greaterThan">
      <formula>2</formula>
    </cfRule>
    <cfRule type="cellIs" dxfId="2" priority="3171" operator="lessThan">
      <formula>0.9</formula>
    </cfRule>
  </conditionalFormatting>
  <conditionalFormatting sqref="M2866">
    <cfRule type="cellIs" dxfId="1" priority="3259" operator="greaterThan">
      <formula>2</formula>
    </cfRule>
    <cfRule type="cellIs" dxfId="2" priority="3170" operator="lessThan">
      <formula>0.9</formula>
    </cfRule>
  </conditionalFormatting>
  <conditionalFormatting sqref="M2867">
    <cfRule type="cellIs" dxfId="1" priority="3258" operator="greaterThan">
      <formula>2</formula>
    </cfRule>
    <cfRule type="cellIs" dxfId="2" priority="3169" operator="lessThan">
      <formula>0.9</formula>
    </cfRule>
  </conditionalFormatting>
  <conditionalFormatting sqref="M2868">
    <cfRule type="cellIs" dxfId="1" priority="3257" operator="greaterThan">
      <formula>2</formula>
    </cfRule>
    <cfRule type="cellIs" dxfId="2" priority="3168" operator="lessThan">
      <formula>0.9</formula>
    </cfRule>
  </conditionalFormatting>
  <conditionalFormatting sqref="M2869">
    <cfRule type="cellIs" dxfId="1" priority="3256" operator="greaterThan">
      <formula>2</formula>
    </cfRule>
    <cfRule type="cellIs" dxfId="2" priority="3167" operator="lessThan">
      <formula>0.9</formula>
    </cfRule>
  </conditionalFormatting>
  <conditionalFormatting sqref="M2870">
    <cfRule type="cellIs" dxfId="1" priority="3255" operator="greaterThan">
      <formula>2</formula>
    </cfRule>
    <cfRule type="cellIs" dxfId="2" priority="3166" operator="lessThan">
      <formula>0.9</formula>
    </cfRule>
  </conditionalFormatting>
  <conditionalFormatting sqref="M2871">
    <cfRule type="cellIs" dxfId="1" priority="3254" operator="greaterThan">
      <formula>2</formula>
    </cfRule>
    <cfRule type="cellIs" dxfId="2" priority="3165" operator="lessThan">
      <formula>0.9</formula>
    </cfRule>
  </conditionalFormatting>
  <conditionalFormatting sqref="M2872">
    <cfRule type="cellIs" dxfId="1" priority="3253" operator="greaterThan">
      <formula>2</formula>
    </cfRule>
    <cfRule type="cellIs" dxfId="2" priority="3164" operator="lessThan">
      <formula>0.9</formula>
    </cfRule>
  </conditionalFormatting>
  <conditionalFormatting sqref="M2873">
    <cfRule type="cellIs" dxfId="1" priority="3252" operator="greaterThan">
      <formula>2</formula>
    </cfRule>
    <cfRule type="cellIs" dxfId="2" priority="3163" operator="lessThan">
      <formula>0.9</formula>
    </cfRule>
  </conditionalFormatting>
  <conditionalFormatting sqref="E2874">
    <cfRule type="duplicateValues" dxfId="0" priority="3120"/>
  </conditionalFormatting>
  <conditionalFormatting sqref="M2874">
    <cfRule type="cellIs" dxfId="1" priority="3119" operator="greaterThan">
      <formula>2</formula>
    </cfRule>
    <cfRule type="cellIs" dxfId="2" priority="3118" operator="lessThan">
      <formula>0.9</formula>
    </cfRule>
  </conditionalFormatting>
  <conditionalFormatting sqref="M2875">
    <cfRule type="cellIs" dxfId="1" priority="3250" operator="greaterThan">
      <formula>2</formula>
    </cfRule>
    <cfRule type="cellIs" dxfId="2" priority="3161" operator="lessThan">
      <formula>0.9</formula>
    </cfRule>
  </conditionalFormatting>
  <conditionalFormatting sqref="M2876">
    <cfRule type="cellIs" dxfId="1" priority="3249" operator="greaterThan">
      <formula>2</formula>
    </cfRule>
    <cfRule type="cellIs" dxfId="2" priority="3160" operator="lessThan">
      <formula>0.9</formula>
    </cfRule>
  </conditionalFormatting>
  <conditionalFormatting sqref="M2877">
    <cfRule type="cellIs" dxfId="1" priority="3248" operator="greaterThan">
      <formula>2</formula>
    </cfRule>
    <cfRule type="cellIs" dxfId="2" priority="3159" operator="lessThan">
      <formula>0.9</formula>
    </cfRule>
  </conditionalFormatting>
  <conditionalFormatting sqref="M2878">
    <cfRule type="cellIs" dxfId="1" priority="3247" operator="greaterThan">
      <formula>2</formula>
    </cfRule>
    <cfRule type="cellIs" dxfId="2" priority="3158" operator="lessThan">
      <formula>0.9</formula>
    </cfRule>
  </conditionalFormatting>
  <conditionalFormatting sqref="M2879">
    <cfRule type="cellIs" dxfId="1" priority="3246" operator="greaterThan">
      <formula>2</formula>
    </cfRule>
    <cfRule type="cellIs" dxfId="2" priority="3157" operator="lessThan">
      <formula>0.9</formula>
    </cfRule>
  </conditionalFormatting>
  <conditionalFormatting sqref="M2880">
    <cfRule type="cellIs" dxfId="1" priority="3245" operator="greaterThan">
      <formula>2</formula>
    </cfRule>
    <cfRule type="cellIs" dxfId="2" priority="3156" operator="lessThan">
      <formula>0.9</formula>
    </cfRule>
  </conditionalFormatting>
  <conditionalFormatting sqref="M2881">
    <cfRule type="cellIs" dxfId="1" priority="3244" operator="greaterThan">
      <formula>2</formula>
    </cfRule>
    <cfRule type="cellIs" dxfId="2" priority="3155" operator="lessThan">
      <formula>0.9</formula>
    </cfRule>
  </conditionalFormatting>
  <conditionalFormatting sqref="M2882">
    <cfRule type="cellIs" dxfId="1" priority="3243" operator="greaterThan">
      <formula>2</formula>
    </cfRule>
    <cfRule type="cellIs" dxfId="2" priority="3154" operator="lessThan">
      <formula>0.9</formula>
    </cfRule>
  </conditionalFormatting>
  <conditionalFormatting sqref="M2883">
    <cfRule type="cellIs" dxfId="1" priority="3242" operator="greaterThan">
      <formula>2</formula>
    </cfRule>
    <cfRule type="cellIs" dxfId="2" priority="3153" operator="lessThan">
      <formula>0.9</formula>
    </cfRule>
  </conditionalFormatting>
  <conditionalFormatting sqref="M2884">
    <cfRule type="cellIs" dxfId="1" priority="3241" operator="greaterThan">
      <formula>2</formula>
    </cfRule>
    <cfRule type="cellIs" dxfId="2" priority="3152" operator="lessThan">
      <formula>0.9</formula>
    </cfRule>
  </conditionalFormatting>
  <conditionalFormatting sqref="M2885">
    <cfRule type="cellIs" dxfId="1" priority="3240" operator="greaterThan">
      <formula>2</formula>
    </cfRule>
    <cfRule type="cellIs" dxfId="2" priority="3151" operator="lessThan">
      <formula>0.9</formula>
    </cfRule>
  </conditionalFormatting>
  <conditionalFormatting sqref="E2895">
    <cfRule type="duplicateValues" dxfId="0" priority="3090"/>
  </conditionalFormatting>
  <conditionalFormatting sqref="M2895">
    <cfRule type="cellIs" dxfId="1" priority="3089" operator="greaterThan">
      <formula>2</formula>
    </cfRule>
    <cfRule type="cellIs" dxfId="2" priority="3088" operator="lessThan">
      <formula>0.9</formula>
    </cfRule>
  </conditionalFormatting>
  <conditionalFormatting sqref="E2902">
    <cfRule type="duplicateValues" dxfId="0" priority="3087"/>
  </conditionalFormatting>
  <conditionalFormatting sqref="M2902">
    <cfRule type="cellIs" dxfId="1" priority="3086" operator="greaterThan">
      <formula>2</formula>
    </cfRule>
    <cfRule type="cellIs" dxfId="2" priority="3085" operator="lessThan">
      <formula>0.9</formula>
    </cfRule>
  </conditionalFormatting>
  <conditionalFormatting sqref="E2943">
    <cfRule type="duplicateValues" dxfId="0" priority="3084"/>
  </conditionalFormatting>
  <conditionalFormatting sqref="M2943">
    <cfRule type="cellIs" dxfId="1" priority="3083" operator="greaterThan">
      <formula>2</formula>
    </cfRule>
    <cfRule type="cellIs" dxfId="2" priority="3082" operator="lessThan">
      <formula>0.9</formula>
    </cfRule>
  </conditionalFormatting>
  <conditionalFormatting sqref="E2980">
    <cfRule type="duplicateValues" dxfId="0" priority="3081"/>
  </conditionalFormatting>
  <conditionalFormatting sqref="M2980">
    <cfRule type="cellIs" dxfId="1" priority="3080" operator="greaterThan">
      <formula>2</formula>
    </cfRule>
    <cfRule type="cellIs" dxfId="2" priority="3079" operator="lessThan">
      <formula>0.9</formula>
    </cfRule>
  </conditionalFormatting>
  <conditionalFormatting sqref="E3021">
    <cfRule type="duplicateValues" dxfId="0" priority="3072"/>
  </conditionalFormatting>
  <conditionalFormatting sqref="M3021">
    <cfRule type="cellIs" dxfId="1" priority="3071" operator="greaterThan">
      <formula>2</formula>
    </cfRule>
    <cfRule type="cellIs" dxfId="2" priority="3070" operator="lessThan">
      <formula>0.9</formula>
    </cfRule>
  </conditionalFormatting>
  <conditionalFormatting sqref="E3022">
    <cfRule type="duplicateValues" dxfId="0" priority="3075"/>
  </conditionalFormatting>
  <conditionalFormatting sqref="M3022">
    <cfRule type="cellIs" dxfId="1" priority="3074" operator="greaterThan">
      <formula>2</formula>
    </cfRule>
    <cfRule type="cellIs" dxfId="2" priority="3073" operator="lessThan">
      <formula>0.9</formula>
    </cfRule>
  </conditionalFormatting>
  <conditionalFormatting sqref="E3023">
    <cfRule type="duplicateValues" dxfId="0" priority="3078"/>
  </conditionalFormatting>
  <conditionalFormatting sqref="M3023">
    <cfRule type="cellIs" dxfId="1" priority="3077" operator="greaterThan">
      <formula>2</formula>
    </cfRule>
    <cfRule type="cellIs" dxfId="2" priority="3076" operator="lessThan">
      <formula>0.9</formula>
    </cfRule>
  </conditionalFormatting>
  <conditionalFormatting sqref="E3029">
    <cfRule type="duplicateValues" dxfId="0" priority="3036"/>
  </conditionalFormatting>
  <conditionalFormatting sqref="M3029">
    <cfRule type="cellIs" dxfId="1" priority="3035" operator="greaterThan">
      <formula>2</formula>
    </cfRule>
    <cfRule type="cellIs" dxfId="2" priority="3034" operator="lessThan">
      <formula>0.9</formula>
    </cfRule>
  </conditionalFormatting>
  <conditionalFormatting sqref="E3069">
    <cfRule type="duplicateValues" dxfId="0" priority="3033"/>
  </conditionalFormatting>
  <conditionalFormatting sqref="M3069">
    <cfRule type="cellIs" dxfId="1" priority="3032" operator="greaterThan">
      <formula>2</formula>
    </cfRule>
    <cfRule type="cellIs" dxfId="2" priority="3031" operator="lessThan">
      <formula>0.9</formula>
    </cfRule>
  </conditionalFormatting>
  <conditionalFormatting sqref="E3087">
    <cfRule type="duplicateValues" dxfId="0" priority="3030"/>
  </conditionalFormatting>
  <conditionalFormatting sqref="M3087">
    <cfRule type="cellIs" dxfId="1" priority="3029" operator="greaterThan">
      <formula>2</formula>
    </cfRule>
    <cfRule type="cellIs" dxfId="2" priority="3028" operator="lessThan">
      <formula>0.9</formula>
    </cfRule>
  </conditionalFormatting>
  <conditionalFormatting sqref="E3127">
    <cfRule type="duplicateValues" dxfId="0" priority="3027"/>
  </conditionalFormatting>
  <conditionalFormatting sqref="M3127">
    <cfRule type="cellIs" dxfId="1" priority="3026" operator="greaterThan">
      <formula>2</formula>
    </cfRule>
    <cfRule type="cellIs" dxfId="2" priority="3025" operator="lessThan">
      <formula>0.9</formula>
    </cfRule>
  </conditionalFormatting>
  <conditionalFormatting sqref="E3162">
    <cfRule type="duplicateValues" dxfId="0" priority="3024"/>
  </conditionalFormatting>
  <conditionalFormatting sqref="M3162">
    <cfRule type="cellIs" dxfId="1" priority="3023" operator="greaterThan">
      <formula>2</formula>
    </cfRule>
    <cfRule type="cellIs" dxfId="2" priority="3022" operator="lessThan">
      <formula>0.9</formula>
    </cfRule>
  </conditionalFormatting>
  <conditionalFormatting sqref="E3203">
    <cfRule type="duplicateValues" dxfId="0" priority="3021"/>
  </conditionalFormatting>
  <conditionalFormatting sqref="M3203">
    <cfRule type="cellIs" dxfId="1" priority="3020" operator="greaterThan">
      <formula>2</formula>
    </cfRule>
    <cfRule type="cellIs" dxfId="2" priority="3019" operator="lessThan">
      <formula>0.9</formula>
    </cfRule>
  </conditionalFormatting>
  <conditionalFormatting sqref="E3235">
    <cfRule type="duplicateValues" dxfId="0" priority="3018"/>
  </conditionalFormatting>
  <conditionalFormatting sqref="M3235">
    <cfRule type="cellIs" dxfId="1" priority="3017" operator="greaterThan">
      <formula>2</formula>
    </cfRule>
    <cfRule type="cellIs" dxfId="2" priority="3016" operator="lessThan">
      <formula>0.9</formula>
    </cfRule>
  </conditionalFormatting>
  <conditionalFormatting sqref="E3274">
    <cfRule type="duplicateValues" dxfId="0" priority="3015"/>
  </conditionalFormatting>
  <conditionalFormatting sqref="M3274">
    <cfRule type="cellIs" dxfId="1" priority="3014" operator="greaterThan">
      <formula>2</formula>
    </cfRule>
    <cfRule type="cellIs" dxfId="2" priority="3013" operator="lessThan">
      <formula>0.9</formula>
    </cfRule>
  </conditionalFormatting>
  <conditionalFormatting sqref="E3295">
    <cfRule type="duplicateValues" dxfId="0" priority="3012"/>
  </conditionalFormatting>
  <conditionalFormatting sqref="M3295">
    <cfRule type="cellIs" dxfId="1" priority="3011" operator="greaterThan">
      <formula>2</formula>
    </cfRule>
    <cfRule type="cellIs" dxfId="2" priority="3010" operator="lessThan">
      <formula>0.9</formula>
    </cfRule>
  </conditionalFormatting>
  <conditionalFormatting sqref="E3334">
    <cfRule type="duplicateValues" dxfId="0" priority="3009"/>
  </conditionalFormatting>
  <conditionalFormatting sqref="M3334">
    <cfRule type="cellIs" dxfId="1" priority="3008" operator="greaterThan">
      <formula>2</formula>
    </cfRule>
    <cfRule type="cellIs" dxfId="2" priority="3007" operator="lessThan">
      <formula>0.9</formula>
    </cfRule>
  </conditionalFormatting>
  <conditionalFormatting sqref="E3375">
    <cfRule type="duplicateValues" dxfId="0" priority="3003"/>
  </conditionalFormatting>
  <conditionalFormatting sqref="M3375">
    <cfRule type="cellIs" dxfId="2" priority="3001" operator="lessThan">
      <formula>0.9</formula>
    </cfRule>
    <cfRule type="cellIs" dxfId="1" priority="3002" operator="greaterThan">
      <formula>2</formula>
    </cfRule>
  </conditionalFormatting>
  <conditionalFormatting sqref="E3397">
    <cfRule type="duplicateValues" dxfId="0" priority="3000"/>
  </conditionalFormatting>
  <conditionalFormatting sqref="M3397">
    <cfRule type="cellIs" dxfId="2" priority="2998" operator="lessThan">
      <formula>0.9</formula>
    </cfRule>
    <cfRule type="cellIs" dxfId="1" priority="2999" operator="greaterThan">
      <formula>2</formula>
    </cfRule>
  </conditionalFormatting>
  <conditionalFormatting sqref="E3431">
    <cfRule type="duplicateValues" dxfId="0" priority="2997"/>
  </conditionalFormatting>
  <conditionalFormatting sqref="M3431">
    <cfRule type="cellIs" dxfId="2" priority="2995" operator="lessThan">
      <formula>0.9</formula>
    </cfRule>
    <cfRule type="cellIs" dxfId="1" priority="2996" operator="greaterThan">
      <formula>2</formula>
    </cfRule>
  </conditionalFormatting>
  <conditionalFormatting sqref="E3461">
    <cfRule type="duplicateValues" dxfId="0" priority="2994"/>
  </conditionalFormatting>
  <conditionalFormatting sqref="M3461">
    <cfRule type="cellIs" dxfId="2" priority="2992" operator="lessThan">
      <formula>0.9</formula>
    </cfRule>
    <cfRule type="cellIs" dxfId="1" priority="2993" operator="greaterThan">
      <formula>2</formula>
    </cfRule>
  </conditionalFormatting>
  <conditionalFormatting sqref="E3485">
    <cfRule type="duplicateValues" dxfId="0" priority="2991"/>
  </conditionalFormatting>
  <conditionalFormatting sqref="M3485">
    <cfRule type="cellIs" dxfId="2" priority="2989" operator="lessThan">
      <formula>0.9</formula>
    </cfRule>
    <cfRule type="cellIs" dxfId="1" priority="2990" operator="greaterThan">
      <formula>2</formula>
    </cfRule>
  </conditionalFormatting>
  <conditionalFormatting sqref="M3486">
    <cfRule type="cellIs" dxfId="2" priority="2919" operator="lessThan">
      <formula>0.9</formula>
    </cfRule>
    <cfRule type="cellIs" dxfId="1" priority="2988" operator="greaterThan">
      <formula>2</formula>
    </cfRule>
  </conditionalFormatting>
  <conditionalFormatting sqref="M3487">
    <cfRule type="cellIs" dxfId="2" priority="2918" operator="lessThan">
      <formula>0.9</formula>
    </cfRule>
    <cfRule type="cellIs" dxfId="1" priority="2987" operator="greaterThan">
      <formula>2</formula>
    </cfRule>
  </conditionalFormatting>
  <conditionalFormatting sqref="M3488">
    <cfRule type="cellIs" dxfId="2" priority="2917" operator="lessThan">
      <formula>0.9</formula>
    </cfRule>
    <cfRule type="cellIs" dxfId="1" priority="2986" operator="greaterThan">
      <formula>2</formula>
    </cfRule>
  </conditionalFormatting>
  <conditionalFormatting sqref="M3489">
    <cfRule type="cellIs" dxfId="2" priority="2916" operator="lessThan">
      <formula>0.9</formula>
    </cfRule>
    <cfRule type="cellIs" dxfId="1" priority="2985" operator="greaterThan">
      <formula>2</formula>
    </cfRule>
  </conditionalFormatting>
  <conditionalFormatting sqref="M3490">
    <cfRule type="cellIs" dxfId="2" priority="2915" operator="lessThan">
      <formula>0.9</formula>
    </cfRule>
    <cfRule type="cellIs" dxfId="1" priority="2984" operator="greaterThan">
      <formula>2</formula>
    </cfRule>
  </conditionalFormatting>
  <conditionalFormatting sqref="M3491">
    <cfRule type="cellIs" dxfId="2" priority="2914" operator="lessThan">
      <formula>0.9</formula>
    </cfRule>
    <cfRule type="cellIs" dxfId="1" priority="2983" operator="greaterThan">
      <formula>2</formula>
    </cfRule>
  </conditionalFormatting>
  <conditionalFormatting sqref="M3492">
    <cfRule type="cellIs" dxfId="2" priority="2913" operator="lessThan">
      <formula>0.9</formula>
    </cfRule>
    <cfRule type="cellIs" dxfId="1" priority="2982" operator="greaterThan">
      <formula>2</formula>
    </cfRule>
  </conditionalFormatting>
  <conditionalFormatting sqref="M3493">
    <cfRule type="cellIs" dxfId="2" priority="2912" operator="lessThan">
      <formula>0.9</formula>
    </cfRule>
    <cfRule type="cellIs" dxfId="1" priority="2981" operator="greaterThan">
      <formula>2</formula>
    </cfRule>
  </conditionalFormatting>
  <conditionalFormatting sqref="M3494">
    <cfRule type="cellIs" dxfId="2" priority="2911" operator="lessThan">
      <formula>0.9</formula>
    </cfRule>
    <cfRule type="cellIs" dxfId="1" priority="2980" operator="greaterThan">
      <formula>2</formula>
    </cfRule>
  </conditionalFormatting>
  <conditionalFormatting sqref="M3495">
    <cfRule type="cellIs" dxfId="2" priority="2910" operator="lessThan">
      <formula>0.9</formula>
    </cfRule>
    <cfRule type="cellIs" dxfId="1" priority="2979" operator="greaterThan">
      <formula>2</formula>
    </cfRule>
  </conditionalFormatting>
  <conditionalFormatting sqref="M3496">
    <cfRule type="cellIs" dxfId="2" priority="2909" operator="lessThan">
      <formula>0.9</formula>
    </cfRule>
    <cfRule type="cellIs" dxfId="1" priority="2978" operator="greaterThan">
      <formula>2</formula>
    </cfRule>
  </conditionalFormatting>
  <conditionalFormatting sqref="M3497">
    <cfRule type="cellIs" dxfId="2" priority="2908" operator="lessThan">
      <formula>0.9</formula>
    </cfRule>
    <cfRule type="cellIs" dxfId="1" priority="2977" operator="greaterThan">
      <formula>2</formula>
    </cfRule>
  </conditionalFormatting>
  <conditionalFormatting sqref="M3498">
    <cfRule type="cellIs" dxfId="2" priority="2907" operator="lessThan">
      <formula>0.9</formula>
    </cfRule>
    <cfRule type="cellIs" dxfId="1" priority="2976" operator="greaterThan">
      <formula>2</formula>
    </cfRule>
  </conditionalFormatting>
  <conditionalFormatting sqref="M3499">
    <cfRule type="cellIs" dxfId="2" priority="2906" operator="lessThan">
      <formula>0.9</formula>
    </cfRule>
    <cfRule type="cellIs" dxfId="1" priority="2975" operator="greaterThan">
      <formula>2</formula>
    </cfRule>
  </conditionalFormatting>
  <conditionalFormatting sqref="M3500">
    <cfRule type="cellIs" dxfId="2" priority="2905" operator="lessThan">
      <formula>0.9</formula>
    </cfRule>
    <cfRule type="cellIs" dxfId="1" priority="2974" operator="greaterThan">
      <formula>2</formula>
    </cfRule>
  </conditionalFormatting>
  <conditionalFormatting sqref="M3501">
    <cfRule type="cellIs" dxfId="2" priority="2904" operator="lessThan">
      <formula>0.9</formula>
    </cfRule>
    <cfRule type="cellIs" dxfId="1" priority="2973" operator="greaterThan">
      <formula>2</formula>
    </cfRule>
  </conditionalFormatting>
  <conditionalFormatting sqref="M3502">
    <cfRule type="cellIs" dxfId="2" priority="2903" operator="lessThan">
      <formula>0.9</formula>
    </cfRule>
    <cfRule type="cellIs" dxfId="1" priority="2972" operator="greaterThan">
      <formula>2</formula>
    </cfRule>
  </conditionalFormatting>
  <conditionalFormatting sqref="M3503">
    <cfRule type="cellIs" dxfId="2" priority="2902" operator="lessThan">
      <formula>0.9</formula>
    </cfRule>
    <cfRule type="cellIs" dxfId="1" priority="2971" operator="greaterThan">
      <formula>2</formula>
    </cfRule>
  </conditionalFormatting>
  <conditionalFormatting sqref="M3504">
    <cfRule type="cellIs" dxfId="2" priority="2901" operator="lessThan">
      <formula>0.9</formula>
    </cfRule>
    <cfRule type="cellIs" dxfId="1" priority="2970" operator="greaterThan">
      <formula>2</formula>
    </cfRule>
  </conditionalFormatting>
  <conditionalFormatting sqref="M3505">
    <cfRule type="cellIs" dxfId="2" priority="2900" operator="lessThan">
      <formula>0.9</formula>
    </cfRule>
    <cfRule type="cellIs" dxfId="1" priority="2969" operator="greaterThan">
      <formula>2</formula>
    </cfRule>
  </conditionalFormatting>
  <conditionalFormatting sqref="M3506">
    <cfRule type="cellIs" dxfId="2" priority="2899" operator="lessThan">
      <formula>0.9</formula>
    </cfRule>
    <cfRule type="cellIs" dxfId="1" priority="2968" operator="greaterThan">
      <formula>2</formula>
    </cfRule>
  </conditionalFormatting>
  <conditionalFormatting sqref="M3507">
    <cfRule type="cellIs" dxfId="2" priority="2898" operator="lessThan">
      <formula>0.9</formula>
    </cfRule>
    <cfRule type="cellIs" dxfId="1" priority="2967" operator="greaterThan">
      <formula>2</formula>
    </cfRule>
  </conditionalFormatting>
  <conditionalFormatting sqref="M3508">
    <cfRule type="cellIs" dxfId="2" priority="2897" operator="lessThan">
      <formula>0.9</formula>
    </cfRule>
    <cfRule type="cellIs" dxfId="1" priority="2966" operator="greaterThan">
      <formula>2</formula>
    </cfRule>
  </conditionalFormatting>
  <conditionalFormatting sqref="M3509">
    <cfRule type="cellIs" dxfId="2" priority="2896" operator="lessThan">
      <formula>0.9</formula>
    </cfRule>
    <cfRule type="cellIs" dxfId="1" priority="2965" operator="greaterThan">
      <formula>2</formula>
    </cfRule>
  </conditionalFormatting>
  <conditionalFormatting sqref="M3510">
    <cfRule type="cellIs" dxfId="2" priority="2895" operator="lessThan">
      <formula>0.9</formula>
    </cfRule>
    <cfRule type="cellIs" dxfId="1" priority="2964" operator="greaterThan">
      <formula>2</formula>
    </cfRule>
  </conditionalFormatting>
  <conditionalFormatting sqref="M3511">
    <cfRule type="cellIs" dxfId="2" priority="2894" operator="lessThan">
      <formula>0.9</formula>
    </cfRule>
    <cfRule type="cellIs" dxfId="1" priority="2963" operator="greaterThan">
      <formula>2</formula>
    </cfRule>
  </conditionalFormatting>
  <conditionalFormatting sqref="M3512">
    <cfRule type="cellIs" dxfId="2" priority="2893" operator="lessThan">
      <formula>0.9</formula>
    </cfRule>
    <cfRule type="cellIs" dxfId="1" priority="2962" operator="greaterThan">
      <formula>2</formula>
    </cfRule>
  </conditionalFormatting>
  <conditionalFormatting sqref="M3513">
    <cfRule type="cellIs" dxfId="2" priority="2892" operator="lessThan">
      <formula>0.9</formula>
    </cfRule>
    <cfRule type="cellIs" dxfId="1" priority="2961" operator="greaterThan">
      <formula>2</formula>
    </cfRule>
  </conditionalFormatting>
  <conditionalFormatting sqref="M3514">
    <cfRule type="cellIs" dxfId="2" priority="2891" operator="lessThan">
      <formula>0.9</formula>
    </cfRule>
    <cfRule type="cellIs" dxfId="1" priority="2960" operator="greaterThan">
      <formula>2</formula>
    </cfRule>
  </conditionalFormatting>
  <conditionalFormatting sqref="M3515">
    <cfRule type="cellIs" dxfId="2" priority="2890" operator="lessThan">
      <formula>0.9</formula>
    </cfRule>
    <cfRule type="cellIs" dxfId="1" priority="2959" operator="greaterThan">
      <formula>2</formula>
    </cfRule>
  </conditionalFormatting>
  <conditionalFormatting sqref="M3516">
    <cfRule type="cellIs" dxfId="2" priority="2889" operator="lessThan">
      <formula>0.9</formula>
    </cfRule>
    <cfRule type="cellIs" dxfId="1" priority="2958" operator="greaterThan">
      <formula>2</formula>
    </cfRule>
  </conditionalFormatting>
  <conditionalFormatting sqref="M3517">
    <cfRule type="cellIs" dxfId="2" priority="2888" operator="lessThan">
      <formula>0.9</formula>
    </cfRule>
    <cfRule type="cellIs" dxfId="1" priority="2957" operator="greaterThan">
      <formula>2</formula>
    </cfRule>
  </conditionalFormatting>
  <conditionalFormatting sqref="M3518">
    <cfRule type="cellIs" dxfId="2" priority="2887" operator="lessThan">
      <formula>0.9</formula>
    </cfRule>
    <cfRule type="cellIs" dxfId="1" priority="2956" operator="greaterThan">
      <formula>2</formula>
    </cfRule>
  </conditionalFormatting>
  <conditionalFormatting sqref="M3519">
    <cfRule type="cellIs" dxfId="2" priority="2886" operator="lessThan">
      <formula>0.9</formula>
    </cfRule>
    <cfRule type="cellIs" dxfId="1" priority="2955" operator="greaterThan">
      <formula>2</formula>
    </cfRule>
  </conditionalFormatting>
  <conditionalFormatting sqref="M3520">
    <cfRule type="cellIs" dxfId="2" priority="2885" operator="lessThan">
      <formula>0.9</formula>
    </cfRule>
    <cfRule type="cellIs" dxfId="1" priority="2954" operator="greaterThan">
      <formula>2</formula>
    </cfRule>
  </conditionalFormatting>
  <conditionalFormatting sqref="M3521">
    <cfRule type="cellIs" dxfId="2" priority="2884" operator="lessThan">
      <formula>0.9</formula>
    </cfRule>
    <cfRule type="cellIs" dxfId="1" priority="2953" operator="greaterThan">
      <formula>2</formula>
    </cfRule>
  </conditionalFormatting>
  <conditionalFormatting sqref="M3522">
    <cfRule type="cellIs" dxfId="2" priority="2883" operator="lessThan">
      <formula>0.9</formula>
    </cfRule>
    <cfRule type="cellIs" dxfId="1" priority="2952" operator="greaterThan">
      <formula>2</formula>
    </cfRule>
  </conditionalFormatting>
  <conditionalFormatting sqref="M3523">
    <cfRule type="cellIs" dxfId="2" priority="2882" operator="lessThan">
      <formula>0.9</formula>
    </cfRule>
    <cfRule type="cellIs" dxfId="1" priority="2951" operator="greaterThan">
      <formula>2</formula>
    </cfRule>
  </conditionalFormatting>
  <conditionalFormatting sqref="E3524">
    <cfRule type="duplicateValues" dxfId="0" priority="2850"/>
  </conditionalFormatting>
  <conditionalFormatting sqref="M3524">
    <cfRule type="cellIs" dxfId="2" priority="2848" operator="lessThan">
      <formula>0.9</formula>
    </cfRule>
    <cfRule type="cellIs" dxfId="1" priority="2849" operator="greaterThan">
      <formula>2</formula>
    </cfRule>
  </conditionalFormatting>
  <conditionalFormatting sqref="M3525">
    <cfRule type="cellIs" dxfId="2" priority="2880" operator="lessThan">
      <formula>0.9</formula>
    </cfRule>
    <cfRule type="cellIs" dxfId="1" priority="2949" operator="greaterThan">
      <formula>2</formula>
    </cfRule>
  </conditionalFormatting>
  <conditionalFormatting sqref="M3526">
    <cfRule type="cellIs" dxfId="2" priority="2879" operator="lessThan">
      <formula>0.9</formula>
    </cfRule>
    <cfRule type="cellIs" dxfId="1" priority="2948" operator="greaterThan">
      <formula>2</formula>
    </cfRule>
  </conditionalFormatting>
  <conditionalFormatting sqref="M3527">
    <cfRule type="cellIs" dxfId="2" priority="2878" operator="lessThan">
      <formula>0.9</formula>
    </cfRule>
    <cfRule type="cellIs" dxfId="1" priority="2947" operator="greaterThan">
      <formula>2</formula>
    </cfRule>
  </conditionalFormatting>
  <conditionalFormatting sqref="M3528">
    <cfRule type="cellIs" dxfId="2" priority="2877" operator="lessThan">
      <formula>0.9</formula>
    </cfRule>
    <cfRule type="cellIs" dxfId="1" priority="2946" operator="greaterThan">
      <formula>2</formula>
    </cfRule>
  </conditionalFormatting>
  <conditionalFormatting sqref="M3529">
    <cfRule type="cellIs" dxfId="2" priority="2876" operator="lessThan">
      <formula>0.9</formula>
    </cfRule>
    <cfRule type="cellIs" dxfId="1" priority="2945" operator="greaterThan">
      <formula>2</formula>
    </cfRule>
  </conditionalFormatting>
  <conditionalFormatting sqref="M3530">
    <cfRule type="cellIs" dxfId="2" priority="2875" operator="lessThan">
      <formula>0.9</formula>
    </cfRule>
    <cfRule type="cellIs" dxfId="1" priority="2944" operator="greaterThan">
      <formula>2</formula>
    </cfRule>
  </conditionalFormatting>
  <conditionalFormatting sqref="M3531">
    <cfRule type="cellIs" dxfId="2" priority="2874" operator="lessThan">
      <formula>0.9</formula>
    </cfRule>
    <cfRule type="cellIs" dxfId="1" priority="2943" operator="greaterThan">
      <formula>2</formula>
    </cfRule>
  </conditionalFormatting>
  <conditionalFormatting sqref="M3532">
    <cfRule type="cellIs" dxfId="2" priority="2873" operator="lessThan">
      <formula>0.9</formula>
    </cfRule>
    <cfRule type="cellIs" dxfId="1" priority="2942" operator="greaterThan">
      <formula>2</formula>
    </cfRule>
  </conditionalFormatting>
  <conditionalFormatting sqref="M3533">
    <cfRule type="cellIs" dxfId="2" priority="2872" operator="lessThan">
      <formula>0.9</formula>
    </cfRule>
    <cfRule type="cellIs" dxfId="1" priority="2941" operator="greaterThan">
      <formula>2</formula>
    </cfRule>
  </conditionalFormatting>
  <conditionalFormatting sqref="M3534">
    <cfRule type="cellIs" dxfId="2" priority="2871" operator="lessThan">
      <formula>0.9</formula>
    </cfRule>
    <cfRule type="cellIs" dxfId="1" priority="2940" operator="greaterThan">
      <formula>2</formula>
    </cfRule>
  </conditionalFormatting>
  <conditionalFormatting sqref="M3535">
    <cfRule type="cellIs" dxfId="2" priority="2870" operator="lessThan">
      <formula>0.9</formula>
    </cfRule>
    <cfRule type="cellIs" dxfId="1" priority="2939" operator="greaterThan">
      <formula>2</formula>
    </cfRule>
  </conditionalFormatting>
  <conditionalFormatting sqref="M3536">
    <cfRule type="cellIs" dxfId="2" priority="2869" operator="lessThan">
      <formula>0.9</formula>
    </cfRule>
    <cfRule type="cellIs" dxfId="1" priority="2938" operator="greaterThan">
      <formula>2</formula>
    </cfRule>
  </conditionalFormatting>
  <conditionalFormatting sqref="M3537">
    <cfRule type="cellIs" dxfId="2" priority="2868" operator="lessThan">
      <formula>0.9</formula>
    </cfRule>
    <cfRule type="cellIs" dxfId="1" priority="2937" operator="greaterThan">
      <formula>2</formula>
    </cfRule>
  </conditionalFormatting>
  <conditionalFormatting sqref="M3538">
    <cfRule type="cellIs" dxfId="2" priority="2867" operator="lessThan">
      <formula>0.9</formula>
    </cfRule>
    <cfRule type="cellIs" dxfId="1" priority="2936" operator="greaterThan">
      <formula>2</formula>
    </cfRule>
  </conditionalFormatting>
  <conditionalFormatting sqref="M3539">
    <cfRule type="cellIs" dxfId="2" priority="2866" operator="lessThan">
      <formula>0.9</formula>
    </cfRule>
    <cfRule type="cellIs" dxfId="1" priority="2935" operator="greaterThan">
      <formula>2</formula>
    </cfRule>
  </conditionalFormatting>
  <conditionalFormatting sqref="M3540">
    <cfRule type="cellIs" dxfId="2" priority="2865" operator="lessThan">
      <formula>0.9</formula>
    </cfRule>
    <cfRule type="cellIs" dxfId="1" priority="2934" operator="greaterThan">
      <formula>2</formula>
    </cfRule>
  </conditionalFormatting>
  <conditionalFormatting sqref="M3541">
    <cfRule type="cellIs" dxfId="2" priority="2864" operator="lessThan">
      <formula>0.9</formula>
    </cfRule>
    <cfRule type="cellIs" dxfId="1" priority="2933" operator="greaterThan">
      <formula>2</formula>
    </cfRule>
  </conditionalFormatting>
  <conditionalFormatting sqref="M3542">
    <cfRule type="cellIs" dxfId="2" priority="2863" operator="lessThan">
      <formula>0.9</formula>
    </cfRule>
    <cfRule type="cellIs" dxfId="1" priority="2932" operator="greaterThan">
      <formula>2</formula>
    </cfRule>
  </conditionalFormatting>
  <conditionalFormatting sqref="M3543">
    <cfRule type="cellIs" dxfId="2" priority="2862" operator="lessThan">
      <formula>0.9</formula>
    </cfRule>
    <cfRule type="cellIs" dxfId="1" priority="2931" operator="greaterThan">
      <formula>2</formula>
    </cfRule>
  </conditionalFormatting>
  <conditionalFormatting sqref="M3544">
    <cfRule type="cellIs" dxfId="2" priority="2861" operator="lessThan">
      <formula>0.9</formula>
    </cfRule>
    <cfRule type="cellIs" dxfId="1" priority="2930" operator="greaterThan">
      <formula>2</formula>
    </cfRule>
  </conditionalFormatting>
  <conditionalFormatting sqref="M3545">
    <cfRule type="cellIs" dxfId="2" priority="2860" operator="lessThan">
      <formula>0.9</formula>
    </cfRule>
    <cfRule type="cellIs" dxfId="1" priority="2929" operator="greaterThan">
      <formula>2</formula>
    </cfRule>
  </conditionalFormatting>
  <conditionalFormatting sqref="M3546">
    <cfRule type="cellIs" dxfId="2" priority="2859" operator="lessThan">
      <formula>0.9</formula>
    </cfRule>
    <cfRule type="cellIs" dxfId="1" priority="2928" operator="greaterThan">
      <formula>2</formula>
    </cfRule>
  </conditionalFormatting>
  <conditionalFormatting sqref="M3547">
    <cfRule type="cellIs" dxfId="2" priority="2858" operator="lessThan">
      <formula>0.9</formula>
    </cfRule>
    <cfRule type="cellIs" dxfId="1" priority="2927" operator="greaterThan">
      <formula>2</formula>
    </cfRule>
  </conditionalFormatting>
  <conditionalFormatting sqref="M3548">
    <cfRule type="cellIs" dxfId="2" priority="2857" operator="lessThan">
      <formula>0.9</formula>
    </cfRule>
    <cfRule type="cellIs" dxfId="1" priority="2926" operator="greaterThan">
      <formula>2</formula>
    </cfRule>
  </conditionalFormatting>
  <conditionalFormatting sqref="M3549">
    <cfRule type="cellIs" dxfId="2" priority="2856" operator="lessThan">
      <formula>0.9</formula>
    </cfRule>
    <cfRule type="cellIs" dxfId="1" priority="2925" operator="greaterThan">
      <formula>2</formula>
    </cfRule>
  </conditionalFormatting>
  <conditionalFormatting sqref="E3553">
    <cfRule type="duplicateValues" dxfId="0" priority="2847"/>
  </conditionalFormatting>
  <conditionalFormatting sqref="M3553">
    <cfRule type="cellIs" dxfId="2" priority="2845" operator="lessThan">
      <formula>0.9</formula>
    </cfRule>
    <cfRule type="cellIs" dxfId="1" priority="2846" operator="greaterThan">
      <formula>2</formula>
    </cfRule>
  </conditionalFormatting>
  <conditionalFormatting sqref="E3594">
    <cfRule type="duplicateValues" dxfId="0" priority="2844"/>
  </conditionalFormatting>
  <conditionalFormatting sqref="M3594">
    <cfRule type="cellIs" dxfId="2" priority="2842" operator="lessThan">
      <formula>0.9</formula>
    </cfRule>
    <cfRule type="cellIs" dxfId="1" priority="2843" operator="greaterThan">
      <formula>2</formula>
    </cfRule>
  </conditionalFormatting>
  <conditionalFormatting sqref="E3613">
    <cfRule type="duplicateValues" dxfId="0" priority="2838"/>
  </conditionalFormatting>
  <conditionalFormatting sqref="M3613">
    <cfRule type="cellIs" dxfId="1" priority="2837" operator="greaterThan">
      <formula>2</formula>
    </cfRule>
    <cfRule type="cellIs" dxfId="2" priority="2836" operator="lessThan">
      <formula>0.9</formula>
    </cfRule>
  </conditionalFormatting>
  <conditionalFormatting sqref="E3643">
    <cfRule type="duplicateValues" dxfId="0" priority="2835"/>
  </conditionalFormatting>
  <conditionalFormatting sqref="M3643">
    <cfRule type="cellIs" dxfId="1" priority="2834" operator="greaterThan">
      <formula>2</formula>
    </cfRule>
    <cfRule type="cellIs" dxfId="2" priority="2833" operator="lessThan">
      <formula>0.9</formula>
    </cfRule>
  </conditionalFormatting>
  <conditionalFormatting sqref="E3669">
    <cfRule type="duplicateValues" dxfId="0" priority="2832"/>
  </conditionalFormatting>
  <conditionalFormatting sqref="M3669">
    <cfRule type="cellIs" dxfId="1" priority="2831" operator="greaterThan">
      <formula>2</formula>
    </cfRule>
    <cfRule type="cellIs" dxfId="2" priority="2830" operator="lessThan">
      <formula>0.9</formula>
    </cfRule>
  </conditionalFormatting>
  <conditionalFormatting sqref="E3707">
    <cfRule type="duplicateValues" dxfId="0" priority="2829"/>
  </conditionalFormatting>
  <conditionalFormatting sqref="M3707">
    <cfRule type="cellIs" dxfId="1" priority="2828" operator="greaterThan">
      <formula>2</formula>
    </cfRule>
    <cfRule type="cellIs" dxfId="2" priority="2827" operator="lessThan">
      <formula>0.9</formula>
    </cfRule>
  </conditionalFormatting>
  <conditionalFormatting sqref="E3726">
    <cfRule type="duplicateValues" dxfId="0" priority="2826"/>
  </conditionalFormatting>
  <conditionalFormatting sqref="M3726">
    <cfRule type="cellIs" dxfId="1" priority="2825" operator="greaterThan">
      <formula>2</formula>
    </cfRule>
    <cfRule type="cellIs" dxfId="2" priority="2824" operator="lessThan">
      <formula>0.9</formula>
    </cfRule>
  </conditionalFormatting>
  <conditionalFormatting sqref="E3766">
    <cfRule type="duplicateValues" dxfId="0" priority="2808"/>
  </conditionalFormatting>
  <conditionalFormatting sqref="M3766">
    <cfRule type="cellIs" dxfId="1" priority="2807" operator="greaterThan">
      <formula>2</formula>
    </cfRule>
    <cfRule type="cellIs" dxfId="2" priority="2806" operator="lessThan">
      <formula>0.9</formula>
    </cfRule>
  </conditionalFormatting>
  <conditionalFormatting sqref="E3777">
    <cfRule type="duplicateValues" dxfId="0" priority="2820"/>
  </conditionalFormatting>
  <conditionalFormatting sqref="M3777">
    <cfRule type="cellIs" dxfId="2" priority="2818" operator="lessThan">
      <formula>0.9</formula>
    </cfRule>
    <cfRule type="cellIs" dxfId="1" priority="2819" operator="greaterThan">
      <formula>2</formula>
    </cfRule>
  </conditionalFormatting>
  <conditionalFormatting sqref="E3780">
    <cfRule type="duplicateValues" dxfId="0" priority="2811"/>
  </conditionalFormatting>
  <conditionalFormatting sqref="M3780">
    <cfRule type="cellIs" dxfId="1" priority="2810" operator="greaterThan">
      <formula>2</formula>
    </cfRule>
    <cfRule type="cellIs" dxfId="2" priority="2809" operator="lessThan">
      <formula>0.9</formula>
    </cfRule>
  </conditionalFormatting>
  <conditionalFormatting sqref="E3784">
    <cfRule type="duplicateValues" dxfId="0" priority="2814"/>
  </conditionalFormatting>
  <conditionalFormatting sqref="M3784">
    <cfRule type="cellIs" dxfId="1" priority="2813" operator="greaterThan">
      <formula>2</formula>
    </cfRule>
    <cfRule type="cellIs" dxfId="2" priority="2812" operator="lessThan">
      <formula>0.9</formula>
    </cfRule>
  </conditionalFormatting>
  <conditionalFormatting sqref="E3822">
    <cfRule type="duplicateValues" dxfId="0" priority="2805"/>
  </conditionalFormatting>
  <conditionalFormatting sqref="M3822">
    <cfRule type="cellIs" dxfId="1" priority="2804" operator="greaterThan">
      <formula>2</formula>
    </cfRule>
    <cfRule type="cellIs" dxfId="2" priority="2803" operator="lessThan">
      <formula>0.9</formula>
    </cfRule>
  </conditionalFormatting>
  <conditionalFormatting sqref="E3839">
    <cfRule type="duplicateValues" dxfId="0" priority="2802"/>
  </conditionalFormatting>
  <conditionalFormatting sqref="M3839">
    <cfRule type="cellIs" dxfId="1" priority="2801" operator="greaterThan">
      <formula>2</formula>
    </cfRule>
    <cfRule type="cellIs" dxfId="2" priority="2800" operator="lessThan">
      <formula>0.9</formula>
    </cfRule>
  </conditionalFormatting>
  <conditionalFormatting sqref="E3861">
    <cfRule type="duplicateValues" dxfId="0" priority="2799"/>
  </conditionalFormatting>
  <conditionalFormatting sqref="M3861">
    <cfRule type="cellIs" dxfId="1" priority="2798" operator="greaterThan">
      <formula>2</formula>
    </cfRule>
    <cfRule type="cellIs" dxfId="2" priority="2797" operator="lessThan">
      <formula>0.9</formula>
    </cfRule>
  </conditionalFormatting>
  <conditionalFormatting sqref="E3898">
    <cfRule type="duplicateValues" dxfId="0" priority="2796"/>
  </conditionalFormatting>
  <conditionalFormatting sqref="M3898">
    <cfRule type="cellIs" dxfId="1" priority="2795" operator="greaterThan">
      <formula>2</formula>
    </cfRule>
    <cfRule type="cellIs" dxfId="2" priority="2794" operator="lessThan">
      <formula>0.9</formula>
    </cfRule>
  </conditionalFormatting>
  <conditionalFormatting sqref="E3907">
    <cfRule type="duplicateValues" dxfId="0" priority="2793"/>
  </conditionalFormatting>
  <conditionalFormatting sqref="M3907">
    <cfRule type="cellIs" dxfId="1" priority="2792" operator="greaterThan">
      <formula>2</formula>
    </cfRule>
    <cfRule type="cellIs" dxfId="2" priority="2791" operator="lessThan">
      <formula>0.9</formula>
    </cfRule>
  </conditionalFormatting>
  <conditionalFormatting sqref="E3937">
    <cfRule type="duplicateValues" dxfId="0" priority="2790"/>
  </conditionalFormatting>
  <conditionalFormatting sqref="M3937">
    <cfRule type="cellIs" dxfId="1" priority="2789" operator="greaterThan">
      <formula>2</formula>
    </cfRule>
    <cfRule type="cellIs" dxfId="2" priority="2788" operator="lessThan">
      <formula>0.9</formula>
    </cfRule>
  </conditionalFormatting>
  <conditionalFormatting sqref="E3959">
    <cfRule type="duplicateValues" dxfId="0" priority="2787"/>
  </conditionalFormatting>
  <conditionalFormatting sqref="M3959">
    <cfRule type="cellIs" dxfId="1" priority="2786" operator="greaterThan">
      <formula>2</formula>
    </cfRule>
    <cfRule type="cellIs" dxfId="2" priority="2785" operator="lessThan">
      <formula>0.9</formula>
    </cfRule>
  </conditionalFormatting>
  <conditionalFormatting sqref="E3993">
    <cfRule type="duplicateValues" dxfId="0" priority="2784"/>
  </conditionalFormatting>
  <conditionalFormatting sqref="M3993">
    <cfRule type="cellIs" dxfId="1" priority="2783" operator="greaterThan">
      <formula>2</formula>
    </cfRule>
    <cfRule type="cellIs" dxfId="2" priority="2782" operator="lessThan">
      <formula>0.9</formula>
    </cfRule>
  </conditionalFormatting>
  <conditionalFormatting sqref="E4009">
    <cfRule type="duplicateValues" dxfId="0" priority="2781"/>
  </conditionalFormatting>
  <conditionalFormatting sqref="M4009">
    <cfRule type="cellIs" dxfId="1" priority="2780" operator="greaterThan">
      <formula>2</formula>
    </cfRule>
    <cfRule type="cellIs" dxfId="2" priority="2779" operator="lessThan">
      <formula>0.9</formula>
    </cfRule>
  </conditionalFormatting>
  <conditionalFormatting sqref="E4035">
    <cfRule type="duplicateValues" dxfId="0" priority="2778"/>
  </conditionalFormatting>
  <conditionalFormatting sqref="M4035">
    <cfRule type="cellIs" dxfId="1" priority="2777" operator="greaterThan">
      <formula>2</formula>
    </cfRule>
    <cfRule type="cellIs" dxfId="2" priority="2776" operator="lessThan">
      <formula>0.9</formula>
    </cfRule>
  </conditionalFormatting>
  <conditionalFormatting sqref="E4077">
    <cfRule type="duplicateValues" dxfId="0" priority="2775"/>
  </conditionalFormatting>
  <conditionalFormatting sqref="M4077">
    <cfRule type="cellIs" dxfId="1" priority="2774" operator="greaterThan">
      <formula>2</formula>
    </cfRule>
    <cfRule type="cellIs" dxfId="2" priority="2773" operator="lessThan">
      <formula>0.9</formula>
    </cfRule>
  </conditionalFormatting>
  <conditionalFormatting sqref="E4105">
    <cfRule type="duplicateValues" dxfId="0" priority="2772"/>
  </conditionalFormatting>
  <conditionalFormatting sqref="M4105">
    <cfRule type="cellIs" dxfId="1" priority="2771" operator="greaterThan">
      <formula>2</formula>
    </cfRule>
    <cfRule type="cellIs" dxfId="2" priority="2770" operator="lessThan">
      <formula>0.9</formula>
    </cfRule>
  </conditionalFormatting>
  <conditionalFormatting sqref="E4118">
    <cfRule type="duplicateValues" dxfId="0" priority="2769"/>
  </conditionalFormatting>
  <conditionalFormatting sqref="M4118">
    <cfRule type="cellIs" dxfId="1" priority="2768" operator="greaterThan">
      <formula>2</formula>
    </cfRule>
    <cfRule type="cellIs" dxfId="2" priority="2767" operator="lessThan">
      <formula>0.9</formula>
    </cfRule>
  </conditionalFormatting>
  <conditionalFormatting sqref="E4145">
    <cfRule type="duplicateValues" dxfId="0" priority="2766"/>
  </conditionalFormatting>
  <conditionalFormatting sqref="M4145">
    <cfRule type="cellIs" dxfId="1" priority="2765" operator="greaterThan">
      <formula>2</formula>
    </cfRule>
    <cfRule type="cellIs" dxfId="2" priority="2764" operator="lessThan">
      <formula>0.9</formula>
    </cfRule>
  </conditionalFormatting>
  <conditionalFormatting sqref="E4167">
    <cfRule type="duplicateValues" dxfId="0" priority="2763"/>
  </conditionalFormatting>
  <conditionalFormatting sqref="M4167">
    <cfRule type="cellIs" dxfId="1" priority="2762" operator="greaterThan">
      <formula>2</formula>
    </cfRule>
    <cfRule type="cellIs" dxfId="2" priority="2761" operator="lessThan">
      <formula>0.9</formula>
    </cfRule>
  </conditionalFormatting>
  <conditionalFormatting sqref="E4208">
    <cfRule type="duplicateValues" dxfId="0" priority="2754"/>
  </conditionalFormatting>
  <conditionalFormatting sqref="M4208">
    <cfRule type="cellIs" dxfId="1" priority="2753" operator="greaterThan">
      <formula>2</formula>
    </cfRule>
    <cfRule type="cellIs" dxfId="2" priority="2752" operator="lessThan">
      <formula>0.9</formula>
    </cfRule>
  </conditionalFormatting>
  <conditionalFormatting sqref="E4233">
    <cfRule type="duplicateValues" dxfId="0" priority="2751"/>
  </conditionalFormatting>
  <conditionalFormatting sqref="M4233">
    <cfRule type="cellIs" dxfId="1" priority="2750" operator="greaterThan">
      <formula>2</formula>
    </cfRule>
    <cfRule type="cellIs" dxfId="2" priority="2749" operator="lessThan">
      <formula>0.9</formula>
    </cfRule>
  </conditionalFormatting>
  <conditionalFormatting sqref="E4272">
    <cfRule type="duplicateValues" dxfId="0" priority="2748"/>
  </conditionalFormatting>
  <conditionalFormatting sqref="M4272">
    <cfRule type="cellIs" dxfId="1" priority="2747" operator="greaterThan">
      <formula>2</formula>
    </cfRule>
    <cfRule type="cellIs" dxfId="2" priority="2746" operator="lessThan">
      <formula>0.9</formula>
    </cfRule>
  </conditionalFormatting>
  <conditionalFormatting sqref="E4299">
    <cfRule type="duplicateValues" dxfId="0" priority="2745"/>
  </conditionalFormatting>
  <conditionalFormatting sqref="M4299">
    <cfRule type="cellIs" dxfId="1" priority="2744" operator="greaterThan">
      <formula>2</formula>
    </cfRule>
    <cfRule type="cellIs" dxfId="2" priority="2743" operator="lessThan">
      <formula>0.9</formula>
    </cfRule>
  </conditionalFormatting>
  <conditionalFormatting sqref="E4328">
    <cfRule type="duplicateValues" dxfId="0" priority="2742"/>
  </conditionalFormatting>
  <conditionalFormatting sqref="M4328">
    <cfRule type="cellIs" dxfId="1" priority="2741" operator="greaterThan">
      <formula>2</formula>
    </cfRule>
    <cfRule type="cellIs" dxfId="2" priority="2740" operator="lessThan">
      <formula>0.9</formula>
    </cfRule>
  </conditionalFormatting>
  <conditionalFormatting sqref="E4345">
    <cfRule type="duplicateValues" dxfId="0" priority="2739"/>
  </conditionalFormatting>
  <conditionalFormatting sqref="M4345">
    <cfRule type="cellIs" dxfId="1" priority="2738" operator="greaterThan">
      <formula>2</formula>
    </cfRule>
    <cfRule type="cellIs" dxfId="2" priority="2737" operator="lessThan">
      <formula>0.9</formula>
    </cfRule>
  </conditionalFormatting>
  <conditionalFormatting sqref="E4385">
    <cfRule type="duplicateValues" dxfId="0" priority="2736"/>
  </conditionalFormatting>
  <conditionalFormatting sqref="M4385">
    <cfRule type="cellIs" dxfId="1" priority="2735" operator="greaterThan">
      <formula>2</formula>
    </cfRule>
    <cfRule type="cellIs" dxfId="2" priority="2734" operator="lessThan">
      <formula>0.9</formula>
    </cfRule>
  </conditionalFormatting>
  <conditionalFormatting sqref="E4410">
    <cfRule type="duplicateValues" dxfId="0" priority="2733"/>
  </conditionalFormatting>
  <conditionalFormatting sqref="M4410">
    <cfRule type="cellIs" dxfId="1" priority="2732" operator="greaterThan">
      <formula>2</formula>
    </cfRule>
    <cfRule type="cellIs" dxfId="2" priority="2731" operator="lessThan">
      <formula>0.9</formula>
    </cfRule>
  </conditionalFormatting>
  <conditionalFormatting sqref="E4448">
    <cfRule type="duplicateValues" dxfId="0" priority="2730"/>
  </conditionalFormatting>
  <conditionalFormatting sqref="M4448">
    <cfRule type="cellIs" dxfId="1" priority="2729" operator="greaterThan">
      <formula>2</formula>
    </cfRule>
    <cfRule type="cellIs" dxfId="2" priority="2728" operator="lessThan">
      <formula>0.9</formula>
    </cfRule>
  </conditionalFormatting>
  <conditionalFormatting sqref="E4478">
    <cfRule type="duplicateValues" dxfId="0" priority="2726"/>
  </conditionalFormatting>
  <conditionalFormatting sqref="M4478">
    <cfRule type="cellIs" dxfId="1" priority="2725" operator="greaterThan">
      <formula>2</formula>
    </cfRule>
    <cfRule type="cellIs" dxfId="2" priority="2724" operator="lessThan">
      <formula>0.9</formula>
    </cfRule>
  </conditionalFormatting>
  <conditionalFormatting sqref="E4508">
    <cfRule type="duplicateValues" dxfId="0" priority="2634"/>
  </conditionalFormatting>
  <conditionalFormatting sqref="M4508">
    <cfRule type="cellIs" dxfId="1" priority="2633" operator="greaterThan">
      <formula>2</formula>
    </cfRule>
    <cfRule type="cellIs" dxfId="2" priority="2632" operator="lessThan">
      <formula>0.9</formula>
    </cfRule>
  </conditionalFormatting>
  <conditionalFormatting sqref="E4545">
    <cfRule type="duplicateValues" dxfId="0" priority="2631"/>
  </conditionalFormatting>
  <conditionalFormatting sqref="M4545">
    <cfRule type="cellIs" dxfId="1" priority="2630" operator="greaterThan">
      <formula>2</formula>
    </cfRule>
    <cfRule type="cellIs" dxfId="2" priority="2629" operator="lessThan">
      <formula>0.9</formula>
    </cfRule>
  </conditionalFormatting>
  <conditionalFormatting sqref="E4579">
    <cfRule type="duplicateValues" dxfId="0" priority="2628"/>
  </conditionalFormatting>
  <conditionalFormatting sqref="M4579">
    <cfRule type="cellIs" dxfId="1" priority="2627" operator="greaterThan">
      <formula>2</formula>
    </cfRule>
    <cfRule type="cellIs" dxfId="2" priority="2626" operator="lessThan">
      <formula>0.9</formula>
    </cfRule>
  </conditionalFormatting>
  <conditionalFormatting sqref="E4615">
    <cfRule type="duplicateValues" dxfId="0" priority="2625"/>
  </conditionalFormatting>
  <conditionalFormatting sqref="M4615">
    <cfRule type="cellIs" dxfId="1" priority="2624" operator="greaterThan">
      <formula>2</formula>
    </cfRule>
    <cfRule type="cellIs" dxfId="2" priority="2623" operator="lessThan">
      <formula>0.9</formula>
    </cfRule>
  </conditionalFormatting>
  <conditionalFormatting sqref="E4643">
    <cfRule type="duplicateValues" dxfId="0" priority="2622"/>
  </conditionalFormatting>
  <conditionalFormatting sqref="M4643">
    <cfRule type="cellIs" dxfId="1" priority="2621" operator="greaterThan">
      <formula>2</formula>
    </cfRule>
    <cfRule type="cellIs" dxfId="2" priority="2620" operator="lessThan">
      <formula>0.9</formula>
    </cfRule>
  </conditionalFormatting>
  <conditionalFormatting sqref="E4674">
    <cfRule type="duplicateValues" dxfId="0" priority="2619"/>
  </conditionalFormatting>
  <conditionalFormatting sqref="M4674">
    <cfRule type="cellIs" dxfId="1" priority="2618" operator="greaterThan">
      <formula>2</formula>
    </cfRule>
    <cfRule type="cellIs" dxfId="2" priority="2617" operator="lessThan">
      <formula>0.9</formula>
    </cfRule>
  </conditionalFormatting>
  <conditionalFormatting sqref="E4704">
    <cfRule type="duplicateValues" dxfId="0" priority="2616"/>
  </conditionalFormatting>
  <conditionalFormatting sqref="M4704">
    <cfRule type="cellIs" dxfId="1" priority="2615" operator="greaterThan">
      <formula>2</formula>
    </cfRule>
    <cfRule type="cellIs" dxfId="2" priority="2614" operator="lessThan">
      <formula>0.9</formula>
    </cfRule>
  </conditionalFormatting>
  <conditionalFormatting sqref="M4705">
    <cfRule type="cellIs" dxfId="1" priority="2712" operator="greaterThan">
      <formula>2</formula>
    </cfRule>
    <cfRule type="cellIs" dxfId="2" priority="2673" operator="lessThan">
      <formula>0.9</formula>
    </cfRule>
  </conditionalFormatting>
  <conditionalFormatting sqref="M4706">
    <cfRule type="cellIs" dxfId="1" priority="2711" operator="greaterThan">
      <formula>2</formula>
    </cfRule>
    <cfRule type="cellIs" dxfId="2" priority="2672" operator="lessThan">
      <formula>0.9</formula>
    </cfRule>
  </conditionalFormatting>
  <conditionalFormatting sqref="M4707">
    <cfRule type="cellIs" dxfId="1" priority="2710" operator="greaterThan">
      <formula>2</formula>
    </cfRule>
    <cfRule type="cellIs" dxfId="2" priority="2671" operator="lessThan">
      <formula>0.9</formula>
    </cfRule>
  </conditionalFormatting>
  <conditionalFormatting sqref="M4708">
    <cfRule type="cellIs" dxfId="1" priority="2709" operator="greaterThan">
      <formula>2</formula>
    </cfRule>
    <cfRule type="cellIs" dxfId="2" priority="2670" operator="lessThan">
      <formula>0.9</formula>
    </cfRule>
  </conditionalFormatting>
  <conditionalFormatting sqref="M4709">
    <cfRule type="cellIs" dxfId="1" priority="2708" operator="greaterThan">
      <formula>2</formula>
    </cfRule>
    <cfRule type="cellIs" dxfId="2" priority="2669" operator="lessThan">
      <formula>0.9</formula>
    </cfRule>
  </conditionalFormatting>
  <conditionalFormatting sqref="M4710">
    <cfRule type="cellIs" dxfId="1" priority="2707" operator="greaterThan">
      <formula>2</formula>
    </cfRule>
    <cfRule type="cellIs" dxfId="2" priority="2668" operator="lessThan">
      <formula>0.9</formula>
    </cfRule>
  </conditionalFormatting>
  <conditionalFormatting sqref="M4711">
    <cfRule type="cellIs" dxfId="1" priority="2706" operator="greaterThan">
      <formula>2</formula>
    </cfRule>
    <cfRule type="cellIs" dxfId="2" priority="2667" operator="lessThan">
      <formula>0.9</formula>
    </cfRule>
  </conditionalFormatting>
  <conditionalFormatting sqref="M4712">
    <cfRule type="cellIs" dxfId="1" priority="2705" operator="greaterThan">
      <formula>2</formula>
    </cfRule>
    <cfRule type="cellIs" dxfId="2" priority="2666" operator="lessThan">
      <formula>0.9</formula>
    </cfRule>
  </conditionalFormatting>
  <conditionalFormatting sqref="M4713">
    <cfRule type="cellIs" dxfId="1" priority="2704" operator="greaterThan">
      <formula>2</formula>
    </cfRule>
    <cfRule type="cellIs" dxfId="2" priority="2665" operator="lessThan">
      <formula>0.9</formula>
    </cfRule>
  </conditionalFormatting>
  <conditionalFormatting sqref="M4714">
    <cfRule type="cellIs" dxfId="1" priority="2703" operator="greaterThan">
      <formula>2</formula>
    </cfRule>
    <cfRule type="cellIs" dxfId="2" priority="2664" operator="lessThan">
      <formula>0.9</formula>
    </cfRule>
  </conditionalFormatting>
  <conditionalFormatting sqref="M4715">
    <cfRule type="cellIs" dxfId="1" priority="2702" operator="greaterThan">
      <formula>2</formula>
    </cfRule>
    <cfRule type="cellIs" dxfId="2" priority="2663" operator="lessThan">
      <formula>0.9</formula>
    </cfRule>
  </conditionalFormatting>
  <conditionalFormatting sqref="M4716">
    <cfRule type="cellIs" dxfId="1" priority="2701" operator="greaterThan">
      <formula>2</formula>
    </cfRule>
    <cfRule type="cellIs" dxfId="2" priority="2662" operator="lessThan">
      <formula>0.9</formula>
    </cfRule>
  </conditionalFormatting>
  <conditionalFormatting sqref="M4717">
    <cfRule type="cellIs" dxfId="1" priority="2700" operator="greaterThan">
      <formula>2</formula>
    </cfRule>
    <cfRule type="cellIs" dxfId="2" priority="2661" operator="lessThan">
      <formula>0.9</formula>
    </cfRule>
  </conditionalFormatting>
  <conditionalFormatting sqref="M4718">
    <cfRule type="cellIs" dxfId="1" priority="2699" operator="greaterThan">
      <formula>2</formula>
    </cfRule>
    <cfRule type="cellIs" dxfId="2" priority="2660" operator="lessThan">
      <formula>0.9</formula>
    </cfRule>
  </conditionalFormatting>
  <conditionalFormatting sqref="M4719">
    <cfRule type="cellIs" dxfId="1" priority="2698" operator="greaterThan">
      <formula>2</formula>
    </cfRule>
    <cfRule type="cellIs" dxfId="2" priority="2659" operator="lessThan">
      <formula>0.9</formula>
    </cfRule>
  </conditionalFormatting>
  <conditionalFormatting sqref="M4720">
    <cfRule type="cellIs" dxfId="1" priority="2697" operator="greaterThan">
      <formula>2</formula>
    </cfRule>
    <cfRule type="cellIs" dxfId="2" priority="2658" operator="lessThan">
      <formula>0.9</formula>
    </cfRule>
  </conditionalFormatting>
  <conditionalFormatting sqref="M4721">
    <cfRule type="cellIs" dxfId="1" priority="2696" operator="greaterThan">
      <formula>2</formula>
    </cfRule>
    <cfRule type="cellIs" dxfId="2" priority="2657" operator="lessThan">
      <formula>0.9</formula>
    </cfRule>
  </conditionalFormatting>
  <conditionalFormatting sqref="M4722">
    <cfRule type="cellIs" dxfId="1" priority="2695" operator="greaterThan">
      <formula>2</formula>
    </cfRule>
    <cfRule type="cellIs" dxfId="2" priority="2656" operator="lessThan">
      <formula>0.9</formula>
    </cfRule>
  </conditionalFormatting>
  <conditionalFormatting sqref="M4723">
    <cfRule type="cellIs" dxfId="1" priority="2694" operator="greaterThan">
      <formula>2</formula>
    </cfRule>
    <cfRule type="cellIs" dxfId="2" priority="2655" operator="lessThan">
      <formula>0.9</formula>
    </cfRule>
  </conditionalFormatting>
  <conditionalFormatting sqref="M4724">
    <cfRule type="cellIs" dxfId="1" priority="2693" operator="greaterThan">
      <formula>2</formula>
    </cfRule>
    <cfRule type="cellIs" dxfId="2" priority="2654" operator="lessThan">
      <formula>0.9</formula>
    </cfRule>
  </conditionalFormatting>
  <conditionalFormatting sqref="M4725">
    <cfRule type="cellIs" dxfId="1" priority="2692" operator="greaterThan">
      <formula>2</formula>
    </cfRule>
    <cfRule type="cellIs" dxfId="2" priority="2653" operator="lessThan">
      <formula>0.9</formula>
    </cfRule>
  </conditionalFormatting>
  <conditionalFormatting sqref="M4726">
    <cfRule type="cellIs" dxfId="1" priority="2691" operator="greaterThan">
      <formula>2</formula>
    </cfRule>
    <cfRule type="cellIs" dxfId="2" priority="2652" operator="lessThan">
      <formula>0.9</formula>
    </cfRule>
  </conditionalFormatting>
  <conditionalFormatting sqref="M4727">
    <cfRule type="cellIs" dxfId="1" priority="2690" operator="greaterThan">
      <formula>2</formula>
    </cfRule>
    <cfRule type="cellIs" dxfId="2" priority="2651" operator="lessThan">
      <formula>0.9</formula>
    </cfRule>
  </conditionalFormatting>
  <conditionalFormatting sqref="M4728">
    <cfRule type="cellIs" dxfId="1" priority="2689" operator="greaterThan">
      <formula>2</formula>
    </cfRule>
    <cfRule type="cellIs" dxfId="2" priority="2650" operator="lessThan">
      <formula>0.9</formula>
    </cfRule>
  </conditionalFormatting>
  <conditionalFormatting sqref="M4729">
    <cfRule type="cellIs" dxfId="1" priority="2688" operator="greaterThan">
      <formula>2</formula>
    </cfRule>
    <cfRule type="cellIs" dxfId="2" priority="2649" operator="lessThan">
      <formula>0.9</formula>
    </cfRule>
  </conditionalFormatting>
  <conditionalFormatting sqref="M4730">
    <cfRule type="cellIs" dxfId="1" priority="2687" operator="greaterThan">
      <formula>2</formula>
    </cfRule>
    <cfRule type="cellIs" dxfId="2" priority="2648" operator="lessThan">
      <formula>0.9</formula>
    </cfRule>
  </conditionalFormatting>
  <conditionalFormatting sqref="M4731">
    <cfRule type="cellIs" dxfId="1" priority="2686" operator="greaterThan">
      <formula>2</formula>
    </cfRule>
    <cfRule type="cellIs" dxfId="2" priority="2647" operator="lessThan">
      <formula>0.9</formula>
    </cfRule>
  </conditionalFormatting>
  <conditionalFormatting sqref="M4732">
    <cfRule type="cellIs" dxfId="1" priority="2685" operator="greaterThan">
      <formula>2</formula>
    </cfRule>
    <cfRule type="cellIs" dxfId="2" priority="2646" operator="lessThan">
      <formula>0.9</formula>
    </cfRule>
  </conditionalFormatting>
  <conditionalFormatting sqref="M4733">
    <cfRule type="cellIs" dxfId="1" priority="2684" operator="greaterThan">
      <formula>2</formula>
    </cfRule>
    <cfRule type="cellIs" dxfId="2" priority="2645" operator="lessThan">
      <formula>0.9</formula>
    </cfRule>
  </conditionalFormatting>
  <conditionalFormatting sqref="E4734">
    <cfRule type="duplicateValues" dxfId="0" priority="2613"/>
  </conditionalFormatting>
  <conditionalFormatting sqref="M4734">
    <cfRule type="cellIs" dxfId="1" priority="2612" operator="greaterThan">
      <formula>2</formula>
    </cfRule>
    <cfRule type="cellIs" dxfId="2" priority="2611" operator="lessThan">
      <formula>0.9</formula>
    </cfRule>
  </conditionalFormatting>
  <conditionalFormatting sqref="M4735">
    <cfRule type="cellIs" dxfId="1" priority="2682" operator="greaterThan">
      <formula>2</formula>
    </cfRule>
    <cfRule type="cellIs" dxfId="2" priority="2643" operator="lessThan">
      <formula>0.9</formula>
    </cfRule>
  </conditionalFormatting>
  <conditionalFormatting sqref="M4736">
    <cfRule type="cellIs" dxfId="1" priority="2681" operator="greaterThan">
      <formula>2</formula>
    </cfRule>
    <cfRule type="cellIs" dxfId="2" priority="2642" operator="lessThan">
      <formula>0.9</formula>
    </cfRule>
  </conditionalFormatting>
  <conditionalFormatting sqref="M4737">
    <cfRule type="cellIs" dxfId="1" priority="2680" operator="greaterThan">
      <formula>2</formula>
    </cfRule>
    <cfRule type="cellIs" dxfId="2" priority="2641" operator="lessThan">
      <formula>0.9</formula>
    </cfRule>
  </conditionalFormatting>
  <conditionalFormatting sqref="M4738">
    <cfRule type="cellIs" dxfId="1" priority="2679" operator="greaterThan">
      <formula>2</formula>
    </cfRule>
    <cfRule type="cellIs" dxfId="2" priority="2640" operator="lessThan">
      <formula>0.9</formula>
    </cfRule>
  </conditionalFormatting>
  <conditionalFormatting sqref="M4739">
    <cfRule type="cellIs" dxfId="1" priority="2678" operator="greaterThan">
      <formula>2</formula>
    </cfRule>
    <cfRule type="cellIs" dxfId="2" priority="2639" operator="lessThan">
      <formula>0.9</formula>
    </cfRule>
  </conditionalFormatting>
  <conditionalFormatting sqref="M4740">
    <cfRule type="cellIs" dxfId="1" priority="2677" operator="greaterThan">
      <formula>2</formula>
    </cfRule>
    <cfRule type="cellIs" dxfId="2" priority="2638" operator="lessThan">
      <formula>0.9</formula>
    </cfRule>
  </conditionalFormatting>
  <conditionalFormatting sqref="E4773">
    <cfRule type="duplicateValues" dxfId="0" priority="2610"/>
  </conditionalFormatting>
  <conditionalFormatting sqref="M4773">
    <cfRule type="cellIs" dxfId="1" priority="2609" operator="greaterThan">
      <formula>2</formula>
    </cfRule>
    <cfRule type="cellIs" dxfId="2" priority="2608" operator="lessThan">
      <formula>0.9</formula>
    </cfRule>
  </conditionalFormatting>
  <conditionalFormatting sqref="E4796">
    <cfRule type="duplicateValues" dxfId="0" priority="2607"/>
  </conditionalFormatting>
  <conditionalFormatting sqref="M4796">
    <cfRule type="cellIs" dxfId="1" priority="2606" operator="greaterThan">
      <formula>2</formula>
    </cfRule>
    <cfRule type="cellIs" dxfId="2" priority="2605" operator="lessThan">
      <formula>0.9</formula>
    </cfRule>
  </conditionalFormatting>
  <conditionalFormatting sqref="E4835">
    <cfRule type="duplicateValues" dxfId="0" priority="2604"/>
  </conditionalFormatting>
  <conditionalFormatting sqref="M4835">
    <cfRule type="cellIs" dxfId="1" priority="2603" operator="greaterThan">
      <formula>2</formula>
    </cfRule>
    <cfRule type="cellIs" dxfId="2" priority="2602" operator="lessThan">
      <formula>0.9</formula>
    </cfRule>
  </conditionalFormatting>
  <conditionalFormatting sqref="E4875">
    <cfRule type="duplicateValues" dxfId="0" priority="2601"/>
  </conditionalFormatting>
  <conditionalFormatting sqref="M4875">
    <cfRule type="cellIs" dxfId="1" priority="2600" operator="greaterThan">
      <formula>2</formula>
    </cfRule>
    <cfRule type="cellIs" dxfId="2" priority="2599" operator="lessThan">
      <formula>0.9</formula>
    </cfRule>
  </conditionalFormatting>
  <conditionalFormatting sqref="E4904">
    <cfRule type="duplicateValues" dxfId="0" priority="2584"/>
  </conditionalFormatting>
  <conditionalFormatting sqref="M4904">
    <cfRule type="cellIs" dxfId="1" priority="2583" operator="greaterThan">
      <formula>2</formula>
    </cfRule>
    <cfRule type="cellIs" dxfId="2" priority="2582" operator="lessThan">
      <formula>0.9</formula>
    </cfRule>
  </conditionalFormatting>
  <conditionalFormatting sqref="E4933">
    <cfRule type="duplicateValues" dxfId="0" priority="2581"/>
  </conditionalFormatting>
  <conditionalFormatting sqref="M4933">
    <cfRule type="cellIs" dxfId="1" priority="2580" operator="greaterThan">
      <formula>2</formula>
    </cfRule>
    <cfRule type="cellIs" dxfId="2" priority="2579" operator="lessThan">
      <formula>0.9</formula>
    </cfRule>
  </conditionalFormatting>
  <conditionalFormatting sqref="E4944">
    <cfRule type="duplicateValues" dxfId="0" priority="2578"/>
  </conditionalFormatting>
  <conditionalFormatting sqref="M4944">
    <cfRule type="cellIs" dxfId="1" priority="2577" operator="greaterThan">
      <formula>2</formula>
    </cfRule>
    <cfRule type="cellIs" dxfId="2" priority="2576" operator="lessThan">
      <formula>0.9</formula>
    </cfRule>
  </conditionalFormatting>
  <conditionalFormatting sqref="E4984">
    <cfRule type="duplicateValues" dxfId="0" priority="2575"/>
  </conditionalFormatting>
  <conditionalFormatting sqref="M4984">
    <cfRule type="cellIs" dxfId="1" priority="2574" operator="greaterThan">
      <formula>2</formula>
    </cfRule>
    <cfRule type="cellIs" dxfId="2" priority="2573" operator="lessThan">
      <formula>0.9</formula>
    </cfRule>
  </conditionalFormatting>
  <conditionalFormatting sqref="E5009">
    <cfRule type="duplicateValues" dxfId="0" priority="2572"/>
  </conditionalFormatting>
  <conditionalFormatting sqref="M5009">
    <cfRule type="cellIs" dxfId="1" priority="2571" operator="greaterThan">
      <formula>2</formula>
    </cfRule>
    <cfRule type="cellIs" dxfId="2" priority="2570" operator="lessThan">
      <formula>0.9</formula>
    </cfRule>
  </conditionalFormatting>
  <conditionalFormatting sqref="E5050">
    <cfRule type="duplicateValues" dxfId="0" priority="2569"/>
  </conditionalFormatting>
  <conditionalFormatting sqref="M5050">
    <cfRule type="cellIs" dxfId="1" priority="2568" operator="greaterThan">
      <formula>2</formula>
    </cfRule>
    <cfRule type="cellIs" dxfId="2" priority="2567" operator="lessThan">
      <formula>0.9</formula>
    </cfRule>
  </conditionalFormatting>
  <conditionalFormatting sqref="E5085">
    <cfRule type="duplicateValues" dxfId="0" priority="2566"/>
  </conditionalFormatting>
  <conditionalFormatting sqref="M5085">
    <cfRule type="cellIs" dxfId="1" priority="2565" operator="greaterThan">
      <formula>2</formula>
    </cfRule>
    <cfRule type="cellIs" dxfId="2" priority="2564" operator="lessThan">
      <formula>0.9</formula>
    </cfRule>
  </conditionalFormatting>
  <conditionalFormatting sqref="E5099">
    <cfRule type="duplicateValues" dxfId="0" priority="2563"/>
  </conditionalFormatting>
  <conditionalFormatting sqref="M5099">
    <cfRule type="cellIs" dxfId="1" priority="2562" operator="greaterThan">
      <formula>2</formula>
    </cfRule>
    <cfRule type="cellIs" dxfId="2" priority="2561" operator="lessThan">
      <formula>0.9</formula>
    </cfRule>
  </conditionalFormatting>
  <conditionalFormatting sqref="E5119">
    <cfRule type="duplicateValues" dxfId="0" priority="2560"/>
  </conditionalFormatting>
  <conditionalFormatting sqref="M5119">
    <cfRule type="cellIs" dxfId="1" priority="2559" operator="greaterThan">
      <formula>2</formula>
    </cfRule>
    <cfRule type="cellIs" dxfId="2" priority="2558" operator="lessThan">
      <formula>0.9</formula>
    </cfRule>
  </conditionalFormatting>
  <conditionalFormatting sqref="E5161">
    <cfRule type="duplicateValues" dxfId="0" priority="2557"/>
  </conditionalFormatting>
  <conditionalFormatting sqref="M5161">
    <cfRule type="cellIs" dxfId="2" priority="2555" operator="lessThan">
      <formula>0.9</formula>
    </cfRule>
    <cfRule type="cellIs" dxfId="1" priority="2556" operator="greaterThan">
      <formula>2</formula>
    </cfRule>
  </conditionalFormatting>
  <conditionalFormatting sqref="E5188">
    <cfRule type="duplicateValues" dxfId="0" priority="2554"/>
  </conditionalFormatting>
  <conditionalFormatting sqref="M5188">
    <cfRule type="cellIs" dxfId="2" priority="2552" operator="lessThan">
      <formula>0.9</formula>
    </cfRule>
    <cfRule type="cellIs" dxfId="1" priority="2553" operator="greaterThan">
      <formula>2</formula>
    </cfRule>
  </conditionalFormatting>
  <conditionalFormatting sqref="E5226">
    <cfRule type="duplicateValues" dxfId="0" priority="2551"/>
  </conditionalFormatting>
  <conditionalFormatting sqref="M5226">
    <cfRule type="cellIs" dxfId="1" priority="2550" operator="greaterThan">
      <formula>2</formula>
    </cfRule>
    <cfRule type="cellIs" dxfId="2" priority="2549" operator="lessThan">
      <formula>0.9</formula>
    </cfRule>
  </conditionalFormatting>
  <conditionalFormatting sqref="E5266">
    <cfRule type="duplicateValues" dxfId="0" priority="2548"/>
  </conditionalFormatting>
  <conditionalFormatting sqref="M5266">
    <cfRule type="cellIs" dxfId="1" priority="2547" operator="greaterThan">
      <formula>2</formula>
    </cfRule>
    <cfRule type="cellIs" dxfId="2" priority="2546" operator="lessThan">
      <formula>0.9</formula>
    </cfRule>
  </conditionalFormatting>
  <conditionalFormatting sqref="E5288">
    <cfRule type="duplicateValues" dxfId="0" priority="2545"/>
  </conditionalFormatting>
  <conditionalFormatting sqref="M5288">
    <cfRule type="cellIs" dxfId="1" priority="2544" operator="greaterThan">
      <formula>2</formula>
    </cfRule>
    <cfRule type="cellIs" dxfId="2" priority="2543" operator="lessThan">
      <formula>0.9</formula>
    </cfRule>
  </conditionalFormatting>
  <conditionalFormatting sqref="E5329">
    <cfRule type="duplicateValues" dxfId="0" priority="2542"/>
  </conditionalFormatting>
  <conditionalFormatting sqref="M5329">
    <cfRule type="cellIs" dxfId="1" priority="2541" operator="greaterThan">
      <formula>2</formula>
    </cfRule>
    <cfRule type="cellIs" dxfId="2" priority="2540" operator="lessThan">
      <formula>0.9</formula>
    </cfRule>
  </conditionalFormatting>
  <conditionalFormatting sqref="E5346">
    <cfRule type="duplicateValues" dxfId="0" priority="2536"/>
  </conditionalFormatting>
  <conditionalFormatting sqref="M5346">
    <cfRule type="cellIs" dxfId="1" priority="2535" operator="greaterThan">
      <formula>2</formula>
    </cfRule>
    <cfRule type="cellIs" dxfId="2" priority="2534" operator="lessThan">
      <formula>0.9</formula>
    </cfRule>
  </conditionalFormatting>
  <conditionalFormatting sqref="F5374">
    <cfRule type="duplicateValues" dxfId="0" priority="2530"/>
  </conditionalFormatting>
  <conditionalFormatting sqref="E5377">
    <cfRule type="duplicateValues" dxfId="0" priority="2526"/>
  </conditionalFormatting>
  <conditionalFormatting sqref="M5377">
    <cfRule type="cellIs" dxfId="1" priority="2525" operator="greaterThan">
      <formula>2</formula>
    </cfRule>
    <cfRule type="cellIs" dxfId="2" priority="2524" operator="lessThan">
      <formula>0.9</formula>
    </cfRule>
  </conditionalFormatting>
  <conditionalFormatting sqref="E5407">
    <cfRule type="duplicateValues" dxfId="0" priority="2523"/>
  </conditionalFormatting>
  <conditionalFormatting sqref="M5407">
    <cfRule type="cellIs" dxfId="1" priority="2522" operator="greaterThan">
      <formula>2</formula>
    </cfRule>
    <cfRule type="cellIs" dxfId="2" priority="2521" operator="lessThan">
      <formula>0.9</formula>
    </cfRule>
  </conditionalFormatting>
  <conditionalFormatting sqref="E5439">
    <cfRule type="duplicateValues" dxfId="0" priority="2520"/>
  </conditionalFormatting>
  <conditionalFormatting sqref="M5439">
    <cfRule type="cellIs" dxfId="1" priority="2519" operator="greaterThan">
      <formula>2</formula>
    </cfRule>
    <cfRule type="cellIs" dxfId="2" priority="2518" operator="lessThan">
      <formula>0.9</formula>
    </cfRule>
  </conditionalFormatting>
  <conditionalFormatting sqref="E5459">
    <cfRule type="duplicateValues" dxfId="0" priority="2517"/>
  </conditionalFormatting>
  <conditionalFormatting sqref="M5459">
    <cfRule type="cellIs" dxfId="1" priority="2516" operator="greaterThan">
      <formula>2</formula>
    </cfRule>
    <cfRule type="cellIs" dxfId="2" priority="2515" operator="lessThan">
      <formula>0.9</formula>
    </cfRule>
  </conditionalFormatting>
  <conditionalFormatting sqref="E5467">
    <cfRule type="duplicateValues" dxfId="0" priority="2514"/>
  </conditionalFormatting>
  <conditionalFormatting sqref="M5467">
    <cfRule type="cellIs" dxfId="1" priority="2513" operator="greaterThan">
      <formula>2</formula>
    </cfRule>
    <cfRule type="cellIs" dxfId="2" priority="2512" operator="lessThan">
      <formula>0.9</formula>
    </cfRule>
  </conditionalFormatting>
  <conditionalFormatting sqref="E5508">
    <cfRule type="duplicateValues" dxfId="0" priority="2511"/>
  </conditionalFormatting>
  <conditionalFormatting sqref="M5508">
    <cfRule type="cellIs" dxfId="1" priority="2510" operator="greaterThan">
      <formula>2</formula>
    </cfRule>
    <cfRule type="cellIs" dxfId="2" priority="2509" operator="lessThan">
      <formula>0.9</formula>
    </cfRule>
  </conditionalFormatting>
  <conditionalFormatting sqref="E5548">
    <cfRule type="duplicateValues" dxfId="0" priority="2508"/>
  </conditionalFormatting>
  <conditionalFormatting sqref="M5548">
    <cfRule type="cellIs" dxfId="1" priority="2507" operator="greaterThan">
      <formula>2</formula>
    </cfRule>
    <cfRule type="cellIs" dxfId="2" priority="2506" operator="lessThan">
      <formula>0.9</formula>
    </cfRule>
  </conditionalFormatting>
  <conditionalFormatting sqref="E5555">
    <cfRule type="duplicateValues" dxfId="0" priority="2505"/>
  </conditionalFormatting>
  <conditionalFormatting sqref="M5555">
    <cfRule type="cellIs" dxfId="1" priority="2504" operator="greaterThan">
      <formula>2</formula>
    </cfRule>
    <cfRule type="cellIs" dxfId="2" priority="2503" operator="lessThan">
      <formula>0.9</formula>
    </cfRule>
  </conditionalFormatting>
  <conditionalFormatting sqref="E5561">
    <cfRule type="duplicateValues" dxfId="0" priority="2502"/>
  </conditionalFormatting>
  <conditionalFormatting sqref="M5561">
    <cfRule type="cellIs" dxfId="1" priority="2501" operator="greaterThan">
      <formula>2</formula>
    </cfRule>
    <cfRule type="cellIs" dxfId="2" priority="2500" operator="lessThan">
      <formula>0.9</formula>
    </cfRule>
  </conditionalFormatting>
  <conditionalFormatting sqref="M5598">
    <cfRule type="cellIs" dxfId="1" priority="2499" operator="greaterThan">
      <formula>2</formula>
    </cfRule>
    <cfRule type="cellIs" dxfId="2" priority="2496" operator="lessThan">
      <formula>0.9</formula>
    </cfRule>
  </conditionalFormatting>
  <conditionalFormatting sqref="E5600">
    <cfRule type="duplicateValues" dxfId="0" priority="2493"/>
  </conditionalFormatting>
  <conditionalFormatting sqref="M5600">
    <cfRule type="cellIs" dxfId="1" priority="2492" operator="greaterThan">
      <formula>2</formula>
    </cfRule>
    <cfRule type="cellIs" dxfId="2" priority="2491" operator="lessThan">
      <formula>0.9</formula>
    </cfRule>
  </conditionalFormatting>
  <conditionalFormatting sqref="E5627">
    <cfRule type="duplicateValues" dxfId="0" priority="2490"/>
  </conditionalFormatting>
  <conditionalFormatting sqref="M5627">
    <cfRule type="cellIs" dxfId="1" priority="2489" operator="greaterThan">
      <formula>2</formula>
    </cfRule>
    <cfRule type="cellIs" dxfId="2" priority="2488" operator="lessThan">
      <formula>0.9</formula>
    </cfRule>
  </conditionalFormatting>
  <conditionalFormatting sqref="E5641">
    <cfRule type="duplicateValues" dxfId="0" priority="2483"/>
  </conditionalFormatting>
  <conditionalFormatting sqref="M5641">
    <cfRule type="cellIs" dxfId="1" priority="2482" operator="greaterThan">
      <formula>2</formula>
    </cfRule>
    <cfRule type="cellIs" dxfId="2" priority="2481" operator="lessThan">
      <formula>0.9</formula>
    </cfRule>
  </conditionalFormatting>
  <conditionalFormatting sqref="E5682">
    <cfRule type="duplicateValues" dxfId="0" priority="2480"/>
  </conditionalFormatting>
  <conditionalFormatting sqref="M5682">
    <cfRule type="cellIs" dxfId="1" priority="2479" operator="greaterThan">
      <formula>2</formula>
    </cfRule>
    <cfRule type="cellIs" dxfId="2" priority="2478" operator="lessThan">
      <formula>0.9</formula>
    </cfRule>
  </conditionalFormatting>
  <conditionalFormatting sqref="E5723">
    <cfRule type="duplicateValues" dxfId="0" priority="2477"/>
  </conditionalFormatting>
  <conditionalFormatting sqref="M5723">
    <cfRule type="cellIs" dxfId="1" priority="2476" operator="greaterThan">
      <formula>2</formula>
    </cfRule>
    <cfRule type="cellIs" dxfId="2" priority="2475" operator="lessThan">
      <formula>0.9</formula>
    </cfRule>
  </conditionalFormatting>
  <conditionalFormatting sqref="E5760">
    <cfRule type="duplicateValues" dxfId="0" priority="2474"/>
  </conditionalFormatting>
  <conditionalFormatting sqref="M5760">
    <cfRule type="cellIs" dxfId="1" priority="2473" operator="greaterThan">
      <formula>2</formula>
    </cfRule>
    <cfRule type="cellIs" dxfId="2" priority="2472" operator="lessThan">
      <formula>0.9</formula>
    </cfRule>
  </conditionalFormatting>
  <conditionalFormatting sqref="E5802">
    <cfRule type="duplicateValues" dxfId="0" priority="2470"/>
  </conditionalFormatting>
  <conditionalFormatting sqref="M5802">
    <cfRule type="cellIs" dxfId="1" priority="2469" operator="greaterThan">
      <formula>2</formula>
    </cfRule>
    <cfRule type="cellIs" dxfId="2" priority="2468" operator="lessThan">
      <formula>0.9</formula>
    </cfRule>
  </conditionalFormatting>
  <conditionalFormatting sqref="E5811">
    <cfRule type="duplicateValues" dxfId="0" priority="2467"/>
  </conditionalFormatting>
  <conditionalFormatting sqref="M5811">
    <cfRule type="cellIs" dxfId="1" priority="2466" operator="greaterThan">
      <formula>2</formula>
    </cfRule>
    <cfRule type="cellIs" dxfId="2" priority="2465" operator="lessThan">
      <formula>0.9</formula>
    </cfRule>
  </conditionalFormatting>
  <conditionalFormatting sqref="E5852">
    <cfRule type="duplicateValues" dxfId="0" priority="2464"/>
  </conditionalFormatting>
  <conditionalFormatting sqref="M5852">
    <cfRule type="cellIs" dxfId="1" priority="2463" operator="greaterThan">
      <formula>2</formula>
    </cfRule>
    <cfRule type="cellIs" dxfId="2" priority="2462" operator="lessThan">
      <formula>0.9</formula>
    </cfRule>
  </conditionalFormatting>
  <conditionalFormatting sqref="E5893">
    <cfRule type="duplicateValues" dxfId="0" priority="2461"/>
  </conditionalFormatting>
  <conditionalFormatting sqref="M5893">
    <cfRule type="cellIs" dxfId="1" priority="2460" operator="greaterThan">
      <formula>2</formula>
    </cfRule>
    <cfRule type="cellIs" dxfId="2" priority="2459" operator="lessThan">
      <formula>0.9</formula>
    </cfRule>
  </conditionalFormatting>
  <conditionalFormatting sqref="E5900">
    <cfRule type="duplicateValues" dxfId="0" priority="2458"/>
  </conditionalFormatting>
  <conditionalFormatting sqref="M5900">
    <cfRule type="cellIs" dxfId="1" priority="2457" operator="greaterThan">
      <formula>2</formula>
    </cfRule>
    <cfRule type="cellIs" dxfId="2" priority="2456" operator="lessThan">
      <formula>0.9</formula>
    </cfRule>
  </conditionalFormatting>
  <conditionalFormatting sqref="E5928">
    <cfRule type="duplicateValues" dxfId="0" priority="2455"/>
  </conditionalFormatting>
  <conditionalFormatting sqref="M5928">
    <cfRule type="cellIs" dxfId="1" priority="2454" operator="greaterThan">
      <formula>2</formula>
    </cfRule>
    <cfRule type="cellIs" dxfId="2" priority="2453" operator="lessThan">
      <formula>0.9</formula>
    </cfRule>
  </conditionalFormatting>
  <conditionalFormatting sqref="E5956">
    <cfRule type="duplicateValues" dxfId="0" priority="2450"/>
  </conditionalFormatting>
  <conditionalFormatting sqref="M5956">
    <cfRule type="cellIs" dxfId="1" priority="2449" operator="greaterThan">
      <formula>2</formula>
    </cfRule>
    <cfRule type="cellIs" dxfId="2" priority="2448" operator="lessThan">
      <formula>0.9</formula>
    </cfRule>
  </conditionalFormatting>
  <conditionalFormatting sqref="M5967">
    <cfRule type="cellIs" dxfId="1" priority="2447" operator="greaterThan">
      <formula>2</formula>
    </cfRule>
    <cfRule type="cellIs" dxfId="2" priority="2405" operator="lessThan">
      <formula>0.9</formula>
    </cfRule>
  </conditionalFormatting>
  <conditionalFormatting sqref="M5968">
    <cfRule type="cellIs" dxfId="1" priority="2446" operator="greaterThan">
      <formula>2</formula>
    </cfRule>
    <cfRule type="cellIs" dxfId="2" priority="2404" operator="lessThan">
      <formula>0.9</formula>
    </cfRule>
  </conditionalFormatting>
  <conditionalFormatting sqref="M5969">
    <cfRule type="cellIs" dxfId="1" priority="2445" operator="greaterThan">
      <formula>2</formula>
    </cfRule>
    <cfRule type="cellIs" dxfId="2" priority="2403" operator="lessThan">
      <formula>0.9</formula>
    </cfRule>
  </conditionalFormatting>
  <conditionalFormatting sqref="M5970">
    <cfRule type="cellIs" dxfId="1" priority="2444" operator="greaterThan">
      <formula>2</formula>
    </cfRule>
    <cfRule type="cellIs" dxfId="2" priority="2402" operator="lessThan">
      <formula>0.9</formula>
    </cfRule>
  </conditionalFormatting>
  <conditionalFormatting sqref="M5971">
    <cfRule type="cellIs" dxfId="1" priority="2443" operator="greaterThan">
      <formula>2</formula>
    </cfRule>
    <cfRule type="cellIs" dxfId="2" priority="2401" operator="lessThan">
      <formula>0.9</formula>
    </cfRule>
  </conditionalFormatting>
  <conditionalFormatting sqref="M5972">
    <cfRule type="cellIs" dxfId="1" priority="2442" operator="greaterThan">
      <formula>2</formula>
    </cfRule>
    <cfRule type="cellIs" dxfId="2" priority="2400" operator="lessThan">
      <formula>0.9</formula>
    </cfRule>
  </conditionalFormatting>
  <conditionalFormatting sqref="M5973">
    <cfRule type="cellIs" dxfId="1" priority="2441" operator="greaterThan">
      <formula>2</formula>
    </cfRule>
    <cfRule type="cellIs" dxfId="2" priority="2399" operator="lessThan">
      <formula>0.9</formula>
    </cfRule>
  </conditionalFormatting>
  <conditionalFormatting sqref="M5974">
    <cfRule type="cellIs" dxfId="1" priority="2440" operator="greaterThan">
      <formula>2</formula>
    </cfRule>
    <cfRule type="cellIs" dxfId="2" priority="2398" operator="lessThan">
      <formula>0.9</formula>
    </cfRule>
  </conditionalFormatting>
  <conditionalFormatting sqref="M5975">
    <cfRule type="cellIs" dxfId="1" priority="2439" operator="greaterThan">
      <formula>2</formula>
    </cfRule>
    <cfRule type="cellIs" dxfId="2" priority="2397" operator="lessThan">
      <formula>0.9</formula>
    </cfRule>
  </conditionalFormatting>
  <conditionalFormatting sqref="M5976">
    <cfRule type="cellIs" dxfId="1" priority="2438" operator="greaterThan">
      <formula>2</formula>
    </cfRule>
    <cfRule type="cellIs" dxfId="2" priority="2396" operator="lessThan">
      <formula>0.9</formula>
    </cfRule>
  </conditionalFormatting>
  <conditionalFormatting sqref="M5977">
    <cfRule type="cellIs" dxfId="1" priority="2437" operator="greaterThan">
      <formula>2</formula>
    </cfRule>
    <cfRule type="cellIs" dxfId="2" priority="2395" operator="lessThan">
      <formula>0.9</formula>
    </cfRule>
  </conditionalFormatting>
  <conditionalFormatting sqref="M5978">
    <cfRule type="cellIs" dxfId="1" priority="2436" operator="greaterThan">
      <formula>2</formula>
    </cfRule>
    <cfRule type="cellIs" dxfId="2" priority="2394" operator="lessThan">
      <formula>0.9</formula>
    </cfRule>
  </conditionalFormatting>
  <conditionalFormatting sqref="M5979">
    <cfRule type="cellIs" dxfId="1" priority="2435" operator="greaterThan">
      <formula>2</formula>
    </cfRule>
    <cfRule type="cellIs" dxfId="2" priority="2393" operator="lessThan">
      <formula>0.9</formula>
    </cfRule>
  </conditionalFormatting>
  <conditionalFormatting sqref="M5980">
    <cfRule type="cellIs" dxfId="1" priority="2434" operator="greaterThan">
      <formula>2</formula>
    </cfRule>
    <cfRule type="cellIs" dxfId="2" priority="2392" operator="lessThan">
      <formula>0.9</formula>
    </cfRule>
  </conditionalFormatting>
  <conditionalFormatting sqref="M5981">
    <cfRule type="cellIs" dxfId="1" priority="2433" operator="greaterThan">
      <formula>2</formula>
    </cfRule>
    <cfRule type="cellIs" dxfId="2" priority="2391" operator="lessThan">
      <formula>0.9</formula>
    </cfRule>
  </conditionalFormatting>
  <conditionalFormatting sqref="M5982">
    <cfRule type="cellIs" dxfId="1" priority="2432" operator="greaterThan">
      <formula>2</formula>
    </cfRule>
    <cfRule type="cellIs" dxfId="2" priority="2390" operator="lessThan">
      <formula>0.9</formula>
    </cfRule>
  </conditionalFormatting>
  <conditionalFormatting sqref="M5983">
    <cfRule type="cellIs" dxfId="1" priority="2431" operator="greaterThan">
      <formula>2</formula>
    </cfRule>
    <cfRule type="cellIs" dxfId="2" priority="2389" operator="lessThan">
      <formula>0.9</formula>
    </cfRule>
  </conditionalFormatting>
  <conditionalFormatting sqref="M5984">
    <cfRule type="cellIs" dxfId="1" priority="2430" operator="greaterThan">
      <formula>2</formula>
    </cfRule>
    <cfRule type="cellIs" dxfId="2" priority="2388" operator="lessThan">
      <formula>0.9</formula>
    </cfRule>
  </conditionalFormatting>
  <conditionalFormatting sqref="M5985">
    <cfRule type="cellIs" dxfId="1" priority="2429" operator="greaterThan">
      <formula>2</formula>
    </cfRule>
    <cfRule type="cellIs" dxfId="2" priority="2387" operator="lessThan">
      <formula>0.9</formula>
    </cfRule>
  </conditionalFormatting>
  <conditionalFormatting sqref="M5986">
    <cfRule type="cellIs" dxfId="1" priority="2428" operator="greaterThan">
      <formula>2</formula>
    </cfRule>
    <cfRule type="cellIs" dxfId="2" priority="2386" operator="lessThan">
      <formula>0.9</formula>
    </cfRule>
  </conditionalFormatting>
  <conditionalFormatting sqref="M5987">
    <cfRule type="cellIs" dxfId="1" priority="2427" operator="greaterThan">
      <formula>2</formula>
    </cfRule>
    <cfRule type="cellIs" dxfId="2" priority="2385" operator="lessThan">
      <formula>0.9</formula>
    </cfRule>
  </conditionalFormatting>
  <conditionalFormatting sqref="M5988">
    <cfRule type="cellIs" dxfId="1" priority="2426" operator="greaterThan">
      <formula>2</formula>
    </cfRule>
    <cfRule type="cellIs" dxfId="2" priority="2384" operator="lessThan">
      <formula>0.9</formula>
    </cfRule>
  </conditionalFormatting>
  <conditionalFormatting sqref="M5989">
    <cfRule type="cellIs" dxfId="1" priority="2425" operator="greaterThan">
      <formula>2</formula>
    </cfRule>
    <cfRule type="cellIs" dxfId="2" priority="2383" operator="lessThan">
      <formula>0.9</formula>
    </cfRule>
  </conditionalFormatting>
  <conditionalFormatting sqref="M5990">
    <cfRule type="cellIs" dxfId="1" priority="2424" operator="greaterThan">
      <formula>2</formula>
    </cfRule>
    <cfRule type="cellIs" dxfId="2" priority="2382" operator="lessThan">
      <formula>0.9</formula>
    </cfRule>
  </conditionalFormatting>
  <conditionalFormatting sqref="M5991">
    <cfRule type="cellIs" dxfId="1" priority="2423" operator="greaterThan">
      <formula>2</formula>
    </cfRule>
    <cfRule type="cellIs" dxfId="2" priority="2381" operator="lessThan">
      <formula>0.9</formula>
    </cfRule>
  </conditionalFormatting>
  <conditionalFormatting sqref="M5992">
    <cfRule type="cellIs" dxfId="1" priority="2422" operator="greaterThan">
      <formula>2</formula>
    </cfRule>
    <cfRule type="cellIs" dxfId="2" priority="2380" operator="lessThan">
      <formula>0.9</formula>
    </cfRule>
  </conditionalFormatting>
  <conditionalFormatting sqref="M5993">
    <cfRule type="cellIs" dxfId="1" priority="2421" operator="greaterThan">
      <formula>2</formula>
    </cfRule>
    <cfRule type="cellIs" dxfId="2" priority="2379" operator="lessThan">
      <formula>0.9</formula>
    </cfRule>
  </conditionalFormatting>
  <conditionalFormatting sqref="M5994">
    <cfRule type="cellIs" dxfId="1" priority="2420" operator="greaterThan">
      <formula>2</formula>
    </cfRule>
    <cfRule type="cellIs" dxfId="2" priority="2378" operator="lessThan">
      <formula>0.9</formula>
    </cfRule>
  </conditionalFormatting>
  <conditionalFormatting sqref="M5995">
    <cfRule type="cellIs" dxfId="1" priority="2419" operator="greaterThan">
      <formula>2</formula>
    </cfRule>
    <cfRule type="cellIs" dxfId="2" priority="2377" operator="lessThan">
      <formula>0.9</formula>
    </cfRule>
  </conditionalFormatting>
  <conditionalFormatting sqref="M5996">
    <cfRule type="cellIs" dxfId="1" priority="2418" operator="greaterThan">
      <formula>2</formula>
    </cfRule>
    <cfRule type="cellIs" dxfId="2" priority="2376" operator="lessThan">
      <formula>0.9</formula>
    </cfRule>
  </conditionalFormatting>
  <conditionalFormatting sqref="M5997">
    <cfRule type="cellIs" dxfId="1" priority="2417" operator="greaterThan">
      <formula>2</formula>
    </cfRule>
    <cfRule type="cellIs" dxfId="2" priority="2375" operator="lessThan">
      <formula>0.9</formula>
    </cfRule>
  </conditionalFormatting>
  <conditionalFormatting sqref="M5998">
    <cfRule type="cellIs" dxfId="1" priority="2416" operator="greaterThan">
      <formula>2</formula>
    </cfRule>
    <cfRule type="cellIs" dxfId="2" priority="2374" operator="lessThan">
      <formula>0.9</formula>
    </cfRule>
  </conditionalFormatting>
  <conditionalFormatting sqref="M5999">
    <cfRule type="cellIs" dxfId="1" priority="2415" operator="greaterThan">
      <formula>2</formula>
    </cfRule>
    <cfRule type="cellIs" dxfId="2" priority="2373" operator="lessThan">
      <formula>0.9</formula>
    </cfRule>
  </conditionalFormatting>
  <conditionalFormatting sqref="M6000">
    <cfRule type="cellIs" dxfId="1" priority="2414" operator="greaterThan">
      <formula>2</formula>
    </cfRule>
    <cfRule type="cellIs" dxfId="2" priority="2372" operator="lessThan">
      <formula>0.9</formula>
    </cfRule>
  </conditionalFormatting>
  <conditionalFormatting sqref="M6001">
    <cfRule type="cellIs" dxfId="1" priority="2413" operator="greaterThan">
      <formula>2</formula>
    </cfRule>
    <cfRule type="cellIs" dxfId="2" priority="2371" operator="lessThan">
      <formula>0.9</formula>
    </cfRule>
  </conditionalFormatting>
  <conditionalFormatting sqref="M6002">
    <cfRule type="cellIs" dxfId="1" priority="2412" operator="greaterThan">
      <formula>2</formula>
    </cfRule>
    <cfRule type="cellIs" dxfId="2" priority="2370" operator="lessThan">
      <formula>0.9</formula>
    </cfRule>
  </conditionalFormatting>
  <conditionalFormatting sqref="M6003">
    <cfRule type="cellIs" dxfId="1" priority="2411" operator="greaterThan">
      <formula>2</formula>
    </cfRule>
    <cfRule type="cellIs" dxfId="2" priority="2369" operator="lessThan">
      <formula>0.9</formula>
    </cfRule>
  </conditionalFormatting>
  <conditionalFormatting sqref="M6004">
    <cfRule type="cellIs" dxfId="1" priority="2410" operator="greaterThan">
      <formula>2</formula>
    </cfRule>
    <cfRule type="cellIs" dxfId="2" priority="2368" operator="lessThan">
      <formula>0.9</formula>
    </cfRule>
  </conditionalFormatting>
  <conditionalFormatting sqref="M6005">
    <cfRule type="cellIs" dxfId="1" priority="2409" operator="greaterThan">
      <formula>2</formula>
    </cfRule>
    <cfRule type="cellIs" dxfId="2" priority="2367" operator="lessThan">
      <formula>0.9</formula>
    </cfRule>
  </conditionalFormatting>
  <conditionalFormatting sqref="M6006">
    <cfRule type="cellIs" dxfId="1" priority="2408" operator="greaterThan">
      <formula>2</formula>
    </cfRule>
    <cfRule type="cellIs" dxfId="2" priority="2366" operator="lessThan">
      <formula>0.9</formula>
    </cfRule>
  </conditionalFormatting>
  <conditionalFormatting sqref="E6011">
    <cfRule type="duplicateValues" dxfId="0" priority="2360"/>
  </conditionalFormatting>
  <conditionalFormatting sqref="M6011">
    <cfRule type="cellIs" dxfId="1" priority="2359" operator="greaterThan">
      <formula>2</formula>
    </cfRule>
    <cfRule type="cellIs" dxfId="2" priority="2358" operator="lessThan">
      <formula>0.9</formula>
    </cfRule>
  </conditionalFormatting>
  <conditionalFormatting sqref="E6050">
    <cfRule type="duplicateValues" dxfId="0" priority="2351"/>
  </conditionalFormatting>
  <conditionalFormatting sqref="M6050">
    <cfRule type="cellIs" dxfId="1" priority="2350" operator="greaterThan">
      <formula>2</formula>
    </cfRule>
    <cfRule type="cellIs" dxfId="2" priority="2349" operator="lessThan">
      <formula>0.9</formula>
    </cfRule>
  </conditionalFormatting>
  <conditionalFormatting sqref="E6077">
    <cfRule type="duplicateValues" dxfId="0" priority="2348"/>
  </conditionalFormatting>
  <conditionalFormatting sqref="M6077">
    <cfRule type="cellIs" dxfId="1" priority="2347" operator="greaterThan">
      <formula>2</formula>
    </cfRule>
    <cfRule type="cellIs" dxfId="2" priority="2346" operator="lessThan">
      <formula>0.9</formula>
    </cfRule>
  </conditionalFormatting>
  <conditionalFormatting sqref="E6117">
    <cfRule type="duplicateValues" dxfId="0" priority="2343"/>
  </conditionalFormatting>
  <conditionalFormatting sqref="M6117">
    <cfRule type="cellIs" dxfId="1" priority="2342" operator="greaterThan">
      <formula>2</formula>
    </cfRule>
    <cfRule type="cellIs" dxfId="2" priority="2341" operator="lessThan">
      <formula>0.9</formula>
    </cfRule>
  </conditionalFormatting>
  <conditionalFormatting sqref="E6127">
    <cfRule type="duplicateValues" dxfId="0" priority="2340"/>
  </conditionalFormatting>
  <conditionalFormatting sqref="M6127">
    <cfRule type="cellIs" dxfId="1" priority="2339" operator="greaterThan">
      <formula>2</formula>
    </cfRule>
    <cfRule type="cellIs" dxfId="2" priority="2338" operator="lessThan">
      <formula>0.9</formula>
    </cfRule>
  </conditionalFormatting>
  <conditionalFormatting sqref="E6168">
    <cfRule type="duplicateValues" dxfId="0" priority="2337"/>
  </conditionalFormatting>
  <conditionalFormatting sqref="M6168">
    <cfRule type="cellIs" dxfId="1" priority="2336" operator="greaterThan">
      <formula>2</formula>
    </cfRule>
    <cfRule type="cellIs" dxfId="2" priority="2335" operator="lessThan">
      <formula>0.9</formula>
    </cfRule>
  </conditionalFormatting>
  <conditionalFormatting sqref="M6208">
    <cfRule type="cellIs" dxfId="1" priority="2066" operator="greaterThan">
      <formula>2</formula>
    </cfRule>
    <cfRule type="cellIs" dxfId="2" priority="2065" operator="lessThan">
      <formula>0.9</formula>
    </cfRule>
  </conditionalFormatting>
  <conditionalFormatting sqref="M6209">
    <cfRule type="cellIs" dxfId="1" priority="2064" operator="greaterThan">
      <formula>2</formula>
    </cfRule>
    <cfRule type="cellIs" dxfId="2" priority="2041" operator="lessThan">
      <formula>0.9</formula>
    </cfRule>
  </conditionalFormatting>
  <conditionalFormatting sqref="M6210">
    <cfRule type="cellIs" dxfId="1" priority="2063" operator="greaterThan">
      <formula>2</formula>
    </cfRule>
    <cfRule type="cellIs" dxfId="2" priority="2040" operator="lessThan">
      <formula>0.9</formula>
    </cfRule>
  </conditionalFormatting>
  <conditionalFormatting sqref="M6211">
    <cfRule type="cellIs" dxfId="1" priority="2062" operator="greaterThan">
      <formula>2</formula>
    </cfRule>
    <cfRule type="cellIs" dxfId="2" priority="2039" operator="lessThan">
      <formula>0.9</formula>
    </cfRule>
  </conditionalFormatting>
  <conditionalFormatting sqref="M6212">
    <cfRule type="cellIs" dxfId="1" priority="2061" operator="greaterThan">
      <formula>2</formula>
    </cfRule>
    <cfRule type="cellIs" dxfId="2" priority="2038" operator="lessThan">
      <formula>0.9</formula>
    </cfRule>
  </conditionalFormatting>
  <conditionalFormatting sqref="M6213">
    <cfRule type="cellIs" dxfId="1" priority="2060" operator="greaterThan">
      <formula>2</formula>
    </cfRule>
    <cfRule type="cellIs" dxfId="2" priority="2037" operator="lessThan">
      <formula>0.9</formula>
    </cfRule>
  </conditionalFormatting>
  <conditionalFormatting sqref="M6214">
    <cfRule type="cellIs" dxfId="1" priority="2059" operator="greaterThan">
      <formula>2</formula>
    </cfRule>
    <cfRule type="cellIs" dxfId="2" priority="2036" operator="lessThan">
      <formula>0.9</formula>
    </cfRule>
  </conditionalFormatting>
  <conditionalFormatting sqref="M6215">
    <cfRule type="cellIs" dxfId="1" priority="2058" operator="greaterThan">
      <formula>2</formula>
    </cfRule>
    <cfRule type="cellIs" dxfId="2" priority="2035" operator="lessThan">
      <formula>0.9</formula>
    </cfRule>
  </conditionalFormatting>
  <conditionalFormatting sqref="M6216">
    <cfRule type="cellIs" dxfId="1" priority="2057" operator="greaterThan">
      <formula>2</formula>
    </cfRule>
    <cfRule type="cellIs" dxfId="2" priority="2034" operator="lessThan">
      <formula>0.9</formula>
    </cfRule>
  </conditionalFormatting>
  <conditionalFormatting sqref="M6217">
    <cfRule type="cellIs" dxfId="1" priority="2056" operator="greaterThan">
      <formula>2</formula>
    </cfRule>
    <cfRule type="cellIs" dxfId="2" priority="2033" operator="lessThan">
      <formula>0.9</formula>
    </cfRule>
  </conditionalFormatting>
  <conditionalFormatting sqref="M6218">
    <cfRule type="cellIs" dxfId="1" priority="2055" operator="greaterThan">
      <formula>2</formula>
    </cfRule>
    <cfRule type="cellIs" dxfId="2" priority="2032" operator="lessThan">
      <formula>0.9</formula>
    </cfRule>
  </conditionalFormatting>
  <conditionalFormatting sqref="M6219">
    <cfRule type="cellIs" dxfId="1" priority="2054" operator="greaterThan">
      <formula>2</formula>
    </cfRule>
    <cfRule type="cellIs" dxfId="2" priority="2031" operator="lessThan">
      <formula>0.9</formula>
    </cfRule>
  </conditionalFormatting>
  <conditionalFormatting sqref="M6220">
    <cfRule type="cellIs" dxfId="1" priority="2053" operator="greaterThan">
      <formula>2</formula>
    </cfRule>
    <cfRule type="cellIs" dxfId="2" priority="2030" operator="lessThan">
      <formula>0.9</formula>
    </cfRule>
  </conditionalFormatting>
  <conditionalFormatting sqref="M6221">
    <cfRule type="cellIs" dxfId="1" priority="2052" operator="greaterThan">
      <formula>2</formula>
    </cfRule>
    <cfRule type="cellIs" dxfId="2" priority="2029" operator="lessThan">
      <formula>0.9</formula>
    </cfRule>
  </conditionalFormatting>
  <conditionalFormatting sqref="M6222">
    <cfRule type="cellIs" dxfId="1" priority="2051" operator="greaterThan">
      <formula>2</formula>
    </cfRule>
    <cfRule type="cellIs" dxfId="2" priority="2028" operator="lessThan">
      <formula>0.9</formula>
    </cfRule>
  </conditionalFormatting>
  <conditionalFormatting sqref="M6223">
    <cfRule type="cellIs" dxfId="1" priority="2050" operator="greaterThan">
      <formula>2</formula>
    </cfRule>
    <cfRule type="cellIs" dxfId="2" priority="2027" operator="lessThan">
      <formula>0.9</formula>
    </cfRule>
  </conditionalFormatting>
  <conditionalFormatting sqref="M6224">
    <cfRule type="cellIs" dxfId="1" priority="2049" operator="greaterThan">
      <formula>2</formula>
    </cfRule>
    <cfRule type="cellIs" dxfId="2" priority="2026" operator="lessThan">
      <formula>0.9</formula>
    </cfRule>
  </conditionalFormatting>
  <conditionalFormatting sqref="M6225">
    <cfRule type="cellIs" dxfId="1" priority="2048" operator="greaterThan">
      <formula>2</formula>
    </cfRule>
    <cfRule type="cellIs" dxfId="2" priority="2025" operator="lessThan">
      <formula>0.9</formula>
    </cfRule>
  </conditionalFormatting>
  <conditionalFormatting sqref="M6226">
    <cfRule type="cellIs" dxfId="1" priority="2047" operator="greaterThan">
      <formula>2</formula>
    </cfRule>
    <cfRule type="cellIs" dxfId="2" priority="2024" operator="lessThan">
      <formula>0.9</formula>
    </cfRule>
  </conditionalFormatting>
  <conditionalFormatting sqref="M6227">
    <cfRule type="cellIs" dxfId="1" priority="2046" operator="greaterThan">
      <formula>2</formula>
    </cfRule>
    <cfRule type="cellIs" dxfId="2" priority="2023" operator="lessThan">
      <formula>0.9</formula>
    </cfRule>
  </conditionalFormatting>
  <conditionalFormatting sqref="M6228">
    <cfRule type="cellIs" dxfId="1" priority="2045" operator="greaterThan">
      <formula>2</formula>
    </cfRule>
    <cfRule type="cellIs" dxfId="2" priority="2022" operator="lessThan">
      <formula>0.9</formula>
    </cfRule>
  </conditionalFormatting>
  <conditionalFormatting sqref="M6229">
    <cfRule type="cellIs" dxfId="1" priority="2044" operator="greaterThan">
      <formula>2</formula>
    </cfRule>
    <cfRule type="cellIs" dxfId="2" priority="2021" operator="lessThan">
      <formula>0.9</formula>
    </cfRule>
  </conditionalFormatting>
  <conditionalFormatting sqref="M6230">
    <cfRule type="cellIs" dxfId="1" priority="2043" operator="greaterThan">
      <formula>2</formula>
    </cfRule>
    <cfRule type="cellIs" dxfId="2" priority="2020" operator="lessThan">
      <formula>0.9</formula>
    </cfRule>
  </conditionalFormatting>
  <conditionalFormatting sqref="M6231">
    <cfRule type="cellIs" dxfId="1" priority="2042" operator="greaterThan">
      <formula>2</formula>
    </cfRule>
    <cfRule type="cellIs" dxfId="2" priority="2019" operator="lessThan">
      <formula>0.9</formula>
    </cfRule>
  </conditionalFormatting>
  <conditionalFormatting sqref="M6232">
    <cfRule type="cellIs" dxfId="1" priority="2018" operator="greaterThan">
      <formula>2</formula>
    </cfRule>
    <cfRule type="cellIs" dxfId="2" priority="2017" operator="lessThan">
      <formula>0.9</formula>
    </cfRule>
  </conditionalFormatting>
  <conditionalFormatting sqref="M6233">
    <cfRule type="cellIs" dxfId="1" priority="2016" operator="greaterThan">
      <formula>2</formula>
    </cfRule>
    <cfRule type="cellIs" dxfId="2" priority="1976" operator="lessThan">
      <formula>0.9</formula>
    </cfRule>
  </conditionalFormatting>
  <conditionalFormatting sqref="M6234">
    <cfRule type="cellIs" dxfId="1" priority="2015" operator="greaterThan">
      <formula>2</formula>
    </cfRule>
    <cfRule type="cellIs" dxfId="2" priority="1975" operator="lessThan">
      <formula>0.9</formula>
    </cfRule>
  </conditionalFormatting>
  <conditionalFormatting sqref="M6235">
    <cfRule type="cellIs" dxfId="1" priority="2014" operator="greaterThan">
      <formula>2</formula>
    </cfRule>
    <cfRule type="cellIs" dxfId="2" priority="1974" operator="lessThan">
      <formula>0.9</formula>
    </cfRule>
  </conditionalFormatting>
  <conditionalFormatting sqref="M6236">
    <cfRule type="cellIs" dxfId="1" priority="2013" operator="greaterThan">
      <formula>2</formula>
    </cfRule>
    <cfRule type="cellIs" dxfId="2" priority="1973" operator="lessThan">
      <formula>0.9</formula>
    </cfRule>
  </conditionalFormatting>
  <conditionalFormatting sqref="M6237">
    <cfRule type="cellIs" dxfId="1" priority="2012" operator="greaterThan">
      <formula>2</formula>
    </cfRule>
    <cfRule type="cellIs" dxfId="2" priority="1972" operator="lessThan">
      <formula>0.9</formula>
    </cfRule>
  </conditionalFormatting>
  <conditionalFormatting sqref="M6238">
    <cfRule type="cellIs" dxfId="1" priority="2011" operator="greaterThan">
      <formula>2</formula>
    </cfRule>
    <cfRule type="cellIs" dxfId="2" priority="1971" operator="lessThan">
      <formula>0.9</formula>
    </cfRule>
  </conditionalFormatting>
  <conditionalFormatting sqref="M6239">
    <cfRule type="cellIs" dxfId="1" priority="2010" operator="greaterThan">
      <formula>2</formula>
    </cfRule>
    <cfRule type="cellIs" dxfId="2" priority="1970" operator="lessThan">
      <formula>0.9</formula>
    </cfRule>
  </conditionalFormatting>
  <conditionalFormatting sqref="M6240">
    <cfRule type="cellIs" dxfId="1" priority="2009" operator="greaterThan">
      <formula>2</formula>
    </cfRule>
    <cfRule type="cellIs" dxfId="2" priority="1969" operator="lessThan">
      <formula>0.9</formula>
    </cfRule>
  </conditionalFormatting>
  <conditionalFormatting sqref="M6241">
    <cfRule type="cellIs" dxfId="1" priority="2008" operator="greaterThan">
      <formula>2</formula>
    </cfRule>
    <cfRule type="cellIs" dxfId="2" priority="1968" operator="lessThan">
      <formula>0.9</formula>
    </cfRule>
  </conditionalFormatting>
  <conditionalFormatting sqref="M6242">
    <cfRule type="cellIs" dxfId="1" priority="2007" operator="greaterThan">
      <formula>2</formula>
    </cfRule>
    <cfRule type="cellIs" dxfId="2" priority="1967" operator="lessThan">
      <formula>0.9</formula>
    </cfRule>
  </conditionalFormatting>
  <conditionalFormatting sqref="M6243">
    <cfRule type="cellIs" dxfId="1" priority="2006" operator="greaterThan">
      <formula>2</formula>
    </cfRule>
    <cfRule type="cellIs" dxfId="2" priority="1966" operator="lessThan">
      <formula>0.9</formula>
    </cfRule>
  </conditionalFormatting>
  <conditionalFormatting sqref="M6244">
    <cfRule type="cellIs" dxfId="1" priority="2005" operator="greaterThan">
      <formula>2</formula>
    </cfRule>
    <cfRule type="cellIs" dxfId="2" priority="1965" operator="lessThan">
      <formula>0.9</formula>
    </cfRule>
  </conditionalFormatting>
  <conditionalFormatting sqref="M6245">
    <cfRule type="cellIs" dxfId="1" priority="2004" operator="greaterThan">
      <formula>2</formula>
    </cfRule>
    <cfRule type="cellIs" dxfId="2" priority="1964" operator="lessThan">
      <formula>0.9</formula>
    </cfRule>
  </conditionalFormatting>
  <conditionalFormatting sqref="M6246">
    <cfRule type="cellIs" dxfId="1" priority="2003" operator="greaterThan">
      <formula>2</formula>
    </cfRule>
    <cfRule type="cellIs" dxfId="2" priority="1963" operator="lessThan">
      <formula>0.9</formula>
    </cfRule>
  </conditionalFormatting>
  <conditionalFormatting sqref="M6247">
    <cfRule type="cellIs" dxfId="1" priority="2002" operator="greaterThan">
      <formula>2</formula>
    </cfRule>
    <cfRule type="cellIs" dxfId="2" priority="1962" operator="lessThan">
      <formula>0.9</formula>
    </cfRule>
  </conditionalFormatting>
  <conditionalFormatting sqref="M6248">
    <cfRule type="cellIs" dxfId="1" priority="2001" operator="greaterThan">
      <formula>2</formula>
    </cfRule>
    <cfRule type="cellIs" dxfId="2" priority="1961" operator="lessThan">
      <formula>0.9</formula>
    </cfRule>
  </conditionalFormatting>
  <conditionalFormatting sqref="M6249">
    <cfRule type="cellIs" dxfId="1" priority="2000" operator="greaterThan">
      <formula>2</formula>
    </cfRule>
    <cfRule type="cellIs" dxfId="2" priority="1960" operator="lessThan">
      <formula>0.9</formula>
    </cfRule>
  </conditionalFormatting>
  <conditionalFormatting sqref="M6250">
    <cfRule type="cellIs" dxfId="1" priority="1999" operator="greaterThan">
      <formula>2</formula>
    </cfRule>
    <cfRule type="cellIs" dxfId="2" priority="1959" operator="lessThan">
      <formula>0.9</formula>
    </cfRule>
  </conditionalFormatting>
  <conditionalFormatting sqref="M6251">
    <cfRule type="cellIs" dxfId="1" priority="1998" operator="greaterThan">
      <formula>2</formula>
    </cfRule>
    <cfRule type="cellIs" dxfId="2" priority="1958" operator="lessThan">
      <formula>0.9</formula>
    </cfRule>
  </conditionalFormatting>
  <conditionalFormatting sqref="M6252">
    <cfRule type="cellIs" dxfId="1" priority="1997" operator="greaterThan">
      <formula>2</formula>
    </cfRule>
    <cfRule type="cellIs" dxfId="2" priority="1957" operator="lessThan">
      <formula>0.9</formula>
    </cfRule>
  </conditionalFormatting>
  <conditionalFormatting sqref="M6253">
    <cfRule type="cellIs" dxfId="1" priority="1996" operator="greaterThan">
      <formula>2</formula>
    </cfRule>
    <cfRule type="cellIs" dxfId="2" priority="1956" operator="lessThan">
      <formula>0.9</formula>
    </cfRule>
  </conditionalFormatting>
  <conditionalFormatting sqref="M6254">
    <cfRule type="cellIs" dxfId="1" priority="1995" operator="greaterThan">
      <formula>2</formula>
    </cfRule>
    <cfRule type="cellIs" dxfId="2" priority="1955" operator="lessThan">
      <formula>0.9</formula>
    </cfRule>
  </conditionalFormatting>
  <conditionalFormatting sqref="M6255">
    <cfRule type="cellIs" dxfId="1" priority="1994" operator="greaterThan">
      <formula>2</formula>
    </cfRule>
    <cfRule type="cellIs" dxfId="2" priority="1954" operator="lessThan">
      <formula>0.9</formula>
    </cfRule>
  </conditionalFormatting>
  <conditionalFormatting sqref="M6256">
    <cfRule type="cellIs" dxfId="1" priority="1993" operator="greaterThan">
      <formula>2</formula>
    </cfRule>
    <cfRule type="cellIs" dxfId="2" priority="1953" operator="lessThan">
      <formula>0.9</formula>
    </cfRule>
  </conditionalFormatting>
  <conditionalFormatting sqref="M6257">
    <cfRule type="cellIs" dxfId="1" priority="1992" operator="greaterThan">
      <formula>2</formula>
    </cfRule>
    <cfRule type="cellIs" dxfId="2" priority="1952" operator="lessThan">
      <formula>0.9</formula>
    </cfRule>
  </conditionalFormatting>
  <conditionalFormatting sqref="M6258">
    <cfRule type="cellIs" dxfId="1" priority="1991" operator="greaterThan">
      <formula>2</formula>
    </cfRule>
    <cfRule type="cellIs" dxfId="2" priority="1951" operator="lessThan">
      <formula>0.9</formula>
    </cfRule>
  </conditionalFormatting>
  <conditionalFormatting sqref="M6259">
    <cfRule type="cellIs" dxfId="1" priority="1990" operator="greaterThan">
      <formula>2</formula>
    </cfRule>
    <cfRule type="cellIs" dxfId="2" priority="1950" operator="lessThan">
      <formula>0.9</formula>
    </cfRule>
  </conditionalFormatting>
  <conditionalFormatting sqref="M6260">
    <cfRule type="cellIs" dxfId="1" priority="1989" operator="greaterThan">
      <formula>2</formula>
    </cfRule>
    <cfRule type="cellIs" dxfId="2" priority="1949" operator="lessThan">
      <formula>0.9</formula>
    </cfRule>
  </conditionalFormatting>
  <conditionalFormatting sqref="M6261">
    <cfRule type="cellIs" dxfId="1" priority="1988" operator="greaterThan">
      <formula>2</formula>
    </cfRule>
    <cfRule type="cellIs" dxfId="2" priority="1948" operator="lessThan">
      <formula>0.9</formula>
    </cfRule>
  </conditionalFormatting>
  <conditionalFormatting sqref="M6262">
    <cfRule type="cellIs" dxfId="1" priority="1987" operator="greaterThan">
      <formula>2</formula>
    </cfRule>
    <cfRule type="cellIs" dxfId="2" priority="1947" operator="lessThan">
      <formula>0.9</formula>
    </cfRule>
  </conditionalFormatting>
  <conditionalFormatting sqref="M6263">
    <cfRule type="cellIs" dxfId="1" priority="1986" operator="greaterThan">
      <formula>2</formula>
    </cfRule>
    <cfRule type="cellIs" dxfId="2" priority="1946" operator="lessThan">
      <formula>0.9</formula>
    </cfRule>
  </conditionalFormatting>
  <conditionalFormatting sqref="M6264">
    <cfRule type="cellIs" dxfId="1" priority="1985" operator="greaterThan">
      <formula>2</formula>
    </cfRule>
    <cfRule type="cellIs" dxfId="2" priority="1945" operator="lessThan">
      <formula>0.9</formula>
    </cfRule>
  </conditionalFormatting>
  <conditionalFormatting sqref="M6265">
    <cfRule type="cellIs" dxfId="1" priority="1984" operator="greaterThan">
      <formula>2</formula>
    </cfRule>
    <cfRule type="cellIs" dxfId="2" priority="1944" operator="lessThan">
      <formula>0.9</formula>
    </cfRule>
  </conditionalFormatting>
  <conditionalFormatting sqref="M6266">
    <cfRule type="cellIs" dxfId="1" priority="1983" operator="greaterThan">
      <formula>2</formula>
    </cfRule>
    <cfRule type="cellIs" dxfId="2" priority="1943" operator="lessThan">
      <formula>0.9</formula>
    </cfRule>
  </conditionalFormatting>
  <conditionalFormatting sqref="M6267">
    <cfRule type="cellIs" dxfId="1" priority="1982" operator="greaterThan">
      <formula>2</formula>
    </cfRule>
    <cfRule type="cellIs" dxfId="2" priority="1942" operator="lessThan">
      <formula>0.9</formula>
    </cfRule>
  </conditionalFormatting>
  <conditionalFormatting sqref="M6268">
    <cfRule type="cellIs" dxfId="1" priority="1981" operator="greaterThan">
      <formula>2</formula>
    </cfRule>
    <cfRule type="cellIs" dxfId="2" priority="1941" operator="lessThan">
      <formula>0.9</formula>
    </cfRule>
  </conditionalFormatting>
  <conditionalFormatting sqref="M6269">
    <cfRule type="cellIs" dxfId="1" priority="1980" operator="greaterThan">
      <formula>2</formula>
    </cfRule>
    <cfRule type="cellIs" dxfId="2" priority="1940" operator="lessThan">
      <formula>0.9</formula>
    </cfRule>
  </conditionalFormatting>
  <conditionalFormatting sqref="M6270">
    <cfRule type="cellIs" dxfId="1" priority="1979" operator="greaterThan">
      <formula>2</formula>
    </cfRule>
    <cfRule type="cellIs" dxfId="2" priority="1939" operator="lessThan">
      <formula>0.9</formula>
    </cfRule>
  </conditionalFormatting>
  <conditionalFormatting sqref="M6271">
    <cfRule type="cellIs" dxfId="1" priority="1978" operator="greaterThan">
      <formula>2</formula>
    </cfRule>
    <cfRule type="cellIs" dxfId="2" priority="1938" operator="lessThan">
      <formula>0.9</formula>
    </cfRule>
  </conditionalFormatting>
  <conditionalFormatting sqref="M6272">
    <cfRule type="cellIs" dxfId="1" priority="1977" operator="greaterThan">
      <formula>2</formula>
    </cfRule>
    <cfRule type="cellIs" dxfId="2" priority="1937" operator="lessThan">
      <formula>0.9</formula>
    </cfRule>
  </conditionalFormatting>
  <conditionalFormatting sqref="M6273">
    <cfRule type="cellIs" dxfId="1" priority="1936" operator="greaterThan">
      <formula>2</formula>
    </cfRule>
    <cfRule type="cellIs" dxfId="2" priority="1935" operator="lessThan">
      <formula>0.9</formula>
    </cfRule>
  </conditionalFormatting>
  <conditionalFormatting sqref="M6274">
    <cfRule type="cellIs" dxfId="1" priority="1934" operator="greaterThan">
      <formula>2</formula>
    </cfRule>
    <cfRule type="cellIs" dxfId="2" priority="1919" operator="lessThan">
      <formula>0.9</formula>
    </cfRule>
  </conditionalFormatting>
  <conditionalFormatting sqref="M6275">
    <cfRule type="cellIs" dxfId="1" priority="1933" operator="greaterThan">
      <formula>2</formula>
    </cfRule>
    <cfRule type="cellIs" dxfId="2" priority="1918" operator="lessThan">
      <formula>0.9</formula>
    </cfRule>
  </conditionalFormatting>
  <conditionalFormatting sqref="M6276">
    <cfRule type="cellIs" dxfId="1" priority="1932" operator="greaterThan">
      <formula>2</formula>
    </cfRule>
    <cfRule type="cellIs" dxfId="2" priority="1917" operator="lessThan">
      <formula>0.9</formula>
    </cfRule>
  </conditionalFormatting>
  <conditionalFormatting sqref="M6277">
    <cfRule type="cellIs" dxfId="1" priority="1931" operator="greaterThan">
      <formula>2</formula>
    </cfRule>
    <cfRule type="cellIs" dxfId="2" priority="1916" operator="lessThan">
      <formula>0.9</formula>
    </cfRule>
  </conditionalFormatting>
  <conditionalFormatting sqref="M6278">
    <cfRule type="cellIs" dxfId="1" priority="1930" operator="greaterThan">
      <formula>2</formula>
    </cfRule>
    <cfRule type="cellIs" dxfId="2" priority="1915" operator="lessThan">
      <formula>0.9</formula>
    </cfRule>
  </conditionalFormatting>
  <conditionalFormatting sqref="M6279">
    <cfRule type="cellIs" dxfId="1" priority="1929" operator="greaterThan">
      <formula>2</formula>
    </cfRule>
    <cfRule type="cellIs" dxfId="2" priority="1914" operator="lessThan">
      <formula>0.9</formula>
    </cfRule>
  </conditionalFormatting>
  <conditionalFormatting sqref="M6280">
    <cfRule type="cellIs" dxfId="1" priority="1928" operator="greaterThan">
      <formula>2</formula>
    </cfRule>
    <cfRule type="cellIs" dxfId="2" priority="1913" operator="lessThan">
      <formula>0.9</formula>
    </cfRule>
  </conditionalFormatting>
  <conditionalFormatting sqref="M6281">
    <cfRule type="cellIs" dxfId="1" priority="1927" operator="greaterThan">
      <formula>2</formula>
    </cfRule>
    <cfRule type="cellIs" dxfId="2" priority="1912" operator="lessThan">
      <formula>0.9</formula>
    </cfRule>
  </conditionalFormatting>
  <conditionalFormatting sqref="M6282">
    <cfRule type="cellIs" dxfId="1" priority="1926" operator="greaterThan">
      <formula>2</formula>
    </cfRule>
    <cfRule type="cellIs" dxfId="2" priority="1911" operator="lessThan">
      <formula>0.9</formula>
    </cfRule>
  </conditionalFormatting>
  <conditionalFormatting sqref="M6283">
    <cfRule type="cellIs" dxfId="1" priority="1925" operator="greaterThan">
      <formula>2</formula>
    </cfRule>
    <cfRule type="cellIs" dxfId="2" priority="1910" operator="lessThan">
      <formula>0.9</formula>
    </cfRule>
  </conditionalFormatting>
  <conditionalFormatting sqref="M6284">
    <cfRule type="cellIs" dxfId="1" priority="1924" operator="greaterThan">
      <formula>2</formula>
    </cfRule>
    <cfRule type="cellIs" dxfId="2" priority="1909" operator="lessThan">
      <formula>0.9</formula>
    </cfRule>
  </conditionalFormatting>
  <conditionalFormatting sqref="M6285">
    <cfRule type="cellIs" dxfId="1" priority="1923" operator="greaterThan">
      <formula>2</formula>
    </cfRule>
    <cfRule type="cellIs" dxfId="2" priority="1908" operator="lessThan">
      <formula>0.9</formula>
    </cfRule>
  </conditionalFormatting>
  <conditionalFormatting sqref="M6286">
    <cfRule type="cellIs" dxfId="1" priority="1922" operator="greaterThan">
      <formula>2</formula>
    </cfRule>
    <cfRule type="cellIs" dxfId="2" priority="1907" operator="lessThan">
      <formula>0.9</formula>
    </cfRule>
  </conditionalFormatting>
  <conditionalFormatting sqref="M6287">
    <cfRule type="cellIs" dxfId="1" priority="1921" operator="greaterThan">
      <formula>2</formula>
    </cfRule>
    <cfRule type="cellIs" dxfId="2" priority="1906" operator="lessThan">
      <formula>0.9</formula>
    </cfRule>
  </conditionalFormatting>
  <conditionalFormatting sqref="M6288">
    <cfRule type="cellIs" dxfId="1" priority="1920" operator="greaterThan">
      <formula>2</formula>
    </cfRule>
    <cfRule type="cellIs" dxfId="2" priority="1905" operator="lessThan">
      <formula>0.9</formula>
    </cfRule>
  </conditionalFormatting>
  <conditionalFormatting sqref="M6289">
    <cfRule type="cellIs" dxfId="1" priority="1904" operator="greaterThan">
      <formula>2</formula>
    </cfRule>
    <cfRule type="cellIs" dxfId="2" priority="1903" operator="lessThan">
      <formula>0.9</formula>
    </cfRule>
  </conditionalFormatting>
  <conditionalFormatting sqref="M6290">
    <cfRule type="cellIs" dxfId="1" priority="1902" operator="greaterThan">
      <formula>2</formula>
    </cfRule>
    <cfRule type="cellIs" dxfId="2" priority="1862" operator="lessThan">
      <formula>0.9</formula>
    </cfRule>
  </conditionalFormatting>
  <conditionalFormatting sqref="M6291">
    <cfRule type="cellIs" dxfId="1" priority="1901" operator="greaterThan">
      <formula>2</formula>
    </cfRule>
    <cfRule type="cellIs" dxfId="2" priority="1861" operator="lessThan">
      <formula>0.9</formula>
    </cfRule>
  </conditionalFormatting>
  <conditionalFormatting sqref="M6292">
    <cfRule type="cellIs" dxfId="1" priority="1900" operator="greaterThan">
      <formula>2</formula>
    </cfRule>
    <cfRule type="cellIs" dxfId="2" priority="1860" operator="lessThan">
      <formula>0.9</formula>
    </cfRule>
  </conditionalFormatting>
  <conditionalFormatting sqref="M6293">
    <cfRule type="cellIs" dxfId="1" priority="1899" operator="greaterThan">
      <formula>2</formula>
    </cfRule>
    <cfRule type="cellIs" dxfId="2" priority="1859" operator="lessThan">
      <formula>0.9</formula>
    </cfRule>
  </conditionalFormatting>
  <conditionalFormatting sqref="M6294">
    <cfRule type="cellIs" dxfId="1" priority="1898" operator="greaterThan">
      <formula>2</formula>
    </cfRule>
    <cfRule type="cellIs" dxfId="2" priority="1858" operator="lessThan">
      <formula>0.9</formula>
    </cfRule>
  </conditionalFormatting>
  <conditionalFormatting sqref="M6295">
    <cfRule type="cellIs" dxfId="1" priority="1897" operator="greaterThan">
      <formula>2</formula>
    </cfRule>
    <cfRule type="cellIs" dxfId="2" priority="1857" operator="lessThan">
      <formula>0.9</formula>
    </cfRule>
  </conditionalFormatting>
  <conditionalFormatting sqref="M6296">
    <cfRule type="cellIs" dxfId="1" priority="1896" operator="greaterThan">
      <formula>2</formula>
    </cfRule>
    <cfRule type="cellIs" dxfId="2" priority="1856" operator="lessThan">
      <formula>0.9</formula>
    </cfRule>
  </conditionalFormatting>
  <conditionalFormatting sqref="M6297">
    <cfRule type="cellIs" dxfId="1" priority="1895" operator="greaterThan">
      <formula>2</formula>
    </cfRule>
    <cfRule type="cellIs" dxfId="2" priority="1855" operator="lessThan">
      <formula>0.9</formula>
    </cfRule>
  </conditionalFormatting>
  <conditionalFormatting sqref="M6298">
    <cfRule type="cellIs" dxfId="1" priority="1894" operator="greaterThan">
      <formula>2</formula>
    </cfRule>
    <cfRule type="cellIs" dxfId="2" priority="1854" operator="lessThan">
      <formula>0.9</formula>
    </cfRule>
  </conditionalFormatting>
  <conditionalFormatting sqref="M6299">
    <cfRule type="cellIs" dxfId="1" priority="1893" operator="greaterThan">
      <formula>2</formula>
    </cfRule>
    <cfRule type="cellIs" dxfId="2" priority="1853" operator="lessThan">
      <formula>0.9</formula>
    </cfRule>
  </conditionalFormatting>
  <conditionalFormatting sqref="M6300">
    <cfRule type="cellIs" dxfId="1" priority="1892" operator="greaterThan">
      <formula>2</formula>
    </cfRule>
    <cfRule type="cellIs" dxfId="2" priority="1852" operator="lessThan">
      <formula>0.9</formula>
    </cfRule>
  </conditionalFormatting>
  <conditionalFormatting sqref="M6301">
    <cfRule type="cellIs" dxfId="1" priority="1891" operator="greaterThan">
      <formula>2</formula>
    </cfRule>
    <cfRule type="cellIs" dxfId="2" priority="1851" operator="lessThan">
      <formula>0.9</formula>
    </cfRule>
  </conditionalFormatting>
  <conditionalFormatting sqref="M6302">
    <cfRule type="cellIs" dxfId="1" priority="1890" operator="greaterThan">
      <formula>2</formula>
    </cfRule>
    <cfRule type="cellIs" dxfId="2" priority="1850" operator="lessThan">
      <formula>0.9</formula>
    </cfRule>
  </conditionalFormatting>
  <conditionalFormatting sqref="M6303">
    <cfRule type="cellIs" dxfId="1" priority="1889" operator="greaterThan">
      <formula>2</formula>
    </cfRule>
    <cfRule type="cellIs" dxfId="2" priority="1849" operator="lessThan">
      <formula>0.9</formula>
    </cfRule>
  </conditionalFormatting>
  <conditionalFormatting sqref="M6304">
    <cfRule type="cellIs" dxfId="1" priority="1888" operator="greaterThan">
      <formula>2</formula>
    </cfRule>
    <cfRule type="cellIs" dxfId="2" priority="1848" operator="lessThan">
      <formula>0.9</formula>
    </cfRule>
  </conditionalFormatting>
  <conditionalFormatting sqref="M6305">
    <cfRule type="cellIs" dxfId="1" priority="1887" operator="greaterThan">
      <formula>2</formula>
    </cfRule>
    <cfRule type="cellIs" dxfId="2" priority="1847" operator="lessThan">
      <formula>0.9</formula>
    </cfRule>
  </conditionalFormatting>
  <conditionalFormatting sqref="M6306">
    <cfRule type="cellIs" dxfId="1" priority="1886" operator="greaterThan">
      <formula>2</formula>
    </cfRule>
    <cfRule type="cellIs" dxfId="2" priority="1846" operator="lessThan">
      <formula>0.9</formula>
    </cfRule>
  </conditionalFormatting>
  <conditionalFormatting sqref="M6307">
    <cfRule type="cellIs" dxfId="1" priority="1885" operator="greaterThan">
      <formula>2</formula>
    </cfRule>
    <cfRule type="cellIs" dxfId="2" priority="1845" operator="lessThan">
      <formula>0.9</formula>
    </cfRule>
  </conditionalFormatting>
  <conditionalFormatting sqref="M6308">
    <cfRule type="cellIs" dxfId="1" priority="1884" operator="greaterThan">
      <formula>2</formula>
    </cfRule>
    <cfRule type="cellIs" dxfId="2" priority="1844" operator="lessThan">
      <formula>0.9</formula>
    </cfRule>
  </conditionalFormatting>
  <conditionalFormatting sqref="M6309">
    <cfRule type="cellIs" dxfId="1" priority="1883" operator="greaterThan">
      <formula>2</formula>
    </cfRule>
    <cfRule type="cellIs" dxfId="2" priority="1843" operator="lessThan">
      <formula>0.9</formula>
    </cfRule>
  </conditionalFormatting>
  <conditionalFormatting sqref="M6310">
    <cfRule type="cellIs" dxfId="1" priority="1882" operator="greaterThan">
      <formula>2</formula>
    </cfRule>
    <cfRule type="cellIs" dxfId="2" priority="1842" operator="lessThan">
      <formula>0.9</formula>
    </cfRule>
  </conditionalFormatting>
  <conditionalFormatting sqref="M6311">
    <cfRule type="cellIs" dxfId="1" priority="1881" operator="greaterThan">
      <formula>2</formula>
    </cfRule>
    <cfRule type="cellIs" dxfId="2" priority="1841" operator="lessThan">
      <formula>0.9</formula>
    </cfRule>
  </conditionalFormatting>
  <conditionalFormatting sqref="M6312">
    <cfRule type="cellIs" dxfId="1" priority="1880" operator="greaterThan">
      <formula>2</formula>
    </cfRule>
    <cfRule type="cellIs" dxfId="2" priority="1840" operator="lessThan">
      <formula>0.9</formula>
    </cfRule>
  </conditionalFormatting>
  <conditionalFormatting sqref="M6313">
    <cfRule type="cellIs" dxfId="1" priority="1879" operator="greaterThan">
      <formula>2</formula>
    </cfRule>
    <cfRule type="cellIs" dxfId="2" priority="1839" operator="lessThan">
      <formula>0.9</formula>
    </cfRule>
  </conditionalFormatting>
  <conditionalFormatting sqref="M6314">
    <cfRule type="cellIs" dxfId="1" priority="1878" operator="greaterThan">
      <formula>2</formula>
    </cfRule>
    <cfRule type="cellIs" dxfId="2" priority="1838" operator="lessThan">
      <formula>0.9</formula>
    </cfRule>
  </conditionalFormatting>
  <conditionalFormatting sqref="M6315">
    <cfRule type="cellIs" dxfId="1" priority="1877" operator="greaterThan">
      <formula>2</formula>
    </cfRule>
    <cfRule type="cellIs" dxfId="2" priority="1837" operator="lessThan">
      <formula>0.9</formula>
    </cfRule>
  </conditionalFormatting>
  <conditionalFormatting sqref="M6316">
    <cfRule type="cellIs" dxfId="1" priority="1876" operator="greaterThan">
      <formula>2</formula>
    </cfRule>
    <cfRule type="cellIs" dxfId="2" priority="1836" operator="lessThan">
      <formula>0.9</formula>
    </cfRule>
  </conditionalFormatting>
  <conditionalFormatting sqref="M6317">
    <cfRule type="cellIs" dxfId="1" priority="1875" operator="greaterThan">
      <formula>2</formula>
    </cfRule>
    <cfRule type="cellIs" dxfId="2" priority="1835" operator="lessThan">
      <formula>0.9</formula>
    </cfRule>
  </conditionalFormatting>
  <conditionalFormatting sqref="M6318">
    <cfRule type="cellIs" dxfId="1" priority="1874" operator="greaterThan">
      <formula>2</formula>
    </cfRule>
    <cfRule type="cellIs" dxfId="2" priority="1834" operator="lessThan">
      <formula>0.9</formula>
    </cfRule>
  </conditionalFormatting>
  <conditionalFormatting sqref="M6319">
    <cfRule type="cellIs" dxfId="1" priority="1873" operator="greaterThan">
      <formula>2</formula>
    </cfRule>
    <cfRule type="cellIs" dxfId="2" priority="1833" operator="lessThan">
      <formula>0.9</formula>
    </cfRule>
  </conditionalFormatting>
  <conditionalFormatting sqref="M6320">
    <cfRule type="cellIs" dxfId="1" priority="1872" operator="greaterThan">
      <formula>2</formula>
    </cfRule>
    <cfRule type="cellIs" dxfId="2" priority="1832" operator="lessThan">
      <formula>0.9</formula>
    </cfRule>
  </conditionalFormatting>
  <conditionalFormatting sqref="M6321">
    <cfRule type="cellIs" dxfId="1" priority="1871" operator="greaterThan">
      <formula>2</formula>
    </cfRule>
    <cfRule type="cellIs" dxfId="2" priority="1831" operator="lessThan">
      <formula>0.9</formula>
    </cfRule>
  </conditionalFormatting>
  <conditionalFormatting sqref="M6322">
    <cfRule type="cellIs" dxfId="1" priority="1870" operator="greaterThan">
      <formula>2</formula>
    </cfRule>
    <cfRule type="cellIs" dxfId="2" priority="1830" operator="lessThan">
      <formula>0.9</formula>
    </cfRule>
  </conditionalFormatting>
  <conditionalFormatting sqref="M6323">
    <cfRule type="cellIs" dxfId="1" priority="1869" operator="greaterThan">
      <formula>2</formula>
    </cfRule>
    <cfRule type="cellIs" dxfId="2" priority="1829" operator="lessThan">
      <formula>0.9</formula>
    </cfRule>
  </conditionalFormatting>
  <conditionalFormatting sqref="M6324">
    <cfRule type="cellIs" dxfId="1" priority="1868" operator="greaterThan">
      <formula>2</formula>
    </cfRule>
    <cfRule type="cellIs" dxfId="2" priority="1828" operator="lessThan">
      <formula>0.9</formula>
    </cfRule>
  </conditionalFormatting>
  <conditionalFormatting sqref="M6325">
    <cfRule type="cellIs" dxfId="1" priority="1867" operator="greaterThan">
      <formula>2</formula>
    </cfRule>
    <cfRule type="cellIs" dxfId="2" priority="1827" operator="lessThan">
      <formula>0.9</formula>
    </cfRule>
  </conditionalFormatting>
  <conditionalFormatting sqref="M6326">
    <cfRule type="cellIs" dxfId="1" priority="1866" operator="greaterThan">
      <formula>2</formula>
    </cfRule>
    <cfRule type="cellIs" dxfId="2" priority="1826" operator="lessThan">
      <formula>0.9</formula>
    </cfRule>
  </conditionalFormatting>
  <conditionalFormatting sqref="M6327">
    <cfRule type="cellIs" dxfId="1" priority="1865" operator="greaterThan">
      <formula>2</formula>
    </cfRule>
    <cfRule type="cellIs" dxfId="2" priority="1825" operator="lessThan">
      <formula>0.9</formula>
    </cfRule>
  </conditionalFormatting>
  <conditionalFormatting sqref="M6328">
    <cfRule type="cellIs" dxfId="1" priority="1864" operator="greaterThan">
      <formula>2</formula>
    </cfRule>
    <cfRule type="cellIs" dxfId="2" priority="1824" operator="lessThan">
      <formula>0.9</formula>
    </cfRule>
  </conditionalFormatting>
  <conditionalFormatting sqref="M6329">
    <cfRule type="cellIs" dxfId="1" priority="1863" operator="greaterThan">
      <formula>2</formula>
    </cfRule>
    <cfRule type="cellIs" dxfId="2" priority="1823" operator="lessThan">
      <formula>0.9</formula>
    </cfRule>
  </conditionalFormatting>
  <conditionalFormatting sqref="M6330">
    <cfRule type="cellIs" dxfId="1" priority="1822" operator="greaterThan">
      <formula>2</formula>
    </cfRule>
    <cfRule type="cellIs" dxfId="2" priority="1821" operator="lessThan">
      <formula>0.9</formula>
    </cfRule>
  </conditionalFormatting>
  <conditionalFormatting sqref="M6368">
    <cfRule type="cellIs" dxfId="1" priority="1816" operator="greaterThan">
      <formula>2</formula>
    </cfRule>
    <cfRule type="cellIs" dxfId="2" priority="1815" operator="lessThan">
      <formula>0.9</formula>
    </cfRule>
  </conditionalFormatting>
  <conditionalFormatting sqref="M6369">
    <cfRule type="cellIs" dxfId="1" priority="1814" operator="greaterThan">
      <formula>2</formula>
    </cfRule>
    <cfRule type="cellIs" dxfId="2" priority="1795" operator="lessThan">
      <formula>0.9</formula>
    </cfRule>
  </conditionalFormatting>
  <conditionalFormatting sqref="M6370">
    <cfRule type="cellIs" dxfId="1" priority="1813" operator="greaterThan">
      <formula>2</formula>
    </cfRule>
    <cfRule type="cellIs" dxfId="2" priority="1794" operator="lessThan">
      <formula>0.9</formula>
    </cfRule>
  </conditionalFormatting>
  <conditionalFormatting sqref="M6371">
    <cfRule type="cellIs" dxfId="1" priority="1812" operator="greaterThan">
      <formula>2</formula>
    </cfRule>
    <cfRule type="cellIs" dxfId="2" priority="1793" operator="lessThan">
      <formula>0.9</formula>
    </cfRule>
  </conditionalFormatting>
  <conditionalFormatting sqref="M6372">
    <cfRule type="cellIs" dxfId="1" priority="1811" operator="greaterThan">
      <formula>2</formula>
    </cfRule>
    <cfRule type="cellIs" dxfId="2" priority="1792" operator="lessThan">
      <formula>0.9</formula>
    </cfRule>
  </conditionalFormatting>
  <conditionalFormatting sqref="M6373">
    <cfRule type="cellIs" dxfId="1" priority="1810" operator="greaterThan">
      <formula>2</formula>
    </cfRule>
    <cfRule type="cellIs" dxfId="2" priority="1791" operator="lessThan">
      <formula>0.9</formula>
    </cfRule>
  </conditionalFormatting>
  <conditionalFormatting sqref="M6374">
    <cfRule type="cellIs" dxfId="1" priority="1809" operator="greaterThan">
      <formula>2</formula>
    </cfRule>
    <cfRule type="cellIs" dxfId="2" priority="1790" operator="lessThan">
      <formula>0.9</formula>
    </cfRule>
  </conditionalFormatting>
  <conditionalFormatting sqref="M6375">
    <cfRule type="cellIs" dxfId="1" priority="1808" operator="greaterThan">
      <formula>2</formula>
    </cfRule>
    <cfRule type="cellIs" dxfId="2" priority="1789" operator="lessThan">
      <formula>0.9</formula>
    </cfRule>
  </conditionalFormatting>
  <conditionalFormatting sqref="M6376">
    <cfRule type="cellIs" dxfId="1" priority="1807" operator="greaterThan">
      <formula>2</formula>
    </cfRule>
    <cfRule type="cellIs" dxfId="2" priority="1788" operator="lessThan">
      <formula>0.9</formula>
    </cfRule>
  </conditionalFormatting>
  <conditionalFormatting sqref="M6377">
    <cfRule type="cellIs" dxfId="1" priority="1806" operator="greaterThan">
      <formula>2</formula>
    </cfRule>
    <cfRule type="cellIs" dxfId="2" priority="1787" operator="lessThan">
      <formula>0.9</formula>
    </cfRule>
  </conditionalFormatting>
  <conditionalFormatting sqref="M6378">
    <cfRule type="cellIs" dxfId="1" priority="1805" operator="greaterThan">
      <formula>2</formula>
    </cfRule>
    <cfRule type="cellIs" dxfId="2" priority="1786" operator="lessThan">
      <formula>0.9</formula>
    </cfRule>
  </conditionalFormatting>
  <conditionalFormatting sqref="M6379">
    <cfRule type="cellIs" dxfId="1" priority="1804" operator="greaterThan">
      <formula>2</formula>
    </cfRule>
    <cfRule type="cellIs" dxfId="2" priority="1785" operator="lessThan">
      <formula>0.9</formula>
    </cfRule>
  </conditionalFormatting>
  <conditionalFormatting sqref="M6380">
    <cfRule type="cellIs" dxfId="1" priority="1803" operator="greaterThan">
      <formula>2</formula>
    </cfRule>
    <cfRule type="cellIs" dxfId="2" priority="1784" operator="lessThan">
      <formula>0.9</formula>
    </cfRule>
  </conditionalFormatting>
  <conditionalFormatting sqref="M6381">
    <cfRule type="cellIs" dxfId="1" priority="1802" operator="greaterThan">
      <formula>2</formula>
    </cfRule>
    <cfRule type="cellIs" dxfId="2" priority="1783" operator="lessThan">
      <formula>0.9</formula>
    </cfRule>
  </conditionalFormatting>
  <conditionalFormatting sqref="M6382">
    <cfRule type="cellIs" dxfId="1" priority="1801" operator="greaterThan">
      <formula>2</formula>
    </cfRule>
    <cfRule type="cellIs" dxfId="2" priority="1782" operator="lessThan">
      <formula>0.9</formula>
    </cfRule>
  </conditionalFormatting>
  <conditionalFormatting sqref="M6383">
    <cfRule type="cellIs" dxfId="1" priority="1800" operator="greaterThan">
      <formula>2</formula>
    </cfRule>
    <cfRule type="cellIs" dxfId="2" priority="1781" operator="lessThan">
      <formula>0.9</formula>
    </cfRule>
  </conditionalFormatting>
  <conditionalFormatting sqref="M6384">
    <cfRule type="cellIs" dxfId="1" priority="1799" operator="greaterThan">
      <formula>2</formula>
    </cfRule>
    <cfRule type="cellIs" dxfId="2" priority="1780" operator="lessThan">
      <formula>0.9</formula>
    </cfRule>
  </conditionalFormatting>
  <conditionalFormatting sqref="M6385">
    <cfRule type="cellIs" dxfId="1" priority="1798" operator="greaterThan">
      <formula>2</formula>
    </cfRule>
    <cfRule type="cellIs" dxfId="2" priority="1779" operator="lessThan">
      <formula>0.9</formula>
    </cfRule>
  </conditionalFormatting>
  <conditionalFormatting sqref="M6386">
    <cfRule type="cellIs" dxfId="1" priority="1797" operator="greaterThan">
      <formula>2</formula>
    </cfRule>
    <cfRule type="cellIs" dxfId="2" priority="1778" operator="lessThan">
      <formula>0.9</formula>
    </cfRule>
  </conditionalFormatting>
  <conditionalFormatting sqref="M6387">
    <cfRule type="cellIs" dxfId="1" priority="1796" operator="greaterThan">
      <formula>2</formula>
    </cfRule>
    <cfRule type="cellIs" dxfId="2" priority="1777" operator="lessThan">
      <formula>0.9</formula>
    </cfRule>
  </conditionalFormatting>
  <conditionalFormatting sqref="M6388">
    <cfRule type="cellIs" dxfId="1" priority="1776" operator="greaterThan">
      <formula>2</formula>
    </cfRule>
    <cfRule type="cellIs" dxfId="2" priority="1775" operator="lessThan">
      <formula>0.9</formula>
    </cfRule>
  </conditionalFormatting>
  <conditionalFormatting sqref="M6389">
    <cfRule type="cellIs" dxfId="1" priority="1774" operator="greaterThan">
      <formula>2</formula>
    </cfRule>
    <cfRule type="cellIs" dxfId="2" priority="1738" operator="lessThan">
      <formula>0.9</formula>
    </cfRule>
  </conditionalFormatting>
  <conditionalFormatting sqref="M6390">
    <cfRule type="cellIs" dxfId="1" priority="1773" operator="greaterThan">
      <formula>2</formula>
    </cfRule>
    <cfRule type="cellIs" dxfId="2" priority="1737" operator="lessThan">
      <formula>0.9</formula>
    </cfRule>
  </conditionalFormatting>
  <conditionalFormatting sqref="M6391">
    <cfRule type="cellIs" dxfId="1" priority="1772" operator="greaterThan">
      <formula>2</formula>
    </cfRule>
    <cfRule type="cellIs" dxfId="2" priority="1736" operator="lessThan">
      <formula>0.9</formula>
    </cfRule>
  </conditionalFormatting>
  <conditionalFormatting sqref="M6392">
    <cfRule type="cellIs" dxfId="1" priority="1771" operator="greaterThan">
      <formula>2</formula>
    </cfRule>
    <cfRule type="cellIs" dxfId="2" priority="1735" operator="lessThan">
      <formula>0.9</formula>
    </cfRule>
  </conditionalFormatting>
  <conditionalFormatting sqref="M6393">
    <cfRule type="cellIs" dxfId="1" priority="1770" operator="greaterThan">
      <formula>2</formula>
    </cfRule>
    <cfRule type="cellIs" dxfId="2" priority="1734" operator="lessThan">
      <formula>0.9</formula>
    </cfRule>
  </conditionalFormatting>
  <conditionalFormatting sqref="M6394">
    <cfRule type="cellIs" dxfId="1" priority="1769" operator="greaterThan">
      <formula>2</formula>
    </cfRule>
    <cfRule type="cellIs" dxfId="2" priority="1733" operator="lessThan">
      <formula>0.9</formula>
    </cfRule>
  </conditionalFormatting>
  <conditionalFormatting sqref="M6395">
    <cfRule type="cellIs" dxfId="1" priority="1768" operator="greaterThan">
      <formula>2</formula>
    </cfRule>
    <cfRule type="cellIs" dxfId="2" priority="1732" operator="lessThan">
      <formula>0.9</formula>
    </cfRule>
  </conditionalFormatting>
  <conditionalFormatting sqref="M6396">
    <cfRule type="cellIs" dxfId="1" priority="1767" operator="greaterThan">
      <formula>2</formula>
    </cfRule>
    <cfRule type="cellIs" dxfId="2" priority="1731" operator="lessThan">
      <formula>0.9</formula>
    </cfRule>
  </conditionalFormatting>
  <conditionalFormatting sqref="M6397">
    <cfRule type="cellIs" dxfId="1" priority="1766" operator="greaterThan">
      <formula>2</formula>
    </cfRule>
    <cfRule type="cellIs" dxfId="2" priority="1730" operator="lessThan">
      <formula>0.9</formula>
    </cfRule>
  </conditionalFormatting>
  <conditionalFormatting sqref="M6398">
    <cfRule type="cellIs" dxfId="1" priority="1765" operator="greaterThan">
      <formula>2</formula>
    </cfRule>
    <cfRule type="cellIs" dxfId="2" priority="1729" operator="lessThan">
      <formula>0.9</formula>
    </cfRule>
  </conditionalFormatting>
  <conditionalFormatting sqref="M6399">
    <cfRule type="cellIs" dxfId="1" priority="1764" operator="greaterThan">
      <formula>2</formula>
    </cfRule>
    <cfRule type="cellIs" dxfId="2" priority="1728" operator="lessThan">
      <formula>0.9</formula>
    </cfRule>
  </conditionalFormatting>
  <conditionalFormatting sqref="M6400">
    <cfRule type="cellIs" dxfId="1" priority="1763" operator="greaterThan">
      <formula>2</formula>
    </cfRule>
    <cfRule type="cellIs" dxfId="2" priority="1727" operator="lessThan">
      <formula>0.9</formula>
    </cfRule>
  </conditionalFormatting>
  <conditionalFormatting sqref="M6401">
    <cfRule type="cellIs" dxfId="1" priority="1762" operator="greaterThan">
      <formula>2</formula>
    </cfRule>
    <cfRule type="cellIs" dxfId="2" priority="1726" operator="lessThan">
      <formula>0.9</formula>
    </cfRule>
  </conditionalFormatting>
  <conditionalFormatting sqref="M6402">
    <cfRule type="cellIs" dxfId="1" priority="1761" operator="greaterThan">
      <formula>2</formula>
    </cfRule>
    <cfRule type="cellIs" dxfId="2" priority="1725" operator="lessThan">
      <formula>0.9</formula>
    </cfRule>
  </conditionalFormatting>
  <conditionalFormatting sqref="M6403">
    <cfRule type="cellIs" dxfId="1" priority="1760" operator="greaterThan">
      <formula>2</formula>
    </cfRule>
    <cfRule type="cellIs" dxfId="2" priority="1724" operator="lessThan">
      <formula>0.9</formula>
    </cfRule>
  </conditionalFormatting>
  <conditionalFormatting sqref="M6404">
    <cfRule type="cellIs" dxfId="1" priority="1759" operator="greaterThan">
      <formula>2</formula>
    </cfRule>
    <cfRule type="cellIs" dxfId="2" priority="1723" operator="lessThan">
      <formula>0.9</formula>
    </cfRule>
  </conditionalFormatting>
  <conditionalFormatting sqref="M6405">
    <cfRule type="cellIs" dxfId="1" priority="1758" operator="greaterThan">
      <formula>2</formula>
    </cfRule>
    <cfRule type="cellIs" dxfId="2" priority="1722" operator="lessThan">
      <formula>0.9</formula>
    </cfRule>
  </conditionalFormatting>
  <conditionalFormatting sqref="M6406">
    <cfRule type="cellIs" dxfId="1" priority="1757" operator="greaterThan">
      <formula>2</formula>
    </cfRule>
    <cfRule type="cellIs" dxfId="2" priority="1721" operator="lessThan">
      <formula>0.9</formula>
    </cfRule>
  </conditionalFormatting>
  <conditionalFormatting sqref="M6407">
    <cfRule type="cellIs" dxfId="1" priority="1756" operator="greaterThan">
      <formula>2</formula>
    </cfRule>
    <cfRule type="cellIs" dxfId="2" priority="1720" operator="lessThan">
      <formula>0.9</formula>
    </cfRule>
  </conditionalFormatting>
  <conditionalFormatting sqref="M6408">
    <cfRule type="cellIs" dxfId="1" priority="1755" operator="greaterThan">
      <formula>2</formula>
    </cfRule>
    <cfRule type="cellIs" dxfId="2" priority="1719" operator="lessThan">
      <formula>0.9</formula>
    </cfRule>
  </conditionalFormatting>
  <conditionalFormatting sqref="M6409">
    <cfRule type="cellIs" dxfId="1" priority="1754" operator="greaterThan">
      <formula>2</formula>
    </cfRule>
    <cfRule type="cellIs" dxfId="2" priority="1718" operator="lessThan">
      <formula>0.9</formula>
    </cfRule>
  </conditionalFormatting>
  <conditionalFormatting sqref="M6410">
    <cfRule type="cellIs" dxfId="1" priority="1753" operator="greaterThan">
      <formula>2</formula>
    </cfRule>
    <cfRule type="cellIs" dxfId="2" priority="1717" operator="lessThan">
      <formula>0.9</formula>
    </cfRule>
  </conditionalFormatting>
  <conditionalFormatting sqref="M6411">
    <cfRule type="cellIs" dxfId="1" priority="1752" operator="greaterThan">
      <formula>2</formula>
    </cfRule>
    <cfRule type="cellIs" dxfId="2" priority="1716" operator="lessThan">
      <formula>0.9</formula>
    </cfRule>
  </conditionalFormatting>
  <conditionalFormatting sqref="M6412">
    <cfRule type="cellIs" dxfId="1" priority="1751" operator="greaterThan">
      <formula>2</formula>
    </cfRule>
    <cfRule type="cellIs" dxfId="2" priority="1715" operator="lessThan">
      <formula>0.9</formula>
    </cfRule>
  </conditionalFormatting>
  <conditionalFormatting sqref="M6413">
    <cfRule type="cellIs" dxfId="1" priority="1750" operator="greaterThan">
      <formula>2</formula>
    </cfRule>
    <cfRule type="cellIs" dxfId="2" priority="1714" operator="lessThan">
      <formula>0.9</formula>
    </cfRule>
  </conditionalFormatting>
  <conditionalFormatting sqref="M6414">
    <cfRule type="cellIs" dxfId="1" priority="1749" operator="greaterThan">
      <formula>2</formula>
    </cfRule>
    <cfRule type="cellIs" dxfId="2" priority="1713" operator="lessThan">
      <formula>0.9</formula>
    </cfRule>
  </conditionalFormatting>
  <conditionalFormatting sqref="M6415">
    <cfRule type="cellIs" dxfId="1" priority="1748" operator="greaterThan">
      <formula>2</formula>
    </cfRule>
    <cfRule type="cellIs" dxfId="2" priority="1712" operator="lessThan">
      <formula>0.9</formula>
    </cfRule>
  </conditionalFormatting>
  <conditionalFormatting sqref="M6416">
    <cfRule type="cellIs" dxfId="1" priority="1747" operator="greaterThan">
      <formula>2</formula>
    </cfRule>
    <cfRule type="cellIs" dxfId="2" priority="1711" operator="lessThan">
      <formula>0.9</formula>
    </cfRule>
  </conditionalFormatting>
  <conditionalFormatting sqref="M6417">
    <cfRule type="cellIs" dxfId="1" priority="1746" operator="greaterThan">
      <formula>2</formula>
    </cfRule>
    <cfRule type="cellIs" dxfId="2" priority="1710" operator="lessThan">
      <formula>0.9</formula>
    </cfRule>
  </conditionalFormatting>
  <conditionalFormatting sqref="M6418">
    <cfRule type="cellIs" dxfId="1" priority="1745" operator="greaterThan">
      <formula>2</formula>
    </cfRule>
    <cfRule type="cellIs" dxfId="2" priority="1709" operator="lessThan">
      <formula>0.9</formula>
    </cfRule>
  </conditionalFormatting>
  <conditionalFormatting sqref="M6419">
    <cfRule type="cellIs" dxfId="1" priority="1744" operator="greaterThan">
      <formula>2</formula>
    </cfRule>
    <cfRule type="cellIs" dxfId="2" priority="1708" operator="lessThan">
      <formula>0.9</formula>
    </cfRule>
  </conditionalFormatting>
  <conditionalFormatting sqref="M6420">
    <cfRule type="cellIs" dxfId="1" priority="1743" operator="greaterThan">
      <formula>2</formula>
    </cfRule>
    <cfRule type="cellIs" dxfId="2" priority="1707" operator="lessThan">
      <formula>0.9</formula>
    </cfRule>
  </conditionalFormatting>
  <conditionalFormatting sqref="M6421">
    <cfRule type="cellIs" dxfId="1" priority="1742" operator="greaterThan">
      <formula>2</formula>
    </cfRule>
    <cfRule type="cellIs" dxfId="2" priority="1706" operator="lessThan">
      <formula>0.9</formula>
    </cfRule>
  </conditionalFormatting>
  <conditionalFormatting sqref="M6422">
    <cfRule type="cellIs" dxfId="1" priority="1741" operator="greaterThan">
      <formula>2</formula>
    </cfRule>
    <cfRule type="cellIs" dxfId="2" priority="1705" operator="lessThan">
      <formula>0.9</formula>
    </cfRule>
  </conditionalFormatting>
  <conditionalFormatting sqref="M6423">
    <cfRule type="cellIs" dxfId="1" priority="1740" operator="greaterThan">
      <formula>2</formula>
    </cfRule>
    <cfRule type="cellIs" dxfId="2" priority="1704" operator="lessThan">
      <formula>0.9</formula>
    </cfRule>
  </conditionalFormatting>
  <conditionalFormatting sqref="M6424">
    <cfRule type="cellIs" dxfId="1" priority="1739" operator="greaterThan">
      <formula>2</formula>
    </cfRule>
    <cfRule type="cellIs" dxfId="2" priority="1703" operator="lessThan">
      <formula>0.9</formula>
    </cfRule>
  </conditionalFormatting>
  <conditionalFormatting sqref="M6425">
    <cfRule type="cellIs" dxfId="1" priority="1702" operator="greaterThan">
      <formula>2</formula>
    </cfRule>
    <cfRule type="cellIs" dxfId="2" priority="1701" operator="lessThan">
      <formula>0.9</formula>
    </cfRule>
  </conditionalFormatting>
  <conditionalFormatting sqref="M6426">
    <cfRule type="cellIs" dxfId="1" priority="1700" operator="greaterThan">
      <formula>2</formula>
    </cfRule>
    <cfRule type="cellIs" dxfId="2" priority="1670" operator="lessThan">
      <formula>0.9</formula>
    </cfRule>
  </conditionalFormatting>
  <conditionalFormatting sqref="M6427">
    <cfRule type="cellIs" dxfId="1" priority="1699" operator="greaterThan">
      <formula>2</formula>
    </cfRule>
    <cfRule type="cellIs" dxfId="2" priority="1669" operator="lessThan">
      <formula>0.9</formula>
    </cfRule>
  </conditionalFormatting>
  <conditionalFormatting sqref="M6428">
    <cfRule type="cellIs" dxfId="1" priority="1698" operator="greaterThan">
      <formula>2</formula>
    </cfRule>
    <cfRule type="cellIs" dxfId="2" priority="1668" operator="lessThan">
      <formula>0.9</formula>
    </cfRule>
  </conditionalFormatting>
  <conditionalFormatting sqref="M6429">
    <cfRule type="cellIs" dxfId="1" priority="1697" operator="greaterThan">
      <formula>2</formula>
    </cfRule>
    <cfRule type="cellIs" dxfId="2" priority="1667" operator="lessThan">
      <formula>0.9</formula>
    </cfRule>
  </conditionalFormatting>
  <conditionalFormatting sqref="M6430">
    <cfRule type="cellIs" dxfId="1" priority="1696" operator="greaterThan">
      <formula>2</formula>
    </cfRule>
    <cfRule type="cellIs" dxfId="2" priority="1666" operator="lessThan">
      <formula>0.9</formula>
    </cfRule>
  </conditionalFormatting>
  <conditionalFormatting sqref="M6431">
    <cfRule type="cellIs" dxfId="1" priority="1695" operator="greaterThan">
      <formula>2</formula>
    </cfRule>
    <cfRule type="cellIs" dxfId="2" priority="1665" operator="lessThan">
      <formula>0.9</formula>
    </cfRule>
  </conditionalFormatting>
  <conditionalFormatting sqref="M6432">
    <cfRule type="cellIs" dxfId="1" priority="1694" operator="greaterThan">
      <formula>2</formula>
    </cfRule>
    <cfRule type="cellIs" dxfId="2" priority="1664" operator="lessThan">
      <formula>0.9</formula>
    </cfRule>
  </conditionalFormatting>
  <conditionalFormatting sqref="M6433">
    <cfRule type="cellIs" dxfId="1" priority="1693" operator="greaterThan">
      <formula>2</formula>
    </cfRule>
    <cfRule type="cellIs" dxfId="2" priority="1663" operator="lessThan">
      <formula>0.9</formula>
    </cfRule>
  </conditionalFormatting>
  <conditionalFormatting sqref="M6434">
    <cfRule type="cellIs" dxfId="1" priority="1692" operator="greaterThan">
      <formula>2</formula>
    </cfRule>
    <cfRule type="cellIs" dxfId="2" priority="1662" operator="lessThan">
      <formula>0.9</formula>
    </cfRule>
  </conditionalFormatting>
  <conditionalFormatting sqref="M6435">
    <cfRule type="cellIs" dxfId="1" priority="1691" operator="greaterThan">
      <formula>2</formula>
    </cfRule>
    <cfRule type="cellIs" dxfId="2" priority="1661" operator="lessThan">
      <formula>0.9</formula>
    </cfRule>
  </conditionalFormatting>
  <conditionalFormatting sqref="M6436">
    <cfRule type="cellIs" dxfId="1" priority="1690" operator="greaterThan">
      <formula>2</formula>
    </cfRule>
    <cfRule type="cellIs" dxfId="2" priority="1660" operator="lessThan">
      <formula>0.9</formula>
    </cfRule>
  </conditionalFormatting>
  <conditionalFormatting sqref="M6437">
    <cfRule type="cellIs" dxfId="1" priority="1689" operator="greaterThan">
      <formula>2</formula>
    </cfRule>
    <cfRule type="cellIs" dxfId="2" priority="1659" operator="lessThan">
      <formula>0.9</formula>
    </cfRule>
  </conditionalFormatting>
  <conditionalFormatting sqref="M6438">
    <cfRule type="cellIs" dxfId="1" priority="1688" operator="greaterThan">
      <formula>2</formula>
    </cfRule>
    <cfRule type="cellIs" dxfId="2" priority="1658" operator="lessThan">
      <formula>0.9</formula>
    </cfRule>
  </conditionalFormatting>
  <conditionalFormatting sqref="M6439">
    <cfRule type="cellIs" dxfId="1" priority="1687" operator="greaterThan">
      <formula>2</formula>
    </cfRule>
    <cfRule type="cellIs" dxfId="2" priority="1657" operator="lessThan">
      <formula>0.9</formula>
    </cfRule>
  </conditionalFormatting>
  <conditionalFormatting sqref="M6440">
    <cfRule type="cellIs" dxfId="1" priority="1686" operator="greaterThan">
      <formula>2</formula>
    </cfRule>
    <cfRule type="cellIs" dxfId="2" priority="1656" operator="lessThan">
      <formula>0.9</formula>
    </cfRule>
  </conditionalFormatting>
  <conditionalFormatting sqref="M6441">
    <cfRule type="cellIs" dxfId="1" priority="1685" operator="greaterThan">
      <formula>2</formula>
    </cfRule>
    <cfRule type="cellIs" dxfId="2" priority="1655" operator="lessThan">
      <formula>0.9</formula>
    </cfRule>
  </conditionalFormatting>
  <conditionalFormatting sqref="M6442">
    <cfRule type="cellIs" dxfId="1" priority="1684" operator="greaterThan">
      <formula>2</formula>
    </cfRule>
    <cfRule type="cellIs" dxfId="2" priority="1654" operator="lessThan">
      <formula>0.9</formula>
    </cfRule>
  </conditionalFormatting>
  <conditionalFormatting sqref="M6443">
    <cfRule type="cellIs" dxfId="1" priority="1683" operator="greaterThan">
      <formula>2</formula>
    </cfRule>
    <cfRule type="cellIs" dxfId="2" priority="1653" operator="lessThan">
      <formula>0.9</formula>
    </cfRule>
  </conditionalFormatting>
  <conditionalFormatting sqref="M6444">
    <cfRule type="cellIs" dxfId="1" priority="1682" operator="greaterThan">
      <formula>2</formula>
    </cfRule>
    <cfRule type="cellIs" dxfId="2" priority="1652" operator="lessThan">
      <formula>0.9</formula>
    </cfRule>
  </conditionalFormatting>
  <conditionalFormatting sqref="M6445">
    <cfRule type="cellIs" dxfId="1" priority="1681" operator="greaterThan">
      <formula>2</formula>
    </cfRule>
    <cfRule type="cellIs" dxfId="2" priority="1651" operator="lessThan">
      <formula>0.9</formula>
    </cfRule>
  </conditionalFormatting>
  <conditionalFormatting sqref="M6446">
    <cfRule type="cellIs" dxfId="1" priority="1680" operator="greaterThan">
      <formula>2</formula>
    </cfRule>
    <cfRule type="cellIs" dxfId="2" priority="1650" operator="lessThan">
      <formula>0.9</formula>
    </cfRule>
  </conditionalFormatting>
  <conditionalFormatting sqref="M6447">
    <cfRule type="cellIs" dxfId="1" priority="1679" operator="greaterThan">
      <formula>2</formula>
    </cfRule>
    <cfRule type="cellIs" dxfId="2" priority="1649" operator="lessThan">
      <formula>0.9</formula>
    </cfRule>
  </conditionalFormatting>
  <conditionalFormatting sqref="M6448">
    <cfRule type="cellIs" dxfId="1" priority="1678" operator="greaterThan">
      <formula>2</formula>
    </cfRule>
    <cfRule type="cellIs" dxfId="2" priority="1648" operator="lessThan">
      <formula>0.9</formula>
    </cfRule>
  </conditionalFormatting>
  <conditionalFormatting sqref="M6449">
    <cfRule type="cellIs" dxfId="1" priority="1677" operator="greaterThan">
      <formula>2</formula>
    </cfRule>
    <cfRule type="cellIs" dxfId="2" priority="1647" operator="lessThan">
      <formula>0.9</formula>
    </cfRule>
  </conditionalFormatting>
  <conditionalFormatting sqref="M6450">
    <cfRule type="cellIs" dxfId="1" priority="1676" operator="greaterThan">
      <formula>2</formula>
    </cfRule>
    <cfRule type="cellIs" dxfId="2" priority="1646" operator="lessThan">
      <formula>0.9</formula>
    </cfRule>
  </conditionalFormatting>
  <conditionalFormatting sqref="M6451">
    <cfRule type="cellIs" dxfId="1" priority="1675" operator="greaterThan">
      <formula>2</formula>
    </cfRule>
    <cfRule type="cellIs" dxfId="2" priority="1645" operator="lessThan">
      <formula>0.9</formula>
    </cfRule>
  </conditionalFormatting>
  <conditionalFormatting sqref="M6452">
    <cfRule type="cellIs" dxfId="1" priority="1674" operator="greaterThan">
      <formula>2</formula>
    </cfRule>
    <cfRule type="cellIs" dxfId="2" priority="1644" operator="lessThan">
      <formula>0.9</formula>
    </cfRule>
  </conditionalFormatting>
  <conditionalFormatting sqref="M6453">
    <cfRule type="cellIs" dxfId="1" priority="1673" operator="greaterThan">
      <formula>2</formula>
    </cfRule>
    <cfRule type="cellIs" dxfId="2" priority="1643" operator="lessThan">
      <formula>0.9</formula>
    </cfRule>
  </conditionalFormatting>
  <conditionalFormatting sqref="M6454">
    <cfRule type="cellIs" dxfId="1" priority="1672" operator="greaterThan">
      <formula>2</formula>
    </cfRule>
    <cfRule type="cellIs" dxfId="2" priority="1642" operator="lessThan">
      <formula>0.9</formula>
    </cfRule>
  </conditionalFormatting>
  <conditionalFormatting sqref="M6455">
    <cfRule type="cellIs" dxfId="1" priority="1671" operator="greaterThan">
      <formula>2</formula>
    </cfRule>
    <cfRule type="cellIs" dxfId="2" priority="1641" operator="lessThan">
      <formula>0.9</formula>
    </cfRule>
  </conditionalFormatting>
  <conditionalFormatting sqref="M6456">
    <cfRule type="cellIs" dxfId="1" priority="1640" operator="greaterThan">
      <formula>2</formula>
    </cfRule>
    <cfRule type="cellIs" dxfId="2" priority="1639" operator="lessThan">
      <formula>0.9</formula>
    </cfRule>
  </conditionalFormatting>
  <conditionalFormatting sqref="M6457">
    <cfRule type="cellIs" dxfId="1" priority="1638" operator="greaterThan">
      <formula>2</formula>
    </cfRule>
    <cfRule type="cellIs" dxfId="2" priority="1607" operator="lessThan">
      <formula>0.9</formula>
    </cfRule>
  </conditionalFormatting>
  <conditionalFormatting sqref="M6458">
    <cfRule type="cellIs" dxfId="1" priority="1637" operator="greaterThan">
      <formula>2</formula>
    </cfRule>
    <cfRule type="cellIs" dxfId="2" priority="1606" operator="lessThan">
      <formula>0.9</formula>
    </cfRule>
  </conditionalFormatting>
  <conditionalFormatting sqref="M6459">
    <cfRule type="cellIs" dxfId="1" priority="1636" operator="greaterThan">
      <formula>2</formula>
    </cfRule>
    <cfRule type="cellIs" dxfId="2" priority="1605" operator="lessThan">
      <formula>0.9</formula>
    </cfRule>
  </conditionalFormatting>
  <conditionalFormatting sqref="M6460">
    <cfRule type="cellIs" dxfId="1" priority="1635" operator="greaterThan">
      <formula>2</formula>
    </cfRule>
    <cfRule type="cellIs" dxfId="2" priority="1604" operator="lessThan">
      <formula>0.9</formula>
    </cfRule>
  </conditionalFormatting>
  <conditionalFormatting sqref="M6461">
    <cfRule type="cellIs" dxfId="1" priority="1634" operator="greaterThan">
      <formula>2</formula>
    </cfRule>
    <cfRule type="cellIs" dxfId="2" priority="1603" operator="lessThan">
      <formula>0.9</formula>
    </cfRule>
  </conditionalFormatting>
  <conditionalFormatting sqref="M6462">
    <cfRule type="cellIs" dxfId="1" priority="1633" operator="greaterThan">
      <formula>2</formula>
    </cfRule>
    <cfRule type="cellIs" dxfId="2" priority="1602" operator="lessThan">
      <formula>0.9</formula>
    </cfRule>
  </conditionalFormatting>
  <conditionalFormatting sqref="M6463">
    <cfRule type="cellIs" dxfId="1" priority="1632" operator="greaterThan">
      <formula>2</formula>
    </cfRule>
    <cfRule type="cellIs" dxfId="2" priority="1601" operator="lessThan">
      <formula>0.9</formula>
    </cfRule>
  </conditionalFormatting>
  <conditionalFormatting sqref="M6464">
    <cfRule type="cellIs" dxfId="1" priority="1631" operator="greaterThan">
      <formula>2</formula>
    </cfRule>
    <cfRule type="cellIs" dxfId="2" priority="1600" operator="lessThan">
      <formula>0.9</formula>
    </cfRule>
  </conditionalFormatting>
  <conditionalFormatting sqref="M6465">
    <cfRule type="cellIs" dxfId="1" priority="1630" operator="greaterThan">
      <formula>2</formula>
    </cfRule>
    <cfRule type="cellIs" dxfId="2" priority="1599" operator="lessThan">
      <formula>0.9</formula>
    </cfRule>
  </conditionalFormatting>
  <conditionalFormatting sqref="M6466">
    <cfRule type="cellIs" dxfId="1" priority="1629" operator="greaterThan">
      <formula>2</formula>
    </cfRule>
    <cfRule type="cellIs" dxfId="2" priority="1598" operator="lessThan">
      <formula>0.9</formula>
    </cfRule>
  </conditionalFormatting>
  <conditionalFormatting sqref="M6467">
    <cfRule type="cellIs" dxfId="1" priority="1628" operator="greaterThan">
      <formula>2</formula>
    </cfRule>
    <cfRule type="cellIs" dxfId="2" priority="1597" operator="lessThan">
      <formula>0.9</formula>
    </cfRule>
  </conditionalFormatting>
  <conditionalFormatting sqref="M6468">
    <cfRule type="cellIs" dxfId="1" priority="1627" operator="greaterThan">
      <formula>2</formula>
    </cfRule>
    <cfRule type="cellIs" dxfId="2" priority="1596" operator="lessThan">
      <formula>0.9</formula>
    </cfRule>
  </conditionalFormatting>
  <conditionalFormatting sqref="M6469">
    <cfRule type="cellIs" dxfId="1" priority="1626" operator="greaterThan">
      <formula>2</formula>
    </cfRule>
    <cfRule type="cellIs" dxfId="2" priority="1595" operator="lessThan">
      <formula>0.9</formula>
    </cfRule>
  </conditionalFormatting>
  <conditionalFormatting sqref="M6470">
    <cfRule type="cellIs" dxfId="1" priority="1625" operator="greaterThan">
      <formula>2</formula>
    </cfRule>
    <cfRule type="cellIs" dxfId="2" priority="1594" operator="lessThan">
      <formula>0.9</formula>
    </cfRule>
  </conditionalFormatting>
  <conditionalFormatting sqref="M6471">
    <cfRule type="cellIs" dxfId="1" priority="1624" operator="greaterThan">
      <formula>2</formula>
    </cfRule>
    <cfRule type="cellIs" dxfId="2" priority="1593" operator="lessThan">
      <formula>0.9</formula>
    </cfRule>
  </conditionalFormatting>
  <conditionalFormatting sqref="M6472">
    <cfRule type="cellIs" dxfId="1" priority="1623" operator="greaterThan">
      <formula>2</formula>
    </cfRule>
    <cfRule type="cellIs" dxfId="2" priority="1592" operator="lessThan">
      <formula>0.9</formula>
    </cfRule>
  </conditionalFormatting>
  <conditionalFormatting sqref="M6473">
    <cfRule type="cellIs" dxfId="1" priority="1622" operator="greaterThan">
      <formula>2</formula>
    </cfRule>
    <cfRule type="cellIs" dxfId="2" priority="1591" operator="lessThan">
      <formula>0.9</formula>
    </cfRule>
  </conditionalFormatting>
  <conditionalFormatting sqref="M6474">
    <cfRule type="cellIs" dxfId="1" priority="1621" operator="greaterThan">
      <formula>2</formula>
    </cfRule>
    <cfRule type="cellIs" dxfId="2" priority="1590" operator="lessThan">
      <formula>0.9</formula>
    </cfRule>
  </conditionalFormatting>
  <conditionalFormatting sqref="M6475">
    <cfRule type="cellIs" dxfId="1" priority="1620" operator="greaterThan">
      <formula>2</formula>
    </cfRule>
    <cfRule type="cellIs" dxfId="2" priority="1589" operator="lessThan">
      <formula>0.9</formula>
    </cfRule>
  </conditionalFormatting>
  <conditionalFormatting sqref="M6476">
    <cfRule type="cellIs" dxfId="1" priority="1619" operator="greaterThan">
      <formula>2</formula>
    </cfRule>
    <cfRule type="cellIs" dxfId="2" priority="1588" operator="lessThan">
      <formula>0.9</formula>
    </cfRule>
  </conditionalFormatting>
  <conditionalFormatting sqref="M6477">
    <cfRule type="cellIs" dxfId="1" priority="1618" operator="greaterThan">
      <formula>2</formula>
    </cfRule>
    <cfRule type="cellIs" dxfId="2" priority="1587" operator="lessThan">
      <formula>0.9</formula>
    </cfRule>
  </conditionalFormatting>
  <conditionalFormatting sqref="M6478">
    <cfRule type="cellIs" dxfId="1" priority="1617" operator="greaterThan">
      <formula>2</formula>
    </cfRule>
    <cfRule type="cellIs" dxfId="2" priority="1586" operator="lessThan">
      <formula>0.9</formula>
    </cfRule>
  </conditionalFormatting>
  <conditionalFormatting sqref="M6479">
    <cfRule type="cellIs" dxfId="1" priority="1616" operator="greaterThan">
      <formula>2</formula>
    </cfRule>
    <cfRule type="cellIs" dxfId="2" priority="1585" operator="lessThan">
      <formula>0.9</formula>
    </cfRule>
  </conditionalFormatting>
  <conditionalFormatting sqref="M6480">
    <cfRule type="cellIs" dxfId="1" priority="1615" operator="greaterThan">
      <formula>2</formula>
    </cfRule>
    <cfRule type="cellIs" dxfId="2" priority="1584" operator="lessThan">
      <formula>0.9</formula>
    </cfRule>
  </conditionalFormatting>
  <conditionalFormatting sqref="M6481">
    <cfRule type="cellIs" dxfId="1" priority="1614" operator="greaterThan">
      <formula>2</formula>
    </cfRule>
    <cfRule type="cellIs" dxfId="2" priority="1583" operator="lessThan">
      <formula>0.9</formula>
    </cfRule>
  </conditionalFormatting>
  <conditionalFormatting sqref="M6482">
    <cfRule type="cellIs" dxfId="1" priority="1613" operator="greaterThan">
      <formula>2</formula>
    </cfRule>
    <cfRule type="cellIs" dxfId="2" priority="1582" operator="lessThan">
      <formula>0.9</formula>
    </cfRule>
  </conditionalFormatting>
  <conditionalFormatting sqref="M6483">
    <cfRule type="cellIs" dxfId="1" priority="1612" operator="greaterThan">
      <formula>2</formula>
    </cfRule>
    <cfRule type="cellIs" dxfId="2" priority="1581" operator="lessThan">
      <formula>0.9</formula>
    </cfRule>
  </conditionalFormatting>
  <conditionalFormatting sqref="M6484">
    <cfRule type="cellIs" dxfId="1" priority="1611" operator="greaterThan">
      <formula>2</formula>
    </cfRule>
    <cfRule type="cellIs" dxfId="2" priority="1580" operator="lessThan">
      <formula>0.9</formula>
    </cfRule>
  </conditionalFormatting>
  <conditionalFormatting sqref="M6485">
    <cfRule type="cellIs" dxfId="1" priority="1610" operator="greaterThan">
      <formula>2</formula>
    </cfRule>
    <cfRule type="cellIs" dxfId="2" priority="1579" operator="lessThan">
      <formula>0.9</formula>
    </cfRule>
  </conditionalFormatting>
  <conditionalFormatting sqref="M6486">
    <cfRule type="cellIs" dxfId="1" priority="1609" operator="greaterThan">
      <formula>2</formula>
    </cfRule>
    <cfRule type="cellIs" dxfId="2" priority="1578" operator="lessThan">
      <formula>0.9</formula>
    </cfRule>
  </conditionalFormatting>
  <conditionalFormatting sqref="M6487">
    <cfRule type="cellIs" dxfId="1" priority="1608" operator="greaterThan">
      <formula>2</formula>
    </cfRule>
    <cfRule type="cellIs" dxfId="2" priority="1577" operator="lessThan">
      <formula>0.9</formula>
    </cfRule>
  </conditionalFormatting>
  <conditionalFormatting sqref="M6488">
    <cfRule type="cellIs" dxfId="1" priority="1576" operator="greaterThan">
      <formula>2</formula>
    </cfRule>
    <cfRule type="cellIs" dxfId="2" priority="1575" operator="lessThan">
      <formula>0.9</formula>
    </cfRule>
  </conditionalFormatting>
  <conditionalFormatting sqref="M6489">
    <cfRule type="cellIs" dxfId="1" priority="1574" operator="greaterThan">
      <formula>2</formula>
    </cfRule>
    <cfRule type="cellIs" dxfId="2" priority="1543" operator="lessThan">
      <formula>0.9</formula>
    </cfRule>
  </conditionalFormatting>
  <conditionalFormatting sqref="M6490">
    <cfRule type="cellIs" dxfId="1" priority="1573" operator="greaterThan">
      <formula>2</formula>
    </cfRule>
    <cfRule type="cellIs" dxfId="2" priority="1542" operator="lessThan">
      <formula>0.9</formula>
    </cfRule>
  </conditionalFormatting>
  <conditionalFormatting sqref="M6491">
    <cfRule type="cellIs" dxfId="1" priority="1572" operator="greaterThan">
      <formula>2</formula>
    </cfRule>
    <cfRule type="cellIs" dxfId="2" priority="1541" operator="lessThan">
      <formula>0.9</formula>
    </cfRule>
  </conditionalFormatting>
  <conditionalFormatting sqref="M6492">
    <cfRule type="cellIs" dxfId="1" priority="1571" operator="greaterThan">
      <formula>2</formula>
    </cfRule>
    <cfRule type="cellIs" dxfId="2" priority="1540" operator="lessThan">
      <formula>0.9</formula>
    </cfRule>
  </conditionalFormatting>
  <conditionalFormatting sqref="M6493">
    <cfRule type="cellIs" dxfId="1" priority="1570" operator="greaterThan">
      <formula>2</formula>
    </cfRule>
    <cfRule type="cellIs" dxfId="2" priority="1539" operator="lessThan">
      <formula>0.9</formula>
    </cfRule>
  </conditionalFormatting>
  <conditionalFormatting sqref="M6494">
    <cfRule type="cellIs" dxfId="1" priority="1569" operator="greaterThan">
      <formula>2</formula>
    </cfRule>
    <cfRule type="cellIs" dxfId="2" priority="1538" operator="lessThan">
      <formula>0.9</formula>
    </cfRule>
  </conditionalFormatting>
  <conditionalFormatting sqref="M6495">
    <cfRule type="cellIs" dxfId="1" priority="1568" operator="greaterThan">
      <formula>2</formula>
    </cfRule>
    <cfRule type="cellIs" dxfId="2" priority="1537" operator="lessThan">
      <formula>0.9</formula>
    </cfRule>
  </conditionalFormatting>
  <conditionalFormatting sqref="M6496">
    <cfRule type="cellIs" dxfId="1" priority="1567" operator="greaterThan">
      <formula>2</formula>
    </cfRule>
    <cfRule type="cellIs" dxfId="2" priority="1536" operator="lessThan">
      <formula>0.9</formula>
    </cfRule>
  </conditionalFormatting>
  <conditionalFormatting sqref="M6497">
    <cfRule type="cellIs" dxfId="1" priority="1566" operator="greaterThan">
      <formula>2</formula>
    </cfRule>
    <cfRule type="cellIs" dxfId="2" priority="1535" operator="lessThan">
      <formula>0.9</formula>
    </cfRule>
  </conditionalFormatting>
  <conditionalFormatting sqref="M6498">
    <cfRule type="cellIs" dxfId="1" priority="1565" operator="greaterThan">
      <formula>2</formula>
    </cfRule>
    <cfRule type="cellIs" dxfId="2" priority="1534" operator="lessThan">
      <formula>0.9</formula>
    </cfRule>
  </conditionalFormatting>
  <conditionalFormatting sqref="M6499">
    <cfRule type="cellIs" dxfId="1" priority="1564" operator="greaterThan">
      <formula>2</formula>
    </cfRule>
    <cfRule type="cellIs" dxfId="2" priority="1533" operator="lessThan">
      <formula>0.9</formula>
    </cfRule>
  </conditionalFormatting>
  <conditionalFormatting sqref="M6500">
    <cfRule type="cellIs" dxfId="1" priority="1563" operator="greaterThan">
      <formula>2</formula>
    </cfRule>
    <cfRule type="cellIs" dxfId="2" priority="1532" operator="lessThan">
      <formula>0.9</formula>
    </cfRule>
  </conditionalFormatting>
  <conditionalFormatting sqref="M6501">
    <cfRule type="cellIs" dxfId="1" priority="1562" operator="greaterThan">
      <formula>2</formula>
    </cfRule>
    <cfRule type="cellIs" dxfId="2" priority="1531" operator="lessThan">
      <formula>0.9</formula>
    </cfRule>
  </conditionalFormatting>
  <conditionalFormatting sqref="M6502">
    <cfRule type="cellIs" dxfId="1" priority="1561" operator="greaterThan">
      <formula>2</formula>
    </cfRule>
    <cfRule type="cellIs" dxfId="2" priority="1530" operator="lessThan">
      <formula>0.9</formula>
    </cfRule>
  </conditionalFormatting>
  <conditionalFormatting sqref="M6503">
    <cfRule type="cellIs" dxfId="1" priority="1560" operator="greaterThan">
      <formula>2</formula>
    </cfRule>
    <cfRule type="cellIs" dxfId="2" priority="1529" operator="lessThan">
      <formula>0.9</formula>
    </cfRule>
  </conditionalFormatting>
  <conditionalFormatting sqref="M6504">
    <cfRule type="cellIs" dxfId="1" priority="1559" operator="greaterThan">
      <formula>2</formula>
    </cfRule>
    <cfRule type="cellIs" dxfId="2" priority="1528" operator="lessThan">
      <formula>0.9</formula>
    </cfRule>
  </conditionalFormatting>
  <conditionalFormatting sqref="M6505">
    <cfRule type="cellIs" dxfId="1" priority="1558" operator="greaterThan">
      <formula>2</formula>
    </cfRule>
    <cfRule type="cellIs" dxfId="2" priority="1527" operator="lessThan">
      <formula>0.9</formula>
    </cfRule>
  </conditionalFormatting>
  <conditionalFormatting sqref="M6506">
    <cfRule type="cellIs" dxfId="1" priority="1557" operator="greaterThan">
      <formula>2</formula>
    </cfRule>
    <cfRule type="cellIs" dxfId="2" priority="1526" operator="lessThan">
      <formula>0.9</formula>
    </cfRule>
  </conditionalFormatting>
  <conditionalFormatting sqref="M6507">
    <cfRule type="cellIs" dxfId="1" priority="1556" operator="greaterThan">
      <formula>2</formula>
    </cfRule>
    <cfRule type="cellIs" dxfId="2" priority="1525" operator="lessThan">
      <formula>0.9</formula>
    </cfRule>
  </conditionalFormatting>
  <conditionalFormatting sqref="M6508">
    <cfRule type="cellIs" dxfId="1" priority="1555" operator="greaterThan">
      <formula>2</formula>
    </cfRule>
    <cfRule type="cellIs" dxfId="2" priority="1524" operator="lessThan">
      <formula>0.9</formula>
    </cfRule>
  </conditionalFormatting>
  <conditionalFormatting sqref="M6509">
    <cfRule type="cellIs" dxfId="1" priority="1554" operator="greaterThan">
      <formula>2</formula>
    </cfRule>
    <cfRule type="cellIs" dxfId="2" priority="1523" operator="lessThan">
      <formula>0.9</formula>
    </cfRule>
  </conditionalFormatting>
  <conditionalFormatting sqref="M6510">
    <cfRule type="cellIs" dxfId="1" priority="1553" operator="greaterThan">
      <formula>2</formula>
    </cfRule>
    <cfRule type="cellIs" dxfId="2" priority="1522" operator="lessThan">
      <formula>0.9</formula>
    </cfRule>
  </conditionalFormatting>
  <conditionalFormatting sqref="M6511">
    <cfRule type="cellIs" dxfId="1" priority="1552" operator="greaterThan">
      <formula>2</formula>
    </cfRule>
    <cfRule type="cellIs" dxfId="2" priority="1521" operator="lessThan">
      <formula>0.9</formula>
    </cfRule>
  </conditionalFormatting>
  <conditionalFormatting sqref="M6512">
    <cfRule type="cellIs" dxfId="1" priority="1551" operator="greaterThan">
      <formula>2</formula>
    </cfRule>
    <cfRule type="cellIs" dxfId="2" priority="1520" operator="lessThan">
      <formula>0.9</formula>
    </cfRule>
  </conditionalFormatting>
  <conditionalFormatting sqref="M6513">
    <cfRule type="cellIs" dxfId="1" priority="1550" operator="greaterThan">
      <formula>2</formula>
    </cfRule>
    <cfRule type="cellIs" dxfId="2" priority="1519" operator="lessThan">
      <formula>0.9</formula>
    </cfRule>
  </conditionalFormatting>
  <conditionalFormatting sqref="M6514">
    <cfRule type="cellIs" dxfId="1" priority="1549" operator="greaterThan">
      <formula>2</formula>
    </cfRule>
    <cfRule type="cellIs" dxfId="2" priority="1518" operator="lessThan">
      <formula>0.9</formula>
    </cfRule>
  </conditionalFormatting>
  <conditionalFormatting sqref="M6515">
    <cfRule type="cellIs" dxfId="1" priority="1548" operator="greaterThan">
      <formula>2</formula>
    </cfRule>
    <cfRule type="cellIs" dxfId="2" priority="1517" operator="lessThan">
      <formula>0.9</formula>
    </cfRule>
  </conditionalFormatting>
  <conditionalFormatting sqref="M6516">
    <cfRule type="cellIs" dxfId="1" priority="1547" operator="greaterThan">
      <formula>2</formula>
    </cfRule>
    <cfRule type="cellIs" dxfId="2" priority="1516" operator="lessThan">
      <formula>0.9</formula>
    </cfRule>
  </conditionalFormatting>
  <conditionalFormatting sqref="M6517">
    <cfRule type="cellIs" dxfId="1" priority="1546" operator="greaterThan">
      <formula>2</formula>
    </cfRule>
    <cfRule type="cellIs" dxfId="2" priority="1515" operator="lessThan">
      <formula>0.9</formula>
    </cfRule>
  </conditionalFormatting>
  <conditionalFormatting sqref="M6518">
    <cfRule type="cellIs" dxfId="1" priority="1545" operator="greaterThan">
      <formula>2</formula>
    </cfRule>
    <cfRule type="cellIs" dxfId="2" priority="1514" operator="lessThan">
      <formula>0.9</formula>
    </cfRule>
  </conditionalFormatting>
  <conditionalFormatting sqref="M6519">
    <cfRule type="cellIs" dxfId="1" priority="1544" operator="greaterThan">
      <formula>2</formula>
    </cfRule>
    <cfRule type="cellIs" dxfId="2" priority="1513" operator="lessThan">
      <formula>0.9</formula>
    </cfRule>
  </conditionalFormatting>
  <conditionalFormatting sqref="M6520">
    <cfRule type="cellIs" dxfId="1" priority="1512" operator="greaterThan">
      <formula>2</formula>
    </cfRule>
    <cfRule type="cellIs" dxfId="2" priority="1511" operator="lessThan">
      <formula>0.9</formula>
    </cfRule>
  </conditionalFormatting>
  <conditionalFormatting sqref="M6521">
    <cfRule type="cellIs" dxfId="1" priority="1510" operator="greaterThan">
      <formula>2</formula>
    </cfRule>
    <cfRule type="cellIs" dxfId="2" priority="1503" operator="lessThan">
      <formula>0.9</formula>
    </cfRule>
  </conditionalFormatting>
  <conditionalFormatting sqref="M6522">
    <cfRule type="cellIs" dxfId="1" priority="1509" operator="greaterThan">
      <formula>2</formula>
    </cfRule>
    <cfRule type="cellIs" dxfId="2" priority="1502" operator="lessThan">
      <formula>0.9</formula>
    </cfRule>
  </conditionalFormatting>
  <conditionalFormatting sqref="M6523">
    <cfRule type="cellIs" dxfId="1" priority="1508" operator="greaterThan">
      <formula>2</formula>
    </cfRule>
    <cfRule type="cellIs" dxfId="2" priority="1501" operator="lessThan">
      <formula>0.9</formula>
    </cfRule>
  </conditionalFormatting>
  <conditionalFormatting sqref="M6524">
    <cfRule type="cellIs" dxfId="1" priority="1507" operator="greaterThan">
      <formula>2</formula>
    </cfRule>
    <cfRule type="cellIs" dxfId="2" priority="1500" operator="lessThan">
      <formula>0.9</formula>
    </cfRule>
  </conditionalFormatting>
  <conditionalFormatting sqref="M6525">
    <cfRule type="cellIs" dxfId="1" priority="1506" operator="greaterThan">
      <formula>2</formula>
    </cfRule>
    <cfRule type="cellIs" dxfId="2" priority="1499" operator="lessThan">
      <formula>0.9</formula>
    </cfRule>
  </conditionalFormatting>
  <conditionalFormatting sqref="M6526">
    <cfRule type="cellIs" dxfId="1" priority="1505" operator="greaterThan">
      <formula>2</formula>
    </cfRule>
    <cfRule type="cellIs" dxfId="2" priority="1498" operator="lessThan">
      <formula>0.9</formula>
    </cfRule>
  </conditionalFormatting>
  <conditionalFormatting sqref="M6527">
    <cfRule type="cellIs" dxfId="1" priority="1504" operator="greaterThan">
      <formula>2</formula>
    </cfRule>
    <cfRule type="cellIs" dxfId="2" priority="1497" operator="lessThan">
      <formula>0.9</formula>
    </cfRule>
  </conditionalFormatting>
  <conditionalFormatting sqref="M6528">
    <cfRule type="cellIs" dxfId="1" priority="1496" operator="greaterThan">
      <formula>2</formula>
    </cfRule>
    <cfRule type="cellIs" dxfId="2" priority="1495" operator="lessThan">
      <formula>0.9</formula>
    </cfRule>
  </conditionalFormatting>
  <conditionalFormatting sqref="E6559">
    <cfRule type="duplicateValues" dxfId="0" priority="1490"/>
  </conditionalFormatting>
  <conditionalFormatting sqref="M6559">
    <cfRule type="cellIs" dxfId="1" priority="1489" operator="greaterThan">
      <formula>2</formula>
    </cfRule>
    <cfRule type="cellIs" dxfId="2" priority="1488" operator="lessThan">
      <formula>0.9</formula>
    </cfRule>
  </conditionalFormatting>
  <conditionalFormatting sqref="E6644">
    <cfRule type="duplicateValues" dxfId="0" priority="1487"/>
  </conditionalFormatting>
  <conditionalFormatting sqref="M6644">
    <cfRule type="cellIs" dxfId="1" priority="1486" operator="greaterThan">
      <formula>2</formula>
    </cfRule>
    <cfRule type="cellIs" dxfId="2" priority="1485" operator="lessThan">
      <formula>0.9</formula>
    </cfRule>
  </conditionalFormatting>
  <conditionalFormatting sqref="E6657">
    <cfRule type="duplicateValues" dxfId="0" priority="1484"/>
  </conditionalFormatting>
  <conditionalFormatting sqref="M6657">
    <cfRule type="cellIs" dxfId="1" priority="1483" operator="greaterThan">
      <formula>2</formula>
    </cfRule>
    <cfRule type="cellIs" dxfId="2" priority="1482" operator="lessThan">
      <formula>0.9</formula>
    </cfRule>
  </conditionalFormatting>
  <conditionalFormatting sqref="E6694">
    <cfRule type="duplicateValues" dxfId="0" priority="1481"/>
  </conditionalFormatting>
  <conditionalFormatting sqref="M6694">
    <cfRule type="cellIs" dxfId="1" priority="1480" operator="greaterThan">
      <formula>2</formula>
    </cfRule>
    <cfRule type="cellIs" dxfId="2" priority="1479" operator="lessThan">
      <formula>0.9</formula>
    </cfRule>
  </conditionalFormatting>
  <conditionalFormatting sqref="E6731">
    <cfRule type="duplicateValues" dxfId="0" priority="1478"/>
  </conditionalFormatting>
  <conditionalFormatting sqref="M6731">
    <cfRule type="cellIs" dxfId="1" priority="1477" operator="greaterThan">
      <formula>2</formula>
    </cfRule>
    <cfRule type="cellIs" dxfId="2" priority="1476" operator="lessThan">
      <formula>0.9</formula>
    </cfRule>
  </conditionalFormatting>
  <conditionalFormatting sqref="M6772">
    <cfRule type="cellIs" dxfId="1" priority="1369" operator="greaterThan">
      <formula>2</formula>
    </cfRule>
    <cfRule type="cellIs" dxfId="2" priority="1368" operator="lessThan">
      <formula>0.9</formula>
    </cfRule>
  </conditionalFormatting>
  <conditionalFormatting sqref="M6807">
    <cfRule type="cellIs" dxfId="1" priority="1367" operator="greaterThan">
      <formula>2</formula>
    </cfRule>
    <cfRule type="cellIs" dxfId="2" priority="1366" operator="lessThan">
      <formula>0.9</formula>
    </cfRule>
  </conditionalFormatting>
  <conditionalFormatting sqref="M6808">
    <cfRule type="cellIs" dxfId="1" priority="1460" operator="greaterThan">
      <formula>2</formula>
    </cfRule>
    <cfRule type="cellIs" dxfId="2" priority="1444" operator="lessThan">
      <formula>0.9</formula>
    </cfRule>
  </conditionalFormatting>
  <conditionalFormatting sqref="M6809">
    <cfRule type="cellIs" dxfId="1" priority="1459" operator="greaterThan">
      <formula>2</formula>
    </cfRule>
    <cfRule type="cellIs" dxfId="2" priority="1443" operator="lessThan">
      <formula>0.9</formula>
    </cfRule>
  </conditionalFormatting>
  <conditionalFormatting sqref="M6810">
    <cfRule type="cellIs" dxfId="1" priority="1458" operator="greaterThan">
      <formula>2</formula>
    </cfRule>
    <cfRule type="cellIs" dxfId="2" priority="1442" operator="lessThan">
      <formula>0.9</formula>
    </cfRule>
  </conditionalFormatting>
  <conditionalFormatting sqref="M6811">
    <cfRule type="cellIs" dxfId="1" priority="1457" operator="greaterThan">
      <formula>2</formula>
    </cfRule>
    <cfRule type="cellIs" dxfId="2" priority="1441" operator="lessThan">
      <formula>0.9</formula>
    </cfRule>
  </conditionalFormatting>
  <conditionalFormatting sqref="M6812">
    <cfRule type="cellIs" dxfId="1" priority="1456" operator="greaterThan">
      <formula>2</formula>
    </cfRule>
    <cfRule type="cellIs" dxfId="2" priority="1440" operator="lessThan">
      <formula>0.9</formula>
    </cfRule>
  </conditionalFormatting>
  <conditionalFormatting sqref="M6813">
    <cfRule type="cellIs" dxfId="1" priority="1455" operator="greaterThan">
      <formula>2</formula>
    </cfRule>
    <cfRule type="cellIs" dxfId="2" priority="1439" operator="lessThan">
      <formula>0.9</formula>
    </cfRule>
  </conditionalFormatting>
  <conditionalFormatting sqref="M6814">
    <cfRule type="cellIs" dxfId="1" priority="1454" operator="greaterThan">
      <formula>2</formula>
    </cfRule>
    <cfRule type="cellIs" dxfId="2" priority="1438" operator="lessThan">
      <formula>0.9</formula>
    </cfRule>
  </conditionalFormatting>
  <conditionalFormatting sqref="M6815">
    <cfRule type="cellIs" dxfId="1" priority="1453" operator="greaterThan">
      <formula>2</formula>
    </cfRule>
    <cfRule type="cellIs" dxfId="2" priority="1437" operator="lessThan">
      <formula>0.9</formula>
    </cfRule>
  </conditionalFormatting>
  <conditionalFormatting sqref="M6816">
    <cfRule type="cellIs" dxfId="1" priority="1452" operator="greaterThan">
      <formula>2</formula>
    </cfRule>
    <cfRule type="cellIs" dxfId="2" priority="1436" operator="lessThan">
      <formula>0.9</formula>
    </cfRule>
  </conditionalFormatting>
  <conditionalFormatting sqref="M6817">
    <cfRule type="cellIs" dxfId="1" priority="1451" operator="greaterThan">
      <formula>2</formula>
    </cfRule>
    <cfRule type="cellIs" dxfId="2" priority="1435" operator="lessThan">
      <formula>0.9</formula>
    </cfRule>
  </conditionalFormatting>
  <conditionalFormatting sqref="M6818">
    <cfRule type="cellIs" dxfId="1" priority="1450" operator="greaterThan">
      <formula>2</formula>
    </cfRule>
    <cfRule type="cellIs" dxfId="2" priority="1434" operator="lessThan">
      <formula>0.9</formula>
    </cfRule>
  </conditionalFormatting>
  <conditionalFormatting sqref="M6819">
    <cfRule type="cellIs" dxfId="1" priority="1449" operator="greaterThan">
      <formula>2</formula>
    </cfRule>
    <cfRule type="cellIs" dxfId="2" priority="1433" operator="lessThan">
      <formula>0.9</formula>
    </cfRule>
  </conditionalFormatting>
  <conditionalFormatting sqref="M6820">
    <cfRule type="cellIs" dxfId="1" priority="1448" operator="greaterThan">
      <formula>2</formula>
    </cfRule>
    <cfRule type="cellIs" dxfId="2" priority="1432" operator="lessThan">
      <formula>0.9</formula>
    </cfRule>
  </conditionalFormatting>
  <conditionalFormatting sqref="M6821">
    <cfRule type="cellIs" dxfId="1" priority="1447" operator="greaterThan">
      <formula>2</formula>
    </cfRule>
    <cfRule type="cellIs" dxfId="2" priority="1431" operator="lessThan">
      <formula>0.9</formula>
    </cfRule>
  </conditionalFormatting>
  <conditionalFormatting sqref="M6822">
    <cfRule type="cellIs" dxfId="1" priority="1446" operator="greaterThan">
      <formula>2</formula>
    </cfRule>
    <cfRule type="cellIs" dxfId="2" priority="1430" operator="lessThan">
      <formula>0.9</formula>
    </cfRule>
  </conditionalFormatting>
  <conditionalFormatting sqref="M6823">
    <cfRule type="cellIs" dxfId="1" priority="1365" operator="greaterThan">
      <formula>2</formula>
    </cfRule>
    <cfRule type="cellIs" dxfId="2" priority="1364" operator="lessThan">
      <formula>0.9</formula>
    </cfRule>
  </conditionalFormatting>
  <conditionalFormatting sqref="M6859">
    <cfRule type="cellIs" dxfId="1" priority="1363" operator="greaterThan">
      <formula>2</formula>
    </cfRule>
    <cfRule type="cellIs" dxfId="2" priority="1362" operator="lessThan">
      <formula>0.9</formula>
    </cfRule>
  </conditionalFormatting>
  <conditionalFormatting sqref="M6874">
    <cfRule type="cellIs" dxfId="1" priority="1361" operator="greaterThan">
      <formula>2</formula>
    </cfRule>
    <cfRule type="cellIs" dxfId="2" priority="1360" operator="lessThan">
      <formula>0.9</formula>
    </cfRule>
  </conditionalFormatting>
  <conditionalFormatting sqref="M6875">
    <cfRule type="cellIs" dxfId="1" priority="1425" operator="greaterThan">
      <formula>2</formula>
    </cfRule>
    <cfRule type="cellIs" dxfId="2" priority="1402" operator="lessThan">
      <formula>0.9</formula>
    </cfRule>
  </conditionalFormatting>
  <conditionalFormatting sqref="M6876">
    <cfRule type="cellIs" dxfId="1" priority="1424" operator="greaterThan">
      <formula>2</formula>
    </cfRule>
    <cfRule type="cellIs" dxfId="2" priority="1401" operator="lessThan">
      <formula>0.9</formula>
    </cfRule>
  </conditionalFormatting>
  <conditionalFormatting sqref="M6877">
    <cfRule type="cellIs" dxfId="1" priority="1423" operator="greaterThan">
      <formula>2</formula>
    </cfRule>
    <cfRule type="cellIs" dxfId="2" priority="1400" operator="lessThan">
      <formula>0.9</formula>
    </cfRule>
  </conditionalFormatting>
  <conditionalFormatting sqref="M6878">
    <cfRule type="cellIs" dxfId="1" priority="1422" operator="greaterThan">
      <formula>2</formula>
    </cfRule>
    <cfRule type="cellIs" dxfId="2" priority="1399" operator="lessThan">
      <formula>0.9</formula>
    </cfRule>
  </conditionalFormatting>
  <conditionalFormatting sqref="M6879">
    <cfRule type="cellIs" dxfId="1" priority="1421" operator="greaterThan">
      <formula>2</formula>
    </cfRule>
    <cfRule type="cellIs" dxfId="2" priority="1398" operator="lessThan">
      <formula>0.9</formula>
    </cfRule>
  </conditionalFormatting>
  <conditionalFormatting sqref="M6880">
    <cfRule type="cellIs" dxfId="1" priority="1420" operator="greaterThan">
      <formula>2</formula>
    </cfRule>
    <cfRule type="cellIs" dxfId="2" priority="1397" operator="lessThan">
      <formula>0.9</formula>
    </cfRule>
  </conditionalFormatting>
  <conditionalFormatting sqref="M6881">
    <cfRule type="cellIs" dxfId="1" priority="1419" operator="greaterThan">
      <formula>2</formula>
    </cfRule>
    <cfRule type="cellIs" dxfId="2" priority="1396" operator="lessThan">
      <formula>0.9</formula>
    </cfRule>
  </conditionalFormatting>
  <conditionalFormatting sqref="M6882">
    <cfRule type="cellIs" dxfId="1" priority="1418" operator="greaterThan">
      <formula>2</formula>
    </cfRule>
    <cfRule type="cellIs" dxfId="2" priority="1395" operator="lessThan">
      <formula>0.9</formula>
    </cfRule>
  </conditionalFormatting>
  <conditionalFormatting sqref="M6883">
    <cfRule type="cellIs" dxfId="1" priority="1417" operator="greaterThan">
      <formula>2</formula>
    </cfRule>
    <cfRule type="cellIs" dxfId="2" priority="1394" operator="lessThan">
      <formula>0.9</formula>
    </cfRule>
  </conditionalFormatting>
  <conditionalFormatting sqref="M6884">
    <cfRule type="cellIs" dxfId="1" priority="1416" operator="greaterThan">
      <formula>2</formula>
    </cfRule>
    <cfRule type="cellIs" dxfId="2" priority="1393" operator="lessThan">
      <formula>0.9</formula>
    </cfRule>
  </conditionalFormatting>
  <conditionalFormatting sqref="M6885">
    <cfRule type="cellIs" dxfId="1" priority="1415" operator="greaterThan">
      <formula>2</formula>
    </cfRule>
    <cfRule type="cellIs" dxfId="2" priority="1392" operator="lessThan">
      <formula>0.9</formula>
    </cfRule>
  </conditionalFormatting>
  <conditionalFormatting sqref="M6886">
    <cfRule type="cellIs" dxfId="1" priority="1414" operator="greaterThan">
      <formula>2</formula>
    </cfRule>
    <cfRule type="cellIs" dxfId="2" priority="1391" operator="lessThan">
      <formula>0.9</formula>
    </cfRule>
  </conditionalFormatting>
  <conditionalFormatting sqref="M6887">
    <cfRule type="cellIs" dxfId="1" priority="1413" operator="greaterThan">
      <formula>2</formula>
    </cfRule>
    <cfRule type="cellIs" dxfId="2" priority="1390" operator="lessThan">
      <formula>0.9</formula>
    </cfRule>
  </conditionalFormatting>
  <conditionalFormatting sqref="M6888">
    <cfRule type="cellIs" dxfId="1" priority="1412" operator="greaterThan">
      <formula>2</formula>
    </cfRule>
    <cfRule type="cellIs" dxfId="2" priority="1389" operator="lessThan">
      <formula>0.9</formula>
    </cfRule>
  </conditionalFormatting>
  <conditionalFormatting sqref="M6889">
    <cfRule type="cellIs" dxfId="1" priority="1411" operator="greaterThan">
      <formula>2</formula>
    </cfRule>
    <cfRule type="cellIs" dxfId="2" priority="1388" operator="lessThan">
      <formula>0.9</formula>
    </cfRule>
  </conditionalFormatting>
  <conditionalFormatting sqref="M6890">
    <cfRule type="cellIs" dxfId="1" priority="1410" operator="greaterThan">
      <formula>2</formula>
    </cfRule>
    <cfRule type="cellIs" dxfId="2" priority="1387" operator="lessThan">
      <formula>0.9</formula>
    </cfRule>
  </conditionalFormatting>
  <conditionalFormatting sqref="M6891">
    <cfRule type="cellIs" dxfId="1" priority="1409" operator="greaterThan">
      <formula>2</formula>
    </cfRule>
    <cfRule type="cellIs" dxfId="2" priority="1386" operator="lessThan">
      <formula>0.9</formula>
    </cfRule>
  </conditionalFormatting>
  <conditionalFormatting sqref="M6892">
    <cfRule type="cellIs" dxfId="1" priority="1408" operator="greaterThan">
      <formula>2</formula>
    </cfRule>
    <cfRule type="cellIs" dxfId="2" priority="1385" operator="lessThan">
      <formula>0.9</formula>
    </cfRule>
  </conditionalFormatting>
  <conditionalFormatting sqref="M6903">
    <cfRule type="cellIs" dxfId="1" priority="1359" operator="greaterThan">
      <formula>2</formula>
    </cfRule>
    <cfRule type="cellIs" dxfId="2" priority="1358" operator="lessThan">
      <formula>0.9</formula>
    </cfRule>
  </conditionalFormatting>
  <conditionalFormatting sqref="M6942">
    <cfRule type="cellIs" dxfId="1" priority="1357" operator="greaterThan">
      <formula>2</formula>
    </cfRule>
    <cfRule type="cellIs" dxfId="2" priority="1356" operator="lessThan">
      <formula>0.9</formula>
    </cfRule>
  </conditionalFormatting>
  <conditionalFormatting sqref="M6972">
    <cfRule type="cellIs" dxfId="1" priority="1355" operator="greaterThan">
      <formula>2</formula>
    </cfRule>
    <cfRule type="cellIs" dxfId="2" priority="1354" operator="lessThan">
      <formula>0.9</formula>
    </cfRule>
  </conditionalFormatting>
  <conditionalFormatting sqref="M6989">
    <cfRule type="cellIs" dxfId="1" priority="1353" operator="greaterThan">
      <formula>2</formula>
    </cfRule>
    <cfRule type="cellIs" dxfId="2" priority="1352" operator="lessThan">
      <formula>0.9</formula>
    </cfRule>
  </conditionalFormatting>
  <conditionalFormatting sqref="M7027">
    <cfRule type="cellIs" dxfId="1" priority="1351" operator="greaterThan">
      <formula>2</formula>
    </cfRule>
    <cfRule type="cellIs" dxfId="2" priority="1350" operator="lessThan">
      <formula>0.9</formula>
    </cfRule>
  </conditionalFormatting>
  <conditionalFormatting sqref="E7035">
    <cfRule type="duplicateValues" dxfId="0" priority="1347"/>
  </conditionalFormatting>
  <conditionalFormatting sqref="M7035">
    <cfRule type="cellIs" dxfId="1" priority="1346" operator="greaterThan">
      <formula>2</formula>
    </cfRule>
    <cfRule type="cellIs" dxfId="2" priority="1345" operator="lessThan">
      <formula>0.9</formula>
    </cfRule>
  </conditionalFormatting>
  <conditionalFormatting sqref="M7037">
    <cfRule type="cellIs" dxfId="1" priority="1349" operator="greaterThan">
      <formula>2</formula>
    </cfRule>
    <cfRule type="cellIs" dxfId="2" priority="1348" operator="lessThan">
      <formula>0.9</formula>
    </cfRule>
  </conditionalFormatting>
  <conditionalFormatting sqref="M7069">
    <cfRule type="cellIs" dxfId="1" priority="1342" operator="greaterThan">
      <formula>2</formula>
    </cfRule>
    <cfRule type="cellIs" dxfId="2" priority="1341" operator="lessThan">
      <formula>0.9</formula>
    </cfRule>
  </conditionalFormatting>
  <conditionalFormatting sqref="M7094">
    <cfRule type="cellIs" dxfId="1" priority="1338" operator="greaterThan">
      <formula>2</formula>
    </cfRule>
    <cfRule type="cellIs" dxfId="2" priority="1337" operator="lessThan">
      <formula>0.9</formula>
    </cfRule>
  </conditionalFormatting>
  <conditionalFormatting sqref="M7133">
    <cfRule type="cellIs" dxfId="2" priority="1339" operator="lessThan">
      <formula>0.9</formula>
    </cfRule>
    <cfRule type="cellIs" dxfId="1" priority="1340" operator="greaterThan">
      <formula>2</formula>
    </cfRule>
  </conditionalFormatting>
  <conditionalFormatting sqref="M7149">
    <cfRule type="cellIs" dxfId="1" priority="1336" operator="greaterThan">
      <formula>2</formula>
    </cfRule>
    <cfRule type="cellIs" dxfId="2" priority="1335" operator="lessThan">
      <formula>0.9</formula>
    </cfRule>
  </conditionalFormatting>
  <conditionalFormatting sqref="M7186">
    <cfRule type="cellIs" dxfId="1" priority="1327" operator="greaterThan">
      <formula>2</formula>
    </cfRule>
    <cfRule type="cellIs" dxfId="2" priority="1326" operator="lessThan">
      <formula>0.9</formula>
    </cfRule>
  </conditionalFormatting>
  <conditionalFormatting sqref="M7203">
    <cfRule type="cellIs" dxfId="1" priority="1325" operator="greaterThan">
      <formula>2</formula>
    </cfRule>
    <cfRule type="cellIs" dxfId="2" priority="1324" operator="lessThan">
      <formula>0.9</formula>
    </cfRule>
  </conditionalFormatting>
  <conditionalFormatting sqref="M7220">
    <cfRule type="cellIs" dxfId="1" priority="1323" operator="greaterThan">
      <formula>2</formula>
    </cfRule>
    <cfRule type="cellIs" dxfId="2" priority="1322" operator="lessThan">
      <formula>0.9</formula>
    </cfRule>
  </conditionalFormatting>
  <conditionalFormatting sqref="M7260">
    <cfRule type="cellIs" dxfId="1" priority="1321" operator="greaterThan">
      <formula>2</formula>
    </cfRule>
    <cfRule type="cellIs" dxfId="2" priority="1320" operator="lessThan">
      <formula>0.9</formula>
    </cfRule>
  </conditionalFormatting>
  <conditionalFormatting sqref="M7274">
    <cfRule type="cellIs" dxfId="1" priority="1319" operator="greaterThan">
      <formula>2</formula>
    </cfRule>
    <cfRule type="cellIs" dxfId="2" priority="1318" operator="lessThan">
      <formula>0.9</formula>
    </cfRule>
  </conditionalFormatting>
  <conditionalFormatting sqref="M7288">
    <cfRule type="cellIs" dxfId="1" priority="1313" operator="greaterThan">
      <formula>2</formula>
    </cfRule>
    <cfRule type="cellIs" dxfId="2" priority="1312" operator="lessThan">
      <formula>0.9</formula>
    </cfRule>
  </conditionalFormatting>
  <conditionalFormatting sqref="M7304">
    <cfRule type="cellIs" dxfId="1" priority="1311" operator="greaterThan">
      <formula>2</formula>
    </cfRule>
    <cfRule type="cellIs" dxfId="2" priority="1310" operator="lessThan">
      <formula>0.9</formula>
    </cfRule>
  </conditionalFormatting>
  <conditionalFormatting sqref="M7320">
    <cfRule type="cellIs" dxfId="1" priority="1306" operator="greaterThan">
      <formula>2</formula>
    </cfRule>
    <cfRule type="cellIs" dxfId="2" priority="1305" operator="lessThan">
      <formula>0.9</formula>
    </cfRule>
  </conditionalFormatting>
  <conditionalFormatting sqref="M7321">
    <cfRule type="cellIs" dxfId="1" priority="1304" operator="greaterThan">
      <formula>2</formula>
    </cfRule>
    <cfRule type="cellIs" dxfId="2" priority="1211" operator="lessThan">
      <formula>0.9</formula>
    </cfRule>
  </conditionalFormatting>
  <conditionalFormatting sqref="M7322">
    <cfRule type="cellIs" dxfId="1" priority="1303" operator="greaterThan">
      <formula>2</formula>
    </cfRule>
    <cfRule type="cellIs" dxfId="2" priority="1210" operator="lessThan">
      <formula>0.9</formula>
    </cfRule>
  </conditionalFormatting>
  <conditionalFormatting sqref="M7323">
    <cfRule type="cellIs" dxfId="1" priority="1302" operator="greaterThan">
      <formula>2</formula>
    </cfRule>
    <cfRule type="cellIs" dxfId="2" priority="1209" operator="lessThan">
      <formula>0.9</formula>
    </cfRule>
  </conditionalFormatting>
  <conditionalFormatting sqref="M7324">
    <cfRule type="cellIs" dxfId="1" priority="1301" operator="greaterThan">
      <formula>2</formula>
    </cfRule>
    <cfRule type="cellIs" dxfId="2" priority="1208" operator="lessThan">
      <formula>0.9</formula>
    </cfRule>
  </conditionalFormatting>
  <conditionalFormatting sqref="M7325">
    <cfRule type="cellIs" dxfId="1" priority="1300" operator="greaterThan">
      <formula>2</formula>
    </cfRule>
    <cfRule type="cellIs" dxfId="2" priority="1207" operator="lessThan">
      <formula>0.9</formula>
    </cfRule>
  </conditionalFormatting>
  <conditionalFormatting sqref="M7326">
    <cfRule type="cellIs" dxfId="1" priority="1299" operator="greaterThan">
      <formula>2</formula>
    </cfRule>
    <cfRule type="cellIs" dxfId="2" priority="1206" operator="lessThan">
      <formula>0.9</formula>
    </cfRule>
  </conditionalFormatting>
  <conditionalFormatting sqref="M7327">
    <cfRule type="cellIs" dxfId="1" priority="1298" operator="greaterThan">
      <formula>2</formula>
    </cfRule>
    <cfRule type="cellIs" dxfId="2" priority="1205" operator="lessThan">
      <formula>0.9</formula>
    </cfRule>
  </conditionalFormatting>
  <conditionalFormatting sqref="M7328">
    <cfRule type="cellIs" dxfId="1" priority="1297" operator="greaterThan">
      <formula>2</formula>
    </cfRule>
    <cfRule type="cellIs" dxfId="2" priority="1204" operator="lessThan">
      <formula>0.9</formula>
    </cfRule>
  </conditionalFormatting>
  <conditionalFormatting sqref="M7329">
    <cfRule type="cellIs" dxfId="1" priority="1296" operator="greaterThan">
      <formula>2</formula>
    </cfRule>
    <cfRule type="cellIs" dxfId="2" priority="1203" operator="lessThan">
      <formula>0.9</formula>
    </cfRule>
  </conditionalFormatting>
  <conditionalFormatting sqref="M7330">
    <cfRule type="cellIs" dxfId="1" priority="1295" operator="greaterThan">
      <formula>2</formula>
    </cfRule>
    <cfRule type="cellIs" dxfId="2" priority="1202" operator="lessThan">
      <formula>0.9</formula>
    </cfRule>
  </conditionalFormatting>
  <conditionalFormatting sqref="M7331">
    <cfRule type="cellIs" dxfId="1" priority="1294" operator="greaterThan">
      <formula>2</formula>
    </cfRule>
    <cfRule type="cellIs" dxfId="2" priority="1201" operator="lessThan">
      <formula>0.9</formula>
    </cfRule>
  </conditionalFormatting>
  <conditionalFormatting sqref="M7332">
    <cfRule type="cellIs" dxfId="1" priority="1293" operator="greaterThan">
      <formula>2</formula>
    </cfRule>
    <cfRule type="cellIs" dxfId="2" priority="1200" operator="lessThan">
      <formula>0.9</formula>
    </cfRule>
  </conditionalFormatting>
  <conditionalFormatting sqref="M7333">
    <cfRule type="cellIs" dxfId="1" priority="1292" operator="greaterThan">
      <formula>2</formula>
    </cfRule>
    <cfRule type="cellIs" dxfId="2" priority="1199" operator="lessThan">
      <formula>0.9</formula>
    </cfRule>
  </conditionalFormatting>
  <conditionalFormatting sqref="M7334">
    <cfRule type="cellIs" dxfId="1" priority="1291" operator="greaterThan">
      <formula>2</formula>
    </cfRule>
    <cfRule type="cellIs" dxfId="2" priority="1198" operator="lessThan">
      <formula>0.9</formula>
    </cfRule>
  </conditionalFormatting>
  <conditionalFormatting sqref="M7335">
    <cfRule type="cellIs" dxfId="1" priority="1290" operator="greaterThan">
      <formula>2</formula>
    </cfRule>
    <cfRule type="cellIs" dxfId="2" priority="1197" operator="lessThan">
      <formula>0.9</formula>
    </cfRule>
  </conditionalFormatting>
  <conditionalFormatting sqref="M7336">
    <cfRule type="cellIs" dxfId="1" priority="1289" operator="greaterThan">
      <formula>2</formula>
    </cfRule>
    <cfRule type="cellIs" dxfId="2" priority="1196" operator="lessThan">
      <formula>0.9</formula>
    </cfRule>
  </conditionalFormatting>
  <conditionalFormatting sqref="M7337">
    <cfRule type="cellIs" dxfId="1" priority="1288" operator="greaterThan">
      <formula>2</formula>
    </cfRule>
    <cfRule type="cellIs" dxfId="2" priority="1195" operator="lessThan">
      <formula>0.9</formula>
    </cfRule>
  </conditionalFormatting>
  <conditionalFormatting sqref="M7338">
    <cfRule type="cellIs" dxfId="1" priority="1287" operator="greaterThan">
      <formula>2</formula>
    </cfRule>
    <cfRule type="cellIs" dxfId="2" priority="1194" operator="lessThan">
      <formula>0.9</formula>
    </cfRule>
  </conditionalFormatting>
  <conditionalFormatting sqref="M7339">
    <cfRule type="cellIs" dxfId="1" priority="1286" operator="greaterThan">
      <formula>2</formula>
    </cfRule>
    <cfRule type="cellIs" dxfId="2" priority="1193" operator="lessThan">
      <formula>0.9</formula>
    </cfRule>
  </conditionalFormatting>
  <conditionalFormatting sqref="M7340">
    <cfRule type="cellIs" dxfId="1" priority="1285" operator="greaterThan">
      <formula>2</formula>
    </cfRule>
    <cfRule type="cellIs" dxfId="2" priority="1192" operator="lessThan">
      <formula>0.9</formula>
    </cfRule>
  </conditionalFormatting>
  <conditionalFormatting sqref="M7341">
    <cfRule type="cellIs" dxfId="1" priority="1284" operator="greaterThan">
      <formula>2</formula>
    </cfRule>
    <cfRule type="cellIs" dxfId="2" priority="1191" operator="lessThan">
      <formula>0.9</formula>
    </cfRule>
  </conditionalFormatting>
  <conditionalFormatting sqref="M7342">
    <cfRule type="cellIs" dxfId="1" priority="1283" operator="greaterThan">
      <formula>2</formula>
    </cfRule>
    <cfRule type="cellIs" dxfId="2" priority="1190" operator="lessThan">
      <formula>0.9</formula>
    </cfRule>
  </conditionalFormatting>
  <conditionalFormatting sqref="M7343">
    <cfRule type="cellIs" dxfId="1" priority="1282" operator="greaterThan">
      <formula>2</formula>
    </cfRule>
    <cfRule type="cellIs" dxfId="2" priority="1189" operator="lessThan">
      <formula>0.9</formula>
    </cfRule>
  </conditionalFormatting>
  <conditionalFormatting sqref="M7344">
    <cfRule type="cellIs" dxfId="1" priority="1281" operator="greaterThan">
      <formula>2</formula>
    </cfRule>
    <cfRule type="cellIs" dxfId="2" priority="1188" operator="lessThan">
      <formula>0.9</formula>
    </cfRule>
  </conditionalFormatting>
  <conditionalFormatting sqref="M7345">
    <cfRule type="cellIs" dxfId="1" priority="1280" operator="greaterThan">
      <formula>2</formula>
    </cfRule>
    <cfRule type="cellIs" dxfId="2" priority="1187" operator="lessThan">
      <formula>0.9</formula>
    </cfRule>
  </conditionalFormatting>
  <conditionalFormatting sqref="M7346">
    <cfRule type="cellIs" dxfId="1" priority="1279" operator="greaterThan">
      <formula>2</formula>
    </cfRule>
    <cfRule type="cellIs" dxfId="2" priority="1186" operator="lessThan">
      <formula>0.9</formula>
    </cfRule>
  </conditionalFormatting>
  <conditionalFormatting sqref="M7347">
    <cfRule type="cellIs" dxfId="1" priority="1278" operator="greaterThan">
      <formula>2</formula>
    </cfRule>
    <cfRule type="cellIs" dxfId="2" priority="1185" operator="lessThan">
      <formula>0.9</formula>
    </cfRule>
  </conditionalFormatting>
  <conditionalFormatting sqref="M7348">
    <cfRule type="cellIs" dxfId="1" priority="1277" operator="greaterThan">
      <formula>2</formula>
    </cfRule>
    <cfRule type="cellIs" dxfId="2" priority="1184" operator="lessThan">
      <formula>0.9</formula>
    </cfRule>
  </conditionalFormatting>
  <conditionalFormatting sqref="M7349">
    <cfRule type="cellIs" dxfId="1" priority="1276" operator="greaterThan">
      <formula>2</formula>
    </cfRule>
    <cfRule type="cellIs" dxfId="2" priority="1183" operator="lessThan">
      <formula>0.9</formula>
    </cfRule>
  </conditionalFormatting>
  <conditionalFormatting sqref="M7350">
    <cfRule type="cellIs" dxfId="1" priority="1275" operator="greaterThan">
      <formula>2</formula>
    </cfRule>
    <cfRule type="cellIs" dxfId="2" priority="1182" operator="lessThan">
      <formula>0.9</formula>
    </cfRule>
  </conditionalFormatting>
  <conditionalFormatting sqref="M7351">
    <cfRule type="cellIs" dxfId="1" priority="1274" operator="greaterThan">
      <formula>2</formula>
    </cfRule>
    <cfRule type="cellIs" dxfId="2" priority="1181" operator="lessThan">
      <formula>0.9</formula>
    </cfRule>
  </conditionalFormatting>
  <conditionalFormatting sqref="M7352">
    <cfRule type="cellIs" dxfId="1" priority="1273" operator="greaterThan">
      <formula>2</formula>
    </cfRule>
    <cfRule type="cellIs" dxfId="2" priority="1180" operator="lessThan">
      <formula>0.9</formula>
    </cfRule>
  </conditionalFormatting>
  <conditionalFormatting sqref="M7353">
    <cfRule type="cellIs" dxfId="1" priority="1272" operator="greaterThan">
      <formula>2</formula>
    </cfRule>
    <cfRule type="cellIs" dxfId="2" priority="1179" operator="lessThan">
      <formula>0.9</formula>
    </cfRule>
  </conditionalFormatting>
  <conditionalFormatting sqref="M7354">
    <cfRule type="cellIs" dxfId="1" priority="1271" operator="greaterThan">
      <formula>2</formula>
    </cfRule>
    <cfRule type="cellIs" dxfId="2" priority="1178" operator="lessThan">
      <formula>0.9</formula>
    </cfRule>
  </conditionalFormatting>
  <conditionalFormatting sqref="M7355">
    <cfRule type="cellIs" dxfId="1" priority="1270" operator="greaterThan">
      <formula>2</formula>
    </cfRule>
    <cfRule type="cellIs" dxfId="2" priority="1177" operator="lessThan">
      <formula>0.9</formula>
    </cfRule>
  </conditionalFormatting>
  <conditionalFormatting sqref="M7356">
    <cfRule type="cellIs" dxfId="1" priority="1269" operator="greaterThan">
      <formula>2</formula>
    </cfRule>
    <cfRule type="cellIs" dxfId="2" priority="1176" operator="lessThan">
      <formula>0.9</formula>
    </cfRule>
  </conditionalFormatting>
  <conditionalFormatting sqref="M7357">
    <cfRule type="cellIs" dxfId="1" priority="1268" operator="greaterThan">
      <formula>2</formula>
    </cfRule>
    <cfRule type="cellIs" dxfId="2" priority="1175" operator="lessThan">
      <formula>0.9</formula>
    </cfRule>
  </conditionalFormatting>
  <conditionalFormatting sqref="M7358">
    <cfRule type="cellIs" dxfId="1" priority="1267" operator="greaterThan">
      <formula>2</formula>
    </cfRule>
    <cfRule type="cellIs" dxfId="2" priority="1174" operator="lessThan">
      <formula>0.9</formula>
    </cfRule>
  </conditionalFormatting>
  <conditionalFormatting sqref="M7359">
    <cfRule type="cellIs" dxfId="1" priority="1266" operator="greaterThan">
      <formula>2</formula>
    </cfRule>
    <cfRule type="cellIs" dxfId="2" priority="1173" operator="lessThan">
      <formula>0.9</formula>
    </cfRule>
  </conditionalFormatting>
  <conditionalFormatting sqref="M7360">
    <cfRule type="cellIs" dxfId="1" priority="1265" operator="greaterThan">
      <formula>2</formula>
    </cfRule>
    <cfRule type="cellIs" dxfId="2" priority="1172" operator="lessThan">
      <formula>0.9</formula>
    </cfRule>
  </conditionalFormatting>
  <conditionalFormatting sqref="M7361">
    <cfRule type="cellIs" dxfId="1" priority="1264" operator="greaterThan">
      <formula>2</formula>
    </cfRule>
    <cfRule type="cellIs" dxfId="2" priority="1171" operator="lessThan">
      <formula>0.9</formula>
    </cfRule>
  </conditionalFormatting>
  <conditionalFormatting sqref="M7362">
    <cfRule type="cellIs" dxfId="1" priority="1263" operator="greaterThan">
      <formula>2</formula>
    </cfRule>
    <cfRule type="cellIs" dxfId="2" priority="1170" operator="lessThan">
      <formula>0.9</formula>
    </cfRule>
  </conditionalFormatting>
  <conditionalFormatting sqref="M7363">
    <cfRule type="cellIs" dxfId="1" priority="1262" operator="greaterThan">
      <formula>2</formula>
    </cfRule>
    <cfRule type="cellIs" dxfId="2" priority="1169" operator="lessThan">
      <formula>0.9</formula>
    </cfRule>
  </conditionalFormatting>
  <conditionalFormatting sqref="M7364">
    <cfRule type="cellIs" dxfId="1" priority="1261" operator="greaterThan">
      <formula>2</formula>
    </cfRule>
    <cfRule type="cellIs" dxfId="2" priority="1168" operator="lessThan">
      <formula>0.9</formula>
    </cfRule>
  </conditionalFormatting>
  <conditionalFormatting sqref="M7365">
    <cfRule type="cellIs" dxfId="1" priority="1260" operator="greaterThan">
      <formula>2</formula>
    </cfRule>
    <cfRule type="cellIs" dxfId="2" priority="1167" operator="lessThan">
      <formula>0.9</formula>
    </cfRule>
  </conditionalFormatting>
  <conditionalFormatting sqref="M7366">
    <cfRule type="cellIs" dxfId="1" priority="1259" operator="greaterThan">
      <formula>2</formula>
    </cfRule>
    <cfRule type="cellIs" dxfId="2" priority="1166" operator="lessThan">
      <formula>0.9</formula>
    </cfRule>
  </conditionalFormatting>
  <conditionalFormatting sqref="M7367">
    <cfRule type="cellIs" dxfId="1" priority="1258" operator="greaterThan">
      <formula>2</formula>
    </cfRule>
    <cfRule type="cellIs" dxfId="2" priority="1165" operator="lessThan">
      <formula>0.9</formula>
    </cfRule>
  </conditionalFormatting>
  <conditionalFormatting sqref="M7368">
    <cfRule type="cellIs" dxfId="1" priority="1257" operator="greaterThan">
      <formula>2</formula>
    </cfRule>
    <cfRule type="cellIs" dxfId="2" priority="1164" operator="lessThan">
      <formula>0.9</formula>
    </cfRule>
  </conditionalFormatting>
  <conditionalFormatting sqref="M7369">
    <cfRule type="cellIs" dxfId="1" priority="1256" operator="greaterThan">
      <formula>2</formula>
    </cfRule>
    <cfRule type="cellIs" dxfId="2" priority="1163" operator="lessThan">
      <formula>0.9</formula>
    </cfRule>
  </conditionalFormatting>
  <conditionalFormatting sqref="M7370">
    <cfRule type="cellIs" dxfId="1" priority="1255" operator="greaterThan">
      <formula>2</formula>
    </cfRule>
    <cfRule type="cellIs" dxfId="2" priority="1162" operator="lessThan">
      <formula>0.9</formula>
    </cfRule>
  </conditionalFormatting>
  <conditionalFormatting sqref="M7371">
    <cfRule type="cellIs" dxfId="1" priority="1254" operator="greaterThan">
      <formula>2</formula>
    </cfRule>
    <cfRule type="cellIs" dxfId="2" priority="1161" operator="lessThan">
      <formula>0.9</formula>
    </cfRule>
  </conditionalFormatting>
  <conditionalFormatting sqref="M7372">
    <cfRule type="cellIs" dxfId="1" priority="1253" operator="greaterThan">
      <formula>2</formula>
    </cfRule>
    <cfRule type="cellIs" dxfId="2" priority="1160" operator="lessThan">
      <formula>0.9</formula>
    </cfRule>
  </conditionalFormatting>
  <conditionalFormatting sqref="M7373">
    <cfRule type="cellIs" dxfId="1" priority="1252" operator="greaterThan">
      <formula>2</formula>
    </cfRule>
    <cfRule type="cellIs" dxfId="2" priority="1159" operator="lessThan">
      <formula>0.9</formula>
    </cfRule>
  </conditionalFormatting>
  <conditionalFormatting sqref="M7374">
    <cfRule type="cellIs" dxfId="1" priority="1251" operator="greaterThan">
      <formula>2</formula>
    </cfRule>
    <cfRule type="cellIs" dxfId="2" priority="1158" operator="lessThan">
      <formula>0.9</formula>
    </cfRule>
  </conditionalFormatting>
  <conditionalFormatting sqref="M7375">
    <cfRule type="cellIs" dxfId="1" priority="1250" operator="greaterThan">
      <formula>2</formula>
    </cfRule>
    <cfRule type="cellIs" dxfId="2" priority="1157" operator="lessThan">
      <formula>0.9</formula>
    </cfRule>
  </conditionalFormatting>
  <conditionalFormatting sqref="E7376">
    <cfRule type="duplicateValues" dxfId="0" priority="1118"/>
  </conditionalFormatting>
  <conditionalFormatting sqref="M7376">
    <cfRule type="cellIs" dxfId="1" priority="1117" operator="greaterThan">
      <formula>2</formula>
    </cfRule>
    <cfRule type="cellIs" dxfId="2" priority="1116" operator="lessThan">
      <formula>0.9</formula>
    </cfRule>
  </conditionalFormatting>
  <conditionalFormatting sqref="M7377">
    <cfRule type="cellIs" dxfId="1" priority="1248" operator="greaterThan">
      <formula>2</formula>
    </cfRule>
    <cfRule type="cellIs" dxfId="2" priority="1155" operator="lessThan">
      <formula>0.9</formula>
    </cfRule>
  </conditionalFormatting>
  <conditionalFormatting sqref="M7378">
    <cfRule type="cellIs" dxfId="1" priority="1247" operator="greaterThan">
      <formula>2</formula>
    </cfRule>
    <cfRule type="cellIs" dxfId="2" priority="1154" operator="lessThan">
      <formula>0.9</formula>
    </cfRule>
  </conditionalFormatting>
  <conditionalFormatting sqref="M7379">
    <cfRule type="cellIs" dxfId="1" priority="1246" operator="greaterThan">
      <formula>2</formula>
    </cfRule>
    <cfRule type="cellIs" dxfId="2" priority="1153" operator="lessThan">
      <formula>0.9</formula>
    </cfRule>
  </conditionalFormatting>
  <conditionalFormatting sqref="M7380">
    <cfRule type="cellIs" dxfId="1" priority="1245" operator="greaterThan">
      <formula>2</formula>
    </cfRule>
    <cfRule type="cellIs" dxfId="2" priority="1152" operator="lessThan">
      <formula>0.9</formula>
    </cfRule>
  </conditionalFormatting>
  <conditionalFormatting sqref="M7381">
    <cfRule type="cellIs" dxfId="1" priority="1244" operator="greaterThan">
      <formula>2</formula>
    </cfRule>
    <cfRule type="cellIs" dxfId="2" priority="1151" operator="lessThan">
      <formula>0.9</formula>
    </cfRule>
  </conditionalFormatting>
  <conditionalFormatting sqref="M7382">
    <cfRule type="cellIs" dxfId="1" priority="1243" operator="greaterThan">
      <formula>2</formula>
    </cfRule>
    <cfRule type="cellIs" dxfId="2" priority="1150" operator="lessThan">
      <formula>0.9</formula>
    </cfRule>
  </conditionalFormatting>
  <conditionalFormatting sqref="M7383">
    <cfRule type="cellIs" dxfId="1" priority="1242" operator="greaterThan">
      <formula>2</formula>
    </cfRule>
    <cfRule type="cellIs" dxfId="2" priority="1149" operator="lessThan">
      <formula>0.9</formula>
    </cfRule>
  </conditionalFormatting>
  <conditionalFormatting sqref="M7384">
    <cfRule type="cellIs" dxfId="1" priority="1241" operator="greaterThan">
      <formula>2</formula>
    </cfRule>
    <cfRule type="cellIs" dxfId="2" priority="1148" operator="lessThan">
      <formula>0.9</formula>
    </cfRule>
  </conditionalFormatting>
  <conditionalFormatting sqref="M7385">
    <cfRule type="cellIs" dxfId="1" priority="1240" operator="greaterThan">
      <formula>2</formula>
    </cfRule>
    <cfRule type="cellIs" dxfId="2" priority="1147" operator="lessThan">
      <formula>0.9</formula>
    </cfRule>
  </conditionalFormatting>
  <conditionalFormatting sqref="M7386">
    <cfRule type="cellIs" dxfId="1" priority="1239" operator="greaterThan">
      <formula>2</formula>
    </cfRule>
    <cfRule type="cellIs" dxfId="2" priority="1146" operator="lessThan">
      <formula>0.9</formula>
    </cfRule>
  </conditionalFormatting>
  <conditionalFormatting sqref="M7387">
    <cfRule type="cellIs" dxfId="1" priority="1238" operator="greaterThan">
      <formula>2</formula>
    </cfRule>
    <cfRule type="cellIs" dxfId="2" priority="1145" operator="lessThan">
      <formula>0.9</formula>
    </cfRule>
  </conditionalFormatting>
  <conditionalFormatting sqref="M7388">
    <cfRule type="cellIs" dxfId="1" priority="1237" operator="greaterThan">
      <formula>2</formula>
    </cfRule>
    <cfRule type="cellIs" dxfId="2" priority="1144" operator="lessThan">
      <formula>0.9</formula>
    </cfRule>
  </conditionalFormatting>
  <conditionalFormatting sqref="M7389">
    <cfRule type="cellIs" dxfId="1" priority="1236" operator="greaterThan">
      <formula>2</formula>
    </cfRule>
    <cfRule type="cellIs" dxfId="2" priority="1143" operator="lessThan">
      <formula>0.9</formula>
    </cfRule>
  </conditionalFormatting>
  <conditionalFormatting sqref="M7390">
    <cfRule type="cellIs" dxfId="1" priority="1235" operator="greaterThan">
      <formula>2</formula>
    </cfRule>
    <cfRule type="cellIs" dxfId="2" priority="1142" operator="lessThan">
      <formula>0.9</formula>
    </cfRule>
  </conditionalFormatting>
  <conditionalFormatting sqref="M7391">
    <cfRule type="cellIs" dxfId="1" priority="1234" operator="greaterThan">
      <formula>2</formula>
    </cfRule>
    <cfRule type="cellIs" dxfId="2" priority="1141" operator="lessThan">
      <formula>0.9</formula>
    </cfRule>
  </conditionalFormatting>
  <conditionalFormatting sqref="M7392">
    <cfRule type="cellIs" dxfId="1" priority="1233" operator="greaterThan">
      <formula>2</formula>
    </cfRule>
    <cfRule type="cellIs" dxfId="2" priority="1140" operator="lessThan">
      <formula>0.9</formula>
    </cfRule>
  </conditionalFormatting>
  <conditionalFormatting sqref="M7393">
    <cfRule type="cellIs" dxfId="1" priority="1232" operator="greaterThan">
      <formula>2</formula>
    </cfRule>
    <cfRule type="cellIs" dxfId="2" priority="1139" operator="lessThan">
      <formula>0.9</formula>
    </cfRule>
  </conditionalFormatting>
  <conditionalFormatting sqref="M7394">
    <cfRule type="cellIs" dxfId="1" priority="1231" operator="greaterThan">
      <formula>2</formula>
    </cfRule>
    <cfRule type="cellIs" dxfId="2" priority="1138" operator="lessThan">
      <formula>0.9</formula>
    </cfRule>
  </conditionalFormatting>
  <conditionalFormatting sqref="M7395">
    <cfRule type="cellIs" dxfId="1" priority="1230" operator="greaterThan">
      <formula>2</formula>
    </cfRule>
    <cfRule type="cellIs" dxfId="2" priority="1137" operator="lessThan">
      <formula>0.9</formula>
    </cfRule>
  </conditionalFormatting>
  <conditionalFormatting sqref="M7396">
    <cfRule type="cellIs" dxfId="1" priority="1229" operator="greaterThan">
      <formula>2</formula>
    </cfRule>
    <cfRule type="cellIs" dxfId="2" priority="1136" operator="lessThan">
      <formula>0.9</formula>
    </cfRule>
  </conditionalFormatting>
  <conditionalFormatting sqref="M7397">
    <cfRule type="cellIs" dxfId="1" priority="1228" operator="greaterThan">
      <formula>2</formula>
    </cfRule>
    <cfRule type="cellIs" dxfId="2" priority="1135" operator="lessThan">
      <formula>0.9</formula>
    </cfRule>
  </conditionalFormatting>
  <conditionalFormatting sqref="M7398">
    <cfRule type="cellIs" dxfId="1" priority="1227" operator="greaterThan">
      <formula>2</formula>
    </cfRule>
    <cfRule type="cellIs" dxfId="2" priority="1134" operator="lessThan">
      <formula>0.9</formula>
    </cfRule>
  </conditionalFormatting>
  <conditionalFormatting sqref="M7399">
    <cfRule type="cellIs" dxfId="1" priority="1226" operator="greaterThan">
      <formula>2</formula>
    </cfRule>
    <cfRule type="cellIs" dxfId="2" priority="1133" operator="lessThan">
      <formula>0.9</formula>
    </cfRule>
  </conditionalFormatting>
  <conditionalFormatting sqref="M7400">
    <cfRule type="cellIs" dxfId="1" priority="1225" operator="greaterThan">
      <formula>2</formula>
    </cfRule>
    <cfRule type="cellIs" dxfId="2" priority="1132" operator="lessThan">
      <formula>0.9</formula>
    </cfRule>
  </conditionalFormatting>
  <conditionalFormatting sqref="M7401">
    <cfRule type="cellIs" dxfId="1" priority="1224" operator="greaterThan">
      <formula>2</formula>
    </cfRule>
    <cfRule type="cellIs" dxfId="2" priority="1131" operator="lessThan">
      <formula>0.9</formula>
    </cfRule>
  </conditionalFormatting>
  <conditionalFormatting sqref="M7402">
    <cfRule type="cellIs" dxfId="1" priority="1223" operator="greaterThan">
      <formula>2</formula>
    </cfRule>
    <cfRule type="cellIs" dxfId="2" priority="1130" operator="lessThan">
      <formula>0.9</formula>
    </cfRule>
  </conditionalFormatting>
  <conditionalFormatting sqref="M7403">
    <cfRule type="cellIs" dxfId="1" priority="1222" operator="greaterThan">
      <formula>2</formula>
    </cfRule>
    <cfRule type="cellIs" dxfId="2" priority="1129" operator="lessThan">
      <formula>0.9</formula>
    </cfRule>
  </conditionalFormatting>
  <conditionalFormatting sqref="M7404">
    <cfRule type="cellIs" dxfId="1" priority="1221" operator="greaterThan">
      <formula>2</formula>
    </cfRule>
    <cfRule type="cellIs" dxfId="2" priority="1128" operator="lessThan">
      <formula>0.9</formula>
    </cfRule>
  </conditionalFormatting>
  <conditionalFormatting sqref="M7405">
    <cfRule type="cellIs" dxfId="1" priority="1220" operator="greaterThan">
      <formula>2</formula>
    </cfRule>
    <cfRule type="cellIs" dxfId="2" priority="1127" operator="lessThan">
      <formula>0.9</formula>
    </cfRule>
  </conditionalFormatting>
  <conditionalFormatting sqref="M7406">
    <cfRule type="cellIs" dxfId="1" priority="1219" operator="greaterThan">
      <formula>2</formula>
    </cfRule>
    <cfRule type="cellIs" dxfId="2" priority="1126" operator="lessThan">
      <formula>0.9</formula>
    </cfRule>
  </conditionalFormatting>
  <conditionalFormatting sqref="M7407">
    <cfRule type="cellIs" dxfId="1" priority="1218" operator="greaterThan">
      <formula>2</formula>
    </cfRule>
    <cfRule type="cellIs" dxfId="2" priority="1125" operator="lessThan">
      <formula>0.9</formula>
    </cfRule>
  </conditionalFormatting>
  <conditionalFormatting sqref="M7408">
    <cfRule type="cellIs" dxfId="1" priority="1217" operator="greaterThan">
      <formula>2</formula>
    </cfRule>
    <cfRule type="cellIs" dxfId="2" priority="1124" operator="lessThan">
      <formula>0.9</formula>
    </cfRule>
  </conditionalFormatting>
  <conditionalFormatting sqref="M7409">
    <cfRule type="cellIs" dxfId="1" priority="1216" operator="greaterThan">
      <formula>2</formula>
    </cfRule>
    <cfRule type="cellIs" dxfId="2" priority="1123" operator="lessThan">
      <formula>0.9</formula>
    </cfRule>
  </conditionalFormatting>
  <conditionalFormatting sqref="M7410">
    <cfRule type="cellIs" dxfId="1" priority="1215" operator="greaterThan">
      <formula>2</formula>
    </cfRule>
    <cfRule type="cellIs" dxfId="2" priority="1122" operator="lessThan">
      <formula>0.9</formula>
    </cfRule>
  </conditionalFormatting>
  <conditionalFormatting sqref="M7411">
    <cfRule type="cellIs" dxfId="1" priority="1214" operator="greaterThan">
      <formula>2</formula>
    </cfRule>
    <cfRule type="cellIs" dxfId="2" priority="1121" operator="lessThan">
      <formula>0.9</formula>
    </cfRule>
  </conditionalFormatting>
  <conditionalFormatting sqref="E7413">
    <cfRule type="duplicateValues" dxfId="0" priority="1106"/>
  </conditionalFormatting>
  <conditionalFormatting sqref="M7413">
    <cfRule type="cellIs" dxfId="1" priority="1105" operator="greaterThan">
      <formula>2</formula>
    </cfRule>
    <cfRule type="cellIs" dxfId="2" priority="1104" operator="lessThan">
      <formula>0.9</formula>
    </cfRule>
  </conditionalFormatting>
  <conditionalFormatting sqref="E7453">
    <cfRule type="duplicateValues" dxfId="0" priority="1103"/>
  </conditionalFormatting>
  <conditionalFormatting sqref="M7453">
    <cfRule type="cellIs" dxfId="1" priority="1102" operator="greaterThan">
      <formula>2</formula>
    </cfRule>
    <cfRule type="cellIs" dxfId="2" priority="1101" operator="lessThan">
      <formula>0.9</formula>
    </cfRule>
  </conditionalFormatting>
  <conditionalFormatting sqref="E7490">
    <cfRule type="duplicateValues" dxfId="0" priority="1107"/>
  </conditionalFormatting>
  <conditionalFormatting sqref="M7490">
    <cfRule type="cellIs" dxfId="1" priority="1109" operator="greaterThan">
      <formula>2</formula>
    </cfRule>
    <cfRule type="cellIs" dxfId="2" priority="1108" operator="lessThan">
      <formula>0.9</formula>
    </cfRule>
  </conditionalFormatting>
  <conditionalFormatting sqref="E7491">
    <cfRule type="duplicateValues" dxfId="0" priority="1100"/>
  </conditionalFormatting>
  <conditionalFormatting sqref="M7491">
    <cfRule type="cellIs" dxfId="1" priority="1099" operator="greaterThan">
      <formula>2</formula>
    </cfRule>
    <cfRule type="cellIs" dxfId="2" priority="1098" operator="lessThan">
      <formula>0.9</formula>
    </cfRule>
  </conditionalFormatting>
  <conditionalFormatting sqref="E7522">
    <cfRule type="duplicateValues" dxfId="0" priority="802"/>
  </conditionalFormatting>
  <conditionalFormatting sqref="M7522">
    <cfRule type="cellIs" dxfId="1" priority="801" operator="greaterThan">
      <formula>2</formula>
    </cfRule>
    <cfRule type="cellIs" dxfId="2" priority="800" operator="lessThan">
      <formula>0.9</formula>
    </cfRule>
  </conditionalFormatting>
  <conditionalFormatting sqref="E7563">
    <cfRule type="duplicateValues" dxfId="0" priority="799"/>
  </conditionalFormatting>
  <conditionalFormatting sqref="M7563">
    <cfRule type="cellIs" dxfId="1" priority="798" operator="greaterThan">
      <formula>2</formula>
    </cfRule>
    <cfRule type="cellIs" dxfId="2" priority="797" operator="lessThan">
      <formula>0.9</formula>
    </cfRule>
  </conditionalFormatting>
  <conditionalFormatting sqref="E7585">
    <cfRule type="duplicateValues" dxfId="0" priority="1092"/>
  </conditionalFormatting>
  <conditionalFormatting sqref="M7585">
    <cfRule type="cellIs" dxfId="1" priority="1094" operator="greaterThan">
      <formula>2</formula>
    </cfRule>
    <cfRule type="cellIs" dxfId="2" priority="1093" operator="lessThan">
      <formula>0.9</formula>
    </cfRule>
  </conditionalFormatting>
  <conditionalFormatting sqref="E7626">
    <cfRule type="duplicateValues" dxfId="0" priority="1088"/>
  </conditionalFormatting>
  <conditionalFormatting sqref="E7667">
    <cfRule type="duplicateValues" dxfId="0" priority="1083"/>
  </conditionalFormatting>
  <conditionalFormatting sqref="M7667">
    <cfRule type="cellIs" dxfId="1" priority="1085" operator="greaterThan">
      <formula>2</formula>
    </cfRule>
    <cfRule type="cellIs" dxfId="2" priority="1084" operator="lessThan">
      <formula>0.9</formula>
    </cfRule>
  </conditionalFormatting>
  <conditionalFormatting sqref="E7683">
    <cfRule type="duplicateValues" dxfId="0" priority="1074"/>
  </conditionalFormatting>
  <conditionalFormatting sqref="M7683">
    <cfRule type="cellIs" dxfId="1" priority="1076" operator="greaterThan">
      <formula>2</formula>
    </cfRule>
    <cfRule type="cellIs" dxfId="2" priority="1075" operator="lessThan">
      <formula>0.9</formula>
    </cfRule>
  </conditionalFormatting>
  <conditionalFormatting sqref="E7724">
    <cfRule type="duplicateValues" dxfId="0" priority="829"/>
  </conditionalFormatting>
  <conditionalFormatting sqref="M7724">
    <cfRule type="cellIs" dxfId="1" priority="828" operator="greaterThan">
      <formula>2</formula>
    </cfRule>
    <cfRule type="cellIs" dxfId="2" priority="827" operator="lessThan">
      <formula>0.9</formula>
    </cfRule>
  </conditionalFormatting>
  <conditionalFormatting sqref="M7725">
    <cfRule type="cellIs" dxfId="1" priority="1070" operator="greaterThan">
      <formula>2</formula>
    </cfRule>
    <cfRule type="cellIs" dxfId="2" priority="954" operator="lessThan">
      <formula>0.9</formula>
    </cfRule>
  </conditionalFormatting>
  <conditionalFormatting sqref="M7726">
    <cfRule type="cellIs" dxfId="1" priority="1069" operator="greaterThan">
      <formula>2</formula>
    </cfRule>
    <cfRule type="cellIs" dxfId="2" priority="953" operator="lessThan">
      <formula>0.9</formula>
    </cfRule>
  </conditionalFormatting>
  <conditionalFormatting sqref="E7727">
    <cfRule type="duplicateValues" dxfId="0" priority="836"/>
  </conditionalFormatting>
  <conditionalFormatting sqref="M7727">
    <cfRule type="cellIs" dxfId="1" priority="838" operator="greaterThan">
      <formula>2</formula>
    </cfRule>
    <cfRule type="cellIs" dxfId="2" priority="837" operator="lessThan">
      <formula>0.9</formula>
    </cfRule>
  </conditionalFormatting>
  <conditionalFormatting sqref="M7728">
    <cfRule type="cellIs" dxfId="1" priority="1067" operator="greaterThan">
      <formula>2</formula>
    </cfRule>
    <cfRule type="cellIs" dxfId="2" priority="951" operator="lessThan">
      <formula>0.9</formula>
    </cfRule>
  </conditionalFormatting>
  <conditionalFormatting sqref="M7729">
    <cfRule type="cellIs" dxfId="1" priority="1066" operator="greaterThan">
      <formula>2</formula>
    </cfRule>
    <cfRule type="cellIs" dxfId="2" priority="950" operator="lessThan">
      <formula>0.9</formula>
    </cfRule>
  </conditionalFormatting>
  <conditionalFormatting sqref="M7730">
    <cfRule type="cellIs" dxfId="1" priority="1065" operator="greaterThan">
      <formula>2</formula>
    </cfRule>
    <cfRule type="cellIs" dxfId="2" priority="949" operator="lessThan">
      <formula>0.9</formula>
    </cfRule>
  </conditionalFormatting>
  <conditionalFormatting sqref="M7731">
    <cfRule type="cellIs" dxfId="1" priority="1064" operator="greaterThan">
      <formula>2</formula>
    </cfRule>
    <cfRule type="cellIs" dxfId="2" priority="948" operator="lessThan">
      <formula>0.9</formula>
    </cfRule>
  </conditionalFormatting>
  <conditionalFormatting sqref="M7732">
    <cfRule type="cellIs" dxfId="1" priority="1063" operator="greaterThan">
      <formula>2</formula>
    </cfRule>
    <cfRule type="cellIs" dxfId="2" priority="947" operator="lessThan">
      <formula>0.9</formula>
    </cfRule>
  </conditionalFormatting>
  <conditionalFormatting sqref="M7733">
    <cfRule type="cellIs" dxfId="1" priority="1062" operator="greaterThan">
      <formula>2</formula>
    </cfRule>
    <cfRule type="cellIs" dxfId="2" priority="946" operator="lessThan">
      <formula>0.9</formula>
    </cfRule>
  </conditionalFormatting>
  <conditionalFormatting sqref="M7734">
    <cfRule type="cellIs" dxfId="1" priority="1061" operator="greaterThan">
      <formula>2</formula>
    </cfRule>
    <cfRule type="cellIs" dxfId="2" priority="945" operator="lessThan">
      <formula>0.9</formula>
    </cfRule>
  </conditionalFormatting>
  <conditionalFormatting sqref="M7735">
    <cfRule type="cellIs" dxfId="1" priority="1060" operator="greaterThan">
      <formula>2</formula>
    </cfRule>
    <cfRule type="cellIs" dxfId="2" priority="944" operator="lessThan">
      <formula>0.9</formula>
    </cfRule>
  </conditionalFormatting>
  <conditionalFormatting sqref="M7736">
    <cfRule type="cellIs" dxfId="1" priority="1059" operator="greaterThan">
      <formula>2</formula>
    </cfRule>
    <cfRule type="cellIs" dxfId="2" priority="943" operator="lessThan">
      <formula>0.9</formula>
    </cfRule>
  </conditionalFormatting>
  <conditionalFormatting sqref="M7737">
    <cfRule type="cellIs" dxfId="1" priority="1058" operator="greaterThan">
      <formula>2</formula>
    </cfRule>
    <cfRule type="cellIs" dxfId="2" priority="942" operator="lessThan">
      <formula>0.9</formula>
    </cfRule>
  </conditionalFormatting>
  <conditionalFormatting sqref="M7738">
    <cfRule type="cellIs" dxfId="1" priority="1057" operator="greaterThan">
      <formula>2</formula>
    </cfRule>
    <cfRule type="cellIs" dxfId="2" priority="941" operator="lessThan">
      <formula>0.9</formula>
    </cfRule>
  </conditionalFormatting>
  <conditionalFormatting sqref="M7739">
    <cfRule type="cellIs" dxfId="1" priority="1056" operator="greaterThan">
      <formula>2</formula>
    </cfRule>
    <cfRule type="cellIs" dxfId="2" priority="940" operator="lessThan">
      <formula>0.9</formula>
    </cfRule>
  </conditionalFormatting>
  <conditionalFormatting sqref="M7740">
    <cfRule type="cellIs" dxfId="1" priority="1055" operator="greaterThan">
      <formula>2</formula>
    </cfRule>
    <cfRule type="cellIs" dxfId="2" priority="939" operator="lessThan">
      <formula>0.9</formula>
    </cfRule>
  </conditionalFormatting>
  <conditionalFormatting sqref="M7741">
    <cfRule type="cellIs" dxfId="1" priority="1054" operator="greaterThan">
      <formula>2</formula>
    </cfRule>
    <cfRule type="cellIs" dxfId="2" priority="938" operator="lessThan">
      <formula>0.9</formula>
    </cfRule>
  </conditionalFormatting>
  <conditionalFormatting sqref="M7742">
    <cfRule type="cellIs" dxfId="1" priority="1053" operator="greaterThan">
      <formula>2</formula>
    </cfRule>
    <cfRule type="cellIs" dxfId="2" priority="937" operator="lessThan">
      <formula>0.9</formula>
    </cfRule>
  </conditionalFormatting>
  <conditionalFormatting sqref="M7743">
    <cfRule type="cellIs" dxfId="1" priority="1052" operator="greaterThan">
      <formula>2</formula>
    </cfRule>
    <cfRule type="cellIs" dxfId="2" priority="936" operator="lessThan">
      <formula>0.9</formula>
    </cfRule>
  </conditionalFormatting>
  <conditionalFormatting sqref="M7744">
    <cfRule type="cellIs" dxfId="1" priority="1051" operator="greaterThan">
      <formula>2</formula>
    </cfRule>
    <cfRule type="cellIs" dxfId="2" priority="935" operator="lessThan">
      <formula>0.9</formula>
    </cfRule>
  </conditionalFormatting>
  <conditionalFormatting sqref="M7745">
    <cfRule type="cellIs" dxfId="1" priority="1050" operator="greaterThan">
      <formula>2</formula>
    </cfRule>
    <cfRule type="cellIs" dxfId="2" priority="934" operator="lessThan">
      <formula>0.9</formula>
    </cfRule>
  </conditionalFormatting>
  <conditionalFormatting sqref="M7746">
    <cfRule type="cellIs" dxfId="1" priority="1049" operator="greaterThan">
      <formula>2</formula>
    </cfRule>
    <cfRule type="cellIs" dxfId="2" priority="933" operator="lessThan">
      <formula>0.9</formula>
    </cfRule>
  </conditionalFormatting>
  <conditionalFormatting sqref="M7747">
    <cfRule type="cellIs" dxfId="1" priority="1048" operator="greaterThan">
      <formula>2</formula>
    </cfRule>
    <cfRule type="cellIs" dxfId="2" priority="932" operator="lessThan">
      <formula>0.9</formula>
    </cfRule>
  </conditionalFormatting>
  <conditionalFormatting sqref="M7748">
    <cfRule type="cellIs" dxfId="1" priority="1047" operator="greaterThan">
      <formula>2</formula>
    </cfRule>
    <cfRule type="cellIs" dxfId="2" priority="931" operator="lessThan">
      <formula>0.9</formula>
    </cfRule>
  </conditionalFormatting>
  <conditionalFormatting sqref="M7749">
    <cfRule type="cellIs" dxfId="1" priority="1046" operator="greaterThan">
      <formula>2</formula>
    </cfRule>
    <cfRule type="cellIs" dxfId="2" priority="930" operator="lessThan">
      <formula>0.9</formula>
    </cfRule>
  </conditionalFormatting>
  <conditionalFormatting sqref="M7750">
    <cfRule type="cellIs" dxfId="1" priority="1045" operator="greaterThan">
      <formula>2</formula>
    </cfRule>
    <cfRule type="cellIs" dxfId="2" priority="929" operator="lessThan">
      <formula>0.9</formula>
    </cfRule>
  </conditionalFormatting>
  <conditionalFormatting sqref="M7751">
    <cfRule type="cellIs" dxfId="1" priority="1044" operator="greaterThan">
      <formula>2</formula>
    </cfRule>
    <cfRule type="cellIs" dxfId="2" priority="928" operator="lessThan">
      <formula>0.9</formula>
    </cfRule>
  </conditionalFormatting>
  <conditionalFormatting sqref="M7752">
    <cfRule type="cellIs" dxfId="1" priority="1043" operator="greaterThan">
      <formula>2</formula>
    </cfRule>
    <cfRule type="cellIs" dxfId="2" priority="927" operator="lessThan">
      <formula>0.9</formula>
    </cfRule>
  </conditionalFormatting>
  <conditionalFormatting sqref="M7753">
    <cfRule type="cellIs" dxfId="1" priority="1042" operator="greaterThan">
      <formula>2</formula>
    </cfRule>
    <cfRule type="cellIs" dxfId="2" priority="926" operator="lessThan">
      <formula>0.9</formula>
    </cfRule>
  </conditionalFormatting>
  <conditionalFormatting sqref="M7754">
    <cfRule type="cellIs" dxfId="1" priority="1041" operator="greaterThan">
      <formula>2</formula>
    </cfRule>
    <cfRule type="cellIs" dxfId="2" priority="925" operator="lessThan">
      <formula>0.9</formula>
    </cfRule>
  </conditionalFormatting>
  <conditionalFormatting sqref="M7755">
    <cfRule type="cellIs" dxfId="1" priority="1040" operator="greaterThan">
      <formula>2</formula>
    </cfRule>
    <cfRule type="cellIs" dxfId="2" priority="924" operator="lessThan">
      <formula>0.9</formula>
    </cfRule>
  </conditionalFormatting>
  <conditionalFormatting sqref="M7756">
    <cfRule type="cellIs" dxfId="1" priority="1039" operator="greaterThan">
      <formula>2</formula>
    </cfRule>
    <cfRule type="cellIs" dxfId="2" priority="923" operator="lessThan">
      <formula>0.9</formula>
    </cfRule>
  </conditionalFormatting>
  <conditionalFormatting sqref="M7757">
    <cfRule type="cellIs" dxfId="1" priority="1038" operator="greaterThan">
      <formula>2</formula>
    </cfRule>
    <cfRule type="cellIs" dxfId="2" priority="922" operator="lessThan">
      <formula>0.9</formula>
    </cfRule>
  </conditionalFormatting>
  <conditionalFormatting sqref="M7758">
    <cfRule type="cellIs" dxfId="1" priority="1037" operator="greaterThan">
      <formula>2</formula>
    </cfRule>
    <cfRule type="cellIs" dxfId="2" priority="921" operator="lessThan">
      <formula>0.9</formula>
    </cfRule>
  </conditionalFormatting>
  <conditionalFormatting sqref="M7759">
    <cfRule type="cellIs" dxfId="1" priority="1036" operator="greaterThan">
      <formula>2</formula>
    </cfRule>
    <cfRule type="cellIs" dxfId="2" priority="920" operator="lessThan">
      <formula>0.9</formula>
    </cfRule>
  </conditionalFormatting>
  <conditionalFormatting sqref="M7760">
    <cfRule type="cellIs" dxfId="1" priority="1035" operator="greaterThan">
      <formula>2</formula>
    </cfRule>
    <cfRule type="cellIs" dxfId="2" priority="919" operator="lessThan">
      <formula>0.9</formula>
    </cfRule>
  </conditionalFormatting>
  <conditionalFormatting sqref="M7761">
    <cfRule type="cellIs" dxfId="1" priority="1034" operator="greaterThan">
      <formula>2</formula>
    </cfRule>
    <cfRule type="cellIs" dxfId="2" priority="918" operator="lessThan">
      <formula>0.9</formula>
    </cfRule>
  </conditionalFormatting>
  <conditionalFormatting sqref="M7762">
    <cfRule type="cellIs" dxfId="1" priority="1033" operator="greaterThan">
      <formula>2</formula>
    </cfRule>
    <cfRule type="cellIs" dxfId="2" priority="917" operator="lessThan">
      <formula>0.9</formula>
    </cfRule>
  </conditionalFormatting>
  <conditionalFormatting sqref="M7763">
    <cfRule type="cellIs" dxfId="1" priority="1032" operator="greaterThan">
      <formula>2</formula>
    </cfRule>
    <cfRule type="cellIs" dxfId="2" priority="916" operator="lessThan">
      <formula>0.9</formula>
    </cfRule>
  </conditionalFormatting>
  <conditionalFormatting sqref="M7764">
    <cfRule type="cellIs" dxfId="1" priority="1031" operator="greaterThan">
      <formula>2</formula>
    </cfRule>
    <cfRule type="cellIs" dxfId="2" priority="915" operator="lessThan">
      <formula>0.9</formula>
    </cfRule>
  </conditionalFormatting>
  <conditionalFormatting sqref="M7765">
    <cfRule type="cellIs" dxfId="1" priority="1030" operator="greaterThan">
      <formula>2</formula>
    </cfRule>
    <cfRule type="cellIs" dxfId="2" priority="914" operator="lessThan">
      <formula>0.9</formula>
    </cfRule>
  </conditionalFormatting>
  <conditionalFormatting sqref="M7766">
    <cfRule type="cellIs" dxfId="1" priority="1029" operator="greaterThan">
      <formula>2</formula>
    </cfRule>
    <cfRule type="cellIs" dxfId="2" priority="913" operator="lessThan">
      <formula>0.9</formula>
    </cfRule>
  </conditionalFormatting>
  <conditionalFormatting sqref="M7767">
    <cfRule type="cellIs" dxfId="1" priority="1028" operator="greaterThan">
      <formula>2</formula>
    </cfRule>
    <cfRule type="cellIs" dxfId="2" priority="912" operator="lessThan">
      <formula>0.9</formula>
    </cfRule>
  </conditionalFormatting>
  <conditionalFormatting sqref="E7768">
    <cfRule type="duplicateValues" dxfId="0" priority="806"/>
  </conditionalFormatting>
  <conditionalFormatting sqref="M7768">
    <cfRule type="cellIs" dxfId="1" priority="808" operator="greaterThan">
      <formula>2</formula>
    </cfRule>
    <cfRule type="cellIs" dxfId="2" priority="807" operator="lessThan">
      <formula>0.9</formula>
    </cfRule>
  </conditionalFormatting>
  <conditionalFormatting sqref="M7769">
    <cfRule type="cellIs" dxfId="1" priority="1026" operator="greaterThan">
      <formula>2</formula>
    </cfRule>
    <cfRule type="cellIs" dxfId="2" priority="910" operator="lessThan">
      <formula>0.9</formula>
    </cfRule>
  </conditionalFormatting>
  <conditionalFormatting sqref="M7770">
    <cfRule type="cellIs" dxfId="1" priority="1025" operator="greaterThan">
      <formula>2</formula>
    </cfRule>
    <cfRule type="cellIs" dxfId="2" priority="909" operator="lessThan">
      <formula>0.9</formula>
    </cfRule>
  </conditionalFormatting>
  <conditionalFormatting sqref="M7771">
    <cfRule type="cellIs" dxfId="1" priority="1024" operator="greaterThan">
      <formula>2</formula>
    </cfRule>
    <cfRule type="cellIs" dxfId="2" priority="908" operator="lessThan">
      <formula>0.9</formula>
    </cfRule>
  </conditionalFormatting>
  <conditionalFormatting sqref="M7772">
    <cfRule type="cellIs" dxfId="1" priority="1023" operator="greaterThan">
      <formula>2</formula>
    </cfRule>
    <cfRule type="cellIs" dxfId="2" priority="907" operator="lessThan">
      <formula>0.9</formula>
    </cfRule>
  </conditionalFormatting>
  <conditionalFormatting sqref="M7773">
    <cfRule type="cellIs" dxfId="1" priority="1022" operator="greaterThan">
      <formula>2</formula>
    </cfRule>
    <cfRule type="cellIs" dxfId="2" priority="906" operator="lessThan">
      <formula>0.9</formula>
    </cfRule>
  </conditionalFormatting>
  <conditionalFormatting sqref="M7774">
    <cfRule type="cellIs" dxfId="1" priority="1021" operator="greaterThan">
      <formula>2</formula>
    </cfRule>
    <cfRule type="cellIs" dxfId="2" priority="905" operator="lessThan">
      <formula>0.9</formula>
    </cfRule>
  </conditionalFormatting>
  <conditionalFormatting sqref="M7775">
    <cfRule type="cellIs" dxfId="1" priority="1020" operator="greaterThan">
      <formula>2</formula>
    </cfRule>
    <cfRule type="cellIs" dxfId="2" priority="904" operator="lessThan">
      <formula>0.9</formula>
    </cfRule>
  </conditionalFormatting>
  <conditionalFormatting sqref="M7776">
    <cfRule type="cellIs" dxfId="1" priority="1019" operator="greaterThan">
      <formula>2</formula>
    </cfRule>
    <cfRule type="cellIs" dxfId="2" priority="903" operator="lessThan">
      <formula>0.9</formula>
    </cfRule>
  </conditionalFormatting>
  <conditionalFormatting sqref="M7777">
    <cfRule type="cellIs" dxfId="1" priority="1018" operator="greaterThan">
      <formula>2</formula>
    </cfRule>
    <cfRule type="cellIs" dxfId="2" priority="902" operator="lessThan">
      <formula>0.9</formula>
    </cfRule>
  </conditionalFormatting>
  <conditionalFormatting sqref="M7778">
    <cfRule type="cellIs" dxfId="1" priority="1017" operator="greaterThan">
      <formula>2</formula>
    </cfRule>
    <cfRule type="cellIs" dxfId="2" priority="901" operator="lessThan">
      <formula>0.9</formula>
    </cfRule>
  </conditionalFormatting>
  <conditionalFormatting sqref="M7779">
    <cfRule type="cellIs" dxfId="1" priority="1016" operator="greaterThan">
      <formula>2</formula>
    </cfRule>
    <cfRule type="cellIs" dxfId="2" priority="900" operator="lessThan">
      <formula>0.9</formula>
    </cfRule>
  </conditionalFormatting>
  <conditionalFormatting sqref="M7780">
    <cfRule type="cellIs" dxfId="1" priority="1015" operator="greaterThan">
      <formula>2</formula>
    </cfRule>
    <cfRule type="cellIs" dxfId="2" priority="899" operator="lessThan">
      <formula>0.9</formula>
    </cfRule>
  </conditionalFormatting>
  <conditionalFormatting sqref="M7781">
    <cfRule type="cellIs" dxfId="1" priority="1014" operator="greaterThan">
      <formula>2</formula>
    </cfRule>
    <cfRule type="cellIs" dxfId="2" priority="898" operator="lessThan">
      <formula>0.9</formula>
    </cfRule>
  </conditionalFormatting>
  <conditionalFormatting sqref="M7782">
    <cfRule type="cellIs" dxfId="1" priority="1013" operator="greaterThan">
      <formula>2</formula>
    </cfRule>
    <cfRule type="cellIs" dxfId="2" priority="897" operator="lessThan">
      <formula>0.9</formula>
    </cfRule>
  </conditionalFormatting>
  <conditionalFormatting sqref="M7783">
    <cfRule type="cellIs" dxfId="1" priority="1012" operator="greaterThan">
      <formula>2</formula>
    </cfRule>
    <cfRule type="cellIs" dxfId="2" priority="896" operator="lessThan">
      <formula>0.9</formula>
    </cfRule>
  </conditionalFormatting>
  <conditionalFormatting sqref="M7784">
    <cfRule type="cellIs" dxfId="1" priority="1011" operator="greaterThan">
      <formula>2</formula>
    </cfRule>
    <cfRule type="cellIs" dxfId="2" priority="895" operator="lessThan">
      <formula>0.9</formula>
    </cfRule>
  </conditionalFormatting>
  <conditionalFormatting sqref="M7785">
    <cfRule type="cellIs" dxfId="1" priority="1010" operator="greaterThan">
      <formula>2</formula>
    </cfRule>
    <cfRule type="cellIs" dxfId="2" priority="894" operator="lessThan">
      <formula>0.9</formula>
    </cfRule>
  </conditionalFormatting>
  <conditionalFormatting sqref="M7786">
    <cfRule type="cellIs" dxfId="1" priority="1009" operator="greaterThan">
      <formula>2</formula>
    </cfRule>
    <cfRule type="cellIs" dxfId="2" priority="893" operator="lessThan">
      <formula>0.9</formula>
    </cfRule>
  </conditionalFormatting>
  <conditionalFormatting sqref="M7787">
    <cfRule type="cellIs" dxfId="1" priority="1008" operator="greaterThan">
      <formula>2</formula>
    </cfRule>
    <cfRule type="cellIs" dxfId="2" priority="892" operator="lessThan">
      <formula>0.9</formula>
    </cfRule>
  </conditionalFormatting>
  <conditionalFormatting sqref="M7788">
    <cfRule type="cellIs" dxfId="1" priority="1007" operator="greaterThan">
      <formula>2</formula>
    </cfRule>
    <cfRule type="cellIs" dxfId="2" priority="891" operator="lessThan">
      <formula>0.9</formula>
    </cfRule>
  </conditionalFormatting>
  <conditionalFormatting sqref="M7789">
    <cfRule type="cellIs" dxfId="1" priority="1006" operator="greaterThan">
      <formula>2</formula>
    </cfRule>
    <cfRule type="cellIs" dxfId="2" priority="890" operator="lessThan">
      <formula>0.9</formula>
    </cfRule>
  </conditionalFormatting>
  <conditionalFormatting sqref="M7790">
    <cfRule type="cellIs" dxfId="1" priority="1005" operator="greaterThan">
      <formula>2</formula>
    </cfRule>
    <cfRule type="cellIs" dxfId="2" priority="889" operator="lessThan">
      <formula>0.9</formula>
    </cfRule>
  </conditionalFormatting>
  <conditionalFormatting sqref="M7791">
    <cfRule type="cellIs" dxfId="1" priority="1004" operator="greaterThan">
      <formula>2</formula>
    </cfRule>
    <cfRule type="cellIs" dxfId="2" priority="888" operator="lessThan">
      <formula>0.9</formula>
    </cfRule>
  </conditionalFormatting>
  <conditionalFormatting sqref="M7792">
    <cfRule type="cellIs" dxfId="1" priority="1003" operator="greaterThan">
      <formula>2</formula>
    </cfRule>
    <cfRule type="cellIs" dxfId="2" priority="887" operator="lessThan">
      <formula>0.9</formula>
    </cfRule>
  </conditionalFormatting>
  <conditionalFormatting sqref="M7793">
    <cfRule type="cellIs" dxfId="1" priority="1002" operator="greaterThan">
      <formula>2</formula>
    </cfRule>
    <cfRule type="cellIs" dxfId="2" priority="886" operator="lessThan">
      <formula>0.9</formula>
    </cfRule>
  </conditionalFormatting>
  <conditionalFormatting sqref="M7794">
    <cfRule type="cellIs" dxfId="1" priority="1001" operator="greaterThan">
      <formula>2</formula>
    </cfRule>
    <cfRule type="cellIs" dxfId="2" priority="885" operator="lessThan">
      <formula>0.9</formula>
    </cfRule>
  </conditionalFormatting>
  <conditionalFormatting sqref="M7795">
    <cfRule type="cellIs" dxfId="1" priority="1000" operator="greaterThan">
      <formula>2</formula>
    </cfRule>
    <cfRule type="cellIs" dxfId="2" priority="884" operator="lessThan">
      <formula>0.9</formula>
    </cfRule>
  </conditionalFormatting>
  <conditionalFormatting sqref="M7796">
    <cfRule type="cellIs" dxfId="1" priority="999" operator="greaterThan">
      <formula>2</formula>
    </cfRule>
    <cfRule type="cellIs" dxfId="2" priority="883" operator="lessThan">
      <formula>0.9</formula>
    </cfRule>
  </conditionalFormatting>
  <conditionalFormatting sqref="M7797">
    <cfRule type="cellIs" dxfId="1" priority="998" operator="greaterThan">
      <formula>2</formula>
    </cfRule>
    <cfRule type="cellIs" dxfId="2" priority="882" operator="lessThan">
      <formula>0.9</formula>
    </cfRule>
  </conditionalFormatting>
  <conditionalFormatting sqref="E7798">
    <cfRule type="duplicateValues" dxfId="0" priority="803"/>
  </conditionalFormatting>
  <conditionalFormatting sqref="M7798">
    <cfRule type="cellIs" dxfId="1" priority="805" operator="greaterThan">
      <formula>2</formula>
    </cfRule>
    <cfRule type="cellIs" dxfId="2" priority="804" operator="lessThan">
      <formula>0.9</formula>
    </cfRule>
  </conditionalFormatting>
  <conditionalFormatting sqref="M7799">
    <cfRule type="cellIs" dxfId="1" priority="996" operator="greaterThan">
      <formula>2</formula>
    </cfRule>
    <cfRule type="cellIs" dxfId="2" priority="880" operator="lessThan">
      <formula>0.9</formula>
    </cfRule>
  </conditionalFormatting>
  <conditionalFormatting sqref="M7800">
    <cfRule type="cellIs" dxfId="1" priority="995" operator="greaterThan">
      <formula>2</formula>
    </cfRule>
    <cfRule type="cellIs" dxfId="2" priority="879" operator="lessThan">
      <formula>0.9</formula>
    </cfRule>
  </conditionalFormatting>
  <conditionalFormatting sqref="M7801">
    <cfRule type="cellIs" dxfId="1" priority="994" operator="greaterThan">
      <formula>2</formula>
    </cfRule>
    <cfRule type="cellIs" dxfId="2" priority="878" operator="lessThan">
      <formula>0.9</formula>
    </cfRule>
  </conditionalFormatting>
  <conditionalFormatting sqref="M7802">
    <cfRule type="cellIs" dxfId="1" priority="993" operator="greaterThan">
      <formula>2</formula>
    </cfRule>
    <cfRule type="cellIs" dxfId="2" priority="877" operator="lessThan">
      <formula>0.9</formula>
    </cfRule>
  </conditionalFormatting>
  <conditionalFormatting sqref="M7803">
    <cfRule type="cellIs" dxfId="1" priority="992" operator="greaterThan">
      <formula>2</formula>
    </cfRule>
    <cfRule type="cellIs" dxfId="2" priority="876" operator="lessThan">
      <formula>0.9</formula>
    </cfRule>
  </conditionalFormatting>
  <conditionalFormatting sqref="M7804">
    <cfRule type="cellIs" dxfId="1" priority="991" operator="greaterThan">
      <formula>2</formula>
    </cfRule>
    <cfRule type="cellIs" dxfId="2" priority="875" operator="lessThan">
      <formula>0.9</formula>
    </cfRule>
  </conditionalFormatting>
  <conditionalFormatting sqref="M7805">
    <cfRule type="cellIs" dxfId="1" priority="990" operator="greaterThan">
      <formula>2</formula>
    </cfRule>
    <cfRule type="cellIs" dxfId="2" priority="874" operator="lessThan">
      <formula>0.9</formula>
    </cfRule>
  </conditionalFormatting>
  <conditionalFormatting sqref="M7806">
    <cfRule type="cellIs" dxfId="1" priority="989" operator="greaterThan">
      <formula>2</formula>
    </cfRule>
    <cfRule type="cellIs" dxfId="2" priority="873" operator="lessThan">
      <formula>0.9</formula>
    </cfRule>
  </conditionalFormatting>
  <conditionalFormatting sqref="M7807">
    <cfRule type="cellIs" dxfId="1" priority="988" operator="greaterThan">
      <formula>2</formula>
    </cfRule>
    <cfRule type="cellIs" dxfId="2" priority="872" operator="lessThan">
      <formula>0.9</formula>
    </cfRule>
  </conditionalFormatting>
  <conditionalFormatting sqref="M7808">
    <cfRule type="cellIs" dxfId="1" priority="987" operator="greaterThan">
      <formula>2</formula>
    </cfRule>
    <cfRule type="cellIs" dxfId="2" priority="871" operator="lessThan">
      <formula>0.9</formula>
    </cfRule>
  </conditionalFormatting>
  <conditionalFormatting sqref="M7809">
    <cfRule type="cellIs" dxfId="1" priority="986" operator="greaterThan">
      <formula>2</formula>
    </cfRule>
    <cfRule type="cellIs" dxfId="2" priority="870" operator="lessThan">
      <formula>0.9</formula>
    </cfRule>
  </conditionalFormatting>
  <conditionalFormatting sqref="M7810">
    <cfRule type="cellIs" dxfId="1" priority="985" operator="greaterThan">
      <formula>2</formula>
    </cfRule>
    <cfRule type="cellIs" dxfId="2" priority="869" operator="lessThan">
      <formula>0.9</formula>
    </cfRule>
  </conditionalFormatting>
  <conditionalFormatting sqref="M7811">
    <cfRule type="cellIs" dxfId="1" priority="984" operator="greaterThan">
      <formula>2</formula>
    </cfRule>
    <cfRule type="cellIs" dxfId="2" priority="868" operator="lessThan">
      <formula>0.9</formula>
    </cfRule>
  </conditionalFormatting>
  <conditionalFormatting sqref="M7812">
    <cfRule type="cellIs" dxfId="1" priority="983" operator="greaterThan">
      <formula>2</formula>
    </cfRule>
    <cfRule type="cellIs" dxfId="2" priority="867" operator="lessThan">
      <formula>0.9</formula>
    </cfRule>
  </conditionalFormatting>
  <conditionalFormatting sqref="M7813">
    <cfRule type="cellIs" dxfId="1" priority="982" operator="greaterThan">
      <formula>2</formula>
    </cfRule>
    <cfRule type="cellIs" dxfId="2" priority="866" operator="lessThan">
      <formula>0.9</formula>
    </cfRule>
  </conditionalFormatting>
  <conditionalFormatting sqref="M7814">
    <cfRule type="cellIs" dxfId="1" priority="981" operator="greaterThan">
      <formula>2</formula>
    </cfRule>
    <cfRule type="cellIs" dxfId="2" priority="865" operator="lessThan">
      <formula>0.9</formula>
    </cfRule>
  </conditionalFormatting>
  <conditionalFormatting sqref="M7815">
    <cfRule type="cellIs" dxfId="1" priority="980" operator="greaterThan">
      <formula>2</formula>
    </cfRule>
    <cfRule type="cellIs" dxfId="2" priority="864" operator="lessThan">
      <formula>0.9</formula>
    </cfRule>
  </conditionalFormatting>
  <conditionalFormatting sqref="M7816">
    <cfRule type="cellIs" dxfId="1" priority="979" operator="greaterThan">
      <formula>2</formula>
    </cfRule>
    <cfRule type="cellIs" dxfId="2" priority="863" operator="lessThan">
      <formula>0.9</formula>
    </cfRule>
  </conditionalFormatting>
  <conditionalFormatting sqref="M7817">
    <cfRule type="cellIs" dxfId="1" priority="978" operator="greaterThan">
      <formula>2</formula>
    </cfRule>
    <cfRule type="cellIs" dxfId="2" priority="862" operator="lessThan">
      <formula>0.9</formula>
    </cfRule>
  </conditionalFormatting>
  <conditionalFormatting sqref="M7818">
    <cfRule type="cellIs" dxfId="1" priority="977" operator="greaterThan">
      <formula>2</formula>
    </cfRule>
    <cfRule type="cellIs" dxfId="2" priority="861" operator="lessThan">
      <formula>0.9</formula>
    </cfRule>
  </conditionalFormatting>
  <conditionalFormatting sqref="M7819">
    <cfRule type="cellIs" dxfId="1" priority="976" operator="greaterThan">
      <formula>2</formula>
    </cfRule>
    <cfRule type="cellIs" dxfId="2" priority="860" operator="lessThan">
      <formula>0.9</formula>
    </cfRule>
  </conditionalFormatting>
  <conditionalFormatting sqref="M7820">
    <cfRule type="cellIs" dxfId="1" priority="975" operator="greaterThan">
      <formula>2</formula>
    </cfRule>
    <cfRule type="cellIs" dxfId="2" priority="859" operator="lessThan">
      <formula>0.9</formula>
    </cfRule>
  </conditionalFormatting>
  <conditionalFormatting sqref="M7821">
    <cfRule type="cellIs" dxfId="1" priority="974" operator="greaterThan">
      <formula>2</formula>
    </cfRule>
    <cfRule type="cellIs" dxfId="2" priority="858" operator="lessThan">
      <formula>0.9</formula>
    </cfRule>
  </conditionalFormatting>
  <conditionalFormatting sqref="M7822">
    <cfRule type="cellIs" dxfId="1" priority="973" operator="greaterThan">
      <formula>2</formula>
    </cfRule>
    <cfRule type="cellIs" dxfId="2" priority="857" operator="lessThan">
      <formula>0.9</formula>
    </cfRule>
  </conditionalFormatting>
  <conditionalFormatting sqref="M7823">
    <cfRule type="cellIs" dxfId="1" priority="972" operator="greaterThan">
      <formula>2</formula>
    </cfRule>
    <cfRule type="cellIs" dxfId="2" priority="856" operator="lessThan">
      <formula>0.9</formula>
    </cfRule>
  </conditionalFormatting>
  <conditionalFormatting sqref="M7824">
    <cfRule type="cellIs" dxfId="1" priority="971" operator="greaterThan">
      <formula>2</formula>
    </cfRule>
    <cfRule type="cellIs" dxfId="2" priority="855" operator="lessThan">
      <formula>0.9</formula>
    </cfRule>
  </conditionalFormatting>
  <conditionalFormatting sqref="M7825">
    <cfRule type="cellIs" dxfId="1" priority="970" operator="greaterThan">
      <formula>2</formula>
    </cfRule>
    <cfRule type="cellIs" dxfId="2" priority="854" operator="lessThan">
      <formula>0.9</formula>
    </cfRule>
  </conditionalFormatting>
  <conditionalFormatting sqref="M7826">
    <cfRule type="cellIs" dxfId="1" priority="969" operator="greaterThan">
      <formula>2</formula>
    </cfRule>
    <cfRule type="cellIs" dxfId="2" priority="853" operator="lessThan">
      <formula>0.9</formula>
    </cfRule>
  </conditionalFormatting>
  <conditionalFormatting sqref="M7827">
    <cfRule type="cellIs" dxfId="1" priority="968" operator="greaterThan">
      <formula>2</formula>
    </cfRule>
    <cfRule type="cellIs" dxfId="2" priority="852" operator="lessThan">
      <formula>0.9</formula>
    </cfRule>
  </conditionalFormatting>
  <conditionalFormatting sqref="M7828">
    <cfRule type="cellIs" dxfId="1" priority="967" operator="greaterThan">
      <formula>2</formula>
    </cfRule>
    <cfRule type="cellIs" dxfId="2" priority="851" operator="lessThan">
      <formula>0.9</formula>
    </cfRule>
  </conditionalFormatting>
  <conditionalFormatting sqref="M7829">
    <cfRule type="cellIs" dxfId="1" priority="966" operator="greaterThan">
      <formula>2</formula>
    </cfRule>
    <cfRule type="cellIs" dxfId="2" priority="850" operator="lessThan">
      <formula>0.9</formula>
    </cfRule>
  </conditionalFormatting>
  <conditionalFormatting sqref="M7830">
    <cfRule type="cellIs" dxfId="1" priority="965" operator="greaterThan">
      <formula>2</formula>
    </cfRule>
    <cfRule type="cellIs" dxfId="2" priority="849" operator="lessThan">
      <formula>0.9</formula>
    </cfRule>
  </conditionalFormatting>
  <conditionalFormatting sqref="M7831">
    <cfRule type="cellIs" dxfId="1" priority="964" operator="greaterThan">
      <formula>2</formula>
    </cfRule>
    <cfRule type="cellIs" dxfId="2" priority="848" operator="lessThan">
      <formula>0.9</formula>
    </cfRule>
  </conditionalFormatting>
  <conditionalFormatting sqref="M7832">
    <cfRule type="cellIs" dxfId="1" priority="963" operator="greaterThan">
      <formula>2</formula>
    </cfRule>
    <cfRule type="cellIs" dxfId="2" priority="847" operator="lessThan">
      <formula>0.9</formula>
    </cfRule>
  </conditionalFormatting>
  <conditionalFormatting sqref="M7833">
    <cfRule type="cellIs" dxfId="1" priority="962" operator="greaterThan">
      <formula>2</formula>
    </cfRule>
    <cfRule type="cellIs" dxfId="2" priority="846" operator="lessThan">
      <formula>0.9</formula>
    </cfRule>
  </conditionalFormatting>
  <conditionalFormatting sqref="M7834">
    <cfRule type="cellIs" dxfId="1" priority="961" operator="greaterThan">
      <formula>2</formula>
    </cfRule>
    <cfRule type="cellIs" dxfId="2" priority="845" operator="lessThan">
      <formula>0.9</formula>
    </cfRule>
  </conditionalFormatting>
  <conditionalFormatting sqref="M7835">
    <cfRule type="cellIs" dxfId="1" priority="960" operator="greaterThan">
      <formula>2</formula>
    </cfRule>
    <cfRule type="cellIs" dxfId="2" priority="844" operator="lessThan">
      <formula>0.9</formula>
    </cfRule>
  </conditionalFormatting>
  <conditionalFormatting sqref="M7836">
    <cfRule type="cellIs" dxfId="1" priority="959" operator="greaterThan">
      <formula>2</formula>
    </cfRule>
    <cfRule type="cellIs" dxfId="2" priority="843" operator="lessThan">
      <formula>0.9</formula>
    </cfRule>
  </conditionalFormatting>
  <conditionalFormatting sqref="E7874">
    <cfRule type="duplicateValues" dxfId="0" priority="820"/>
  </conditionalFormatting>
  <conditionalFormatting sqref="M7874">
    <cfRule type="cellIs" dxfId="1" priority="819" operator="greaterThan">
      <formula>2</formula>
    </cfRule>
    <cfRule type="cellIs" dxfId="2" priority="818" operator="lessThan">
      <formula>0.9</formula>
    </cfRule>
  </conditionalFormatting>
  <conditionalFormatting sqref="E7882">
    <cfRule type="duplicateValues" dxfId="0" priority="817"/>
  </conditionalFormatting>
  <conditionalFormatting sqref="M7882">
    <cfRule type="cellIs" dxfId="1" priority="816" operator="greaterThan">
      <formula>2</formula>
    </cfRule>
    <cfRule type="cellIs" dxfId="2" priority="815" operator="lessThan">
      <formula>0.9</formula>
    </cfRule>
  </conditionalFormatting>
  <conditionalFormatting sqref="E7920">
    <cfRule type="duplicateValues" dxfId="0" priority="814"/>
  </conditionalFormatting>
  <conditionalFormatting sqref="M7920">
    <cfRule type="cellIs" dxfId="1" priority="813" operator="greaterThan">
      <formula>2</formula>
    </cfRule>
    <cfRule type="cellIs" dxfId="2" priority="812" operator="lessThan">
      <formula>0.9</formula>
    </cfRule>
  </conditionalFormatting>
  <conditionalFormatting sqref="E7939">
    <cfRule type="duplicateValues" dxfId="0" priority="811"/>
  </conditionalFormatting>
  <conditionalFormatting sqref="M7939">
    <cfRule type="cellIs" dxfId="1" priority="810" operator="greaterThan">
      <formula>2</formula>
    </cfRule>
    <cfRule type="cellIs" dxfId="2" priority="809" operator="lessThan">
      <formula>0.9</formula>
    </cfRule>
  </conditionalFormatting>
  <conditionalFormatting sqref="E7958">
    <cfRule type="duplicateValues" dxfId="0" priority="796"/>
  </conditionalFormatting>
  <conditionalFormatting sqref="M7958">
    <cfRule type="cellIs" dxfId="1" priority="795" operator="greaterThan">
      <formula>2</formula>
    </cfRule>
    <cfRule type="cellIs" dxfId="2" priority="794" operator="lessThan">
      <formula>0.9</formula>
    </cfRule>
  </conditionalFormatting>
  <conditionalFormatting sqref="E7999">
    <cfRule type="duplicateValues" dxfId="0" priority="793"/>
  </conditionalFormatting>
  <conditionalFormatting sqref="M7999">
    <cfRule type="cellIs" dxfId="1" priority="792" operator="greaterThan">
      <formula>2</formula>
    </cfRule>
    <cfRule type="cellIs" dxfId="2" priority="791" operator="lessThan">
      <formula>0.9</formula>
    </cfRule>
  </conditionalFormatting>
  <conditionalFormatting sqref="E8021">
    <cfRule type="duplicateValues" dxfId="0" priority="790"/>
  </conditionalFormatting>
  <conditionalFormatting sqref="M8021">
    <cfRule type="cellIs" dxfId="1" priority="789" operator="greaterThan">
      <formula>2</formula>
    </cfRule>
    <cfRule type="cellIs" dxfId="2" priority="788" operator="lessThan">
      <formula>0.9</formula>
    </cfRule>
  </conditionalFormatting>
  <conditionalFormatting sqref="E8057">
    <cfRule type="duplicateValues" dxfId="0" priority="763"/>
  </conditionalFormatting>
  <conditionalFormatting sqref="M8057">
    <cfRule type="cellIs" dxfId="1" priority="762" operator="greaterThan">
      <formula>2</formula>
    </cfRule>
    <cfRule type="cellIs" dxfId="2" priority="761" operator="lessThan">
      <formula>0.9</formula>
    </cfRule>
  </conditionalFormatting>
  <conditionalFormatting sqref="E8098">
    <cfRule type="duplicateValues" dxfId="0" priority="760"/>
  </conditionalFormatting>
  <conditionalFormatting sqref="M8098">
    <cfRule type="cellIs" dxfId="1" priority="759" operator="greaterThan">
      <formula>2</formula>
    </cfRule>
    <cfRule type="cellIs" dxfId="2" priority="758" operator="lessThan">
      <formula>0.9</formula>
    </cfRule>
  </conditionalFormatting>
  <conditionalFormatting sqref="E8139">
    <cfRule type="duplicateValues" dxfId="0" priority="757"/>
  </conditionalFormatting>
  <conditionalFormatting sqref="M8139">
    <cfRule type="cellIs" dxfId="1" priority="756" operator="greaterThan">
      <formula>2</formula>
    </cfRule>
    <cfRule type="cellIs" dxfId="2" priority="755" operator="lessThan">
      <formula>0.9</formula>
    </cfRule>
  </conditionalFormatting>
  <conditionalFormatting sqref="E8156">
    <cfRule type="duplicateValues" dxfId="0" priority="754"/>
  </conditionalFormatting>
  <conditionalFormatting sqref="M8156">
    <cfRule type="cellIs" dxfId="1" priority="753" operator="greaterThan">
      <formula>2</formula>
    </cfRule>
    <cfRule type="cellIs" dxfId="2" priority="752" operator="lessThan">
      <formula>0.9</formula>
    </cfRule>
  </conditionalFormatting>
  <conditionalFormatting sqref="E8196">
    <cfRule type="duplicateValues" dxfId="0" priority="751"/>
  </conditionalFormatting>
  <conditionalFormatting sqref="M8196">
    <cfRule type="cellIs" dxfId="1" priority="750" operator="greaterThan">
      <formula>2</formula>
    </cfRule>
    <cfRule type="cellIs" dxfId="2" priority="749" operator="lessThan">
      <formula>0.9</formula>
    </cfRule>
  </conditionalFormatting>
  <conditionalFormatting sqref="E8217">
    <cfRule type="duplicateValues" dxfId="0" priority="748"/>
  </conditionalFormatting>
  <conditionalFormatting sqref="M8217">
    <cfRule type="cellIs" dxfId="1" priority="747" operator="greaterThan">
      <formula>2</formula>
    </cfRule>
    <cfRule type="cellIs" dxfId="2" priority="746" operator="lessThan">
      <formula>0.9</formula>
    </cfRule>
  </conditionalFormatting>
  <conditionalFormatting sqref="E8258">
    <cfRule type="duplicateValues" dxfId="0" priority="745"/>
  </conditionalFormatting>
  <conditionalFormatting sqref="M8258">
    <cfRule type="cellIs" dxfId="1" priority="744" operator="greaterThan">
      <formula>2</formula>
    </cfRule>
    <cfRule type="cellIs" dxfId="2" priority="743" operator="lessThan">
      <formula>0.9</formula>
    </cfRule>
  </conditionalFormatting>
  <conditionalFormatting sqref="E8280">
    <cfRule type="duplicateValues" dxfId="0" priority="742"/>
  </conditionalFormatting>
  <conditionalFormatting sqref="M8280">
    <cfRule type="cellIs" dxfId="1" priority="741" operator="greaterThan">
      <formula>2</formula>
    </cfRule>
    <cfRule type="cellIs" dxfId="2" priority="740" operator="lessThan">
      <formula>0.9</formula>
    </cfRule>
  </conditionalFormatting>
  <conditionalFormatting sqref="E8321">
    <cfRule type="duplicateValues" dxfId="0" priority="680"/>
  </conditionalFormatting>
  <conditionalFormatting sqref="M8321">
    <cfRule type="cellIs" dxfId="1" priority="679" operator="greaterThan">
      <formula>2</formula>
    </cfRule>
    <cfRule type="cellIs" dxfId="2" priority="678" operator="lessThan">
      <formula>0.9</formula>
    </cfRule>
  </conditionalFormatting>
  <conditionalFormatting sqref="E8347">
    <cfRule type="duplicateValues" dxfId="0" priority="677"/>
  </conditionalFormatting>
  <conditionalFormatting sqref="M8347">
    <cfRule type="cellIs" dxfId="1" priority="676" operator="greaterThan">
      <formula>2</formula>
    </cfRule>
    <cfRule type="cellIs" dxfId="2" priority="675" operator="lessThan">
      <formula>0.9</formula>
    </cfRule>
  </conditionalFormatting>
  <conditionalFormatting sqref="E8386">
    <cfRule type="duplicateValues" dxfId="0" priority="733"/>
  </conditionalFormatting>
  <conditionalFormatting sqref="M8386">
    <cfRule type="cellIs" dxfId="1" priority="732" operator="greaterThan">
      <formula>2</formula>
    </cfRule>
    <cfRule type="cellIs" dxfId="2" priority="731" operator="lessThan">
      <formula>0.9</formula>
    </cfRule>
  </conditionalFormatting>
  <conditionalFormatting sqref="E8432">
    <cfRule type="duplicateValues" dxfId="0" priority="730"/>
  </conditionalFormatting>
  <conditionalFormatting sqref="M8432">
    <cfRule type="cellIs" dxfId="1" priority="729" operator="greaterThan">
      <formula>2</formula>
    </cfRule>
    <cfRule type="cellIs" dxfId="2" priority="728" operator="lessThan">
      <formula>0.9</formula>
    </cfRule>
  </conditionalFormatting>
  <conditionalFormatting sqref="E8450">
    <cfRule type="duplicateValues" dxfId="0" priority="727"/>
  </conditionalFormatting>
  <conditionalFormatting sqref="M8450">
    <cfRule type="cellIs" dxfId="1" priority="726" operator="greaterThan">
      <formula>2</formula>
    </cfRule>
    <cfRule type="cellIs" dxfId="2" priority="725" operator="lessThan">
      <formula>0.9</formula>
    </cfRule>
  </conditionalFormatting>
  <conditionalFormatting sqref="E8480">
    <cfRule type="duplicateValues" dxfId="0" priority="724"/>
  </conditionalFormatting>
  <conditionalFormatting sqref="M8480">
    <cfRule type="cellIs" dxfId="1" priority="723" operator="greaterThan">
      <formula>2</formula>
    </cfRule>
    <cfRule type="cellIs" dxfId="2" priority="722" operator="lessThan">
      <formula>0.9</formula>
    </cfRule>
  </conditionalFormatting>
  <conditionalFormatting sqref="E8521">
    <cfRule type="duplicateValues" dxfId="0" priority="710"/>
  </conditionalFormatting>
  <conditionalFormatting sqref="M8521">
    <cfRule type="cellIs" dxfId="1" priority="709" operator="greaterThan">
      <formula>2</formula>
    </cfRule>
    <cfRule type="cellIs" dxfId="2" priority="708" operator="lessThan">
      <formula>0.9</formula>
    </cfRule>
  </conditionalFormatting>
  <conditionalFormatting sqref="E8540">
    <cfRule type="duplicateValues" dxfId="0" priority="707"/>
  </conditionalFormatting>
  <conditionalFormatting sqref="M8540">
    <cfRule type="cellIs" dxfId="1" priority="706" operator="greaterThan">
      <formula>2</formula>
    </cfRule>
    <cfRule type="cellIs" dxfId="2" priority="705" operator="lessThan">
      <formula>0.9</formula>
    </cfRule>
  </conditionalFormatting>
  <conditionalFormatting sqref="E8579">
    <cfRule type="duplicateValues" dxfId="0" priority="704"/>
  </conditionalFormatting>
  <conditionalFormatting sqref="M8579">
    <cfRule type="cellIs" dxfId="1" priority="703" operator="greaterThan">
      <formula>2</formula>
    </cfRule>
    <cfRule type="cellIs" dxfId="2" priority="702" operator="lessThan">
      <formula>0.9</formula>
    </cfRule>
  </conditionalFormatting>
  <conditionalFormatting sqref="E8598">
    <cfRule type="duplicateValues" dxfId="0" priority="701"/>
  </conditionalFormatting>
  <conditionalFormatting sqref="M8598">
    <cfRule type="cellIs" dxfId="1" priority="700" operator="greaterThan">
      <formula>2</formula>
    </cfRule>
    <cfRule type="cellIs" dxfId="2" priority="699" operator="lessThan">
      <formula>0.9</formula>
    </cfRule>
  </conditionalFormatting>
  <conditionalFormatting sqref="E8630">
    <cfRule type="duplicateValues" dxfId="0" priority="692"/>
  </conditionalFormatting>
  <conditionalFormatting sqref="M8630">
    <cfRule type="cellIs" dxfId="1" priority="691" operator="greaterThan">
      <formula>2</formula>
    </cfRule>
    <cfRule type="cellIs" dxfId="2" priority="690" operator="lessThan">
      <formula>0.9</formula>
    </cfRule>
  </conditionalFormatting>
  <conditionalFormatting sqref="E8670">
    <cfRule type="duplicateValues" dxfId="0" priority="689"/>
  </conditionalFormatting>
  <conditionalFormatting sqref="M8670">
    <cfRule type="cellIs" dxfId="1" priority="688" operator="greaterThan">
      <formula>2</formula>
    </cfRule>
    <cfRule type="cellIs" dxfId="2" priority="687" operator="lessThan">
      <formula>0.9</formula>
    </cfRule>
  </conditionalFormatting>
  <conditionalFormatting sqref="E8709">
    <cfRule type="duplicateValues" dxfId="0" priority="686"/>
  </conditionalFormatting>
  <conditionalFormatting sqref="M8709">
    <cfRule type="cellIs" dxfId="1" priority="685" operator="greaterThan">
      <formula>2</formula>
    </cfRule>
    <cfRule type="cellIs" dxfId="2" priority="684" operator="lessThan">
      <formula>0.9</formula>
    </cfRule>
  </conditionalFormatting>
  <conditionalFormatting sqref="E8720">
    <cfRule type="duplicateValues" dxfId="0" priority="683"/>
  </conditionalFormatting>
  <conditionalFormatting sqref="M8720">
    <cfRule type="cellIs" dxfId="1" priority="682" operator="greaterThan">
      <formula>2</formula>
    </cfRule>
    <cfRule type="cellIs" dxfId="2" priority="681" operator="lessThan">
      <formula>0.9</formula>
    </cfRule>
  </conditionalFormatting>
  <conditionalFormatting sqref="E8750">
    <cfRule type="duplicateValues" dxfId="0" priority="668"/>
  </conditionalFormatting>
  <conditionalFormatting sqref="M8750">
    <cfRule type="cellIs" dxfId="1" priority="667" operator="greaterThan">
      <formula>2</formula>
    </cfRule>
    <cfRule type="cellIs" dxfId="2" priority="666" operator="lessThan">
      <formula>0.9</formula>
    </cfRule>
  </conditionalFormatting>
  <conditionalFormatting sqref="E8765">
    <cfRule type="duplicateValues" dxfId="0" priority="565"/>
  </conditionalFormatting>
  <conditionalFormatting sqref="M8765">
    <cfRule type="cellIs" dxfId="1" priority="564" operator="greaterThan">
      <formula>2</formula>
    </cfRule>
    <cfRule type="cellIs" dxfId="2" priority="563" operator="lessThan">
      <formula>0.9</formula>
    </cfRule>
  </conditionalFormatting>
  <conditionalFormatting sqref="E8784">
    <cfRule type="duplicateValues" dxfId="0" priority="568"/>
  </conditionalFormatting>
  <conditionalFormatting sqref="M8784">
    <cfRule type="cellIs" dxfId="1" priority="567" operator="greaterThan">
      <formula>2</formula>
    </cfRule>
    <cfRule type="cellIs" dxfId="2" priority="566" operator="lessThan">
      <formula>0.9</formula>
    </cfRule>
  </conditionalFormatting>
  <conditionalFormatting sqref="E8802">
    <cfRule type="duplicateValues" dxfId="0" priority="562"/>
  </conditionalFormatting>
  <conditionalFormatting sqref="M8802">
    <cfRule type="cellIs" dxfId="1" priority="561" operator="greaterThan">
      <formula>2</formula>
    </cfRule>
    <cfRule type="cellIs" dxfId="2" priority="560" operator="lessThan">
      <formula>0.9</formula>
    </cfRule>
  </conditionalFormatting>
  <conditionalFormatting sqref="E8803">
    <cfRule type="duplicateValues" dxfId="0" priority="559"/>
  </conditionalFormatting>
  <conditionalFormatting sqref="M8803">
    <cfRule type="cellIs" dxfId="1" priority="558" operator="greaterThan">
      <formula>2</formula>
    </cfRule>
    <cfRule type="cellIs" dxfId="2" priority="557" operator="lessThan">
      <formula>0.9</formula>
    </cfRule>
  </conditionalFormatting>
  <conditionalFormatting sqref="E8807">
    <cfRule type="duplicateValues" dxfId="0" priority="574"/>
  </conditionalFormatting>
  <conditionalFormatting sqref="M8807">
    <cfRule type="cellIs" dxfId="1" priority="573" operator="greaterThan">
      <formula>2</formula>
    </cfRule>
    <cfRule type="cellIs" dxfId="2" priority="572" operator="lessThan">
      <formula>0.9</formula>
    </cfRule>
  </conditionalFormatting>
  <conditionalFormatting sqref="E8845">
    <cfRule type="duplicateValues" dxfId="0" priority="577"/>
  </conditionalFormatting>
  <conditionalFormatting sqref="M8845">
    <cfRule type="cellIs" dxfId="1" priority="576" operator="greaterThan">
      <formula>2</formula>
    </cfRule>
    <cfRule type="cellIs" dxfId="2" priority="575" operator="lessThan">
      <formula>0.9</formula>
    </cfRule>
  </conditionalFormatting>
  <conditionalFormatting sqref="E8877">
    <cfRule type="duplicateValues" dxfId="0" priority="580"/>
  </conditionalFormatting>
  <conditionalFormatting sqref="M8877">
    <cfRule type="cellIs" dxfId="1" priority="579" operator="greaterThan">
      <formula>2</formula>
    </cfRule>
    <cfRule type="cellIs" dxfId="2" priority="578" operator="lessThan">
      <formula>0.9</formula>
    </cfRule>
  </conditionalFormatting>
  <conditionalFormatting sqref="E8890">
    <cfRule type="duplicateValues" dxfId="0" priority="583"/>
  </conditionalFormatting>
  <conditionalFormatting sqref="M8890">
    <cfRule type="cellIs" dxfId="1" priority="582" operator="greaterThan">
      <formula>2</formula>
    </cfRule>
    <cfRule type="cellIs" dxfId="2" priority="581" operator="lessThan">
      <formula>0.9</formula>
    </cfRule>
  </conditionalFormatting>
  <conditionalFormatting sqref="E8920">
    <cfRule type="duplicateValues" dxfId="0" priority="586"/>
  </conditionalFormatting>
  <conditionalFormatting sqref="M8920">
    <cfRule type="cellIs" dxfId="1" priority="585" operator="greaterThan">
      <formula>2</formula>
    </cfRule>
    <cfRule type="cellIs" dxfId="2" priority="584" operator="lessThan">
      <formula>0.9</formula>
    </cfRule>
  </conditionalFormatting>
  <conditionalFormatting sqref="E8946">
    <cfRule type="duplicateValues" dxfId="0" priority="589"/>
  </conditionalFormatting>
  <conditionalFormatting sqref="M8946">
    <cfRule type="cellIs" dxfId="1" priority="588" operator="greaterThan">
      <formula>2</formula>
    </cfRule>
    <cfRule type="cellIs" dxfId="2" priority="587" operator="lessThan">
      <formula>0.9</formula>
    </cfRule>
  </conditionalFormatting>
  <conditionalFormatting sqref="E8978">
    <cfRule type="duplicateValues" dxfId="0" priority="592"/>
  </conditionalFormatting>
  <conditionalFormatting sqref="M8978">
    <cfRule type="cellIs" dxfId="1" priority="591" operator="greaterThan">
      <formula>2</formula>
    </cfRule>
    <cfRule type="cellIs" dxfId="2" priority="590" operator="lessThan">
      <formula>0.9</formula>
    </cfRule>
  </conditionalFormatting>
  <conditionalFormatting sqref="E8989">
    <cfRule type="duplicateValues" dxfId="0" priority="595"/>
  </conditionalFormatting>
  <conditionalFormatting sqref="M8989">
    <cfRule type="cellIs" dxfId="1" priority="594" operator="greaterThan">
      <formula>2</formula>
    </cfRule>
    <cfRule type="cellIs" dxfId="2" priority="593" operator="lessThan">
      <formula>0.9</formula>
    </cfRule>
  </conditionalFormatting>
  <conditionalFormatting sqref="E9025">
    <cfRule type="duplicateValues" dxfId="0" priority="598"/>
  </conditionalFormatting>
  <conditionalFormatting sqref="M9025">
    <cfRule type="cellIs" dxfId="1" priority="597" operator="greaterThan">
      <formula>2</formula>
    </cfRule>
    <cfRule type="cellIs" dxfId="2" priority="596" operator="lessThan">
      <formula>0.9</formula>
    </cfRule>
  </conditionalFormatting>
  <conditionalFormatting sqref="E9106">
    <cfRule type="duplicateValues" dxfId="0" priority="613"/>
  </conditionalFormatting>
  <conditionalFormatting sqref="M9106">
    <cfRule type="cellIs" dxfId="1" priority="612" operator="greaterThan">
      <formula>2</formula>
    </cfRule>
    <cfRule type="cellIs" dxfId="2" priority="611" operator="lessThan">
      <formula>0.9</formula>
    </cfRule>
  </conditionalFormatting>
  <conditionalFormatting sqref="E9146">
    <cfRule type="duplicateValues" dxfId="0" priority="610"/>
  </conditionalFormatting>
  <conditionalFormatting sqref="M9146">
    <cfRule type="cellIs" dxfId="1" priority="609" operator="greaterThan">
      <formula>2</formula>
    </cfRule>
    <cfRule type="cellIs" dxfId="2" priority="608" operator="lessThan">
      <formula>0.9</formula>
    </cfRule>
  </conditionalFormatting>
  <conditionalFormatting sqref="E9176">
    <cfRule type="duplicateValues" dxfId="0" priority="607"/>
  </conditionalFormatting>
  <conditionalFormatting sqref="M9176">
    <cfRule type="cellIs" dxfId="1" priority="606" operator="greaterThan">
      <formula>2</formula>
    </cfRule>
    <cfRule type="cellIs" dxfId="2" priority="605" operator="lessThan">
      <formula>0.9</formula>
    </cfRule>
  </conditionalFormatting>
  <conditionalFormatting sqref="E9216">
    <cfRule type="duplicateValues" dxfId="0" priority="604"/>
  </conditionalFormatting>
  <conditionalFormatting sqref="M9216">
    <cfRule type="cellIs" dxfId="1" priority="603" operator="greaterThan">
      <formula>2</formula>
    </cfRule>
    <cfRule type="cellIs" dxfId="2" priority="602" operator="lessThan">
      <formula>0.9</formula>
    </cfRule>
  </conditionalFormatting>
  <conditionalFormatting sqref="E9228">
    <cfRule type="duplicateValues" dxfId="0" priority="601"/>
  </conditionalFormatting>
  <conditionalFormatting sqref="M9228">
    <cfRule type="cellIs" dxfId="1" priority="600" operator="greaterThan">
      <formula>2</formula>
    </cfRule>
    <cfRule type="cellIs" dxfId="2" priority="599" operator="lessThan">
      <formula>0.9</formula>
    </cfRule>
  </conditionalFormatting>
  <conditionalFormatting sqref="E9251">
    <cfRule type="duplicateValues" dxfId="0" priority="556"/>
  </conditionalFormatting>
  <conditionalFormatting sqref="M9251">
    <cfRule type="cellIs" dxfId="1" priority="555" operator="greaterThan">
      <formula>2</formula>
    </cfRule>
    <cfRule type="cellIs" dxfId="2" priority="554" operator="lessThan">
      <formula>0.9</formula>
    </cfRule>
  </conditionalFormatting>
  <conditionalFormatting sqref="E9291">
    <cfRule type="duplicateValues" dxfId="0" priority="528"/>
  </conditionalFormatting>
  <conditionalFormatting sqref="M9291">
    <cfRule type="cellIs" dxfId="1" priority="527" operator="greaterThan">
      <formula>2</formula>
    </cfRule>
    <cfRule type="cellIs" dxfId="2" priority="526" operator="lessThan">
      <formula>0.9</formula>
    </cfRule>
  </conditionalFormatting>
  <conditionalFormatting sqref="E9296">
    <cfRule type="duplicateValues" dxfId="0" priority="525"/>
  </conditionalFormatting>
  <conditionalFormatting sqref="M9296">
    <cfRule type="cellIs" dxfId="1" priority="524" operator="greaterThan">
      <formula>2</formula>
    </cfRule>
    <cfRule type="cellIs" dxfId="2" priority="523" operator="lessThan">
      <formula>0.9</formula>
    </cfRule>
  </conditionalFormatting>
  <conditionalFormatting sqref="E9309">
    <cfRule type="duplicateValues" dxfId="0" priority="522"/>
  </conditionalFormatting>
  <conditionalFormatting sqref="M9309">
    <cfRule type="cellIs" dxfId="1" priority="521" operator="greaterThan">
      <formula>2</formula>
    </cfRule>
    <cfRule type="cellIs" dxfId="2" priority="520" operator="lessThan">
      <formula>0.9</formula>
    </cfRule>
  </conditionalFormatting>
  <conditionalFormatting sqref="E9325">
    <cfRule type="duplicateValues" dxfId="0" priority="507"/>
  </conditionalFormatting>
  <conditionalFormatting sqref="M9325">
    <cfRule type="cellIs" dxfId="1" priority="488" operator="greaterThan">
      <formula>2</formula>
    </cfRule>
    <cfRule type="cellIs" dxfId="2" priority="469" operator="lessThan">
      <formula>0.9</formula>
    </cfRule>
  </conditionalFormatting>
  <conditionalFormatting sqref="E9326">
    <cfRule type="duplicateValues" dxfId="0" priority="506"/>
  </conditionalFormatting>
  <conditionalFormatting sqref="M9326">
    <cfRule type="cellIs" dxfId="1" priority="487" operator="greaterThan">
      <formula>2</formula>
    </cfRule>
    <cfRule type="cellIs" dxfId="2" priority="468" operator="lessThan">
      <formula>0.9</formula>
    </cfRule>
  </conditionalFormatting>
  <conditionalFormatting sqref="E9327">
    <cfRule type="duplicateValues" dxfId="0" priority="505"/>
  </conditionalFormatting>
  <conditionalFormatting sqref="M9327">
    <cfRule type="cellIs" dxfId="1" priority="486" operator="greaterThan">
      <formula>2</formula>
    </cfRule>
    <cfRule type="cellIs" dxfId="2" priority="467" operator="lessThan">
      <formula>0.9</formula>
    </cfRule>
  </conditionalFormatting>
  <conditionalFormatting sqref="E9328">
    <cfRule type="duplicateValues" dxfId="0" priority="504"/>
  </conditionalFormatting>
  <conditionalFormatting sqref="M9328">
    <cfRule type="cellIs" dxfId="1" priority="485" operator="greaterThan">
      <formula>2</formula>
    </cfRule>
    <cfRule type="cellIs" dxfId="2" priority="466" operator="lessThan">
      <formula>0.9</formula>
    </cfRule>
  </conditionalFormatting>
  <conditionalFormatting sqref="E9329">
    <cfRule type="duplicateValues" dxfId="0" priority="503"/>
  </conditionalFormatting>
  <conditionalFormatting sqref="M9329">
    <cfRule type="cellIs" dxfId="1" priority="484" operator="greaterThan">
      <formula>2</formula>
    </cfRule>
    <cfRule type="cellIs" dxfId="2" priority="465" operator="lessThan">
      <formula>0.9</formula>
    </cfRule>
  </conditionalFormatting>
  <conditionalFormatting sqref="E9330">
    <cfRule type="duplicateValues" dxfId="0" priority="502"/>
  </conditionalFormatting>
  <conditionalFormatting sqref="M9330">
    <cfRule type="cellIs" dxfId="1" priority="483" operator="greaterThan">
      <formula>2</formula>
    </cfRule>
    <cfRule type="cellIs" dxfId="2" priority="464" operator="lessThan">
      <formula>0.9</formula>
    </cfRule>
  </conditionalFormatting>
  <conditionalFormatting sqref="E9331">
    <cfRule type="duplicateValues" dxfId="0" priority="501"/>
  </conditionalFormatting>
  <conditionalFormatting sqref="M9331">
    <cfRule type="cellIs" dxfId="1" priority="482" operator="greaterThan">
      <formula>2</formula>
    </cfRule>
    <cfRule type="cellIs" dxfId="2" priority="463" operator="lessThan">
      <formula>0.9</formula>
    </cfRule>
  </conditionalFormatting>
  <conditionalFormatting sqref="E9332">
    <cfRule type="duplicateValues" dxfId="0" priority="500"/>
  </conditionalFormatting>
  <conditionalFormatting sqref="M9332">
    <cfRule type="cellIs" dxfId="1" priority="481" operator="greaterThan">
      <formula>2</formula>
    </cfRule>
    <cfRule type="cellIs" dxfId="2" priority="462" operator="lessThan">
      <formula>0.9</formula>
    </cfRule>
  </conditionalFormatting>
  <conditionalFormatting sqref="E9333">
    <cfRule type="duplicateValues" dxfId="0" priority="499"/>
  </conditionalFormatting>
  <conditionalFormatting sqref="M9333">
    <cfRule type="cellIs" dxfId="1" priority="480" operator="greaterThan">
      <formula>2</formula>
    </cfRule>
    <cfRule type="cellIs" dxfId="2" priority="461" operator="lessThan">
      <formula>0.9</formula>
    </cfRule>
  </conditionalFormatting>
  <conditionalFormatting sqref="E9334">
    <cfRule type="duplicateValues" dxfId="0" priority="498"/>
  </conditionalFormatting>
  <conditionalFormatting sqref="M9334">
    <cfRule type="cellIs" dxfId="1" priority="479" operator="greaterThan">
      <formula>2</formula>
    </cfRule>
    <cfRule type="cellIs" dxfId="2" priority="460" operator="lessThan">
      <formula>0.9</formula>
    </cfRule>
  </conditionalFormatting>
  <conditionalFormatting sqref="E9335">
    <cfRule type="duplicateValues" dxfId="0" priority="497"/>
  </conditionalFormatting>
  <conditionalFormatting sqref="M9335">
    <cfRule type="cellIs" dxfId="1" priority="478" operator="greaterThan">
      <formula>2</formula>
    </cfRule>
    <cfRule type="cellIs" dxfId="2" priority="459" operator="lessThan">
      <formula>0.9</formula>
    </cfRule>
  </conditionalFormatting>
  <conditionalFormatting sqref="E9336">
    <cfRule type="duplicateValues" dxfId="0" priority="496"/>
  </conditionalFormatting>
  <conditionalFormatting sqref="M9336">
    <cfRule type="cellIs" dxfId="1" priority="477" operator="greaterThan">
      <formula>2</formula>
    </cfRule>
    <cfRule type="cellIs" dxfId="2" priority="458" operator="lessThan">
      <formula>0.9</formula>
    </cfRule>
  </conditionalFormatting>
  <conditionalFormatting sqref="E9337">
    <cfRule type="duplicateValues" dxfId="0" priority="495"/>
  </conditionalFormatting>
  <conditionalFormatting sqref="M9337">
    <cfRule type="cellIs" dxfId="1" priority="476" operator="greaterThan">
      <formula>2</formula>
    </cfRule>
    <cfRule type="cellIs" dxfId="2" priority="457" operator="lessThan">
      <formula>0.9</formula>
    </cfRule>
  </conditionalFormatting>
  <conditionalFormatting sqref="E9338">
    <cfRule type="duplicateValues" dxfId="0" priority="494"/>
  </conditionalFormatting>
  <conditionalFormatting sqref="M9338">
    <cfRule type="cellIs" dxfId="1" priority="475" operator="greaterThan">
      <formula>2</formula>
    </cfRule>
    <cfRule type="cellIs" dxfId="2" priority="456" operator="lessThan">
      <formula>0.9</formula>
    </cfRule>
  </conditionalFormatting>
  <conditionalFormatting sqref="E9339">
    <cfRule type="duplicateValues" dxfId="0" priority="493"/>
  </conditionalFormatting>
  <conditionalFormatting sqref="M9339">
    <cfRule type="cellIs" dxfId="1" priority="474" operator="greaterThan">
      <formula>2</formula>
    </cfRule>
    <cfRule type="cellIs" dxfId="2" priority="455" operator="lessThan">
      <formula>0.9</formula>
    </cfRule>
  </conditionalFormatting>
  <conditionalFormatting sqref="E9340">
    <cfRule type="duplicateValues" dxfId="0" priority="492"/>
  </conditionalFormatting>
  <conditionalFormatting sqref="M9340">
    <cfRule type="cellIs" dxfId="1" priority="473" operator="greaterThan">
      <formula>2</formula>
    </cfRule>
    <cfRule type="cellIs" dxfId="2" priority="454" operator="lessThan">
      <formula>0.9</formula>
    </cfRule>
  </conditionalFormatting>
  <conditionalFormatting sqref="E9341">
    <cfRule type="duplicateValues" dxfId="0" priority="491"/>
  </conditionalFormatting>
  <conditionalFormatting sqref="M9341">
    <cfRule type="cellIs" dxfId="1" priority="472" operator="greaterThan">
      <formula>2</formula>
    </cfRule>
    <cfRule type="cellIs" dxfId="2" priority="453" operator="lessThan">
      <formula>0.9</formula>
    </cfRule>
  </conditionalFormatting>
  <conditionalFormatting sqref="E9342">
    <cfRule type="duplicateValues" dxfId="0" priority="490"/>
  </conditionalFormatting>
  <conditionalFormatting sqref="M9342">
    <cfRule type="cellIs" dxfId="1" priority="471" operator="greaterThan">
      <formula>2</formula>
    </cfRule>
    <cfRule type="cellIs" dxfId="2" priority="452" operator="lessThan">
      <formula>0.9</formula>
    </cfRule>
  </conditionalFormatting>
  <conditionalFormatting sqref="E9343">
    <cfRule type="duplicateValues" dxfId="0" priority="489"/>
  </conditionalFormatting>
  <conditionalFormatting sqref="M9343">
    <cfRule type="cellIs" dxfId="1" priority="470" operator="greaterThan">
      <formula>2</formula>
    </cfRule>
    <cfRule type="cellIs" dxfId="2" priority="451" operator="lessThan">
      <formula>0.9</formula>
    </cfRule>
  </conditionalFormatting>
  <conditionalFormatting sqref="E9351">
    <cfRule type="duplicateValues" dxfId="0" priority="519"/>
  </conditionalFormatting>
  <conditionalFormatting sqref="M9351">
    <cfRule type="cellIs" dxfId="1" priority="518" operator="greaterThan">
      <formula>2</formula>
    </cfRule>
    <cfRule type="cellIs" dxfId="2" priority="517" operator="lessThan">
      <formula>0.9</formula>
    </cfRule>
  </conditionalFormatting>
  <conditionalFormatting sqref="E9391">
    <cfRule type="duplicateValues" dxfId="0" priority="516"/>
  </conditionalFormatting>
  <conditionalFormatting sqref="M9391">
    <cfRule type="cellIs" dxfId="1" priority="515" operator="greaterThan">
      <formula>2</formula>
    </cfRule>
    <cfRule type="cellIs" dxfId="2" priority="514" operator="lessThan">
      <formula>0.9</formula>
    </cfRule>
  </conditionalFormatting>
  <conditionalFormatting sqref="E9430">
    <cfRule type="duplicateValues" dxfId="0" priority="443"/>
  </conditionalFormatting>
  <conditionalFormatting sqref="M9430">
    <cfRule type="cellIs" dxfId="1" priority="442" operator="greaterThan">
      <formula>2</formula>
    </cfRule>
    <cfRule type="cellIs" dxfId="2" priority="441" operator="lessThan">
      <formula>0.9</formula>
    </cfRule>
  </conditionalFormatting>
  <conditionalFormatting sqref="E9465">
    <cfRule type="duplicateValues" dxfId="0" priority="439"/>
  </conditionalFormatting>
  <conditionalFormatting sqref="M9465">
    <cfRule type="cellIs" dxfId="1" priority="438" operator="greaterThan">
      <formula>2</formula>
    </cfRule>
    <cfRule type="cellIs" dxfId="2" priority="437" operator="lessThan">
      <formula>0.9</formula>
    </cfRule>
  </conditionalFormatting>
  <conditionalFormatting sqref="E9500">
    <cfRule type="duplicateValues" dxfId="0" priority="434"/>
  </conditionalFormatting>
  <conditionalFormatting sqref="M9500">
    <cfRule type="cellIs" dxfId="1" priority="433" operator="greaterThan">
      <formula>2</formula>
    </cfRule>
    <cfRule type="cellIs" dxfId="2" priority="432" operator="lessThan">
      <formula>0.9</formula>
    </cfRule>
  </conditionalFormatting>
  <conditionalFormatting sqref="E9535">
    <cfRule type="duplicateValues" dxfId="0" priority="336"/>
  </conditionalFormatting>
  <conditionalFormatting sqref="M9535">
    <cfRule type="cellIs" dxfId="1" priority="335" operator="greaterThan">
      <formula>2</formula>
    </cfRule>
    <cfRule type="cellIs" dxfId="2" priority="334" operator="lessThan">
      <formula>0.9</formula>
    </cfRule>
  </conditionalFormatting>
  <conditionalFormatting sqref="E9570">
    <cfRule type="duplicateValues" dxfId="0" priority="332"/>
  </conditionalFormatting>
  <conditionalFormatting sqref="M9570">
    <cfRule type="cellIs" dxfId="1" priority="331" operator="greaterThan">
      <formula>2</formula>
    </cfRule>
    <cfRule type="cellIs" dxfId="2" priority="330" operator="lessThan">
      <formula>0.9</formula>
    </cfRule>
  </conditionalFormatting>
  <conditionalFormatting sqref="E9605">
    <cfRule type="duplicateValues" dxfId="0" priority="310"/>
  </conditionalFormatting>
  <conditionalFormatting sqref="M9605">
    <cfRule type="cellIs" dxfId="1" priority="309" operator="greaterThan">
      <formula>2</formula>
    </cfRule>
    <cfRule type="cellIs" dxfId="2" priority="308" operator="lessThan">
      <formula>0.9</formula>
    </cfRule>
  </conditionalFormatting>
  <conditionalFormatting sqref="M9606">
    <cfRule type="cellIs" dxfId="1" priority="414" operator="greaterThan">
      <formula>2</formula>
    </cfRule>
    <cfRule type="cellIs" dxfId="2" priority="378" operator="lessThan">
      <formula>0.9</formula>
    </cfRule>
  </conditionalFormatting>
  <conditionalFormatting sqref="M9607">
    <cfRule type="cellIs" dxfId="1" priority="413" operator="greaterThan">
      <formula>2</formula>
    </cfRule>
    <cfRule type="cellIs" dxfId="2" priority="377" operator="lessThan">
      <formula>0.9</formula>
    </cfRule>
  </conditionalFormatting>
  <conditionalFormatting sqref="M9608">
    <cfRule type="cellIs" dxfId="1" priority="412" operator="greaterThan">
      <formula>2</formula>
    </cfRule>
    <cfRule type="cellIs" dxfId="2" priority="376" operator="lessThan">
      <formula>0.9</formula>
    </cfRule>
  </conditionalFormatting>
  <conditionalFormatting sqref="M9609">
    <cfRule type="cellIs" dxfId="1" priority="411" operator="greaterThan">
      <formula>2</formula>
    </cfRule>
    <cfRule type="cellIs" dxfId="2" priority="375" operator="lessThan">
      <formula>0.9</formula>
    </cfRule>
  </conditionalFormatting>
  <conditionalFormatting sqref="M9610">
    <cfRule type="cellIs" dxfId="1" priority="410" operator="greaterThan">
      <formula>2</formula>
    </cfRule>
    <cfRule type="cellIs" dxfId="2" priority="374" operator="lessThan">
      <formula>0.9</formula>
    </cfRule>
  </conditionalFormatting>
  <conditionalFormatting sqref="M9611">
    <cfRule type="cellIs" dxfId="1" priority="409" operator="greaterThan">
      <formula>2</formula>
    </cfRule>
    <cfRule type="cellIs" dxfId="2" priority="373" operator="lessThan">
      <formula>0.9</formula>
    </cfRule>
  </conditionalFormatting>
  <conditionalFormatting sqref="M9612">
    <cfRule type="cellIs" dxfId="1" priority="408" operator="greaterThan">
      <formula>2</formula>
    </cfRule>
    <cfRule type="cellIs" dxfId="2" priority="372" operator="lessThan">
      <formula>0.9</formula>
    </cfRule>
  </conditionalFormatting>
  <conditionalFormatting sqref="M9613">
    <cfRule type="cellIs" dxfId="1" priority="407" operator="greaterThan">
      <formula>2</formula>
    </cfRule>
    <cfRule type="cellIs" dxfId="2" priority="371" operator="lessThan">
      <formula>0.9</formula>
    </cfRule>
  </conditionalFormatting>
  <conditionalFormatting sqref="M9614">
    <cfRule type="cellIs" dxfId="1" priority="406" operator="greaterThan">
      <formula>2</formula>
    </cfRule>
    <cfRule type="cellIs" dxfId="2" priority="370" operator="lessThan">
      <formula>0.9</formula>
    </cfRule>
  </conditionalFormatting>
  <conditionalFormatting sqref="M9615">
    <cfRule type="cellIs" dxfId="1" priority="405" operator="greaterThan">
      <formula>2</formula>
    </cfRule>
    <cfRule type="cellIs" dxfId="2" priority="369" operator="lessThan">
      <formula>0.9</formula>
    </cfRule>
  </conditionalFormatting>
  <conditionalFormatting sqref="M9616">
    <cfRule type="cellIs" dxfId="1" priority="404" operator="greaterThan">
      <formula>2</formula>
    </cfRule>
    <cfRule type="cellIs" dxfId="2" priority="368" operator="lessThan">
      <formula>0.9</formula>
    </cfRule>
  </conditionalFormatting>
  <conditionalFormatting sqref="M9617">
    <cfRule type="cellIs" dxfId="1" priority="403" operator="greaterThan">
      <formula>2</formula>
    </cfRule>
    <cfRule type="cellIs" dxfId="2" priority="367" operator="lessThan">
      <formula>0.9</formula>
    </cfRule>
  </conditionalFormatting>
  <conditionalFormatting sqref="M9618">
    <cfRule type="cellIs" dxfId="1" priority="402" operator="greaterThan">
      <formula>2</formula>
    </cfRule>
    <cfRule type="cellIs" dxfId="2" priority="366" operator="lessThan">
      <formula>0.9</formula>
    </cfRule>
  </conditionalFormatting>
  <conditionalFormatting sqref="M9619">
    <cfRule type="cellIs" dxfId="1" priority="401" operator="greaterThan">
      <formula>2</formula>
    </cfRule>
    <cfRule type="cellIs" dxfId="2" priority="365" operator="lessThan">
      <formula>0.9</formula>
    </cfRule>
  </conditionalFormatting>
  <conditionalFormatting sqref="M9620">
    <cfRule type="cellIs" dxfId="1" priority="400" operator="greaterThan">
      <formula>2</formula>
    </cfRule>
    <cfRule type="cellIs" dxfId="2" priority="364" operator="lessThan">
      <formula>0.9</formula>
    </cfRule>
  </conditionalFormatting>
  <conditionalFormatting sqref="M9621">
    <cfRule type="cellIs" dxfId="1" priority="399" operator="greaterThan">
      <formula>2</formula>
    </cfRule>
    <cfRule type="cellIs" dxfId="2" priority="363" operator="lessThan">
      <formula>0.9</formula>
    </cfRule>
  </conditionalFormatting>
  <conditionalFormatting sqref="M9622">
    <cfRule type="cellIs" dxfId="1" priority="398" operator="greaterThan">
      <formula>2</formula>
    </cfRule>
    <cfRule type="cellIs" dxfId="2" priority="362" operator="lessThan">
      <formula>0.9</formula>
    </cfRule>
  </conditionalFormatting>
  <conditionalFormatting sqref="M9623">
    <cfRule type="cellIs" dxfId="1" priority="397" operator="greaterThan">
      <formula>2</formula>
    </cfRule>
    <cfRule type="cellIs" dxfId="2" priority="361" operator="lessThan">
      <formula>0.9</formula>
    </cfRule>
  </conditionalFormatting>
  <conditionalFormatting sqref="M9624">
    <cfRule type="cellIs" dxfId="1" priority="396" operator="greaterThan">
      <formula>2</formula>
    </cfRule>
    <cfRule type="cellIs" dxfId="2" priority="360" operator="lessThan">
      <formula>0.9</formula>
    </cfRule>
  </conditionalFormatting>
  <conditionalFormatting sqref="M9625">
    <cfRule type="cellIs" dxfId="1" priority="395" operator="greaterThan">
      <formula>2</formula>
    </cfRule>
    <cfRule type="cellIs" dxfId="2" priority="359" operator="lessThan">
      <formula>0.9</formula>
    </cfRule>
  </conditionalFormatting>
  <conditionalFormatting sqref="M9626">
    <cfRule type="cellIs" dxfId="1" priority="394" operator="greaterThan">
      <formula>2</formula>
    </cfRule>
    <cfRule type="cellIs" dxfId="2" priority="358" operator="lessThan">
      <formula>0.9</formula>
    </cfRule>
  </conditionalFormatting>
  <conditionalFormatting sqref="M9627">
    <cfRule type="cellIs" dxfId="1" priority="393" operator="greaterThan">
      <formula>2</formula>
    </cfRule>
    <cfRule type="cellIs" dxfId="2" priority="357" operator="lessThan">
      <formula>0.9</formula>
    </cfRule>
  </conditionalFormatting>
  <conditionalFormatting sqref="M9628">
    <cfRule type="cellIs" dxfId="1" priority="392" operator="greaterThan">
      <formula>2</formula>
    </cfRule>
    <cfRule type="cellIs" dxfId="2" priority="356" operator="lessThan">
      <formula>0.9</formula>
    </cfRule>
  </conditionalFormatting>
  <conditionalFormatting sqref="M9629">
    <cfRule type="cellIs" dxfId="1" priority="391" operator="greaterThan">
      <formula>2</formula>
    </cfRule>
    <cfRule type="cellIs" dxfId="2" priority="355" operator="lessThan">
      <formula>0.9</formula>
    </cfRule>
  </conditionalFormatting>
  <conditionalFormatting sqref="M9630">
    <cfRule type="cellIs" dxfId="1" priority="390" operator="greaterThan">
      <formula>2</formula>
    </cfRule>
    <cfRule type="cellIs" dxfId="2" priority="354" operator="lessThan">
      <formula>0.9</formula>
    </cfRule>
  </conditionalFormatting>
  <conditionalFormatting sqref="M9631">
    <cfRule type="cellIs" dxfId="1" priority="389" operator="greaterThan">
      <formula>2</formula>
    </cfRule>
    <cfRule type="cellIs" dxfId="2" priority="353" operator="lessThan">
      <formula>0.9</formula>
    </cfRule>
  </conditionalFormatting>
  <conditionalFormatting sqref="M9632">
    <cfRule type="cellIs" dxfId="1" priority="388" operator="greaterThan">
      <formula>2</formula>
    </cfRule>
    <cfRule type="cellIs" dxfId="2" priority="352" operator="lessThan">
      <formula>0.9</formula>
    </cfRule>
  </conditionalFormatting>
  <conditionalFormatting sqref="M9633">
    <cfRule type="cellIs" dxfId="1" priority="387" operator="greaterThan">
      <formula>2</formula>
    </cfRule>
    <cfRule type="cellIs" dxfId="2" priority="351" operator="lessThan">
      <formula>0.9</formula>
    </cfRule>
  </conditionalFormatting>
  <conditionalFormatting sqref="M9634">
    <cfRule type="cellIs" dxfId="1" priority="386" operator="greaterThan">
      <formula>2</formula>
    </cfRule>
    <cfRule type="cellIs" dxfId="2" priority="350" operator="lessThan">
      <formula>0.9</formula>
    </cfRule>
  </conditionalFormatting>
  <conditionalFormatting sqref="M9635">
    <cfRule type="cellIs" dxfId="1" priority="385" operator="greaterThan">
      <formula>2</formula>
    </cfRule>
    <cfRule type="cellIs" dxfId="2" priority="349" operator="lessThan">
      <formula>0.9</formula>
    </cfRule>
  </conditionalFormatting>
  <conditionalFormatting sqref="M9636">
    <cfRule type="cellIs" dxfId="1" priority="384" operator="greaterThan">
      <formula>2</formula>
    </cfRule>
    <cfRule type="cellIs" dxfId="2" priority="348" operator="lessThan">
      <formula>0.9</formula>
    </cfRule>
  </conditionalFormatting>
  <conditionalFormatting sqref="M9637">
    <cfRule type="cellIs" dxfId="1" priority="383" operator="greaterThan">
      <formula>2</formula>
    </cfRule>
    <cfRule type="cellIs" dxfId="2" priority="347" operator="lessThan">
      <formula>0.9</formula>
    </cfRule>
  </conditionalFormatting>
  <conditionalFormatting sqref="E9641">
    <cfRule type="duplicateValues" dxfId="0" priority="328"/>
  </conditionalFormatting>
  <conditionalFormatting sqref="M9641">
    <cfRule type="cellIs" dxfId="1" priority="327" operator="greaterThan">
      <formula>2</formula>
    </cfRule>
    <cfRule type="cellIs" dxfId="2" priority="326" operator="lessThan">
      <formula>0.9</formula>
    </cfRule>
  </conditionalFormatting>
  <conditionalFormatting sqref="C9662">
    <cfRule type="duplicateValues" dxfId="0" priority="312"/>
  </conditionalFormatting>
  <conditionalFormatting sqref="E9665">
    <cfRule type="duplicateValues" dxfId="0" priority="324"/>
  </conditionalFormatting>
  <conditionalFormatting sqref="M9665">
    <cfRule type="cellIs" dxfId="1" priority="323" operator="greaterThan">
      <formula>2</formula>
    </cfRule>
    <cfRule type="cellIs" dxfId="2" priority="322" operator="lessThan">
      <formula>0.9</formula>
    </cfRule>
  </conditionalFormatting>
  <conditionalFormatting sqref="P9666">
    <cfRule type="duplicateValues" dxfId="0" priority="316"/>
  </conditionalFormatting>
  <conditionalFormatting sqref="E9706">
    <cfRule type="duplicateValues" dxfId="0" priority="320"/>
  </conditionalFormatting>
  <conditionalFormatting sqref="M9706">
    <cfRule type="cellIs" dxfId="1" priority="319" operator="greaterThan">
      <formula>2</formula>
    </cfRule>
    <cfRule type="cellIs" dxfId="2" priority="318" operator="lessThan">
      <formula>0.9</formula>
    </cfRule>
  </conditionalFormatting>
  <conditionalFormatting sqref="P9707">
    <cfRule type="duplicateValues" dxfId="0" priority="315"/>
  </conditionalFormatting>
  <conditionalFormatting sqref="E9738">
    <cfRule type="duplicateValues" dxfId="0" priority="306"/>
  </conditionalFormatting>
  <conditionalFormatting sqref="M9738">
    <cfRule type="cellIs" dxfId="1" priority="305" operator="greaterThan">
      <formula>2</formula>
    </cfRule>
    <cfRule type="cellIs" dxfId="2" priority="304" operator="lessThan">
      <formula>0.9</formula>
    </cfRule>
  </conditionalFormatting>
  <conditionalFormatting sqref="P9739">
    <cfRule type="duplicateValues" dxfId="0" priority="300"/>
  </conditionalFormatting>
  <conditionalFormatting sqref="E9779">
    <cfRule type="duplicateValues" dxfId="0" priority="303"/>
  </conditionalFormatting>
  <conditionalFormatting sqref="M9779">
    <cfRule type="cellIs" dxfId="1" priority="302" operator="greaterThan">
      <formula>2</formula>
    </cfRule>
    <cfRule type="cellIs" dxfId="2" priority="301" operator="lessThan">
      <formula>0.9</formula>
    </cfRule>
  </conditionalFormatting>
  <conditionalFormatting sqref="P9780">
    <cfRule type="duplicateValues" dxfId="0" priority="299"/>
  </conditionalFormatting>
  <conditionalFormatting sqref="E9800">
    <cfRule type="duplicateValues" dxfId="0" priority="44"/>
    <cfRule type="duplicateValues" dxfId="0" priority="43"/>
  </conditionalFormatting>
  <conditionalFormatting sqref="M9800">
    <cfRule type="cellIs" dxfId="1" priority="42" operator="greaterThan">
      <formula>2</formula>
    </cfRule>
    <cfRule type="cellIs" dxfId="2" priority="41" operator="lessThan">
      <formula>0.9</formula>
    </cfRule>
  </conditionalFormatting>
  <conditionalFormatting sqref="P9801">
    <cfRule type="duplicateValues" dxfId="0" priority="292"/>
  </conditionalFormatting>
  <conditionalFormatting sqref="E9837">
    <cfRule type="duplicateValues" dxfId="0" priority="48"/>
    <cfRule type="duplicateValues" dxfId="0" priority="47"/>
  </conditionalFormatting>
  <conditionalFormatting sqref="M9837">
    <cfRule type="cellIs" dxfId="1" priority="46" operator="greaterThan">
      <formula>2</formula>
    </cfRule>
    <cfRule type="cellIs" dxfId="2" priority="45" operator="lessThan">
      <formula>0.9</formula>
    </cfRule>
  </conditionalFormatting>
  <conditionalFormatting sqref="P9838">
    <cfRule type="duplicateValues" dxfId="0" priority="209"/>
  </conditionalFormatting>
  <conditionalFormatting sqref="E9847">
    <cfRule type="duplicateValues" dxfId="0" priority="52"/>
    <cfRule type="duplicateValues" dxfId="0" priority="51"/>
  </conditionalFormatting>
  <conditionalFormatting sqref="M9847">
    <cfRule type="cellIs" dxfId="1" priority="50" operator="greaterThan">
      <formula>2</formula>
    </cfRule>
    <cfRule type="cellIs" dxfId="2" priority="49" operator="lessThan">
      <formula>0.9</formula>
    </cfRule>
  </conditionalFormatting>
  <conditionalFormatting sqref="P9848">
    <cfRule type="duplicateValues" dxfId="0" priority="205"/>
  </conditionalFormatting>
  <conditionalFormatting sqref="M9873">
    <cfRule type="cellIs" dxfId="1" priority="204" operator="greaterThan">
      <formula>2</formula>
    </cfRule>
    <cfRule type="cellIs" dxfId="2" priority="149" operator="lessThan">
      <formula>0.9</formula>
    </cfRule>
  </conditionalFormatting>
  <conditionalFormatting sqref="P9873">
    <cfRule type="duplicateValues" dxfId="0" priority="94"/>
  </conditionalFormatting>
  <conditionalFormatting sqref="M9874">
    <cfRule type="cellIs" dxfId="1" priority="203" operator="greaterThan">
      <formula>2</formula>
    </cfRule>
    <cfRule type="cellIs" dxfId="2" priority="148" operator="lessThan">
      <formula>0.9</formula>
    </cfRule>
  </conditionalFormatting>
  <conditionalFormatting sqref="M9875">
    <cfRule type="cellIs" dxfId="1" priority="202" operator="greaterThan">
      <formula>2</formula>
    </cfRule>
    <cfRule type="cellIs" dxfId="2" priority="147" operator="lessThan">
      <formula>0.9</formula>
    </cfRule>
  </conditionalFormatting>
  <conditionalFormatting sqref="M9876">
    <cfRule type="cellIs" dxfId="1" priority="201" operator="greaterThan">
      <formula>2</formula>
    </cfRule>
    <cfRule type="cellIs" dxfId="2" priority="146" operator="lessThan">
      <formula>0.9</formula>
    </cfRule>
  </conditionalFormatting>
  <conditionalFormatting sqref="M9877">
    <cfRule type="cellIs" dxfId="1" priority="200" operator="greaterThan">
      <formula>2</formula>
    </cfRule>
    <cfRule type="cellIs" dxfId="2" priority="145" operator="lessThan">
      <formula>0.9</formula>
    </cfRule>
  </conditionalFormatting>
  <conditionalFormatting sqref="M9878">
    <cfRule type="cellIs" dxfId="1" priority="199" operator="greaterThan">
      <formula>2</formula>
    </cfRule>
    <cfRule type="cellIs" dxfId="2" priority="144" operator="lessThan">
      <formula>0.9</formula>
    </cfRule>
  </conditionalFormatting>
  <conditionalFormatting sqref="M9879">
    <cfRule type="cellIs" dxfId="1" priority="198" operator="greaterThan">
      <formula>2</formula>
    </cfRule>
    <cfRule type="cellIs" dxfId="2" priority="143" operator="lessThan">
      <formula>0.9</formula>
    </cfRule>
  </conditionalFormatting>
  <conditionalFormatting sqref="M9880">
    <cfRule type="cellIs" dxfId="1" priority="197" operator="greaterThan">
      <formula>2</formula>
    </cfRule>
    <cfRule type="cellIs" dxfId="2" priority="142" operator="lessThan">
      <formula>0.9</formula>
    </cfRule>
  </conditionalFormatting>
  <conditionalFormatting sqref="M9881">
    <cfRule type="cellIs" dxfId="1" priority="196" operator="greaterThan">
      <formula>2</formula>
    </cfRule>
    <cfRule type="cellIs" dxfId="2" priority="141" operator="lessThan">
      <formula>0.9</formula>
    </cfRule>
  </conditionalFormatting>
  <conditionalFormatting sqref="M9882">
    <cfRule type="cellIs" dxfId="1" priority="195" operator="greaterThan">
      <formula>2</formula>
    </cfRule>
    <cfRule type="cellIs" dxfId="2" priority="140" operator="lessThan">
      <formula>0.9</formula>
    </cfRule>
  </conditionalFormatting>
  <conditionalFormatting sqref="M9883">
    <cfRule type="cellIs" dxfId="1" priority="194" operator="greaterThan">
      <formula>2</formula>
    </cfRule>
    <cfRule type="cellIs" dxfId="2" priority="139" operator="lessThan">
      <formula>0.9</formula>
    </cfRule>
  </conditionalFormatting>
  <conditionalFormatting sqref="M9884">
    <cfRule type="cellIs" dxfId="1" priority="193" operator="greaterThan">
      <formula>2</formula>
    </cfRule>
    <cfRule type="cellIs" dxfId="2" priority="138" operator="lessThan">
      <formula>0.9</formula>
    </cfRule>
  </conditionalFormatting>
  <conditionalFormatting sqref="M9885">
    <cfRule type="cellIs" dxfId="1" priority="192" operator="greaterThan">
      <formula>2</formula>
    </cfRule>
    <cfRule type="cellIs" dxfId="2" priority="137" operator="lessThan">
      <formula>0.9</formula>
    </cfRule>
  </conditionalFormatting>
  <conditionalFormatting sqref="M9886">
    <cfRule type="cellIs" dxfId="1" priority="191" operator="greaterThan">
      <formula>2</formula>
    </cfRule>
    <cfRule type="cellIs" dxfId="2" priority="136" operator="lessThan">
      <formula>0.9</formula>
    </cfRule>
  </conditionalFormatting>
  <conditionalFormatting sqref="M9887">
    <cfRule type="cellIs" dxfId="1" priority="190" operator="greaterThan">
      <formula>2</formula>
    </cfRule>
    <cfRule type="cellIs" dxfId="2" priority="135" operator="lessThan">
      <formula>0.9</formula>
    </cfRule>
  </conditionalFormatting>
  <conditionalFormatting sqref="M9888">
    <cfRule type="cellIs" dxfId="1" priority="189" operator="greaterThan">
      <formula>2</formula>
    </cfRule>
    <cfRule type="cellIs" dxfId="2" priority="134" operator="lessThan">
      <formula>0.9</formula>
    </cfRule>
  </conditionalFormatting>
  <conditionalFormatting sqref="M9889">
    <cfRule type="cellIs" dxfId="1" priority="188" operator="greaterThan">
      <formula>2</formula>
    </cfRule>
    <cfRule type="cellIs" dxfId="2" priority="133" operator="lessThan">
      <formula>0.9</formula>
    </cfRule>
  </conditionalFormatting>
  <conditionalFormatting sqref="M9890">
    <cfRule type="cellIs" dxfId="1" priority="187" operator="greaterThan">
      <formula>2</formula>
    </cfRule>
    <cfRule type="cellIs" dxfId="2" priority="132" operator="lessThan">
      <formula>0.9</formula>
    </cfRule>
  </conditionalFormatting>
  <conditionalFormatting sqref="M9891">
    <cfRule type="cellIs" dxfId="1" priority="186" operator="greaterThan">
      <formula>2</formula>
    </cfRule>
    <cfRule type="cellIs" dxfId="2" priority="131" operator="lessThan">
      <formula>0.9</formula>
    </cfRule>
  </conditionalFormatting>
  <conditionalFormatting sqref="M9892">
    <cfRule type="cellIs" dxfId="1" priority="185" operator="greaterThan">
      <formula>2</formula>
    </cfRule>
    <cfRule type="cellIs" dxfId="2" priority="130" operator="lessThan">
      <formula>0.9</formula>
    </cfRule>
  </conditionalFormatting>
  <conditionalFormatting sqref="M9893">
    <cfRule type="cellIs" dxfId="1" priority="184" operator="greaterThan">
      <formula>2</formula>
    </cfRule>
    <cfRule type="cellIs" dxfId="2" priority="129" operator="lessThan">
      <formula>0.9</formula>
    </cfRule>
  </conditionalFormatting>
  <conditionalFormatting sqref="M9894">
    <cfRule type="cellIs" dxfId="1" priority="183" operator="greaterThan">
      <formula>2</formula>
    </cfRule>
    <cfRule type="cellIs" dxfId="2" priority="128" operator="lessThan">
      <formula>0.9</formula>
    </cfRule>
  </conditionalFormatting>
  <conditionalFormatting sqref="M9895">
    <cfRule type="cellIs" dxfId="1" priority="182" operator="greaterThan">
      <formula>2</formula>
    </cfRule>
    <cfRule type="cellIs" dxfId="2" priority="127" operator="lessThan">
      <formula>0.9</formula>
    </cfRule>
  </conditionalFormatting>
  <conditionalFormatting sqref="M9896">
    <cfRule type="cellIs" dxfId="1" priority="181" operator="greaterThan">
      <formula>2</formula>
    </cfRule>
    <cfRule type="cellIs" dxfId="2" priority="126" operator="lessThan">
      <formula>0.9</formula>
    </cfRule>
  </conditionalFormatting>
  <conditionalFormatting sqref="M9897">
    <cfRule type="cellIs" dxfId="1" priority="180" operator="greaterThan">
      <formula>2</formula>
    </cfRule>
    <cfRule type="cellIs" dxfId="2" priority="125" operator="lessThan">
      <formula>0.9</formula>
    </cfRule>
  </conditionalFormatting>
  <conditionalFormatting sqref="M9898">
    <cfRule type="cellIs" dxfId="1" priority="179" operator="greaterThan">
      <formula>2</formula>
    </cfRule>
    <cfRule type="cellIs" dxfId="2" priority="124" operator="lessThan">
      <formula>0.9</formula>
    </cfRule>
  </conditionalFormatting>
  <conditionalFormatting sqref="M9899">
    <cfRule type="cellIs" dxfId="1" priority="178" operator="greaterThan">
      <formula>2</formula>
    </cfRule>
    <cfRule type="cellIs" dxfId="2" priority="123" operator="lessThan">
      <formula>0.9</formula>
    </cfRule>
  </conditionalFormatting>
  <conditionalFormatting sqref="M9900">
    <cfRule type="cellIs" dxfId="1" priority="177" operator="greaterThan">
      <formula>2</formula>
    </cfRule>
    <cfRule type="cellIs" dxfId="2" priority="122" operator="lessThan">
      <formula>0.9</formula>
    </cfRule>
  </conditionalFormatting>
  <conditionalFormatting sqref="M9901">
    <cfRule type="cellIs" dxfId="1" priority="176" operator="greaterThan">
      <formula>2</formula>
    </cfRule>
    <cfRule type="cellIs" dxfId="2" priority="121" operator="lessThan">
      <formula>0.9</formula>
    </cfRule>
  </conditionalFormatting>
  <conditionalFormatting sqref="M9902">
    <cfRule type="cellIs" dxfId="1" priority="175" operator="greaterThan">
      <formula>2</formula>
    </cfRule>
    <cfRule type="cellIs" dxfId="2" priority="120" operator="lessThan">
      <formula>0.9</formula>
    </cfRule>
  </conditionalFormatting>
  <conditionalFormatting sqref="M9903">
    <cfRule type="cellIs" dxfId="1" priority="174" operator="greaterThan">
      <formula>2</formula>
    </cfRule>
    <cfRule type="cellIs" dxfId="2" priority="119" operator="lessThan">
      <formula>0.9</formula>
    </cfRule>
  </conditionalFormatting>
  <conditionalFormatting sqref="M9904">
    <cfRule type="cellIs" dxfId="1" priority="173" operator="greaterThan">
      <formula>2</formula>
    </cfRule>
    <cfRule type="cellIs" dxfId="2" priority="118" operator="lessThan">
      <formula>0.9</formula>
    </cfRule>
  </conditionalFormatting>
  <conditionalFormatting sqref="M9905">
    <cfRule type="cellIs" dxfId="1" priority="172" operator="greaterThan">
      <formula>2</formula>
    </cfRule>
    <cfRule type="cellIs" dxfId="2" priority="117" operator="lessThan">
      <formula>0.9</formula>
    </cfRule>
  </conditionalFormatting>
  <conditionalFormatting sqref="M9906">
    <cfRule type="cellIs" dxfId="1" priority="171" operator="greaterThan">
      <formula>2</formula>
    </cfRule>
    <cfRule type="cellIs" dxfId="2" priority="116" operator="lessThan">
      <formula>0.9</formula>
    </cfRule>
  </conditionalFormatting>
  <conditionalFormatting sqref="M9907">
    <cfRule type="cellIs" dxfId="1" priority="170" operator="greaterThan">
      <formula>2</formula>
    </cfRule>
    <cfRule type="cellIs" dxfId="2" priority="115" operator="lessThan">
      <formula>0.9</formula>
    </cfRule>
  </conditionalFormatting>
  <conditionalFormatting sqref="M9908">
    <cfRule type="cellIs" dxfId="1" priority="169" operator="greaterThan">
      <formula>2</formula>
    </cfRule>
    <cfRule type="cellIs" dxfId="2" priority="114" operator="lessThan">
      <formula>0.9</formula>
    </cfRule>
  </conditionalFormatting>
  <conditionalFormatting sqref="M9909">
    <cfRule type="cellIs" dxfId="1" priority="168" operator="greaterThan">
      <formula>2</formula>
    </cfRule>
    <cfRule type="cellIs" dxfId="2" priority="113" operator="lessThan">
      <formula>0.9</formula>
    </cfRule>
  </conditionalFormatting>
  <conditionalFormatting sqref="M9910">
    <cfRule type="cellIs" dxfId="1" priority="167" operator="greaterThan">
      <formula>2</formula>
    </cfRule>
    <cfRule type="cellIs" dxfId="2" priority="112" operator="lessThan">
      <formula>0.9</formula>
    </cfRule>
  </conditionalFormatting>
  <conditionalFormatting sqref="M9911">
    <cfRule type="cellIs" dxfId="1" priority="166" operator="greaterThan">
      <formula>2</formula>
    </cfRule>
    <cfRule type="cellIs" dxfId="2" priority="111" operator="lessThan">
      <formula>0.9</formula>
    </cfRule>
  </conditionalFormatting>
  <conditionalFormatting sqref="M9912">
    <cfRule type="cellIs" dxfId="1" priority="165" operator="greaterThan">
      <formula>2</formula>
    </cfRule>
    <cfRule type="cellIs" dxfId="2" priority="110" operator="lessThan">
      <formula>0.9</formula>
    </cfRule>
  </conditionalFormatting>
  <conditionalFormatting sqref="E9913">
    <cfRule type="duplicateValues" dxfId="0" priority="40"/>
    <cfRule type="duplicateValues" dxfId="0" priority="39"/>
  </conditionalFormatting>
  <conditionalFormatting sqref="M9913">
    <cfRule type="cellIs" dxfId="1" priority="38" operator="greaterThan">
      <formula>2</formula>
    </cfRule>
    <cfRule type="cellIs" dxfId="2" priority="37" operator="lessThan">
      <formula>0.9</formula>
    </cfRule>
  </conditionalFormatting>
  <conditionalFormatting sqref="M9914">
    <cfRule type="cellIs" dxfId="1" priority="163" operator="greaterThan">
      <formula>2</formula>
    </cfRule>
    <cfRule type="cellIs" dxfId="2" priority="108" operator="lessThan">
      <formula>0.9</formula>
    </cfRule>
  </conditionalFormatting>
  <conditionalFormatting sqref="P9914">
    <cfRule type="duplicateValues" dxfId="0" priority="93"/>
  </conditionalFormatting>
  <conditionalFormatting sqref="M9915">
    <cfRule type="cellIs" dxfId="1" priority="162" operator="greaterThan">
      <formula>2</formula>
    </cfRule>
    <cfRule type="cellIs" dxfId="2" priority="107" operator="lessThan">
      <formula>0.9</formula>
    </cfRule>
  </conditionalFormatting>
  <conditionalFormatting sqref="M9916">
    <cfRule type="cellIs" dxfId="1" priority="161" operator="greaterThan">
      <formula>2</formula>
    </cfRule>
    <cfRule type="cellIs" dxfId="2" priority="106" operator="lessThan">
      <formula>0.9</formula>
    </cfRule>
  </conditionalFormatting>
  <conditionalFormatting sqref="M9917">
    <cfRule type="cellIs" dxfId="1" priority="160" operator="greaterThan">
      <formula>2</formula>
    </cfRule>
    <cfRule type="cellIs" dxfId="2" priority="105" operator="lessThan">
      <formula>0.9</formula>
    </cfRule>
  </conditionalFormatting>
  <conditionalFormatting sqref="M9918">
    <cfRule type="cellIs" dxfId="1" priority="159" operator="greaterThan">
      <formula>2</formula>
    </cfRule>
    <cfRule type="cellIs" dxfId="2" priority="104" operator="lessThan">
      <formula>0.9</formula>
    </cfRule>
  </conditionalFormatting>
  <conditionalFormatting sqref="M9919">
    <cfRule type="cellIs" dxfId="1" priority="158" operator="greaterThan">
      <formula>2</formula>
    </cfRule>
    <cfRule type="cellIs" dxfId="2" priority="103" operator="lessThan">
      <formula>0.9</formula>
    </cfRule>
  </conditionalFormatting>
  <conditionalFormatting sqref="M9920">
    <cfRule type="cellIs" dxfId="1" priority="157" operator="greaterThan">
      <formula>2</formula>
    </cfRule>
    <cfRule type="cellIs" dxfId="2" priority="102" operator="lessThan">
      <formula>0.9</formula>
    </cfRule>
  </conditionalFormatting>
  <conditionalFormatting sqref="M9921">
    <cfRule type="cellIs" dxfId="1" priority="156" operator="greaterThan">
      <formula>2</formula>
    </cfRule>
    <cfRule type="cellIs" dxfId="2" priority="101" operator="lessThan">
      <formula>0.9</formula>
    </cfRule>
  </conditionalFormatting>
  <conditionalFormatting sqref="M9922">
    <cfRule type="cellIs" dxfId="1" priority="155" operator="greaterThan">
      <formula>2</formula>
    </cfRule>
    <cfRule type="cellIs" dxfId="2" priority="100" operator="lessThan">
      <formula>0.9</formula>
    </cfRule>
  </conditionalFormatting>
  <conditionalFormatting sqref="M9923">
    <cfRule type="cellIs" dxfId="1" priority="154" operator="greaterThan">
      <formula>2</formula>
    </cfRule>
    <cfRule type="cellIs" dxfId="2" priority="99" operator="lessThan">
      <formula>0.9</formula>
    </cfRule>
  </conditionalFormatting>
  <conditionalFormatting sqref="M9924">
    <cfRule type="cellIs" dxfId="1" priority="153" operator="greaterThan">
      <formula>2</formula>
    </cfRule>
    <cfRule type="cellIs" dxfId="2" priority="98" operator="lessThan">
      <formula>0.9</formula>
    </cfRule>
  </conditionalFormatting>
  <conditionalFormatting sqref="E9932">
    <cfRule type="duplicateValues" dxfId="0" priority="36"/>
    <cfRule type="duplicateValues" dxfId="0" priority="35"/>
  </conditionalFormatting>
  <conditionalFormatting sqref="M9932">
    <cfRule type="cellIs" dxfId="1" priority="34" operator="greaterThan">
      <formula>2</formula>
    </cfRule>
    <cfRule type="cellIs" dxfId="2" priority="33" operator="lessThan">
      <formula>0.9</formula>
    </cfRule>
  </conditionalFormatting>
  <conditionalFormatting sqref="P9933">
    <cfRule type="duplicateValues" dxfId="0" priority="88"/>
  </conditionalFormatting>
  <conditionalFormatting sqref="E9971">
    <cfRule type="duplicateValues" dxfId="0" priority="32"/>
    <cfRule type="duplicateValues" dxfId="0" priority="31"/>
  </conditionalFormatting>
  <conditionalFormatting sqref="M9971">
    <cfRule type="cellIs" dxfId="1" priority="30" operator="greaterThan">
      <formula>2</formula>
    </cfRule>
    <cfRule type="cellIs" dxfId="2" priority="29" operator="lessThan">
      <formula>0.9</formula>
    </cfRule>
  </conditionalFormatting>
  <conditionalFormatting sqref="P9972">
    <cfRule type="duplicateValues" dxfId="0" priority="83"/>
  </conditionalFormatting>
  <conditionalFormatting sqref="E10010">
    <cfRule type="duplicateValues" dxfId="0" priority="28"/>
    <cfRule type="duplicateValues" dxfId="0" priority="27"/>
  </conditionalFormatting>
  <conditionalFormatting sqref="M10010">
    <cfRule type="cellIs" dxfId="1" priority="26" operator="greaterThan">
      <formula>2</formula>
    </cfRule>
    <cfRule type="cellIs" dxfId="2" priority="25" operator="lessThan">
      <formula>0.9</formula>
    </cfRule>
  </conditionalFormatting>
  <conditionalFormatting sqref="P10011">
    <cfRule type="duplicateValues" dxfId="0" priority="74"/>
  </conditionalFormatting>
  <conditionalFormatting sqref="E10042">
    <cfRule type="duplicateValues" dxfId="0" priority="24"/>
    <cfRule type="duplicateValues" dxfId="0" priority="23"/>
  </conditionalFormatting>
  <conditionalFormatting sqref="M10042">
    <cfRule type="cellIs" dxfId="1" priority="22" operator="greaterThan">
      <formula>2</formula>
    </cfRule>
    <cfRule type="cellIs" dxfId="2" priority="21" operator="lessThan">
      <formula>0.9</formula>
    </cfRule>
  </conditionalFormatting>
  <conditionalFormatting sqref="P10043">
    <cfRule type="duplicateValues" dxfId="0" priority="73"/>
  </conditionalFormatting>
  <conditionalFormatting sqref="E10081">
    <cfRule type="duplicateValues" dxfId="0" priority="20"/>
    <cfRule type="duplicateValues" dxfId="0" priority="19"/>
  </conditionalFormatting>
  <conditionalFormatting sqref="M10081">
    <cfRule type="cellIs" dxfId="1" priority="18" operator="greaterThan">
      <formula>2</formula>
    </cfRule>
    <cfRule type="cellIs" dxfId="2" priority="17" operator="lessThan">
      <formula>0.9</formula>
    </cfRule>
  </conditionalFormatting>
  <conditionalFormatting sqref="P10082">
    <cfRule type="duplicateValues" dxfId="0" priority="68"/>
  </conditionalFormatting>
  <conditionalFormatting sqref="E10116">
    <cfRule type="duplicateValues" dxfId="0" priority="16"/>
    <cfRule type="duplicateValues" dxfId="0" priority="15"/>
  </conditionalFormatting>
  <conditionalFormatting sqref="M10116">
    <cfRule type="cellIs" dxfId="1" priority="14" operator="greaterThan">
      <formula>2</formula>
    </cfRule>
    <cfRule type="cellIs" dxfId="2" priority="13" operator="lessThan">
      <formula>0.9</formula>
    </cfRule>
  </conditionalFormatting>
  <conditionalFormatting sqref="P10117">
    <cfRule type="duplicateValues" dxfId="0" priority="67"/>
  </conditionalFormatting>
  <conditionalFormatting sqref="E10122">
    <cfRule type="duplicateValues" dxfId="0" priority="12"/>
    <cfRule type="duplicateValues" dxfId="0" priority="11"/>
  </conditionalFormatting>
  <conditionalFormatting sqref="M10122">
    <cfRule type="cellIs" dxfId="1" priority="10" operator="greaterThan">
      <formula>2</formula>
    </cfRule>
    <cfRule type="cellIs" dxfId="2" priority="9" operator="lessThan">
      <formula>0.9</formula>
    </cfRule>
  </conditionalFormatting>
  <conditionalFormatting sqref="P10123">
    <cfRule type="duplicateValues" dxfId="0" priority="62"/>
  </conditionalFormatting>
  <conditionalFormatting sqref="E10161">
    <cfRule type="duplicateValues" dxfId="0" priority="8"/>
    <cfRule type="duplicateValues" dxfId="0" priority="7"/>
  </conditionalFormatting>
  <conditionalFormatting sqref="M10161">
    <cfRule type="cellIs" dxfId="1" priority="6" operator="greaterThan">
      <formula>2</formula>
    </cfRule>
    <cfRule type="cellIs" dxfId="2" priority="5" operator="lessThan">
      <formula>0.9</formula>
    </cfRule>
  </conditionalFormatting>
  <conditionalFormatting sqref="P10162">
    <cfRule type="duplicateValues" dxfId="0" priority="57"/>
  </conditionalFormatting>
  <conditionalFormatting sqref="E10189">
    <cfRule type="duplicateValues" dxfId="0" priority="4"/>
    <cfRule type="duplicateValues" dxfId="0" priority="3"/>
  </conditionalFormatting>
  <conditionalFormatting sqref="M10189">
    <cfRule type="cellIs" dxfId="1" priority="2" operator="greaterThan">
      <formula>2</formula>
    </cfRule>
    <cfRule type="cellIs" dxfId="2" priority="1" operator="lessThan">
      <formula>0.9</formula>
    </cfRule>
  </conditionalFormatting>
  <conditionalFormatting sqref="E1419:E1458">
    <cfRule type="duplicateValues" dxfId="0" priority="3705"/>
  </conditionalFormatting>
  <conditionalFormatting sqref="E1460:E1493">
    <cfRule type="duplicateValues" dxfId="0" priority="3702"/>
  </conditionalFormatting>
  <conditionalFormatting sqref="E1565:E1604">
    <cfRule type="duplicateValues" dxfId="0" priority="3693"/>
  </conditionalFormatting>
  <conditionalFormatting sqref="E1606:E1629">
    <cfRule type="duplicateValues" dxfId="0" priority="3692"/>
  </conditionalFormatting>
  <conditionalFormatting sqref="E1670:E1707">
    <cfRule type="duplicateValues" dxfId="0" priority="3691"/>
  </conditionalFormatting>
  <conditionalFormatting sqref="E1921:E1960">
    <cfRule type="duplicateValues" dxfId="0" priority="3596"/>
  </conditionalFormatting>
  <conditionalFormatting sqref="E1962:E1991">
    <cfRule type="duplicateValues" dxfId="0" priority="3580"/>
  </conditionalFormatting>
  <conditionalFormatting sqref="E2362:E2397">
    <cfRule type="duplicateValues" dxfId="0" priority="3409"/>
  </conditionalFormatting>
  <conditionalFormatting sqref="E2468:E2508">
    <cfRule type="duplicateValues" dxfId="0" priority="3399"/>
  </conditionalFormatting>
  <conditionalFormatting sqref="E2729:E2768">
    <cfRule type="duplicateValues" dxfId="0" priority="3317"/>
  </conditionalFormatting>
  <conditionalFormatting sqref="E2770:E2808">
    <cfRule type="duplicateValues" dxfId="0" priority="3315"/>
  </conditionalFormatting>
  <conditionalFormatting sqref="E3296:E3333">
    <cfRule type="duplicateValues" dxfId="0" priority="3054"/>
  </conditionalFormatting>
  <conditionalFormatting sqref="E4479:E4507">
    <cfRule type="duplicateValues" dxfId="0" priority="2727"/>
  </conditionalFormatting>
  <conditionalFormatting sqref="E5929:E5955">
    <cfRule type="duplicateValues" dxfId="0" priority="2452"/>
  </conditionalFormatting>
  <conditionalFormatting sqref="E7204:E7219">
    <cfRule type="duplicateValues" dxfId="0" priority="1332"/>
  </conditionalFormatting>
  <conditionalFormatting sqref="E7305:E7319">
    <cfRule type="duplicateValues" dxfId="0" priority="1309"/>
  </conditionalFormatting>
  <conditionalFormatting sqref="E7586:E7625">
    <cfRule type="duplicateValues" dxfId="0" priority="1091"/>
  </conditionalFormatting>
  <conditionalFormatting sqref="E9501:E9534">
    <cfRule type="duplicateValues" dxfId="0" priority="430"/>
  </conditionalFormatting>
  <conditionalFormatting sqref="E9571:E9604">
    <cfRule type="duplicateValues" dxfId="0" priority="419"/>
  </conditionalFormatting>
  <conditionalFormatting sqref="M634:M659">
    <cfRule type="cellIs" dxfId="1" priority="4138" operator="greaterThan">
      <formula>2</formula>
    </cfRule>
    <cfRule type="cellIs" dxfId="2" priority="4137" operator="lessThan">
      <formula>0.9</formula>
    </cfRule>
  </conditionalFormatting>
  <conditionalFormatting sqref="M798:M816">
    <cfRule type="cellIs" dxfId="2" priority="4125" operator="lessThan">
      <formula>0.9</formula>
    </cfRule>
    <cfRule type="cellIs" dxfId="1" priority="4126" operator="greaterThan">
      <formula>2</formula>
    </cfRule>
  </conditionalFormatting>
  <conditionalFormatting sqref="M817:M854">
    <cfRule type="cellIs" dxfId="2" priority="4121" operator="lessThan">
      <formula>0.9</formula>
    </cfRule>
    <cfRule type="cellIs" dxfId="1" priority="4122" operator="greaterThan">
      <formula>2</formula>
    </cfRule>
  </conditionalFormatting>
  <conditionalFormatting sqref="M1222:M1259">
    <cfRule type="cellIs" dxfId="2" priority="3900" operator="lessThan">
      <formula>0.9</formula>
    </cfRule>
    <cfRule type="cellIs" dxfId="1" priority="3901" operator="greaterThan">
      <formula>2</formula>
    </cfRule>
  </conditionalFormatting>
  <conditionalFormatting sqref="M1261:M1285">
    <cfRule type="cellIs" dxfId="2" priority="3771" operator="lessThan">
      <formula>0.9</formula>
    </cfRule>
    <cfRule type="cellIs" dxfId="1" priority="3772" operator="greaterThan">
      <formula>2</formula>
    </cfRule>
  </conditionalFormatting>
  <conditionalFormatting sqref="M1287:M1319">
    <cfRule type="cellIs" dxfId="2" priority="3716" operator="lessThan">
      <formula>0.9</formula>
    </cfRule>
    <cfRule type="cellIs" dxfId="1" priority="3717" operator="greaterThan">
      <formula>2</formula>
    </cfRule>
  </conditionalFormatting>
  <conditionalFormatting sqref="M1921:M1960">
    <cfRule type="cellIs" dxfId="2" priority="3594" operator="lessThan">
      <formula>0.9</formula>
    </cfRule>
    <cfRule type="cellIs" dxfId="1" priority="3595" operator="greaterThan">
      <formula>2</formula>
    </cfRule>
  </conditionalFormatting>
  <conditionalFormatting sqref="M1962:M1991">
    <cfRule type="cellIs" dxfId="2" priority="3578" operator="lessThan">
      <formula>0.9</formula>
    </cfRule>
    <cfRule type="cellIs" dxfId="1" priority="3579" operator="greaterThan">
      <formula>2</formula>
    </cfRule>
  </conditionalFormatting>
  <conditionalFormatting sqref="M6169:M6207">
    <cfRule type="cellIs" dxfId="1" priority="2068" operator="greaterThan">
      <formula>2</formula>
    </cfRule>
    <cfRule type="cellIs" dxfId="2" priority="2067" operator="lessThan">
      <formula>0.9</formula>
    </cfRule>
  </conditionalFormatting>
  <conditionalFormatting sqref="M6331:M6367">
    <cfRule type="cellIs" dxfId="1" priority="1820" operator="greaterThan">
      <formula>2</formula>
    </cfRule>
    <cfRule type="cellIs" dxfId="2" priority="1818" operator="lessThan">
      <formula>0.9</formula>
    </cfRule>
  </conditionalFormatting>
  <conditionalFormatting sqref="M6990:M7026">
    <cfRule type="cellIs" dxfId="1" priority="1375" operator="greaterThan">
      <formula>2</formula>
    </cfRule>
    <cfRule type="cellIs" dxfId="2" priority="1374" operator="lessThan">
      <formula>0.9</formula>
    </cfRule>
  </conditionalFormatting>
  <conditionalFormatting sqref="M7204:M7219">
    <cfRule type="cellIs" dxfId="1" priority="1331" operator="greaterThan">
      <formula>2</formula>
    </cfRule>
    <cfRule type="cellIs" dxfId="2" priority="1330" operator="lessThan">
      <formula>0.9</formula>
    </cfRule>
  </conditionalFormatting>
  <conditionalFormatting sqref="M7305:M7319">
    <cfRule type="cellIs" dxfId="1" priority="1308" operator="greaterThan">
      <formula>2</formula>
    </cfRule>
    <cfRule type="cellIs" dxfId="2" priority="1307" operator="lessThan">
      <formula>0.9</formula>
    </cfRule>
  </conditionalFormatting>
  <conditionalFormatting sqref="M7586:M7626">
    <cfRule type="cellIs" dxfId="1" priority="1090" operator="greaterThan">
      <formula>2</formula>
    </cfRule>
    <cfRule type="cellIs" dxfId="2" priority="1089" operator="lessThan">
      <formula>0.9</formula>
    </cfRule>
  </conditionalFormatting>
  <conditionalFormatting sqref="M9536:M9569">
    <cfRule type="cellIs" dxfId="1" priority="422" operator="greaterThan">
      <formula>2</formula>
    </cfRule>
    <cfRule type="cellIs" dxfId="2" priority="421" operator="lessThan">
      <formula>0.9</formula>
    </cfRule>
  </conditionalFormatting>
  <conditionalFormatting sqref="M9571:M9604">
    <cfRule type="cellIs" dxfId="1" priority="417" operator="greaterThan">
      <formula>2</formula>
    </cfRule>
    <cfRule type="cellIs" dxfId="2" priority="416" operator="lessThan">
      <formula>0.9</formula>
    </cfRule>
  </conditionalFormatting>
  <conditionalFormatting sqref="T289:T321">
    <cfRule type="cellIs" dxfId="1" priority="4183" operator="greaterThan">
      <formula>2</formula>
    </cfRule>
    <cfRule type="cellIs" dxfId="2" priority="4182" operator="lessThan">
      <formula>0.9</formula>
    </cfRule>
  </conditionalFormatting>
  <conditionalFormatting sqref="E1:E21 E23:E1129 E1131:E1169 E1171:E1192 E1194:E1220 E1222:E1259 E1261:E1285 E1287:E1319 E1321:E1328 E1330:E1341 E1343:E1382 E1384:E1417 E1495:E1497 E1499:E1538 E1540:E1563 E1631:E1668 E1709:E1746 E1748:E1785 E1787:E1790 E1792:E1854 E1856:E1889 E1891:E1919 E1993:E2032 E2034:E2063 E2065:E2100 E2102:E2141 E2143:E2154 E2156:E2191 E2193:E2232 E2234:E2258 E2260:E2282 E2284:E2323 E2325:E2360 E2399:E2424 E2426:E2466 E2510:E2547 E2549:E2577 E2648:E2687 E2689:E2727 E2810:E2822 E2824:E2858 E2860:E2873 E2875:E2894 E2896:E2901 E2903:E2942 E2944:E2979 E2981:E3020 E3024:E3028 E3030:E3068 E3070:E3086 E3088:E3126 E3128:E3161 E3163:E3202 E3204:E3234 E3236:E3273 E3275:E3294 E3335:E3374 E3376:E3396 E3398:E3430 E3432:E3460 E3462:E3484 E3486:E3523 E3525:E3552 E3554:E3593 E3595:E3612 E3614:E3642 E3644:E3668 E3670:E3706 E3708:E3725 E3727:E3765 E3767:E3776 E3778:E3779 E3781:E3783 E3785:E3821 E3823:E3838 E3840:E3860 E3862:E3897 E3899:E3906 E3908:E3936 E3938:E3958 E3960:E3992 E3994:E4008 E4010:E4034 E4036:E4076 E4078:E4103 E4106:E4117 E4119:E4144 E4146:E4166 E4168:E4207 E4209:E4232 E4234:E4271 E4273:E4298 E4300:E4327 E4329:E4344 E4346:E4384 E4386:E4409 E4411:E4447 E4449:E4477 E4509:E4544 E4546:E4578 E4580:E4614 E4616:E4642 E4644:E4673 E4675:E4703 E4705:E4733 E4735:E4772 E4774:E4795 E4797:E4834 E4836:E4874 E4876:E4903 E4905:E4932 E4934:E4943 E4945:E4983 E4985:E5008 E5010:E5049 E5051:E5084 E5086:E5098 E5100:E5118 E5120:E5160 E5162:E5187 E5189:E5225 E5227:E5265 E5267:E5287 E5289:E5328 E5330:E5345 E5347:E5376 E5378:E5406 E5408:E5438 E5440:E5458 E5460:E5466 E5468:E5507 E5509:E5547 E5549:E5554 E5556:E5560 E5562:E5599 E5601:E5626 E5628:E5640 E5642:E5681 E5683:E5722 E5724:E5759 E5761:E5801 E5803:E5810 E5812:E5851 E5853:E5892 E5894:E5899 E5901:E5927 E5957:E6010 E6012:E6049 E6051:E6076 E6078:E6116 E6118:E6126 E6128:E6167 E6169:E6558 E6560:E6643 E6645:E6656 E6658:E6693 E6695:E6730 E6732:E6771 E6773:E6806 E6824:E6858 E6860:E6873 E6910:E6941 E6943:E6971 E6973:E6988 E6990:E7026 E7028:E7034 E7036 E7038:E7068 E7070:E7093 E7095:E7132 E7134:E7148 E7150:E7185 E7187:E7202 E7221:E7259 E7261:E7273 E7275:E7287 E7289:E7303 E7321:E7375 E7377:E7412 E7414:E7452 E7454:E7489 E7492:E7521 E7523:E7562 E7564:E7584 E7627:E7666 E7668:E7682 E7684:E7723 E7725:E7726 E7728:E7767 E7769:E7797 E7799:E7873 E7875:E7881 E7883:E7919 E7921:E7938 E7940:E7957 E7959:E7998 E8000:E8020 E8022:E8056 E8058:E8097 E8099:E8138 E8140:E8155 E8157:E8195 E8197:E8216 E8218:E8257 E8259:E8279 E8281:E8320 E8322:E8346 E8348:E8385 E8387:E8431 E8433:E8449 E8451:E8479 E8481:E8520 E8522:E8539 E8541:E8578 E8580:E8597 E8599:E8629 E8631:E8669 E8671:E8708 E8710:E8719 E8721:E8749 E8751:E8764 E8766:E8783 E8785:E8801 E8804:E8806 E8808:E8844 E8846:E8876 E8878:E8889 E8891:E8919 E8921:E8945 E8947:E8977 E8979:E8988 E8990:E9024 E9026:E9105 E9107:E9145 E9147:E9175 E9177:E9215 E9217:E9227 E9229:E9250 E9252:E9290 E9292:E9295 E9297:E9308 E9310:E9324 E9344:E9350 E9352:E9390 E9392:E9429 E9431:E9464 E9466:E9499 E9536:E9569 E9606:E9640 E9642:E9664 E9666:E9705 E9707:E9737 E9739:E9778 E9780:E9799 E9801:E9836 E9838:E9846 E9848:E9912 E9914:E9931 E9933:E9970 E9972:E10009 E10011:E10041 E10043:E10080 E10082:E10115 E10117:E10121 E10123:E10160 E10162:E10188 E10190:E1048576">
    <cfRule type="duplicateValues" dxfId="0" priority="3714"/>
  </conditionalFormatting>
  <conditionalFormatting sqref="E1:E9429 E9431:E9464 E9466:E9499 E9536:E9569 E9606:E9640 E9642:E9664 E9666:E9705 E9707:E9737 E9739:E9778 E9780:E9799 E9801:E9836 E9838:E9846 E9848:E9912 E9914:E9931 E9933:E9970 E9972:E10009 E10011:E10041 E10043:E10080 E10082:E10115 E10117:E10121 E10123:E10160 E10162:E10188 E10190:E1048576">
    <cfRule type="duplicateValues" dxfId="0" priority="450"/>
  </conditionalFormatting>
  <conditionalFormatting sqref="M1 M10270:M1048576">
    <cfRule type="cellIs" dxfId="2" priority="8406" operator="lessThan">
      <formula>0.9</formula>
    </cfRule>
    <cfRule type="cellIs" dxfId="1" priority="8407" operator="greaterThan">
      <formula>2</formula>
    </cfRule>
  </conditionalFormatting>
  <conditionalFormatting sqref="M2:M21 M23:M51 M53:M69 M71:M108 M110:M141 M143:M166 M168:M187 M189:M220 M222:M247 M249:M287 M289:M321 M323:M357 M359:M396 M398:M423 M425:M459 M461:M499 M501:M561 M563:M573 M575:M585 M587:M605 M607:M632">
    <cfRule type="cellIs" dxfId="2" priority="4222" operator="lessThan">
      <formula>0.9</formula>
    </cfRule>
    <cfRule type="cellIs" dxfId="1" priority="4261" operator="greaterThan">
      <formula>2</formula>
    </cfRule>
  </conditionalFormatting>
  <conditionalFormatting sqref="M661:M696 M698:M733 M735:M757">
    <cfRule type="cellIs" dxfId="2" priority="4134" operator="lessThan">
      <formula>0.9</formula>
    </cfRule>
    <cfRule type="cellIs" dxfId="1" priority="4135" operator="greaterThan">
      <formula>2</formula>
    </cfRule>
  </conditionalFormatting>
  <conditionalFormatting sqref="M759 M761:M765 M767:M775 M777:M781 M783:M796">
    <cfRule type="cellIs" dxfId="2" priority="4127" operator="lessThan">
      <formula>0.9</formula>
    </cfRule>
    <cfRule type="cellIs" dxfId="1" priority="4128" operator="greaterThan">
      <formula>2</formula>
    </cfRule>
  </conditionalFormatting>
  <conditionalFormatting sqref="M856:M926 M928:M967 M969:M1008 M1010:M1017 M1019:M1039 M1041:M1067">
    <cfRule type="cellIs" dxfId="2" priority="4119" operator="lessThan">
      <formula>0.9</formula>
    </cfRule>
    <cfRule type="cellIs" dxfId="1" priority="4120" operator="greaterThan">
      <formula>2</formula>
    </cfRule>
  </conditionalFormatting>
  <conditionalFormatting sqref="M1069:M1074 M1076:M1113 M1115:M1129 M1131:M1169 M1171:M1192">
    <cfRule type="cellIs" dxfId="2" priority="3984" operator="lessThan">
      <formula>0.9</formula>
    </cfRule>
    <cfRule type="cellIs" dxfId="1" priority="3985" operator="greaterThan">
      <formula>2</formula>
    </cfRule>
  </conditionalFormatting>
  <conditionalFormatting sqref="E1131:E1169 E1171:E1192">
    <cfRule type="duplicateValues" dxfId="0" priority="3912"/>
  </conditionalFormatting>
  <conditionalFormatting sqref="M1194:M1196 M1199:M1220">
    <cfRule type="cellIs" dxfId="2" priority="3910" operator="lessThan">
      <formula>0.9</formula>
    </cfRule>
    <cfRule type="cellIs" dxfId="1" priority="3911" operator="greaterThan">
      <formula>2</formula>
    </cfRule>
  </conditionalFormatting>
  <conditionalFormatting sqref="M1321:M1328 M1330:M1341 M1343:M1382">
    <cfRule type="cellIs" dxfId="2" priority="3712" operator="lessThan">
      <formula>0.9</formula>
    </cfRule>
    <cfRule type="cellIs" dxfId="1" priority="3713" operator="greaterThan">
      <formula>2</formula>
    </cfRule>
  </conditionalFormatting>
  <conditionalFormatting sqref="M1384:M1417 M1419:M1458">
    <cfRule type="cellIs" dxfId="2" priority="3703" operator="lessThan">
      <formula>0.9</formula>
    </cfRule>
    <cfRule type="cellIs" dxfId="1" priority="3704" operator="greaterThan">
      <formula>2</formula>
    </cfRule>
  </conditionalFormatting>
  <conditionalFormatting sqref="M1460:M1493 M1495:M1497">
    <cfRule type="cellIs" dxfId="2" priority="3700" operator="lessThan">
      <formula>0.9</formula>
    </cfRule>
    <cfRule type="cellIs" dxfId="1" priority="3701" operator="greaterThan">
      <formula>2</formula>
    </cfRule>
  </conditionalFormatting>
  <conditionalFormatting sqref="M1499:M1538 M1540 M1542 M1544 M1546 M1548 M1550 M1552 M1554 M1556 M1558 M1560 M1562">
    <cfRule type="cellIs" dxfId="2" priority="3698" operator="lessThan">
      <formula>0.9</formula>
    </cfRule>
    <cfRule type="cellIs" dxfId="1" priority="3699" operator="greaterThan">
      <formula>2</formula>
    </cfRule>
  </conditionalFormatting>
  <conditionalFormatting sqref="M1541 M1543 M1545 M1547 M1549 M1551 M1553 M1555 M1557 M1559 M1561 M1563">
    <cfRule type="cellIs" dxfId="2" priority="3696" operator="lessThan">
      <formula>0.9</formula>
    </cfRule>
    <cfRule type="cellIs" dxfId="1" priority="3697" operator="greaterThan">
      <formula>2</formula>
    </cfRule>
  </conditionalFormatting>
  <conditionalFormatting sqref="M1565:M1604 M1606:M1629 M1631:M1668 M1670:M1707 M1709:M1746 M1748:M1785">
    <cfRule type="cellIs" dxfId="2" priority="3694" operator="lessThan">
      <formula>0.9</formula>
    </cfRule>
    <cfRule type="cellIs" dxfId="1" priority="3695" operator="greaterThan">
      <formula>2</formula>
    </cfRule>
  </conditionalFormatting>
  <conditionalFormatting sqref="M1787:M1790 M1792:M1854 M1856:M1889 M1891:M1919 M1993:M2032 M2034:M2063">
    <cfRule type="cellIs" dxfId="2" priority="3681" operator="lessThan">
      <formula>0.9</formula>
    </cfRule>
    <cfRule type="cellIs" dxfId="1" priority="3682" operator="greaterThan">
      <formula>2</formula>
    </cfRule>
  </conditionalFormatting>
  <conditionalFormatting sqref="M2065:M2100 M2102:M2141 M2143:M2154 M2156:M2191">
    <cfRule type="cellIs" dxfId="2" priority="3573" operator="lessThan">
      <formula>0.9</formula>
    </cfRule>
    <cfRule type="cellIs" dxfId="1" priority="3574" operator="greaterThan">
      <formula>2</formula>
    </cfRule>
  </conditionalFormatting>
  <conditionalFormatting sqref="M2239:M2258 M2260:M2282 M2284:M2323 M2325:M2360 M2362:M2397 M2399:M2424 M2426:M2466 M2468:M2508">
    <cfRule type="cellIs" dxfId="1" priority="3499" operator="greaterThan">
      <formula>2</formula>
    </cfRule>
    <cfRule type="cellIs" dxfId="2" priority="3437" operator="lessThan">
      <formula>0.9</formula>
    </cfRule>
  </conditionalFormatting>
  <conditionalFormatting sqref="M2510:M2547 M2549:M2577 M2579:M2616 M2618:M2646 M2648:M2687 M2689:M2727 M2729:M2768 M2770:M2808 M2810:M2822">
    <cfRule type="cellIs" dxfId="1" priority="3392" operator="greaterThan">
      <formula>2</formula>
    </cfRule>
    <cfRule type="cellIs" dxfId="2" priority="3368" operator="lessThan">
      <formula>0.9</formula>
    </cfRule>
  </conditionalFormatting>
  <conditionalFormatting sqref="E2579:E2616 E2618:E2646">
    <cfRule type="duplicateValues" dxfId="0" priority="3338"/>
  </conditionalFormatting>
  <conditionalFormatting sqref="M2886:M2894 M2896:M2901 M2903:M2942 M2944:M2979 M2981:M3020 M3024:M3028 M3030:M3068 M3070:M3086">
    <cfRule type="cellIs" dxfId="1" priority="3239" operator="greaterThan">
      <formula>2</formula>
    </cfRule>
    <cfRule type="cellIs" dxfId="2" priority="3150" operator="lessThan">
      <formula>0.9</formula>
    </cfRule>
  </conditionalFormatting>
  <conditionalFormatting sqref="M3088:M3126 M3128:M3161 M3163:M3202 M3204:M3234 M3236:M3273">
    <cfRule type="cellIs" dxfId="1" priority="3063" operator="greaterThan">
      <formula>2</formula>
    </cfRule>
    <cfRule type="cellIs" dxfId="2" priority="3062" operator="lessThan">
      <formula>0.9</formula>
    </cfRule>
  </conditionalFormatting>
  <conditionalFormatting sqref="M3275:M3294 M3296:M3333">
    <cfRule type="cellIs" dxfId="2" priority="3052" operator="lessThan">
      <formula>0.9</formula>
    </cfRule>
    <cfRule type="cellIs" dxfId="1" priority="3053" operator="greaterThan">
      <formula>2</formula>
    </cfRule>
  </conditionalFormatting>
  <conditionalFormatting sqref="M3335:M3374 M3376:M3396 M3398:M3430 M3432:M3460 M3462:M3484">
    <cfRule type="cellIs" dxfId="2" priority="3047" operator="lessThan">
      <formula>0.9</formula>
    </cfRule>
    <cfRule type="cellIs" dxfId="1" priority="3048" operator="greaterThan">
      <formula>2</formula>
    </cfRule>
  </conditionalFormatting>
  <conditionalFormatting sqref="M3550:M3552 M3554:M3593 M3595:M3612 M3614:M3642 M3644:M3668 M3670:M3706 M3708:M3725 M3727:M3765 M3767:M3776 M3778:M3779 M3781:M3783 M3785:M3821 M3823:M3838 M3840:M3860 M3862:M3897 M3899:M3906 M3908:M3936 M3938:M3958 M3960:M3992 M3994:M4008 M4010:M4034 M4036:M4076 M4078:M4104 M4106:M4117 M4119:M4144 M4146:M4166 M4168:M4207 M4209:M4232 M4234:M4271 M4273:M4298 M4300:M4327 M4329:M4344 M4346:M4384 M4386:M4409 M4411:M4447 M4449:M4477 M4479:M4507 M4509:M4544 M4546:M4578">
    <cfRule type="cellIs" dxfId="2" priority="2855" operator="lessThan">
      <formula>0.9</formula>
    </cfRule>
    <cfRule type="cellIs" dxfId="1" priority="2924" operator="greaterThan">
      <formula>2</formula>
    </cfRule>
  </conditionalFormatting>
  <conditionalFormatting sqref="M4580:M4614 M4616:M4642 M4644:M4673 M4675:M4703">
    <cfRule type="cellIs" dxfId="1" priority="2717" operator="greaterThan">
      <formula>2</formula>
    </cfRule>
    <cfRule type="cellIs" dxfId="2" priority="2716" operator="lessThan">
      <formula>0.9</formula>
    </cfRule>
  </conditionalFormatting>
  <conditionalFormatting sqref="M4741:M4772 M4774:M4795 M4797:M4834 M4836:M4874 M4876:M4903 M4905:M4932 M4934:M4943 M4945:M4983 M4985:M5008 M5010:M5049 M5051:M5084 M5086:M5098">
    <cfRule type="cellIs" dxfId="1" priority="2676" operator="greaterThan">
      <formula>2</formula>
    </cfRule>
    <cfRule type="cellIs" dxfId="2" priority="2637" operator="lessThan">
      <formula>0.9</formula>
    </cfRule>
  </conditionalFormatting>
  <conditionalFormatting sqref="M5100:M5118 M5120:M5160 M5162:M5187 M5189:M5225 M5227:M5265 M5267:M5287 M5289:M5328 M5330:M5345 M5347:M5376 M5378:M5406 M5408:M5438 M5440:M5458 M5460:M5466 M5468:M5507 M5509:M5547 M5549:M5554 M5556:M5560 M5562:M5597">
    <cfRule type="cellIs" dxfId="2" priority="2587" operator="lessThan">
      <formula>0.9</formula>
    </cfRule>
    <cfRule type="cellIs" dxfId="1" priority="2588" operator="greaterThan">
      <formula>2</formula>
    </cfRule>
  </conditionalFormatting>
  <conditionalFormatting sqref="M5599 M5601:M5626 M5628:M5640 M5642:M5681 M5683:M5722 M5724:M5759 M5761:M5801 M5803:M5810 M5812:M5851 M5853:M5892 M5894:M5899 M5901:M5927 M5929:M5955 M5957:M5966">
    <cfRule type="cellIs" dxfId="2" priority="2495" operator="lessThan">
      <formula>0.9</formula>
    </cfRule>
    <cfRule type="cellIs" dxfId="1" priority="2498" operator="greaterThan">
      <formula>2</formula>
    </cfRule>
  </conditionalFormatting>
  <conditionalFormatting sqref="M6007:M6010 M6012:M6049 M6051:M6076">
    <cfRule type="cellIs" dxfId="1" priority="2407" operator="greaterThan">
      <formula>2</formula>
    </cfRule>
    <cfRule type="cellIs" dxfId="2" priority="2365" operator="lessThan">
      <formula>0.9</formula>
    </cfRule>
  </conditionalFormatting>
  <conditionalFormatting sqref="M6078:M6116 M6118:M6126 M6128:M6167">
    <cfRule type="cellIs" dxfId="1" priority="2345" operator="greaterThan">
      <formula>2</formula>
    </cfRule>
    <cfRule type="cellIs" dxfId="2" priority="2344" operator="lessThan">
      <formula>0.9</formula>
    </cfRule>
  </conditionalFormatting>
  <conditionalFormatting sqref="M6529:M6558 M6560:M6643 M6645:M6656 M6658:M6693 M6695:M6730 M6732:M6771 M6773:M6806 M6860:M6873 M6824:M6858">
    <cfRule type="cellIs" dxfId="2" priority="1492" operator="lessThan">
      <formula>0.9</formula>
    </cfRule>
    <cfRule type="cellIs" dxfId="1" priority="1494" operator="greaterThan">
      <formula>2</formula>
    </cfRule>
  </conditionalFormatting>
  <conditionalFormatting sqref="M6893:M6902 M6904:M6941 M6943:M6971 M6973:M6988">
    <cfRule type="cellIs" dxfId="1" priority="1407" operator="greaterThan">
      <formula>2</formula>
    </cfRule>
    <cfRule type="cellIs" dxfId="2" priority="1384" operator="lessThan">
      <formula>0.9</formula>
    </cfRule>
  </conditionalFormatting>
  <conditionalFormatting sqref="M7028:M7034 M7036">
    <cfRule type="cellIs" dxfId="1" priority="1373" operator="greaterThan">
      <formula>2</formula>
    </cfRule>
    <cfRule type="cellIs" dxfId="2" priority="1372" operator="lessThan">
      <formula>0.9</formula>
    </cfRule>
  </conditionalFormatting>
  <conditionalFormatting sqref="M7038:M7068 M7070:M7093 M7095:M7132 M7134:M7148 M7150:M7185 M7187:M7202 M7221:M7259 M7261:M7273 M7275:M7287 M7289:M7303">
    <cfRule type="cellIs" dxfId="2" priority="1343" operator="lessThan">
      <formula>0.9</formula>
    </cfRule>
    <cfRule type="cellIs" dxfId="1" priority="1344" operator="greaterThan">
      <formula>2</formula>
    </cfRule>
  </conditionalFormatting>
  <conditionalFormatting sqref="M7412 M7414:M7452 M7454:M7489 M7492:M7521 M7523:M7562 M7564:M7584">
    <cfRule type="cellIs" dxfId="1" priority="1213" operator="greaterThan">
      <formula>2</formula>
    </cfRule>
    <cfRule type="cellIs" dxfId="2" priority="1120" operator="lessThan">
      <formula>0.9</formula>
    </cfRule>
  </conditionalFormatting>
  <conditionalFormatting sqref="M7627:M7666 M7668:M7682 M7684:M7723">
    <cfRule type="cellIs" dxfId="1" priority="1087" operator="greaterThan">
      <formula>2</formula>
    </cfRule>
    <cfRule type="cellIs" dxfId="2" priority="1086" operator="lessThan">
      <formula>0.9</formula>
    </cfRule>
  </conditionalFormatting>
  <conditionalFormatting sqref="M7837:M7873 M7875:M7881 M7883:M7919 M7921:M7938 M7940:M7957 M7959:M7998 M8000:M8020 M8022:M8056 M8058:M8097 M8099:M8138 M8140:M8155 M8157:M8195 M8197:M8216 M8218:M8257 M8259:M8279 M8281:M8320 M8322:M8346 M8348:M8385 M8387:M8431 M8433:M8449 M8451:M8479 M8481:M8520 M8522:M8539">
    <cfRule type="cellIs" dxfId="1" priority="958" operator="greaterThan">
      <formula>2</formula>
    </cfRule>
    <cfRule type="cellIs" dxfId="2" priority="842" operator="lessThan">
      <formula>0.9</formula>
    </cfRule>
  </conditionalFormatting>
  <conditionalFormatting sqref="M8541:M8578 M8580:M8597 M8599:M8629 M8631:M8669 M8671:M8708 M8710:M8719 M8721:M8749 M8751:M8764 M8766:M8783 M8785:M8801 M8804:M8806 M8808:M8844 M8846:M8876 M8878:M8889 M8891:M8919 M8921:M8945 M8947:M8977 M8979:M8988 M8990:M9024 M9026:M9105 M9107:M9145 M9147:M9175 M9177:M9215 M9217:M9227 M9229:M9250 M9252:M9290 M9292:M9295 M9297:M9308 M9310:M9324 M9344:M9350 M9352:M9390 M9392:M9429 M9431:M9464 M9466:M9499 M9501:M9534">
    <cfRule type="cellIs" dxfId="1" priority="715" operator="greaterThan">
      <formula>2</formula>
    </cfRule>
    <cfRule type="cellIs" dxfId="2" priority="714" operator="lessThan">
      <formula>0.9</formula>
    </cfRule>
  </conditionalFormatting>
  <conditionalFormatting sqref="P9107 P9108">
    <cfRule type="duplicateValues" dxfId="0" priority="629"/>
  </conditionalFormatting>
  <conditionalFormatting sqref="P9147 P9148">
    <cfRule type="duplicateValues" dxfId="0" priority="625"/>
  </conditionalFormatting>
  <conditionalFormatting sqref="P9177 P9178">
    <cfRule type="duplicateValues" dxfId="0" priority="621"/>
  </conditionalFormatting>
  <conditionalFormatting sqref="P9217 P9218">
    <cfRule type="duplicateValues" dxfId="0" priority="617"/>
  </conditionalFormatting>
  <conditionalFormatting sqref="P9229 P9230">
    <cfRule type="duplicateValues" dxfId="0" priority="553"/>
  </conditionalFormatting>
  <conditionalFormatting sqref="P9252 P9253">
    <cfRule type="duplicateValues" dxfId="0" priority="552"/>
  </conditionalFormatting>
  <conditionalFormatting sqref="P9292 P9293">
    <cfRule type="duplicateValues" dxfId="0" priority="548"/>
  </conditionalFormatting>
  <conditionalFormatting sqref="P9297 P9298">
    <cfRule type="duplicateValues" dxfId="0" priority="544"/>
  </conditionalFormatting>
  <conditionalFormatting sqref="P9310 P9311">
    <cfRule type="duplicateValues" dxfId="0" priority="540"/>
  </conditionalFormatting>
  <conditionalFormatting sqref="P9352 P9353">
    <cfRule type="duplicateValues" dxfId="0" priority="536"/>
  </conditionalFormatting>
  <conditionalFormatting sqref="P9392 P9393">
    <cfRule type="duplicateValues" dxfId="0" priority="532"/>
  </conditionalFormatting>
  <conditionalFormatting sqref="P9431 P9432">
    <cfRule type="duplicateValues" dxfId="0" priority="449"/>
  </conditionalFormatting>
  <conditionalFormatting sqref="P9466 P9467">
    <cfRule type="duplicateValues" dxfId="0" priority="444"/>
  </conditionalFormatting>
  <conditionalFormatting sqref="P9501 P9502">
    <cfRule type="duplicateValues" dxfId="0" priority="435"/>
  </conditionalFormatting>
  <conditionalFormatting sqref="P9536 P9537">
    <cfRule type="duplicateValues" dxfId="0" priority="420"/>
  </conditionalFormatting>
  <conditionalFormatting sqref="P9571 P9572">
    <cfRule type="duplicateValues" dxfId="0" priority="415"/>
  </conditionalFormatting>
  <conditionalFormatting sqref="P9606 P9607">
    <cfRule type="duplicateValues" dxfId="0" priority="342"/>
  </conditionalFormatting>
  <conditionalFormatting sqref="M9638:M9640 M9642:M9664 M9666:M9705 M9707:M9737 M9739:M9778 M9780:M9799 M9801:M9836 M9838:M9846 M9848:M9872">
    <cfRule type="cellIs" dxfId="2" priority="346" operator="lessThan">
      <formula>0.9</formula>
    </cfRule>
    <cfRule type="cellIs" dxfId="1" priority="382" operator="greaterThan">
      <formula>2</formula>
    </cfRule>
  </conditionalFormatting>
  <conditionalFormatting sqref="P9642 P9643">
    <cfRule type="duplicateValues" dxfId="0" priority="337"/>
  </conditionalFormatting>
  <conditionalFormatting sqref="M9925:M9931 M9933:M9970 M9972:M10009 M10011:M10041 M10043:M10080 M10082:M10115 M10117:M10121 M10123:M10160 M10162:M10188 M10190:M10269">
    <cfRule type="cellIs" dxfId="1" priority="152" operator="greaterThan">
      <formula>2</formula>
    </cfRule>
    <cfRule type="cellIs" dxfId="2" priority="97" operator="lessThan">
      <formula>0.9</formula>
    </cfRule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2"/>
  <sheetViews>
    <sheetView topLeftCell="A443" workbookViewId="0">
      <selection activeCell="A2" sqref="A2:B482"/>
    </sheetView>
  </sheetViews>
  <sheetFormatPr defaultColWidth="9" defaultRowHeight="14.25" outlineLevelCol="1"/>
  <sheetData>
    <row r="1" spans="1:2">
      <c r="A1" t="s">
        <v>2</v>
      </c>
      <c r="B1" t="s">
        <v>12052</v>
      </c>
    </row>
    <row r="2" spans="1:2">
      <c r="A2" t="s">
        <v>4719</v>
      </c>
      <c r="B2">
        <v>48</v>
      </c>
    </row>
    <row r="3" spans="1:2">
      <c r="A3" t="s">
        <v>56</v>
      </c>
      <c r="B3">
        <v>48</v>
      </c>
    </row>
    <row r="4" spans="1:2">
      <c r="A4" t="s">
        <v>8930</v>
      </c>
      <c r="B4">
        <v>23</v>
      </c>
    </row>
    <row r="5" spans="1:2">
      <c r="A5" t="s">
        <v>9044</v>
      </c>
      <c r="B5">
        <v>22</v>
      </c>
    </row>
    <row r="6" spans="1:2">
      <c r="A6" t="s">
        <v>8651</v>
      </c>
      <c r="B6">
        <v>19</v>
      </c>
    </row>
    <row r="7" spans="1:2">
      <c r="A7" t="s">
        <v>9042</v>
      </c>
      <c r="B7">
        <v>18</v>
      </c>
    </row>
    <row r="8" spans="1:2">
      <c r="A8" t="s">
        <v>9445</v>
      </c>
      <c r="B8">
        <v>18</v>
      </c>
    </row>
    <row r="9" spans="1:2">
      <c r="A9" t="s">
        <v>8932</v>
      </c>
      <c r="B9">
        <v>17</v>
      </c>
    </row>
    <row r="10" spans="1:2">
      <c r="A10" t="s">
        <v>9267</v>
      </c>
      <c r="B10">
        <v>17</v>
      </c>
    </row>
    <row r="11" spans="1:2">
      <c r="A11" t="s">
        <v>9753</v>
      </c>
      <c r="B11">
        <v>16</v>
      </c>
    </row>
    <row r="12" spans="1:2">
      <c r="A12" t="s">
        <v>9139</v>
      </c>
      <c r="B12">
        <v>15</v>
      </c>
    </row>
    <row r="13" spans="1:2">
      <c r="A13" t="s">
        <v>10265</v>
      </c>
      <c r="B13">
        <v>14</v>
      </c>
    </row>
    <row r="14" spans="1:2">
      <c r="A14" t="s">
        <v>8676</v>
      </c>
      <c r="B14">
        <v>12</v>
      </c>
    </row>
    <row r="15" spans="1:2">
      <c r="A15" t="s">
        <v>8804</v>
      </c>
      <c r="B15">
        <v>12</v>
      </c>
    </row>
    <row r="16" spans="1:2">
      <c r="A16" t="s">
        <v>10071</v>
      </c>
      <c r="B16">
        <v>12</v>
      </c>
    </row>
    <row r="17" spans="1:2">
      <c r="A17" t="s">
        <v>8610</v>
      </c>
      <c r="B17">
        <v>11</v>
      </c>
    </row>
    <row r="18" spans="1:2">
      <c r="A18" t="s">
        <v>9269</v>
      </c>
      <c r="B18">
        <v>11</v>
      </c>
    </row>
    <row r="19" spans="1:2">
      <c r="A19" t="s">
        <v>8399</v>
      </c>
      <c r="B19">
        <v>10</v>
      </c>
    </row>
    <row r="20" spans="1:2">
      <c r="A20" t="s">
        <v>9143</v>
      </c>
      <c r="B20">
        <v>10</v>
      </c>
    </row>
    <row r="21" spans="1:2">
      <c r="A21" t="s">
        <v>9192</v>
      </c>
      <c r="B21">
        <v>10</v>
      </c>
    </row>
    <row r="22" spans="1:2">
      <c r="A22" t="s">
        <v>9252</v>
      </c>
      <c r="B22">
        <v>10</v>
      </c>
    </row>
    <row r="23" spans="1:2">
      <c r="A23" t="s">
        <v>9467</v>
      </c>
      <c r="B23">
        <v>10</v>
      </c>
    </row>
    <row r="24" spans="1:2">
      <c r="A24" t="s">
        <v>9862</v>
      </c>
      <c r="B24">
        <v>10</v>
      </c>
    </row>
    <row r="25" spans="1:2">
      <c r="A25" t="s">
        <v>7431</v>
      </c>
      <c r="B25">
        <v>9</v>
      </c>
    </row>
    <row r="26" spans="1:2">
      <c r="A26" t="s">
        <v>9617</v>
      </c>
      <c r="B26">
        <v>9</v>
      </c>
    </row>
    <row r="27" spans="1:2">
      <c r="A27" t="s">
        <v>50</v>
      </c>
      <c r="B27">
        <v>8</v>
      </c>
    </row>
    <row r="28" spans="1:2">
      <c r="A28" t="s">
        <v>8444</v>
      </c>
      <c r="B28">
        <v>8</v>
      </c>
    </row>
    <row r="29" spans="1:2">
      <c r="A29" t="s">
        <v>8882</v>
      </c>
      <c r="B29">
        <v>8</v>
      </c>
    </row>
    <row r="30" spans="1:2">
      <c r="A30" t="s">
        <v>8976</v>
      </c>
      <c r="B30">
        <v>8</v>
      </c>
    </row>
    <row r="31" spans="1:2">
      <c r="A31" t="s">
        <v>9205</v>
      </c>
      <c r="B31">
        <v>8</v>
      </c>
    </row>
    <row r="32" spans="1:2">
      <c r="A32" t="s">
        <v>9882</v>
      </c>
      <c r="B32">
        <v>8</v>
      </c>
    </row>
    <row r="33" spans="1:2">
      <c r="A33" t="s">
        <v>9921</v>
      </c>
      <c r="B33">
        <v>8</v>
      </c>
    </row>
    <row r="34" spans="1:2">
      <c r="A34" t="s">
        <v>9968</v>
      </c>
      <c r="B34">
        <v>8</v>
      </c>
    </row>
    <row r="35" spans="1:2">
      <c r="A35" t="s">
        <v>10112</v>
      </c>
      <c r="B35">
        <v>8</v>
      </c>
    </row>
    <row r="36" spans="1:2">
      <c r="A36" t="s">
        <v>8401</v>
      </c>
      <c r="B36">
        <v>7</v>
      </c>
    </row>
    <row r="37" spans="1:2">
      <c r="A37" t="s">
        <v>8528</v>
      </c>
      <c r="B37">
        <v>7</v>
      </c>
    </row>
    <row r="38" spans="1:2">
      <c r="A38" t="s">
        <v>8731</v>
      </c>
      <c r="B38">
        <v>7</v>
      </c>
    </row>
    <row r="39" spans="1:2">
      <c r="A39" t="s">
        <v>8738</v>
      </c>
      <c r="B39">
        <v>7</v>
      </c>
    </row>
    <row r="40" spans="1:2">
      <c r="A40" t="s">
        <v>8751</v>
      </c>
      <c r="B40">
        <v>7</v>
      </c>
    </row>
    <row r="41" spans="1:2">
      <c r="A41" t="s">
        <v>9488</v>
      </c>
      <c r="B41">
        <v>7</v>
      </c>
    </row>
    <row r="42" spans="1:2">
      <c r="A42" t="s">
        <v>9522</v>
      </c>
      <c r="B42">
        <v>7</v>
      </c>
    </row>
    <row r="43" spans="1:2">
      <c r="A43" t="s">
        <v>9530</v>
      </c>
      <c r="B43">
        <v>7</v>
      </c>
    </row>
    <row r="44" spans="1:2">
      <c r="A44" t="s">
        <v>9697</v>
      </c>
      <c r="B44">
        <v>7</v>
      </c>
    </row>
    <row r="45" spans="1:2">
      <c r="A45" t="s">
        <v>8314</v>
      </c>
      <c r="B45">
        <v>6</v>
      </c>
    </row>
    <row r="46" spans="1:2">
      <c r="A46" t="s">
        <v>8490</v>
      </c>
      <c r="B46">
        <v>6</v>
      </c>
    </row>
    <row r="47" spans="1:2">
      <c r="A47" t="s">
        <v>8709</v>
      </c>
      <c r="B47">
        <v>6</v>
      </c>
    </row>
    <row r="48" spans="1:2">
      <c r="A48" t="s">
        <v>8748</v>
      </c>
      <c r="B48">
        <v>6</v>
      </c>
    </row>
    <row r="49" spans="1:2">
      <c r="A49" t="s">
        <v>9470</v>
      </c>
      <c r="B49">
        <v>6</v>
      </c>
    </row>
    <row r="50" spans="1:2">
      <c r="A50" t="s">
        <v>9690</v>
      </c>
      <c r="B50">
        <v>6</v>
      </c>
    </row>
    <row r="51" spans="1:2">
      <c r="A51" t="s">
        <v>9872</v>
      </c>
      <c r="B51">
        <v>6</v>
      </c>
    </row>
    <row r="52" spans="1:2">
      <c r="A52" t="s">
        <v>9987</v>
      </c>
      <c r="B52">
        <v>6</v>
      </c>
    </row>
    <row r="53" spans="1:2">
      <c r="A53" t="s">
        <v>10127</v>
      </c>
      <c r="B53">
        <v>6</v>
      </c>
    </row>
    <row r="54" spans="1:2">
      <c r="A54" t="s">
        <v>8558</v>
      </c>
      <c r="B54">
        <v>5</v>
      </c>
    </row>
    <row r="55" spans="1:2">
      <c r="A55" t="s">
        <v>8571</v>
      </c>
      <c r="B55">
        <v>5</v>
      </c>
    </row>
    <row r="56" spans="1:2">
      <c r="A56" t="s">
        <v>8597</v>
      </c>
      <c r="B56">
        <v>5</v>
      </c>
    </row>
    <row r="57" spans="1:2">
      <c r="A57" t="s">
        <v>8419</v>
      </c>
      <c r="B57">
        <v>5</v>
      </c>
    </row>
    <row r="58" spans="1:2">
      <c r="A58" t="s">
        <v>8785</v>
      </c>
      <c r="B58">
        <v>5</v>
      </c>
    </row>
    <row r="59" spans="1:2">
      <c r="A59" t="s">
        <v>8963</v>
      </c>
      <c r="B59">
        <v>5</v>
      </c>
    </row>
    <row r="60" spans="1:2">
      <c r="A60" t="s">
        <v>3160</v>
      </c>
      <c r="B60">
        <v>5</v>
      </c>
    </row>
    <row r="61" spans="1:2">
      <c r="A61" t="s">
        <v>9081</v>
      </c>
      <c r="B61">
        <v>5</v>
      </c>
    </row>
    <row r="62" spans="1:2">
      <c r="A62" t="s">
        <v>9120</v>
      </c>
      <c r="B62">
        <v>5</v>
      </c>
    </row>
    <row r="63" spans="1:2">
      <c r="A63" t="s">
        <v>9372</v>
      </c>
      <c r="B63">
        <v>5</v>
      </c>
    </row>
    <row r="64" spans="1:2">
      <c r="A64" t="s">
        <v>9423</v>
      </c>
      <c r="B64">
        <v>5</v>
      </c>
    </row>
    <row r="65" spans="1:2">
      <c r="A65" t="s">
        <v>9593</v>
      </c>
      <c r="B65">
        <v>5</v>
      </c>
    </row>
    <row r="66" spans="1:2">
      <c r="A66" t="s">
        <v>9765</v>
      </c>
      <c r="B66">
        <v>5</v>
      </c>
    </row>
    <row r="67" spans="1:2">
      <c r="A67" t="s">
        <v>9827</v>
      </c>
      <c r="B67">
        <v>5</v>
      </c>
    </row>
    <row r="68" spans="1:2">
      <c r="A68" t="s">
        <v>9859</v>
      </c>
      <c r="B68">
        <v>5</v>
      </c>
    </row>
    <row r="69" spans="1:2">
      <c r="A69" t="s">
        <v>10136</v>
      </c>
      <c r="B69">
        <v>5</v>
      </c>
    </row>
    <row r="70" spans="1:2">
      <c r="A70" t="s">
        <v>8564</v>
      </c>
      <c r="B70">
        <v>4</v>
      </c>
    </row>
    <row r="71" spans="1:2">
      <c r="A71" t="s">
        <v>8530</v>
      </c>
      <c r="B71">
        <v>4</v>
      </c>
    </row>
    <row r="72" spans="1:2">
      <c r="A72" t="s">
        <v>8189</v>
      </c>
      <c r="B72">
        <v>4</v>
      </c>
    </row>
    <row r="73" spans="1:2">
      <c r="A73" t="s">
        <v>8671</v>
      </c>
      <c r="B73">
        <v>4</v>
      </c>
    </row>
    <row r="74" spans="1:2">
      <c r="A74" t="s">
        <v>8712</v>
      </c>
      <c r="B74">
        <v>4</v>
      </c>
    </row>
    <row r="75" spans="1:2">
      <c r="A75" t="s">
        <v>8426</v>
      </c>
      <c r="B75">
        <v>4</v>
      </c>
    </row>
    <row r="76" spans="1:2">
      <c r="A76" t="s">
        <v>8720</v>
      </c>
      <c r="B76">
        <v>4</v>
      </c>
    </row>
    <row r="77" spans="1:2">
      <c r="A77" t="s">
        <v>8937</v>
      </c>
      <c r="B77">
        <v>4</v>
      </c>
    </row>
    <row r="78" spans="1:2">
      <c r="A78" t="s">
        <v>9012</v>
      </c>
      <c r="B78">
        <v>4</v>
      </c>
    </row>
    <row r="79" spans="1:2">
      <c r="A79" t="s">
        <v>9177</v>
      </c>
      <c r="B79">
        <v>4</v>
      </c>
    </row>
    <row r="80" spans="1:2">
      <c r="A80" t="s">
        <v>9240</v>
      </c>
      <c r="B80">
        <v>4</v>
      </c>
    </row>
    <row r="81" spans="1:2">
      <c r="A81" t="s">
        <v>9285</v>
      </c>
      <c r="B81">
        <v>4</v>
      </c>
    </row>
    <row r="82" spans="1:2">
      <c r="A82" t="s">
        <v>9296</v>
      </c>
      <c r="B82">
        <v>4</v>
      </c>
    </row>
    <row r="83" spans="1:2">
      <c r="A83" t="s">
        <v>4288</v>
      </c>
      <c r="B83">
        <v>4</v>
      </c>
    </row>
    <row r="84" spans="1:2">
      <c r="A84" t="s">
        <v>9377</v>
      </c>
      <c r="B84">
        <v>4</v>
      </c>
    </row>
    <row r="85" spans="1:2">
      <c r="A85" t="s">
        <v>9397</v>
      </c>
      <c r="B85">
        <v>4</v>
      </c>
    </row>
    <row r="86" spans="1:2">
      <c r="A86" t="s">
        <v>9540</v>
      </c>
      <c r="B86">
        <v>4</v>
      </c>
    </row>
    <row r="87" spans="1:2">
      <c r="A87" t="s">
        <v>9621</v>
      </c>
      <c r="B87">
        <v>4</v>
      </c>
    </row>
    <row r="88" spans="1:2">
      <c r="A88" t="s">
        <v>9738</v>
      </c>
      <c r="B88">
        <v>4</v>
      </c>
    </row>
    <row r="89" spans="1:2">
      <c r="A89" t="s">
        <v>9745</v>
      </c>
      <c r="B89">
        <v>4</v>
      </c>
    </row>
    <row r="90" spans="1:2">
      <c r="A90" t="s">
        <v>9860</v>
      </c>
      <c r="B90">
        <v>4</v>
      </c>
    </row>
    <row r="91" spans="1:2">
      <c r="A91" t="s">
        <v>9870</v>
      </c>
      <c r="B91">
        <v>4</v>
      </c>
    </row>
    <row r="92" spans="1:2">
      <c r="A92" t="s">
        <v>9938</v>
      </c>
      <c r="B92">
        <v>4</v>
      </c>
    </row>
    <row r="93" spans="1:2">
      <c r="A93" t="s">
        <v>10119</v>
      </c>
      <c r="B93">
        <v>4</v>
      </c>
    </row>
    <row r="94" spans="1:2">
      <c r="A94" t="s">
        <v>10188</v>
      </c>
      <c r="B94">
        <v>4</v>
      </c>
    </row>
    <row r="95" spans="1:2">
      <c r="A95" t="s">
        <v>10229</v>
      </c>
      <c r="B95">
        <v>4</v>
      </c>
    </row>
    <row r="96" spans="1:2">
      <c r="A96" t="s">
        <v>8554</v>
      </c>
      <c r="B96">
        <v>3</v>
      </c>
    </row>
    <row r="97" spans="1:2">
      <c r="A97" t="s">
        <v>8557</v>
      </c>
      <c r="B97">
        <v>3</v>
      </c>
    </row>
    <row r="98" spans="1:2">
      <c r="A98" t="s">
        <v>8324</v>
      </c>
      <c r="B98">
        <v>3</v>
      </c>
    </row>
    <row r="99" spans="1:2">
      <c r="A99" t="s">
        <v>8574</v>
      </c>
      <c r="B99">
        <v>3</v>
      </c>
    </row>
    <row r="100" spans="1:2">
      <c r="A100" t="s">
        <v>8580</v>
      </c>
      <c r="B100">
        <v>3</v>
      </c>
    </row>
    <row r="101" spans="1:2">
      <c r="A101" t="s">
        <v>8582</v>
      </c>
      <c r="B101">
        <v>3</v>
      </c>
    </row>
    <row r="102" spans="1:2">
      <c r="A102" t="s">
        <v>7922</v>
      </c>
      <c r="B102">
        <v>3</v>
      </c>
    </row>
    <row r="103" spans="1:2">
      <c r="A103" t="s">
        <v>8080</v>
      </c>
      <c r="B103">
        <v>3</v>
      </c>
    </row>
    <row r="104" spans="1:2">
      <c r="A104" t="s">
        <v>8643</v>
      </c>
      <c r="B104">
        <v>3</v>
      </c>
    </row>
    <row r="105" spans="1:2">
      <c r="A105" t="s">
        <v>8668</v>
      </c>
      <c r="B105">
        <v>3</v>
      </c>
    </row>
    <row r="106" spans="1:2">
      <c r="A106" t="s">
        <v>8694</v>
      </c>
      <c r="B106">
        <v>3</v>
      </c>
    </row>
    <row r="107" spans="1:2">
      <c r="A107" t="s">
        <v>8725</v>
      </c>
      <c r="B107">
        <v>3</v>
      </c>
    </row>
    <row r="108" spans="1:2">
      <c r="A108" t="s">
        <v>8291</v>
      </c>
      <c r="B108">
        <v>3</v>
      </c>
    </row>
    <row r="109" spans="1:2">
      <c r="A109" t="s">
        <v>7751</v>
      </c>
      <c r="B109">
        <v>3</v>
      </c>
    </row>
    <row r="110" spans="1:2">
      <c r="A110" t="s">
        <v>8740</v>
      </c>
      <c r="B110">
        <v>3</v>
      </c>
    </row>
    <row r="111" spans="1:2">
      <c r="A111" t="s">
        <v>8793</v>
      </c>
      <c r="B111">
        <v>3</v>
      </c>
    </row>
    <row r="112" spans="1:2">
      <c r="A112" t="s">
        <v>8802</v>
      </c>
      <c r="B112">
        <v>3</v>
      </c>
    </row>
    <row r="113" spans="1:2">
      <c r="A113" t="s">
        <v>8855</v>
      </c>
      <c r="B113">
        <v>3</v>
      </c>
    </row>
    <row r="114" spans="1:2">
      <c r="A114" t="s">
        <v>8891</v>
      </c>
      <c r="B114">
        <v>3</v>
      </c>
    </row>
    <row r="115" spans="1:2">
      <c r="A115" t="s">
        <v>8054</v>
      </c>
      <c r="B115">
        <v>3</v>
      </c>
    </row>
    <row r="116" spans="1:2">
      <c r="A116" t="s">
        <v>9023</v>
      </c>
      <c r="B116">
        <v>3</v>
      </c>
    </row>
    <row r="117" spans="1:2">
      <c r="A117" t="s">
        <v>9026</v>
      </c>
      <c r="B117">
        <v>3</v>
      </c>
    </row>
    <row r="118" spans="1:2">
      <c r="A118" t="s">
        <v>9135</v>
      </c>
      <c r="B118">
        <v>3</v>
      </c>
    </row>
    <row r="119" spans="1:2">
      <c r="A119" t="s">
        <v>9152</v>
      </c>
      <c r="B119">
        <v>3</v>
      </c>
    </row>
    <row r="120" spans="1:2">
      <c r="A120" t="s">
        <v>9225</v>
      </c>
      <c r="B120">
        <v>3</v>
      </c>
    </row>
    <row r="121" spans="1:2">
      <c r="A121" t="s">
        <v>9234</v>
      </c>
      <c r="B121">
        <v>3</v>
      </c>
    </row>
    <row r="122" spans="1:2">
      <c r="A122" t="s">
        <v>9293</v>
      </c>
      <c r="B122">
        <v>3</v>
      </c>
    </row>
    <row r="123" spans="1:2">
      <c r="A123" t="s">
        <v>6755</v>
      </c>
      <c r="B123">
        <v>3</v>
      </c>
    </row>
    <row r="124" spans="1:2">
      <c r="A124" t="s">
        <v>9385</v>
      </c>
      <c r="B124">
        <v>3</v>
      </c>
    </row>
    <row r="125" spans="1:2">
      <c r="A125" t="s">
        <v>9504</v>
      </c>
      <c r="B125">
        <v>3</v>
      </c>
    </row>
    <row r="126" spans="1:2">
      <c r="A126" t="s">
        <v>9519</v>
      </c>
      <c r="B126">
        <v>3</v>
      </c>
    </row>
    <row r="127" spans="1:2">
      <c r="A127" t="s">
        <v>9529</v>
      </c>
      <c r="B127">
        <v>3</v>
      </c>
    </row>
    <row r="128" spans="1:2">
      <c r="A128" t="s">
        <v>9542</v>
      </c>
      <c r="B128">
        <v>3</v>
      </c>
    </row>
    <row r="129" spans="1:2">
      <c r="A129" t="s">
        <v>9545</v>
      </c>
      <c r="B129">
        <v>3</v>
      </c>
    </row>
    <row r="130" spans="1:2">
      <c r="A130" t="s">
        <v>9575</v>
      </c>
      <c r="B130">
        <v>3</v>
      </c>
    </row>
    <row r="131" spans="1:2">
      <c r="A131" t="s">
        <v>9600</v>
      </c>
      <c r="B131">
        <v>3</v>
      </c>
    </row>
    <row r="132" spans="1:2">
      <c r="A132" t="s">
        <v>9657</v>
      </c>
      <c r="B132">
        <v>3</v>
      </c>
    </row>
    <row r="133" spans="1:2">
      <c r="A133" t="s">
        <v>9692</v>
      </c>
      <c r="B133">
        <v>3</v>
      </c>
    </row>
    <row r="134" spans="1:2">
      <c r="A134" t="s">
        <v>9701</v>
      </c>
      <c r="B134">
        <v>3</v>
      </c>
    </row>
    <row r="135" spans="1:2">
      <c r="A135" t="s">
        <v>9721</v>
      </c>
      <c r="B135">
        <v>3</v>
      </c>
    </row>
    <row r="136" spans="1:2">
      <c r="A136" t="s">
        <v>9728</v>
      </c>
      <c r="B136">
        <v>3</v>
      </c>
    </row>
    <row r="137" spans="1:2">
      <c r="A137" t="s">
        <v>9734</v>
      </c>
      <c r="B137">
        <v>3</v>
      </c>
    </row>
    <row r="138" spans="1:2">
      <c r="A138" t="s">
        <v>9813</v>
      </c>
      <c r="B138">
        <v>3</v>
      </c>
    </row>
    <row r="139" spans="1:2">
      <c r="A139" t="s">
        <v>9826</v>
      </c>
      <c r="B139">
        <v>3</v>
      </c>
    </row>
    <row r="140" spans="1:2">
      <c r="A140" t="s">
        <v>9864</v>
      </c>
      <c r="B140">
        <v>3</v>
      </c>
    </row>
    <row r="141" spans="1:2">
      <c r="A141" t="s">
        <v>9867</v>
      </c>
      <c r="B141">
        <v>3</v>
      </c>
    </row>
    <row r="142" spans="1:2">
      <c r="A142" t="s">
        <v>9874</v>
      </c>
      <c r="B142">
        <v>3</v>
      </c>
    </row>
    <row r="143" spans="1:2">
      <c r="A143" t="s">
        <v>9875</v>
      </c>
      <c r="B143">
        <v>3</v>
      </c>
    </row>
    <row r="144" spans="1:2">
      <c r="A144" t="s">
        <v>9876</v>
      </c>
      <c r="B144">
        <v>3</v>
      </c>
    </row>
    <row r="145" spans="1:2">
      <c r="A145" t="s">
        <v>9878</v>
      </c>
      <c r="B145">
        <v>3</v>
      </c>
    </row>
    <row r="146" spans="1:2">
      <c r="A146" t="s">
        <v>9879</v>
      </c>
      <c r="B146">
        <v>3</v>
      </c>
    </row>
    <row r="147" spans="1:2">
      <c r="A147" t="s">
        <v>9885</v>
      </c>
      <c r="B147">
        <v>3</v>
      </c>
    </row>
    <row r="148" spans="1:2">
      <c r="A148" t="s">
        <v>9946</v>
      </c>
      <c r="B148">
        <v>3</v>
      </c>
    </row>
    <row r="149" spans="1:2">
      <c r="A149" t="s">
        <v>9951</v>
      </c>
      <c r="B149">
        <v>3</v>
      </c>
    </row>
    <row r="150" spans="1:2">
      <c r="A150" t="s">
        <v>10006</v>
      </c>
      <c r="B150">
        <v>3</v>
      </c>
    </row>
    <row r="151" spans="1:2">
      <c r="A151" t="s">
        <v>10153</v>
      </c>
      <c r="B151">
        <v>3</v>
      </c>
    </row>
    <row r="152" spans="1:2">
      <c r="A152" t="s">
        <v>10179</v>
      </c>
      <c r="B152">
        <v>3</v>
      </c>
    </row>
    <row r="153" spans="1:2">
      <c r="A153" t="s">
        <v>10210</v>
      </c>
      <c r="B153">
        <v>3</v>
      </c>
    </row>
    <row r="154" spans="1:2">
      <c r="A154" t="s">
        <v>10240</v>
      </c>
      <c r="B154">
        <v>3</v>
      </c>
    </row>
    <row r="155" spans="1:2">
      <c r="A155" t="s">
        <v>8546</v>
      </c>
      <c r="B155">
        <v>2</v>
      </c>
    </row>
    <row r="156" spans="1:2">
      <c r="A156" t="s">
        <v>8547</v>
      </c>
      <c r="B156">
        <v>2</v>
      </c>
    </row>
    <row r="157" spans="1:2">
      <c r="A157" t="s">
        <v>8550</v>
      </c>
      <c r="B157">
        <v>2</v>
      </c>
    </row>
    <row r="158" spans="1:2">
      <c r="A158" t="s">
        <v>8559</v>
      </c>
      <c r="B158">
        <v>2</v>
      </c>
    </row>
    <row r="159" spans="1:2">
      <c r="A159" t="s">
        <v>8368</v>
      </c>
      <c r="B159">
        <v>2</v>
      </c>
    </row>
    <row r="160" spans="1:2">
      <c r="A160" t="s">
        <v>8599</v>
      </c>
      <c r="B160">
        <v>2</v>
      </c>
    </row>
    <row r="161" spans="1:2">
      <c r="A161" t="s">
        <v>8607</v>
      </c>
      <c r="B161">
        <v>2</v>
      </c>
    </row>
    <row r="162" spans="1:2">
      <c r="A162" t="s">
        <v>8388</v>
      </c>
      <c r="B162">
        <v>2</v>
      </c>
    </row>
    <row r="163" spans="1:2">
      <c r="A163" t="s">
        <v>8647</v>
      </c>
      <c r="B163">
        <v>2</v>
      </c>
    </row>
    <row r="164" spans="1:2">
      <c r="A164" t="s">
        <v>8658</v>
      </c>
      <c r="B164">
        <v>2</v>
      </c>
    </row>
    <row r="165" spans="1:2">
      <c r="A165" t="s">
        <v>8667</v>
      </c>
      <c r="B165">
        <v>2</v>
      </c>
    </row>
    <row r="166" spans="1:2">
      <c r="A166" t="s">
        <v>8672</v>
      </c>
      <c r="B166">
        <v>2</v>
      </c>
    </row>
    <row r="167" spans="1:2">
      <c r="A167" t="s">
        <v>8504</v>
      </c>
      <c r="B167">
        <v>2</v>
      </c>
    </row>
    <row r="168" spans="1:2">
      <c r="A168" t="s">
        <v>8698</v>
      </c>
      <c r="B168">
        <v>2</v>
      </c>
    </row>
    <row r="169" spans="1:2">
      <c r="A169" t="s">
        <v>8428</v>
      </c>
      <c r="B169">
        <v>2</v>
      </c>
    </row>
    <row r="170" spans="1:2">
      <c r="A170" t="s">
        <v>8705</v>
      </c>
      <c r="B170">
        <v>2</v>
      </c>
    </row>
    <row r="171" spans="1:2">
      <c r="A171" t="s">
        <v>8713</v>
      </c>
      <c r="B171">
        <v>2</v>
      </c>
    </row>
    <row r="172" spans="1:2">
      <c r="A172" t="s">
        <v>8716</v>
      </c>
      <c r="B172">
        <v>2</v>
      </c>
    </row>
    <row r="173" spans="1:2">
      <c r="A173" t="s">
        <v>8728</v>
      </c>
      <c r="B173">
        <v>2</v>
      </c>
    </row>
    <row r="174" spans="1:2">
      <c r="A174" t="s">
        <v>8733</v>
      </c>
      <c r="B174">
        <v>2</v>
      </c>
    </row>
    <row r="175" spans="1:2">
      <c r="A175" t="s">
        <v>8382</v>
      </c>
      <c r="B175">
        <v>2</v>
      </c>
    </row>
    <row r="176" spans="1:2">
      <c r="A176" t="s">
        <v>8462</v>
      </c>
      <c r="B176">
        <v>2</v>
      </c>
    </row>
    <row r="177" spans="1:2">
      <c r="A177" t="s">
        <v>8769</v>
      </c>
      <c r="B177">
        <v>2</v>
      </c>
    </row>
    <row r="178" spans="1:2">
      <c r="A178" t="s">
        <v>8770</v>
      </c>
      <c r="B178">
        <v>2</v>
      </c>
    </row>
    <row r="179" spans="1:2">
      <c r="A179" t="s">
        <v>8775</v>
      </c>
      <c r="B179">
        <v>2</v>
      </c>
    </row>
    <row r="180" spans="1:2">
      <c r="A180" t="s">
        <v>8777</v>
      </c>
      <c r="B180">
        <v>2</v>
      </c>
    </row>
    <row r="181" spans="1:2">
      <c r="A181" t="s">
        <v>8788</v>
      </c>
      <c r="B181">
        <v>2</v>
      </c>
    </row>
    <row r="182" spans="1:2">
      <c r="A182" t="s">
        <v>8836</v>
      </c>
      <c r="B182">
        <v>2</v>
      </c>
    </row>
    <row r="183" spans="1:2">
      <c r="A183" t="s">
        <v>7636</v>
      </c>
      <c r="B183">
        <v>2</v>
      </c>
    </row>
    <row r="184" spans="1:2">
      <c r="A184" t="s">
        <v>8851</v>
      </c>
      <c r="B184">
        <v>2</v>
      </c>
    </row>
    <row r="185" spans="1:2">
      <c r="A185" t="s">
        <v>8865</v>
      </c>
      <c r="B185">
        <v>2</v>
      </c>
    </row>
    <row r="186" spans="1:2">
      <c r="A186" t="s">
        <v>8252</v>
      </c>
      <c r="B186">
        <v>2</v>
      </c>
    </row>
    <row r="187" spans="1:2">
      <c r="A187" t="s">
        <v>8903</v>
      </c>
      <c r="B187">
        <v>2</v>
      </c>
    </row>
    <row r="188" spans="1:2">
      <c r="A188" t="s">
        <v>8938</v>
      </c>
      <c r="B188">
        <v>2</v>
      </c>
    </row>
    <row r="189" spans="1:2">
      <c r="A189" t="s">
        <v>8960</v>
      </c>
      <c r="B189">
        <v>2</v>
      </c>
    </row>
    <row r="190" spans="1:2">
      <c r="A190" t="s">
        <v>8983</v>
      </c>
      <c r="B190">
        <v>2</v>
      </c>
    </row>
    <row r="191" spans="1:2">
      <c r="A191" t="s">
        <v>9017</v>
      </c>
      <c r="B191">
        <v>2</v>
      </c>
    </row>
    <row r="192" spans="1:2">
      <c r="A192" t="s">
        <v>9027</v>
      </c>
      <c r="B192">
        <v>2</v>
      </c>
    </row>
    <row r="193" spans="1:2">
      <c r="A193" t="s">
        <v>9068</v>
      </c>
      <c r="B193">
        <v>2</v>
      </c>
    </row>
    <row r="194" spans="1:2">
      <c r="A194" t="s">
        <v>9078</v>
      </c>
      <c r="B194">
        <v>2</v>
      </c>
    </row>
    <row r="195" spans="1:2">
      <c r="A195" t="s">
        <v>9092</v>
      </c>
      <c r="B195">
        <v>2</v>
      </c>
    </row>
    <row r="196" spans="1:2">
      <c r="A196" t="s">
        <v>9126</v>
      </c>
      <c r="B196">
        <v>2</v>
      </c>
    </row>
    <row r="197" spans="1:2">
      <c r="A197" t="s">
        <v>9132</v>
      </c>
      <c r="B197">
        <v>2</v>
      </c>
    </row>
    <row r="198" spans="1:2">
      <c r="A198" t="s">
        <v>9150</v>
      </c>
      <c r="B198">
        <v>2</v>
      </c>
    </row>
    <row r="199" spans="1:2">
      <c r="A199" t="s">
        <v>9173</v>
      </c>
      <c r="B199">
        <v>2</v>
      </c>
    </row>
    <row r="200" spans="1:2">
      <c r="A200" t="s">
        <v>9181</v>
      </c>
      <c r="B200">
        <v>2</v>
      </c>
    </row>
    <row r="201" spans="1:2">
      <c r="A201" t="s">
        <v>9183</v>
      </c>
      <c r="B201">
        <v>2</v>
      </c>
    </row>
    <row r="202" spans="1:2">
      <c r="A202" t="s">
        <v>9184</v>
      </c>
      <c r="B202">
        <v>2</v>
      </c>
    </row>
    <row r="203" spans="1:2">
      <c r="A203" t="s">
        <v>9189</v>
      </c>
      <c r="B203">
        <v>2</v>
      </c>
    </row>
    <row r="204" spans="1:2">
      <c r="A204" t="s">
        <v>9196</v>
      </c>
      <c r="B204">
        <v>2</v>
      </c>
    </row>
    <row r="205" spans="1:2">
      <c r="A205" t="s">
        <v>9208</v>
      </c>
      <c r="B205">
        <v>2</v>
      </c>
    </row>
    <row r="206" spans="1:2">
      <c r="A206" t="s">
        <v>9214</v>
      </c>
      <c r="B206">
        <v>2</v>
      </c>
    </row>
    <row r="207" spans="1:2">
      <c r="A207" t="s">
        <v>9221</v>
      </c>
      <c r="B207">
        <v>2</v>
      </c>
    </row>
    <row r="208" spans="1:2">
      <c r="A208" t="s">
        <v>9233</v>
      </c>
      <c r="B208">
        <v>2</v>
      </c>
    </row>
    <row r="209" spans="1:2">
      <c r="A209" t="s">
        <v>9255</v>
      </c>
      <c r="B209">
        <v>2</v>
      </c>
    </row>
    <row r="210" spans="1:2">
      <c r="A210" t="s">
        <v>9260</v>
      </c>
      <c r="B210">
        <v>2</v>
      </c>
    </row>
    <row r="211" spans="1:2">
      <c r="A211" t="s">
        <v>9273</v>
      </c>
      <c r="B211">
        <v>2</v>
      </c>
    </row>
    <row r="212" spans="1:2">
      <c r="A212" t="s">
        <v>9299</v>
      </c>
      <c r="B212">
        <v>2</v>
      </c>
    </row>
    <row r="213" spans="1:2">
      <c r="A213" t="s">
        <v>9319</v>
      </c>
      <c r="B213">
        <v>2</v>
      </c>
    </row>
    <row r="214" spans="1:2">
      <c r="A214" t="s">
        <v>9326</v>
      </c>
      <c r="B214">
        <v>2</v>
      </c>
    </row>
    <row r="215" spans="1:2">
      <c r="A215" t="s">
        <v>9335</v>
      </c>
      <c r="B215">
        <v>2</v>
      </c>
    </row>
    <row r="216" spans="1:2">
      <c r="A216" t="s">
        <v>9337</v>
      </c>
      <c r="B216">
        <v>2</v>
      </c>
    </row>
    <row r="217" spans="1:2">
      <c r="A217" t="s">
        <v>9339</v>
      </c>
      <c r="B217">
        <v>2</v>
      </c>
    </row>
    <row r="218" spans="1:2">
      <c r="A218" t="s">
        <v>9368</v>
      </c>
      <c r="B218">
        <v>2</v>
      </c>
    </row>
    <row r="219" spans="1:2">
      <c r="A219" t="s">
        <v>9380</v>
      </c>
      <c r="B219">
        <v>2</v>
      </c>
    </row>
    <row r="220" spans="1:2">
      <c r="A220" t="s">
        <v>9388</v>
      </c>
      <c r="B220">
        <v>2</v>
      </c>
    </row>
    <row r="221" spans="1:2">
      <c r="A221" t="s">
        <v>9401</v>
      </c>
      <c r="B221">
        <v>2</v>
      </c>
    </row>
    <row r="222" spans="1:2">
      <c r="A222" t="s">
        <v>9416</v>
      </c>
      <c r="B222">
        <v>2</v>
      </c>
    </row>
    <row r="223" spans="1:2">
      <c r="A223" t="s">
        <v>9428</v>
      </c>
      <c r="B223">
        <v>2</v>
      </c>
    </row>
    <row r="224" spans="1:2">
      <c r="A224" t="s">
        <v>7676</v>
      </c>
      <c r="B224">
        <v>2</v>
      </c>
    </row>
    <row r="225" spans="1:2">
      <c r="A225" t="s">
        <v>9441</v>
      </c>
      <c r="B225">
        <v>2</v>
      </c>
    </row>
    <row r="226" spans="1:2">
      <c r="A226" t="s">
        <v>9531</v>
      </c>
      <c r="B226">
        <v>2</v>
      </c>
    </row>
    <row r="227" spans="1:2">
      <c r="A227" t="s">
        <v>9587</v>
      </c>
      <c r="B227">
        <v>2</v>
      </c>
    </row>
    <row r="228" spans="1:2">
      <c r="A228" t="s">
        <v>9616</v>
      </c>
      <c r="B228">
        <v>2</v>
      </c>
    </row>
    <row r="229" spans="1:2">
      <c r="A229" t="s">
        <v>9641</v>
      </c>
      <c r="B229">
        <v>2</v>
      </c>
    </row>
    <row r="230" spans="1:2">
      <c r="A230" t="s">
        <v>9660</v>
      </c>
      <c r="B230">
        <v>2</v>
      </c>
    </row>
    <row r="231" spans="1:2">
      <c r="A231" t="s">
        <v>9686</v>
      </c>
      <c r="B231">
        <v>2</v>
      </c>
    </row>
    <row r="232" spans="1:2">
      <c r="A232" t="s">
        <v>9689</v>
      </c>
      <c r="B232">
        <v>2</v>
      </c>
    </row>
    <row r="233" spans="1:2">
      <c r="A233" t="s">
        <v>9717</v>
      </c>
      <c r="B233">
        <v>2</v>
      </c>
    </row>
    <row r="234" spans="1:2">
      <c r="A234" t="s">
        <v>9724</v>
      </c>
      <c r="B234">
        <v>2</v>
      </c>
    </row>
    <row r="235" spans="1:2">
      <c r="A235" t="s">
        <v>9748</v>
      </c>
      <c r="B235">
        <v>2</v>
      </c>
    </row>
    <row r="236" spans="1:2">
      <c r="A236" t="s">
        <v>9791</v>
      </c>
      <c r="B236">
        <v>2</v>
      </c>
    </row>
    <row r="237" spans="1:2">
      <c r="A237" t="s">
        <v>9792</v>
      </c>
      <c r="B237">
        <v>2</v>
      </c>
    </row>
    <row r="238" spans="1:2">
      <c r="A238" t="s">
        <v>9873</v>
      </c>
      <c r="B238">
        <v>2</v>
      </c>
    </row>
    <row r="239" spans="1:2">
      <c r="A239" t="s">
        <v>9890</v>
      </c>
      <c r="B239">
        <v>2</v>
      </c>
    </row>
    <row r="240" spans="1:2">
      <c r="A240" t="s">
        <v>9902</v>
      </c>
      <c r="B240">
        <v>2</v>
      </c>
    </row>
    <row r="241" spans="1:2">
      <c r="A241" t="s">
        <v>9950</v>
      </c>
      <c r="B241">
        <v>2</v>
      </c>
    </row>
    <row r="242" spans="1:2">
      <c r="A242" t="s">
        <v>9966</v>
      </c>
      <c r="B242">
        <v>2</v>
      </c>
    </row>
    <row r="243" spans="1:2">
      <c r="A243" t="s">
        <v>10024</v>
      </c>
      <c r="B243">
        <v>2</v>
      </c>
    </row>
    <row r="244" spans="1:2">
      <c r="A244" t="s">
        <v>10025</v>
      </c>
      <c r="B244">
        <v>2</v>
      </c>
    </row>
    <row r="245" spans="1:2">
      <c r="A245" t="s">
        <v>10028</v>
      </c>
      <c r="B245">
        <v>2</v>
      </c>
    </row>
    <row r="246" spans="1:2">
      <c r="A246" t="s">
        <v>10037</v>
      </c>
      <c r="B246">
        <v>2</v>
      </c>
    </row>
    <row r="247" spans="1:2">
      <c r="A247" t="s">
        <v>10042</v>
      </c>
      <c r="B247">
        <v>2</v>
      </c>
    </row>
    <row r="248" spans="1:2">
      <c r="A248" t="s">
        <v>10084</v>
      </c>
      <c r="B248">
        <v>2</v>
      </c>
    </row>
    <row r="249" spans="1:2">
      <c r="A249" t="s">
        <v>10089</v>
      </c>
      <c r="B249">
        <v>2</v>
      </c>
    </row>
    <row r="250" spans="1:2">
      <c r="A250" t="s">
        <v>10108</v>
      </c>
      <c r="B250">
        <v>2</v>
      </c>
    </row>
    <row r="251" spans="1:2">
      <c r="A251" t="s">
        <v>10126</v>
      </c>
      <c r="B251">
        <v>2</v>
      </c>
    </row>
    <row r="252" spans="1:2">
      <c r="A252" t="s">
        <v>10173</v>
      </c>
      <c r="B252">
        <v>2</v>
      </c>
    </row>
    <row r="253" spans="1:2">
      <c r="A253" t="s">
        <v>10185</v>
      </c>
      <c r="B253">
        <v>2</v>
      </c>
    </row>
    <row r="254" spans="1:2">
      <c r="A254" t="s">
        <v>10219</v>
      </c>
      <c r="B254">
        <v>2</v>
      </c>
    </row>
    <row r="255" spans="1:2">
      <c r="A255" t="s">
        <v>10254</v>
      </c>
      <c r="B255">
        <v>2</v>
      </c>
    </row>
    <row r="256" spans="1:2">
      <c r="A256" t="s">
        <v>10256</v>
      </c>
      <c r="B256">
        <v>2</v>
      </c>
    </row>
    <row r="257" spans="1:2">
      <c r="A257" t="s">
        <v>10259</v>
      </c>
      <c r="B257">
        <v>2</v>
      </c>
    </row>
    <row r="258" spans="1:2">
      <c r="A258" t="s">
        <v>10261</v>
      </c>
      <c r="B258">
        <v>2</v>
      </c>
    </row>
    <row r="259" spans="1:2">
      <c r="A259" t="s">
        <v>10263</v>
      </c>
      <c r="B259">
        <v>2</v>
      </c>
    </row>
    <row r="260" spans="1:2">
      <c r="A260" t="s">
        <v>7366</v>
      </c>
      <c r="B260">
        <v>1</v>
      </c>
    </row>
    <row r="261" spans="1:2">
      <c r="A261" t="s">
        <v>8555</v>
      </c>
      <c r="B261">
        <v>1</v>
      </c>
    </row>
    <row r="262" spans="1:2">
      <c r="A262" t="s">
        <v>7864</v>
      </c>
      <c r="B262">
        <v>1</v>
      </c>
    </row>
    <row r="263" spans="1:2">
      <c r="A263" t="s">
        <v>8562</v>
      </c>
      <c r="B263">
        <v>1</v>
      </c>
    </row>
    <row r="264" spans="1:2">
      <c r="A264" t="s">
        <v>8567</v>
      </c>
      <c r="B264">
        <v>1</v>
      </c>
    </row>
    <row r="265" spans="1:2">
      <c r="A265" t="s">
        <v>8576</v>
      </c>
      <c r="B265">
        <v>1</v>
      </c>
    </row>
    <row r="266" spans="1:2">
      <c r="A266" t="s">
        <v>8583</v>
      </c>
      <c r="B266">
        <v>1</v>
      </c>
    </row>
    <row r="267" spans="1:2">
      <c r="A267" t="s">
        <v>8463</v>
      </c>
      <c r="B267">
        <v>1</v>
      </c>
    </row>
    <row r="268" spans="1:2">
      <c r="A268" t="s">
        <v>8590</v>
      </c>
      <c r="B268">
        <v>1</v>
      </c>
    </row>
    <row r="269" spans="1:2">
      <c r="A269" t="s">
        <v>8236</v>
      </c>
      <c r="B269">
        <v>1</v>
      </c>
    </row>
    <row r="270" spans="1:2">
      <c r="A270" t="s">
        <v>7762</v>
      </c>
      <c r="B270">
        <v>1</v>
      </c>
    </row>
    <row r="271" spans="1:2">
      <c r="A271" t="s">
        <v>8248</v>
      </c>
      <c r="B271">
        <v>1</v>
      </c>
    </row>
    <row r="272" spans="1:2">
      <c r="A272" t="s">
        <v>8617</v>
      </c>
      <c r="B272">
        <v>1</v>
      </c>
    </row>
    <row r="273" spans="1:2">
      <c r="A273" t="s">
        <v>8251</v>
      </c>
      <c r="B273">
        <v>1</v>
      </c>
    </row>
    <row r="274" spans="1:2">
      <c r="A274" t="s">
        <v>6474</v>
      </c>
      <c r="B274">
        <v>1</v>
      </c>
    </row>
    <row r="275" spans="1:2">
      <c r="A275" t="s">
        <v>8634</v>
      </c>
      <c r="B275">
        <v>1</v>
      </c>
    </row>
    <row r="276" spans="1:2">
      <c r="A276" t="s">
        <v>8466</v>
      </c>
      <c r="B276">
        <v>1</v>
      </c>
    </row>
    <row r="277" spans="1:2">
      <c r="A277" t="s">
        <v>8656</v>
      </c>
      <c r="B277">
        <v>1</v>
      </c>
    </row>
    <row r="278" spans="1:2">
      <c r="A278" t="s">
        <v>8683</v>
      </c>
      <c r="B278">
        <v>1</v>
      </c>
    </row>
    <row r="279" spans="1:2">
      <c r="A279" t="s">
        <v>8691</v>
      </c>
      <c r="B279">
        <v>1</v>
      </c>
    </row>
    <row r="280" spans="1:2">
      <c r="A280" t="s">
        <v>8693</v>
      </c>
      <c r="B280">
        <v>1</v>
      </c>
    </row>
    <row r="281" spans="1:2">
      <c r="A281" t="s">
        <v>8752</v>
      </c>
      <c r="B281">
        <v>1</v>
      </c>
    </row>
    <row r="282" spans="1:2">
      <c r="A282" t="s">
        <v>8754</v>
      </c>
      <c r="B282">
        <v>1</v>
      </c>
    </row>
    <row r="283" spans="1:2">
      <c r="A283" t="s">
        <v>8757</v>
      </c>
      <c r="B283">
        <v>1</v>
      </c>
    </row>
    <row r="284" spans="1:2">
      <c r="A284" t="s">
        <v>8765</v>
      </c>
      <c r="B284">
        <v>1</v>
      </c>
    </row>
    <row r="285" spans="1:2">
      <c r="A285" t="s">
        <v>8784</v>
      </c>
      <c r="B285">
        <v>1</v>
      </c>
    </row>
    <row r="286" spans="1:2">
      <c r="A286" t="s">
        <v>8811</v>
      </c>
      <c r="B286">
        <v>1</v>
      </c>
    </row>
    <row r="287" spans="1:2">
      <c r="A287" t="s">
        <v>8837</v>
      </c>
      <c r="B287">
        <v>1</v>
      </c>
    </row>
    <row r="288" spans="1:2">
      <c r="A288" t="s">
        <v>8839</v>
      </c>
      <c r="B288">
        <v>1</v>
      </c>
    </row>
    <row r="289" spans="1:2">
      <c r="A289" t="s">
        <v>8846</v>
      </c>
      <c r="B289">
        <v>1</v>
      </c>
    </row>
    <row r="290" spans="1:2">
      <c r="A290" t="s">
        <v>7546</v>
      </c>
      <c r="B290">
        <v>1</v>
      </c>
    </row>
    <row r="291" spans="1:2">
      <c r="A291" t="s">
        <v>8493</v>
      </c>
      <c r="B291">
        <v>1</v>
      </c>
    </row>
    <row r="292" spans="1:2">
      <c r="A292" t="s">
        <v>8860</v>
      </c>
      <c r="B292">
        <v>1</v>
      </c>
    </row>
    <row r="293" spans="1:2">
      <c r="A293" t="s">
        <v>8870</v>
      </c>
      <c r="B293">
        <v>1</v>
      </c>
    </row>
    <row r="294" spans="1:2">
      <c r="A294" t="s">
        <v>8873</v>
      </c>
      <c r="B294">
        <v>1</v>
      </c>
    </row>
    <row r="295" spans="1:2">
      <c r="A295" t="s">
        <v>8878</v>
      </c>
      <c r="B295">
        <v>1</v>
      </c>
    </row>
    <row r="296" spans="1:2">
      <c r="A296" t="s">
        <v>8881</v>
      </c>
      <c r="B296">
        <v>1</v>
      </c>
    </row>
    <row r="297" spans="1:2">
      <c r="A297" t="s">
        <v>8884</v>
      </c>
      <c r="B297">
        <v>1</v>
      </c>
    </row>
    <row r="298" spans="1:2">
      <c r="A298" t="s">
        <v>6624</v>
      </c>
      <c r="B298">
        <v>1</v>
      </c>
    </row>
    <row r="299" spans="1:2">
      <c r="A299" t="s">
        <v>8893</v>
      </c>
      <c r="B299">
        <v>1</v>
      </c>
    </row>
    <row r="300" spans="1:2">
      <c r="A300" t="s">
        <v>8894</v>
      </c>
      <c r="B300">
        <v>1</v>
      </c>
    </row>
    <row r="301" spans="1:2">
      <c r="A301" t="s">
        <v>8910</v>
      </c>
      <c r="B301">
        <v>1</v>
      </c>
    </row>
    <row r="302" spans="1:2">
      <c r="A302" t="s">
        <v>8913</v>
      </c>
      <c r="B302">
        <v>1</v>
      </c>
    </row>
    <row r="303" spans="1:2">
      <c r="A303" t="s">
        <v>8914</v>
      </c>
      <c r="B303">
        <v>1</v>
      </c>
    </row>
    <row r="304" spans="1:2">
      <c r="A304" t="s">
        <v>8916</v>
      </c>
      <c r="B304">
        <v>1</v>
      </c>
    </row>
    <row r="305" spans="1:2">
      <c r="A305" t="s">
        <v>8919</v>
      </c>
      <c r="B305">
        <v>1</v>
      </c>
    </row>
    <row r="306" spans="1:2">
      <c r="A306" t="s">
        <v>8923</v>
      </c>
      <c r="B306">
        <v>1</v>
      </c>
    </row>
    <row r="307" spans="1:2">
      <c r="A307" t="s">
        <v>8931</v>
      </c>
      <c r="B307">
        <v>1</v>
      </c>
    </row>
    <row r="308" spans="1:2">
      <c r="A308" t="s">
        <v>8934</v>
      </c>
      <c r="B308">
        <v>1</v>
      </c>
    </row>
    <row r="309" spans="1:2">
      <c r="A309" t="s">
        <v>8431</v>
      </c>
      <c r="B309">
        <v>1</v>
      </c>
    </row>
    <row r="310" spans="1:2">
      <c r="A310" t="s">
        <v>8980</v>
      </c>
      <c r="B310">
        <v>1</v>
      </c>
    </row>
    <row r="311" spans="1:2">
      <c r="A311" t="s">
        <v>7635</v>
      </c>
      <c r="B311">
        <v>1</v>
      </c>
    </row>
    <row r="312" spans="1:2">
      <c r="A312" t="s">
        <v>9030</v>
      </c>
      <c r="B312">
        <v>1</v>
      </c>
    </row>
    <row r="313" spans="1:2">
      <c r="A313" t="s">
        <v>9034</v>
      </c>
      <c r="B313">
        <v>1</v>
      </c>
    </row>
    <row r="314" spans="1:2">
      <c r="A314" t="s">
        <v>9037</v>
      </c>
      <c r="B314">
        <v>1</v>
      </c>
    </row>
    <row r="315" spans="1:2">
      <c r="A315" t="s">
        <v>9058</v>
      </c>
      <c r="B315">
        <v>1</v>
      </c>
    </row>
    <row r="316" spans="1:2">
      <c r="A316" t="s">
        <v>8262</v>
      </c>
      <c r="B316">
        <v>1</v>
      </c>
    </row>
    <row r="317" spans="1:2">
      <c r="A317" t="s">
        <v>9065</v>
      </c>
      <c r="B317">
        <v>1</v>
      </c>
    </row>
    <row r="318" spans="1:2">
      <c r="A318" t="s">
        <v>9071</v>
      </c>
      <c r="B318">
        <v>1</v>
      </c>
    </row>
    <row r="319" spans="1:2">
      <c r="A319" t="s">
        <v>9074</v>
      </c>
      <c r="B319">
        <v>1</v>
      </c>
    </row>
    <row r="320" spans="1:2">
      <c r="A320" t="s">
        <v>9087</v>
      </c>
      <c r="B320">
        <v>1</v>
      </c>
    </row>
    <row r="321" spans="1:2">
      <c r="A321" t="s">
        <v>9097</v>
      </c>
      <c r="B321">
        <v>1</v>
      </c>
    </row>
    <row r="322" spans="1:2">
      <c r="A322" t="s">
        <v>8328</v>
      </c>
      <c r="B322">
        <v>1</v>
      </c>
    </row>
    <row r="323" spans="1:2">
      <c r="A323" t="s">
        <v>8457</v>
      </c>
      <c r="B323">
        <v>1</v>
      </c>
    </row>
    <row r="324" spans="1:2">
      <c r="A324" t="s">
        <v>9127</v>
      </c>
      <c r="B324">
        <v>1</v>
      </c>
    </row>
    <row r="325" spans="1:2">
      <c r="A325" t="s">
        <v>9137</v>
      </c>
      <c r="B325">
        <v>1</v>
      </c>
    </row>
    <row r="326" spans="1:2">
      <c r="A326" t="s">
        <v>9141</v>
      </c>
      <c r="B326">
        <v>1</v>
      </c>
    </row>
    <row r="327" spans="1:2">
      <c r="A327" t="s">
        <v>9145</v>
      </c>
      <c r="B327">
        <v>1</v>
      </c>
    </row>
    <row r="328" spans="1:2">
      <c r="A328" t="s">
        <v>9147</v>
      </c>
      <c r="B328">
        <v>1</v>
      </c>
    </row>
    <row r="329" spans="1:2">
      <c r="A329" t="s">
        <v>9148</v>
      </c>
      <c r="B329">
        <v>1</v>
      </c>
    </row>
    <row r="330" spans="1:2">
      <c r="A330" t="s">
        <v>9149</v>
      </c>
      <c r="B330">
        <v>1</v>
      </c>
    </row>
    <row r="331" spans="1:2">
      <c r="A331" t="s">
        <v>9155</v>
      </c>
      <c r="B331">
        <v>1</v>
      </c>
    </row>
    <row r="332" spans="1:2">
      <c r="A332" t="s">
        <v>9156</v>
      </c>
      <c r="B332">
        <v>1</v>
      </c>
    </row>
    <row r="333" spans="1:2">
      <c r="A333" t="s">
        <v>9162</v>
      </c>
      <c r="B333">
        <v>1</v>
      </c>
    </row>
    <row r="334" spans="1:2">
      <c r="A334" t="s">
        <v>9164</v>
      </c>
      <c r="B334">
        <v>1</v>
      </c>
    </row>
    <row r="335" spans="1:2">
      <c r="A335" t="s">
        <v>9166</v>
      </c>
      <c r="B335">
        <v>1</v>
      </c>
    </row>
    <row r="336" spans="1:2">
      <c r="A336" t="s">
        <v>9201</v>
      </c>
      <c r="B336">
        <v>1</v>
      </c>
    </row>
    <row r="337" spans="1:2">
      <c r="A337" t="s">
        <v>9211</v>
      </c>
      <c r="B337">
        <v>1</v>
      </c>
    </row>
    <row r="338" spans="1:2">
      <c r="A338" t="s">
        <v>9218</v>
      </c>
      <c r="B338">
        <v>1</v>
      </c>
    </row>
    <row r="339" spans="1:2">
      <c r="A339" t="s">
        <v>9227</v>
      </c>
      <c r="B339">
        <v>1</v>
      </c>
    </row>
    <row r="340" spans="1:2">
      <c r="A340" t="s">
        <v>9235</v>
      </c>
      <c r="B340">
        <v>1</v>
      </c>
    </row>
    <row r="341" spans="1:2">
      <c r="A341" t="s">
        <v>9239</v>
      </c>
      <c r="B341">
        <v>1</v>
      </c>
    </row>
    <row r="342" spans="1:2">
      <c r="A342" t="s">
        <v>9249</v>
      </c>
      <c r="B342">
        <v>1</v>
      </c>
    </row>
    <row r="343" spans="1:2">
      <c r="A343" t="s">
        <v>9262</v>
      </c>
      <c r="B343">
        <v>1</v>
      </c>
    </row>
    <row r="344" spans="1:2">
      <c r="A344" t="s">
        <v>9266</v>
      </c>
      <c r="B344">
        <v>1</v>
      </c>
    </row>
    <row r="345" spans="1:2">
      <c r="A345" t="s">
        <v>9275</v>
      </c>
      <c r="B345">
        <v>1</v>
      </c>
    </row>
    <row r="346" spans="1:2">
      <c r="A346" t="s">
        <v>9278</v>
      </c>
      <c r="B346">
        <v>1</v>
      </c>
    </row>
    <row r="347" spans="1:2">
      <c r="A347" t="s">
        <v>7964</v>
      </c>
      <c r="B347">
        <v>1</v>
      </c>
    </row>
    <row r="348" spans="1:2">
      <c r="A348" t="s">
        <v>9283</v>
      </c>
      <c r="B348">
        <v>1</v>
      </c>
    </row>
    <row r="349" spans="1:2">
      <c r="A349" t="s">
        <v>9290</v>
      </c>
      <c r="B349">
        <v>1</v>
      </c>
    </row>
    <row r="350" spans="1:2">
      <c r="A350" t="s">
        <v>9302</v>
      </c>
      <c r="B350">
        <v>1</v>
      </c>
    </row>
    <row r="351" spans="1:2">
      <c r="A351" t="s">
        <v>9306</v>
      </c>
      <c r="B351">
        <v>1</v>
      </c>
    </row>
    <row r="352" spans="1:2">
      <c r="A352" t="s">
        <v>9313</v>
      </c>
      <c r="B352">
        <v>1</v>
      </c>
    </row>
    <row r="353" spans="1:2">
      <c r="A353" t="s">
        <v>9316</v>
      </c>
      <c r="B353">
        <v>1</v>
      </c>
    </row>
    <row r="354" spans="1:2">
      <c r="A354" t="s">
        <v>7965</v>
      </c>
      <c r="B354">
        <v>1</v>
      </c>
    </row>
    <row r="355" spans="1:2">
      <c r="A355" t="s">
        <v>8167</v>
      </c>
      <c r="B355">
        <v>1</v>
      </c>
    </row>
    <row r="356" spans="1:2">
      <c r="A356" t="s">
        <v>9332</v>
      </c>
      <c r="B356">
        <v>1</v>
      </c>
    </row>
    <row r="357" spans="1:2">
      <c r="A357" t="s">
        <v>4854</v>
      </c>
      <c r="B357">
        <v>1</v>
      </c>
    </row>
    <row r="358" spans="1:2">
      <c r="A358" t="s">
        <v>9354</v>
      </c>
      <c r="B358">
        <v>1</v>
      </c>
    </row>
    <row r="359" spans="1:2">
      <c r="A359" t="s">
        <v>9361</v>
      </c>
      <c r="B359">
        <v>1</v>
      </c>
    </row>
    <row r="360" spans="1:2">
      <c r="A360" t="s">
        <v>9364</v>
      </c>
      <c r="B360">
        <v>1</v>
      </c>
    </row>
    <row r="361" spans="1:2">
      <c r="A361" t="s">
        <v>9366</v>
      </c>
      <c r="B361">
        <v>1</v>
      </c>
    </row>
    <row r="362" spans="1:2">
      <c r="A362" t="s">
        <v>3509</v>
      </c>
      <c r="B362">
        <v>1</v>
      </c>
    </row>
    <row r="363" spans="1:2">
      <c r="A363" t="s">
        <v>9390</v>
      </c>
      <c r="B363">
        <v>1</v>
      </c>
    </row>
    <row r="364" spans="1:2">
      <c r="A364" t="s">
        <v>9395</v>
      </c>
      <c r="B364">
        <v>1</v>
      </c>
    </row>
    <row r="365" spans="1:2">
      <c r="A365" t="s">
        <v>9403</v>
      </c>
      <c r="B365">
        <v>1</v>
      </c>
    </row>
    <row r="366" spans="1:2">
      <c r="A366" t="s">
        <v>9405</v>
      </c>
      <c r="B366">
        <v>1</v>
      </c>
    </row>
    <row r="367" spans="1:2">
      <c r="A367" t="s">
        <v>9410</v>
      </c>
      <c r="B367">
        <v>1</v>
      </c>
    </row>
    <row r="368" spans="1:2">
      <c r="A368" t="s">
        <v>9420</v>
      </c>
      <c r="B368">
        <v>1</v>
      </c>
    </row>
    <row r="369" spans="1:2">
      <c r="A369" t="s">
        <v>9436</v>
      </c>
      <c r="B369">
        <v>1</v>
      </c>
    </row>
    <row r="370" spans="1:2">
      <c r="A370" t="s">
        <v>9451</v>
      </c>
      <c r="B370">
        <v>1</v>
      </c>
    </row>
    <row r="371" spans="1:2">
      <c r="A371" t="s">
        <v>9461</v>
      </c>
      <c r="B371">
        <v>1</v>
      </c>
    </row>
    <row r="372" spans="1:2">
      <c r="A372" t="s">
        <v>9466</v>
      </c>
      <c r="B372">
        <v>1</v>
      </c>
    </row>
    <row r="373" spans="1:2">
      <c r="A373" t="s">
        <v>9482</v>
      </c>
      <c r="B373">
        <v>1</v>
      </c>
    </row>
    <row r="374" spans="1:2">
      <c r="A374" t="s">
        <v>9500</v>
      </c>
      <c r="B374">
        <v>1</v>
      </c>
    </row>
    <row r="375" spans="1:2">
      <c r="A375" t="s">
        <v>9515</v>
      </c>
      <c r="B375">
        <v>1</v>
      </c>
    </row>
    <row r="376" spans="1:2">
      <c r="A376" t="s">
        <v>9536</v>
      </c>
      <c r="B376">
        <v>1</v>
      </c>
    </row>
    <row r="377" spans="1:2">
      <c r="A377" t="s">
        <v>9548</v>
      </c>
      <c r="B377">
        <v>1</v>
      </c>
    </row>
    <row r="378" spans="1:2">
      <c r="A378" t="s">
        <v>9554</v>
      </c>
      <c r="B378">
        <v>1</v>
      </c>
    </row>
    <row r="379" spans="1:2">
      <c r="A379" t="s">
        <v>9563</v>
      </c>
      <c r="B379">
        <v>1</v>
      </c>
    </row>
    <row r="380" spans="1:2">
      <c r="A380" t="s">
        <v>9566</v>
      </c>
      <c r="B380">
        <v>1</v>
      </c>
    </row>
    <row r="381" spans="1:2">
      <c r="A381" t="s">
        <v>9570</v>
      </c>
      <c r="B381">
        <v>1</v>
      </c>
    </row>
    <row r="382" spans="1:2">
      <c r="A382" t="s">
        <v>9573</v>
      </c>
      <c r="B382">
        <v>1</v>
      </c>
    </row>
    <row r="383" spans="1:2">
      <c r="A383" t="s">
        <v>9578</v>
      </c>
      <c r="B383">
        <v>1</v>
      </c>
    </row>
    <row r="384" spans="1:2">
      <c r="A384" t="s">
        <v>9590</v>
      </c>
      <c r="B384">
        <v>1</v>
      </c>
    </row>
    <row r="385" spans="1:2">
      <c r="A385" t="s">
        <v>9609</v>
      </c>
      <c r="B385">
        <v>1</v>
      </c>
    </row>
    <row r="386" spans="1:2">
      <c r="A386" t="s">
        <v>9618</v>
      </c>
      <c r="B386">
        <v>1</v>
      </c>
    </row>
    <row r="387" spans="1:2">
      <c r="A387" t="s">
        <v>9630</v>
      </c>
      <c r="B387">
        <v>1</v>
      </c>
    </row>
    <row r="388" spans="1:2">
      <c r="A388" t="s">
        <v>9631</v>
      </c>
      <c r="B388">
        <v>1</v>
      </c>
    </row>
    <row r="389" spans="1:2">
      <c r="A389" t="s">
        <v>9633</v>
      </c>
      <c r="B389">
        <v>1</v>
      </c>
    </row>
    <row r="390" spans="1:2">
      <c r="A390" t="s">
        <v>9640</v>
      </c>
      <c r="B390">
        <v>1</v>
      </c>
    </row>
    <row r="391" spans="1:2">
      <c r="A391" t="s">
        <v>9648</v>
      </c>
      <c r="B391">
        <v>1</v>
      </c>
    </row>
    <row r="392" spans="1:2">
      <c r="A392" t="s">
        <v>9653</v>
      </c>
      <c r="B392">
        <v>1</v>
      </c>
    </row>
    <row r="393" spans="1:2">
      <c r="A393" t="s">
        <v>9662</v>
      </c>
      <c r="B393">
        <v>1</v>
      </c>
    </row>
    <row r="394" spans="1:2">
      <c r="A394" t="s">
        <v>9673</v>
      </c>
      <c r="B394">
        <v>1</v>
      </c>
    </row>
    <row r="395" spans="1:2">
      <c r="A395" t="s">
        <v>9681</v>
      </c>
      <c r="B395">
        <v>1</v>
      </c>
    </row>
    <row r="396" spans="1:2">
      <c r="A396" t="s">
        <v>9693</v>
      </c>
      <c r="B396">
        <v>1</v>
      </c>
    </row>
    <row r="397" spans="1:2">
      <c r="A397" t="s">
        <v>9696</v>
      </c>
      <c r="B397">
        <v>1</v>
      </c>
    </row>
    <row r="398" spans="1:2">
      <c r="A398" t="s">
        <v>9704</v>
      </c>
      <c r="B398">
        <v>1</v>
      </c>
    </row>
    <row r="399" spans="1:2">
      <c r="A399" t="s">
        <v>9731</v>
      </c>
      <c r="B399">
        <v>1</v>
      </c>
    </row>
    <row r="400" spans="1:2">
      <c r="A400" t="s">
        <v>9758</v>
      </c>
      <c r="B400">
        <v>1</v>
      </c>
    </row>
    <row r="401" spans="1:2">
      <c r="A401" t="s">
        <v>9762</v>
      </c>
      <c r="B401">
        <v>1</v>
      </c>
    </row>
    <row r="402" spans="1:2">
      <c r="A402" t="s">
        <v>9771</v>
      </c>
      <c r="B402">
        <v>1</v>
      </c>
    </row>
    <row r="403" spans="1:2">
      <c r="A403" t="s">
        <v>9776</v>
      </c>
      <c r="B403">
        <v>1</v>
      </c>
    </row>
    <row r="404" spans="1:2">
      <c r="A404" t="s">
        <v>9777</v>
      </c>
      <c r="B404">
        <v>1</v>
      </c>
    </row>
    <row r="405" spans="1:2">
      <c r="A405" t="s">
        <v>9783</v>
      </c>
      <c r="B405">
        <v>1</v>
      </c>
    </row>
    <row r="406" spans="1:2">
      <c r="A406" t="s">
        <v>9790</v>
      </c>
      <c r="B406">
        <v>1</v>
      </c>
    </row>
    <row r="407" spans="1:2">
      <c r="A407" t="s">
        <v>9796</v>
      </c>
      <c r="B407">
        <v>1</v>
      </c>
    </row>
    <row r="408" spans="1:2">
      <c r="A408" t="s">
        <v>9803</v>
      </c>
      <c r="B408">
        <v>1</v>
      </c>
    </row>
    <row r="409" spans="1:2">
      <c r="A409" t="s">
        <v>9808</v>
      </c>
      <c r="B409">
        <v>1</v>
      </c>
    </row>
    <row r="410" spans="1:2">
      <c r="A410" t="s">
        <v>2268</v>
      </c>
      <c r="B410">
        <v>1</v>
      </c>
    </row>
    <row r="411" spans="1:2">
      <c r="A411" t="s">
        <v>9817</v>
      </c>
      <c r="B411">
        <v>1</v>
      </c>
    </row>
    <row r="412" spans="1:2">
      <c r="A412" t="s">
        <v>9820</v>
      </c>
      <c r="B412">
        <v>1</v>
      </c>
    </row>
    <row r="413" spans="1:2">
      <c r="A413" t="s">
        <v>9823</v>
      </c>
      <c r="B413">
        <v>1</v>
      </c>
    </row>
    <row r="414" spans="1:2">
      <c r="A414" t="s">
        <v>9830</v>
      </c>
      <c r="B414">
        <v>1</v>
      </c>
    </row>
    <row r="415" spans="1:2">
      <c r="A415" t="s">
        <v>9832</v>
      </c>
      <c r="B415">
        <v>1</v>
      </c>
    </row>
    <row r="416" spans="1:2">
      <c r="A416" t="s">
        <v>9833</v>
      </c>
      <c r="B416">
        <v>1</v>
      </c>
    </row>
    <row r="417" spans="1:2">
      <c r="A417" t="s">
        <v>9835</v>
      </c>
      <c r="B417">
        <v>1</v>
      </c>
    </row>
    <row r="418" spans="1:2">
      <c r="A418" t="s">
        <v>9838</v>
      </c>
      <c r="B418">
        <v>1</v>
      </c>
    </row>
    <row r="419" spans="1:2">
      <c r="A419" t="s">
        <v>9842</v>
      </c>
      <c r="B419">
        <v>1</v>
      </c>
    </row>
    <row r="420" spans="1:2">
      <c r="A420" t="s">
        <v>9843</v>
      </c>
      <c r="B420">
        <v>1</v>
      </c>
    </row>
    <row r="421" spans="1:2">
      <c r="A421" t="s">
        <v>9846</v>
      </c>
      <c r="B421">
        <v>1</v>
      </c>
    </row>
    <row r="422" spans="1:2">
      <c r="A422" t="s">
        <v>9853</v>
      </c>
      <c r="B422">
        <v>1</v>
      </c>
    </row>
    <row r="423" spans="1:2">
      <c r="A423" t="s">
        <v>9866</v>
      </c>
      <c r="B423">
        <v>1</v>
      </c>
    </row>
    <row r="424" spans="1:2">
      <c r="A424" t="s">
        <v>9868</v>
      </c>
      <c r="B424">
        <v>1</v>
      </c>
    </row>
    <row r="425" spans="1:2">
      <c r="A425" t="s">
        <v>9869</v>
      </c>
      <c r="B425">
        <v>1</v>
      </c>
    </row>
    <row r="426" spans="1:2">
      <c r="A426" t="s">
        <v>9880</v>
      </c>
      <c r="B426">
        <v>1</v>
      </c>
    </row>
    <row r="427" spans="1:2">
      <c r="A427" t="s">
        <v>9896</v>
      </c>
      <c r="B427">
        <v>1</v>
      </c>
    </row>
    <row r="428" spans="1:2">
      <c r="A428" t="s">
        <v>9899</v>
      </c>
      <c r="B428">
        <v>1</v>
      </c>
    </row>
    <row r="429" spans="1:2">
      <c r="A429" t="s">
        <v>9908</v>
      </c>
      <c r="B429">
        <v>1</v>
      </c>
    </row>
    <row r="430" spans="1:2">
      <c r="A430" t="s">
        <v>9915</v>
      </c>
      <c r="B430">
        <v>1</v>
      </c>
    </row>
    <row r="431" spans="1:2">
      <c r="A431" t="s">
        <v>9918</v>
      </c>
      <c r="B431">
        <v>1</v>
      </c>
    </row>
    <row r="432" spans="1:2">
      <c r="A432" t="s">
        <v>9926</v>
      </c>
      <c r="B432">
        <v>1</v>
      </c>
    </row>
    <row r="433" spans="1:2">
      <c r="A433" t="s">
        <v>9952</v>
      </c>
      <c r="B433">
        <v>1</v>
      </c>
    </row>
    <row r="434" spans="1:2">
      <c r="A434" t="s">
        <v>9956</v>
      </c>
      <c r="B434">
        <v>1</v>
      </c>
    </row>
    <row r="435" spans="1:2">
      <c r="A435" t="s">
        <v>9963</v>
      </c>
      <c r="B435">
        <v>1</v>
      </c>
    </row>
    <row r="436" spans="1:2">
      <c r="A436" t="s">
        <v>9977</v>
      </c>
      <c r="B436">
        <v>1</v>
      </c>
    </row>
    <row r="437" spans="1:2">
      <c r="A437" t="s">
        <v>9982</v>
      </c>
      <c r="B437">
        <v>1</v>
      </c>
    </row>
    <row r="438" spans="1:2">
      <c r="A438" t="s">
        <v>10010</v>
      </c>
      <c r="B438">
        <v>1</v>
      </c>
    </row>
    <row r="439" spans="1:2">
      <c r="A439" t="s">
        <v>10013</v>
      </c>
      <c r="B439">
        <v>1</v>
      </c>
    </row>
    <row r="440" spans="1:2">
      <c r="A440" t="s">
        <v>10015</v>
      </c>
      <c r="B440">
        <v>1</v>
      </c>
    </row>
    <row r="441" spans="1:2">
      <c r="A441" t="s">
        <v>10019</v>
      </c>
      <c r="B441">
        <v>1</v>
      </c>
    </row>
    <row r="442" spans="1:2">
      <c r="A442" t="s">
        <v>10032</v>
      </c>
      <c r="B442">
        <v>1</v>
      </c>
    </row>
    <row r="443" spans="1:2">
      <c r="A443" t="s">
        <v>10034</v>
      </c>
      <c r="B443">
        <v>1</v>
      </c>
    </row>
    <row r="444" spans="1:2">
      <c r="A444" t="s">
        <v>10041</v>
      </c>
      <c r="B444">
        <v>1</v>
      </c>
    </row>
    <row r="445" spans="1:2">
      <c r="A445" t="s">
        <v>10046</v>
      </c>
      <c r="B445">
        <v>1</v>
      </c>
    </row>
    <row r="446" spans="1:2">
      <c r="A446" t="s">
        <v>10050</v>
      </c>
      <c r="B446">
        <v>1</v>
      </c>
    </row>
    <row r="447" spans="1:2">
      <c r="A447" t="s">
        <v>10051</v>
      </c>
      <c r="B447">
        <v>1</v>
      </c>
    </row>
    <row r="448" spans="1:2">
      <c r="A448" t="s">
        <v>10055</v>
      </c>
      <c r="B448">
        <v>1</v>
      </c>
    </row>
    <row r="449" spans="1:2">
      <c r="A449" t="s">
        <v>10059</v>
      </c>
      <c r="B449">
        <v>1</v>
      </c>
    </row>
    <row r="450" spans="1:2">
      <c r="A450" t="s">
        <v>10062</v>
      </c>
      <c r="B450">
        <v>1</v>
      </c>
    </row>
    <row r="451" spans="1:2">
      <c r="A451" t="s">
        <v>10065</v>
      </c>
      <c r="B451">
        <v>1</v>
      </c>
    </row>
    <row r="452" spans="1:2">
      <c r="A452" t="s">
        <v>10068</v>
      </c>
      <c r="B452">
        <v>1</v>
      </c>
    </row>
    <row r="453" spans="1:2">
      <c r="A453" t="s">
        <v>10075</v>
      </c>
      <c r="B453">
        <v>1</v>
      </c>
    </row>
    <row r="454" spans="1:2">
      <c r="A454" t="s">
        <v>10079</v>
      </c>
      <c r="B454">
        <v>1</v>
      </c>
    </row>
    <row r="455" spans="1:2">
      <c r="A455" t="s">
        <v>10082</v>
      </c>
      <c r="B455">
        <v>1</v>
      </c>
    </row>
    <row r="456" spans="1:2">
      <c r="A456" t="s">
        <v>10087</v>
      </c>
      <c r="B456">
        <v>1</v>
      </c>
    </row>
    <row r="457" spans="1:2">
      <c r="A457" t="s">
        <v>10092</v>
      </c>
      <c r="B457">
        <v>1</v>
      </c>
    </row>
    <row r="458" spans="1:2">
      <c r="A458" t="s">
        <v>10095</v>
      </c>
      <c r="B458">
        <v>1</v>
      </c>
    </row>
    <row r="459" spans="1:2">
      <c r="A459" t="s">
        <v>10099</v>
      </c>
      <c r="B459">
        <v>1</v>
      </c>
    </row>
    <row r="460" spans="1:2">
      <c r="A460" t="s">
        <v>10101</v>
      </c>
      <c r="B460">
        <v>1</v>
      </c>
    </row>
    <row r="461" spans="1:2">
      <c r="A461" t="s">
        <v>10111</v>
      </c>
      <c r="B461">
        <v>1</v>
      </c>
    </row>
    <row r="462" spans="1:2">
      <c r="A462" t="s">
        <v>10122</v>
      </c>
      <c r="B462">
        <v>1</v>
      </c>
    </row>
    <row r="463" spans="1:2">
      <c r="A463" t="s">
        <v>10141</v>
      </c>
      <c r="B463">
        <v>1</v>
      </c>
    </row>
    <row r="464" spans="1:2">
      <c r="A464" t="s">
        <v>10144</v>
      </c>
      <c r="B464">
        <v>1</v>
      </c>
    </row>
    <row r="465" spans="1:2">
      <c r="A465" t="s">
        <v>10149</v>
      </c>
      <c r="B465">
        <v>1</v>
      </c>
    </row>
    <row r="466" spans="1:2">
      <c r="A466" t="s">
        <v>10151</v>
      </c>
      <c r="B466">
        <v>1</v>
      </c>
    </row>
    <row r="467" spans="1:2">
      <c r="A467" t="s">
        <v>10020</v>
      </c>
      <c r="B467">
        <v>1</v>
      </c>
    </row>
    <row r="468" spans="1:2">
      <c r="A468" t="s">
        <v>10158</v>
      </c>
      <c r="B468">
        <v>1</v>
      </c>
    </row>
    <row r="469" spans="1:2">
      <c r="A469" t="s">
        <v>10163</v>
      </c>
      <c r="B469">
        <v>1</v>
      </c>
    </row>
    <row r="470" spans="1:2">
      <c r="A470" t="s">
        <v>10169</v>
      </c>
      <c r="B470">
        <v>1</v>
      </c>
    </row>
    <row r="471" spans="1:2">
      <c r="A471" t="s">
        <v>10176</v>
      </c>
      <c r="B471">
        <v>1</v>
      </c>
    </row>
    <row r="472" spans="1:2">
      <c r="A472" t="s">
        <v>10191</v>
      </c>
      <c r="B472">
        <v>1</v>
      </c>
    </row>
    <row r="473" spans="1:2">
      <c r="A473" t="s">
        <v>10194</v>
      </c>
      <c r="B473">
        <v>1</v>
      </c>
    </row>
    <row r="474" spans="1:2">
      <c r="A474" t="s">
        <v>10196</v>
      </c>
      <c r="B474">
        <v>1</v>
      </c>
    </row>
    <row r="475" spans="1:2">
      <c r="A475" t="s">
        <v>10199</v>
      </c>
      <c r="B475">
        <v>1</v>
      </c>
    </row>
    <row r="476" spans="1:2">
      <c r="A476" t="s">
        <v>10202</v>
      </c>
      <c r="B476">
        <v>1</v>
      </c>
    </row>
    <row r="477" spans="1:2">
      <c r="A477" t="s">
        <v>10204</v>
      </c>
      <c r="B477">
        <v>1</v>
      </c>
    </row>
    <row r="478" spans="1:2">
      <c r="A478" t="s">
        <v>10209</v>
      </c>
      <c r="B478">
        <v>1</v>
      </c>
    </row>
    <row r="479" spans="1:2">
      <c r="A479" t="s">
        <v>10215</v>
      </c>
      <c r="B479">
        <v>1</v>
      </c>
    </row>
    <row r="480" spans="1:2">
      <c r="A480" t="s">
        <v>10226</v>
      </c>
      <c r="B480">
        <v>1</v>
      </c>
    </row>
    <row r="481" spans="1:2">
      <c r="A481" t="s">
        <v>10243</v>
      </c>
      <c r="B481">
        <v>1</v>
      </c>
    </row>
    <row r="482" spans="1:2">
      <c r="A482" t="s">
        <v>10250</v>
      </c>
      <c r="B482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2026年01-12月</vt:lpstr>
      <vt:lpstr>筛选分析-项目编号 (计数)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许明芳</cp:lastModifiedBy>
  <dcterms:created xsi:type="dcterms:W3CDTF">2015-06-05T18:19:00Z</dcterms:created>
  <dcterms:modified xsi:type="dcterms:W3CDTF">2026-08-05T09:03:51Z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229E91663D284344A5EEBAF8B809C5DD_13</vt:lpwstr>
  </property>
  <property fmtid="{D5CDD505-2E9C-101B-9397-08002B2CF9AE}" pid="3" name="KSOProductBuildVer">
    <vt:lpwstr>2052-12.1.0.28043</vt:lpwstr>
  </property>
  <property fmtid="{D5CDD505-2E9C-101B-9397-08002B2CF9AE}" pid="4" name="commondata">
    <vt:lpwstr>eyJoZGlkIjoiOGNmYzQ0ZmE2ODVjMTBhOTlkMmZiMzQxY2E5ZWUzMGMifQ==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